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 defaultThemeVersion="166925"/>
  <xr:revisionPtr revIDLastSave="0" documentId="8_{2BDAC3F3-27C9-4E18-8934-B313167FBCC6}" xr6:coauthVersionLast="47" xr6:coauthVersionMax="47" xr10:uidLastSave="{00000000-0000-0000-0000-000000000000}"/>
  <bookViews>
    <workbookView xWindow="240" yWindow="105" windowWidth="14805" windowHeight="8010" firstSheet="23" activeTab="23" xr2:uid="{00000000-000D-0000-FFFF-FFFF00000000}"/>
  </bookViews>
  <sheets>
    <sheet name="May 24" sheetId="16" r:id="rId1"/>
    <sheet name="Oct 2023" sheetId="1" r:id="rId2"/>
    <sheet name="Nov 2023" sheetId="7" r:id="rId3"/>
    <sheet name="Dec 2023" sheetId="8" r:id="rId4"/>
    <sheet name="Jan 2024" sheetId="10" r:id="rId5"/>
    <sheet name="Feb'24" sheetId="11" r:id="rId6"/>
    <sheet name="March'24" sheetId="13" r:id="rId7"/>
    <sheet name="April24" sheetId="14" r:id="rId8"/>
    <sheet name="June 24" sheetId="18" r:id="rId9"/>
    <sheet name="July 24" sheetId="19" r:id="rId10"/>
    <sheet name="August 24" sheetId="20" r:id="rId11"/>
    <sheet name="Sept 24" sheetId="21" r:id="rId12"/>
    <sheet name="October 24" sheetId="22" r:id="rId13"/>
    <sheet name="Nov 24" sheetId="23" r:id="rId14"/>
    <sheet name="Dec 24" sheetId="24" r:id="rId15"/>
    <sheet name="Feb 25" sheetId="27" r:id="rId16"/>
    <sheet name="Jan 25" sheetId="25" r:id="rId17"/>
    <sheet name="Mar 25" sheetId="28" r:id="rId18"/>
    <sheet name="April 25" sheetId="29" r:id="rId19"/>
    <sheet name="May 2025" sheetId="26" r:id="rId20"/>
    <sheet name="June 25" sheetId="30" r:id="rId21"/>
    <sheet name="July 25" sheetId="31" r:id="rId22"/>
    <sheet name="August 25" sheetId="32" r:id="rId23"/>
    <sheet name="September 2025" sheetId="33" r:id="rId24"/>
  </sheets>
  <definedNames>
    <definedName name="_xlnm._FilterDatabase" localSheetId="2" hidden="1">'Nov 2023'!$A$1:$T$225</definedName>
    <definedName name="_xlnm._FilterDatabase" localSheetId="7" hidden="1">April24!$A$2:$U$2</definedName>
    <definedName name="_xlnm._FilterDatabase" localSheetId="4" hidden="1">'Jan 2024'!$A$2:$V$185</definedName>
    <definedName name="_xlnm._FilterDatabase" localSheetId="0" hidden="1">'May 24'!$A$2:$V$2</definedName>
    <definedName name="_xlnm._FilterDatabase" localSheetId="8" hidden="1">'June 24'!$A$2:$V$3</definedName>
    <definedName name="_xlnm._FilterDatabase" localSheetId="9" hidden="1">'July 24'!$A$2:$W$2</definedName>
    <definedName name="_xlnm._FilterDatabase" localSheetId="10" hidden="1">'August 24'!$A$2:$W$2</definedName>
    <definedName name="_xlnm._FilterDatabase" localSheetId="11" hidden="1">'Sept 24'!$A$2:$W$384</definedName>
    <definedName name="_xlnm._FilterDatabase" localSheetId="13" hidden="1">'Nov 24'!$A$2:$X$407</definedName>
    <definedName name="_xlnm._FilterDatabase" localSheetId="5" hidden="1">'Feb''24'!$A$2:$U$2</definedName>
    <definedName name="_xlnm._FilterDatabase" localSheetId="6" hidden="1">'March''24'!$A$2:$T$2</definedName>
    <definedName name="_xlnm._FilterDatabase" localSheetId="14" hidden="1">'Dec 24'!$A$3:$Z$448</definedName>
    <definedName name="_xlnm._FilterDatabase" localSheetId="16" hidden="1">'Jan 25'!$A$2:$W$337</definedName>
    <definedName name="_xlnm._FilterDatabase" localSheetId="15" hidden="1">'Feb 25'!$A$3:$W$502</definedName>
    <definedName name="_xlnm._FilterDatabase" localSheetId="12" hidden="1">'October 24'!$A$2:$W$443</definedName>
    <definedName name="_xlnm._FilterDatabase" localSheetId="18" hidden="1">'April 25'!$A$2:$W$178</definedName>
    <definedName name="_xlnm._FilterDatabase" localSheetId="17" hidden="1">'Mar 25'!$A$2:$W$543</definedName>
    <definedName name="_xlnm._FilterDatabase" localSheetId="19" hidden="1">'May 2025'!$A$3:$X$465</definedName>
    <definedName name="_xlnm._FilterDatabase" localSheetId="20" hidden="1">'June 25'!$A$2:$W$2</definedName>
    <definedName name="_xlnm._FilterDatabase" localSheetId="21" hidden="1">'July 25'!$A$2:$Y$500</definedName>
    <definedName name="_xlnm._FilterDatabase" localSheetId="22" hidden="1">'August 25'!$A$3:$V$3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33" l="1"/>
  <c r="U7" i="33"/>
  <c r="U8" i="33"/>
  <c r="U9" i="33"/>
  <c r="U10" i="33"/>
  <c r="U11" i="33"/>
  <c r="U12" i="33"/>
  <c r="U13" i="33"/>
  <c r="U14" i="33"/>
  <c r="U15" i="33"/>
  <c r="U16" i="33"/>
  <c r="U17" i="33"/>
  <c r="U18" i="33"/>
  <c r="U19" i="33"/>
  <c r="U20" i="33"/>
  <c r="U21" i="33"/>
  <c r="U22" i="33"/>
  <c r="U23" i="33"/>
  <c r="U24" i="33"/>
  <c r="U25" i="33"/>
  <c r="U26" i="33"/>
  <c r="U27" i="33"/>
  <c r="U28" i="33"/>
  <c r="U29" i="33"/>
  <c r="U30" i="33"/>
  <c r="U31" i="33"/>
  <c r="U32" i="33"/>
  <c r="U33" i="33"/>
  <c r="U34" i="33"/>
  <c r="U35" i="33"/>
  <c r="U36" i="33"/>
  <c r="U37" i="33"/>
  <c r="U38" i="33"/>
  <c r="U39" i="33"/>
  <c r="U40" i="33"/>
  <c r="U41" i="33"/>
  <c r="U42" i="33"/>
  <c r="U43" i="33"/>
  <c r="U44" i="33"/>
  <c r="U45" i="33"/>
  <c r="U46" i="33"/>
  <c r="U47" i="33"/>
  <c r="U48" i="33"/>
  <c r="U49" i="33"/>
  <c r="U50" i="33"/>
  <c r="U51" i="33"/>
  <c r="U52" i="33"/>
  <c r="U53" i="33"/>
  <c r="U54" i="33"/>
  <c r="U55" i="33"/>
  <c r="U56" i="33"/>
  <c r="U57" i="33"/>
  <c r="U58" i="33"/>
  <c r="U59" i="33"/>
  <c r="U60" i="33"/>
  <c r="U61" i="33"/>
  <c r="U62" i="33"/>
  <c r="U63" i="33"/>
  <c r="U64" i="33"/>
  <c r="U65" i="33"/>
  <c r="U66" i="33"/>
  <c r="U67" i="33"/>
  <c r="U68" i="33"/>
  <c r="U69" i="33"/>
  <c r="U70" i="33"/>
  <c r="U71" i="33"/>
  <c r="U72" i="33"/>
  <c r="U73" i="33"/>
  <c r="U74" i="33"/>
  <c r="U75" i="33"/>
  <c r="U76" i="33"/>
  <c r="U77" i="33"/>
  <c r="U78" i="33"/>
  <c r="U79" i="33"/>
  <c r="U80" i="33"/>
  <c r="U81" i="33"/>
  <c r="U82" i="33"/>
  <c r="U83" i="33"/>
  <c r="U84" i="33"/>
  <c r="U85" i="33"/>
  <c r="U86" i="33"/>
  <c r="U87" i="33"/>
  <c r="U88" i="33"/>
  <c r="U89" i="33"/>
  <c r="U90" i="33"/>
  <c r="U91" i="33"/>
  <c r="U92" i="33"/>
  <c r="U93" i="33"/>
  <c r="U94" i="33"/>
  <c r="U95" i="33"/>
  <c r="U96" i="33"/>
  <c r="U97" i="33"/>
  <c r="U98" i="33"/>
  <c r="U99" i="33"/>
  <c r="U100" i="33"/>
  <c r="U101" i="33"/>
  <c r="U102" i="33"/>
  <c r="U104" i="33"/>
  <c r="U103" i="33"/>
  <c r="U105" i="33"/>
  <c r="U106" i="33"/>
  <c r="U107" i="33"/>
  <c r="U108" i="33"/>
  <c r="U109" i="33"/>
  <c r="U110" i="33"/>
  <c r="U111" i="33"/>
  <c r="U112" i="33"/>
  <c r="U113" i="33"/>
  <c r="U114" i="33"/>
  <c r="U115" i="33"/>
  <c r="U116" i="33"/>
  <c r="U117" i="33"/>
  <c r="U118" i="33"/>
  <c r="U119" i="33"/>
  <c r="U120" i="33"/>
  <c r="U121" i="33"/>
  <c r="U122" i="33"/>
  <c r="U123" i="33"/>
  <c r="U124" i="33"/>
  <c r="U125" i="33"/>
  <c r="U126" i="33"/>
  <c r="U127" i="33"/>
  <c r="U128" i="33"/>
  <c r="U129" i="33"/>
  <c r="U130" i="33"/>
  <c r="U131" i="33"/>
  <c r="U132" i="33"/>
  <c r="U133" i="33"/>
  <c r="U134" i="33"/>
  <c r="U135" i="33"/>
  <c r="U136" i="33"/>
  <c r="U137" i="33"/>
  <c r="U138" i="33"/>
  <c r="U139" i="33"/>
  <c r="U140" i="33"/>
  <c r="U141" i="33"/>
  <c r="U142" i="33"/>
  <c r="U143" i="33"/>
  <c r="U144" i="33"/>
  <c r="U145" i="33"/>
  <c r="U146" i="33"/>
  <c r="U147" i="33"/>
  <c r="U148" i="33"/>
  <c r="U149" i="33"/>
  <c r="U150" i="33"/>
  <c r="U151" i="33"/>
  <c r="U152" i="33"/>
  <c r="U153" i="33"/>
  <c r="U154" i="33"/>
  <c r="U155" i="33"/>
  <c r="U156" i="33"/>
  <c r="U157" i="33"/>
  <c r="U158" i="33"/>
  <c r="U159" i="33"/>
  <c r="U160" i="33"/>
  <c r="U161" i="33"/>
  <c r="U162" i="33"/>
  <c r="U163" i="33"/>
  <c r="U164" i="33"/>
  <c r="U165" i="33"/>
  <c r="U166" i="33"/>
  <c r="U167" i="33"/>
  <c r="U168" i="33"/>
  <c r="U169" i="33"/>
  <c r="U170" i="33"/>
  <c r="U171" i="33"/>
  <c r="U172" i="33"/>
  <c r="U173" i="33"/>
  <c r="U174" i="33"/>
  <c r="U175" i="33"/>
  <c r="U176" i="33"/>
  <c r="U177" i="33"/>
  <c r="U178" i="33"/>
  <c r="U179" i="33"/>
  <c r="U180" i="33"/>
  <c r="U181" i="33"/>
  <c r="U182" i="33"/>
  <c r="U183" i="33"/>
  <c r="U184" i="33"/>
  <c r="U185" i="33"/>
  <c r="U186" i="33"/>
  <c r="U187" i="33"/>
  <c r="U188" i="33"/>
  <c r="U189" i="33"/>
  <c r="U190" i="33"/>
  <c r="U191" i="33"/>
  <c r="U192" i="33"/>
  <c r="U193" i="33"/>
  <c r="U194" i="33"/>
  <c r="U195" i="33"/>
  <c r="U196" i="33"/>
  <c r="U197" i="33"/>
  <c r="U198" i="33"/>
  <c r="U199" i="33"/>
  <c r="U200" i="33"/>
  <c r="U201" i="33"/>
  <c r="U202" i="33"/>
  <c r="U203" i="33"/>
  <c r="U204" i="33"/>
  <c r="U205" i="33"/>
  <c r="U206" i="33"/>
  <c r="U207" i="33"/>
  <c r="U208" i="33"/>
  <c r="U209" i="33"/>
  <c r="U210" i="33"/>
  <c r="U211" i="33"/>
  <c r="U212" i="33"/>
  <c r="U213" i="33"/>
  <c r="U214" i="33"/>
  <c r="U215" i="33"/>
  <c r="U216" i="33"/>
  <c r="U217" i="33"/>
  <c r="U218" i="33"/>
  <c r="U219" i="33"/>
  <c r="U220" i="33"/>
  <c r="U221" i="33"/>
  <c r="U222" i="33"/>
  <c r="U223" i="33"/>
  <c r="U224" i="33"/>
  <c r="U225" i="33"/>
  <c r="U226" i="33"/>
  <c r="U227" i="33"/>
  <c r="U228" i="33"/>
  <c r="U229" i="33"/>
  <c r="U230" i="33"/>
  <c r="U231" i="33"/>
  <c r="U232" i="33"/>
  <c r="U233" i="33"/>
  <c r="U234" i="33"/>
  <c r="U235" i="33"/>
  <c r="U236" i="33"/>
  <c r="U237" i="33"/>
  <c r="U238" i="33"/>
  <c r="U239" i="33"/>
  <c r="U240" i="33"/>
  <c r="U241" i="33"/>
  <c r="U242" i="33"/>
  <c r="U243" i="33"/>
  <c r="U244" i="33"/>
  <c r="U245" i="33"/>
  <c r="U246" i="33"/>
  <c r="U247" i="33"/>
  <c r="U248" i="33"/>
  <c r="U249" i="33"/>
  <c r="U250" i="33"/>
  <c r="U251" i="33"/>
  <c r="U252" i="33"/>
  <c r="U253" i="33"/>
  <c r="U254" i="33"/>
  <c r="U255" i="33"/>
  <c r="U256" i="33"/>
  <c r="U257" i="33"/>
  <c r="U258" i="33"/>
  <c r="U259" i="33"/>
  <c r="U260" i="33"/>
  <c r="U261" i="33"/>
  <c r="U262" i="33"/>
  <c r="U263" i="33"/>
  <c r="U264" i="33"/>
  <c r="U265" i="33"/>
  <c r="U266" i="33"/>
  <c r="U267" i="33"/>
  <c r="U268" i="33"/>
  <c r="U269" i="33"/>
  <c r="U270" i="33"/>
  <c r="U271" i="33"/>
  <c r="U272" i="33"/>
  <c r="U273" i="33"/>
  <c r="U274" i="33"/>
  <c r="U275" i="33"/>
  <c r="U276" i="33"/>
  <c r="U277" i="33"/>
  <c r="U278" i="33"/>
  <c r="U279" i="33"/>
  <c r="U280" i="33"/>
  <c r="U281" i="33"/>
  <c r="U282" i="33"/>
  <c r="U283" i="33"/>
  <c r="U284" i="33"/>
  <c r="U4" i="33"/>
  <c r="U422" i="32"/>
  <c r="U423" i="32"/>
  <c r="U424" i="32"/>
  <c r="U425" i="32"/>
  <c r="U426" i="32"/>
  <c r="U427" i="32"/>
  <c r="U428" i="32"/>
  <c r="U429" i="32"/>
  <c r="U430" i="32"/>
  <c r="U431" i="32"/>
  <c r="U432" i="32"/>
  <c r="U433" i="32"/>
  <c r="U434" i="32"/>
  <c r="U435" i="32"/>
  <c r="U436" i="32"/>
  <c r="U437" i="32"/>
  <c r="U438" i="32"/>
  <c r="U440" i="32"/>
  <c r="U441" i="32"/>
  <c r="U442" i="32"/>
  <c r="U443" i="32"/>
  <c r="U444" i="32"/>
  <c r="U445" i="32"/>
  <c r="U446" i="32"/>
  <c r="U447" i="32"/>
  <c r="U449" i="32"/>
  <c r="U450" i="32"/>
  <c r="U451" i="32"/>
  <c r="U452" i="32"/>
  <c r="U453" i="32"/>
  <c r="U454" i="32"/>
  <c r="U459" i="32"/>
  <c r="U460" i="32"/>
  <c r="U461" i="32"/>
  <c r="U462" i="32"/>
  <c r="U463" i="32"/>
  <c r="U464" i="32"/>
  <c r="U465" i="32"/>
  <c r="U466" i="32"/>
  <c r="U467" i="32"/>
  <c r="U468" i="32"/>
  <c r="U469" i="32"/>
  <c r="U470" i="32"/>
  <c r="U471" i="32"/>
  <c r="U472" i="32"/>
  <c r="U473" i="32"/>
  <c r="U474" i="32"/>
  <c r="U475" i="32"/>
  <c r="U476" i="32"/>
  <c r="U477" i="32"/>
  <c r="U478" i="32"/>
  <c r="U479" i="32"/>
  <c r="U480" i="32"/>
  <c r="U481" i="32"/>
  <c r="U482" i="32"/>
  <c r="U483" i="32"/>
  <c r="U484" i="32"/>
  <c r="U485" i="32"/>
  <c r="U486" i="32"/>
  <c r="U487" i="32"/>
  <c r="U488" i="32"/>
  <c r="U489" i="32"/>
  <c r="U411" i="32"/>
  <c r="U412" i="32"/>
  <c r="U413" i="32"/>
  <c r="U414" i="32"/>
  <c r="U415" i="32"/>
  <c r="U416" i="32"/>
  <c r="U417" i="32"/>
  <c r="U418" i="32"/>
  <c r="U419" i="32"/>
  <c r="U420" i="32"/>
  <c r="U421" i="32"/>
  <c r="U373" i="32"/>
  <c r="U374" i="32"/>
  <c r="U375" i="32"/>
  <c r="U377" i="32"/>
  <c r="U378" i="32"/>
  <c r="U379" i="32"/>
  <c r="U380" i="32"/>
  <c r="U381" i="32"/>
  <c r="U382" i="32"/>
  <c r="U383" i="32"/>
  <c r="U384" i="32"/>
  <c r="U385" i="32"/>
  <c r="U386" i="32"/>
  <c r="U387" i="32"/>
  <c r="U388" i="32"/>
  <c r="U389" i="32"/>
  <c r="U391" i="32"/>
  <c r="U392" i="32"/>
  <c r="U393" i="32"/>
  <c r="U394" i="32"/>
  <c r="U395" i="32"/>
  <c r="U396" i="32"/>
  <c r="U397" i="32"/>
  <c r="U398" i="32"/>
  <c r="U399" i="32"/>
  <c r="U400" i="32"/>
  <c r="U401" i="32"/>
  <c r="U402" i="32"/>
  <c r="U403" i="32"/>
  <c r="U404" i="32"/>
  <c r="U405" i="32"/>
  <c r="U406" i="32"/>
  <c r="U407" i="32"/>
  <c r="U408" i="32"/>
  <c r="U409" i="32"/>
  <c r="U410" i="32"/>
  <c r="U344" i="32"/>
  <c r="U345" i="32"/>
  <c r="U346" i="32"/>
  <c r="U347" i="32"/>
  <c r="U348" i="32"/>
  <c r="U349" i="32"/>
  <c r="U350" i="32"/>
  <c r="U351" i="32"/>
  <c r="U352" i="32"/>
  <c r="U353" i="32"/>
  <c r="U354" i="32"/>
  <c r="U355" i="32"/>
  <c r="U356" i="32"/>
  <c r="U357" i="32"/>
  <c r="U358" i="32"/>
  <c r="U359" i="32"/>
  <c r="U360" i="32"/>
  <c r="U361" i="32"/>
  <c r="U362" i="32"/>
  <c r="U363" i="32"/>
  <c r="U364" i="32"/>
  <c r="U365" i="32"/>
  <c r="U366" i="32"/>
  <c r="U367" i="32"/>
  <c r="U368" i="32"/>
  <c r="U372" i="32"/>
  <c r="U5" i="32"/>
  <c r="U6" i="32"/>
  <c r="U7" i="32"/>
  <c r="U9" i="32"/>
  <c r="U10" i="32"/>
  <c r="U11" i="32"/>
  <c r="U12" i="32"/>
  <c r="U13" i="32"/>
  <c r="U14" i="32"/>
  <c r="U15" i="32"/>
  <c r="U16" i="32"/>
  <c r="U17" i="32"/>
  <c r="U18" i="32"/>
  <c r="U19" i="32"/>
  <c r="U20" i="32"/>
  <c r="U21" i="32"/>
  <c r="U23" i="32"/>
  <c r="U25" i="32"/>
  <c r="U26" i="32"/>
  <c r="U27" i="32"/>
  <c r="U28" i="32"/>
  <c r="U29" i="32"/>
  <c r="U30" i="32"/>
  <c r="U31" i="32"/>
  <c r="U32" i="32"/>
  <c r="U33" i="32"/>
  <c r="U34" i="32"/>
  <c r="U35" i="32"/>
  <c r="U36" i="32"/>
  <c r="U37" i="32"/>
  <c r="U38" i="32"/>
  <c r="U39" i="32"/>
  <c r="U40" i="32"/>
  <c r="U41" i="32"/>
  <c r="U42" i="32"/>
  <c r="U43" i="32"/>
  <c r="U44" i="32"/>
  <c r="U45" i="32"/>
  <c r="U46" i="32"/>
  <c r="U47" i="32"/>
  <c r="U48" i="32"/>
  <c r="U49" i="32"/>
  <c r="U50" i="32"/>
  <c r="U51" i="32"/>
  <c r="U52" i="32"/>
  <c r="U53" i="32"/>
  <c r="U54" i="32"/>
  <c r="U55" i="32"/>
  <c r="U62" i="32"/>
  <c r="U64" i="32"/>
  <c r="U65" i="32"/>
  <c r="U66" i="32"/>
  <c r="U67" i="32"/>
  <c r="U68" i="32"/>
  <c r="U69" i="32"/>
  <c r="U71" i="32"/>
  <c r="U72" i="32"/>
  <c r="U73" i="32"/>
  <c r="U74" i="32"/>
  <c r="U75" i="32"/>
  <c r="U76" i="32"/>
  <c r="U77" i="32"/>
  <c r="U78" i="32"/>
  <c r="U79" i="32"/>
  <c r="U80" i="32"/>
  <c r="U81" i="32"/>
  <c r="U82" i="32"/>
  <c r="U83" i="32"/>
  <c r="U84" i="32"/>
  <c r="U85" i="32"/>
  <c r="U86" i="32"/>
  <c r="U87" i="32"/>
  <c r="U88" i="32"/>
  <c r="U89" i="32"/>
  <c r="U90" i="32"/>
  <c r="U96" i="32"/>
  <c r="U97" i="32"/>
  <c r="U98" i="32"/>
  <c r="U99" i="32"/>
  <c r="U100" i="32"/>
  <c r="U101" i="32"/>
  <c r="U102" i="32"/>
  <c r="U103" i="32"/>
  <c r="U105" i="32"/>
  <c r="U106" i="32"/>
  <c r="U107" i="32"/>
  <c r="U108" i="32"/>
  <c r="U109" i="32"/>
  <c r="U110" i="32"/>
  <c r="U111" i="32"/>
  <c r="U112" i="32"/>
  <c r="U113" i="32"/>
  <c r="U114" i="32"/>
  <c r="U115" i="32"/>
  <c r="U116" i="32"/>
  <c r="U117" i="32"/>
  <c r="U118" i="32"/>
  <c r="U119" i="32"/>
  <c r="U120" i="32"/>
  <c r="U121" i="32"/>
  <c r="U122" i="32"/>
  <c r="U123" i="32"/>
  <c r="U124" i="32"/>
  <c r="U125" i="32"/>
  <c r="U126" i="32"/>
  <c r="U127" i="32"/>
  <c r="U128" i="32"/>
  <c r="U129" i="32"/>
  <c r="U130" i="32"/>
  <c r="U131" i="32"/>
  <c r="U132" i="32"/>
  <c r="U133" i="32"/>
  <c r="U134" i="32"/>
  <c r="U135" i="32"/>
  <c r="U136" i="32"/>
  <c r="U137" i="32"/>
  <c r="U138" i="32"/>
  <c r="U139" i="32"/>
  <c r="U140" i="32"/>
  <c r="U141" i="32"/>
  <c r="U142" i="32"/>
  <c r="U143" i="32"/>
  <c r="U144" i="32"/>
  <c r="U145" i="32"/>
  <c r="U146" i="32"/>
  <c r="U147" i="32"/>
  <c r="U148" i="32"/>
  <c r="U149" i="32"/>
  <c r="U150" i="32"/>
  <c r="U151" i="32"/>
  <c r="U152" i="32"/>
  <c r="U153" i="32"/>
  <c r="U154" i="32"/>
  <c r="U155" i="32"/>
  <c r="U156" i="32"/>
  <c r="U157" i="32"/>
  <c r="U158" i="32"/>
  <c r="U159" i="32"/>
  <c r="U160" i="32"/>
  <c r="U161" i="32"/>
  <c r="U162" i="32"/>
  <c r="U163" i="32"/>
  <c r="U164" i="32"/>
  <c r="U165" i="32"/>
  <c r="U166" i="32"/>
  <c r="U167" i="32"/>
  <c r="U168" i="32"/>
  <c r="U169" i="32"/>
  <c r="U170" i="32"/>
  <c r="U172" i="32"/>
  <c r="U173" i="32"/>
  <c r="U174" i="32"/>
  <c r="U175" i="32"/>
  <c r="U176" i="32"/>
  <c r="U177" i="32"/>
  <c r="U178" i="32"/>
  <c r="U179" i="32"/>
  <c r="U180" i="32"/>
  <c r="U181" i="32"/>
  <c r="U182" i="32"/>
  <c r="U183" i="32"/>
  <c r="U184" i="32"/>
  <c r="U185" i="32"/>
  <c r="U186" i="32"/>
  <c r="U187" i="32"/>
  <c r="U188" i="32"/>
  <c r="U189" i="32"/>
  <c r="U190" i="32"/>
  <c r="U191" i="32"/>
  <c r="U193" i="32"/>
  <c r="U194" i="32"/>
  <c r="U195" i="32"/>
  <c r="U196" i="32"/>
  <c r="U197" i="32"/>
  <c r="U198" i="32"/>
  <c r="U199" i="32"/>
  <c r="U200" i="32"/>
  <c r="U202" i="32"/>
  <c r="U203" i="32"/>
  <c r="U204" i="32"/>
  <c r="U205" i="32"/>
  <c r="U206" i="32"/>
  <c r="U209" i="32"/>
  <c r="U210" i="32"/>
  <c r="U211" i="32"/>
  <c r="U212" i="32"/>
  <c r="U213" i="32"/>
  <c r="U214" i="32"/>
  <c r="U215" i="32"/>
  <c r="U216" i="32"/>
  <c r="U217" i="32"/>
  <c r="U218" i="32"/>
  <c r="U220" i="32"/>
  <c r="U221" i="32"/>
  <c r="U222" i="32"/>
  <c r="U223" i="32"/>
  <c r="U224" i="32"/>
  <c r="U225" i="32"/>
  <c r="U226" i="32"/>
  <c r="U228" i="32"/>
  <c r="U230" i="32"/>
  <c r="U231" i="32"/>
  <c r="U234" i="32"/>
  <c r="U235" i="32"/>
  <c r="U236" i="32"/>
  <c r="U237" i="32"/>
  <c r="U238" i="32"/>
  <c r="U239" i="32"/>
  <c r="U240" i="32"/>
  <c r="U241" i="32"/>
  <c r="U242" i="32"/>
  <c r="U243" i="32"/>
  <c r="U244" i="32"/>
  <c r="U245" i="32"/>
  <c r="U246" i="32"/>
  <c r="U247" i="32"/>
  <c r="U248" i="32"/>
  <c r="U249" i="32"/>
  <c r="U250" i="32"/>
  <c r="U251" i="32"/>
  <c r="U252" i="32"/>
  <c r="U253" i="32"/>
  <c r="U254" i="32"/>
  <c r="U255" i="32"/>
  <c r="U256" i="32"/>
  <c r="U257" i="32"/>
  <c r="U258" i="32"/>
  <c r="U259" i="32"/>
  <c r="U260" i="32"/>
  <c r="U261" i="32"/>
  <c r="U262" i="32"/>
  <c r="U263" i="32"/>
  <c r="U264" i="32"/>
  <c r="U265" i="32"/>
  <c r="U266" i="32"/>
  <c r="U267" i="32"/>
  <c r="U268" i="32"/>
  <c r="U269" i="32"/>
  <c r="U270" i="32"/>
  <c r="U271" i="32"/>
  <c r="U272" i="32"/>
  <c r="U273" i="32"/>
  <c r="U274" i="32"/>
  <c r="U275" i="32"/>
  <c r="U277" i="32"/>
  <c r="U278" i="32"/>
  <c r="U279" i="32"/>
  <c r="U280" i="32"/>
  <c r="U281" i="32"/>
  <c r="U282" i="32"/>
  <c r="U283" i="32"/>
  <c r="U284" i="32"/>
  <c r="U285" i="32"/>
  <c r="U286" i="32"/>
  <c r="U288" i="32"/>
  <c r="U289" i="32"/>
  <c r="U290" i="32"/>
  <c r="U291" i="32"/>
  <c r="U292" i="32"/>
  <c r="U293" i="32"/>
  <c r="U294" i="32"/>
  <c r="U295" i="32"/>
  <c r="U296" i="32"/>
  <c r="U297" i="32"/>
  <c r="U298" i="32"/>
  <c r="U299" i="32"/>
  <c r="U300" i="32"/>
  <c r="U301" i="32"/>
  <c r="U302" i="32"/>
  <c r="U303" i="32"/>
  <c r="U304" i="32"/>
  <c r="U305" i="32"/>
  <c r="U306" i="32"/>
  <c r="U307" i="32"/>
  <c r="U308" i="32"/>
  <c r="U309" i="32"/>
  <c r="U310" i="32"/>
  <c r="U311" i="32"/>
  <c r="U312" i="32"/>
  <c r="U313" i="32"/>
  <c r="U314" i="32"/>
  <c r="U315" i="32"/>
  <c r="U316" i="32"/>
  <c r="U317" i="32"/>
  <c r="U318" i="32"/>
  <c r="U319" i="32"/>
  <c r="U320" i="32"/>
  <c r="U321" i="32"/>
  <c r="U322" i="32"/>
  <c r="U323" i="32"/>
  <c r="U324" i="32"/>
  <c r="U325" i="32"/>
  <c r="U326" i="32"/>
  <c r="U327" i="32"/>
  <c r="U328" i="32"/>
  <c r="U329" i="32"/>
  <c r="U330" i="32"/>
  <c r="U331" i="32"/>
  <c r="U332" i="32"/>
  <c r="U333" i="32"/>
  <c r="U334" i="32"/>
  <c r="U335" i="32"/>
  <c r="U336" i="32"/>
  <c r="U337" i="32"/>
  <c r="U338" i="32"/>
  <c r="U339" i="32"/>
  <c r="U340" i="32"/>
  <c r="U341" i="32"/>
  <c r="U342" i="32"/>
  <c r="U343" i="32"/>
  <c r="U4" i="32"/>
  <c r="V534" i="31"/>
  <c r="V501" i="31"/>
  <c r="V502" i="31"/>
  <c r="V503" i="31"/>
  <c r="V504" i="31"/>
  <c r="V505" i="31"/>
  <c r="V506" i="31"/>
  <c r="V507" i="31"/>
  <c r="V508" i="31"/>
  <c r="V509" i="31"/>
  <c r="V510" i="31"/>
  <c r="V513" i="31"/>
  <c r="V514" i="31"/>
  <c r="V515" i="31"/>
  <c r="V516" i="31"/>
  <c r="V517" i="31"/>
  <c r="V518" i="31"/>
  <c r="V519" i="31"/>
  <c r="V520" i="31"/>
  <c r="V521" i="31"/>
  <c r="V522" i="31"/>
  <c r="V523" i="31"/>
  <c r="V525" i="31"/>
  <c r="V526" i="31"/>
  <c r="V527" i="31"/>
  <c r="V528" i="31"/>
  <c r="V529" i="31"/>
  <c r="V530" i="31"/>
  <c r="V531" i="31"/>
  <c r="V532" i="31"/>
  <c r="V533" i="31"/>
  <c r="V535" i="31"/>
  <c r="V536" i="31"/>
  <c r="V537" i="31"/>
  <c r="V538" i="31"/>
  <c r="V539" i="31"/>
  <c r="V540" i="31"/>
  <c r="V541" i="31"/>
  <c r="V542" i="31"/>
  <c r="V543" i="31"/>
  <c r="V544" i="31"/>
  <c r="V545" i="31"/>
  <c r="V546" i="31"/>
  <c r="V547" i="31"/>
  <c r="V548" i="31"/>
  <c r="V549" i="31"/>
  <c r="V550" i="31"/>
  <c r="V551" i="31"/>
  <c r="V552" i="31"/>
  <c r="V553" i="31"/>
  <c r="V554" i="31"/>
  <c r="V555" i="31"/>
  <c r="V556" i="31"/>
  <c r="V557" i="31"/>
  <c r="V559" i="31"/>
  <c r="V560" i="31"/>
  <c r="V561" i="31"/>
  <c r="V562" i="31"/>
  <c r="V564" i="31"/>
  <c r="V566" i="31"/>
  <c r="V568" i="31"/>
  <c r="V569" i="31"/>
  <c r="V570" i="31"/>
  <c r="V571" i="31"/>
  <c r="V572" i="31"/>
  <c r="V573" i="31"/>
  <c r="V574" i="31"/>
  <c r="V575" i="31"/>
  <c r="V576" i="31"/>
  <c r="V577" i="31"/>
  <c r="V578" i="31"/>
  <c r="V579" i="31"/>
  <c r="V580" i="31"/>
  <c r="V581" i="31"/>
  <c r="V582" i="31"/>
  <c r="V583" i="31"/>
  <c r="V584" i="31"/>
  <c r="V585" i="31"/>
  <c r="V586" i="31"/>
  <c r="V587" i="31"/>
  <c r="V588" i="31"/>
  <c r="V589" i="31"/>
  <c r="V590" i="31"/>
  <c r="V591" i="31"/>
  <c r="V592" i="31"/>
  <c r="V593" i="31"/>
  <c r="V594" i="31"/>
  <c r="V595" i="31"/>
  <c r="V596" i="31"/>
  <c r="V597" i="31"/>
  <c r="V598" i="31"/>
  <c r="V599" i="31"/>
  <c r="V600" i="31"/>
  <c r="V601" i="31"/>
  <c r="V602" i="31"/>
  <c r="V603" i="31"/>
  <c r="V604" i="31"/>
  <c r="V605" i="31"/>
  <c r="V606" i="31"/>
  <c r="V607" i="31"/>
  <c r="V608" i="31"/>
  <c r="V609" i="31"/>
  <c r="V610" i="31"/>
  <c r="V379" i="31"/>
  <c r="V380" i="31"/>
  <c r="V381" i="31"/>
  <c r="V382" i="31"/>
  <c r="V383" i="31"/>
  <c r="V385" i="31"/>
  <c r="V390" i="31"/>
  <c r="V392" i="31"/>
  <c r="V393" i="31"/>
  <c r="V394" i="31"/>
  <c r="V395" i="31"/>
  <c r="V396" i="31"/>
  <c r="V399" i="31"/>
  <c r="V401" i="31"/>
  <c r="V402" i="31"/>
  <c r="V403" i="31"/>
  <c r="V404" i="31"/>
  <c r="V405" i="31"/>
  <c r="V407" i="31"/>
  <c r="V408" i="31"/>
  <c r="V409" i="31"/>
  <c r="V410" i="31"/>
  <c r="V411" i="31"/>
  <c r="V413" i="31"/>
  <c r="V414" i="31"/>
  <c r="V415" i="31"/>
  <c r="V416" i="31"/>
  <c r="V417" i="31"/>
  <c r="V420" i="31"/>
  <c r="V422" i="31"/>
  <c r="V423" i="31"/>
  <c r="V424" i="31"/>
  <c r="V425" i="31"/>
  <c r="V426" i="31"/>
  <c r="V427" i="31"/>
  <c r="V428" i="31"/>
  <c r="V429" i="31"/>
  <c r="V430" i="31"/>
  <c r="V431" i="31"/>
  <c r="V432" i="31"/>
  <c r="V433" i="31"/>
  <c r="V434" i="31"/>
  <c r="V435" i="31"/>
  <c r="V437" i="31"/>
  <c r="V438" i="31"/>
  <c r="V439" i="31"/>
  <c r="V440" i="31"/>
  <c r="V441" i="31"/>
  <c r="V442" i="31"/>
  <c r="V443" i="31"/>
  <c r="V445" i="31"/>
  <c r="V446" i="31"/>
  <c r="V447" i="31"/>
  <c r="V448" i="31"/>
  <c r="V449" i="31"/>
  <c r="V450" i="31"/>
  <c r="V451" i="31"/>
  <c r="V452" i="31"/>
  <c r="V453" i="31"/>
  <c r="V455" i="31"/>
  <c r="V457" i="31"/>
  <c r="V458" i="31"/>
  <c r="V459" i="31"/>
  <c r="V460" i="31"/>
  <c r="V461" i="31"/>
  <c r="V462" i="31"/>
  <c r="V463" i="31"/>
  <c r="V464" i="31"/>
  <c r="V465" i="31"/>
  <c r="V466" i="31"/>
  <c r="V467" i="31"/>
  <c r="V468" i="31"/>
  <c r="V469" i="31"/>
  <c r="V470" i="31"/>
  <c r="V471" i="31"/>
  <c r="V472" i="31"/>
  <c r="V473" i="31"/>
  <c r="V474" i="31"/>
  <c r="V475" i="31"/>
  <c r="V476" i="31"/>
  <c r="V477" i="31"/>
  <c r="V478" i="31"/>
  <c r="V479" i="31"/>
  <c r="V480" i="31"/>
  <c r="V481" i="31"/>
  <c r="V482" i="31"/>
  <c r="V484" i="31"/>
  <c r="V485" i="31"/>
  <c r="V486" i="31"/>
  <c r="V487" i="31"/>
  <c r="V488" i="31"/>
  <c r="V489" i="31"/>
  <c r="V491" i="31"/>
  <c r="V493" i="31"/>
  <c r="V494" i="31"/>
  <c r="V495" i="31"/>
  <c r="V496" i="31"/>
  <c r="V497" i="31"/>
  <c r="V498" i="31"/>
  <c r="V500" i="31"/>
  <c r="V357" i="31"/>
  <c r="V358" i="31"/>
  <c r="V359" i="31"/>
  <c r="V360" i="31"/>
  <c r="V361" i="31"/>
  <c r="V362" i="31"/>
  <c r="V363" i="31"/>
  <c r="V364" i="31"/>
  <c r="V365" i="31"/>
  <c r="V366" i="31"/>
  <c r="V367" i="31"/>
  <c r="V368" i="31"/>
  <c r="V369" i="31"/>
  <c r="V370" i="31"/>
  <c r="V371" i="31"/>
  <c r="V372" i="31"/>
  <c r="V373" i="31"/>
  <c r="V374" i="31"/>
  <c r="V375" i="31"/>
  <c r="V376" i="31"/>
  <c r="V377" i="31"/>
  <c r="V321" i="31"/>
  <c r="V322" i="31"/>
  <c r="V323" i="31"/>
  <c r="V324" i="31"/>
  <c r="V325" i="31"/>
  <c r="V326" i="31"/>
  <c r="V327" i="31"/>
  <c r="V328" i="31"/>
  <c r="V329" i="31"/>
  <c r="V330" i="31"/>
  <c r="V331" i="31"/>
  <c r="V332" i="31"/>
  <c r="V333" i="31"/>
  <c r="V334" i="31"/>
  <c r="V335" i="31"/>
  <c r="V336" i="31"/>
  <c r="V337" i="31"/>
  <c r="V338" i="31"/>
  <c r="V339" i="31"/>
  <c r="V340" i="31"/>
  <c r="V341" i="31"/>
  <c r="V342" i="31"/>
  <c r="V343" i="31"/>
  <c r="V344" i="31"/>
  <c r="V345" i="31"/>
  <c r="V346" i="31"/>
  <c r="V347" i="31"/>
  <c r="V348" i="31"/>
  <c r="V349" i="31"/>
  <c r="V350" i="31"/>
  <c r="V351" i="31"/>
  <c r="V352" i="31"/>
  <c r="V353" i="31"/>
  <c r="V354" i="31"/>
  <c r="V355" i="31"/>
  <c r="V356" i="31"/>
  <c r="V320" i="31"/>
  <c r="V314" i="31"/>
  <c r="V315" i="31"/>
  <c r="V316" i="31"/>
  <c r="V317" i="31"/>
  <c r="V318" i="31"/>
  <c r="V281" i="31"/>
  <c r="V282" i="31"/>
  <c r="V283" i="31"/>
  <c r="V284" i="31"/>
  <c r="V285" i="31"/>
  <c r="V286" i="31"/>
  <c r="V287" i="31"/>
  <c r="V288" i="31"/>
  <c r="V289" i="31"/>
  <c r="V290" i="31"/>
  <c r="V292" i="31"/>
  <c r="V293" i="31"/>
  <c r="V294" i="31"/>
  <c r="V295" i="31"/>
  <c r="V296" i="31"/>
  <c r="V297" i="31"/>
  <c r="V298" i="31"/>
  <c r="V299" i="31"/>
  <c r="V300" i="31"/>
  <c r="V301" i="31"/>
  <c r="V302" i="31"/>
  <c r="V303" i="31"/>
  <c r="V304" i="31"/>
  <c r="V305" i="31"/>
  <c r="V306" i="31"/>
  <c r="V307" i="31"/>
  <c r="V308" i="31"/>
  <c r="V309" i="31"/>
  <c r="V310" i="31"/>
  <c r="V311" i="31"/>
  <c r="V312" i="31"/>
  <c r="V313" i="31"/>
  <c r="V268" i="31"/>
  <c r="V269" i="31"/>
  <c r="V270" i="31"/>
  <c r="V271" i="31"/>
  <c r="V272" i="31"/>
  <c r="V273" i="31"/>
  <c r="V274" i="31"/>
  <c r="V275" i="31"/>
  <c r="V276" i="31"/>
  <c r="V277" i="31"/>
  <c r="V278" i="31"/>
  <c r="V280" i="31"/>
  <c r="V260" i="31"/>
  <c r="V197" i="31"/>
  <c r="V198" i="31"/>
  <c r="V199" i="31"/>
  <c r="V200" i="31"/>
  <c r="V201" i="31"/>
  <c r="V202" i="31"/>
  <c r="V203" i="31"/>
  <c r="V204" i="31"/>
  <c r="V205" i="31"/>
  <c r="V206" i="31"/>
  <c r="V207" i="31"/>
  <c r="V208" i="31"/>
  <c r="V209" i="31"/>
  <c r="V210" i="31"/>
  <c r="V211" i="31"/>
  <c r="V212" i="31"/>
  <c r="V213" i="31"/>
  <c r="V214" i="31"/>
  <c r="V215" i="31"/>
  <c r="V216" i="31"/>
  <c r="V217" i="31"/>
  <c r="V218" i="31"/>
  <c r="V219" i="31"/>
  <c r="V220" i="31"/>
  <c r="V221" i="31"/>
  <c r="V222" i="31"/>
  <c r="V223" i="31"/>
  <c r="V225" i="31"/>
  <c r="V227" i="31"/>
  <c r="V228" i="31"/>
  <c r="V229" i="31"/>
  <c r="V230" i="31"/>
  <c r="V231" i="31"/>
  <c r="V232" i="31"/>
  <c r="V233" i="31"/>
  <c r="V234" i="31"/>
  <c r="V235" i="31"/>
  <c r="V236" i="31"/>
  <c r="V237" i="31"/>
  <c r="V238" i="31"/>
  <c r="V239" i="31"/>
  <c r="V240" i="31"/>
  <c r="V241" i="31"/>
  <c r="V242" i="31"/>
  <c r="V243" i="31"/>
  <c r="V244" i="31"/>
  <c r="V245" i="31"/>
  <c r="V246" i="31"/>
  <c r="V247" i="31"/>
  <c r="V248" i="31"/>
  <c r="V249" i="31"/>
  <c r="V250" i="31"/>
  <c r="V251" i="31"/>
  <c r="V252" i="31"/>
  <c r="V253" i="31"/>
  <c r="V255" i="31"/>
  <c r="V256" i="31"/>
  <c r="V257" i="31"/>
  <c r="V258" i="31"/>
  <c r="V259" i="31"/>
  <c r="V261" i="31"/>
  <c r="V262" i="31"/>
  <c r="V263" i="31"/>
  <c r="V264" i="31"/>
  <c r="V265" i="31"/>
  <c r="V266" i="31"/>
  <c r="V267" i="31"/>
  <c r="V180" i="31"/>
  <c r="V181" i="31"/>
  <c r="V182" i="31"/>
  <c r="V183" i="31"/>
  <c r="V184" i="31"/>
  <c r="V185" i="31"/>
  <c r="V186" i="31"/>
  <c r="V187" i="31"/>
  <c r="V188" i="31"/>
  <c r="V189" i="31"/>
  <c r="V191" i="31"/>
  <c r="V192" i="31"/>
  <c r="V193" i="31"/>
  <c r="V194" i="31"/>
  <c r="V195" i="31"/>
  <c r="V196" i="31"/>
  <c r="V164" i="31"/>
  <c r="V165" i="31"/>
  <c r="V166" i="31"/>
  <c r="V167" i="31"/>
  <c r="V168" i="31"/>
  <c r="V169" i="31"/>
  <c r="V170" i="31"/>
  <c r="V171" i="31"/>
  <c r="V173" i="31"/>
  <c r="V175" i="31"/>
  <c r="V176" i="31"/>
  <c r="V177" i="31"/>
  <c r="V178" i="31"/>
  <c r="V179" i="31"/>
  <c r="V111" i="31"/>
  <c r="V112" i="31"/>
  <c r="V113" i="31"/>
  <c r="V114" i="31"/>
  <c r="V115" i="31"/>
  <c r="V116" i="31"/>
  <c r="V117" i="31"/>
  <c r="V118" i="31"/>
  <c r="V119" i="31"/>
  <c r="V120" i="31"/>
  <c r="V122" i="31"/>
  <c r="V123" i="31"/>
  <c r="V124" i="31"/>
  <c r="V125" i="31"/>
  <c r="V126" i="31"/>
  <c r="V127" i="31"/>
  <c r="V128" i="31"/>
  <c r="V129" i="31"/>
  <c r="V130" i="31"/>
  <c r="V131" i="31"/>
  <c r="V132" i="31"/>
  <c r="V133" i="31"/>
  <c r="V134" i="31"/>
  <c r="V135" i="31"/>
  <c r="V137" i="31"/>
  <c r="V138" i="31"/>
  <c r="V139" i="31"/>
  <c r="V140" i="31"/>
  <c r="V141" i="31"/>
  <c r="V143" i="31"/>
  <c r="V146" i="31"/>
  <c r="V147" i="31"/>
  <c r="V148" i="31"/>
  <c r="V149" i="31"/>
  <c r="V150" i="31"/>
  <c r="V151" i="31"/>
  <c r="V152" i="31"/>
  <c r="V153" i="31"/>
  <c r="V154" i="31"/>
  <c r="V155" i="31"/>
  <c r="V156" i="31"/>
  <c r="V158" i="31"/>
  <c r="V159" i="31"/>
  <c r="V160" i="31"/>
  <c r="V161" i="31"/>
  <c r="V162" i="31"/>
  <c r="V163" i="31"/>
  <c r="V44" i="31"/>
  <c r="V15" i="31"/>
  <c r="V14" i="31"/>
  <c r="V5" i="31"/>
  <c r="V6" i="31"/>
  <c r="V7" i="31"/>
  <c r="V8" i="31"/>
  <c r="V9" i="31"/>
  <c r="V10" i="31"/>
  <c r="V11" i="31"/>
  <c r="V12" i="31"/>
  <c r="V16" i="31"/>
  <c r="V17" i="31"/>
  <c r="V18" i="31"/>
  <c r="V19" i="31"/>
  <c r="V20" i="31"/>
  <c r="V21" i="31"/>
  <c r="V22" i="31"/>
  <c r="V23" i="31"/>
  <c r="V25" i="31"/>
  <c r="V26" i="31"/>
  <c r="V27" i="31"/>
  <c r="V28" i="31"/>
  <c r="V29" i="31"/>
  <c r="V30" i="31"/>
  <c r="V31" i="31"/>
  <c r="V32" i="31"/>
  <c r="V33" i="31"/>
  <c r="V34" i="31"/>
  <c r="V35" i="31"/>
  <c r="V36" i="31"/>
  <c r="V37" i="31"/>
  <c r="V38" i="31"/>
  <c r="V39" i="31"/>
  <c r="V40" i="31"/>
  <c r="V41" i="31"/>
  <c r="V42" i="31"/>
  <c r="V43" i="31"/>
  <c r="V45" i="31"/>
  <c r="V46" i="31"/>
  <c r="V47" i="31"/>
  <c r="V48" i="31"/>
  <c r="V49" i="31"/>
  <c r="V50" i="31"/>
  <c r="V51" i="31"/>
  <c r="V52" i="31"/>
  <c r="V53" i="31"/>
  <c r="V54" i="31"/>
  <c r="V55" i="31"/>
  <c r="V56" i="31"/>
  <c r="V57" i="31"/>
  <c r="V58" i="31"/>
  <c r="V59" i="31"/>
  <c r="V60" i="31"/>
  <c r="V61" i="31"/>
  <c r="V62" i="31"/>
  <c r="V63" i="31"/>
  <c r="V64" i="31"/>
  <c r="V65" i="31"/>
  <c r="V66" i="31"/>
  <c r="V67" i="31"/>
  <c r="V68" i="31"/>
  <c r="V69" i="31"/>
  <c r="V70" i="31"/>
  <c r="V71" i="31"/>
  <c r="V72" i="31"/>
  <c r="V73" i="31"/>
  <c r="V74" i="31"/>
  <c r="V75" i="31"/>
  <c r="V76" i="31"/>
  <c r="V77" i="31"/>
  <c r="V78" i="31"/>
  <c r="V79" i="31"/>
  <c r="V80" i="31"/>
  <c r="V81" i="31"/>
  <c r="V82" i="31"/>
  <c r="V83" i="31"/>
  <c r="V84" i="31"/>
  <c r="V85" i="31"/>
  <c r="V86" i="31"/>
  <c r="V87" i="31"/>
  <c r="V88" i="31"/>
  <c r="V89" i="31"/>
  <c r="V90" i="31"/>
  <c r="V91" i="31"/>
  <c r="V92" i="31"/>
  <c r="V93" i="31"/>
  <c r="V94" i="31"/>
  <c r="V95" i="31"/>
  <c r="V96" i="31"/>
  <c r="V97" i="31"/>
  <c r="V98" i="31"/>
  <c r="V99" i="31"/>
  <c r="V100" i="31"/>
  <c r="V101" i="31"/>
  <c r="V102" i="31"/>
  <c r="V103" i="31"/>
  <c r="V105" i="31"/>
  <c r="V106" i="31"/>
  <c r="V107" i="31"/>
  <c r="V108" i="31"/>
  <c r="V109" i="31"/>
  <c r="V110" i="31"/>
  <c r="V4" i="31"/>
  <c r="V391" i="30"/>
  <c r="V392" i="30"/>
  <c r="V393" i="30"/>
  <c r="V394" i="30"/>
  <c r="V395" i="30"/>
  <c r="V126" i="30"/>
  <c r="V426" i="30"/>
  <c r="V427" i="30"/>
  <c r="V428" i="30"/>
  <c r="V429" i="30"/>
  <c r="V430" i="30"/>
  <c r="V431" i="30"/>
  <c r="V432" i="30"/>
  <c r="V433" i="30"/>
  <c r="V434" i="30"/>
  <c r="V435" i="30"/>
  <c r="V436" i="30"/>
  <c r="V437" i="30"/>
  <c r="V226" i="30"/>
  <c r="V225" i="30"/>
  <c r="V224" i="30"/>
  <c r="V223" i="30"/>
  <c r="V222" i="30"/>
  <c r="V221" i="30"/>
  <c r="V89" i="30"/>
  <c r="V90" i="30"/>
  <c r="V91" i="30"/>
  <c r="V96" i="30"/>
  <c r="V97" i="30"/>
  <c r="V98" i="30"/>
  <c r="V99" i="30"/>
  <c r="V100" i="30"/>
  <c r="V101" i="30"/>
  <c r="V102" i="30"/>
  <c r="V103" i="30"/>
  <c r="V104" i="30"/>
  <c r="V105" i="30"/>
  <c r="V106" i="30"/>
  <c r="V107" i="30"/>
  <c r="V108" i="30"/>
  <c r="V109" i="30"/>
  <c r="V110" i="30"/>
  <c r="V111" i="30"/>
  <c r="V112" i="30"/>
  <c r="V113" i="30"/>
  <c r="V114" i="30"/>
  <c r="V115" i="30"/>
  <c r="V116" i="30"/>
  <c r="V117" i="30"/>
  <c r="V118" i="30"/>
  <c r="V119" i="30"/>
  <c r="V120" i="30"/>
  <c r="V121" i="30"/>
  <c r="V122" i="30"/>
  <c r="V123" i="30"/>
  <c r="V124" i="30"/>
  <c r="V125" i="30"/>
  <c r="V127" i="30"/>
  <c r="V128" i="30"/>
  <c r="V129" i="30"/>
  <c r="V130" i="30"/>
  <c r="V131" i="30"/>
  <c r="V132" i="30"/>
  <c r="V133" i="30"/>
  <c r="V134" i="30"/>
  <c r="V135" i="30"/>
  <c r="V136" i="30"/>
  <c r="V137" i="30"/>
  <c r="V138" i="30"/>
  <c r="V139" i="30"/>
  <c r="V140" i="30"/>
  <c r="V141" i="30"/>
  <c r="V142" i="30"/>
  <c r="V143" i="30"/>
  <c r="V144" i="30"/>
  <c r="V145" i="30"/>
  <c r="V146" i="30"/>
  <c r="V147" i="30"/>
  <c r="V148" i="30"/>
  <c r="V149" i="30"/>
  <c r="V150" i="30"/>
  <c r="V151" i="30"/>
  <c r="V152" i="30"/>
  <c r="V154" i="30"/>
  <c r="V155" i="30"/>
  <c r="V156" i="30"/>
  <c r="V157" i="30"/>
  <c r="V158" i="30"/>
  <c r="V159" i="30"/>
  <c r="V160" i="30"/>
  <c r="V161" i="30"/>
  <c r="V162" i="30"/>
  <c r="V163" i="30"/>
  <c r="V164" i="30"/>
  <c r="V165" i="30"/>
  <c r="V166" i="30"/>
  <c r="V167" i="30"/>
  <c r="V168" i="30"/>
  <c r="V169" i="30"/>
  <c r="V170" i="30"/>
  <c r="V171" i="30"/>
  <c r="V172" i="30"/>
  <c r="V173" i="30"/>
  <c r="V174" i="30"/>
  <c r="V175" i="30"/>
  <c r="V176" i="30"/>
  <c r="V177" i="30"/>
  <c r="V178" i="30"/>
  <c r="V179" i="30"/>
  <c r="V180" i="30"/>
  <c r="V181" i="30"/>
  <c r="V182" i="30"/>
  <c r="V183" i="30"/>
  <c r="V184" i="30"/>
  <c r="V185" i="30"/>
  <c r="V186" i="30"/>
  <c r="V187" i="30"/>
  <c r="V188" i="30"/>
  <c r="V189" i="30"/>
  <c r="V190" i="30"/>
  <c r="V191" i="30"/>
  <c r="V192" i="30"/>
  <c r="V193" i="30"/>
  <c r="V194" i="30"/>
  <c r="V195" i="30"/>
  <c r="V196" i="30"/>
  <c r="V197" i="30"/>
  <c r="V198" i="30"/>
  <c r="V199" i="30"/>
  <c r="V200" i="30"/>
  <c r="V201" i="30"/>
  <c r="V202" i="30"/>
  <c r="V203" i="30"/>
  <c r="V204" i="30"/>
  <c r="V205" i="30"/>
  <c r="V206" i="30"/>
  <c r="V207" i="30"/>
  <c r="V208" i="30"/>
  <c r="V209" i="30"/>
  <c r="V210" i="30"/>
  <c r="V211" i="30"/>
  <c r="V212" i="30"/>
  <c r="V213" i="30"/>
  <c r="V214" i="30"/>
  <c r="V215" i="30"/>
  <c r="V216" i="30"/>
  <c r="V217" i="30"/>
  <c r="V218" i="30"/>
  <c r="V219" i="30"/>
  <c r="V220" i="30"/>
  <c r="V227" i="30"/>
  <c r="V228" i="30"/>
  <c r="V230" i="30"/>
  <c r="V231" i="30"/>
  <c r="V232" i="30"/>
  <c r="V233" i="30"/>
  <c r="V234" i="30"/>
  <c r="V235" i="30"/>
  <c r="V236" i="30"/>
  <c r="V237" i="30"/>
  <c r="V238" i="30"/>
  <c r="V239" i="30"/>
  <c r="V240" i="30"/>
  <c r="V241" i="30"/>
  <c r="V242" i="30"/>
  <c r="V243" i="30"/>
  <c r="V244" i="30"/>
  <c r="V245" i="30"/>
  <c r="V247" i="30"/>
  <c r="V248" i="30"/>
  <c r="V249" i="30"/>
  <c r="V250" i="30"/>
  <c r="V251" i="30"/>
  <c r="V252" i="30"/>
  <c r="V253" i="30"/>
  <c r="V254" i="30"/>
  <c r="V255" i="30"/>
  <c r="V256" i="30"/>
  <c r="V257" i="30"/>
  <c r="V258" i="30"/>
  <c r="V259" i="30"/>
  <c r="V260" i="30"/>
  <c r="V261" i="30"/>
  <c r="V262" i="30"/>
  <c r="V263" i="30"/>
  <c r="V264" i="30"/>
  <c r="V265" i="30"/>
  <c r="V68" i="30"/>
  <c r="V69" i="30"/>
  <c r="V70" i="30"/>
  <c r="V71" i="30"/>
  <c r="V72" i="30"/>
  <c r="V73" i="30"/>
  <c r="V74" i="30"/>
  <c r="V75" i="30"/>
  <c r="V76" i="30"/>
  <c r="V77" i="30"/>
  <c r="V78" i="30"/>
  <c r="V79" i="30"/>
  <c r="V80" i="30"/>
  <c r="V81" i="30"/>
  <c r="V82" i="30"/>
  <c r="V83" i="30"/>
  <c r="V84" i="30"/>
  <c r="V85" i="30"/>
  <c r="V86" i="30"/>
  <c r="V87" i="30"/>
  <c r="V88" i="30"/>
  <c r="V40" i="30"/>
  <c r="V41" i="30"/>
  <c r="V42" i="30"/>
  <c r="V47" i="30"/>
  <c r="V48" i="30"/>
  <c r="V49" i="30"/>
  <c r="V50" i="30"/>
  <c r="V51" i="30"/>
  <c r="V52" i="30"/>
  <c r="V53" i="30"/>
  <c r="V54" i="30"/>
  <c r="V55" i="30"/>
  <c r="V56" i="30"/>
  <c r="V57" i="30"/>
  <c r="V58" i="30"/>
  <c r="V59" i="30"/>
  <c r="V60" i="30"/>
  <c r="V61" i="30"/>
  <c r="V62" i="30"/>
  <c r="V63" i="30"/>
  <c r="V64" i="30"/>
  <c r="V65" i="30"/>
  <c r="V66" i="30"/>
  <c r="V67" i="30"/>
  <c r="V504" i="30"/>
  <c r="V505" i="30"/>
  <c r="V506" i="30"/>
  <c r="V507" i="30"/>
  <c r="V508" i="30"/>
  <c r="V509" i="30"/>
  <c r="V510" i="30"/>
  <c r="V511" i="30"/>
  <c r="V512" i="30"/>
  <c r="V513" i="30"/>
  <c r="V514" i="30"/>
  <c r="V516" i="30"/>
  <c r="V517" i="30"/>
  <c r="V518" i="30"/>
  <c r="V519" i="30"/>
  <c r="V520" i="30"/>
  <c r="V521" i="30"/>
  <c r="V522" i="30"/>
  <c r="V523" i="30"/>
  <c r="V524" i="30"/>
  <c r="V525" i="30"/>
  <c r="V526" i="30"/>
  <c r="V527" i="30"/>
  <c r="V529" i="30"/>
  <c r="V530" i="30"/>
  <c r="V531" i="30"/>
  <c r="V532" i="30"/>
  <c r="V533" i="30"/>
  <c r="V534" i="30"/>
  <c r="V535" i="30"/>
  <c r="V536" i="30"/>
  <c r="V537" i="30"/>
  <c r="V538" i="30"/>
  <c r="V539" i="30"/>
  <c r="V540" i="30"/>
  <c r="V541" i="30"/>
  <c r="V542" i="30"/>
  <c r="V543" i="30"/>
  <c r="V544" i="30"/>
  <c r="V545" i="30"/>
  <c r="V546" i="30"/>
  <c r="V548" i="30"/>
  <c r="V549" i="30"/>
  <c r="V550" i="30"/>
  <c r="V551" i="30"/>
  <c r="V552" i="30"/>
  <c r="V553" i="30"/>
  <c r="V554" i="30"/>
  <c r="V555" i="30"/>
  <c r="V556" i="30"/>
  <c r="V557" i="30"/>
  <c r="V558" i="30"/>
  <c r="V559" i="30"/>
  <c r="V560" i="30"/>
  <c r="V561" i="30"/>
  <c r="V562" i="30"/>
  <c r="V563" i="30"/>
  <c r="V564" i="30"/>
  <c r="V565" i="30"/>
  <c r="V566" i="30"/>
  <c r="V266" i="30"/>
  <c r="V267" i="30"/>
  <c r="V268" i="30"/>
  <c r="V269" i="30"/>
  <c r="V270" i="30"/>
  <c r="V271" i="30"/>
  <c r="V272" i="30"/>
  <c r="V273" i="30"/>
  <c r="V274" i="30"/>
  <c r="V275" i="30"/>
  <c r="V276" i="30"/>
  <c r="V277" i="30"/>
  <c r="V278" i="30"/>
  <c r="V279" i="30"/>
  <c r="V280" i="30"/>
  <c r="V281" i="30"/>
  <c r="V282" i="30"/>
  <c r="V283" i="30"/>
  <c r="V284" i="30"/>
  <c r="V285" i="30"/>
  <c r="V286" i="30"/>
  <c r="V287" i="30"/>
  <c r="V288" i="30"/>
  <c r="V289" i="30"/>
  <c r="V290" i="30"/>
  <c r="V291" i="30"/>
  <c r="V292" i="30"/>
  <c r="V293" i="30"/>
  <c r="V294" i="30"/>
  <c r="V295" i="30"/>
  <c r="V296" i="30"/>
  <c r="V297" i="30"/>
  <c r="V298" i="30"/>
  <c r="V299" i="30"/>
  <c r="V300" i="30"/>
  <c r="V302" i="30"/>
  <c r="V303" i="30"/>
  <c r="V306" i="30"/>
  <c r="V307" i="30"/>
  <c r="V308" i="30"/>
  <c r="V309" i="30"/>
  <c r="V310" i="30"/>
  <c r="V311" i="30"/>
  <c r="V312" i="30"/>
  <c r="V313" i="30"/>
  <c r="V314" i="30"/>
  <c r="V315" i="30"/>
  <c r="V316" i="30"/>
  <c r="V317" i="30"/>
  <c r="V318" i="30"/>
  <c r="V319" i="30"/>
  <c r="V320" i="30"/>
  <c r="V321" i="30"/>
  <c r="V322" i="30"/>
  <c r="V323" i="30"/>
  <c r="V324" i="30"/>
  <c r="V325" i="30"/>
  <c r="V326" i="30"/>
  <c r="V327" i="30"/>
  <c r="V328" i="30"/>
  <c r="V329" i="30"/>
  <c r="V331" i="30"/>
  <c r="V332" i="30"/>
  <c r="V333" i="30"/>
  <c r="V334" i="30"/>
  <c r="V336" i="30"/>
  <c r="V337" i="30"/>
  <c r="V338" i="30"/>
  <c r="V339" i="30"/>
  <c r="V340" i="30"/>
  <c r="V341" i="30"/>
  <c r="V342" i="30"/>
  <c r="V343" i="30"/>
  <c r="V344" i="30"/>
  <c r="V345" i="30"/>
  <c r="V346" i="30"/>
  <c r="V347" i="30"/>
  <c r="V348" i="30"/>
  <c r="V349" i="30"/>
  <c r="V350" i="30"/>
  <c r="V351" i="30"/>
  <c r="V352" i="30"/>
  <c r="V353" i="30"/>
  <c r="V354" i="30"/>
  <c r="V355" i="30"/>
  <c r="V356" i="30"/>
  <c r="V357" i="30"/>
  <c r="V358" i="30"/>
  <c r="V359" i="30"/>
  <c r="V360" i="30"/>
  <c r="V361" i="30"/>
  <c r="V362" i="30"/>
  <c r="V363" i="30"/>
  <c r="V364" i="30"/>
  <c r="V365" i="30"/>
  <c r="V366" i="30"/>
  <c r="V367" i="30"/>
  <c r="V368" i="30"/>
  <c r="V369" i="30"/>
  <c r="V370" i="30"/>
  <c r="V372" i="30"/>
  <c r="V373" i="30"/>
  <c r="V374" i="30"/>
  <c r="V375" i="30"/>
  <c r="V376" i="30"/>
  <c r="V377" i="30"/>
  <c r="V378" i="30"/>
  <c r="V379" i="30"/>
  <c r="V380" i="30"/>
  <c r="V381" i="30"/>
  <c r="V382" i="30"/>
  <c r="V383" i="30"/>
  <c r="V384" i="30"/>
  <c r="V385" i="30"/>
  <c r="V386" i="30"/>
  <c r="V387" i="30"/>
  <c r="V388" i="30"/>
  <c r="V389" i="30"/>
  <c r="V390" i="30"/>
  <c r="V396" i="30"/>
  <c r="V397" i="30"/>
  <c r="V398" i="30"/>
  <c r="V399" i="30"/>
  <c r="V400" i="30"/>
  <c r="V401" i="30"/>
  <c r="V402" i="30"/>
  <c r="V403" i="30"/>
  <c r="V404" i="30"/>
  <c r="V405" i="30"/>
  <c r="V406" i="30"/>
  <c r="V412" i="30"/>
  <c r="V413" i="30"/>
  <c r="V414" i="30"/>
  <c r="V415" i="30"/>
  <c r="V416" i="30"/>
  <c r="V417" i="30"/>
  <c r="V418" i="30"/>
  <c r="V419" i="30"/>
  <c r="V420" i="30"/>
  <c r="V421" i="30"/>
  <c r="V422" i="30"/>
  <c r="V423" i="30"/>
  <c r="V424" i="30"/>
  <c r="V425" i="30"/>
  <c r="V438" i="30"/>
  <c r="V439" i="30"/>
  <c r="V440" i="30"/>
  <c r="V441" i="30"/>
  <c r="V442" i="30"/>
  <c r="V443" i="30"/>
  <c r="V444" i="30"/>
  <c r="V445" i="30"/>
  <c r="V446" i="30"/>
  <c r="V447" i="30"/>
  <c r="V448" i="30"/>
  <c r="V449" i="30"/>
  <c r="V450" i="30"/>
  <c r="V451" i="30"/>
  <c r="V452" i="30"/>
  <c r="V458" i="30"/>
  <c r="V459" i="30"/>
  <c r="V460" i="30"/>
  <c r="V461" i="30"/>
  <c r="V462" i="30"/>
  <c r="V463" i="30"/>
  <c r="V464" i="30"/>
  <c r="V465" i="30"/>
  <c r="V466" i="30"/>
  <c r="V467" i="30"/>
  <c r="V468" i="30"/>
  <c r="V469" i="30"/>
  <c r="V470" i="30"/>
  <c r="V471" i="30"/>
  <c r="V472" i="30"/>
  <c r="V473" i="30"/>
  <c r="V474" i="30"/>
  <c r="V475" i="30"/>
  <c r="V476" i="30"/>
  <c r="V477" i="30"/>
  <c r="V478" i="30"/>
  <c r="V479" i="30"/>
  <c r="V481" i="30"/>
  <c r="V482" i="30"/>
  <c r="V483" i="30"/>
  <c r="V487" i="30"/>
  <c r="V488" i="30"/>
  <c r="V489" i="30"/>
  <c r="V490" i="30"/>
  <c r="V491" i="30"/>
  <c r="V492" i="30"/>
  <c r="V493" i="30"/>
  <c r="V494" i="30"/>
  <c r="V495" i="30"/>
  <c r="V496" i="30"/>
  <c r="V497" i="30"/>
  <c r="V498" i="30"/>
  <c r="V499" i="30"/>
  <c r="V500" i="30"/>
  <c r="V501" i="30"/>
  <c r="V502" i="30"/>
  <c r="V503" i="30"/>
  <c r="V5" i="30"/>
  <c r="V6" i="30"/>
  <c r="V7" i="30"/>
  <c r="V8" i="30"/>
  <c r="V9" i="30"/>
  <c r="V10" i="30"/>
  <c r="V11" i="30"/>
  <c r="V12" i="30"/>
  <c r="V13" i="30"/>
  <c r="V14" i="30"/>
  <c r="V15" i="30"/>
  <c r="V16" i="30"/>
  <c r="V17" i="30"/>
  <c r="V18" i="30"/>
  <c r="V19" i="30"/>
  <c r="V20" i="30"/>
  <c r="V21" i="30"/>
  <c r="V22" i="30"/>
  <c r="V23" i="30"/>
  <c r="V24" i="30"/>
  <c r="V25" i="30"/>
  <c r="V26" i="30"/>
  <c r="V27" i="30"/>
  <c r="V28" i="30"/>
  <c r="V29" i="30"/>
  <c r="V30" i="30"/>
  <c r="V31" i="30"/>
  <c r="V32" i="30"/>
  <c r="V33" i="30"/>
  <c r="V34" i="30"/>
  <c r="V35" i="30"/>
  <c r="V36" i="30"/>
  <c r="V37" i="30"/>
  <c r="V38" i="30"/>
  <c r="V39" i="30"/>
  <c r="V4" i="30"/>
  <c r="V450" i="26"/>
  <c r="V451" i="26"/>
  <c r="V452" i="26"/>
  <c r="V453" i="26"/>
  <c r="V454" i="26"/>
  <c r="V455" i="26"/>
  <c r="V456" i="26"/>
  <c r="V457" i="26"/>
  <c r="V458" i="26"/>
  <c r="V459" i="26"/>
  <c r="V460" i="26"/>
  <c r="V461" i="26"/>
  <c r="V462" i="26"/>
  <c r="V463" i="26"/>
  <c r="V464" i="26"/>
  <c r="V465" i="26"/>
  <c r="V262" i="26"/>
  <c r="V147" i="26"/>
  <c r="V148" i="26"/>
  <c r="V149" i="26"/>
  <c r="V155" i="26"/>
  <c r="V156" i="26"/>
  <c r="V157" i="26"/>
  <c r="V158" i="26"/>
  <c r="V159" i="26"/>
  <c r="V160" i="26"/>
  <c r="V161" i="26"/>
  <c r="V162" i="26"/>
  <c r="V163" i="26"/>
  <c r="V164" i="26"/>
  <c r="V165" i="26"/>
  <c r="V166" i="26"/>
  <c r="V167" i="26"/>
  <c r="V168" i="26"/>
  <c r="V169" i="26"/>
  <c r="V314" i="26"/>
  <c r="V315" i="26"/>
  <c r="V316" i="26"/>
  <c r="V317" i="26"/>
  <c r="V318" i="26"/>
  <c r="V319" i="26"/>
  <c r="V324" i="26"/>
  <c r="V325" i="26"/>
  <c r="V326" i="26"/>
  <c r="V327" i="26"/>
  <c r="V328" i="26"/>
  <c r="V329" i="26"/>
  <c r="V330" i="26"/>
  <c r="V331" i="26"/>
  <c r="V332" i="26"/>
  <c r="V333" i="26"/>
  <c r="V334" i="26"/>
  <c r="V335" i="26"/>
  <c r="V336" i="26"/>
  <c r="V337" i="26"/>
  <c r="V338" i="26"/>
  <c r="V339" i="26"/>
  <c r="V340" i="26"/>
  <c r="V341" i="26"/>
  <c r="V342" i="26"/>
  <c r="V343" i="26"/>
  <c r="V344" i="26"/>
  <c r="V345" i="26"/>
  <c r="V346" i="26"/>
  <c r="V347" i="26"/>
  <c r="V348" i="26"/>
  <c r="V349" i="26"/>
  <c r="V350" i="26"/>
  <c r="V351" i="26"/>
  <c r="V352" i="26"/>
  <c r="V353" i="26"/>
  <c r="V354" i="26"/>
  <c r="V355" i="26"/>
  <c r="V356" i="26"/>
  <c r="V357" i="26"/>
  <c r="V358" i="26"/>
  <c r="V359" i="26"/>
  <c r="V360" i="26"/>
  <c r="V361" i="26"/>
  <c r="V362" i="26"/>
  <c r="V363" i="26"/>
  <c r="V364" i="26"/>
  <c r="V365" i="26"/>
  <c r="V372" i="26"/>
  <c r="V373" i="26"/>
  <c r="V374" i="26"/>
  <c r="V375" i="26"/>
  <c r="V376" i="26"/>
  <c r="V377" i="26"/>
  <c r="V378" i="26"/>
  <c r="V379" i="26"/>
  <c r="V380" i="26"/>
  <c r="V381" i="26"/>
  <c r="V382" i="26"/>
  <c r="V383" i="26"/>
  <c r="V384" i="26"/>
  <c r="V385" i="26"/>
  <c r="V386" i="26"/>
  <c r="V387" i="26"/>
  <c r="V388" i="26"/>
  <c r="V389" i="26"/>
  <c r="V390" i="26"/>
  <c r="V391" i="26"/>
  <c r="V392" i="26"/>
  <c r="V393" i="26"/>
  <c r="V394" i="26"/>
  <c r="V395" i="26"/>
  <c r="V396" i="26"/>
  <c r="V397" i="26"/>
  <c r="V402" i="26"/>
  <c r="V403" i="26"/>
  <c r="V404" i="26"/>
  <c r="V405" i="26"/>
  <c r="V406" i="26"/>
  <c r="V407" i="26"/>
  <c r="V408" i="26"/>
  <c r="V409" i="26"/>
  <c r="V410" i="26"/>
  <c r="V411" i="26"/>
  <c r="V412" i="26"/>
  <c r="V413" i="26"/>
  <c r="V414" i="26"/>
  <c r="V415" i="26"/>
  <c r="V416" i="26"/>
  <c r="V417" i="26"/>
  <c r="V418" i="26"/>
  <c r="V419" i="26"/>
  <c r="V420" i="26"/>
  <c r="V421" i="26"/>
  <c r="V422" i="26"/>
  <c r="V423" i="26"/>
  <c r="V424" i="26"/>
  <c r="V425" i="26"/>
  <c r="V426" i="26"/>
  <c r="V427" i="26"/>
  <c r="V428" i="26"/>
  <c r="V429" i="26"/>
  <c r="V430" i="26"/>
  <c r="V431" i="26"/>
  <c r="V432" i="26"/>
  <c r="V433" i="26"/>
  <c r="V434" i="26"/>
  <c r="V435" i="26"/>
  <c r="V436" i="26"/>
  <c r="V437" i="26"/>
  <c r="V438" i="26"/>
  <c r="V439" i="26"/>
  <c r="V440" i="26"/>
  <c r="V441" i="26"/>
  <c r="V442" i="26"/>
  <c r="V443" i="26"/>
  <c r="V444" i="26"/>
  <c r="V445" i="26"/>
  <c r="V446" i="26"/>
  <c r="V447" i="26"/>
  <c r="V448" i="26"/>
  <c r="V449" i="26"/>
  <c r="V270" i="26"/>
  <c r="V274" i="26"/>
  <c r="V275" i="26"/>
  <c r="V276" i="26"/>
  <c r="V277" i="26"/>
  <c r="V278" i="26"/>
  <c r="V279" i="26"/>
  <c r="V280" i="26"/>
  <c r="V281" i="26"/>
  <c r="V283" i="26"/>
  <c r="V284" i="26"/>
  <c r="V285" i="26"/>
  <c r="V286" i="26"/>
  <c r="V287" i="26"/>
  <c r="V288" i="26"/>
  <c r="V289" i="26"/>
  <c r="V290" i="26"/>
  <c r="V291" i="26"/>
  <c r="V292" i="26"/>
  <c r="V293" i="26"/>
  <c r="V294" i="26"/>
  <c r="V295" i="26"/>
  <c r="V296" i="26"/>
  <c r="V297" i="26"/>
  <c r="V298" i="26"/>
  <c r="V299" i="26"/>
  <c r="V300" i="26"/>
  <c r="V301" i="26"/>
  <c r="V302" i="26"/>
  <c r="V303" i="26"/>
  <c r="V304" i="26"/>
  <c r="V305" i="26"/>
  <c r="V306" i="26"/>
  <c r="V307" i="26"/>
  <c r="V308" i="26"/>
  <c r="V309" i="26"/>
  <c r="V310" i="26"/>
  <c r="V311" i="26"/>
  <c r="V312" i="26"/>
  <c r="V313" i="26"/>
  <c r="V263" i="26"/>
  <c r="V264" i="26"/>
  <c r="V265" i="26"/>
  <c r="V266" i="26"/>
  <c r="V267" i="26"/>
  <c r="V268" i="26"/>
  <c r="V23" i="26"/>
  <c r="V24" i="26"/>
  <c r="V41" i="26"/>
  <c r="V76" i="26"/>
  <c r="V77" i="26"/>
  <c r="V78" i="26"/>
  <c r="V79" i="26"/>
  <c r="V80" i="26"/>
  <c r="V81" i="26"/>
  <c r="V82" i="26"/>
  <c r="V83" i="26"/>
  <c r="V84" i="26"/>
  <c r="V85" i="26"/>
  <c r="V86" i="26"/>
  <c r="V87" i="26"/>
  <c r="V88" i="26"/>
  <c r="V89" i="26"/>
  <c r="V90" i="26"/>
  <c r="V91" i="26"/>
  <c r="V92" i="26"/>
  <c r="V93" i="26"/>
  <c r="V94" i="26"/>
  <c r="V96" i="26"/>
  <c r="V103" i="26"/>
  <c r="V104" i="26"/>
  <c r="V105" i="26"/>
  <c r="V106" i="26"/>
  <c r="V107" i="26"/>
  <c r="V108" i="26"/>
  <c r="V109" i="26"/>
  <c r="V110" i="26"/>
  <c r="V111" i="26"/>
  <c r="V112" i="26"/>
  <c r="V113" i="26"/>
  <c r="V114" i="26"/>
  <c r="V115" i="26"/>
  <c r="V116" i="26"/>
  <c r="V117" i="26"/>
  <c r="V118" i="26"/>
  <c r="V119" i="26"/>
  <c r="V120" i="26"/>
  <c r="V121" i="26"/>
  <c r="V122" i="26"/>
  <c r="V123" i="26"/>
  <c r="V124" i="26"/>
  <c r="V125" i="26"/>
  <c r="V126" i="26"/>
  <c r="V127" i="26"/>
  <c r="V128" i="26"/>
  <c r="V129" i="26"/>
  <c r="V130" i="26"/>
  <c r="V131" i="26"/>
  <c r="V132" i="26"/>
  <c r="V133" i="26"/>
  <c r="V134" i="26"/>
  <c r="V135" i="26"/>
  <c r="V136" i="26"/>
  <c r="V137" i="26"/>
  <c r="V138" i="26"/>
  <c r="V139" i="26"/>
  <c r="V140" i="26"/>
  <c r="V141" i="26"/>
  <c r="V142" i="26"/>
  <c r="V143" i="26"/>
  <c r="V144" i="26"/>
  <c r="V145" i="26"/>
  <c r="V146" i="26"/>
  <c r="V175" i="26"/>
  <c r="V176" i="26"/>
  <c r="V177" i="26"/>
  <c r="V178" i="26"/>
  <c r="V179" i="26"/>
  <c r="V180" i="26"/>
  <c r="V181" i="26"/>
  <c r="V182" i="26"/>
  <c r="V183" i="26"/>
  <c r="V184" i="26"/>
  <c r="V185" i="26"/>
  <c r="V186" i="26"/>
  <c r="V187" i="26"/>
  <c r="V188" i="26"/>
  <c r="V189" i="26"/>
  <c r="V191" i="26"/>
  <c r="V192" i="26"/>
  <c r="V193" i="26"/>
  <c r="V194" i="26"/>
  <c r="V195" i="26"/>
  <c r="V196" i="26"/>
  <c r="V197" i="26"/>
  <c r="V204" i="26"/>
  <c r="V205" i="26"/>
  <c r="V206" i="26"/>
  <c r="V207" i="26"/>
  <c r="V208" i="26"/>
  <c r="V209" i="26"/>
  <c r="V210" i="26"/>
  <c r="V211" i="26"/>
  <c r="V212" i="26"/>
  <c r="V213" i="26"/>
  <c r="V214" i="26"/>
  <c r="V215" i="26"/>
  <c r="V216" i="26"/>
  <c r="V217" i="26"/>
  <c r="V218" i="26"/>
  <c r="V219" i="26"/>
  <c r="V220" i="26"/>
  <c r="V221" i="26"/>
  <c r="V222" i="26"/>
  <c r="V223" i="26"/>
  <c r="V224" i="26"/>
  <c r="V225" i="26"/>
  <c r="V226" i="26"/>
  <c r="V227" i="26"/>
  <c r="V228" i="26"/>
  <c r="V229" i="26"/>
  <c r="V230" i="26"/>
  <c r="V235" i="26"/>
  <c r="V236" i="26"/>
  <c r="V237" i="26"/>
  <c r="V238" i="26"/>
  <c r="V239" i="26"/>
  <c r="V240" i="26"/>
  <c r="V241" i="26"/>
  <c r="V242" i="26"/>
  <c r="V243" i="26"/>
  <c r="V244" i="26"/>
  <c r="V245" i="26"/>
  <c r="V246" i="26"/>
  <c r="V247" i="26"/>
  <c r="V248" i="26"/>
  <c r="V249" i="26"/>
  <c r="V250" i="26"/>
  <c r="V251" i="26"/>
  <c r="V252" i="26"/>
  <c r="V253" i="26"/>
  <c r="V254" i="26"/>
  <c r="V255" i="26"/>
  <c r="V256" i="26"/>
  <c r="V257" i="26"/>
  <c r="V258" i="26"/>
  <c r="V259" i="26"/>
  <c r="V260" i="26"/>
  <c r="V5" i="26"/>
  <c r="V6" i="26"/>
  <c r="V7" i="26"/>
  <c r="V8" i="26"/>
  <c r="V9" i="26"/>
  <c r="V10" i="26"/>
  <c r="V11" i="26"/>
  <c r="V12" i="26"/>
  <c r="V13" i="26"/>
  <c r="V14" i="26"/>
  <c r="V15" i="26"/>
  <c r="V16" i="26"/>
  <c r="V17" i="26"/>
  <c r="V18" i="26"/>
  <c r="V19" i="26"/>
  <c r="V20" i="26"/>
  <c r="V21" i="26"/>
  <c r="V22" i="26"/>
  <c r="V25" i="26"/>
  <c r="V26" i="26"/>
  <c r="V27" i="26"/>
  <c r="V28" i="26"/>
  <c r="V29" i="26"/>
  <c r="V30" i="26"/>
  <c r="V31" i="26"/>
  <c r="V32" i="26"/>
  <c r="V33" i="26"/>
  <c r="V34" i="26"/>
  <c r="V35" i="26"/>
  <c r="V36" i="26"/>
  <c r="V37" i="26"/>
  <c r="V38" i="26"/>
  <c r="V39" i="26"/>
  <c r="V40" i="26"/>
  <c r="V42" i="26"/>
  <c r="V43" i="26"/>
  <c r="V44" i="26"/>
  <c r="V45" i="26"/>
  <c r="V46" i="26"/>
  <c r="V47" i="26"/>
  <c r="V48" i="26"/>
  <c r="V49" i="26"/>
  <c r="V50" i="26"/>
  <c r="V51" i="26"/>
  <c r="V52" i="26"/>
  <c r="V53" i="26"/>
  <c r="V54" i="26"/>
  <c r="V55" i="26"/>
  <c r="V56" i="26"/>
  <c r="V57" i="26"/>
  <c r="V58" i="26"/>
  <c r="V59" i="26"/>
  <c r="V60" i="26"/>
  <c r="V61" i="26"/>
  <c r="V62" i="26"/>
  <c r="V63" i="26"/>
  <c r="V64" i="26"/>
  <c r="V65" i="26"/>
  <c r="V66" i="26"/>
  <c r="V67" i="26"/>
  <c r="V68" i="26"/>
  <c r="V4" i="26"/>
  <c r="V632" i="29"/>
  <c r="V633" i="29"/>
  <c r="V634" i="29"/>
  <c r="V635" i="29"/>
  <c r="V636" i="29"/>
  <c r="V637" i="29"/>
  <c r="V638" i="29"/>
  <c r="V639" i="29"/>
  <c r="V640" i="29"/>
  <c r="V641" i="29"/>
  <c r="V642" i="29"/>
  <c r="V643" i="29"/>
  <c r="V644" i="29"/>
  <c r="V645" i="29"/>
  <c r="V646" i="29"/>
  <c r="V647" i="29"/>
  <c r="V648" i="29"/>
  <c r="V649" i="29"/>
  <c r="V650" i="29"/>
  <c r="V651" i="29"/>
  <c r="V652" i="29"/>
  <c r="V653" i="29"/>
  <c r="V654" i="29"/>
  <c r="V655" i="29"/>
  <c r="V656" i="29"/>
  <c r="V363" i="29"/>
  <c r="V364" i="29"/>
  <c r="V365" i="29"/>
  <c r="V366" i="29"/>
  <c r="V367" i="29"/>
  <c r="V368" i="29"/>
  <c r="V369" i="29"/>
  <c r="V370" i="29"/>
  <c r="V371" i="29"/>
  <c r="V375" i="29"/>
  <c r="V376" i="29"/>
  <c r="V377" i="29"/>
  <c r="V378" i="29"/>
  <c r="V379" i="29"/>
  <c r="V380" i="29"/>
  <c r="V381" i="29"/>
  <c r="V382" i="29"/>
  <c r="V383" i="29"/>
  <c r="V384" i="29"/>
  <c r="V385" i="29"/>
  <c r="V440" i="29"/>
  <c r="V560" i="29"/>
  <c r="V561" i="29"/>
  <c r="V562" i="29"/>
  <c r="V563" i="29"/>
  <c r="V564" i="29"/>
  <c r="V565" i="29"/>
  <c r="V566" i="29"/>
  <c r="V567" i="29"/>
  <c r="V568" i="29"/>
  <c r="V569" i="29"/>
  <c r="V570" i="29"/>
  <c r="V571" i="29"/>
  <c r="V572" i="29"/>
  <c r="V573" i="29"/>
  <c r="V574" i="29"/>
  <c r="V575" i="29"/>
  <c r="V576" i="29"/>
  <c r="V577" i="29"/>
  <c r="V578" i="29"/>
  <c r="W559" i="29"/>
  <c r="V602" i="29"/>
  <c r="V603" i="29"/>
  <c r="V604" i="29"/>
  <c r="V605" i="29"/>
  <c r="V606" i="29"/>
  <c r="V611" i="29"/>
  <c r="V612" i="29"/>
  <c r="V613" i="29"/>
  <c r="V614" i="29"/>
  <c r="V615" i="29"/>
  <c r="V616" i="29"/>
  <c r="V617" i="29"/>
  <c r="V618" i="29"/>
  <c r="V619" i="29"/>
  <c r="V620" i="29"/>
  <c r="V621" i="29"/>
  <c r="V622" i="29"/>
  <c r="V623" i="29"/>
  <c r="V624" i="29"/>
  <c r="V625" i="29"/>
  <c r="V626" i="29"/>
  <c r="V627" i="29"/>
  <c r="V628" i="29"/>
  <c r="V629" i="29"/>
  <c r="V630" i="29"/>
  <c r="V631" i="29"/>
  <c r="V581" i="29"/>
  <c r="V582" i="29"/>
  <c r="V583" i="29"/>
  <c r="V584" i="29"/>
  <c r="V585" i="29"/>
  <c r="V586" i="29"/>
  <c r="V587" i="29"/>
  <c r="V588" i="29"/>
  <c r="V589" i="29"/>
  <c r="V590" i="29"/>
  <c r="V591" i="29"/>
  <c r="V592" i="29"/>
  <c r="V593" i="29"/>
  <c r="V594" i="29"/>
  <c r="V595" i="29"/>
  <c r="V596" i="29"/>
  <c r="V597" i="29"/>
  <c r="V598" i="29"/>
  <c r="V599" i="29"/>
  <c r="V600" i="29"/>
  <c r="V601" i="29"/>
  <c r="V579" i="29"/>
  <c r="V580" i="29"/>
  <c r="V558" i="29"/>
  <c r="V559" i="29"/>
  <c r="V556" i="29"/>
  <c r="V557" i="29"/>
  <c r="V455" i="29"/>
  <c r="V456" i="29"/>
  <c r="V457" i="29"/>
  <c r="V458" i="29"/>
  <c r="V459" i="29"/>
  <c r="V460" i="29"/>
  <c r="V461" i="29"/>
  <c r="V462" i="29"/>
  <c r="V463" i="29"/>
  <c r="V464" i="29"/>
  <c r="V465" i="29"/>
  <c r="V466" i="29"/>
  <c r="V467" i="29"/>
  <c r="V468" i="29"/>
  <c r="V469" i="29"/>
  <c r="V470" i="29"/>
  <c r="V471" i="29"/>
  <c r="V472" i="29"/>
  <c r="V473" i="29"/>
  <c r="V474" i="29"/>
  <c r="V475" i="29"/>
  <c r="V476" i="29"/>
  <c r="V477" i="29"/>
  <c r="V478" i="29"/>
  <c r="V479" i="29"/>
  <c r="V480" i="29"/>
  <c r="V481" i="29"/>
  <c r="V482" i="29"/>
  <c r="V483" i="29"/>
  <c r="V484" i="29"/>
  <c r="V485" i="29"/>
  <c r="V486" i="29"/>
  <c r="V487" i="29"/>
  <c r="V488" i="29"/>
  <c r="V489" i="29"/>
  <c r="V490" i="29"/>
  <c r="V491" i="29"/>
  <c r="V492" i="29"/>
  <c r="V493" i="29"/>
  <c r="V494" i="29"/>
  <c r="V495" i="29"/>
  <c r="V496" i="29"/>
  <c r="V497" i="29"/>
  <c r="V498" i="29"/>
  <c r="V499" i="29"/>
  <c r="V500" i="29"/>
  <c r="V501" i="29"/>
  <c r="V502" i="29"/>
  <c r="V505" i="29"/>
  <c r="V506" i="29"/>
  <c r="V507" i="29"/>
  <c r="V508" i="29"/>
  <c r="V509" i="29"/>
  <c r="V510" i="29"/>
  <c r="V511" i="29"/>
  <c r="V512" i="29"/>
  <c r="V513" i="29"/>
  <c r="V514" i="29"/>
  <c r="V515" i="29"/>
  <c r="V516" i="29"/>
  <c r="V517" i="29"/>
  <c r="V518" i="29"/>
  <c r="V519" i="29"/>
  <c r="V522" i="29"/>
  <c r="V523" i="29"/>
  <c r="V524" i="29"/>
  <c r="V525" i="29"/>
  <c r="V526" i="29"/>
  <c r="V527" i="29"/>
  <c r="V529" i="29"/>
  <c r="V530" i="29"/>
  <c r="V531" i="29"/>
  <c r="V532" i="29"/>
  <c r="V533" i="29"/>
  <c r="V534" i="29"/>
  <c r="V535" i="29"/>
  <c r="V536" i="29"/>
  <c r="V537" i="29"/>
  <c r="V538" i="29"/>
  <c r="V539" i="29"/>
  <c r="V540" i="29"/>
  <c r="V541" i="29"/>
  <c r="V542" i="29"/>
  <c r="V543" i="29"/>
  <c r="V544" i="29"/>
  <c r="V545" i="29"/>
  <c r="V546" i="29"/>
  <c r="V547" i="29"/>
  <c r="V548" i="29"/>
  <c r="V549" i="29"/>
  <c r="V550" i="29"/>
  <c r="V551" i="29"/>
  <c r="V552" i="29"/>
  <c r="V553" i="29"/>
  <c r="V554" i="29"/>
  <c r="V444" i="29"/>
  <c r="V445" i="29"/>
  <c r="V446" i="29"/>
  <c r="V447" i="29"/>
  <c r="V448" i="29"/>
  <c r="V416" i="29"/>
  <c r="V417" i="29"/>
  <c r="V418" i="29"/>
  <c r="V419" i="29"/>
  <c r="V420" i="29"/>
  <c r="V421" i="29"/>
  <c r="V422" i="29"/>
  <c r="V423" i="29"/>
  <c r="V424" i="29"/>
  <c r="V425" i="29"/>
  <c r="V426" i="29"/>
  <c r="V427" i="29"/>
  <c r="V428" i="29"/>
  <c r="V429" i="29"/>
  <c r="V430" i="29"/>
  <c r="V431" i="29"/>
  <c r="V432" i="29"/>
  <c r="V454" i="29"/>
  <c r="V433" i="29"/>
  <c r="V436" i="29"/>
  <c r="V437" i="29"/>
  <c r="V438" i="29"/>
  <c r="V439" i="29"/>
  <c r="V441" i="29"/>
  <c r="V442" i="29"/>
  <c r="V443" i="29"/>
  <c r="V449" i="29"/>
  <c r="V450" i="29"/>
  <c r="V451" i="29"/>
  <c r="V452" i="29"/>
  <c r="V453" i="29"/>
  <c r="V434" i="29"/>
  <c r="V435" i="29"/>
  <c r="V414" i="29"/>
  <c r="V415" i="29"/>
  <c r="V389" i="29"/>
  <c r="V390" i="29"/>
  <c r="V391" i="29"/>
  <c r="V392" i="29"/>
  <c r="V393" i="29"/>
  <c r="V394" i="29"/>
  <c r="V395" i="29"/>
  <c r="V396" i="29"/>
  <c r="V397" i="29"/>
  <c r="V398" i="29"/>
  <c r="V399" i="29"/>
  <c r="V400" i="29"/>
  <c r="V401" i="29"/>
  <c r="V402" i="29"/>
  <c r="V403" i="29"/>
  <c r="V404" i="29"/>
  <c r="V405" i="29"/>
  <c r="V406" i="29"/>
  <c r="V407" i="29"/>
  <c r="V408" i="29"/>
  <c r="V409" i="29"/>
  <c r="V410" i="29"/>
  <c r="V411" i="29"/>
  <c r="V412" i="29"/>
  <c r="V413" i="29"/>
  <c r="V372" i="29"/>
  <c r="V374" i="29"/>
  <c r="V387" i="29"/>
  <c r="V388" i="29"/>
  <c r="V334" i="29"/>
  <c r="V335" i="29"/>
  <c r="V336" i="29"/>
  <c r="V337" i="29"/>
  <c r="V338" i="29"/>
  <c r="V339" i="29"/>
  <c r="V340" i="29"/>
  <c r="V341" i="29"/>
  <c r="V342" i="29"/>
  <c r="V343" i="29"/>
  <c r="V344" i="29"/>
  <c r="V345" i="29"/>
  <c r="V346" i="29"/>
  <c r="V347" i="29"/>
  <c r="V348" i="29"/>
  <c r="V349" i="29"/>
  <c r="V350" i="29"/>
  <c r="V351" i="29"/>
  <c r="V352" i="29"/>
  <c r="V353" i="29"/>
  <c r="V354" i="29"/>
  <c r="V355" i="29"/>
  <c r="V356" i="29"/>
  <c r="V357" i="29"/>
  <c r="V358" i="29"/>
  <c r="V359" i="29"/>
  <c r="V360" i="29"/>
  <c r="V362" i="29"/>
  <c r="V302" i="29"/>
  <c r="V303" i="29"/>
  <c r="V304" i="29"/>
  <c r="V305" i="29"/>
  <c r="V306" i="29"/>
  <c r="V307" i="29"/>
  <c r="V308" i="29"/>
  <c r="V309" i="29"/>
  <c r="V310" i="29"/>
  <c r="V311" i="29"/>
  <c r="V312" i="29"/>
  <c r="V313" i="29"/>
  <c r="V314" i="29"/>
  <c r="V315" i="29"/>
  <c r="V316" i="29"/>
  <c r="V317" i="29"/>
  <c r="V318" i="29"/>
  <c r="V319" i="29"/>
  <c r="V320" i="29"/>
  <c r="V321" i="29"/>
  <c r="V322" i="29"/>
  <c r="V323" i="29"/>
  <c r="V324" i="29"/>
  <c r="V325" i="29"/>
  <c r="V326" i="29"/>
  <c r="V327" i="29"/>
  <c r="V328" i="29"/>
  <c r="V329" i="29"/>
  <c r="V330" i="29"/>
  <c r="V331" i="29"/>
  <c r="V332" i="29"/>
  <c r="V333" i="29"/>
  <c r="V276" i="29"/>
  <c r="V277" i="29"/>
  <c r="V278" i="29"/>
  <c r="V279" i="29"/>
  <c r="V280" i="29"/>
  <c r="V281" i="29"/>
  <c r="V282" i="29"/>
  <c r="V283" i="29"/>
  <c r="V284" i="29"/>
  <c r="V285" i="29"/>
  <c r="V286" i="29"/>
  <c r="V287" i="29"/>
  <c r="V288" i="29"/>
  <c r="V289" i="29"/>
  <c r="V290" i="29"/>
  <c r="V291" i="29"/>
  <c r="V292" i="29"/>
  <c r="V293" i="29"/>
  <c r="V294" i="29"/>
  <c r="V295" i="29"/>
  <c r="V296" i="29"/>
  <c r="V297" i="29"/>
  <c r="V298" i="29"/>
  <c r="V299" i="29"/>
  <c r="V300" i="29"/>
  <c r="V301" i="29"/>
  <c r="V114" i="29"/>
  <c r="V480" i="28"/>
  <c r="V481" i="28"/>
  <c r="V482" i="28"/>
  <c r="V438" i="28"/>
  <c r="V436" i="28"/>
  <c r="V437" i="28"/>
  <c r="V221" i="28"/>
  <c r="V64" i="28"/>
  <c r="V63" i="28"/>
  <c r="V61" i="28"/>
  <c r="V275" i="29"/>
  <c r="V5" i="29"/>
  <c r="V6" i="29"/>
  <c r="V7" i="29"/>
  <c r="V8" i="29"/>
  <c r="V9" i="29"/>
  <c r="V10" i="29"/>
  <c r="V11" i="29"/>
  <c r="V12" i="29"/>
  <c r="V13" i="29"/>
  <c r="V14" i="29"/>
  <c r="V15" i="29"/>
  <c r="V16" i="29"/>
  <c r="V17" i="29"/>
  <c r="V18" i="29"/>
  <c r="V19" i="29"/>
  <c r="V20" i="29"/>
  <c r="V21" i="29"/>
  <c r="V22" i="29"/>
  <c r="V23" i="29"/>
  <c r="V24" i="29"/>
  <c r="V25" i="29"/>
  <c r="V26" i="29"/>
  <c r="V27" i="29"/>
  <c r="V28" i="29"/>
  <c r="V29" i="29"/>
  <c r="V30" i="29"/>
  <c r="V31" i="29"/>
  <c r="V32" i="29"/>
  <c r="V33" i="29"/>
  <c r="V34" i="29"/>
  <c r="V35" i="29"/>
  <c r="V36" i="29"/>
  <c r="V37" i="29"/>
  <c r="V38" i="29"/>
  <c r="V39" i="29"/>
  <c r="V40" i="29"/>
  <c r="V41" i="29"/>
  <c r="V42" i="29"/>
  <c r="V43" i="29"/>
  <c r="V44" i="29"/>
  <c r="V45" i="29"/>
  <c r="V46" i="29"/>
  <c r="V47" i="29"/>
  <c r="V48" i="29"/>
  <c r="V49" i="29"/>
  <c r="V50" i="29"/>
  <c r="V51" i="29"/>
  <c r="V52" i="29"/>
  <c r="V53" i="29"/>
  <c r="V54" i="29"/>
  <c r="V55" i="29"/>
  <c r="V56" i="29"/>
  <c r="V57" i="29"/>
  <c r="V58" i="29"/>
  <c r="V59" i="29"/>
  <c r="V60" i="29"/>
  <c r="V61" i="29"/>
  <c r="V62" i="29"/>
  <c r="V63" i="29"/>
  <c r="V64" i="29"/>
  <c r="V65" i="29"/>
  <c r="V66" i="29"/>
  <c r="V67" i="29"/>
  <c r="V68" i="29"/>
  <c r="V69" i="29"/>
  <c r="V70" i="29"/>
  <c r="V71" i="29"/>
  <c r="V72" i="29"/>
  <c r="V73" i="29"/>
  <c r="V74" i="29"/>
  <c r="V75" i="29"/>
  <c r="V76" i="29"/>
  <c r="V77" i="29"/>
  <c r="V78" i="29"/>
  <c r="V79" i="29"/>
  <c r="V80" i="29"/>
  <c r="V81" i="29"/>
  <c r="V82" i="29"/>
  <c r="V83" i="29"/>
  <c r="V84" i="29"/>
  <c r="V87" i="29"/>
  <c r="V88" i="29"/>
  <c r="V89" i="29"/>
  <c r="V90" i="29"/>
  <c r="V91" i="29"/>
  <c r="V92" i="29"/>
  <c r="V93" i="29"/>
  <c r="V94" i="29"/>
  <c r="V95" i="29"/>
  <c r="V96" i="29"/>
  <c r="V97" i="29"/>
  <c r="V98" i="29"/>
  <c r="V99" i="29"/>
  <c r="V100" i="29"/>
  <c r="V101" i="29"/>
  <c r="V102" i="29"/>
  <c r="V103" i="29"/>
  <c r="V104" i="29"/>
  <c r="V105" i="29"/>
  <c r="V106" i="29"/>
  <c r="V107" i="29"/>
  <c r="V108" i="29"/>
  <c r="V109" i="29"/>
  <c r="V110" i="29"/>
  <c r="V112" i="29"/>
  <c r="V113" i="29"/>
  <c r="V115" i="29"/>
  <c r="V116" i="29"/>
  <c r="V117" i="29"/>
  <c r="V118" i="29"/>
  <c r="V119" i="29"/>
  <c r="V120" i="29"/>
  <c r="V121" i="29"/>
  <c r="V122" i="29"/>
  <c r="V123" i="29"/>
  <c r="V124" i="29"/>
  <c r="V125" i="29"/>
  <c r="V126" i="29"/>
  <c r="V127" i="29"/>
  <c r="V128" i="29"/>
  <c r="V129" i="29"/>
  <c r="V130" i="29"/>
  <c r="V131" i="29"/>
  <c r="V132" i="29"/>
  <c r="V133" i="29"/>
  <c r="V134" i="29"/>
  <c r="V135" i="29"/>
  <c r="V136" i="29"/>
  <c r="V137" i="29"/>
  <c r="V138" i="29"/>
  <c r="V139" i="29"/>
  <c r="V140" i="29"/>
  <c r="V142" i="29"/>
  <c r="V143" i="29"/>
  <c r="V144" i="29"/>
  <c r="V145" i="29"/>
  <c r="V146" i="29"/>
  <c r="V147" i="29"/>
  <c r="V148" i="29"/>
  <c r="V149" i="29"/>
  <c r="V150" i="29"/>
  <c r="V151" i="29"/>
  <c r="V153" i="29"/>
  <c r="V154" i="29"/>
  <c r="V155" i="29"/>
  <c r="V156" i="29"/>
  <c r="V157" i="29"/>
  <c r="V158" i="29"/>
  <c r="V160" i="29"/>
  <c r="V161" i="29"/>
  <c r="V162" i="29"/>
  <c r="V163" i="29"/>
  <c r="V164" i="29"/>
  <c r="V165" i="29"/>
  <c r="V166" i="29"/>
  <c r="V167" i="29"/>
  <c r="V168" i="29"/>
  <c r="V169" i="29"/>
  <c r="V170" i="29"/>
  <c r="V171" i="29"/>
  <c r="V172" i="29"/>
  <c r="V173" i="29"/>
  <c r="V174" i="29"/>
  <c r="V175" i="29"/>
  <c r="V176" i="29"/>
  <c r="V177" i="29"/>
  <c r="V178" i="29"/>
  <c r="V180" i="29"/>
  <c r="V181" i="29"/>
  <c r="V182" i="29"/>
  <c r="V183" i="29"/>
  <c r="V184" i="29"/>
  <c r="V185" i="29"/>
  <c r="V186" i="29"/>
  <c r="V187" i="29"/>
  <c r="V188" i="29"/>
  <c r="V189" i="29"/>
  <c r="V190" i="29"/>
  <c r="V191" i="29"/>
  <c r="V192" i="29"/>
  <c r="V193" i="29"/>
  <c r="V194" i="29"/>
  <c r="V195" i="29"/>
  <c r="V196" i="29"/>
  <c r="V197" i="29"/>
  <c r="V198" i="29"/>
  <c r="V199" i="29"/>
  <c r="V200" i="29"/>
  <c r="V201" i="29"/>
  <c r="V202" i="29"/>
  <c r="V203" i="29"/>
  <c r="V204" i="29"/>
  <c r="V206" i="29"/>
  <c r="V207" i="29"/>
  <c r="V208" i="29"/>
  <c r="V209" i="29"/>
  <c r="V210" i="29"/>
  <c r="V211" i="29"/>
  <c r="V212" i="29"/>
  <c r="V213" i="29"/>
  <c r="V214" i="29"/>
  <c r="V215" i="29"/>
  <c r="V216" i="29"/>
  <c r="V217" i="29"/>
  <c r="V218" i="29"/>
  <c r="V219" i="29"/>
  <c r="V221" i="29"/>
  <c r="V222" i="29"/>
  <c r="V223" i="29"/>
  <c r="V224" i="29"/>
  <c r="V225" i="29"/>
  <c r="V226" i="29"/>
  <c r="V227" i="29"/>
  <c r="V228" i="29"/>
  <c r="V229" i="29"/>
  <c r="V230" i="29"/>
  <c r="V231" i="29"/>
  <c r="V232" i="29"/>
  <c r="V233" i="29"/>
  <c r="V234" i="29"/>
  <c r="V235" i="29"/>
  <c r="V236" i="29"/>
  <c r="V237" i="29"/>
  <c r="V238" i="29"/>
  <c r="V239" i="29"/>
  <c r="V240" i="29"/>
  <c r="V241" i="29"/>
  <c r="V242" i="29"/>
  <c r="V243" i="29"/>
  <c r="V244" i="29"/>
  <c r="V245" i="29"/>
  <c r="V246" i="29"/>
  <c r="V247" i="29"/>
  <c r="V248" i="29"/>
  <c r="V249" i="29"/>
  <c r="V250" i="29"/>
  <c r="V251" i="29"/>
  <c r="V252" i="29"/>
  <c r="V253" i="29"/>
  <c r="V254" i="29"/>
  <c r="V255" i="29"/>
  <c r="V256" i="29"/>
  <c r="V257" i="29"/>
  <c r="V258" i="29"/>
  <c r="V259" i="29"/>
  <c r="V260" i="29"/>
  <c r="V261" i="29"/>
  <c r="V262" i="29"/>
  <c r="V263" i="29"/>
  <c r="V264" i="29"/>
  <c r="V265" i="29"/>
  <c r="V266" i="29"/>
  <c r="V267" i="29"/>
  <c r="V268" i="29"/>
  <c r="V269" i="29"/>
  <c r="V270" i="29"/>
  <c r="V271" i="29"/>
  <c r="V272" i="29"/>
  <c r="V273" i="29"/>
  <c r="V274" i="29"/>
  <c r="V4" i="29"/>
  <c r="V519" i="28"/>
  <c r="V520" i="28"/>
  <c r="V521" i="28"/>
  <c r="V522" i="28"/>
  <c r="V523" i="28"/>
  <c r="V524" i="28"/>
  <c r="V525" i="28"/>
  <c r="V526" i="28"/>
  <c r="V527" i="28"/>
  <c r="V528" i="28"/>
  <c r="V529" i="28"/>
  <c r="V530" i="28"/>
  <c r="V531" i="28"/>
  <c r="V532" i="28"/>
  <c r="V533" i="28"/>
  <c r="V534" i="28"/>
  <c r="V535" i="28"/>
  <c r="V536" i="28"/>
  <c r="V537" i="28"/>
  <c r="V538" i="28"/>
  <c r="V539" i="28"/>
  <c r="V540" i="28"/>
  <c r="V541" i="28"/>
  <c r="V542" i="28"/>
  <c r="V543" i="28"/>
  <c r="V505" i="28"/>
  <c r="V506" i="28"/>
  <c r="V507" i="28"/>
  <c r="V508" i="28"/>
  <c r="V510" i="28"/>
  <c r="V511" i="28"/>
  <c r="V512" i="28"/>
  <c r="V514" i="28"/>
  <c r="V515" i="28"/>
  <c r="V516" i="28"/>
  <c r="V517" i="28"/>
  <c r="V518" i="28"/>
  <c r="V462" i="28"/>
  <c r="V463" i="28"/>
  <c r="V464" i="28"/>
  <c r="V465" i="28"/>
  <c r="V466" i="28"/>
  <c r="V467" i="28"/>
  <c r="V468" i="28"/>
  <c r="V469" i="28"/>
  <c r="V470" i="28"/>
  <c r="V471" i="28"/>
  <c r="V472" i="28"/>
  <c r="V473" i="28"/>
  <c r="V474" i="28"/>
  <c r="V475" i="28"/>
  <c r="V476" i="28"/>
  <c r="V477" i="28"/>
  <c r="V478" i="28"/>
  <c r="V479" i="28"/>
  <c r="V483" i="28"/>
  <c r="V484" i="28"/>
  <c r="V485" i="28"/>
  <c r="V486" i="28"/>
  <c r="V487" i="28"/>
  <c r="V488" i="28"/>
  <c r="V489" i="28"/>
  <c r="V490" i="28"/>
  <c r="V491" i="28"/>
  <c r="V492" i="28"/>
  <c r="V493" i="28"/>
  <c r="V494" i="28"/>
  <c r="V495" i="28"/>
  <c r="V496" i="28"/>
  <c r="V497" i="28"/>
  <c r="V498" i="28"/>
  <c r="V499" i="28"/>
  <c r="V500" i="28"/>
  <c r="V501" i="28"/>
  <c r="V502" i="28"/>
  <c r="V503" i="28"/>
  <c r="V504" i="28"/>
  <c r="F508" i="27"/>
  <c r="V444" i="28"/>
  <c r="V445" i="28"/>
  <c r="V446" i="28"/>
  <c r="V447" i="28"/>
  <c r="V448" i="28"/>
  <c r="V449" i="28"/>
  <c r="V450" i="28"/>
  <c r="V451" i="28"/>
  <c r="V452" i="28"/>
  <c r="V453" i="28"/>
  <c r="V454" i="28"/>
  <c r="V455" i="28"/>
  <c r="V456" i="28"/>
  <c r="V457" i="28"/>
  <c r="V458" i="28"/>
  <c r="V459" i="28"/>
  <c r="V461" i="28"/>
  <c r="V60" i="28"/>
  <c r="V43" i="28"/>
  <c r="V44" i="28"/>
  <c r="V45" i="28"/>
  <c r="V46" i="28"/>
  <c r="V47" i="28"/>
  <c r="V48" i="28"/>
  <c r="V49" i="28"/>
  <c r="V50" i="28"/>
  <c r="V51" i="28"/>
  <c r="V52" i="28"/>
  <c r="V53" i="28"/>
  <c r="V54" i="28"/>
  <c r="V55" i="28"/>
  <c r="V56" i="28"/>
  <c r="V57" i="28"/>
  <c r="V58" i="28"/>
  <c r="V59" i="28"/>
  <c r="V62" i="28"/>
  <c r="V65" i="28"/>
  <c r="V66" i="28"/>
  <c r="V67" i="28"/>
  <c r="V68" i="28"/>
  <c r="V69" i="28"/>
  <c r="V70" i="28"/>
  <c r="V71" i="28"/>
  <c r="V72" i="28"/>
  <c r="V73" i="28"/>
  <c r="V74" i="28"/>
  <c r="V75" i="28"/>
  <c r="V76" i="28"/>
  <c r="V77" i="28"/>
  <c r="V78" i="28"/>
  <c r="V79" i="28"/>
  <c r="V80" i="28"/>
  <c r="V81" i="28"/>
  <c r="V82" i="28"/>
  <c r="V83" i="28"/>
  <c r="V84" i="28"/>
  <c r="V85" i="28"/>
  <c r="V86" i="28"/>
  <c r="V87" i="28"/>
  <c r="V88" i="28"/>
  <c r="V89" i="28"/>
  <c r="V90" i="28"/>
  <c r="V91" i="28"/>
  <c r="V92" i="28"/>
  <c r="V93" i="28"/>
  <c r="V94" i="28"/>
  <c r="V95" i="28"/>
  <c r="V96" i="28"/>
  <c r="V97" i="28"/>
  <c r="V98" i="28"/>
  <c r="V99" i="28"/>
  <c r="V100" i="28"/>
  <c r="V101" i="28"/>
  <c r="V102" i="28"/>
  <c r="V103" i="28"/>
  <c r="V104" i="28"/>
  <c r="V105" i="28"/>
  <c r="V106" i="28"/>
  <c r="V107" i="28"/>
  <c r="V108" i="28"/>
  <c r="V109" i="28"/>
  <c r="V110" i="28"/>
  <c r="V111" i="28"/>
  <c r="V112" i="28"/>
  <c r="V113" i="28"/>
  <c r="V114" i="28"/>
  <c r="V115" i="28"/>
  <c r="V116" i="28"/>
  <c r="V117" i="28"/>
  <c r="V118" i="28"/>
  <c r="V119" i="28"/>
  <c r="V120" i="28"/>
  <c r="V121" i="28"/>
  <c r="V122" i="28"/>
  <c r="V123" i="28"/>
  <c r="V124" i="28"/>
  <c r="V125" i="28"/>
  <c r="V126" i="28"/>
  <c r="V127" i="28"/>
  <c r="V128" i="28"/>
  <c r="V129" i="28"/>
  <c r="V130" i="28"/>
  <c r="V131" i="28"/>
  <c r="V132" i="28"/>
  <c r="V133" i="28"/>
  <c r="V134" i="28"/>
  <c r="V135" i="28"/>
  <c r="V136" i="28"/>
  <c r="V137" i="28"/>
  <c r="V138" i="28"/>
  <c r="V139" i="28"/>
  <c r="V140" i="28"/>
  <c r="V141" i="28"/>
  <c r="V143" i="28"/>
  <c r="V144" i="28"/>
  <c r="V145" i="28"/>
  <c r="V146" i="28"/>
  <c r="V148" i="28"/>
  <c r="V149" i="28"/>
  <c r="V150" i="28"/>
  <c r="V151" i="28"/>
  <c r="V152" i="28"/>
  <c r="V153" i="28"/>
  <c r="V154" i="28"/>
  <c r="V155" i="28"/>
  <c r="V156" i="28"/>
  <c r="V157" i="28"/>
  <c r="V158" i="28"/>
  <c r="V159" i="28"/>
  <c r="V160" i="28"/>
  <c r="V161" i="28"/>
  <c r="V162" i="28"/>
  <c r="V163" i="28"/>
  <c r="V164" i="28"/>
  <c r="V165" i="28"/>
  <c r="V166" i="28"/>
  <c r="V167" i="28"/>
  <c r="V168" i="28"/>
  <c r="V169" i="28"/>
  <c r="V170" i="28"/>
  <c r="V171" i="28"/>
  <c r="V172" i="28"/>
  <c r="V173" i="28"/>
  <c r="V174" i="28"/>
  <c r="V175" i="28"/>
  <c r="V176" i="28"/>
  <c r="V177" i="28"/>
  <c r="V178" i="28"/>
  <c r="V179" i="28"/>
  <c r="V180" i="28"/>
  <c r="V181" i="28"/>
  <c r="V182" i="28"/>
  <c r="V183" i="28"/>
  <c r="V184" i="28"/>
  <c r="V185" i="28"/>
  <c r="V186" i="28"/>
  <c r="V187" i="28"/>
  <c r="V188" i="28"/>
  <c r="V189" i="28"/>
  <c r="V190" i="28"/>
  <c r="V191" i="28"/>
  <c r="V192" i="28"/>
  <c r="V194" i="28"/>
  <c r="V196" i="28"/>
  <c r="V197" i="28"/>
  <c r="V198" i="28"/>
  <c r="V199" i="28"/>
  <c r="V200" i="28"/>
  <c r="V201" i="28"/>
  <c r="V202" i="28"/>
  <c r="V203" i="28"/>
  <c r="V204" i="28"/>
  <c r="V205" i="28"/>
  <c r="V206" i="28"/>
  <c r="V207" i="28"/>
  <c r="V208" i="28"/>
  <c r="V209" i="28"/>
  <c r="V210" i="28"/>
  <c r="V211" i="28"/>
  <c r="V212" i="28"/>
  <c r="V213" i="28"/>
  <c r="V214" i="28"/>
  <c r="V215" i="28"/>
  <c r="V216" i="28"/>
  <c r="V217" i="28"/>
  <c r="V218" i="28"/>
  <c r="V219" i="28"/>
  <c r="V220" i="28"/>
  <c r="V222" i="28"/>
  <c r="V223" i="28"/>
  <c r="V224" i="28"/>
  <c r="V225" i="28"/>
  <c r="V226" i="28"/>
  <c r="V227" i="28"/>
  <c r="V228" i="28"/>
  <c r="V229" i="28"/>
  <c r="V230" i="28"/>
  <c r="V231" i="28"/>
  <c r="V232" i="28"/>
  <c r="V233" i="28"/>
  <c r="V234" i="28"/>
  <c r="V235" i="28"/>
  <c r="V236" i="28"/>
  <c r="V237" i="28"/>
  <c r="V238" i="28"/>
  <c r="V239" i="28"/>
  <c r="V240" i="28"/>
  <c r="V241" i="28"/>
  <c r="V242" i="28"/>
  <c r="V243" i="28"/>
  <c r="V244" i="28"/>
  <c r="V245" i="28"/>
  <c r="V246" i="28"/>
  <c r="V247" i="28"/>
  <c r="V248" i="28"/>
  <c r="V249" i="28"/>
  <c r="V250" i="28"/>
  <c r="V251" i="28"/>
  <c r="V252" i="28"/>
  <c r="V253" i="28"/>
  <c r="V254" i="28"/>
  <c r="V257" i="28"/>
  <c r="V258" i="28"/>
  <c r="V259" i="28"/>
  <c r="V260" i="28"/>
  <c r="V261" i="28"/>
  <c r="V262" i="28"/>
  <c r="V263" i="28"/>
  <c r="V264" i="28"/>
  <c r="V265" i="28"/>
  <c r="V266" i="28"/>
  <c r="V267" i="28"/>
  <c r="V268" i="28"/>
  <c r="V269" i="28"/>
  <c r="V270" i="28"/>
  <c r="V271" i="28"/>
  <c r="V272" i="28"/>
  <c r="V273" i="28"/>
  <c r="V274" i="28"/>
  <c r="V275" i="28"/>
  <c r="V276" i="28"/>
  <c r="V277" i="28"/>
  <c r="V278" i="28"/>
  <c r="V279" i="28"/>
  <c r="V280" i="28"/>
  <c r="V281" i="28"/>
  <c r="V282" i="28"/>
  <c r="V283" i="28"/>
  <c r="V284" i="28"/>
  <c r="V285" i="28"/>
  <c r="V286" i="28"/>
  <c r="V287" i="28"/>
  <c r="V288" i="28"/>
  <c r="V289" i="28"/>
  <c r="V290" i="28"/>
  <c r="V291" i="28"/>
  <c r="V292" i="28"/>
  <c r="V293" i="28"/>
  <c r="V294" i="28"/>
  <c r="V295" i="28"/>
  <c r="V296" i="28"/>
  <c r="V297" i="28"/>
  <c r="V298" i="28"/>
  <c r="V299" i="28"/>
  <c r="V300" i="28"/>
  <c r="V301" i="28"/>
  <c r="V302" i="28"/>
  <c r="V303" i="28"/>
  <c r="V304" i="28"/>
  <c r="V305" i="28"/>
  <c r="V306" i="28"/>
  <c r="V307" i="28"/>
  <c r="V308" i="28"/>
  <c r="V309" i="28"/>
  <c r="V310" i="28"/>
  <c r="V311" i="28"/>
  <c r="V312" i="28"/>
  <c r="V313" i="28"/>
  <c r="V314" i="28"/>
  <c r="V315" i="28"/>
  <c r="V316" i="28"/>
  <c r="V317" i="28"/>
  <c r="V318" i="28"/>
  <c r="V319" i="28"/>
  <c r="V320" i="28"/>
  <c r="V321" i="28"/>
  <c r="V322" i="28"/>
  <c r="V323" i="28"/>
  <c r="V324" i="28"/>
  <c r="V325" i="28"/>
  <c r="V326" i="28"/>
  <c r="V327" i="28"/>
  <c r="V328" i="28"/>
  <c r="V329" i="28"/>
  <c r="V330" i="28"/>
  <c r="V331" i="28"/>
  <c r="V332" i="28"/>
  <c r="V333" i="28"/>
  <c r="V334" i="28"/>
  <c r="V335" i="28"/>
  <c r="V336" i="28"/>
  <c r="V337" i="28"/>
  <c r="V338" i="28"/>
  <c r="V339" i="28"/>
  <c r="V340" i="28"/>
  <c r="V341" i="28"/>
  <c r="V342" i="28"/>
  <c r="V343" i="28"/>
  <c r="V344" i="28"/>
  <c r="V345" i="28"/>
  <c r="V346" i="28"/>
  <c r="V347" i="28"/>
  <c r="V348" i="28"/>
  <c r="V349" i="28"/>
  <c r="V350" i="28"/>
  <c r="V351" i="28"/>
  <c r="V352" i="28"/>
  <c r="V353" i="28"/>
  <c r="V354" i="28"/>
  <c r="V355" i="28"/>
  <c r="V356" i="28"/>
  <c r="V357" i="28"/>
  <c r="V358" i="28"/>
  <c r="V359" i="28"/>
  <c r="V360" i="28"/>
  <c r="V361" i="28"/>
  <c r="V362" i="28"/>
  <c r="V363" i="28"/>
  <c r="V364" i="28"/>
  <c r="V365" i="28"/>
  <c r="V366" i="28"/>
  <c r="V367" i="28"/>
  <c r="V368" i="28"/>
  <c r="V369" i="28"/>
  <c r="V370" i="28"/>
  <c r="V371" i="28"/>
  <c r="V372" i="28"/>
  <c r="V373" i="28"/>
  <c r="V374" i="28"/>
  <c r="V375" i="28"/>
  <c r="V376" i="28"/>
  <c r="V377" i="28"/>
  <c r="V378" i="28"/>
  <c r="V379" i="28"/>
  <c r="V380" i="28"/>
  <c r="V381" i="28"/>
  <c r="V382" i="28"/>
  <c r="V383" i="28"/>
  <c r="V384" i="28"/>
  <c r="V385" i="28"/>
  <c r="V386" i="28"/>
  <c r="V387" i="28"/>
  <c r="V388" i="28"/>
  <c r="V389" i="28"/>
  <c r="V390" i="28"/>
  <c r="V391" i="28"/>
  <c r="V392" i="28"/>
  <c r="V393" i="28"/>
  <c r="V394" i="28"/>
  <c r="V395" i="28"/>
  <c r="V396" i="28"/>
  <c r="V397" i="28"/>
  <c r="V398" i="28"/>
  <c r="V399" i="28"/>
  <c r="V400" i="28"/>
  <c r="V401" i="28"/>
  <c r="V402" i="28"/>
  <c r="V403" i="28"/>
  <c r="V404" i="28"/>
  <c r="V405" i="28"/>
  <c r="V406" i="28"/>
  <c r="V407" i="28"/>
  <c r="V408" i="28"/>
  <c r="V409" i="28"/>
  <c r="V410" i="28"/>
  <c r="V411" i="28"/>
  <c r="V412" i="28"/>
  <c r="V413" i="28"/>
  <c r="V414" i="28"/>
  <c r="V415" i="28"/>
  <c r="V416" i="28"/>
  <c r="V417" i="28"/>
  <c r="V418" i="28"/>
  <c r="V419" i="28"/>
  <c r="V420" i="28"/>
  <c r="V421" i="28"/>
  <c r="V422" i="28"/>
  <c r="V423" i="28"/>
  <c r="V424" i="28"/>
  <c r="V425" i="28"/>
  <c r="V426" i="28"/>
  <c r="V427" i="28"/>
  <c r="V428" i="28"/>
  <c r="V429" i="28"/>
  <c r="V430" i="28"/>
  <c r="V431" i="28"/>
  <c r="V432" i="28"/>
  <c r="V433" i="28"/>
  <c r="V434" i="28"/>
  <c r="V435" i="28"/>
  <c r="V439" i="28"/>
  <c r="V440" i="28"/>
  <c r="V441" i="28"/>
  <c r="V442" i="28"/>
  <c r="V443" i="28"/>
  <c r="V21" i="28"/>
  <c r="V22" i="28"/>
  <c r="V23" i="28"/>
  <c r="V24" i="28"/>
  <c r="V25" i="28"/>
  <c r="V26" i="28"/>
  <c r="V27" i="28"/>
  <c r="V28" i="28"/>
  <c r="V29" i="28"/>
  <c r="V30" i="28"/>
  <c r="V31" i="28"/>
  <c r="V32" i="28"/>
  <c r="V33" i="28"/>
  <c r="V34" i="28"/>
  <c r="V35" i="28"/>
  <c r="V36" i="28"/>
  <c r="V37" i="28"/>
  <c r="V38" i="28"/>
  <c r="V39" i="28"/>
  <c r="V40" i="28"/>
  <c r="V41" i="28"/>
  <c r="V42" i="28"/>
  <c r="V434" i="27"/>
  <c r="V435" i="27"/>
  <c r="V436" i="27"/>
  <c r="V437" i="27"/>
  <c r="V438" i="27"/>
  <c r="V439" i="27"/>
  <c r="V440" i="27"/>
  <c r="V441" i="27"/>
  <c r="V442" i="27"/>
  <c r="V443" i="27"/>
  <c r="V444" i="27"/>
  <c r="V447" i="27"/>
  <c r="V448" i="27"/>
  <c r="V449" i="27"/>
  <c r="V450" i="27"/>
  <c r="V451" i="27"/>
  <c r="V452" i="27"/>
  <c r="V453" i="27"/>
  <c r="V454" i="27"/>
  <c r="V456" i="27"/>
  <c r="V457" i="27"/>
  <c r="V458" i="27"/>
  <c r="V459" i="27"/>
  <c r="V466" i="27"/>
  <c r="V467" i="27"/>
  <c r="V468" i="27"/>
  <c r="V469" i="27"/>
  <c r="V470" i="27"/>
  <c r="V471" i="27"/>
  <c r="V472" i="27"/>
  <c r="V473" i="27"/>
  <c r="V475" i="27"/>
  <c r="V476" i="27"/>
  <c r="V477" i="27"/>
  <c r="V478" i="27"/>
  <c r="V479" i="27"/>
  <c r="V480" i="27"/>
  <c r="V482" i="27"/>
  <c r="V483" i="27"/>
  <c r="V484" i="27"/>
  <c r="V485" i="27"/>
  <c r="V486" i="27"/>
  <c r="V487" i="27"/>
  <c r="V488" i="27"/>
  <c r="V489" i="27"/>
  <c r="V490" i="27"/>
  <c r="V491" i="27"/>
  <c r="V492" i="27"/>
  <c r="V493" i="27"/>
  <c r="V494" i="27"/>
  <c r="V496" i="27"/>
  <c r="V497" i="27"/>
  <c r="V498" i="27"/>
  <c r="V499" i="27"/>
  <c r="V501" i="27"/>
  <c r="V502" i="27"/>
  <c r="V5" i="28"/>
  <c r="V6" i="28"/>
  <c r="V7" i="28"/>
  <c r="V8" i="28"/>
  <c r="V9" i="28"/>
  <c r="V10" i="28"/>
  <c r="V11" i="28"/>
  <c r="V12" i="28"/>
  <c r="V13" i="28"/>
  <c r="V14" i="28"/>
  <c r="V15" i="28"/>
  <c r="V16" i="28"/>
  <c r="V17" i="28"/>
  <c r="V18" i="28"/>
  <c r="V20" i="28"/>
  <c r="V4" i="28"/>
  <c r="V420" i="27"/>
  <c r="V421" i="27"/>
  <c r="V422" i="27"/>
  <c r="V423" i="27"/>
  <c r="V424" i="27"/>
  <c r="V425" i="27"/>
  <c r="V426" i="27"/>
  <c r="V427" i="27"/>
  <c r="V428" i="27"/>
  <c r="V429" i="27"/>
  <c r="V430" i="27"/>
  <c r="V431" i="27"/>
  <c r="V432" i="27"/>
  <c r="V433" i="27"/>
  <c r="V412" i="27"/>
  <c r="V413" i="27"/>
  <c r="V414" i="27"/>
  <c r="V415" i="27"/>
  <c r="V416" i="27"/>
  <c r="V417" i="27"/>
  <c r="V418" i="27"/>
  <c r="V419" i="27"/>
  <c r="V323" i="27"/>
  <c r="V324" i="27"/>
  <c r="V325" i="27"/>
  <c r="V326" i="27"/>
  <c r="V327" i="27"/>
  <c r="V328" i="27"/>
  <c r="V329" i="27"/>
  <c r="V330" i="27"/>
  <c r="V331" i="27"/>
  <c r="V339" i="27"/>
  <c r="V340" i="27"/>
  <c r="V341" i="27"/>
  <c r="V342" i="27"/>
  <c r="V343" i="27"/>
  <c r="V344" i="27"/>
  <c r="V345" i="27"/>
  <c r="V346" i="27"/>
  <c r="V347" i="27"/>
  <c r="V348" i="27"/>
  <c r="V349" i="27"/>
  <c r="V350" i="27"/>
  <c r="V351" i="27"/>
  <c r="V352" i="27"/>
  <c r="V353" i="27"/>
  <c r="V355" i="27"/>
  <c r="V356" i="27"/>
  <c r="V357" i="27"/>
  <c r="V358" i="27"/>
  <c r="V359" i="27"/>
  <c r="V360" i="27"/>
  <c r="V365" i="27"/>
  <c r="V366" i="27"/>
  <c r="V367" i="27"/>
  <c r="V368" i="27"/>
  <c r="V369" i="27"/>
  <c r="V370" i="27"/>
  <c r="V371" i="27"/>
  <c r="V372" i="27"/>
  <c r="V373" i="27"/>
  <c r="V374" i="27"/>
  <c r="V375" i="27"/>
  <c r="V376" i="27"/>
  <c r="V377" i="27"/>
  <c r="V378" i="27"/>
  <c r="V380" i="27"/>
  <c r="V381" i="27"/>
  <c r="V382" i="27"/>
  <c r="V383" i="27"/>
  <c r="V384" i="27"/>
  <c r="V385" i="27"/>
  <c r="V386" i="27"/>
  <c r="V387" i="27"/>
  <c r="V388" i="27"/>
  <c r="V389" i="27"/>
  <c r="V390" i="27"/>
  <c r="V391" i="27"/>
  <c r="V392" i="27"/>
  <c r="V393" i="27"/>
  <c r="V394" i="27"/>
  <c r="V395" i="27"/>
  <c r="V396" i="27"/>
  <c r="V398" i="27"/>
  <c r="V399" i="27"/>
  <c r="V400" i="27"/>
  <c r="V401" i="27"/>
  <c r="V402" i="27"/>
  <c r="V403" i="27"/>
  <c r="V404" i="27"/>
  <c r="V16" i="27"/>
  <c r="V17" i="27"/>
  <c r="V18" i="27"/>
  <c r="V19" i="27"/>
  <c r="V20" i="27"/>
  <c r="V21" i="27"/>
  <c r="V22" i="27"/>
  <c r="V23" i="27"/>
  <c r="V24" i="27"/>
  <c r="V25" i="27"/>
  <c r="V26" i="27"/>
  <c r="V27" i="27"/>
  <c r="V28" i="27"/>
  <c r="V29" i="27"/>
  <c r="V30" i="27"/>
  <c r="V31" i="27"/>
  <c r="V32" i="27"/>
  <c r="V33" i="27"/>
  <c r="V34" i="27"/>
  <c r="V35" i="27"/>
  <c r="V36" i="27"/>
  <c r="V37" i="27"/>
  <c r="V38" i="27"/>
  <c r="V39" i="27"/>
  <c r="V40" i="27"/>
  <c r="V41" i="27"/>
  <c r="V43" i="27"/>
  <c r="V44" i="27"/>
  <c r="V45" i="27"/>
  <c r="V46" i="27"/>
  <c r="V47" i="27"/>
  <c r="V48" i="27"/>
  <c r="V49" i="27"/>
  <c r="V50" i="27"/>
  <c r="V51" i="27"/>
  <c r="V52" i="27"/>
  <c r="V53" i="27"/>
  <c r="V54" i="27"/>
  <c r="V55" i="27"/>
  <c r="V56" i="27"/>
  <c r="V57" i="27"/>
  <c r="V58" i="27"/>
  <c r="V59" i="27"/>
  <c r="V60" i="27"/>
  <c r="V61" i="27"/>
  <c r="V62" i="27"/>
  <c r="V63" i="27"/>
  <c r="V65" i="27"/>
  <c r="V66" i="27"/>
  <c r="V67" i="27"/>
  <c r="V68" i="27"/>
  <c r="V69" i="27"/>
  <c r="V70" i="27"/>
  <c r="V71" i="27"/>
  <c r="V72" i="27"/>
  <c r="V73" i="27"/>
  <c r="V74" i="27"/>
  <c r="V75" i="27"/>
  <c r="V76" i="27"/>
  <c r="V77" i="27"/>
  <c r="V78" i="27"/>
  <c r="V79" i="27"/>
  <c r="V80" i="27"/>
  <c r="V81" i="27"/>
  <c r="V82" i="27"/>
  <c r="V83" i="27"/>
  <c r="V84" i="27"/>
  <c r="V85" i="27"/>
  <c r="V86" i="27"/>
  <c r="V87" i="27"/>
  <c r="V88" i="27"/>
  <c r="V89" i="27"/>
  <c r="V90" i="27"/>
  <c r="V91" i="27"/>
  <c r="V92" i="27"/>
  <c r="V93" i="27"/>
  <c r="V94" i="27"/>
  <c r="V95" i="27"/>
  <c r="V96" i="27"/>
  <c r="V97" i="27"/>
  <c r="V98" i="27"/>
  <c r="V104" i="27"/>
  <c r="V105" i="27"/>
  <c r="V106" i="27"/>
  <c r="V107" i="27"/>
  <c r="V108" i="27"/>
  <c r="V109" i="27"/>
  <c r="V110" i="27"/>
  <c r="V111" i="27"/>
  <c r="V112" i="27"/>
  <c r="V113" i="27"/>
  <c r="V114" i="27"/>
  <c r="V115" i="27"/>
  <c r="V116" i="27"/>
  <c r="V118" i="27"/>
  <c r="V121" i="27"/>
  <c r="V122" i="27"/>
  <c r="V123" i="27"/>
  <c r="V124" i="27"/>
  <c r="V125" i="27"/>
  <c r="V126" i="27"/>
  <c r="V127" i="27"/>
  <c r="V128" i="27"/>
  <c r="V129" i="27"/>
  <c r="V130" i="27"/>
  <c r="V131" i="27"/>
  <c r="V132" i="27"/>
  <c r="V133" i="27"/>
  <c r="V134" i="27"/>
  <c r="V135" i="27"/>
  <c r="V136" i="27"/>
  <c r="V137" i="27"/>
  <c r="V138" i="27"/>
  <c r="V139" i="27"/>
  <c r="V140" i="27"/>
  <c r="V141" i="27"/>
  <c r="V142" i="27"/>
  <c r="V143" i="27"/>
  <c r="V144" i="27"/>
  <c r="V145" i="27"/>
  <c r="V146" i="27"/>
  <c r="V147" i="27"/>
  <c r="V148" i="27"/>
  <c r="V149" i="27"/>
  <c r="V150" i="27"/>
  <c r="V151" i="27"/>
  <c r="V152" i="27"/>
  <c r="V153" i="27"/>
  <c r="V154" i="27"/>
  <c r="V155" i="27"/>
  <c r="V156" i="27"/>
  <c r="V157" i="27"/>
  <c r="V158" i="27"/>
  <c r="V159" i="27"/>
  <c r="V160" i="27"/>
  <c r="V161" i="27"/>
  <c r="V166" i="27"/>
  <c r="V167" i="27"/>
  <c r="V168" i="27"/>
  <c r="V169" i="27"/>
  <c r="V170" i="27"/>
  <c r="V171" i="27"/>
  <c r="V172" i="27"/>
  <c r="V173" i="27"/>
  <c r="V174" i="27"/>
  <c r="V175" i="27"/>
  <c r="V176" i="27"/>
  <c r="V177" i="27"/>
  <c r="V178" i="27"/>
  <c r="V179" i="27"/>
  <c r="V180" i="27"/>
  <c r="V181" i="27"/>
  <c r="V186" i="27"/>
  <c r="V187" i="27"/>
  <c r="V188" i="27"/>
  <c r="V189" i="27"/>
  <c r="V190" i="27"/>
  <c r="V191" i="27"/>
  <c r="V192" i="27"/>
  <c r="V193" i="27"/>
  <c r="V194" i="27"/>
  <c r="V195" i="27"/>
  <c r="V196" i="27"/>
  <c r="V197" i="27"/>
  <c r="V198" i="27"/>
  <c r="V199" i="27"/>
  <c r="V205" i="27"/>
  <c r="V206" i="27"/>
  <c r="V207" i="27"/>
  <c r="V208" i="27"/>
  <c r="V209" i="27"/>
  <c r="V210" i="27"/>
  <c r="V211" i="27"/>
  <c r="V212" i="27"/>
  <c r="V213" i="27"/>
  <c r="V214" i="27"/>
  <c r="V215" i="27"/>
  <c r="V216" i="27"/>
  <c r="V217" i="27"/>
  <c r="V218" i="27"/>
  <c r="V219" i="27"/>
  <c r="V220" i="27"/>
  <c r="V221" i="27"/>
  <c r="V222" i="27"/>
  <c r="V223" i="27"/>
  <c r="V224" i="27"/>
  <c r="V225" i="27"/>
  <c r="V226" i="27"/>
  <c r="V228" i="27"/>
  <c r="V229" i="27"/>
  <c r="V230" i="27"/>
  <c r="V231" i="27"/>
  <c r="V232" i="27"/>
  <c r="V233" i="27"/>
  <c r="V234" i="27"/>
  <c r="V235" i="27"/>
  <c r="V236" i="27"/>
  <c r="V237" i="27"/>
  <c r="V238" i="27"/>
  <c r="V239" i="27"/>
  <c r="V240" i="27"/>
  <c r="V241" i="27"/>
  <c r="V242" i="27"/>
  <c r="V243" i="27"/>
  <c r="V244" i="27"/>
  <c r="V245" i="27"/>
  <c r="V246" i="27"/>
  <c r="V247" i="27"/>
  <c r="V248" i="27"/>
  <c r="V249" i="27"/>
  <c r="V250" i="27"/>
  <c r="V251" i="27"/>
  <c r="V252" i="27"/>
  <c r="V253" i="27"/>
  <c r="V254" i="27"/>
  <c r="V255" i="27"/>
  <c r="V256" i="27"/>
  <c r="V257" i="27"/>
  <c r="V258" i="27"/>
  <c r="V259" i="27"/>
  <c r="V260" i="27"/>
  <c r="V261" i="27"/>
  <c r="V262" i="27"/>
  <c r="V263" i="27"/>
  <c r="V264" i="27"/>
  <c r="V265" i="27"/>
  <c r="V266" i="27"/>
  <c r="V267" i="27"/>
  <c r="V268" i="27"/>
  <c r="V269" i="27"/>
  <c r="V270" i="27"/>
  <c r="V271" i="27"/>
  <c r="V272" i="27"/>
  <c r="V273" i="27"/>
  <c r="V274" i="27"/>
  <c r="V275" i="27"/>
  <c r="V276" i="27"/>
  <c r="V277" i="27"/>
  <c r="V278" i="27"/>
  <c r="V279" i="27"/>
  <c r="V280" i="27"/>
  <c r="V281" i="27"/>
  <c r="V282" i="27"/>
  <c r="V283" i="27"/>
  <c r="V284" i="27"/>
  <c r="V285" i="27"/>
  <c r="V286" i="27"/>
  <c r="V287" i="27"/>
  <c r="V288" i="27"/>
  <c r="V289" i="27"/>
  <c r="V290" i="27"/>
  <c r="V291" i="27"/>
  <c r="V292" i="27"/>
  <c r="V293" i="27"/>
  <c r="V294" i="27"/>
  <c r="V295" i="27"/>
  <c r="V296" i="27"/>
  <c r="V297" i="27"/>
  <c r="V301" i="27"/>
  <c r="V302" i="27"/>
  <c r="V303" i="27"/>
  <c r="V304" i="27"/>
  <c r="V305" i="27"/>
  <c r="V306" i="27"/>
  <c r="V307" i="27"/>
  <c r="V308" i="27"/>
  <c r="V309" i="27"/>
  <c r="V310" i="27"/>
  <c r="V311" i="27"/>
  <c r="V312" i="27"/>
  <c r="V313" i="27"/>
  <c r="V314" i="27"/>
  <c r="V315" i="27"/>
  <c r="V316" i="27"/>
  <c r="V317" i="27"/>
  <c r="V318" i="27"/>
  <c r="V319" i="27"/>
  <c r="V320" i="27"/>
  <c r="V321" i="27"/>
  <c r="V322" i="27"/>
  <c r="V14" i="27"/>
  <c r="V15" i="27"/>
  <c r="V5" i="27"/>
  <c r="V6" i="27"/>
  <c r="V7" i="27"/>
  <c r="V8" i="27"/>
  <c r="V9" i="27"/>
  <c r="V10" i="27"/>
  <c r="V11" i="27"/>
  <c r="V12" i="27"/>
  <c r="V13" i="27"/>
  <c r="V4" i="27"/>
  <c r="V351" i="25"/>
  <c r="V352" i="25"/>
  <c r="V353" i="25"/>
  <c r="V354" i="25"/>
  <c r="V355" i="25"/>
  <c r="V356" i="25"/>
  <c r="V357" i="25"/>
  <c r="V358" i="25"/>
  <c r="V359" i="25"/>
  <c r="V360" i="25"/>
  <c r="V361" i="25"/>
  <c r="V362" i="25"/>
  <c r="V363" i="25"/>
  <c r="V364" i="25"/>
  <c r="V365" i="25"/>
  <c r="V366" i="25"/>
  <c r="V371" i="25"/>
  <c r="V372" i="25"/>
  <c r="V373" i="25"/>
  <c r="V374" i="25"/>
  <c r="V375" i="25"/>
  <c r="V376" i="25"/>
  <c r="V377" i="25"/>
  <c r="V378" i="25"/>
  <c r="V379" i="25"/>
  <c r="V380" i="25"/>
  <c r="V381" i="25"/>
  <c r="V382" i="25"/>
  <c r="V383" i="25"/>
  <c r="V384" i="25"/>
  <c r="V385" i="25"/>
  <c r="V386" i="25"/>
  <c r="V387" i="25"/>
  <c r="V388" i="25"/>
  <c r="V389" i="25"/>
  <c r="V390" i="25"/>
  <c r="V391" i="25"/>
  <c r="V394" i="25"/>
  <c r="V395" i="25"/>
  <c r="V396" i="25"/>
  <c r="V397" i="25"/>
  <c r="V398" i="25"/>
  <c r="V131" i="25"/>
  <c r="V132" i="25"/>
  <c r="V133" i="25"/>
  <c r="V134" i="25"/>
  <c r="V135" i="25"/>
  <c r="V137" i="25"/>
  <c r="V138" i="25"/>
  <c r="V107" i="25"/>
  <c r="V316" i="25"/>
  <c r="V317" i="25"/>
  <c r="V318" i="25"/>
  <c r="V319" i="25"/>
  <c r="V320" i="25"/>
  <c r="V324" i="25"/>
  <c r="V325" i="25"/>
  <c r="V326" i="25"/>
  <c r="V327" i="25"/>
  <c r="V328" i="25"/>
  <c r="V329" i="25"/>
  <c r="V330" i="25"/>
  <c r="V331" i="25"/>
  <c r="V332" i="25"/>
  <c r="V333" i="25"/>
  <c r="V334" i="25"/>
  <c r="V335" i="25"/>
  <c r="V336" i="25"/>
  <c r="V337" i="25"/>
  <c r="V338" i="25"/>
  <c r="V339" i="25"/>
  <c r="V341" i="25"/>
  <c r="V342" i="25"/>
  <c r="V343" i="25"/>
  <c r="V344" i="25"/>
  <c r="V345" i="25"/>
  <c r="V346" i="25"/>
  <c r="V347" i="25"/>
  <c r="V348" i="25"/>
  <c r="V349" i="25"/>
  <c r="V315" i="25"/>
  <c r="V321" i="25"/>
  <c r="V322" i="25"/>
  <c r="V323" i="25"/>
  <c r="V129" i="25"/>
  <c r="V275" i="25"/>
  <c r="V276" i="25"/>
  <c r="V277" i="25"/>
  <c r="V278" i="25"/>
  <c r="V279" i="25"/>
  <c r="V280" i="25"/>
  <c r="V281" i="25"/>
  <c r="V282" i="25"/>
  <c r="V283" i="25"/>
  <c r="V284" i="25"/>
  <c r="V285" i="25"/>
  <c r="V286" i="25"/>
  <c r="V287" i="25"/>
  <c r="V288" i="25"/>
  <c r="V289" i="25"/>
  <c r="V290" i="25"/>
  <c r="V291" i="25"/>
  <c r="V292" i="25"/>
  <c r="V293" i="25"/>
  <c r="V294" i="25"/>
  <c r="V295" i="25"/>
  <c r="V296" i="25"/>
  <c r="V297" i="25"/>
  <c r="V298" i="25"/>
  <c r="V299" i="25"/>
  <c r="V300" i="25"/>
  <c r="V301" i="25"/>
  <c r="V302" i="25"/>
  <c r="V303" i="25"/>
  <c r="V304" i="25"/>
  <c r="V305" i="25"/>
  <c r="V306" i="25"/>
  <c r="V307" i="25"/>
  <c r="V308" i="25"/>
  <c r="V309" i="25"/>
  <c r="V310" i="25"/>
  <c r="V311" i="25"/>
  <c r="V312" i="25"/>
  <c r="V313" i="25"/>
  <c r="V314" i="25"/>
  <c r="V166" i="25"/>
  <c r="V271" i="25"/>
  <c r="V272" i="25"/>
  <c r="V273" i="25"/>
  <c r="V274" i="25"/>
  <c r="V248" i="25"/>
  <c r="V249" i="25"/>
  <c r="V250" i="25"/>
  <c r="V251" i="25"/>
  <c r="V252" i="25"/>
  <c r="V253" i="25"/>
  <c r="V254" i="25"/>
  <c r="V255" i="25"/>
  <c r="V256" i="25"/>
  <c r="V257" i="25"/>
  <c r="V258" i="25"/>
  <c r="V265" i="25"/>
  <c r="V266" i="25"/>
  <c r="V267" i="25"/>
  <c r="V268" i="25"/>
  <c r="V269" i="25"/>
  <c r="V270" i="25"/>
  <c r="V228" i="25"/>
  <c r="V229" i="25"/>
  <c r="V230" i="25"/>
  <c r="V231" i="25"/>
  <c r="V232" i="25"/>
  <c r="V233" i="25"/>
  <c r="V234" i="25"/>
  <c r="V235" i="25"/>
  <c r="V236" i="25"/>
  <c r="V237" i="25"/>
  <c r="V238" i="25"/>
  <c r="V239" i="25"/>
  <c r="V240" i="25"/>
  <c r="V241" i="25"/>
  <c r="V242" i="25"/>
  <c r="V243" i="25"/>
  <c r="V244" i="25"/>
  <c r="V245" i="25"/>
  <c r="V246" i="25"/>
  <c r="V247" i="25"/>
  <c r="V163" i="25"/>
  <c r="V164" i="25"/>
  <c r="V165" i="25"/>
  <c r="V167" i="25"/>
  <c r="V168" i="25"/>
  <c r="V169" i="25"/>
  <c r="V170" i="25"/>
  <c r="V171" i="25"/>
  <c r="V172" i="25"/>
  <c r="V173" i="25"/>
  <c r="V174" i="25"/>
  <c r="V175" i="25"/>
  <c r="V176" i="25"/>
  <c r="V177" i="25"/>
  <c r="V178" i="25"/>
  <c r="V179" i="25"/>
  <c r="V180" i="25"/>
  <c r="V181" i="25"/>
  <c r="V182" i="25"/>
  <c r="V183" i="25"/>
  <c r="V184" i="25"/>
  <c r="V185" i="25"/>
  <c r="V186" i="25"/>
  <c r="V187" i="25"/>
  <c r="V188" i="25"/>
  <c r="V189" i="25"/>
  <c r="V190" i="25"/>
  <c r="V191" i="25"/>
  <c r="V192" i="25"/>
  <c r="V193" i="25"/>
  <c r="V194" i="25"/>
  <c r="V195" i="25"/>
  <c r="V196" i="25"/>
  <c r="V197" i="25"/>
  <c r="V198" i="25"/>
  <c r="V199" i="25"/>
  <c r="V200" i="25"/>
  <c r="V201" i="25"/>
  <c r="V202" i="25"/>
  <c r="V203" i="25"/>
  <c r="V204" i="25"/>
  <c r="V205" i="25"/>
  <c r="V206" i="25"/>
  <c r="V207" i="25"/>
  <c r="V208" i="25"/>
  <c r="V209" i="25"/>
  <c r="V210" i="25"/>
  <c r="V211" i="25"/>
  <c r="V212" i="25"/>
  <c r="V220" i="25"/>
  <c r="V221" i="25"/>
  <c r="V222" i="25"/>
  <c r="V223" i="25"/>
  <c r="V224" i="25"/>
  <c r="V225" i="25"/>
  <c r="V226" i="25"/>
  <c r="V227" i="25"/>
  <c r="V5" i="25"/>
  <c r="V6" i="25"/>
  <c r="V7" i="25"/>
  <c r="V8" i="25"/>
  <c r="V9" i="25"/>
  <c r="V10" i="25"/>
  <c r="V11" i="25"/>
  <c r="V12" i="25"/>
  <c r="V13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9" i="25"/>
  <c r="V40" i="25"/>
  <c r="V41" i="25"/>
  <c r="V42" i="25"/>
  <c r="V43" i="25"/>
  <c r="V44" i="25"/>
  <c r="V45" i="25"/>
  <c r="V46" i="25"/>
  <c r="V47" i="25"/>
  <c r="V48" i="25"/>
  <c r="V49" i="25"/>
  <c r="V50" i="25"/>
  <c r="V51" i="25"/>
  <c r="V52" i="25"/>
  <c r="V53" i="25"/>
  <c r="V54" i="25"/>
  <c r="V55" i="25"/>
  <c r="V56" i="25"/>
  <c r="V57" i="25"/>
  <c r="V58" i="25"/>
  <c r="V59" i="25"/>
  <c r="V60" i="25"/>
  <c r="V61" i="25"/>
  <c r="V62" i="25"/>
  <c r="V63" i="25"/>
  <c r="V64" i="25"/>
  <c r="V65" i="25"/>
  <c r="V66" i="25"/>
  <c r="V67" i="25"/>
  <c r="V68" i="25"/>
  <c r="V69" i="25"/>
  <c r="V70" i="25"/>
  <c r="V71" i="25"/>
  <c r="V72" i="25"/>
  <c r="V73" i="25"/>
  <c r="V74" i="25"/>
  <c r="V75" i="25"/>
  <c r="V76" i="25"/>
  <c r="V77" i="25"/>
  <c r="V78" i="25"/>
  <c r="V79" i="25"/>
  <c r="V80" i="25"/>
  <c r="V81" i="25"/>
  <c r="V82" i="25"/>
  <c r="V83" i="25"/>
  <c r="V85" i="25"/>
  <c r="V87" i="25"/>
  <c r="V88" i="25"/>
  <c r="V89" i="25"/>
  <c r="V90" i="25"/>
  <c r="V92" i="25"/>
  <c r="V93" i="25"/>
  <c r="V94" i="25"/>
  <c r="V95" i="25"/>
  <c r="V96" i="25"/>
  <c r="V97" i="25"/>
  <c r="V98" i="25"/>
  <c r="V99" i="25"/>
  <c r="V100" i="25"/>
  <c r="V101" i="25"/>
  <c r="V102" i="25"/>
  <c r="V103" i="25"/>
  <c r="V104" i="25"/>
  <c r="V105" i="25"/>
  <c r="V106" i="25"/>
  <c r="V108" i="25"/>
  <c r="V109" i="25"/>
  <c r="V110" i="25"/>
  <c r="V111" i="25"/>
  <c r="V112" i="25"/>
  <c r="V113" i="25"/>
  <c r="V114" i="25"/>
  <c r="V115" i="25"/>
  <c r="V116" i="25"/>
  <c r="V117" i="25"/>
  <c r="V118" i="25"/>
  <c r="V119" i="25"/>
  <c r="V120" i="25"/>
  <c r="V121" i="25"/>
  <c r="V130" i="25"/>
  <c r="V139" i="25"/>
  <c r="V140" i="25"/>
  <c r="V141" i="25"/>
  <c r="V142" i="25"/>
  <c r="V143" i="25"/>
  <c r="V144" i="25"/>
  <c r="V145" i="25"/>
  <c r="V146" i="25"/>
  <c r="V147" i="25"/>
  <c r="V148" i="25"/>
  <c r="V149" i="25"/>
  <c r="V152" i="25"/>
  <c r="V153" i="25"/>
  <c r="V154" i="25"/>
  <c r="V155" i="25"/>
  <c r="V156" i="25"/>
  <c r="V157" i="25"/>
  <c r="V158" i="25"/>
  <c r="V159" i="25"/>
  <c r="V160" i="25"/>
  <c r="V161" i="25"/>
  <c r="V4" i="25"/>
  <c r="T50" i="13"/>
  <c r="U49" i="13"/>
  <c r="V49" i="13"/>
  <c r="W49" i="13"/>
  <c r="X49" i="13"/>
  <c r="T53" i="13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4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44" i="13"/>
  <c r="T45" i="13"/>
  <c r="T46" i="13"/>
  <c r="T47" i="13"/>
  <c r="T48" i="13"/>
  <c r="T49" i="13"/>
  <c r="T51" i="13"/>
  <c r="T52" i="13"/>
  <c r="T54" i="13"/>
  <c r="T55" i="13"/>
  <c r="T56" i="13"/>
  <c r="T57" i="13"/>
  <c r="T58" i="13"/>
  <c r="T59" i="13"/>
  <c r="T60" i="13"/>
  <c r="T61" i="13"/>
  <c r="T62" i="13"/>
  <c r="T63" i="13"/>
  <c r="T64" i="13"/>
  <c r="T66" i="13"/>
  <c r="T67" i="13"/>
  <c r="T68" i="13"/>
  <c r="T69" i="13"/>
  <c r="T70" i="13"/>
  <c r="T71" i="13"/>
  <c r="T72" i="13"/>
  <c r="T73" i="13"/>
  <c r="T74" i="13"/>
  <c r="T75" i="13"/>
  <c r="T76" i="13"/>
  <c r="T77" i="13"/>
  <c r="T78" i="13"/>
  <c r="T79" i="13"/>
  <c r="T80" i="13"/>
  <c r="T81" i="13"/>
  <c r="T82" i="13"/>
  <c r="T83" i="13"/>
  <c r="T84" i="13"/>
  <c r="T85" i="13"/>
  <c r="T86" i="13"/>
  <c r="T87" i="13"/>
  <c r="T88" i="13"/>
  <c r="T89" i="13"/>
  <c r="T90" i="13"/>
  <c r="T91" i="13"/>
  <c r="T92" i="13"/>
  <c r="T93" i="13"/>
  <c r="T94" i="13"/>
  <c r="T95" i="13"/>
  <c r="T96" i="13"/>
  <c r="T97" i="13"/>
  <c r="T99" i="13"/>
  <c r="T100" i="13"/>
  <c r="T101" i="13"/>
  <c r="T102" i="13"/>
  <c r="T103" i="13"/>
  <c r="T104" i="13"/>
  <c r="T105" i="13"/>
  <c r="T106" i="13"/>
  <c r="T107" i="13"/>
  <c r="T108" i="13"/>
  <c r="T109" i="13"/>
  <c r="T110" i="13"/>
  <c r="T111" i="13"/>
  <c r="T112" i="13"/>
  <c r="T113" i="13"/>
  <c r="T114" i="13"/>
  <c r="T115" i="13"/>
  <c r="T116" i="13"/>
  <c r="T117" i="13"/>
  <c r="T118" i="13"/>
  <c r="T119" i="13"/>
  <c r="T120" i="13"/>
  <c r="T121" i="13"/>
  <c r="T122" i="13"/>
  <c r="T123" i="13"/>
  <c r="T124" i="13"/>
  <c r="T4" i="13"/>
  <c r="U32" i="11"/>
  <c r="U9" i="11"/>
  <c r="U10" i="11"/>
  <c r="U11" i="11"/>
  <c r="U12" i="11"/>
  <c r="U13" i="11"/>
  <c r="U14" i="11"/>
  <c r="U15" i="11"/>
  <c r="U16" i="11"/>
  <c r="U17" i="11"/>
  <c r="U18" i="11"/>
  <c r="U19" i="11"/>
  <c r="U21" i="11"/>
  <c r="U22" i="11"/>
  <c r="U23" i="11"/>
  <c r="U24" i="11"/>
  <c r="U26" i="11"/>
  <c r="U27" i="11"/>
  <c r="U28" i="11"/>
  <c r="U29" i="11"/>
  <c r="U30" i="11"/>
  <c r="U31" i="11"/>
  <c r="U33" i="11"/>
  <c r="U35" i="11"/>
  <c r="U36" i="11"/>
  <c r="U37" i="11"/>
  <c r="U38" i="11"/>
  <c r="U40" i="11"/>
  <c r="U42" i="11"/>
  <c r="U43" i="11"/>
  <c r="U45" i="11"/>
  <c r="U46" i="11"/>
  <c r="U47" i="11"/>
  <c r="U48" i="11"/>
  <c r="U50" i="11"/>
  <c r="U51" i="11"/>
  <c r="U52" i="11"/>
  <c r="U53" i="11"/>
  <c r="U55" i="11"/>
  <c r="U56" i="11"/>
  <c r="U58" i="11"/>
  <c r="U59" i="11"/>
  <c r="U60" i="11"/>
  <c r="U61" i="11"/>
  <c r="U62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6" i="11"/>
  <c r="U7" i="11"/>
  <c r="U8" i="11"/>
  <c r="U4" i="11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5" i="10"/>
  <c r="U176" i="10"/>
  <c r="U177" i="10"/>
  <c r="U179" i="10"/>
  <c r="U180" i="10"/>
  <c r="U181" i="10"/>
  <c r="U182" i="10"/>
  <c r="U183" i="10"/>
  <c r="U184" i="10"/>
  <c r="U185" i="10"/>
  <c r="U4" i="10"/>
  <c r="W352" i="24"/>
  <c r="W162" i="24"/>
  <c r="W160" i="24"/>
  <c r="W159" i="24"/>
  <c r="W62" i="24"/>
  <c r="W57" i="24"/>
  <c r="W58" i="24"/>
  <c r="W59" i="24"/>
  <c r="W60" i="24"/>
  <c r="W37" i="24"/>
  <c r="W38" i="24"/>
  <c r="W36" i="24"/>
  <c r="W321" i="24"/>
  <c r="W322" i="24"/>
  <c r="W323" i="24"/>
  <c r="W324" i="24"/>
  <c r="W325" i="24"/>
  <c r="W326" i="24"/>
  <c r="W327" i="24"/>
  <c r="W328" i="24"/>
  <c r="W329" i="24"/>
  <c r="W330" i="24"/>
  <c r="W331" i="24"/>
  <c r="W332" i="24"/>
  <c r="W333" i="24"/>
  <c r="W339" i="24"/>
  <c r="W340" i="24"/>
  <c r="W342" i="24"/>
  <c r="W343" i="24"/>
  <c r="W344" i="24"/>
  <c r="W345" i="24"/>
  <c r="W346" i="24"/>
  <c r="W347" i="24"/>
  <c r="W348" i="24"/>
  <c r="W349" i="24"/>
  <c r="W350" i="24"/>
  <c r="W351" i="24"/>
  <c r="W353" i="24"/>
  <c r="W354" i="24"/>
  <c r="W355" i="24"/>
  <c r="W356" i="24"/>
  <c r="W357" i="24"/>
  <c r="W358" i="24"/>
  <c r="W359" i="24"/>
  <c r="W360" i="24"/>
  <c r="W367" i="24"/>
  <c r="W368" i="24"/>
  <c r="W369" i="24"/>
  <c r="W370" i="24"/>
  <c r="W371" i="24"/>
  <c r="W372" i="24"/>
  <c r="W373" i="24"/>
  <c r="W374" i="24"/>
  <c r="W375" i="24"/>
  <c r="W376" i="24"/>
  <c r="W377" i="24"/>
  <c r="W378" i="24"/>
  <c r="W379" i="24"/>
  <c r="W380" i="24"/>
  <c r="W381" i="24"/>
  <c r="W382" i="24"/>
  <c r="W383" i="24"/>
  <c r="W384" i="24"/>
  <c r="W385" i="24"/>
  <c r="W386" i="24"/>
  <c r="W387" i="24"/>
  <c r="W388" i="24"/>
  <c r="W389" i="24"/>
  <c r="W390" i="24"/>
  <c r="W391" i="24"/>
  <c r="W392" i="24"/>
  <c r="W393" i="24"/>
  <c r="W394" i="24"/>
  <c r="W395" i="24"/>
  <c r="W396" i="24"/>
  <c r="W397" i="24"/>
  <c r="W398" i="24"/>
  <c r="W399" i="24"/>
  <c r="W400" i="24"/>
  <c r="W401" i="24"/>
  <c r="W402" i="24"/>
  <c r="W403" i="24"/>
  <c r="W404" i="24"/>
  <c r="W405" i="24"/>
  <c r="W406" i="24"/>
  <c r="W407" i="24"/>
  <c r="W408" i="24"/>
  <c r="W410" i="24"/>
  <c r="W411" i="24"/>
  <c r="W412" i="24"/>
  <c r="W413" i="24"/>
  <c r="W414" i="24"/>
  <c r="W415" i="24"/>
  <c r="W416" i="24"/>
  <c r="W417" i="24"/>
  <c r="W418" i="24"/>
  <c r="W419" i="24"/>
  <c r="W420" i="24"/>
  <c r="W429" i="24"/>
  <c r="W430" i="24"/>
  <c r="W431" i="24"/>
  <c r="W432" i="24"/>
  <c r="W433" i="24"/>
  <c r="W434" i="24"/>
  <c r="W435" i="24"/>
  <c r="W436" i="24"/>
  <c r="W437" i="24"/>
  <c r="W438" i="24"/>
  <c r="W439" i="24"/>
  <c r="W440" i="24"/>
  <c r="W441" i="24"/>
  <c r="W442" i="24"/>
  <c r="W443" i="24"/>
  <c r="W444" i="24"/>
  <c r="W445" i="24"/>
  <c r="W446" i="24"/>
  <c r="W447" i="24"/>
  <c r="W448" i="24"/>
  <c r="W272" i="24"/>
  <c r="W273" i="24"/>
  <c r="W274" i="24"/>
  <c r="W275" i="24"/>
  <c r="W276" i="24"/>
  <c r="W277" i="24"/>
  <c r="W278" i="24"/>
  <c r="W279" i="24"/>
  <c r="W280" i="24"/>
  <c r="W281" i="24"/>
  <c r="W282" i="24"/>
  <c r="W283" i="24"/>
  <c r="W285" i="24"/>
  <c r="W286" i="24"/>
  <c r="W287" i="24"/>
  <c r="W288" i="24"/>
  <c r="W289" i="24"/>
  <c r="W290" i="24"/>
  <c r="W291" i="24"/>
  <c r="W292" i="24"/>
  <c r="W293" i="24"/>
  <c r="W294" i="24"/>
  <c r="W295" i="24"/>
  <c r="W296" i="24"/>
  <c r="W297" i="24"/>
  <c r="W298" i="24"/>
  <c r="W299" i="24"/>
  <c r="W300" i="24"/>
  <c r="W301" i="24"/>
  <c r="W302" i="24"/>
  <c r="W303" i="24"/>
  <c r="W304" i="24"/>
  <c r="W305" i="24"/>
  <c r="W306" i="24"/>
  <c r="W307" i="24"/>
  <c r="W308" i="24"/>
  <c r="W309" i="24"/>
  <c r="W310" i="24"/>
  <c r="W311" i="24"/>
  <c r="W312" i="24"/>
  <c r="W313" i="24"/>
  <c r="W314" i="24"/>
  <c r="W315" i="24"/>
  <c r="W316" i="24"/>
  <c r="W317" i="24"/>
  <c r="W318" i="24"/>
  <c r="W319" i="24"/>
  <c r="W320" i="24"/>
  <c r="W267" i="24"/>
  <c r="W268" i="24"/>
  <c r="W269" i="24"/>
  <c r="W270" i="24"/>
  <c r="W197" i="24"/>
  <c r="W170" i="24"/>
  <c r="W168" i="24"/>
  <c r="W172" i="24"/>
  <c r="W173" i="24"/>
  <c r="W174" i="24"/>
  <c r="W175" i="24"/>
  <c r="W176" i="24"/>
  <c r="W177" i="24"/>
  <c r="W178" i="24"/>
  <c r="W179" i="24"/>
  <c r="W180" i="24"/>
  <c r="W181" i="24"/>
  <c r="W183" i="24"/>
  <c r="W184" i="24"/>
  <c r="W185" i="24"/>
  <c r="W186" i="24"/>
  <c r="W187" i="24"/>
  <c r="W188" i="24"/>
  <c r="W189" i="24"/>
  <c r="W190" i="24"/>
  <c r="W191" i="24"/>
  <c r="W192" i="24"/>
  <c r="W193" i="24"/>
  <c r="W194" i="24"/>
  <c r="W196" i="24"/>
  <c r="W198" i="24"/>
  <c r="W199" i="24"/>
  <c r="W204" i="24"/>
  <c r="W205" i="24"/>
  <c r="W206" i="24"/>
  <c r="W207" i="24"/>
  <c r="W208" i="24"/>
  <c r="W209" i="24"/>
  <c r="W210" i="24"/>
  <c r="W211" i="24"/>
  <c r="W212" i="24"/>
  <c r="W213" i="24"/>
  <c r="W214" i="24"/>
  <c r="W215" i="24"/>
  <c r="W216" i="24"/>
  <c r="W217" i="24"/>
  <c r="W218" i="24"/>
  <c r="W219" i="24"/>
  <c r="W220" i="24"/>
  <c r="W221" i="24"/>
  <c r="W223" i="24"/>
  <c r="W224" i="24"/>
  <c r="W228" i="24"/>
  <c r="W229" i="24"/>
  <c r="W230" i="24"/>
  <c r="W231" i="24"/>
  <c r="W232" i="24"/>
  <c r="W233" i="24"/>
  <c r="W234" i="24"/>
  <c r="W235" i="24"/>
  <c r="W236" i="24"/>
  <c r="W237" i="24"/>
  <c r="W238" i="24"/>
  <c r="W239" i="24"/>
  <c r="W240" i="24"/>
  <c r="W241" i="24"/>
  <c r="W242" i="24"/>
  <c r="W243" i="24"/>
  <c r="W244" i="24"/>
  <c r="W245" i="24"/>
  <c r="W246" i="24"/>
  <c r="W247" i="24"/>
  <c r="W248" i="24"/>
  <c r="W249" i="24"/>
  <c r="W258" i="24"/>
  <c r="W259" i="24"/>
  <c r="W260" i="24"/>
  <c r="W261" i="24"/>
  <c r="W262" i="24"/>
  <c r="W263" i="24"/>
  <c r="W264" i="24"/>
  <c r="W265" i="24"/>
  <c r="W266" i="24"/>
  <c r="G432" i="23"/>
  <c r="G431" i="23"/>
  <c r="W146" i="24"/>
  <c r="W147" i="24"/>
  <c r="W148" i="24"/>
  <c r="W149" i="24"/>
  <c r="W151" i="24"/>
  <c r="W152" i="24"/>
  <c r="W153" i="24"/>
  <c r="W154" i="24"/>
  <c r="W155" i="24"/>
  <c r="W156" i="24"/>
  <c r="W157" i="24"/>
  <c r="W158" i="24"/>
  <c r="W163" i="24"/>
  <c r="W164" i="24"/>
  <c r="W165" i="24"/>
  <c r="W169" i="24"/>
  <c r="W171" i="24"/>
  <c r="W137" i="24"/>
  <c r="W140" i="24"/>
  <c r="W141" i="24"/>
  <c r="W142" i="24"/>
  <c r="W143" i="24"/>
  <c r="W144" i="24"/>
  <c r="W145" i="24"/>
  <c r="W95" i="24"/>
  <c r="W114" i="24"/>
  <c r="W115" i="24"/>
  <c r="W116" i="24"/>
  <c r="W117" i="24"/>
  <c r="W119" i="24"/>
  <c r="W120" i="24"/>
  <c r="W121" i="24"/>
  <c r="W123" i="24"/>
  <c r="W124" i="24"/>
  <c r="W125" i="24"/>
  <c r="W126" i="24"/>
  <c r="W127" i="24"/>
  <c r="W128" i="24"/>
  <c r="W129" i="24"/>
  <c r="W130" i="24"/>
  <c r="W113" i="24"/>
  <c r="W25" i="24"/>
  <c r="W27" i="24"/>
  <c r="W29" i="24"/>
  <c r="W30" i="24"/>
  <c r="W32" i="24"/>
  <c r="W33" i="24"/>
  <c r="W34" i="24"/>
  <c r="W41" i="24"/>
  <c r="W42" i="24"/>
  <c r="W43" i="24"/>
  <c r="W44" i="24"/>
  <c r="W45" i="24"/>
  <c r="W46" i="24"/>
  <c r="W48" i="24"/>
  <c r="W51" i="24"/>
  <c r="W54" i="24"/>
  <c r="W55" i="24"/>
  <c r="W56" i="24"/>
  <c r="W63" i="24"/>
  <c r="W64" i="24"/>
  <c r="W65" i="24"/>
  <c r="W66" i="24"/>
  <c r="W67" i="24"/>
  <c r="W68" i="24"/>
  <c r="W70" i="24"/>
  <c r="W71" i="24"/>
  <c r="W72" i="24"/>
  <c r="W73" i="24"/>
  <c r="W74" i="24"/>
  <c r="W75" i="24"/>
  <c r="W76" i="24"/>
  <c r="W77" i="24"/>
  <c r="W78" i="24"/>
  <c r="W79" i="24"/>
  <c r="W80" i="24"/>
  <c r="W81" i="24"/>
  <c r="W82" i="24"/>
  <c r="W83" i="24"/>
  <c r="W84" i="24"/>
  <c r="W86" i="24"/>
  <c r="W87" i="24"/>
  <c r="W88" i="24"/>
  <c r="W89" i="24"/>
  <c r="W90" i="24"/>
  <c r="W96" i="24"/>
  <c r="W98" i="24"/>
  <c r="W99" i="24"/>
  <c r="W110" i="24"/>
  <c r="W111" i="24"/>
  <c r="W112" i="24"/>
  <c r="W5" i="24"/>
  <c r="W6" i="24"/>
  <c r="W7" i="24"/>
  <c r="W8" i="24"/>
  <c r="W9" i="24"/>
  <c r="W10" i="24"/>
  <c r="W11" i="24"/>
  <c r="W14" i="24"/>
  <c r="W15" i="24"/>
  <c r="W16" i="24"/>
  <c r="W17" i="24"/>
  <c r="W18" i="24"/>
  <c r="W19" i="24"/>
  <c r="W20" i="24"/>
  <c r="W21" i="24"/>
  <c r="W22" i="24"/>
  <c r="W23" i="24"/>
  <c r="W4" i="24"/>
  <c r="W392" i="23"/>
  <c r="W393" i="23"/>
  <c r="W394" i="23"/>
  <c r="W395" i="23"/>
  <c r="W396" i="23"/>
  <c r="W397" i="23"/>
  <c r="W398" i="23"/>
  <c r="W399" i="23"/>
  <c r="W400" i="23"/>
  <c r="W401" i="23"/>
  <c r="W402" i="23"/>
  <c r="W403" i="23"/>
  <c r="W404" i="23"/>
  <c r="W405" i="23"/>
  <c r="W406" i="23"/>
  <c r="W407" i="23"/>
  <c r="W337" i="23"/>
  <c r="W338" i="23"/>
  <c r="W339" i="23"/>
  <c r="W340" i="23"/>
  <c r="W341" i="23"/>
  <c r="W342" i="23"/>
  <c r="W343" i="23"/>
  <c r="W344" i="23"/>
  <c r="W345" i="23"/>
  <c r="W346" i="23"/>
  <c r="W347" i="23"/>
  <c r="W348" i="23"/>
  <c r="W349" i="23"/>
  <c r="W350" i="23"/>
  <c r="W351" i="23"/>
  <c r="W352" i="23"/>
  <c r="W353" i="23"/>
  <c r="W354" i="23"/>
  <c r="W355" i="23"/>
  <c r="W356" i="23"/>
  <c r="W357" i="23"/>
  <c r="W358" i="23"/>
  <c r="W359" i="23"/>
  <c r="W360" i="23"/>
  <c r="W361" i="23"/>
  <c r="W362" i="23"/>
  <c r="W363" i="23"/>
  <c r="W364" i="23"/>
  <c r="W365" i="23"/>
  <c r="W366" i="23"/>
  <c r="W367" i="23"/>
  <c r="W368" i="23"/>
  <c r="W369" i="23"/>
  <c r="W370" i="23"/>
  <c r="W371" i="23"/>
  <c r="W372" i="23"/>
  <c r="W373" i="23"/>
  <c r="W374" i="23"/>
  <c r="W375" i="23"/>
  <c r="W376" i="23"/>
  <c r="W377" i="23"/>
  <c r="W378" i="23"/>
  <c r="W379" i="23"/>
  <c r="W380" i="23"/>
  <c r="W381" i="23"/>
  <c r="W382" i="23"/>
  <c r="W383" i="23"/>
  <c r="W384" i="23"/>
  <c r="W385" i="23"/>
  <c r="W386" i="23"/>
  <c r="W387" i="23"/>
  <c r="W388" i="23"/>
  <c r="W389" i="23"/>
  <c r="W390" i="23"/>
  <c r="W391" i="23"/>
  <c r="W309" i="23"/>
  <c r="W310" i="23"/>
  <c r="W311" i="23"/>
  <c r="W312" i="23"/>
  <c r="W313" i="23"/>
  <c r="W314" i="23"/>
  <c r="W318" i="23"/>
  <c r="W319" i="23"/>
  <c r="W320" i="23"/>
  <c r="W321" i="23"/>
  <c r="W322" i="23"/>
  <c r="W323" i="23"/>
  <c r="W324" i="23"/>
  <c r="W325" i="23"/>
  <c r="W326" i="23"/>
  <c r="W327" i="23"/>
  <c r="W328" i="23"/>
  <c r="W329" i="23"/>
  <c r="W330" i="23"/>
  <c r="W331" i="23"/>
  <c r="W332" i="23"/>
  <c r="W333" i="23"/>
  <c r="W334" i="23"/>
  <c r="W336" i="23"/>
  <c r="W279" i="23"/>
  <c r="W280" i="23"/>
  <c r="W281" i="23"/>
  <c r="W282" i="23"/>
  <c r="W283" i="23"/>
  <c r="W284" i="23"/>
  <c r="W285" i="23"/>
  <c r="W286" i="23"/>
  <c r="W287" i="23"/>
  <c r="W288" i="23"/>
  <c r="W289" i="23"/>
  <c r="W290" i="23"/>
  <c r="W291" i="23"/>
  <c r="W292" i="23"/>
  <c r="W293" i="23"/>
  <c r="W294" i="23"/>
  <c r="W295" i="23"/>
  <c r="W296" i="23"/>
  <c r="W297" i="23"/>
  <c r="W298" i="23"/>
  <c r="W299" i="23"/>
  <c r="W300" i="23"/>
  <c r="W301" i="23"/>
  <c r="W302" i="23"/>
  <c r="W303" i="23"/>
  <c r="W304" i="23"/>
  <c r="W305" i="23"/>
  <c r="W306" i="23"/>
  <c r="W307" i="23"/>
  <c r="W308" i="23"/>
  <c r="W315" i="23"/>
  <c r="W316" i="23"/>
  <c r="W317" i="23"/>
  <c r="W232" i="23"/>
  <c r="W248" i="23"/>
  <c r="W256" i="23"/>
  <c r="W265" i="23"/>
  <c r="W261" i="23"/>
  <c r="W262" i="23"/>
  <c r="W263" i="23"/>
  <c r="W264" i="23"/>
  <c r="W266" i="23"/>
  <c r="W267" i="23"/>
  <c r="W268" i="23"/>
  <c r="W269" i="23"/>
  <c r="W270" i="23"/>
  <c r="W271" i="23"/>
  <c r="W272" i="23"/>
  <c r="W273" i="23"/>
  <c r="W274" i="23"/>
  <c r="W275" i="23"/>
  <c r="W276" i="23"/>
  <c r="W277" i="23"/>
  <c r="W278" i="23"/>
  <c r="W259" i="23"/>
  <c r="W258" i="23"/>
  <c r="W253" i="23"/>
  <c r="W254" i="23"/>
  <c r="W255" i="23"/>
  <c r="W257" i="23"/>
  <c r="W260" i="23"/>
  <c r="W246" i="23"/>
  <c r="W247" i="23"/>
  <c r="W244" i="23"/>
  <c r="W245" i="23"/>
  <c r="W242" i="23"/>
  <c r="W243" i="23"/>
  <c r="W249" i="23"/>
  <c r="W250" i="23"/>
  <c r="W251" i="23"/>
  <c r="W252" i="23"/>
  <c r="W239" i="23"/>
  <c r="W226" i="23"/>
  <c r="W236" i="23"/>
  <c r="W237" i="23"/>
  <c r="W238" i="23"/>
  <c r="W240" i="23"/>
  <c r="W241" i="23"/>
  <c r="W132" i="23"/>
  <c r="W137" i="23"/>
  <c r="W208" i="23"/>
  <c r="W209" i="23"/>
  <c r="W210" i="23"/>
  <c r="W211" i="23"/>
  <c r="W212" i="23"/>
  <c r="W219" i="23"/>
  <c r="W220" i="23"/>
  <c r="W221" i="23"/>
  <c r="W222" i="23"/>
  <c r="W223" i="23"/>
  <c r="W224" i="23"/>
  <c r="W225" i="23"/>
  <c r="W227" i="23"/>
  <c r="W228" i="23"/>
  <c r="W229" i="23"/>
  <c r="W230" i="23"/>
  <c r="W231" i="23"/>
  <c r="W233" i="23"/>
  <c r="W234" i="23"/>
  <c r="W235" i="23"/>
  <c r="W191" i="23"/>
  <c r="W192" i="23"/>
  <c r="W193" i="23"/>
  <c r="W194" i="23"/>
  <c r="W195" i="23"/>
  <c r="W196" i="23"/>
  <c r="W197" i="23"/>
  <c r="W198" i="23"/>
  <c r="W199" i="23"/>
  <c r="W200" i="23"/>
  <c r="W201" i="23"/>
  <c r="W202" i="23"/>
  <c r="W203" i="23"/>
  <c r="W204" i="23"/>
  <c r="W205" i="23"/>
  <c r="W206" i="23"/>
  <c r="W207" i="23"/>
  <c r="W213" i="23"/>
  <c r="W214" i="23"/>
  <c r="W215" i="23"/>
  <c r="W216" i="23"/>
  <c r="W217" i="23"/>
  <c r="W218" i="23"/>
  <c r="W161" i="23"/>
  <c r="W162" i="23"/>
  <c r="W163" i="23"/>
  <c r="W164" i="23"/>
  <c r="W165" i="23"/>
  <c r="W166" i="23"/>
  <c r="W167" i="23"/>
  <c r="W168" i="23"/>
  <c r="W169" i="23"/>
  <c r="W170" i="23"/>
  <c r="W171" i="23"/>
  <c r="W172" i="23"/>
  <c r="W173" i="23"/>
  <c r="W174" i="23"/>
  <c r="W175" i="23"/>
  <c r="W176" i="23"/>
  <c r="W177" i="23"/>
  <c r="W178" i="23"/>
  <c r="W179" i="23"/>
  <c r="W180" i="23"/>
  <c r="W181" i="23"/>
  <c r="W182" i="23"/>
  <c r="W183" i="23"/>
  <c r="W184" i="23"/>
  <c r="W185" i="23"/>
  <c r="W186" i="23"/>
  <c r="W187" i="23"/>
  <c r="W188" i="23"/>
  <c r="W189" i="23"/>
  <c r="W19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36" i="23"/>
  <c r="W37" i="23"/>
  <c r="W38" i="23"/>
  <c r="W39" i="23"/>
  <c r="W40" i="23"/>
  <c r="W41" i="23"/>
  <c r="W42" i="23"/>
  <c r="W43" i="23"/>
  <c r="W44" i="23"/>
  <c r="W45" i="23"/>
  <c r="W46" i="23"/>
  <c r="W47" i="23"/>
  <c r="W48" i="23"/>
  <c r="W49" i="23"/>
  <c r="W50" i="23"/>
  <c r="W51" i="23"/>
  <c r="W52" i="23"/>
  <c r="W53" i="23"/>
  <c r="W54" i="23"/>
  <c r="W55" i="23"/>
  <c r="W56" i="23"/>
  <c r="W57" i="23"/>
  <c r="W58" i="23"/>
  <c r="W59" i="23"/>
  <c r="W60" i="23"/>
  <c r="W61" i="23"/>
  <c r="W62" i="23"/>
  <c r="W63" i="23"/>
  <c r="W64" i="23"/>
  <c r="W65" i="23"/>
  <c r="W66" i="23"/>
  <c r="W67" i="23"/>
  <c r="W68" i="23"/>
  <c r="W69" i="23"/>
  <c r="W70" i="23"/>
  <c r="W71" i="23"/>
  <c r="W72" i="23"/>
  <c r="W73" i="23"/>
  <c r="W74" i="23"/>
  <c r="W75" i="23"/>
  <c r="W76" i="23"/>
  <c r="W77" i="23"/>
  <c r="W78" i="23"/>
  <c r="W79" i="23"/>
  <c r="W80" i="23"/>
  <c r="W81" i="23"/>
  <c r="W82" i="23"/>
  <c r="W83" i="23"/>
  <c r="W84" i="23"/>
  <c r="W85" i="23"/>
  <c r="W86" i="23"/>
  <c r="W87" i="23"/>
  <c r="W88" i="23"/>
  <c r="W89" i="23"/>
  <c r="W90" i="23"/>
  <c r="W91" i="23"/>
  <c r="W92" i="23"/>
  <c r="W93" i="23"/>
  <c r="W94" i="23"/>
  <c r="W95" i="23"/>
  <c r="W96" i="23"/>
  <c r="W97" i="23"/>
  <c r="W98" i="23"/>
  <c r="W99" i="23"/>
  <c r="W100" i="23"/>
  <c r="W101" i="23"/>
  <c r="W102" i="23"/>
  <c r="W103" i="23"/>
  <c r="W104" i="23"/>
  <c r="W105" i="23"/>
  <c r="W106" i="23"/>
  <c r="W107" i="23"/>
  <c r="W108" i="23"/>
  <c r="W109" i="23"/>
  <c r="W110" i="23"/>
  <c r="W111" i="23"/>
  <c r="W112" i="23"/>
  <c r="W113" i="23"/>
  <c r="W114" i="23"/>
  <c r="W115" i="23"/>
  <c r="W116" i="23"/>
  <c r="W117" i="23"/>
  <c r="W118" i="23"/>
  <c r="W119" i="23"/>
  <c r="W120" i="23"/>
  <c r="W121" i="23"/>
  <c r="W122" i="23"/>
  <c r="W123" i="23"/>
  <c r="W124" i="23"/>
  <c r="W125" i="23"/>
  <c r="W126" i="23"/>
  <c r="W127" i="23"/>
  <c r="W128" i="23"/>
  <c r="W129" i="23"/>
  <c r="W130" i="23"/>
  <c r="W131" i="23"/>
  <c r="W133" i="23"/>
  <c r="W134" i="23"/>
  <c r="W135" i="23"/>
  <c r="W136" i="23"/>
  <c r="W138" i="23"/>
  <c r="W139" i="23"/>
  <c r="W140" i="23"/>
  <c r="W141" i="23"/>
  <c r="W142" i="23"/>
  <c r="W143" i="23"/>
  <c r="W144" i="23"/>
  <c r="W145" i="23"/>
  <c r="W146" i="23"/>
  <c r="W147" i="23"/>
  <c r="W148" i="23"/>
  <c r="W149" i="23"/>
  <c r="W150" i="23"/>
  <c r="W151" i="23"/>
  <c r="W152" i="23"/>
  <c r="W153" i="23"/>
  <c r="W154" i="23"/>
  <c r="W155" i="23"/>
  <c r="W156" i="23"/>
  <c r="W157" i="23"/>
  <c r="W158" i="23"/>
  <c r="W159" i="23"/>
  <c r="W160" i="23"/>
  <c r="V380" i="21"/>
  <c r="V381" i="21"/>
  <c r="V382" i="21"/>
  <c r="V383" i="21"/>
  <c r="V384" i="21"/>
  <c r="V379" i="21"/>
  <c r="V378" i="21"/>
  <c r="V377" i="21"/>
  <c r="V376" i="21"/>
  <c r="V375" i="21"/>
  <c r="V374" i="21"/>
  <c r="V373" i="21"/>
  <c r="V372" i="21"/>
  <c r="V371" i="21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4" i="23"/>
  <c r="V118" i="22"/>
  <c r="V229" i="22"/>
  <c r="V198" i="22"/>
  <c r="V199" i="22"/>
  <c r="V200" i="22"/>
  <c r="V201" i="22"/>
  <c r="V202" i="22"/>
  <c r="V203" i="22"/>
  <c r="V204" i="22"/>
  <c r="V205" i="22"/>
  <c r="V206" i="22"/>
  <c r="V207" i="22"/>
  <c r="V208" i="22"/>
  <c r="V209" i="22"/>
  <c r="V210" i="22"/>
  <c r="V211" i="22"/>
  <c r="V212" i="22"/>
  <c r="V213" i="22"/>
  <c r="V214" i="22"/>
  <c r="V215" i="22"/>
  <c r="V216" i="22"/>
  <c r="V217" i="22"/>
  <c r="V218" i="22"/>
  <c r="V219" i="22"/>
  <c r="V220" i="22"/>
  <c r="V221" i="22"/>
  <c r="V222" i="22"/>
  <c r="V223" i="22"/>
  <c r="V224" i="22"/>
  <c r="V225" i="22"/>
  <c r="V226" i="22"/>
  <c r="V227" i="22"/>
  <c r="V228" i="22"/>
  <c r="V230" i="22"/>
  <c r="V231" i="22"/>
  <c r="V232" i="22"/>
  <c r="V233" i="22"/>
  <c r="V234" i="22"/>
  <c r="V235" i="22"/>
  <c r="V236" i="22"/>
  <c r="V237" i="22"/>
  <c r="V238" i="22"/>
  <c r="V239" i="22"/>
  <c r="V240" i="22"/>
  <c r="V241" i="22"/>
  <c r="V242" i="22"/>
  <c r="V243" i="22"/>
  <c r="V244" i="22"/>
  <c r="V245" i="22"/>
  <c r="V246" i="22"/>
  <c r="V247" i="22"/>
  <c r="V248" i="22"/>
  <c r="V249" i="22"/>
  <c r="V250" i="22"/>
  <c r="V251" i="22"/>
  <c r="V252" i="22"/>
  <c r="V253" i="22"/>
  <c r="V254" i="22"/>
  <c r="V255" i="22"/>
  <c r="V256" i="22"/>
  <c r="V257" i="22"/>
  <c r="V258" i="22"/>
  <c r="V259" i="22"/>
  <c r="V260" i="22"/>
  <c r="V261" i="22"/>
  <c r="V262" i="22"/>
  <c r="V263" i="22"/>
  <c r="V264" i="22"/>
  <c r="V265" i="22"/>
  <c r="V266" i="22"/>
  <c r="V267" i="22"/>
  <c r="V268" i="22"/>
  <c r="V269" i="22"/>
  <c r="V270" i="22"/>
  <c r="V271" i="22"/>
  <c r="V272" i="22"/>
  <c r="V273" i="22"/>
  <c r="V274" i="22"/>
  <c r="V275" i="22"/>
  <c r="V276" i="22"/>
  <c r="V277" i="22"/>
  <c r="V278" i="22"/>
  <c r="V279" i="22"/>
  <c r="V280" i="22"/>
  <c r="V281" i="22"/>
  <c r="V282" i="22"/>
  <c r="V283" i="22"/>
  <c r="V284" i="22"/>
  <c r="V285" i="22"/>
  <c r="V286" i="22"/>
  <c r="V287" i="22"/>
  <c r="V288" i="22"/>
  <c r="V289" i="22"/>
  <c r="V290" i="22"/>
  <c r="V291" i="22"/>
  <c r="V292" i="22"/>
  <c r="V293" i="22"/>
  <c r="V294" i="22"/>
  <c r="V295" i="22"/>
  <c r="V296" i="22"/>
  <c r="V297" i="22"/>
  <c r="V298" i="22"/>
  <c r="V299" i="22"/>
  <c r="V300" i="22"/>
  <c r="V301" i="22"/>
  <c r="V302" i="22"/>
  <c r="V303" i="22"/>
  <c r="V304" i="22"/>
  <c r="V305" i="22"/>
  <c r="V306" i="22"/>
  <c r="V307" i="22"/>
  <c r="V308" i="22"/>
  <c r="V309" i="22"/>
  <c r="V310" i="22"/>
  <c r="V311" i="22"/>
  <c r="V312" i="22"/>
  <c r="V313" i="22"/>
  <c r="V314" i="22"/>
  <c r="V315" i="22"/>
  <c r="V316" i="22"/>
  <c r="V317" i="22"/>
  <c r="V318" i="22"/>
  <c r="V319" i="22"/>
  <c r="V320" i="22"/>
  <c r="V321" i="22"/>
  <c r="V322" i="22"/>
  <c r="V323" i="22"/>
  <c r="V324" i="22"/>
  <c r="V325" i="22"/>
  <c r="V326" i="22"/>
  <c r="V327" i="22"/>
  <c r="V328" i="22"/>
  <c r="V329" i="22"/>
  <c r="V330" i="22"/>
  <c r="V331" i="22"/>
  <c r="V332" i="22"/>
  <c r="V333" i="22"/>
  <c r="V334" i="22"/>
  <c r="V335" i="22"/>
  <c r="V336" i="22"/>
  <c r="V337" i="22"/>
  <c r="V338" i="22"/>
  <c r="V339" i="22"/>
  <c r="V340" i="22"/>
  <c r="V341" i="22"/>
  <c r="V342" i="22"/>
  <c r="V343" i="22"/>
  <c r="V344" i="22"/>
  <c r="V345" i="22"/>
  <c r="V346" i="22"/>
  <c r="V347" i="22"/>
  <c r="V348" i="22"/>
  <c r="V349" i="22"/>
  <c r="V350" i="22"/>
  <c r="V351" i="22"/>
  <c r="V352" i="22"/>
  <c r="V353" i="22"/>
  <c r="V354" i="22"/>
  <c r="V355" i="22"/>
  <c r="V356" i="22"/>
  <c r="V357" i="22"/>
  <c r="V358" i="22"/>
  <c r="V359" i="22"/>
  <c r="V360" i="22"/>
  <c r="V361" i="22"/>
  <c r="V362" i="22"/>
  <c r="V363" i="22"/>
  <c r="V364" i="22"/>
  <c r="V365" i="22"/>
  <c r="V366" i="22"/>
  <c r="V367" i="22"/>
  <c r="V368" i="22"/>
  <c r="V369" i="22"/>
  <c r="V370" i="22"/>
  <c r="V371" i="22"/>
  <c r="V372" i="22"/>
  <c r="V373" i="22"/>
  <c r="V374" i="22"/>
  <c r="V375" i="22"/>
  <c r="V376" i="22"/>
  <c r="V377" i="22"/>
  <c r="V378" i="22"/>
  <c r="V379" i="22"/>
  <c r="V380" i="22"/>
  <c r="V381" i="22"/>
  <c r="V382" i="22"/>
  <c r="V383" i="22"/>
  <c r="V384" i="22"/>
  <c r="V385" i="22"/>
  <c r="V386" i="22"/>
  <c r="V387" i="22"/>
  <c r="V388" i="22"/>
  <c r="V389" i="22"/>
  <c r="V390" i="22"/>
  <c r="V391" i="22"/>
  <c r="V392" i="22"/>
  <c r="V393" i="22"/>
  <c r="V394" i="22"/>
  <c r="V395" i="22"/>
  <c r="V396" i="22"/>
  <c r="V397" i="22"/>
  <c r="V398" i="22"/>
  <c r="V399" i="22"/>
  <c r="V400" i="22"/>
  <c r="V401" i="22"/>
  <c r="V402" i="22"/>
  <c r="V403" i="22"/>
  <c r="V404" i="22"/>
  <c r="V405" i="22"/>
  <c r="V406" i="22"/>
  <c r="V407" i="22"/>
  <c r="V408" i="22"/>
  <c r="V409" i="22"/>
  <c r="V410" i="22"/>
  <c r="V411" i="22"/>
  <c r="V412" i="22"/>
  <c r="V413" i="22"/>
  <c r="V414" i="22"/>
  <c r="V415" i="22"/>
  <c r="V416" i="22"/>
  <c r="V417" i="22"/>
  <c r="V418" i="22"/>
  <c r="V419" i="22"/>
  <c r="V420" i="22"/>
  <c r="V421" i="22"/>
  <c r="V422" i="22"/>
  <c r="V423" i="22"/>
  <c r="V424" i="22"/>
  <c r="V425" i="22"/>
  <c r="V426" i="22"/>
  <c r="V427" i="22"/>
  <c r="V428" i="22"/>
  <c r="V429" i="22"/>
  <c r="V430" i="22"/>
  <c r="V431" i="22"/>
  <c r="V432" i="22"/>
  <c r="V433" i="22"/>
  <c r="V434" i="22"/>
  <c r="V435" i="22"/>
  <c r="V436" i="22"/>
  <c r="V437" i="22"/>
  <c r="V438" i="22"/>
  <c r="V439" i="22"/>
  <c r="V440" i="22"/>
  <c r="V441" i="22"/>
  <c r="V442" i="22"/>
  <c r="V443" i="22"/>
  <c r="V13" i="22"/>
  <c r="V56" i="22"/>
  <c r="V111" i="22"/>
  <c r="V112" i="22"/>
  <c r="V113" i="22"/>
  <c r="V114" i="22"/>
  <c r="V115" i="22"/>
  <c r="V116" i="22"/>
  <c r="V117" i="22"/>
  <c r="V119" i="22"/>
  <c r="V120" i="22"/>
  <c r="V121" i="22"/>
  <c r="V122" i="22"/>
  <c r="V123" i="22"/>
  <c r="V124" i="22"/>
  <c r="V125" i="22"/>
  <c r="V126" i="22"/>
  <c r="V127" i="22"/>
  <c r="V128" i="22"/>
  <c r="V129" i="22"/>
  <c r="V130" i="22"/>
  <c r="V131" i="22"/>
  <c r="V132" i="22"/>
  <c r="V133" i="22"/>
  <c r="V134" i="22"/>
  <c r="V135" i="22"/>
  <c r="V136" i="22"/>
  <c r="V137" i="22"/>
  <c r="V138" i="22"/>
  <c r="V139" i="22"/>
  <c r="V140" i="22"/>
  <c r="V141" i="22"/>
  <c r="V142" i="22"/>
  <c r="V143" i="22"/>
  <c r="V144" i="22"/>
  <c r="V145" i="22"/>
  <c r="V146" i="22"/>
  <c r="V147" i="22"/>
  <c r="V148" i="22"/>
  <c r="V149" i="22"/>
  <c r="V150" i="22"/>
  <c r="V151" i="22"/>
  <c r="V152" i="22"/>
  <c r="V153" i="22"/>
  <c r="V154" i="22"/>
  <c r="V155" i="22"/>
  <c r="V156" i="22"/>
  <c r="V157" i="22"/>
  <c r="V158" i="22"/>
  <c r="V159" i="22"/>
  <c r="V160" i="22"/>
  <c r="V161" i="22"/>
  <c r="V162" i="22"/>
  <c r="V163" i="22"/>
  <c r="V164" i="22"/>
  <c r="V165" i="22"/>
  <c r="V166" i="22"/>
  <c r="V167" i="22"/>
  <c r="V168" i="22"/>
  <c r="V169" i="22"/>
  <c r="V170" i="22"/>
  <c r="V171" i="22"/>
  <c r="V172" i="22"/>
  <c r="V173" i="22"/>
  <c r="V174" i="22"/>
  <c r="V175" i="22"/>
  <c r="V176" i="22"/>
  <c r="V177" i="22"/>
  <c r="V178" i="22"/>
  <c r="V179" i="22"/>
  <c r="V180" i="22"/>
  <c r="V181" i="22"/>
  <c r="V182" i="22"/>
  <c r="V183" i="22"/>
  <c r="V184" i="22"/>
  <c r="V185" i="22"/>
  <c r="V186" i="22"/>
  <c r="V187" i="22"/>
  <c r="V188" i="22"/>
  <c r="V189" i="22"/>
  <c r="V190" i="22"/>
  <c r="V191" i="22"/>
  <c r="V192" i="22"/>
  <c r="V193" i="22"/>
  <c r="V194" i="22"/>
  <c r="V195" i="22"/>
  <c r="V196" i="22"/>
  <c r="V197" i="22"/>
  <c r="V5" i="22"/>
  <c r="V6" i="22"/>
  <c r="V8" i="22"/>
  <c r="V9" i="22"/>
  <c r="V10" i="22"/>
  <c r="V11" i="22"/>
  <c r="V12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36" i="22"/>
  <c r="V37" i="22"/>
  <c r="V38" i="22"/>
  <c r="V39" i="22"/>
  <c r="V40" i="22"/>
  <c r="V41" i="22"/>
  <c r="V42" i="22"/>
  <c r="V43" i="22"/>
  <c r="V44" i="22"/>
  <c r="V45" i="22"/>
  <c r="V46" i="22"/>
  <c r="V47" i="22"/>
  <c r="V48" i="22"/>
  <c r="V49" i="22"/>
  <c r="V50" i="22"/>
  <c r="V51" i="22"/>
  <c r="V52" i="22"/>
  <c r="V53" i="22"/>
  <c r="V54" i="22"/>
  <c r="V55" i="22"/>
  <c r="V57" i="22"/>
  <c r="V58" i="22"/>
  <c r="V59" i="22"/>
  <c r="V60" i="22"/>
  <c r="V61" i="22"/>
  <c r="V62" i="22"/>
  <c r="V63" i="22"/>
  <c r="V64" i="22"/>
  <c r="V65" i="22"/>
  <c r="V66" i="22"/>
  <c r="V67" i="22"/>
  <c r="V68" i="22"/>
  <c r="V69" i="22"/>
  <c r="V70" i="22"/>
  <c r="V71" i="22"/>
  <c r="V72" i="22"/>
  <c r="V73" i="22"/>
  <c r="V74" i="22"/>
  <c r="V75" i="22"/>
  <c r="V76" i="22"/>
  <c r="V77" i="22"/>
  <c r="V78" i="22"/>
  <c r="V79" i="22"/>
  <c r="V80" i="22"/>
  <c r="V81" i="22"/>
  <c r="V82" i="22"/>
  <c r="V83" i="22"/>
  <c r="V84" i="22"/>
  <c r="V85" i="22"/>
  <c r="V86" i="22"/>
  <c r="V87" i="22"/>
  <c r="V88" i="22"/>
  <c r="V89" i="22"/>
  <c r="V90" i="22"/>
  <c r="V91" i="22"/>
  <c r="V92" i="22"/>
  <c r="V93" i="22"/>
  <c r="V94" i="22"/>
  <c r="V95" i="22"/>
  <c r="V96" i="22"/>
  <c r="V97" i="22"/>
  <c r="V98" i="22"/>
  <c r="V99" i="22"/>
  <c r="V100" i="22"/>
  <c r="V101" i="22"/>
  <c r="V102" i="22"/>
  <c r="V103" i="22"/>
  <c r="V104" i="22"/>
  <c r="V105" i="22"/>
  <c r="V106" i="22"/>
  <c r="V107" i="22"/>
  <c r="V108" i="22"/>
  <c r="V109" i="22"/>
  <c r="V110" i="22"/>
  <c r="V4" i="22"/>
  <c r="V4" i="21"/>
  <c r="V369" i="21"/>
  <c r="V370" i="21"/>
  <c r="V354" i="21"/>
  <c r="V355" i="21"/>
  <c r="V356" i="21"/>
  <c r="V357" i="21"/>
  <c r="V358" i="21"/>
  <c r="V359" i="21"/>
  <c r="V360" i="21"/>
  <c r="V361" i="21"/>
  <c r="V362" i="21"/>
  <c r="V363" i="21"/>
  <c r="V364" i="21"/>
  <c r="V365" i="21"/>
  <c r="V366" i="21"/>
  <c r="V367" i="21"/>
  <c r="V368" i="21"/>
  <c r="V187" i="21"/>
  <c r="V335" i="21"/>
  <c r="V11" i="21"/>
  <c r="V13" i="21"/>
  <c r="V14" i="21"/>
  <c r="V15" i="21"/>
  <c r="V16" i="21"/>
  <c r="V17" i="21"/>
  <c r="V18" i="21"/>
  <c r="V19" i="21"/>
  <c r="V20" i="21"/>
  <c r="V21" i="21"/>
  <c r="V23" i="21"/>
  <c r="V24" i="21"/>
  <c r="V25" i="21"/>
  <c r="V26" i="21"/>
  <c r="V27" i="21"/>
  <c r="V28" i="21"/>
  <c r="V30" i="21"/>
  <c r="V31" i="21"/>
  <c r="V32" i="21"/>
  <c r="V33" i="21"/>
  <c r="V34" i="21"/>
  <c r="V35" i="21"/>
  <c r="V37" i="21"/>
  <c r="V38" i="21"/>
  <c r="V42" i="21"/>
  <c r="V43" i="21"/>
  <c r="V44" i="21"/>
  <c r="V45" i="21"/>
  <c r="V46" i="21"/>
  <c r="V47" i="21"/>
  <c r="V48" i="21"/>
  <c r="V49" i="21"/>
  <c r="V50" i="21"/>
  <c r="V52" i="21"/>
  <c r="V53" i="21"/>
  <c r="V54" i="21"/>
  <c r="V55" i="21"/>
  <c r="V56" i="21"/>
  <c r="V57" i="21"/>
  <c r="V58" i="21"/>
  <c r="V59" i="21"/>
  <c r="V63" i="21"/>
  <c r="V64" i="21"/>
  <c r="V65" i="21"/>
  <c r="V66" i="21"/>
  <c r="V67" i="21"/>
  <c r="V68" i="21"/>
  <c r="V69" i="21"/>
  <c r="V70" i="21"/>
  <c r="V71" i="21"/>
  <c r="V72" i="21"/>
  <c r="V73" i="21"/>
  <c r="V74" i="21"/>
  <c r="V75" i="21"/>
  <c r="V76" i="21"/>
  <c r="V77" i="21"/>
  <c r="V78" i="21"/>
  <c r="V79" i="21"/>
  <c r="V80" i="21"/>
  <c r="V81" i="21"/>
  <c r="V82" i="21"/>
  <c r="V83" i="21"/>
  <c r="V84" i="21"/>
  <c r="V86" i="21"/>
  <c r="V87" i="21"/>
  <c r="V88" i="21"/>
  <c r="V89" i="21"/>
  <c r="V90" i="21"/>
  <c r="V91" i="21"/>
  <c r="V92" i="21"/>
  <c r="V93" i="21"/>
  <c r="V94" i="21"/>
  <c r="V96" i="21"/>
  <c r="V97" i="21"/>
  <c r="V98" i="21"/>
  <c r="V99" i="21"/>
  <c r="V100" i="21"/>
  <c r="V101" i="21"/>
  <c r="V103" i="21"/>
  <c r="V104" i="21"/>
  <c r="V105" i="21"/>
  <c r="V106" i="21"/>
  <c r="V107" i="21"/>
  <c r="V108" i="21"/>
  <c r="V109" i="21"/>
  <c r="V110" i="21"/>
  <c r="V111" i="21"/>
  <c r="V118" i="21"/>
  <c r="V119" i="21"/>
  <c r="V120" i="21"/>
  <c r="V121" i="21"/>
  <c r="V122" i="21"/>
  <c r="V123" i="21"/>
  <c r="V124" i="21"/>
  <c r="V126" i="21"/>
  <c r="V127" i="21"/>
  <c r="V128" i="21"/>
  <c r="V130" i="21"/>
  <c r="V131" i="21"/>
  <c r="V132" i="21"/>
  <c r="V133" i="21"/>
  <c r="V134" i="21"/>
  <c r="V135" i="21"/>
  <c r="V136" i="21"/>
  <c r="V137" i="21"/>
  <c r="V139" i="21"/>
  <c r="V140" i="21"/>
  <c r="V141" i="21"/>
  <c r="V142" i="21"/>
  <c r="V143" i="21"/>
  <c r="V144" i="21"/>
  <c r="V145" i="21"/>
  <c r="V146" i="21"/>
  <c r="V147" i="21"/>
  <c r="V148" i="21"/>
  <c r="V150" i="21"/>
  <c r="V151" i="21"/>
  <c r="V165" i="21"/>
  <c r="V155" i="21"/>
  <c r="V157" i="21"/>
  <c r="V158" i="21"/>
  <c r="V159" i="21"/>
  <c r="V160" i="21"/>
  <c r="V161" i="21"/>
  <c r="V162" i="21"/>
  <c r="V163" i="21"/>
  <c r="V164" i="21"/>
  <c r="V166" i="21"/>
  <c r="V167" i="21"/>
  <c r="V168" i="21"/>
  <c r="V169" i="21"/>
  <c r="V170" i="21"/>
  <c r="V172" i="21"/>
  <c r="V173" i="21"/>
  <c r="V174" i="21"/>
  <c r="V175" i="21"/>
  <c r="V176" i="21"/>
  <c r="V177" i="21"/>
  <c r="V178" i="21"/>
  <c r="V179" i="21"/>
  <c r="V180" i="21"/>
  <c r="V181" i="21"/>
  <c r="V182" i="21"/>
  <c r="V184" i="21"/>
  <c r="V185" i="21"/>
  <c r="V186" i="21"/>
  <c r="V188" i="21"/>
  <c r="V189" i="21"/>
  <c r="V190" i="21"/>
  <c r="V191" i="21"/>
  <c r="V192" i="21"/>
  <c r="V193" i="21"/>
  <c r="V194" i="21"/>
  <c r="V195" i="21"/>
  <c r="V196" i="21"/>
  <c r="V197" i="21"/>
  <c r="V198" i="21"/>
  <c r="V199" i="21"/>
  <c r="V200" i="21"/>
  <c r="V201" i="21"/>
  <c r="V202" i="21"/>
  <c r="V203" i="21"/>
  <c r="V204" i="21"/>
  <c r="V205" i="21"/>
  <c r="V206" i="21"/>
  <c r="V207" i="21"/>
  <c r="V208" i="21"/>
  <c r="V209" i="21"/>
  <c r="V210" i="21"/>
  <c r="V211" i="21"/>
  <c r="V212" i="21"/>
  <c r="V213" i="21"/>
  <c r="V214" i="21"/>
  <c r="V215" i="21"/>
  <c r="V216" i="21"/>
  <c r="V217" i="21"/>
  <c r="V222" i="21"/>
  <c r="V223" i="21"/>
  <c r="V224" i="21"/>
  <c r="V225" i="21"/>
  <c r="V226" i="21"/>
  <c r="V227" i="21"/>
  <c r="V228" i="21"/>
  <c r="V229" i="21"/>
  <c r="V230" i="21"/>
  <c r="V231" i="21"/>
  <c r="V232" i="21"/>
  <c r="V233" i="21"/>
  <c r="V234" i="21"/>
  <c r="V236" i="21"/>
  <c r="V237" i="21"/>
  <c r="V238" i="21"/>
  <c r="V240" i="21"/>
  <c r="V241" i="21"/>
  <c r="V242" i="21"/>
  <c r="V243" i="21"/>
  <c r="V244" i="21"/>
  <c r="V245" i="21"/>
  <c r="V246" i="21"/>
  <c r="V248" i="21"/>
  <c r="V249" i="21"/>
  <c r="V250" i="21"/>
  <c r="V251" i="21"/>
  <c r="V252" i="21"/>
  <c r="V253" i="21"/>
  <c r="V254" i="21"/>
  <c r="V255" i="21"/>
  <c r="V256" i="21"/>
  <c r="V257" i="21"/>
  <c r="V258" i="21"/>
  <c r="V259" i="21"/>
  <c r="V260" i="21"/>
  <c r="V261" i="21"/>
  <c r="V262" i="21"/>
  <c r="V263" i="21"/>
  <c r="V264" i="21"/>
  <c r="V265" i="21"/>
  <c r="V266" i="21"/>
  <c r="V267" i="21"/>
  <c r="V268" i="21"/>
  <c r="V269" i="21"/>
  <c r="V270" i="21"/>
  <c r="V271" i="21"/>
  <c r="V272" i="21"/>
  <c r="V273" i="21"/>
  <c r="V274" i="21"/>
  <c r="V275" i="21"/>
  <c r="V276" i="21"/>
  <c r="V277" i="21"/>
  <c r="V278" i="21"/>
  <c r="V279" i="21"/>
  <c r="V280" i="21"/>
  <c r="V281" i="21"/>
  <c r="V282" i="21"/>
  <c r="V283" i="21"/>
  <c r="V284" i="21"/>
  <c r="V285" i="21"/>
  <c r="V286" i="21"/>
  <c r="V287" i="21"/>
  <c r="V288" i="21"/>
  <c r="V289" i="21"/>
  <c r="V290" i="21"/>
  <c r="V291" i="21"/>
  <c r="V292" i="21"/>
  <c r="V293" i="21"/>
  <c r="V294" i="21"/>
  <c r="V295" i="21"/>
  <c r="V296" i="21"/>
  <c r="V297" i="21"/>
  <c r="V298" i="21"/>
  <c r="V299" i="21"/>
  <c r="V300" i="21"/>
  <c r="V301" i="21"/>
  <c r="V302" i="21"/>
  <c r="V303" i="21"/>
  <c r="V304" i="21"/>
  <c r="V305" i="21"/>
  <c r="V306" i="21"/>
  <c r="V307" i="21"/>
  <c r="V308" i="21"/>
  <c r="V309" i="21"/>
  <c r="V310" i="21"/>
  <c r="V311" i="21"/>
  <c r="V312" i="21"/>
  <c r="V314" i="21"/>
  <c r="V315" i="21"/>
  <c r="V316" i="21"/>
  <c r="V317" i="21"/>
  <c r="V318" i="21"/>
  <c r="V319" i="21"/>
  <c r="V320" i="21"/>
  <c r="V321" i="21"/>
  <c r="V322" i="21"/>
  <c r="V323" i="21"/>
  <c r="V324" i="21"/>
  <c r="V326" i="21"/>
  <c r="V327" i="21"/>
  <c r="V328" i="21"/>
  <c r="V329" i="21"/>
  <c r="V330" i="21"/>
  <c r="V331" i="21"/>
  <c r="V332" i="21"/>
  <c r="V333" i="21"/>
  <c r="V334" i="21"/>
  <c r="V336" i="21"/>
  <c r="V337" i="21"/>
  <c r="V338" i="21"/>
  <c r="V340" i="21"/>
  <c r="V341" i="21"/>
  <c r="V342" i="21"/>
  <c r="V343" i="21"/>
  <c r="V344" i="21"/>
  <c r="V345" i="21"/>
  <c r="V346" i="21"/>
  <c r="V347" i="21"/>
  <c r="V348" i="21"/>
  <c r="V349" i="21"/>
  <c r="V350" i="21"/>
  <c r="V351" i="21"/>
  <c r="V352" i="21"/>
  <c r="V353" i="21"/>
  <c r="V5" i="21"/>
  <c r="V6" i="21"/>
  <c r="V7" i="21"/>
  <c r="V8" i="21"/>
  <c r="V9" i="21"/>
  <c r="V386" i="20"/>
  <c r="V387" i="20"/>
  <c r="V388" i="20"/>
  <c r="V389" i="20"/>
  <c r="V390" i="20"/>
  <c r="V391" i="20"/>
  <c r="V392" i="20"/>
  <c r="V393" i="20"/>
  <c r="V394" i="20"/>
  <c r="V395" i="20"/>
  <c r="V396" i="20"/>
  <c r="V397" i="20"/>
  <c r="V398" i="20"/>
  <c r="V399" i="20"/>
  <c r="V342" i="20"/>
  <c r="V343" i="20"/>
  <c r="V344" i="20"/>
  <c r="V345" i="20"/>
  <c r="V346" i="20"/>
  <c r="V347" i="20"/>
  <c r="V348" i="20"/>
  <c r="V349" i="20"/>
  <c r="V350" i="20"/>
  <c r="V351" i="20"/>
  <c r="V352" i="20"/>
  <c r="V353" i="20"/>
  <c r="V354" i="20"/>
  <c r="V355" i="20"/>
  <c r="V356" i="20"/>
  <c r="V357" i="20"/>
  <c r="V358" i="20"/>
  <c r="V359" i="20"/>
  <c r="V360" i="20"/>
  <c r="V361" i="20"/>
  <c r="V362" i="20"/>
  <c r="V363" i="20"/>
  <c r="V364" i="20"/>
  <c r="V365" i="20"/>
  <c r="V366" i="20"/>
  <c r="V367" i="20"/>
  <c r="V368" i="20"/>
  <c r="V369" i="20"/>
  <c r="V370" i="20"/>
  <c r="V371" i="20"/>
  <c r="V372" i="20"/>
  <c r="V373" i="20"/>
  <c r="V374" i="20"/>
  <c r="V375" i="20"/>
  <c r="V376" i="20"/>
  <c r="V377" i="20"/>
  <c r="V378" i="20"/>
  <c r="V379" i="20"/>
  <c r="V380" i="20"/>
  <c r="V381" i="20"/>
  <c r="V382" i="20"/>
  <c r="V383" i="20"/>
  <c r="V384" i="20"/>
  <c r="V385" i="20"/>
  <c r="V322" i="20"/>
  <c r="V323" i="20"/>
  <c r="V324" i="20"/>
  <c r="V325" i="20"/>
  <c r="V326" i="20"/>
  <c r="V327" i="20"/>
  <c r="V328" i="20"/>
  <c r="V329" i="20"/>
  <c r="V330" i="20"/>
  <c r="V331" i="20"/>
  <c r="V332" i="20"/>
  <c r="V333" i="20"/>
  <c r="V334" i="20"/>
  <c r="V335" i="20"/>
  <c r="V336" i="20"/>
  <c r="V337" i="20"/>
  <c r="V338" i="20"/>
  <c r="V339" i="20"/>
  <c r="V340" i="20"/>
  <c r="V341" i="20"/>
  <c r="O279" i="20"/>
  <c r="V220" i="20"/>
  <c r="V221" i="20"/>
  <c r="V222" i="20"/>
  <c r="V223" i="20"/>
  <c r="V224" i="20"/>
  <c r="V225" i="20"/>
  <c r="V226" i="20"/>
  <c r="V227" i="20"/>
  <c r="V228" i="20"/>
  <c r="V229" i="20"/>
  <c r="V230" i="20"/>
  <c r="V232" i="20"/>
  <c r="V233" i="20"/>
  <c r="V234" i="20"/>
  <c r="V235" i="20"/>
  <c r="V236" i="20"/>
  <c r="V238" i="20"/>
  <c r="V239" i="20"/>
  <c r="V240" i="20"/>
  <c r="V241" i="20"/>
  <c r="V242" i="20"/>
  <c r="V243" i="20"/>
  <c r="V244" i="20"/>
  <c r="V245" i="20"/>
  <c r="V246" i="20"/>
  <c r="V247" i="20"/>
  <c r="V248" i="20"/>
  <c r="V249" i="20"/>
  <c r="V250" i="20"/>
  <c r="V251" i="20"/>
  <c r="V252" i="20"/>
  <c r="V253" i="20"/>
  <c r="V255" i="20"/>
  <c r="V256" i="20"/>
  <c r="V257" i="20"/>
  <c r="V258" i="20"/>
  <c r="V259" i="20"/>
  <c r="V260" i="20"/>
  <c r="V262" i="20"/>
  <c r="V263" i="20"/>
  <c r="V264" i="20"/>
  <c r="V265" i="20"/>
  <c r="V266" i="20"/>
  <c r="V267" i="20"/>
  <c r="V268" i="20"/>
  <c r="V269" i="20"/>
  <c r="V270" i="20"/>
  <c r="V271" i="20"/>
  <c r="V272" i="20"/>
  <c r="V273" i="20"/>
  <c r="V274" i="20"/>
  <c r="V275" i="20"/>
  <c r="V276" i="20"/>
  <c r="V277" i="20"/>
  <c r="V278" i="20"/>
  <c r="V279" i="20"/>
  <c r="V280" i="20"/>
  <c r="V281" i="20"/>
  <c r="V282" i="20"/>
  <c r="V283" i="20"/>
  <c r="V284" i="20"/>
  <c r="V285" i="20"/>
  <c r="V286" i="20"/>
  <c r="V287" i="20"/>
  <c r="V288" i="20"/>
  <c r="V289" i="20"/>
  <c r="V290" i="20"/>
  <c r="V291" i="20"/>
  <c r="V292" i="20"/>
  <c r="V293" i="20"/>
  <c r="V294" i="20"/>
  <c r="V295" i="20"/>
  <c r="V297" i="20"/>
  <c r="V299" i="20"/>
  <c r="V300" i="20"/>
  <c r="V301" i="20"/>
  <c r="V302" i="20"/>
  <c r="V303" i="20"/>
  <c r="V304" i="20"/>
  <c r="V306" i="20"/>
  <c r="V307" i="20"/>
  <c r="V308" i="20"/>
  <c r="V309" i="20"/>
  <c r="V310" i="20"/>
  <c r="V311" i="20"/>
  <c r="V312" i="20"/>
  <c r="V313" i="20"/>
  <c r="V314" i="20"/>
  <c r="V315" i="20"/>
  <c r="V316" i="20"/>
  <c r="V317" i="20"/>
  <c r="V318" i="20"/>
  <c r="V319" i="20"/>
  <c r="V320" i="20"/>
  <c r="V321" i="20"/>
  <c r="V181" i="20"/>
  <c r="V182" i="20"/>
  <c r="V183" i="20"/>
  <c r="V184" i="20"/>
  <c r="V185" i="20"/>
  <c r="V186" i="20"/>
  <c r="V187" i="20"/>
  <c r="V189" i="20"/>
  <c r="V190" i="20"/>
  <c r="V191" i="20"/>
  <c r="V192" i="20"/>
  <c r="V193" i="20"/>
  <c r="V194" i="20"/>
  <c r="V195" i="20"/>
  <c r="V196" i="20"/>
  <c r="V197" i="20"/>
  <c r="V198" i="20"/>
  <c r="V199" i="20"/>
  <c r="V200" i="20"/>
  <c r="V201" i="20"/>
  <c r="V202" i="20"/>
  <c r="V203" i="20"/>
  <c r="V204" i="20"/>
  <c r="V205" i="20"/>
  <c r="V206" i="20"/>
  <c r="V207" i="20"/>
  <c r="V208" i="20"/>
  <c r="V209" i="20"/>
  <c r="V211" i="20"/>
  <c r="V212" i="20"/>
  <c r="V213" i="20"/>
  <c r="V215" i="20"/>
  <c r="V216" i="20"/>
  <c r="V217" i="20"/>
  <c r="V219" i="20"/>
  <c r="V137" i="20"/>
  <c r="V138" i="20"/>
  <c r="V139" i="20"/>
  <c r="V140" i="20"/>
  <c r="V141" i="20"/>
  <c r="V142" i="20"/>
  <c r="V143" i="20"/>
  <c r="V144" i="20"/>
  <c r="V145" i="20"/>
  <c r="V146" i="20"/>
  <c r="V147" i="20"/>
  <c r="V148" i="20"/>
  <c r="V149" i="20"/>
  <c r="V150" i="20"/>
  <c r="V151" i="20"/>
  <c r="V152" i="20"/>
  <c r="V153" i="20"/>
  <c r="V154" i="20"/>
  <c r="V155" i="20"/>
  <c r="V156" i="20"/>
  <c r="V157" i="20"/>
  <c r="V158" i="20"/>
  <c r="V159" i="20"/>
  <c r="V161" i="20"/>
  <c r="V162" i="20"/>
  <c r="V163" i="20"/>
  <c r="V164" i="20"/>
  <c r="V165" i="20"/>
  <c r="V166" i="20"/>
  <c r="V167" i="20"/>
  <c r="V168" i="20"/>
  <c r="V169" i="20"/>
  <c r="V170" i="20"/>
  <c r="V171" i="20"/>
  <c r="V172" i="20"/>
  <c r="V173" i="20"/>
  <c r="V174" i="20"/>
  <c r="V175" i="20"/>
  <c r="V176" i="20"/>
  <c r="V177" i="20"/>
  <c r="V178" i="20"/>
  <c r="V179" i="20"/>
  <c r="V180" i="20"/>
  <c r="V71" i="20"/>
  <c r="V72" i="20"/>
  <c r="V73" i="20"/>
  <c r="V74" i="20"/>
  <c r="V75" i="20"/>
  <c r="V76" i="20"/>
  <c r="V77" i="20"/>
  <c r="V78" i="20"/>
  <c r="V79" i="20"/>
  <c r="V80" i="20"/>
  <c r="V81" i="20"/>
  <c r="V82" i="20"/>
  <c r="V83" i="20"/>
  <c r="V84" i="20"/>
  <c r="V85" i="20"/>
  <c r="V86" i="20"/>
  <c r="V87" i="20"/>
  <c r="V88" i="20"/>
  <c r="V89" i="20"/>
  <c r="V90" i="20"/>
  <c r="V91" i="20"/>
  <c r="V92" i="20"/>
  <c r="V93" i="20"/>
  <c r="V94" i="20"/>
  <c r="V95" i="20"/>
  <c r="V96" i="20"/>
  <c r="V97" i="20"/>
  <c r="V98" i="20"/>
  <c r="V99" i="20"/>
  <c r="V100" i="20"/>
  <c r="V101" i="20"/>
  <c r="V102" i="20"/>
  <c r="V103" i="20"/>
  <c r="V104" i="20"/>
  <c r="V105" i="20"/>
  <c r="V106" i="20"/>
  <c r="V107" i="20"/>
  <c r="V108" i="20"/>
  <c r="V109" i="20"/>
  <c r="V111" i="20"/>
  <c r="V112" i="20"/>
  <c r="V113" i="20"/>
  <c r="V115" i="20"/>
  <c r="V116" i="20"/>
  <c r="V119" i="20"/>
  <c r="V120" i="20"/>
  <c r="V121" i="20"/>
  <c r="V122" i="20"/>
  <c r="V123" i="20"/>
  <c r="V124" i="20"/>
  <c r="V125" i="20"/>
  <c r="V126" i="20"/>
  <c r="V127" i="20"/>
  <c r="V128" i="20"/>
  <c r="V129" i="20"/>
  <c r="V130" i="20"/>
  <c r="V131" i="20"/>
  <c r="V132" i="20"/>
  <c r="V133" i="20"/>
  <c r="V134" i="20"/>
  <c r="V135" i="20"/>
  <c r="V136" i="20"/>
  <c r="V43" i="20"/>
  <c r="V22" i="20"/>
  <c r="V23" i="20"/>
  <c r="V24" i="20"/>
  <c r="V25" i="20"/>
  <c r="V26" i="20"/>
  <c r="V27" i="20"/>
  <c r="V28" i="20"/>
  <c r="V29" i="20"/>
  <c r="V30" i="20"/>
  <c r="V31" i="20"/>
  <c r="V32" i="20"/>
  <c r="V33" i="20"/>
  <c r="V34" i="20"/>
  <c r="V35" i="20"/>
  <c r="V36" i="20"/>
  <c r="V37" i="20"/>
  <c r="V38" i="20"/>
  <c r="V39" i="20"/>
  <c r="V40" i="20"/>
  <c r="V41" i="20"/>
  <c r="V42" i="20"/>
  <c r="V44" i="20"/>
  <c r="V45" i="20"/>
  <c r="V46" i="20"/>
  <c r="V47" i="20"/>
  <c r="V48" i="20"/>
  <c r="V49" i="20"/>
  <c r="V50" i="20"/>
  <c r="V51" i="20"/>
  <c r="V52" i="20"/>
  <c r="V53" i="20"/>
  <c r="V54" i="20"/>
  <c r="V56" i="20"/>
  <c r="V57" i="20"/>
  <c r="V58" i="20"/>
  <c r="V60" i="20"/>
  <c r="V61" i="20"/>
  <c r="V62" i="20"/>
  <c r="V63" i="20"/>
  <c r="V64" i="20"/>
  <c r="V65" i="20"/>
  <c r="V66" i="20"/>
  <c r="V67" i="20"/>
  <c r="V68" i="20"/>
  <c r="V69" i="20"/>
  <c r="V70" i="20"/>
  <c r="V10" i="20"/>
  <c r="V11" i="20"/>
  <c r="V13" i="20"/>
  <c r="V14" i="20"/>
  <c r="V15" i="20"/>
  <c r="V16" i="20"/>
  <c r="V17" i="20"/>
  <c r="V19" i="20"/>
  <c r="V20" i="20"/>
  <c r="V21" i="20"/>
  <c r="V8" i="20"/>
  <c r="V4" i="20"/>
  <c r="V378" i="19"/>
  <c r="V360" i="19"/>
  <c r="V361" i="19"/>
  <c r="V362" i="19"/>
  <c r="V363" i="19"/>
  <c r="V364" i="19"/>
  <c r="V365" i="19"/>
  <c r="V366" i="19"/>
  <c r="V367" i="19"/>
  <c r="V368" i="19"/>
  <c r="V369" i="19"/>
  <c r="V370" i="19"/>
  <c r="V371" i="19"/>
  <c r="V372" i="19"/>
  <c r="V373" i="19"/>
  <c r="V375" i="19"/>
  <c r="V376" i="19"/>
  <c r="V377" i="19"/>
  <c r="V379" i="19"/>
  <c r="V380" i="19"/>
  <c r="V381" i="19"/>
  <c r="V382" i="19"/>
  <c r="V383" i="19"/>
  <c r="V314" i="19"/>
  <c r="V315" i="19"/>
  <c r="V316" i="19"/>
  <c r="V317" i="19"/>
  <c r="V318" i="19"/>
  <c r="V319" i="19"/>
  <c r="V320" i="19"/>
  <c r="V321" i="19"/>
  <c r="V322" i="19"/>
  <c r="V323" i="19"/>
  <c r="V324" i="19"/>
  <c r="V325" i="19"/>
  <c r="V326" i="19"/>
  <c r="V327" i="19"/>
  <c r="V328" i="19"/>
  <c r="V329" i="19"/>
  <c r="V330" i="19"/>
  <c r="V331" i="19"/>
  <c r="V332" i="19"/>
  <c r="V333" i="19"/>
  <c r="V334" i="19"/>
  <c r="V335" i="19"/>
  <c r="V336" i="19"/>
  <c r="V337" i="19"/>
  <c r="V338" i="19"/>
  <c r="V339" i="19"/>
  <c r="V340" i="19"/>
  <c r="V341" i="19"/>
  <c r="V342" i="19"/>
  <c r="V343" i="19"/>
  <c r="V344" i="19"/>
  <c r="V345" i="19"/>
  <c r="V346" i="19"/>
  <c r="V347" i="19"/>
  <c r="V348" i="19"/>
  <c r="V349" i="19"/>
  <c r="V350" i="19"/>
  <c r="V351" i="19"/>
  <c r="V352" i="19"/>
  <c r="V353" i="19"/>
  <c r="V354" i="19"/>
  <c r="V355" i="19"/>
  <c r="V356" i="19"/>
  <c r="V357" i="19"/>
  <c r="V358" i="19"/>
  <c r="V306" i="19"/>
  <c r="V307" i="19"/>
  <c r="V308" i="19"/>
  <c r="V285" i="19"/>
  <c r="V286" i="19"/>
  <c r="V288" i="19"/>
  <c r="V289" i="19"/>
  <c r="V290" i="19"/>
  <c r="V291" i="19"/>
  <c r="V292" i="19"/>
  <c r="V293" i="19"/>
  <c r="V294" i="19"/>
  <c r="V295" i="19"/>
  <c r="V296" i="19"/>
  <c r="V297" i="19"/>
  <c r="V298" i="19"/>
  <c r="V299" i="19"/>
  <c r="V300" i="19"/>
  <c r="V301" i="19"/>
  <c r="V302" i="19"/>
  <c r="V303" i="19"/>
  <c r="V304" i="19"/>
  <c r="V305" i="19"/>
  <c r="V309" i="19"/>
  <c r="V310" i="19"/>
  <c r="V311" i="19"/>
  <c r="V312" i="19"/>
  <c r="V313" i="19"/>
  <c r="V184" i="19"/>
  <c r="V185" i="19"/>
  <c r="V105" i="19"/>
  <c r="V106" i="19"/>
  <c r="V107" i="19"/>
  <c r="V108" i="19"/>
  <c r="V109" i="19"/>
  <c r="V111" i="19"/>
  <c r="V112" i="19"/>
  <c r="V114" i="19"/>
  <c r="V116" i="19"/>
  <c r="V117" i="19"/>
  <c r="V118" i="19"/>
  <c r="V119" i="19"/>
  <c r="V121" i="19"/>
  <c r="V122" i="19"/>
  <c r="V123" i="19"/>
  <c r="V124" i="19"/>
  <c r="V125" i="19"/>
  <c r="V126" i="19"/>
  <c r="V127" i="19"/>
  <c r="V128" i="19"/>
  <c r="V129" i="19"/>
  <c r="V130" i="19"/>
  <c r="V131" i="19"/>
  <c r="V132" i="19"/>
  <c r="V133" i="19"/>
  <c r="V137" i="19"/>
  <c r="V138" i="19"/>
  <c r="V139" i="19"/>
  <c r="V140" i="19"/>
  <c r="V141" i="19"/>
  <c r="V142" i="19"/>
  <c r="V143" i="19"/>
  <c r="V144" i="19"/>
  <c r="V145" i="19"/>
  <c r="V146" i="19"/>
  <c r="V147" i="19"/>
  <c r="V148" i="19"/>
  <c r="V149" i="19"/>
  <c r="V150" i="19"/>
  <c r="V151" i="19"/>
  <c r="V154" i="19"/>
  <c r="V155" i="19"/>
  <c r="V156" i="19"/>
  <c r="V157" i="19"/>
  <c r="V158" i="19"/>
  <c r="V159" i="19"/>
  <c r="V160" i="19"/>
  <c r="V161" i="19"/>
  <c r="V162" i="19"/>
  <c r="V163" i="19"/>
  <c r="V164" i="19"/>
  <c r="V165" i="19"/>
  <c r="V166" i="19"/>
  <c r="V167" i="19"/>
  <c r="V168" i="19"/>
  <c r="V169" i="19"/>
  <c r="V170" i="19"/>
  <c r="V171" i="19"/>
  <c r="V172" i="19"/>
  <c r="V173" i="19"/>
  <c r="V174" i="19"/>
  <c r="V175" i="19"/>
  <c r="V176" i="19"/>
  <c r="V177" i="19"/>
  <c r="V178" i="19"/>
  <c r="V179" i="19"/>
  <c r="V180" i="19"/>
  <c r="V182" i="19"/>
  <c r="V183" i="19"/>
  <c r="V186" i="19"/>
  <c r="V187" i="19"/>
  <c r="V188" i="19"/>
  <c r="V189" i="19"/>
  <c r="V190" i="19"/>
  <c r="V191" i="19"/>
  <c r="V192" i="19"/>
  <c r="V193" i="19"/>
  <c r="V194" i="19"/>
  <c r="V195" i="19"/>
  <c r="V196" i="19"/>
  <c r="V197" i="19"/>
  <c r="V198" i="19"/>
  <c r="V199" i="19"/>
  <c r="V200" i="19"/>
  <c r="V201" i="19"/>
  <c r="V202" i="19"/>
  <c r="V203" i="19"/>
  <c r="V204" i="19"/>
  <c r="V205" i="19"/>
  <c r="V206" i="19"/>
  <c r="V207" i="19"/>
  <c r="V209" i="19"/>
  <c r="V210" i="19"/>
  <c r="V211" i="19"/>
  <c r="V212" i="19"/>
  <c r="V213" i="19"/>
  <c r="V214" i="19"/>
  <c r="V215" i="19"/>
  <c r="V217" i="19"/>
  <c r="V220" i="19"/>
  <c r="V221" i="19"/>
  <c r="V223" i="19"/>
  <c r="V224" i="19"/>
  <c r="V225" i="19"/>
  <c r="V226" i="19"/>
  <c r="V227" i="19"/>
  <c r="V228" i="19"/>
  <c r="V229" i="19"/>
  <c r="V230" i="19"/>
  <c r="V231" i="19"/>
  <c r="V232" i="19"/>
  <c r="V233" i="19"/>
  <c r="V235" i="19"/>
  <c r="V236" i="19"/>
  <c r="V237" i="19"/>
  <c r="V238" i="19"/>
  <c r="V245" i="19"/>
  <c r="V246" i="19"/>
  <c r="V247" i="19"/>
  <c r="V248" i="19"/>
  <c r="V249" i="19"/>
  <c r="V250" i="19"/>
  <c r="V251" i="19"/>
  <c r="V252" i="19"/>
  <c r="V253" i="19"/>
  <c r="V254" i="19"/>
  <c r="V255" i="19"/>
  <c r="V256" i="19"/>
  <c r="V257" i="19"/>
  <c r="V259" i="19"/>
  <c r="V260" i="19"/>
  <c r="V261" i="19"/>
  <c r="V262" i="19"/>
  <c r="V263" i="19"/>
  <c r="V264" i="19"/>
  <c r="V265" i="19"/>
  <c r="V266" i="19"/>
  <c r="V267" i="19"/>
  <c r="V268" i="19"/>
  <c r="V269" i="19"/>
  <c r="V270" i="19"/>
  <c r="V271" i="19"/>
  <c r="V272" i="19"/>
  <c r="V273" i="19"/>
  <c r="V274" i="19"/>
  <c r="V275" i="19"/>
  <c r="V276" i="19"/>
  <c r="V277" i="19"/>
  <c r="V278" i="19"/>
  <c r="V279" i="19"/>
  <c r="V280" i="19"/>
  <c r="V281" i="19"/>
  <c r="V282" i="19"/>
  <c r="V283" i="19"/>
  <c r="V284" i="19"/>
  <c r="V103" i="19"/>
  <c r="V104" i="19"/>
  <c r="V84" i="19"/>
  <c r="V85" i="19"/>
  <c r="V86" i="19"/>
  <c r="V87" i="19"/>
  <c r="V88" i="19"/>
  <c r="V89" i="19"/>
  <c r="V90" i="19"/>
  <c r="V91" i="19"/>
  <c r="V92" i="19"/>
  <c r="V93" i="19"/>
  <c r="V94" i="19"/>
  <c r="V95" i="19"/>
  <c r="V96" i="19"/>
  <c r="V97" i="19"/>
  <c r="V98" i="19"/>
  <c r="V99" i="19"/>
  <c r="V100" i="19"/>
  <c r="V101" i="19"/>
  <c r="V102" i="19"/>
  <c r="V79" i="19"/>
  <c r="V80" i="19"/>
  <c r="V81" i="19"/>
  <c r="V82" i="19"/>
  <c r="V83" i="19"/>
  <c r="V50" i="19"/>
  <c r="V51" i="19"/>
  <c r="V52" i="19"/>
  <c r="V54" i="19"/>
  <c r="V55" i="19"/>
  <c r="V56" i="19"/>
  <c r="V59" i="19"/>
  <c r="V64" i="19"/>
  <c r="V65" i="19"/>
  <c r="V66" i="19"/>
  <c r="V67" i="19"/>
  <c r="V68" i="19"/>
  <c r="V69" i="19"/>
  <c r="V70" i="19"/>
  <c r="V73" i="19"/>
  <c r="V74" i="19"/>
  <c r="V75" i="19"/>
  <c r="V76" i="19"/>
  <c r="V77" i="19"/>
  <c r="V78" i="19"/>
  <c r="V44" i="19"/>
  <c r="V45" i="19"/>
  <c r="V46" i="19"/>
  <c r="V47" i="19"/>
  <c r="V48" i="19"/>
  <c r="V49" i="19"/>
  <c r="V20" i="19"/>
  <c r="V21" i="19"/>
  <c r="V22" i="19"/>
  <c r="V23" i="19"/>
  <c r="V24" i="19"/>
  <c r="V25" i="19"/>
  <c r="V31" i="19"/>
  <c r="V32" i="19"/>
  <c r="V33" i="19"/>
  <c r="V34" i="19"/>
  <c r="V35" i="19"/>
  <c r="V36" i="19"/>
  <c r="V37" i="19"/>
  <c r="V38" i="19"/>
  <c r="V40" i="19"/>
  <c r="V41" i="19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4" i="19"/>
  <c r="V368" i="18"/>
  <c r="V369" i="18"/>
  <c r="V370" i="18"/>
  <c r="V371" i="18"/>
  <c r="V372" i="18"/>
  <c r="V373" i="18"/>
  <c r="V374" i="18"/>
  <c r="V375" i="18"/>
  <c r="V376" i="18"/>
  <c r="V377" i="18"/>
  <c r="V378" i="18"/>
  <c r="V379" i="18"/>
  <c r="V380" i="18"/>
  <c r="V381" i="18"/>
  <c r="V382" i="18"/>
  <c r="V383" i="18"/>
  <c r="V384" i="18"/>
  <c r="V385" i="18"/>
  <c r="V386" i="18"/>
  <c r="V387" i="18"/>
  <c r="V388" i="18"/>
  <c r="V389" i="18"/>
  <c r="V390" i="18"/>
  <c r="V391" i="18"/>
  <c r="V392" i="18"/>
  <c r="V393" i="18"/>
  <c r="V394" i="18"/>
  <c r="V395" i="18"/>
  <c r="V396" i="18"/>
  <c r="V397" i="18"/>
  <c r="V398" i="18"/>
  <c r="V399" i="18"/>
  <c r="V400" i="18"/>
  <c r="V401" i="18"/>
  <c r="V359" i="18"/>
  <c r="V360" i="18"/>
  <c r="V361" i="18"/>
  <c r="V362" i="18"/>
  <c r="V363" i="18"/>
  <c r="V364" i="18"/>
  <c r="V365" i="18"/>
  <c r="V366" i="18"/>
  <c r="V367" i="18"/>
  <c r="V320" i="18"/>
  <c r="V321" i="18"/>
  <c r="V322" i="18"/>
  <c r="V323" i="18"/>
  <c r="V324" i="18"/>
  <c r="V325" i="18"/>
  <c r="V326" i="18"/>
  <c r="V327" i="18"/>
  <c r="V328" i="18"/>
  <c r="V329" i="18"/>
  <c r="V330" i="18"/>
  <c r="V331" i="18"/>
  <c r="V332" i="18"/>
  <c r="V333" i="18"/>
  <c r="V334" i="18"/>
  <c r="V335" i="18"/>
  <c r="V336" i="18"/>
  <c r="V337" i="18"/>
  <c r="V338" i="18"/>
  <c r="V339" i="18"/>
  <c r="V340" i="18"/>
  <c r="V341" i="18"/>
  <c r="V342" i="18"/>
  <c r="V343" i="18"/>
  <c r="V344" i="18"/>
  <c r="V346" i="18"/>
  <c r="V347" i="18"/>
  <c r="V348" i="18"/>
  <c r="V349" i="18"/>
  <c r="V350" i="18"/>
  <c r="V351" i="18"/>
  <c r="V352" i="18"/>
  <c r="V353" i="18"/>
  <c r="V354" i="18"/>
  <c r="V355" i="18"/>
  <c r="V356" i="18"/>
  <c r="V357" i="18"/>
  <c r="V358" i="18"/>
  <c r="V309" i="18"/>
  <c r="V310" i="18"/>
  <c r="V311" i="18"/>
  <c r="V312" i="18"/>
  <c r="V313" i="18"/>
  <c r="V314" i="18"/>
  <c r="V315" i="18"/>
  <c r="V316" i="18"/>
  <c r="V317" i="18"/>
  <c r="V318" i="18"/>
  <c r="V319" i="18"/>
  <c r="V277" i="18"/>
  <c r="V278" i="18"/>
  <c r="V279" i="18"/>
  <c r="V280" i="18"/>
  <c r="V281" i="18"/>
  <c r="V282" i="18"/>
  <c r="V283" i="18"/>
  <c r="V284" i="18"/>
  <c r="V285" i="18"/>
  <c r="V286" i="18"/>
  <c r="V287" i="18"/>
  <c r="V288" i="18"/>
  <c r="V289" i="18"/>
  <c r="V291" i="18"/>
  <c r="V292" i="18"/>
  <c r="V293" i="18"/>
  <c r="V294" i="18"/>
  <c r="V290" i="18"/>
  <c r="V295" i="18"/>
  <c r="V296" i="18"/>
  <c r="V297" i="18"/>
  <c r="V298" i="18"/>
  <c r="V299" i="18"/>
  <c r="V300" i="18"/>
  <c r="V301" i="18"/>
  <c r="V302" i="18"/>
  <c r="V303" i="18"/>
  <c r="V304" i="18"/>
  <c r="V305" i="18"/>
  <c r="V306" i="18"/>
  <c r="V307" i="18"/>
  <c r="V308" i="18"/>
  <c r="V35" i="18"/>
  <c r="V36" i="18"/>
  <c r="V78" i="18"/>
  <c r="V184" i="18"/>
  <c r="V261" i="18"/>
  <c r="V262" i="18"/>
  <c r="V263" i="18"/>
  <c r="V264" i="18"/>
  <c r="V265" i="18"/>
  <c r="V270" i="18"/>
  <c r="V275" i="18"/>
  <c r="V276" i="18"/>
  <c r="V223" i="18"/>
  <c r="V224" i="18"/>
  <c r="V225" i="18"/>
  <c r="V226" i="18"/>
  <c r="V227" i="18"/>
  <c r="V228" i="18"/>
  <c r="V229" i="18"/>
  <c r="V230" i="18"/>
  <c r="V231" i="18"/>
  <c r="V233" i="18"/>
  <c r="V234" i="18"/>
  <c r="V236" i="18"/>
  <c r="V237" i="18"/>
  <c r="V238" i="18"/>
  <c r="V239" i="18"/>
  <c r="V240" i="18"/>
  <c r="V241" i="18"/>
  <c r="V242" i="18"/>
  <c r="V243" i="18"/>
  <c r="V244" i="18"/>
  <c r="V245" i="18"/>
  <c r="V246" i="18"/>
  <c r="V247" i="18"/>
  <c r="V248" i="18"/>
  <c r="V249" i="18"/>
  <c r="V250" i="18"/>
  <c r="V251" i="18"/>
  <c r="V252" i="18"/>
  <c r="V253" i="18"/>
  <c r="V254" i="18"/>
  <c r="V255" i="18"/>
  <c r="V256" i="18"/>
  <c r="V257" i="18"/>
  <c r="V258" i="18"/>
  <c r="V259" i="18"/>
  <c r="V260" i="18"/>
  <c r="V210" i="18"/>
  <c r="V211" i="18"/>
  <c r="V212" i="18"/>
  <c r="V214" i="18"/>
  <c r="V215" i="18"/>
  <c r="V217" i="18"/>
  <c r="V219" i="18"/>
  <c r="V220" i="18"/>
  <c r="V221" i="18"/>
  <c r="V222" i="18"/>
  <c r="V160" i="18"/>
  <c r="V161" i="18"/>
  <c r="V162" i="18"/>
  <c r="V163" i="18"/>
  <c r="V164" i="18"/>
  <c r="V165" i="18"/>
  <c r="V170" i="18"/>
  <c r="V171" i="18"/>
  <c r="V172" i="18"/>
  <c r="V173" i="18"/>
  <c r="V174" i="18"/>
  <c r="V175" i="18"/>
  <c r="V176" i="18"/>
  <c r="V178" i="18"/>
  <c r="V179" i="18"/>
  <c r="V180" i="18"/>
  <c r="V181" i="18"/>
  <c r="V182" i="18"/>
  <c r="V183" i="18"/>
  <c r="V185" i="18"/>
  <c r="V186" i="18"/>
  <c r="V187" i="18"/>
  <c r="V188" i="18"/>
  <c r="V189" i="18"/>
  <c r="V190" i="18"/>
  <c r="V191" i="18"/>
  <c r="V192" i="18"/>
  <c r="V193" i="18"/>
  <c r="V194" i="18"/>
  <c r="V195" i="18"/>
  <c r="V196" i="18"/>
  <c r="V197" i="18"/>
  <c r="V198" i="18"/>
  <c r="V199" i="18"/>
  <c r="V201" i="18"/>
  <c r="V202" i="18"/>
  <c r="V203" i="18"/>
  <c r="V204" i="18"/>
  <c r="V205" i="18"/>
  <c r="V206" i="18"/>
  <c r="V207" i="18"/>
  <c r="V208" i="18"/>
  <c r="V140" i="18"/>
  <c r="V141" i="18"/>
  <c r="V142" i="18"/>
  <c r="V143" i="18"/>
  <c r="V144" i="18"/>
  <c r="V145" i="18"/>
  <c r="V146" i="18"/>
  <c r="V147" i="18"/>
  <c r="V148" i="18"/>
  <c r="V149" i="18"/>
  <c r="V155" i="18"/>
  <c r="V156" i="18"/>
  <c r="V157" i="18"/>
  <c r="V158" i="18"/>
  <c r="V159" i="18"/>
  <c r="V129" i="18"/>
  <c r="V130" i="18"/>
  <c r="V131" i="18"/>
  <c r="V132" i="18"/>
  <c r="V133" i="18"/>
  <c r="V134" i="18"/>
  <c r="V135" i="18"/>
  <c r="V136" i="18"/>
  <c r="V137" i="18"/>
  <c r="V138" i="18"/>
  <c r="V139" i="18"/>
  <c r="V113" i="18"/>
  <c r="V115" i="18"/>
  <c r="V116" i="18"/>
  <c r="V117" i="18"/>
  <c r="V118" i="18"/>
  <c r="V119" i="18"/>
  <c r="V120" i="18"/>
  <c r="V122" i="18"/>
  <c r="V124" i="18"/>
  <c r="V125" i="18"/>
  <c r="V126" i="18"/>
  <c r="V127" i="18"/>
  <c r="V128" i="18"/>
  <c r="V97" i="18"/>
  <c r="V99" i="18"/>
  <c r="V100" i="18"/>
  <c r="V101" i="18"/>
  <c r="V102" i="18"/>
  <c r="V103" i="18"/>
  <c r="V104" i="18"/>
  <c r="V105" i="18"/>
  <c r="V106" i="18"/>
  <c r="V107" i="18"/>
  <c r="V108" i="18"/>
  <c r="V109" i="18"/>
  <c r="V110" i="18"/>
  <c r="V111" i="18"/>
  <c r="V112" i="18"/>
  <c r="V75" i="18"/>
  <c r="V5" i="18"/>
  <c r="V6" i="18"/>
  <c r="V8" i="18"/>
  <c r="V9" i="18"/>
  <c r="V10" i="18"/>
  <c r="V11" i="18"/>
  <c r="V13" i="18"/>
  <c r="V14" i="18"/>
  <c r="V16" i="18"/>
  <c r="V17" i="18"/>
  <c r="V18" i="18"/>
  <c r="V19" i="18"/>
  <c r="V20" i="18"/>
  <c r="V21" i="18"/>
  <c r="V22" i="18"/>
  <c r="V24" i="18"/>
  <c r="V25" i="18"/>
  <c r="V26" i="18"/>
  <c r="V27" i="18"/>
  <c r="V28" i="18"/>
  <c r="V29" i="18"/>
  <c r="V30" i="18"/>
  <c r="V32" i="18"/>
  <c r="V33" i="18"/>
  <c r="V34" i="18"/>
  <c r="V37" i="18"/>
  <c r="V38" i="18"/>
  <c r="V39" i="18"/>
  <c r="V40" i="18"/>
  <c r="V41" i="18"/>
  <c r="V42" i="18"/>
  <c r="V47" i="18"/>
  <c r="V48" i="18"/>
  <c r="V49" i="18"/>
  <c r="V50" i="18"/>
  <c r="V51" i="18"/>
  <c r="V52" i="18"/>
  <c r="V53" i="18"/>
  <c r="V54" i="18"/>
  <c r="V55" i="18"/>
  <c r="V56" i="18"/>
  <c r="V58" i="18"/>
  <c r="V59" i="18"/>
  <c r="V60" i="18"/>
  <c r="V61" i="18"/>
  <c r="V66" i="18"/>
  <c r="V67" i="18"/>
  <c r="V68" i="18"/>
  <c r="V70" i="18"/>
  <c r="V71" i="18"/>
  <c r="V72" i="18"/>
  <c r="V73" i="18"/>
  <c r="V74" i="18"/>
  <c r="V76" i="18"/>
  <c r="V77" i="18"/>
  <c r="V80" i="18"/>
  <c r="V81" i="18"/>
  <c r="V82" i="18"/>
  <c r="V83" i="18"/>
  <c r="V84" i="18"/>
  <c r="V85" i="18"/>
  <c r="V86" i="18"/>
  <c r="V87" i="18"/>
  <c r="V88" i="18"/>
  <c r="V89" i="18"/>
  <c r="V90" i="18"/>
  <c r="V91" i="18"/>
  <c r="V93" i="18"/>
  <c r="V94" i="18"/>
  <c r="V95" i="18"/>
  <c r="V96" i="18"/>
  <c r="V4" i="18"/>
  <c r="V4" i="16"/>
  <c r="V302" i="16"/>
  <c r="V303" i="16"/>
  <c r="V304" i="16"/>
  <c r="V305" i="16"/>
  <c r="V306" i="16"/>
  <c r="V307" i="16"/>
  <c r="V308" i="16"/>
  <c r="V309" i="16"/>
  <c r="V310" i="16"/>
  <c r="V311" i="16"/>
  <c r="V312" i="16"/>
  <c r="V313" i="16"/>
  <c r="V314" i="16"/>
  <c r="V315" i="16"/>
  <c r="V316" i="16"/>
  <c r="V317" i="16"/>
  <c r="V285" i="16"/>
  <c r="V286" i="16"/>
  <c r="V298" i="16"/>
  <c r="V299" i="16"/>
  <c r="V300" i="16"/>
  <c r="V301" i="16"/>
  <c r="V280" i="16"/>
  <c r="V281" i="16"/>
  <c r="V282" i="16"/>
  <c r="V283" i="16"/>
  <c r="V284" i="16"/>
  <c r="V287" i="16"/>
  <c r="V288" i="16"/>
  <c r="V289" i="16"/>
  <c r="V290" i="16"/>
  <c r="V291" i="16"/>
  <c r="V292" i="16"/>
  <c r="V293" i="16"/>
  <c r="V294" i="16"/>
  <c r="V295" i="16"/>
  <c r="V296" i="16"/>
  <c r="V297" i="16"/>
  <c r="V264" i="16"/>
  <c r="V265" i="16"/>
  <c r="V266" i="16"/>
  <c r="V267" i="16"/>
  <c r="V268" i="16"/>
  <c r="V269" i="16"/>
  <c r="V270" i="16"/>
  <c r="V271" i="16"/>
  <c r="V272" i="16"/>
  <c r="V273" i="16"/>
  <c r="V274" i="16"/>
  <c r="V275" i="16"/>
  <c r="V276" i="16"/>
  <c r="V277" i="16"/>
  <c r="V278" i="16"/>
  <c r="V279" i="16"/>
  <c r="V233" i="16"/>
  <c r="V234" i="16"/>
  <c r="V235" i="16"/>
  <c r="V236" i="16"/>
  <c r="V237" i="16"/>
  <c r="V238" i="16"/>
  <c r="V239" i="16"/>
  <c r="V240" i="16"/>
  <c r="V241" i="16"/>
  <c r="V242" i="16"/>
  <c r="V243" i="16"/>
  <c r="V244" i="16"/>
  <c r="V245" i="16"/>
  <c r="V246" i="16"/>
  <c r="V247" i="16"/>
  <c r="V248" i="16"/>
  <c r="V249" i="16"/>
  <c r="V250" i="16"/>
  <c r="V251" i="16"/>
  <c r="V252" i="16"/>
  <c r="V253" i="16"/>
  <c r="V254" i="16"/>
  <c r="V255" i="16"/>
  <c r="V256" i="16"/>
  <c r="V257" i="16"/>
  <c r="V258" i="16"/>
  <c r="V259" i="16"/>
  <c r="V260" i="16"/>
  <c r="V261" i="16"/>
  <c r="V262" i="16"/>
  <c r="V263" i="16"/>
  <c r="V185" i="16"/>
  <c r="V186" i="16"/>
  <c r="V187" i="16"/>
  <c r="V188" i="16"/>
  <c r="V189" i="16"/>
  <c r="V190" i="16"/>
  <c r="V191" i="16"/>
  <c r="V192" i="16"/>
  <c r="V193" i="16"/>
  <c r="V194" i="16"/>
  <c r="V195" i="16"/>
  <c r="V196" i="16"/>
  <c r="V197" i="16"/>
  <c r="V198" i="16"/>
  <c r="V199" i="16"/>
  <c r="V200" i="16"/>
  <c r="V201" i="16"/>
  <c r="V202" i="16"/>
  <c r="V203" i="16"/>
  <c r="V204" i="16"/>
  <c r="V205" i="16"/>
  <c r="V206" i="16"/>
  <c r="V207" i="16"/>
  <c r="V208" i="16"/>
  <c r="V209" i="16"/>
  <c r="V210" i="16"/>
  <c r="V211" i="16"/>
  <c r="V212" i="16"/>
  <c r="V213" i="16"/>
  <c r="V214" i="16"/>
  <c r="V215" i="16"/>
  <c r="V216" i="16"/>
  <c r="V217" i="16"/>
  <c r="V218" i="16"/>
  <c r="V219" i="16"/>
  <c r="V220" i="16"/>
  <c r="V221" i="16"/>
  <c r="V222" i="16"/>
  <c r="V223" i="16"/>
  <c r="V224" i="16"/>
  <c r="V225" i="16"/>
  <c r="V226" i="16"/>
  <c r="V227" i="16"/>
  <c r="V228" i="16"/>
  <c r="V229" i="16"/>
  <c r="V230" i="16"/>
  <c r="V231" i="16"/>
  <c r="V232" i="16"/>
  <c r="V159" i="16"/>
  <c r="V160" i="16"/>
  <c r="V161" i="16"/>
  <c r="V162" i="16"/>
  <c r="V163" i="16"/>
  <c r="V164" i="16"/>
  <c r="V165" i="16"/>
  <c r="V166" i="16"/>
  <c r="V167" i="16"/>
  <c r="V168" i="16"/>
  <c r="V169" i="16"/>
  <c r="V170" i="16"/>
  <c r="V171" i="16"/>
  <c r="V172" i="16"/>
  <c r="V173" i="16"/>
  <c r="V174" i="16"/>
  <c r="V175" i="16"/>
  <c r="V176" i="16"/>
  <c r="V177" i="16"/>
  <c r="V178" i="16"/>
  <c r="V179" i="16"/>
  <c r="V180" i="16"/>
  <c r="V181" i="16"/>
  <c r="V182" i="16"/>
  <c r="V183" i="16"/>
  <c r="V184" i="16"/>
  <c r="V121" i="16"/>
  <c r="V122" i="16"/>
  <c r="V123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6" i="16"/>
  <c r="V137" i="16"/>
  <c r="V138" i="16"/>
  <c r="V139" i="16"/>
  <c r="V140" i="16"/>
  <c r="V141" i="16"/>
  <c r="V142" i="16"/>
  <c r="V143" i="16"/>
  <c r="V144" i="16"/>
  <c r="V145" i="16"/>
  <c r="V146" i="16"/>
  <c r="V147" i="16"/>
  <c r="V148" i="16"/>
  <c r="V149" i="16"/>
  <c r="V150" i="16"/>
  <c r="V151" i="16"/>
  <c r="V152" i="16"/>
  <c r="V153" i="16"/>
  <c r="V154" i="16"/>
  <c r="V155" i="16"/>
  <c r="V156" i="16"/>
  <c r="V157" i="16"/>
  <c r="V158" i="16"/>
  <c r="V119" i="16"/>
  <c r="V120" i="16"/>
  <c r="V89" i="16"/>
  <c r="V91" i="16"/>
  <c r="V92" i="16"/>
  <c r="V93" i="16"/>
  <c r="V94" i="16"/>
  <c r="V95" i="16"/>
  <c r="V96" i="16"/>
  <c r="V97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75" i="16"/>
  <c r="V76" i="16"/>
  <c r="V77" i="16"/>
  <c r="V79" i="16"/>
  <c r="V80" i="16"/>
  <c r="V81" i="16"/>
  <c r="V82" i="16"/>
  <c r="V83" i="16"/>
  <c r="V84" i="16"/>
  <c r="V85" i="16"/>
  <c r="V86" i="16"/>
  <c r="V87" i="16"/>
  <c r="V88" i="16"/>
  <c r="V74" i="16"/>
  <c r="V71" i="16"/>
  <c r="V72" i="16"/>
  <c r="V73" i="16"/>
  <c r="V39" i="16"/>
  <c r="V40" i="16"/>
  <c r="V41" i="16"/>
  <c r="V42" i="16"/>
  <c r="V43" i="16"/>
  <c r="V48" i="16"/>
  <c r="V49" i="16"/>
  <c r="V50" i="16"/>
  <c r="V51" i="16"/>
  <c r="V52" i="16"/>
  <c r="V53" i="16"/>
  <c r="V54" i="16"/>
  <c r="V56" i="16"/>
  <c r="V57" i="16"/>
  <c r="V58" i="16"/>
  <c r="V59" i="16"/>
  <c r="V63" i="16"/>
  <c r="V64" i="16"/>
  <c r="V65" i="16"/>
  <c r="V66" i="16"/>
  <c r="V67" i="16"/>
  <c r="V68" i="16"/>
  <c r="V69" i="16"/>
  <c r="V70" i="16"/>
  <c r="V22" i="16"/>
  <c r="V23" i="16"/>
  <c r="V24" i="16"/>
  <c r="V25" i="16"/>
  <c r="V26" i="16"/>
  <c r="V28" i="16"/>
  <c r="V30" i="16"/>
  <c r="V31" i="16"/>
  <c r="V32" i="16"/>
  <c r="V34" i="16"/>
  <c r="V35" i="16"/>
  <c r="V5" i="16"/>
  <c r="V6" i="16"/>
  <c r="V7" i="16"/>
  <c r="V8" i="16"/>
  <c r="V9" i="16"/>
  <c r="V14" i="16"/>
  <c r="V15" i="16"/>
  <c r="V16" i="16"/>
  <c r="V17" i="16"/>
  <c r="V18" i="16"/>
  <c r="V20" i="16"/>
  <c r="V21" i="16"/>
  <c r="U26" i="14"/>
  <c r="N24" i="14"/>
</calcChain>
</file>

<file path=xl/sharedStrings.xml><?xml version="1.0" encoding="utf-8"?>
<sst xmlns="http://schemas.openxmlformats.org/spreadsheetml/2006/main" count="124437" uniqueCount="17695">
  <si>
    <t>Surgical Antibiotic prophylaxis</t>
  </si>
  <si>
    <t>Sl no.</t>
  </si>
  <si>
    <t>MRD</t>
  </si>
  <si>
    <t>Date of surgery</t>
  </si>
  <si>
    <t xml:space="preserve">Name of patient </t>
  </si>
  <si>
    <t xml:space="preserve">Age/Sex </t>
  </si>
  <si>
    <t xml:space="preserve">Name of consultant </t>
  </si>
  <si>
    <t xml:space="preserve">Department </t>
  </si>
  <si>
    <t>Name of surgery</t>
  </si>
  <si>
    <t>Type of surgery</t>
  </si>
  <si>
    <t xml:space="preserve">Body weight </t>
  </si>
  <si>
    <t>Duration of Surgery</t>
  </si>
  <si>
    <t>Antibiotic prophylaxis administered</t>
  </si>
  <si>
    <t xml:space="preserve">Time of Antibioic administration </t>
  </si>
  <si>
    <t xml:space="preserve">Appropriateness of  antibiotic </t>
  </si>
  <si>
    <t xml:space="preserve">Redosing </t>
  </si>
  <si>
    <t xml:space="preserve">Post op Antibiotics </t>
  </si>
  <si>
    <t>Incision time</t>
  </si>
  <si>
    <t xml:space="preserve">Close time </t>
  </si>
  <si>
    <t xml:space="preserve">Antibiotic given at right dose </t>
  </si>
  <si>
    <t>Right antibiotic given as per the existing policy</t>
  </si>
  <si>
    <t xml:space="preserve">Antibiotic stopped within 24hrs </t>
  </si>
  <si>
    <t>Antibiotic given within 60mins of incision</t>
  </si>
  <si>
    <t>FEEDBACK</t>
  </si>
  <si>
    <t>Ti-Ta</t>
  </si>
  <si>
    <t>09.05.24</t>
  </si>
  <si>
    <t>Ms Loveline Majiley</t>
  </si>
  <si>
    <t>41Yrs/F</t>
  </si>
  <si>
    <t>Dr Namrata Seth</t>
  </si>
  <si>
    <t>OBG</t>
  </si>
  <si>
    <t>Lap Myomectomy+Recanulization</t>
  </si>
  <si>
    <t xml:space="preserve">Elective </t>
  </si>
  <si>
    <t>65kg</t>
  </si>
  <si>
    <t>Inj Supacef 1.5gm</t>
  </si>
  <si>
    <t>Y</t>
  </si>
  <si>
    <t xml:space="preserve">Yes </t>
  </si>
  <si>
    <t>No</t>
  </si>
  <si>
    <t xml:space="preserve">No Antibiotics </t>
  </si>
  <si>
    <t>Ms Nupur</t>
  </si>
  <si>
    <t>42Yrs/F</t>
  </si>
  <si>
    <t>Dr MS/AM/DJ/VJ/AS/SL/SG</t>
  </si>
  <si>
    <t>Plastic Surgery</t>
  </si>
  <si>
    <t>Facial reanimation for facial palsy- Cross-face nerve graft Stage I</t>
  </si>
  <si>
    <t>55kg</t>
  </si>
  <si>
    <t>Yes, Inj Supacef 1.5gm at 1:30pm, 5:30pm, 7:30pm</t>
  </si>
  <si>
    <t xml:space="preserve">Mr Ajay Jain </t>
  </si>
  <si>
    <t>57Yrs/M</t>
  </si>
  <si>
    <t>Dr Pritish Singh</t>
  </si>
  <si>
    <t>ORTHO</t>
  </si>
  <si>
    <t>Illizarov Fixator Application-Osteotomy &amp; Bone Grafting</t>
  </si>
  <si>
    <t>75kg</t>
  </si>
  <si>
    <t>Patient on Inj Supacef 1.5gm</t>
  </si>
  <si>
    <t xml:space="preserve">Ms Reeta Rani </t>
  </si>
  <si>
    <t>60Yrs/F</t>
  </si>
  <si>
    <t>Dr Mrinal Sharma</t>
  </si>
  <si>
    <t>B/L TKR</t>
  </si>
  <si>
    <t>68kg</t>
  </si>
  <si>
    <t>Patient discharge with Tab Ceftum 500mg</t>
  </si>
  <si>
    <t>Ms Shimla Rani</t>
  </si>
  <si>
    <t>70Yrs/F</t>
  </si>
  <si>
    <t xml:space="preserve">Plating Humerus </t>
  </si>
  <si>
    <t>64.5kg</t>
  </si>
  <si>
    <t xml:space="preserve">Mr Pradeep Kumar </t>
  </si>
  <si>
    <t>28Yrs/M</t>
  </si>
  <si>
    <t>B/L Core Decompression</t>
  </si>
  <si>
    <t>82kg</t>
  </si>
  <si>
    <t>Patient is on Inj Supacef  1.5gm</t>
  </si>
  <si>
    <t xml:space="preserve">Mr Vijay Kumar Aima </t>
  </si>
  <si>
    <t>72Yrs/M</t>
  </si>
  <si>
    <t>Dr Amrita Chaturvedi</t>
  </si>
  <si>
    <t>Ophthalmology</t>
  </si>
  <si>
    <t>Left Eye MICS+PCIOL+Pupillary Dilating Device</t>
  </si>
  <si>
    <t xml:space="preserve">No antibiotics </t>
  </si>
  <si>
    <t xml:space="preserve">Mr Suresh Chandra Sharma </t>
  </si>
  <si>
    <t>61Yrs/M</t>
  </si>
  <si>
    <t>Dr Meenakshi Yadav Dhar</t>
  </si>
  <si>
    <t>Right Eye MICS+Premium IOL</t>
  </si>
  <si>
    <t>Mr Vinod Kumar Aggarwal</t>
  </si>
  <si>
    <t>64Yrs/M</t>
  </si>
  <si>
    <t>Left Eye MICS+Premium IOL</t>
  </si>
  <si>
    <t xml:space="preserve">Ms Ratan Raina </t>
  </si>
  <si>
    <t>76Yrs/F</t>
  </si>
  <si>
    <t>Left Eye MICS+PCIOL +Viscoat</t>
  </si>
  <si>
    <t>Ms Madhu Sharma</t>
  </si>
  <si>
    <t>65Yrs/F</t>
  </si>
  <si>
    <t xml:space="preserve">Dr Shikhar Sawhney/Dr Neha </t>
  </si>
  <si>
    <t>Head Neck</t>
  </si>
  <si>
    <t>Total Thyroidectomy+Neck Dissection-Paratracheal/Ccnd</t>
  </si>
  <si>
    <t>94kg</t>
  </si>
  <si>
    <t>Ms Vimla Pal</t>
  </si>
  <si>
    <t>56Yrs/F</t>
  </si>
  <si>
    <t>Dr Sachin Mittal</t>
  </si>
  <si>
    <t>Gen Surgery</t>
  </si>
  <si>
    <t>Lap Cholecystectomy</t>
  </si>
  <si>
    <t>Add on</t>
  </si>
  <si>
    <t>98.4kg</t>
  </si>
  <si>
    <t>Ms Sapna Gupta</t>
  </si>
  <si>
    <t>48Yrs/F</t>
  </si>
  <si>
    <t>Dr Sameer Bhate</t>
  </si>
  <si>
    <t xml:space="preserve">Cardiac </t>
  </si>
  <si>
    <t>CABG</t>
  </si>
  <si>
    <t xml:space="preserve">79kg </t>
  </si>
  <si>
    <t>Mr Mohit Kapoor</t>
  </si>
  <si>
    <t>38Yrs/M</t>
  </si>
  <si>
    <t>Dr Deepak Udapudi</t>
  </si>
  <si>
    <t>Fistulectomy</t>
  </si>
  <si>
    <t>10.05.24</t>
  </si>
  <si>
    <t>Ms Divya Singh</t>
  </si>
  <si>
    <t>29Yrs/F</t>
  </si>
  <si>
    <t>Dr Gargi Agarwal</t>
  </si>
  <si>
    <t>LSCS</t>
  </si>
  <si>
    <t xml:space="preserve">74kg </t>
  </si>
  <si>
    <t xml:space="preserve">No </t>
  </si>
  <si>
    <t xml:space="preserve">Patient on Tab Ceftum 500mg </t>
  </si>
  <si>
    <t xml:space="preserve">Ms Roopali Arora </t>
  </si>
  <si>
    <t>51Yrs/F</t>
  </si>
  <si>
    <t xml:space="preserve">Free flap- Bone+Excision- Small </t>
  </si>
  <si>
    <t>53.8kg</t>
  </si>
  <si>
    <t>Yes, Inj Supacef 1.5gm @01:50pm</t>
  </si>
  <si>
    <t>Patient on Inj Augmentin 1.2gm</t>
  </si>
  <si>
    <t>_21</t>
  </si>
  <si>
    <t xml:space="preserve">Mr Govind Ram </t>
  </si>
  <si>
    <t>52Yrs/M</t>
  </si>
  <si>
    <t>Dr Sahil  Gaba</t>
  </si>
  <si>
    <t>Right Subtalar Arthrodesis</t>
  </si>
  <si>
    <t>Ms Kirti Shrivastav</t>
  </si>
  <si>
    <t>26Yrs/F</t>
  </si>
  <si>
    <t xml:space="preserve">Dr Shweta </t>
  </si>
  <si>
    <t>Emergency LSCS</t>
  </si>
  <si>
    <t xml:space="preserve">70.6kg </t>
  </si>
  <si>
    <t>Patient dis on Tab Ceftum 500mg</t>
  </si>
  <si>
    <t>Mr baby parisha</t>
  </si>
  <si>
    <t>2Month/M</t>
  </si>
  <si>
    <t>Dr Ashish Katewa</t>
  </si>
  <si>
    <t xml:space="preserve">Pead Cardiac </t>
  </si>
  <si>
    <t>Arterial Switch Operation +VSD closure</t>
  </si>
  <si>
    <t xml:space="preserve">2.7kg </t>
  </si>
  <si>
    <t xml:space="preserve">Inj Supacef 135mg </t>
  </si>
  <si>
    <t xml:space="preserve"> Patient on tan Metronidazole</t>
  </si>
  <si>
    <t xml:space="preserve">Mr Gyan Chand </t>
  </si>
  <si>
    <t>68Yrs/M</t>
  </si>
  <si>
    <t xml:space="preserve">Dr Abhinav Sharma </t>
  </si>
  <si>
    <t xml:space="preserve">65kg </t>
  </si>
  <si>
    <t>Patient on Inj Magnex Forte 1.5gm</t>
  </si>
  <si>
    <t>Mr Taushif Raza</t>
  </si>
  <si>
    <t>54Yrs/M</t>
  </si>
  <si>
    <t xml:space="preserve">85kg </t>
  </si>
  <si>
    <t xml:space="preserve">Patient on Inj Linid 600mg and Inj Clindamycin 600mg </t>
  </si>
  <si>
    <t>Ms Uma Agarwala</t>
  </si>
  <si>
    <t>40Yrs/F</t>
  </si>
  <si>
    <t>Robotic Lap Ventral Hernia</t>
  </si>
  <si>
    <t>11.05.24</t>
  </si>
  <si>
    <t>Master Arnay Akshay</t>
  </si>
  <si>
    <t>K wire Fixation</t>
  </si>
  <si>
    <t xml:space="preserve">3.5kg </t>
  </si>
  <si>
    <t>Mr Bobby Kapoor</t>
  </si>
  <si>
    <t xml:space="preserve">Debridement+VAC </t>
  </si>
  <si>
    <t>Ms Meena Devi</t>
  </si>
  <si>
    <t>Split Skin grafting SSG - Large</t>
  </si>
  <si>
    <t xml:space="preserve">83kg </t>
  </si>
  <si>
    <t xml:space="preserve">Patient on Tab Septran </t>
  </si>
  <si>
    <t xml:space="preserve">Mr Gurjeet Sharma </t>
  </si>
  <si>
    <t>63Yrs/M</t>
  </si>
  <si>
    <t>Dr Sachin  Mittal</t>
  </si>
  <si>
    <t>Debridement- Moderate-Plastic</t>
  </si>
  <si>
    <t xml:space="preserve">Mr Arvind Kumar </t>
  </si>
  <si>
    <t>48Yrs/M</t>
  </si>
  <si>
    <t>Spino-Pelvic Fixation</t>
  </si>
  <si>
    <t>70kg</t>
  </si>
  <si>
    <t>Inj Augmentin 1.2gm</t>
  </si>
  <si>
    <t>_</t>
  </si>
  <si>
    <t>N</t>
  </si>
  <si>
    <t>Ms Chayanika dey</t>
  </si>
  <si>
    <t>77Yrs/F</t>
  </si>
  <si>
    <t>Dr Mrinal  Sharma</t>
  </si>
  <si>
    <t xml:space="preserve">B/L TKR </t>
  </si>
  <si>
    <t>84kg</t>
  </si>
  <si>
    <t xml:space="preserve">Ms Shilpi Singh Sengar </t>
  </si>
  <si>
    <t>37Yrs/F</t>
  </si>
  <si>
    <t>Lap/Open Repair of Incisional Hernia</t>
  </si>
  <si>
    <t>72kg</t>
  </si>
  <si>
    <t>2:10PM</t>
  </si>
  <si>
    <t>Mr Shashikant Dixit</t>
  </si>
  <si>
    <t>Dr Rashmi Mittal</t>
  </si>
  <si>
    <t>Left Eye Permanent Tartsorapphy</t>
  </si>
  <si>
    <t xml:space="preserve">Ms Pinki </t>
  </si>
  <si>
    <t>27Yrs/F</t>
  </si>
  <si>
    <t xml:space="preserve">Dr Gargi </t>
  </si>
  <si>
    <t>Emergency</t>
  </si>
  <si>
    <t xml:space="preserve">76kg </t>
  </si>
  <si>
    <t>y</t>
  </si>
  <si>
    <t>Mr Harendra Pratap Singh</t>
  </si>
  <si>
    <t>65Yrs/M</t>
  </si>
  <si>
    <t xml:space="preserve">Caridac </t>
  </si>
  <si>
    <t>CABG+ASD Closure</t>
  </si>
  <si>
    <t xml:space="preserve">63kg </t>
  </si>
  <si>
    <t>Yes, Inj supacef 1.5gm @3pm</t>
  </si>
  <si>
    <t>13.05.24</t>
  </si>
  <si>
    <t xml:space="preserve">Mr Sunil Kumar </t>
  </si>
  <si>
    <t>30Yrs/M</t>
  </si>
  <si>
    <t>Dr Aparna Mahajan</t>
  </si>
  <si>
    <t xml:space="preserve">ENT </t>
  </si>
  <si>
    <t>MLS</t>
  </si>
  <si>
    <t>Mr Raja Tripathi</t>
  </si>
  <si>
    <t>23Yrs/M</t>
  </si>
  <si>
    <t>FESS+Septoplasty</t>
  </si>
  <si>
    <t>Mr Dukhbhajan</t>
  </si>
  <si>
    <t>73Yrs/M</t>
  </si>
  <si>
    <t>Debridement+Vac foot</t>
  </si>
  <si>
    <t>Ms Pragya Pandey</t>
  </si>
  <si>
    <t>23Yrs/F</t>
  </si>
  <si>
    <t xml:space="preserve"> Patient on Tab ceftum 500mg</t>
  </si>
  <si>
    <t>Mr Urbanus Mwendwa</t>
  </si>
  <si>
    <t>44Yrs/M</t>
  </si>
  <si>
    <t>Dr Manav Suryavanshi/Dr Ritesh Goel</t>
  </si>
  <si>
    <t>Urology</t>
  </si>
  <si>
    <t>OIU+B/LVasectomy+Cystoscopy</t>
  </si>
  <si>
    <t>86kg</t>
  </si>
  <si>
    <t>12:55am</t>
  </si>
  <si>
    <t>Inj Magnex 3gm</t>
  </si>
  <si>
    <t>Mr Rampat Saini</t>
  </si>
  <si>
    <t>47Yrs/M</t>
  </si>
  <si>
    <t>TURBT+Cystoscopy</t>
  </si>
  <si>
    <t xml:space="preserve">74 kg </t>
  </si>
  <si>
    <t>Mr Bhagwati Devi Ladia</t>
  </si>
  <si>
    <t xml:space="preserve">66.7kg </t>
  </si>
  <si>
    <t>Inj supacef 1.5gm</t>
  </si>
  <si>
    <t xml:space="preserve">Ms Manisha </t>
  </si>
  <si>
    <t>19Yrs/F</t>
  </si>
  <si>
    <t xml:space="preserve">59kg </t>
  </si>
  <si>
    <t xml:space="preserve">Mr Prashant Kumar </t>
  </si>
  <si>
    <t xml:space="preserve">Left Eye MICS+PCIOL </t>
  </si>
  <si>
    <t>Ms  Savitrai Devi</t>
  </si>
  <si>
    <t>69Yrs/F</t>
  </si>
  <si>
    <t>Right Eye PHACO+IOL</t>
  </si>
  <si>
    <t>Mr Jagbir Singh Chaudhary</t>
  </si>
  <si>
    <t>Dr Anandh/Dr Satykam/Dr Pardeep</t>
  </si>
  <si>
    <t>Neuro</t>
  </si>
  <si>
    <t>Spinal Fusion/Fixation Anterior/Posterior</t>
  </si>
  <si>
    <t xml:space="preserve">69kg </t>
  </si>
  <si>
    <t xml:space="preserve">Inj Tigecycline 50mg </t>
  </si>
  <si>
    <t>Paient on Inj Tazact 4.5gm</t>
  </si>
  <si>
    <t>_18</t>
  </si>
  <si>
    <t>Mr Avnish Kumar Goel</t>
  </si>
  <si>
    <t>62Yrs/M</t>
  </si>
  <si>
    <t>Transpedicular Intervention/Biopsy</t>
  </si>
  <si>
    <t xml:space="preserve">Debridement Right Foot </t>
  </si>
  <si>
    <t>Master Pranjal Pal</t>
  </si>
  <si>
    <t>ASO+VSD Closure</t>
  </si>
  <si>
    <t>Addon</t>
  </si>
  <si>
    <t>3.2kg</t>
  </si>
  <si>
    <t xml:space="preserve">Inj Supacef 150mg </t>
  </si>
  <si>
    <t xml:space="preserve">Ms Poonam Pruthi </t>
  </si>
  <si>
    <t>58Yrs/F</t>
  </si>
  <si>
    <t xml:space="preserve">Dr Neha Kumar </t>
  </si>
  <si>
    <t>Onocgyne</t>
  </si>
  <si>
    <t>Robotic Pelvic Lymph Node Dissection</t>
  </si>
  <si>
    <t>99.9kg</t>
  </si>
  <si>
    <t>Inj Supacef 3gm + Inj Amikacin 750mg+ Inj Metrogyl 500mg</t>
  </si>
  <si>
    <t>Patient on Inj Subabact 3gm</t>
  </si>
  <si>
    <t>14.05.24</t>
  </si>
  <si>
    <t xml:space="preserve">Ms Bindu P Thomas </t>
  </si>
  <si>
    <t>47Yrs/F</t>
  </si>
  <si>
    <t xml:space="preserve">Excision- Large swelling gluteal region </t>
  </si>
  <si>
    <t>57.8kg</t>
  </si>
  <si>
    <t xml:space="preserve">Inj Supacef 1.5gm </t>
  </si>
  <si>
    <t xml:space="preserve">Ms Manju Rani Singla </t>
  </si>
  <si>
    <t>55Yrs/F</t>
  </si>
  <si>
    <t>DrDeepak Udapudi</t>
  </si>
  <si>
    <t>87.5kg</t>
  </si>
  <si>
    <t xml:space="preserve">Inj Supacef 1.5gm + Inj Amikacin 500mg </t>
  </si>
  <si>
    <t xml:space="preserve">Patient on Inj Supacef 1.5gm+ Inj Amikaicn 500mg </t>
  </si>
  <si>
    <t>Ms  Rattan Singh</t>
  </si>
  <si>
    <t>Neck Dissection-Modified/Radical</t>
  </si>
  <si>
    <t>80kg</t>
  </si>
  <si>
    <t xml:space="preserve">Ms Kumkum Chauhan </t>
  </si>
  <si>
    <t>34Yrs/F</t>
  </si>
  <si>
    <t>Dr Shikhar Sawhney/Dr Neha Dr MS/AM/DJ/VJ/AS/SL/SG</t>
  </si>
  <si>
    <t>Head Neck/Plastic Surgery</t>
  </si>
  <si>
    <t>Free flap- Soft Tissue+Oral Composite Resection+Supra Omohyoid Neck Dissection</t>
  </si>
  <si>
    <t xml:space="preserve">46kg </t>
  </si>
  <si>
    <t xml:space="preserve">Inj Supacef 1.5gm + Inj Metrogyl 500mg </t>
  </si>
  <si>
    <t>Yes Inj Supacef 1.5gm + Inj Metrogyl 500mg @ 03:20 pm</t>
  </si>
  <si>
    <t xml:space="preserve">Patient on Inj Supacef 1.5gm and Inj Metrogyl 500mg </t>
  </si>
  <si>
    <t>Mr Kapil Garg</t>
  </si>
  <si>
    <t>41Yrs/M</t>
  </si>
  <si>
    <t>Dr Ahmed Kamaal</t>
  </si>
  <si>
    <t>TURP+Cystolithotrips+Bladder Stone - Open/Endoscopic</t>
  </si>
  <si>
    <t xml:space="preserve">74.6kg </t>
  </si>
  <si>
    <t>Patient on Inj Magnex 3gm</t>
  </si>
  <si>
    <t>_19</t>
  </si>
  <si>
    <t>Ms Kanchan Singh</t>
  </si>
  <si>
    <t xml:space="preserve">72kg </t>
  </si>
  <si>
    <t>Inj Monocef 1.5gm</t>
  </si>
  <si>
    <t>Ms Usha Makkar</t>
  </si>
  <si>
    <t>61Yrs/F</t>
  </si>
  <si>
    <t>Right TKR</t>
  </si>
  <si>
    <t xml:space="preserve">80 kg </t>
  </si>
  <si>
    <t>Inj Supacef 1.5gm+Inj Amikacin 1gm</t>
  </si>
  <si>
    <t xml:space="preserve">Patient on Inj Supacef 1.5gm+ Inj Amikaicn 1gm </t>
  </si>
  <si>
    <t xml:space="preserve">Ms Minati Bhattacharya </t>
  </si>
  <si>
    <t>75Yrs/F</t>
  </si>
  <si>
    <t>U/L TKR</t>
  </si>
  <si>
    <t>66kg</t>
  </si>
  <si>
    <t>Inj Supacef 1.5gm+Inj Amikacin750mg+Inj Targocid400mg</t>
  </si>
  <si>
    <t>Ms Shobha Devi</t>
  </si>
  <si>
    <t>61kg</t>
  </si>
  <si>
    <t>Mr Shiv Hari Bajpai</t>
  </si>
  <si>
    <t>84Yrs/M</t>
  </si>
  <si>
    <t>Left Eye SICS+IOL</t>
  </si>
  <si>
    <t xml:space="preserve">Mr Hira Lal Mishra </t>
  </si>
  <si>
    <t>66Yrs/M</t>
  </si>
  <si>
    <t xml:space="preserve">Right Eye Phaco+IOL </t>
  </si>
  <si>
    <t>Ms Ratni Sapru</t>
  </si>
  <si>
    <t>78Yrs/F</t>
  </si>
  <si>
    <t>Ms Shalu Jha</t>
  </si>
  <si>
    <t>Dr Ila Jha</t>
  </si>
  <si>
    <t xml:space="preserve"> No Antibiotics </t>
  </si>
  <si>
    <t>Master Ramesh Mali</t>
  </si>
  <si>
    <t>12Yrs/M</t>
  </si>
  <si>
    <t>Dr Sachin Gupta/Dr Anurag Sharma</t>
  </si>
  <si>
    <t>Supratentorial Tumour/Intraventricular/Abscess</t>
  </si>
  <si>
    <t>31kg</t>
  </si>
  <si>
    <t>Yes Inj Cefuroxime 750mg @2pm</t>
  </si>
  <si>
    <t>Mr Arvind Kumar</t>
  </si>
  <si>
    <t>Dr MS/AM/DJ/VJ/AS/SL/SG/Dr Tarun Suri</t>
  </si>
  <si>
    <t>Plastic Surgery/ORTHO</t>
  </si>
  <si>
    <t>Spinopelvic Fixation+Debridement</t>
  </si>
  <si>
    <t xml:space="preserve">Ms Bharti Sharma </t>
  </si>
  <si>
    <t xml:space="preserve">49kg </t>
  </si>
  <si>
    <t>Master Naetochukwu Nathan</t>
  </si>
  <si>
    <t>VSD Closure AML Cleft Repair</t>
  </si>
  <si>
    <t>10.1kg</t>
  </si>
  <si>
    <t xml:space="preserve">Inj Supacef 500mg </t>
  </si>
  <si>
    <t xml:space="preserve">Ms Bala </t>
  </si>
  <si>
    <t>46Yrs/F</t>
  </si>
  <si>
    <t xml:space="preserve">MVR </t>
  </si>
  <si>
    <t xml:space="preserve">54kg </t>
  </si>
  <si>
    <t>Ms Dini V</t>
  </si>
  <si>
    <t>Thymectomy</t>
  </si>
  <si>
    <t>Ms Chitra Devi</t>
  </si>
  <si>
    <t>63Yrs/F</t>
  </si>
  <si>
    <t>Dr Neha  Kumar</t>
  </si>
  <si>
    <t>Oncogyne</t>
  </si>
  <si>
    <t>Staging for Carcinoma Ovary</t>
  </si>
  <si>
    <t xml:space="preserve">65.5kg </t>
  </si>
  <si>
    <t xml:space="preserve">Inj Supacef 3gm+Inj Amikacin750mg </t>
  </si>
  <si>
    <t xml:space="preserve">Patient on Inj Supacef 3gm +Inj Amikacin 750mg </t>
  </si>
  <si>
    <t>15.05.24</t>
  </si>
  <si>
    <t xml:space="preserve">Mr Ajay Verma </t>
  </si>
  <si>
    <t>Dr Shikhar Sawhney/Dr Neha</t>
  </si>
  <si>
    <t>Supra Omohyoid Neck Dissection+Pectoralis Major Flap+Glossectomy-Partial</t>
  </si>
  <si>
    <t>Inj Supacef 1.5gm+ Inj Metrogyl 500mg</t>
  </si>
  <si>
    <t>Yes Inj Supacef 1.5gm + Inj Metrogyl 500mg @ 03 pm</t>
  </si>
  <si>
    <t>Patient on Inj Supacef 1.5gm+ Inj Metrogyl 500mg</t>
  </si>
  <si>
    <t xml:space="preserve">Mr Mohd Anas </t>
  </si>
  <si>
    <t>13Yrs/M</t>
  </si>
  <si>
    <t>Dr Ashok Rijhwani/Dr Nitin</t>
  </si>
  <si>
    <t xml:space="preserve">Pead </t>
  </si>
  <si>
    <t>Lap  Pyeloplasty</t>
  </si>
  <si>
    <t>35kg</t>
  </si>
  <si>
    <t>Patient on Tab Ceftum 500mg</t>
  </si>
  <si>
    <t xml:space="preserve">Ms Pooja Acharya </t>
  </si>
  <si>
    <t>31Yrs/F</t>
  </si>
  <si>
    <t>60.7kg</t>
  </si>
  <si>
    <t xml:space="preserve">Ms Reena Senger </t>
  </si>
  <si>
    <t xml:space="preserve">58kg </t>
  </si>
  <si>
    <t>No antibiotics</t>
  </si>
  <si>
    <t xml:space="preserve">Mr Ravi Mehrotra </t>
  </si>
  <si>
    <t xml:space="preserve">Dr Binoj/Dr Jaya/Dr Shweta </t>
  </si>
  <si>
    <t>GI Surgery</t>
  </si>
  <si>
    <t>Whipples</t>
  </si>
  <si>
    <t xml:space="preserve">68.3kg </t>
  </si>
  <si>
    <t>Yes Inj Supacef 1.5gm and Inj Piptaz 4.5gm @ 02:45pm</t>
  </si>
  <si>
    <t>Patient on Inj Piptaz 4.5gm</t>
  </si>
  <si>
    <t xml:space="preserve">Ms Raj Lamba </t>
  </si>
  <si>
    <t>71Yrs/F</t>
  </si>
  <si>
    <t>Revision TKR</t>
  </si>
  <si>
    <t>104.8 kg</t>
  </si>
  <si>
    <t>Inj Supacef 1.5gm and Inj amikacin 750mg</t>
  </si>
  <si>
    <t>Mr Harun Abdi Adan</t>
  </si>
  <si>
    <t>3Yrs/M</t>
  </si>
  <si>
    <t>Dr Pritish  Singh</t>
  </si>
  <si>
    <t>TM Joint ankylosis- release B/L +CTEV-Surgery</t>
  </si>
  <si>
    <t xml:space="preserve">10.2kg </t>
  </si>
  <si>
    <t>Mr Jai Kishan</t>
  </si>
  <si>
    <t>Right Eye Permanent Tarsorapphy</t>
  </si>
  <si>
    <t>Mr Anil Rawal</t>
  </si>
  <si>
    <t>Dr Puneet/Dr Saleem/Dr Abhishek</t>
  </si>
  <si>
    <t>G I Surgery</t>
  </si>
  <si>
    <t>Open Umbilical Hernioplasty</t>
  </si>
  <si>
    <t xml:space="preserve">91.5 kg </t>
  </si>
  <si>
    <t xml:space="preserve">Inj Supacef 1.5gm and Inj Metrogyl 500mg </t>
  </si>
  <si>
    <t xml:space="preserve">Ms Damini Pundir </t>
  </si>
  <si>
    <t>Laparoscopic Cholecystectomy</t>
  </si>
  <si>
    <t>03:15pm</t>
  </si>
  <si>
    <t>Mr Deepak Gupta</t>
  </si>
  <si>
    <t>Varicose Vein Surgery For Both Legs+Debridement</t>
  </si>
  <si>
    <t xml:space="preserve">62kg </t>
  </si>
  <si>
    <t>Ms Uma Chaubey</t>
  </si>
  <si>
    <t>62Yrs/F</t>
  </si>
  <si>
    <t>Dr Anandh/Dr Satykam/Dr Pradeep</t>
  </si>
  <si>
    <t>Bilateral DBS</t>
  </si>
  <si>
    <t xml:space="preserve">75kg </t>
  </si>
  <si>
    <t>Yes Inj Supacef 1.5gm @ 2 pm</t>
  </si>
  <si>
    <t>Mr Shivansh Vikram Singh</t>
  </si>
  <si>
    <t>9Yrs/M</t>
  </si>
  <si>
    <t>Dr Anurag Sharma/Dr Sachin Gupta</t>
  </si>
  <si>
    <t>Pead Neuro</t>
  </si>
  <si>
    <t>Diastematolyelia/ Split Cord Malformations</t>
  </si>
  <si>
    <t xml:space="preserve">25kg </t>
  </si>
  <si>
    <t>Inj Supacef 750gm</t>
  </si>
  <si>
    <t xml:space="preserve">Mr Lutan Sahni </t>
  </si>
  <si>
    <t>Cone Repair/Tricuspid Valve Replacement</t>
  </si>
  <si>
    <t xml:space="preserve">44.1kg </t>
  </si>
  <si>
    <t>Yes Inj Supacef 1.5gm @ 01:45 pm</t>
  </si>
  <si>
    <t>Ms Ishrat Jahan</t>
  </si>
  <si>
    <t>Patient on Inj Magnex forte 1.5gm</t>
  </si>
  <si>
    <t>Mr Najeer</t>
  </si>
  <si>
    <t>69Yrs/M</t>
  </si>
  <si>
    <t>50kg</t>
  </si>
  <si>
    <t>Ms Kevla Devi Patel</t>
  </si>
  <si>
    <t>Staging for Carcinoma Endometrium</t>
  </si>
  <si>
    <t xml:space="preserve">55kg </t>
  </si>
  <si>
    <t xml:space="preserve">Inj Supacef 1.5gm+Inj Amikacin750mg </t>
  </si>
  <si>
    <t>Yes Inj Supacef 1.5gm+Inj Amikacin750mg @2pm</t>
  </si>
  <si>
    <t>Patient on Inj Salbatum</t>
  </si>
  <si>
    <t>Mr Vikesh Kumar Singh</t>
  </si>
  <si>
    <t>31Yrs/M</t>
  </si>
  <si>
    <t>Excision- Large</t>
  </si>
  <si>
    <t xml:space="preserve">102kg </t>
  </si>
  <si>
    <t>Patient diacharge on Tab Augmetin 625mg</t>
  </si>
  <si>
    <t>16.05.24</t>
  </si>
  <si>
    <t xml:space="preserve">Baby  Pakhi Sharma </t>
  </si>
  <si>
    <t>9Yrs/F</t>
  </si>
  <si>
    <t>Dr Shomeshwar/Dr.Aparna Mahajan</t>
  </si>
  <si>
    <t>U/L Cochlear Implantation</t>
  </si>
  <si>
    <t>Ms Abhishek Kumar Singh</t>
  </si>
  <si>
    <t>Excision of Super Soft Tissue Mass</t>
  </si>
  <si>
    <t xml:space="preserve">84kg </t>
  </si>
  <si>
    <t xml:space="preserve">Ms Yachana  Sharma </t>
  </si>
  <si>
    <t>No Antibiotic</t>
  </si>
  <si>
    <t xml:space="preserve">Master Abhinav Sharma </t>
  </si>
  <si>
    <t>14Yrs/M</t>
  </si>
  <si>
    <t xml:space="preserve">Dr Nitin </t>
  </si>
  <si>
    <t>Left Orchidectomy</t>
  </si>
  <si>
    <t xml:space="preserve">Mr  Ramesh Chandra </t>
  </si>
  <si>
    <t>Dr Shikhar Sawhney/Dr Neha/Dr MS/AM/DJ/VJ/AS/SL/SG</t>
  </si>
  <si>
    <t>Glossectomy+Supra Omohyoid Neck Dissection+Primary vascularized tissue transfer</t>
  </si>
  <si>
    <t>54.5kg</t>
  </si>
  <si>
    <t>Inj Supacef 1.5gm + Inj Metrogyl 500mg</t>
  </si>
  <si>
    <t xml:space="preserve">Mr Prem Chand </t>
  </si>
  <si>
    <t>Dr Anil Sharma/Dr Ahmed  Kamaal</t>
  </si>
  <si>
    <t>Laser Prostatectomy/Turp</t>
  </si>
  <si>
    <t xml:space="preserve">Mr Mahesh Kumar </t>
  </si>
  <si>
    <t>40Yrs/M</t>
  </si>
  <si>
    <t>Dr Ahmed Kamaal/Dr Anil  Sharma</t>
  </si>
  <si>
    <t>PCNL-Open Pyelolithotomy</t>
  </si>
  <si>
    <t>55.3kg</t>
  </si>
  <si>
    <t>Patient on Inj Magnex 2gm</t>
  </si>
  <si>
    <t>Mr Soumil Dutta</t>
  </si>
  <si>
    <t>21Yrs/M</t>
  </si>
  <si>
    <t>Dr Priyadarshi Amit</t>
  </si>
  <si>
    <t>Ortho</t>
  </si>
  <si>
    <t>K Wire Fixation Of Phalanx</t>
  </si>
  <si>
    <t>45kg</t>
  </si>
  <si>
    <t xml:space="preserve">Mr Sumit Bisht </t>
  </si>
  <si>
    <t>15Yrs/M</t>
  </si>
  <si>
    <t xml:space="preserve">Percutaneous Tendon Achillis +Medial Soft Tissue Release </t>
  </si>
  <si>
    <t>40kg</t>
  </si>
  <si>
    <t xml:space="preserve">Master  Navee Thakar </t>
  </si>
  <si>
    <t>Dr Ashok Rijhwani</t>
  </si>
  <si>
    <t>Hypospadias Repair</t>
  </si>
  <si>
    <t xml:space="preserve">17kg </t>
  </si>
  <si>
    <t xml:space="preserve">Mr Hemant Kumar Saini </t>
  </si>
  <si>
    <t>60Yrs/M</t>
  </si>
  <si>
    <t>I&amp;D+Laying Opn of Fistula In Ano Low</t>
  </si>
  <si>
    <t>68.3kg</t>
  </si>
  <si>
    <t xml:space="preserve">Ms Nisha Mishra </t>
  </si>
  <si>
    <t>33Yrs/F</t>
  </si>
  <si>
    <t>93.8kg</t>
  </si>
  <si>
    <t xml:space="preserve">Ms Fatima Hasan Khan </t>
  </si>
  <si>
    <t>4Month/F</t>
  </si>
  <si>
    <t>Dr Ashish  Katewa</t>
  </si>
  <si>
    <t>ASD/VSD Closure</t>
  </si>
  <si>
    <t>5.8kg</t>
  </si>
  <si>
    <t>Inj Supacef 350mg</t>
  </si>
  <si>
    <t xml:space="preserve">Mr Puran chand </t>
  </si>
  <si>
    <t xml:space="preserve">Dr Sameer Bhate </t>
  </si>
  <si>
    <t>46kg</t>
  </si>
  <si>
    <t xml:space="preserve">Ms Sony Kumar </t>
  </si>
  <si>
    <t>Type I Hysterectomy +/- BSO</t>
  </si>
  <si>
    <t>No Antibiotics</t>
  </si>
  <si>
    <t>17.05.24</t>
  </si>
  <si>
    <t>Ms Raminder Kaur</t>
  </si>
  <si>
    <t>Dr Neha Kumar</t>
  </si>
  <si>
    <t>Cytoreductive Surgery for advanced Ca Ovary / Ca Endometrium+Open Cholecystectomy</t>
  </si>
  <si>
    <t>74.7kg</t>
  </si>
  <si>
    <t xml:space="preserve">Inj Supacef 1.5gm+Inj  Amikaicn 750mg+ Inj Metrogyl 500mg </t>
  </si>
  <si>
    <t>Patient on Inj Tazact 4.5gm</t>
  </si>
  <si>
    <t>Mr Boby Kapoor</t>
  </si>
  <si>
    <t xml:space="preserve">Right Foot Debrdement </t>
  </si>
  <si>
    <t xml:space="preserve">60kg </t>
  </si>
  <si>
    <t xml:space="preserve">Patient discharge on Tab Augmentin 625mg </t>
  </si>
  <si>
    <t xml:space="preserve">Ms Pooja </t>
  </si>
  <si>
    <t>25Yrs/F</t>
  </si>
  <si>
    <t>Dr Priyadarshi  Amit/Dr MS/AM/DJ/VJ/AS/SL/SG</t>
  </si>
  <si>
    <t>ORTHO/Plastic Surgery</t>
  </si>
  <si>
    <t>ORIF Fracture Both Bone of Forearm Locking Plate+Debridement</t>
  </si>
  <si>
    <t xml:space="preserve">Mr Hari Om </t>
  </si>
  <si>
    <t>22Yrs/M</t>
  </si>
  <si>
    <t>RGP/Ureteric Catheterizaation U/L Left DJ Stenting U/L+Cystoscopy+URS</t>
  </si>
  <si>
    <t>patient on Inj Magnex 3gm</t>
  </si>
  <si>
    <t xml:space="preserve">Ms Mani Devi </t>
  </si>
  <si>
    <t>Dr Shikhar Sawhney</t>
  </si>
  <si>
    <t>Examination Under Anesthesia</t>
  </si>
  <si>
    <t xml:space="preserve">63.2kg </t>
  </si>
  <si>
    <t>Ms Kajal Singh</t>
  </si>
  <si>
    <t>44Yrs/F</t>
  </si>
  <si>
    <t>Dr Neeraj N Mathur</t>
  </si>
  <si>
    <t>ENT</t>
  </si>
  <si>
    <t>Tympanoplasty</t>
  </si>
  <si>
    <t xml:space="preserve">42kg </t>
  </si>
  <si>
    <t>Mr Mahendra Singh</t>
  </si>
  <si>
    <t>70Yrs/M</t>
  </si>
  <si>
    <t>Exploratory Laparotomy+Anastomosis</t>
  </si>
  <si>
    <t xml:space="preserve">Inj Supacef 1.5gm+ Inj Metrogyl 500mg </t>
  </si>
  <si>
    <t>Ms Maneeta Yadav</t>
  </si>
  <si>
    <t>64Yrs/F</t>
  </si>
  <si>
    <t>71kg</t>
  </si>
  <si>
    <t>Mr Ashok Kumar </t>
  </si>
  <si>
    <t xml:space="preserve">Hip Arthrotomy+Debridement+Excision Of Ho (HIV poitive  Patient)  </t>
  </si>
  <si>
    <t>Ms Shikha Kumari</t>
  </si>
  <si>
    <t>Excision- Medium</t>
  </si>
  <si>
    <t>53kg</t>
  </si>
  <si>
    <t xml:space="preserve">Mr Shivam Kumar </t>
  </si>
  <si>
    <t>32Yrs/M</t>
  </si>
  <si>
    <t>Excision- Small in </t>
  </si>
  <si>
    <t>Ms Dharita Purvish Malkan</t>
  </si>
  <si>
    <t>Dr Priyadarshi  Amit</t>
  </si>
  <si>
    <t>Elbow Arthrolysis Bony Block Removal</t>
  </si>
  <si>
    <t>47.1kg</t>
  </si>
  <si>
    <t xml:space="preserve">Mr Ramesh Chandra </t>
  </si>
  <si>
    <t>Primary vascularized tissue transfer</t>
  </si>
  <si>
    <t xml:space="preserve">54.5kg </t>
  </si>
  <si>
    <t>Inj Magnex forte 1.5gm</t>
  </si>
  <si>
    <t xml:space="preserve">Ms Jyotsana Gangwar </t>
  </si>
  <si>
    <t>32Yrs/F</t>
  </si>
  <si>
    <t>Dr Shweta Mendiratta</t>
  </si>
  <si>
    <t xml:space="preserve">71.9kg </t>
  </si>
  <si>
    <t xml:space="preserve">Ms Anju Yadav </t>
  </si>
  <si>
    <t>68.5kg</t>
  </si>
  <si>
    <t>Ms Amita Rani</t>
  </si>
  <si>
    <t>Hysteroscopic Polypectomy</t>
  </si>
  <si>
    <t xml:space="preserve">49.9kg </t>
  </si>
  <si>
    <t>Mr Baboo Lal</t>
  </si>
  <si>
    <t>55Yrs/M</t>
  </si>
  <si>
    <t>Fistulectomy+Haemorrhoidectomy+Perianal Abscess Drainage</t>
  </si>
  <si>
    <t xml:space="preserve">66.4 kg </t>
  </si>
  <si>
    <t xml:space="preserve">Inj Supacef 1.5gm+Inj Metrogyl 500mg </t>
  </si>
  <si>
    <t xml:space="preserve">Patient on Inj supacef 1.5gm+ Inj Metrogyl 500mg </t>
  </si>
  <si>
    <t>18.05.24</t>
  </si>
  <si>
    <t xml:space="preserve">Mr Shivank Arora </t>
  </si>
  <si>
    <t>33Yrs/M</t>
  </si>
  <si>
    <t xml:space="preserve">Perianal Abscess Drainage+Debridement </t>
  </si>
  <si>
    <t>78kg</t>
  </si>
  <si>
    <t>Inj Tazact 4.5gm</t>
  </si>
  <si>
    <t>Patient on Inj Tazact 4.5gm + Inj Metrogyl 500mg</t>
  </si>
  <si>
    <t xml:space="preserve">Mr Krishna Sharma </t>
  </si>
  <si>
    <t>16Yrs/M</t>
  </si>
  <si>
    <t>Hand reconstruction</t>
  </si>
  <si>
    <t xml:space="preserve">98.4kg </t>
  </si>
  <si>
    <t>Mr Vansh Jain</t>
  </si>
  <si>
    <t>Debridement Left Leg</t>
  </si>
  <si>
    <t xml:space="preserve">70kg </t>
  </si>
  <si>
    <t>Yes Inj Supacef 1.5gm @2pm</t>
  </si>
  <si>
    <t>Patient on Tab Septran DS, Zavicefta 2.5gm, Aztreonam 2gm</t>
  </si>
  <si>
    <t xml:space="preserve">Ms Leen Kaarwan </t>
  </si>
  <si>
    <t>Dr Ashishk Katewa</t>
  </si>
  <si>
    <t xml:space="preserve">CAVC Repair </t>
  </si>
  <si>
    <t>6.5kg</t>
  </si>
  <si>
    <t>Master Mohd Owais Mir</t>
  </si>
  <si>
    <t>1Yrs/M</t>
  </si>
  <si>
    <t xml:space="preserve">BDG+LPA Plasticy </t>
  </si>
  <si>
    <t xml:space="preserve">8.1kg </t>
  </si>
  <si>
    <t xml:space="preserve">Inj Supacef 400mg </t>
  </si>
  <si>
    <t xml:space="preserve">Ms Sangeeta Khurana </t>
  </si>
  <si>
    <t>59Yrs/F</t>
  </si>
  <si>
    <t>Robotic Lap Fundoplication+Hitus Hernia Repair</t>
  </si>
  <si>
    <t xml:space="preserve">60.8kg </t>
  </si>
  <si>
    <t xml:space="preserve"> Patient on Inj Supacef 1.5gm</t>
  </si>
  <si>
    <t>20.05.24</t>
  </si>
  <si>
    <t>Mr Veerpal Singh</t>
  </si>
  <si>
    <t>Psi Mandible+TJR And Free Fibula Flap</t>
  </si>
  <si>
    <t>Inj Supacef 1.5gm+ Inj Amikaicn 1gm+ Inj Metrogyl 500mg</t>
  </si>
  <si>
    <t>Yes, Inj Supacef 1.5gm + Inj Metrogyl 500mg @ 1pm, 5pm and 9pm</t>
  </si>
  <si>
    <t>Patient on Inj Supacef 1.5gm+ Inj Metrogyl 500gm</t>
  </si>
  <si>
    <t>Mr Vivek Kumar Singh</t>
  </si>
  <si>
    <t>Ureteroscopy Diagnostic+RGP+DJ Stent Removal</t>
  </si>
  <si>
    <t>83kg</t>
  </si>
  <si>
    <t>Yes</t>
  </si>
  <si>
    <t>Mr Sushil Tiwari</t>
  </si>
  <si>
    <t>42Yrs/M</t>
  </si>
  <si>
    <t xml:space="preserve">DJ Stent Removal+RGP/Ureteric Catheterization </t>
  </si>
  <si>
    <t xml:space="preserve">Patient discharge on Tab Ceftum 500mg </t>
  </si>
  <si>
    <t xml:space="preserve">Mr Rudra Prasad Acherya </t>
  </si>
  <si>
    <t>81kg</t>
  </si>
  <si>
    <t xml:space="preserve">Ms Roplai Arora </t>
  </si>
  <si>
    <t>Debridement</t>
  </si>
  <si>
    <t>Yes Inj Supacef 1.5gm @ 01:50 pm</t>
  </si>
  <si>
    <t>Mr Santosh Goel</t>
  </si>
  <si>
    <t xml:space="preserve">Dr Mrinal Sharma </t>
  </si>
  <si>
    <t>Right PFN</t>
  </si>
  <si>
    <t>Ms Kusnuma D</t>
  </si>
  <si>
    <t xml:space="preserve">85 kg </t>
  </si>
  <si>
    <t xml:space="preserve">Ms Sanehlata </t>
  </si>
  <si>
    <t>68Yrs/F</t>
  </si>
  <si>
    <t>Dr Sahil Gaba</t>
  </si>
  <si>
    <t>47kg</t>
  </si>
  <si>
    <t xml:space="preserve">Ms Madhu </t>
  </si>
  <si>
    <t>Brostrum Laterral Ligament Reconstruction</t>
  </si>
  <si>
    <t>52kg</t>
  </si>
  <si>
    <t>Mr Tolaram Vyas</t>
  </si>
  <si>
    <t>78Yrs/M</t>
  </si>
  <si>
    <t>63kg</t>
  </si>
  <si>
    <t>Yes Inj Supacef 1.5gm @ 2.:42pm</t>
  </si>
  <si>
    <t>Mr Ayngaren Keerthi</t>
  </si>
  <si>
    <t>17Yrs/M</t>
  </si>
  <si>
    <t>Implant Removal-Large+Tendon Transfer Complex+Osteotomy FemurD</t>
  </si>
  <si>
    <t xml:space="preserve">67kg </t>
  </si>
  <si>
    <t>Mr Mohan Lal</t>
  </si>
  <si>
    <t xml:space="preserve">Dr Mahender </t>
  </si>
  <si>
    <t>Gastro</t>
  </si>
  <si>
    <t>ERCP</t>
  </si>
  <si>
    <t xml:space="preserve">63 kg </t>
  </si>
  <si>
    <t>Patient on Inj Meropenem 1gm</t>
  </si>
  <si>
    <t xml:space="preserve">Baby Wani Aysha </t>
  </si>
  <si>
    <t>6Month/F</t>
  </si>
  <si>
    <t>Pead CardiaC</t>
  </si>
  <si>
    <t>VSD Closure</t>
  </si>
  <si>
    <t>5.3kg</t>
  </si>
  <si>
    <t>Inj Supacef 265mg</t>
  </si>
  <si>
    <t>Master Daniyal Aijaz</t>
  </si>
  <si>
    <t>7Month/M</t>
  </si>
  <si>
    <t>9.5kg</t>
  </si>
  <si>
    <t>Inj Supacef 225mg</t>
  </si>
  <si>
    <t xml:space="preserve">Mr Narender </t>
  </si>
  <si>
    <t>45Yrs/M</t>
  </si>
  <si>
    <t>90kg</t>
  </si>
  <si>
    <t>Patient on inj Magnex 1.5gm</t>
  </si>
  <si>
    <t>Mr Chanda Ram</t>
  </si>
  <si>
    <t>58kg</t>
  </si>
  <si>
    <t xml:space="preserve">Ms Premwati </t>
  </si>
  <si>
    <t>53Yrs/F</t>
  </si>
  <si>
    <t xml:space="preserve">Dr Priyadarshi Amit </t>
  </si>
  <si>
    <t>Arthroscopic Augmented Rotator Cuff Repair</t>
  </si>
  <si>
    <t xml:space="preserve">76.5kg </t>
  </si>
  <si>
    <t xml:space="preserve">Mr Rajbir Singh </t>
  </si>
  <si>
    <t>Debridement+VAC</t>
  </si>
  <si>
    <t>85kg</t>
  </si>
  <si>
    <t>Inj Magnex 1gm</t>
  </si>
  <si>
    <t>Patient  on inj Clindamycin</t>
  </si>
  <si>
    <t>21.05.24</t>
  </si>
  <si>
    <t xml:space="preserve">Ms Razia Ansar </t>
  </si>
  <si>
    <t>74Yrs/F</t>
  </si>
  <si>
    <t>Dr Shikhar/Dr Neha/Dr MS/AM/DJ/VJ/AS/SL/SG</t>
  </si>
  <si>
    <t>Glossectomy-Partial+Free flap- Soft tissue+Neck Dissection-Selective</t>
  </si>
  <si>
    <t xml:space="preserve">Mr Avnessh Abbi </t>
  </si>
  <si>
    <t>Septhirhinoplasty</t>
  </si>
  <si>
    <t>85.8 kg</t>
  </si>
  <si>
    <t>Inj Supacef  1.5gm</t>
  </si>
  <si>
    <t>Mr Vishal Ahuja</t>
  </si>
  <si>
    <t>43Yrs/M</t>
  </si>
  <si>
    <t xml:space="preserve">Dr Ahmed Kamaal/Dr Anil Sharma </t>
  </si>
  <si>
    <t>RIRS</t>
  </si>
  <si>
    <t xml:space="preserve">84.5kg </t>
  </si>
  <si>
    <t>Patient in Inj Magnex 3gm and Inj Amikacin 1gm</t>
  </si>
  <si>
    <t xml:space="preserve">Mr Pradeep Kumar Saxena </t>
  </si>
  <si>
    <t>TURBT</t>
  </si>
  <si>
    <t>Patient on Tab cefum 500mg</t>
  </si>
  <si>
    <t>Mr Diwarkar Joshi</t>
  </si>
  <si>
    <t>29Yrs/M</t>
  </si>
  <si>
    <t>Debridement- Moderate+Perianal Abscess Drainage</t>
  </si>
  <si>
    <t xml:space="preserve">70.5kg </t>
  </si>
  <si>
    <t>Patien on Inj Tazact 4.5gm</t>
  </si>
  <si>
    <t>Ms Uma Devi</t>
  </si>
  <si>
    <t xml:space="preserve">Revision Left  Hip Replacement </t>
  </si>
  <si>
    <t xml:space="preserve">Inj Supacef 1.5gm + Inj Amikacin 750mg </t>
  </si>
  <si>
    <t>Patient on Inj Supacef 1.5gm+ Inj Amikacin 750mg</t>
  </si>
  <si>
    <t xml:space="preserve">Mr Tara Chand </t>
  </si>
  <si>
    <t xml:space="preserve">Left TKR </t>
  </si>
  <si>
    <t>76kg</t>
  </si>
  <si>
    <t xml:space="preserve">Ms Indu Rawat </t>
  </si>
  <si>
    <t>Right Eye Phaco+Trab+MMC+Releasable Sutures Under Ga+Viscoat</t>
  </si>
  <si>
    <t xml:space="preserve">Mr Parkash Jagdish </t>
  </si>
  <si>
    <t>Spinal Fixation Cervical/dorsolumbar/ lumbosacra</t>
  </si>
  <si>
    <t>Inj Cefuroxime 1.5gm</t>
  </si>
  <si>
    <t>Ms Vaishali Goel</t>
  </si>
  <si>
    <t xml:space="preserve">Dr Ila Jha </t>
  </si>
  <si>
    <t>LSCS  Muhurat</t>
  </si>
  <si>
    <t xml:space="preserve">99.4kg </t>
  </si>
  <si>
    <t>Patient on Inj Augmentin 1.2gm+Inj Metrogyl500mg</t>
  </si>
  <si>
    <t xml:space="preserve">Ms Neetu </t>
  </si>
  <si>
    <t>36Yrs/F</t>
  </si>
  <si>
    <t>Dr Namrata  Seth</t>
  </si>
  <si>
    <t>Lap Myomectomy</t>
  </si>
  <si>
    <t>52.8kg</t>
  </si>
  <si>
    <t>Yes Inj Supacef 1.5gm@05:25 pm</t>
  </si>
  <si>
    <t>Patien on Inj Supacef 1.5gm</t>
  </si>
  <si>
    <t xml:space="preserve">Baby Of Pooja </t>
  </si>
  <si>
    <t>13D/M</t>
  </si>
  <si>
    <t xml:space="preserve">Coarctation Repair </t>
  </si>
  <si>
    <t xml:space="preserve">3kg </t>
  </si>
  <si>
    <t xml:space="preserve">Inj Supacef 300mg </t>
  </si>
  <si>
    <t xml:space="preserve">Patient on Inj Piptaz 300mg </t>
  </si>
  <si>
    <t>Ms Sarla Devi</t>
  </si>
  <si>
    <t>ASD Closure+CABG</t>
  </si>
  <si>
    <t xml:space="preserve">Ms Rajrani </t>
  </si>
  <si>
    <t xml:space="preserve">71.3kg </t>
  </si>
  <si>
    <t>22.05.24</t>
  </si>
  <si>
    <t>Ms Rajini</t>
  </si>
  <si>
    <t>29Yrs/f</t>
  </si>
  <si>
    <t>Hepatico-Jejunostomy Open</t>
  </si>
  <si>
    <t>34kg</t>
  </si>
  <si>
    <t>Inj Piptaz 2.25gm</t>
  </si>
  <si>
    <t>Mr Ashish Goel</t>
  </si>
  <si>
    <t xml:space="preserve">Dr MS/AM/DJ/VJ/AS/SL/SG/Dr Abhinav Sharma </t>
  </si>
  <si>
    <t xml:space="preserve">Plastic Surgery/Cardiac </t>
  </si>
  <si>
    <t>Right Brachial Plexus MPNST Wide Excision+Subclavian Artery Reconstruction+Vein Graft</t>
  </si>
  <si>
    <t>Yes Inj Supacef 1.5gm @1:30 pm</t>
  </si>
  <si>
    <t>Master Saransh Kaushik</t>
  </si>
  <si>
    <t xml:space="preserve">Dr Ashok Rijhwani/Dr Nitin </t>
  </si>
  <si>
    <t>Stage 1 Hypospadias Repair</t>
  </si>
  <si>
    <t xml:space="preserve">9.4kg </t>
  </si>
  <si>
    <t xml:space="preserve">Inj Augmentin 300mg </t>
  </si>
  <si>
    <t>Patient on Syp Augmentin</t>
  </si>
  <si>
    <t>Ms Kahkasha Begam</t>
  </si>
  <si>
    <t>Ms Hemlata D</t>
  </si>
  <si>
    <t>54Yrs/F</t>
  </si>
  <si>
    <t>Ms Palak</t>
  </si>
  <si>
    <t>Dr Ila  Jha</t>
  </si>
  <si>
    <t>Laproscopic Ovarian Cystectomy</t>
  </si>
  <si>
    <t xml:space="preserve">59.6kg </t>
  </si>
  <si>
    <t xml:space="preserve">Patient on Inj Supacef 1.5gm+ Inj Metrogyl 500mg </t>
  </si>
  <si>
    <t>Ms Lalita Devi</t>
  </si>
  <si>
    <t xml:space="preserve">Dr Chitralekha </t>
  </si>
  <si>
    <t xml:space="preserve">Right Vitreoretinal Surgery+SOI/C3F8 </t>
  </si>
  <si>
    <t xml:space="preserve">Mr Rahul Kumar </t>
  </si>
  <si>
    <t>36Yrs/M</t>
  </si>
  <si>
    <t xml:space="preserve">Dr Shikhar/Dr Neha </t>
  </si>
  <si>
    <t>Face Excision Extensive</t>
  </si>
  <si>
    <t>99.4kg</t>
  </si>
  <si>
    <t xml:space="preserve">Yes Inj Supacef @ 6pm </t>
  </si>
  <si>
    <t>Patient on Inj supacef 1.5gm</t>
  </si>
  <si>
    <t xml:space="preserve">Ms Kanchan Sharma </t>
  </si>
  <si>
    <t>66Yrs/F</t>
  </si>
  <si>
    <t>Dr Jaya Agarwal</t>
  </si>
  <si>
    <t>HBP Surgery/Organ Transplant</t>
  </si>
  <si>
    <t>Ms Neha Singh</t>
  </si>
  <si>
    <t>35Yrs/F</t>
  </si>
  <si>
    <t xml:space="preserve">Ms Sonia </t>
  </si>
  <si>
    <t xml:space="preserve">80.6kg </t>
  </si>
  <si>
    <t>Patient on Inj supacef 1.5gm+ Inj Metrogyl 500mg</t>
  </si>
  <si>
    <t xml:space="preserve">Master Raghvendra Bansal </t>
  </si>
  <si>
    <t>VSD/ASD Closure with Other Open Heart Surgery</t>
  </si>
  <si>
    <t xml:space="preserve">8.2kg </t>
  </si>
  <si>
    <t>Master Darsh Jain</t>
  </si>
  <si>
    <t>6Month/M</t>
  </si>
  <si>
    <t xml:space="preserve">TOF </t>
  </si>
  <si>
    <t xml:space="preserve">5.3kg </t>
  </si>
  <si>
    <t xml:space="preserve">Inj Supacef 350mg </t>
  </si>
  <si>
    <t xml:space="preserve">Patient on Inj Piptaz 500mg </t>
  </si>
  <si>
    <t>Mr Hari Ram Sini</t>
  </si>
  <si>
    <t>Dr Abhinav Sharma</t>
  </si>
  <si>
    <t>Yes Inj Supacef 1.5gm @1:30pm</t>
  </si>
  <si>
    <t>Mr OPENDRA SINGH</t>
  </si>
  <si>
    <t>Lap/Robotic Radical Prostatectomy+B/LPelvic Lymphadnectomy</t>
  </si>
  <si>
    <t xml:space="preserve">Inj Magnex 3gm </t>
  </si>
  <si>
    <t>Mr Vikram Singh</t>
  </si>
  <si>
    <t xml:space="preserve">Re Look URS+DJ Stent Removal+DJ Stenting </t>
  </si>
  <si>
    <t>23.05.24</t>
  </si>
  <si>
    <t>Ms Shivani Saini</t>
  </si>
  <si>
    <t xml:space="preserve">69.8kg </t>
  </si>
  <si>
    <t xml:space="preserve">Ms Aarti Sharma </t>
  </si>
  <si>
    <t>LSCS Muhrat</t>
  </si>
  <si>
    <t xml:space="preserve">66.3kg </t>
  </si>
  <si>
    <t xml:space="preserve">Mr Anil Singhal </t>
  </si>
  <si>
    <t>Feeding Jejunostomy</t>
  </si>
  <si>
    <t>Patient on Inj Piptaz and Fluconazole</t>
  </si>
  <si>
    <t>Mr Kuol Atem Bol</t>
  </si>
  <si>
    <t>Left Foot Debridement+VAC</t>
  </si>
  <si>
    <t xml:space="preserve">95.5kg </t>
  </si>
  <si>
    <t xml:space="preserve">Mr Ramesh </t>
  </si>
  <si>
    <t>Examination Under Anaesthesia</t>
  </si>
  <si>
    <t xml:space="preserve">Inj Magnex1.5gm+Inj Metrogyl 500mg </t>
  </si>
  <si>
    <t>Patient on Inj Piptaz 4.5gm + Inj Metrogyl 500mg</t>
  </si>
  <si>
    <t xml:space="preserve">Ms Jasvinder Kaur </t>
  </si>
  <si>
    <t>Dr MS/AM/DJ/VJ/AS/SL/SG/Dr Shweta Mallick</t>
  </si>
  <si>
    <t>Laparoscopic Cholecystectomy+Abdominal reconstruction</t>
  </si>
  <si>
    <t>95.2kg</t>
  </si>
  <si>
    <t>Mr Vishwashi Minz</t>
  </si>
  <si>
    <t>Dr Ahmed Kamaal/Dr Anil</t>
  </si>
  <si>
    <t>RIRS+DJ Stenting/Stent Insertion Unilateral</t>
  </si>
  <si>
    <t>Mr Narender Singh</t>
  </si>
  <si>
    <t>39Yrs/M</t>
  </si>
  <si>
    <t>URS</t>
  </si>
  <si>
    <t>Patient on Inj magnex 3gm</t>
  </si>
  <si>
    <t>Mohan Lal</t>
  </si>
  <si>
    <t>81.5kg</t>
  </si>
  <si>
    <t>MS Gudiya Mishra</t>
  </si>
  <si>
    <t>39Yrs/F</t>
  </si>
  <si>
    <t xml:space="preserve">82kg </t>
  </si>
  <si>
    <t>Implant Removal</t>
  </si>
  <si>
    <t>67.5kg</t>
  </si>
  <si>
    <t>Mr Sumit Bisht</t>
  </si>
  <si>
    <t>Left Leg SSG</t>
  </si>
  <si>
    <t xml:space="preserve">40kg </t>
  </si>
  <si>
    <t xml:space="preserve"> Patient on Inj Augmentin 1.2gm</t>
  </si>
  <si>
    <t xml:space="preserve">Ms Kavita Sharma </t>
  </si>
  <si>
    <t>57Yrs/F</t>
  </si>
  <si>
    <t>Left Eye MICS+PCIOL Under LA</t>
  </si>
  <si>
    <t>Ms Kusum Deswal</t>
  </si>
  <si>
    <t>Right Eye MICS+Premium IOL Under LA</t>
  </si>
  <si>
    <t>86.2kg</t>
  </si>
  <si>
    <t xml:space="preserve">Ms Purvik Kalra </t>
  </si>
  <si>
    <t>4Yrs/F</t>
  </si>
  <si>
    <t>Endoscopic Debrider Assisted Adenoidectomy+Tonsillectomy</t>
  </si>
  <si>
    <t xml:space="preserve">Ms Akriti Malhotra </t>
  </si>
  <si>
    <t xml:space="preserve">Mr Dayanand Thakur </t>
  </si>
  <si>
    <t>67Yrs/M</t>
  </si>
  <si>
    <t>56.4kg</t>
  </si>
  <si>
    <t xml:space="preserve">Ms Shalu D </t>
  </si>
  <si>
    <t>24Yrs/F</t>
  </si>
  <si>
    <t>24.05.24</t>
  </si>
  <si>
    <t>Ms Neha Malik</t>
  </si>
  <si>
    <t>38Yrs/F</t>
  </si>
  <si>
    <t>LSCS Twins</t>
  </si>
  <si>
    <t xml:space="preserve">Ms Kaneez Fatima </t>
  </si>
  <si>
    <t xml:space="preserve">Patient on Inj Supacef 1.5gm </t>
  </si>
  <si>
    <t xml:space="preserve">Mr Yogesh </t>
  </si>
  <si>
    <t>26Yrs/M</t>
  </si>
  <si>
    <t>Laying Opn of Fistula In Ano Low Level with/- Seton</t>
  </si>
  <si>
    <t xml:space="preserve">Patient on Inj Oflox </t>
  </si>
  <si>
    <t xml:space="preserve">Mr Pradeep Sardhana </t>
  </si>
  <si>
    <t>Nerve transfers in Brachial plexus injury</t>
  </si>
  <si>
    <t xml:space="preserve">81.1 kg </t>
  </si>
  <si>
    <t>Yes Inj supacef 1.5gm @01:30pm and 05:30pm</t>
  </si>
  <si>
    <t xml:space="preserve">Ms Gaitri Chadha </t>
  </si>
  <si>
    <t xml:space="preserve">Dr Gargi Agarwal </t>
  </si>
  <si>
    <t>LSCS Muhurat</t>
  </si>
  <si>
    <t xml:space="preserve">76.4kg </t>
  </si>
  <si>
    <t>Mr Dushyant Kumawat</t>
  </si>
  <si>
    <t>34Yrs/M</t>
  </si>
  <si>
    <t>URS+DJ Stenting</t>
  </si>
  <si>
    <t xml:space="preserve">68kg </t>
  </si>
  <si>
    <t>Mr K Gopinath Mallia</t>
  </si>
  <si>
    <t>PCNL-Open Pyelolithotomy U/L+Cystoscopy without Biopsy+DJ Stenting</t>
  </si>
  <si>
    <t>Inj Magnex3gm</t>
  </si>
  <si>
    <t>Ms Nusrat Perween</t>
  </si>
  <si>
    <t>Arthroscopy Shoulder+Ganglion Cyst Debridement</t>
  </si>
  <si>
    <t xml:space="preserve">56kg </t>
  </si>
  <si>
    <t>Patient on Inj Monocef 1.2gm and Inj Vancomycin</t>
  </si>
  <si>
    <t xml:space="preserve">Ms Shri Mati Devi </t>
  </si>
  <si>
    <t xml:space="preserve">46.7kg </t>
  </si>
  <si>
    <t xml:space="preserve"> No antibiotics </t>
  </si>
  <si>
    <t xml:space="preserve">Ms Rajesh </t>
  </si>
  <si>
    <t>Endoscopic Brain Tumor/Colliod Cyst Biopsy/Excision</t>
  </si>
  <si>
    <t>Mr Munesh Pal Singh</t>
  </si>
  <si>
    <t xml:space="preserve">Dr Sachin Gupta/Dr Anurag Sharma </t>
  </si>
  <si>
    <t>Yes Inj Supacef 1.5gm @02:35pm</t>
  </si>
  <si>
    <t>Mr Rajesh Kumar Khanna</t>
  </si>
  <si>
    <t xml:space="preserve">Lap/Robotic Radical Prostatectomy+B/L Pelvic Lymphadnectomy </t>
  </si>
  <si>
    <t xml:space="preserve">78.8kg </t>
  </si>
  <si>
    <t>25.05.24</t>
  </si>
  <si>
    <t xml:space="preserve">Emergency </t>
  </si>
  <si>
    <t>68.4kg</t>
  </si>
  <si>
    <t>Patient discharge on Tab ceftum 500mg</t>
  </si>
  <si>
    <t>Mr Manoj Pramanik</t>
  </si>
  <si>
    <t>46.2kg</t>
  </si>
  <si>
    <t>Inj Monocef 1.2gm</t>
  </si>
  <si>
    <t>Ms Sanjana Tomar</t>
  </si>
  <si>
    <t>Patient on Inj Supacef 1.5gm+Inj Metrogyl 500mg</t>
  </si>
  <si>
    <t>Mr Maharaj Krishna Koul</t>
  </si>
  <si>
    <t>81Yrs/M</t>
  </si>
  <si>
    <t>B/L Inguinal  Hernia Open</t>
  </si>
  <si>
    <t>59kg</t>
  </si>
  <si>
    <t xml:space="preserve">Mr Nitin Yadav </t>
  </si>
  <si>
    <t>19Yrs/M</t>
  </si>
  <si>
    <t>Excision of Pilondial Sinus with Flap Repair</t>
  </si>
  <si>
    <t>88kg</t>
  </si>
  <si>
    <t xml:space="preserve">Ms Shakuntala Yadav </t>
  </si>
  <si>
    <t>Inj Supacef 1.5gm+Inj Augmentin 1gm</t>
  </si>
  <si>
    <t xml:space="preserve">Patient on Tab ceftum 500 mg </t>
  </si>
  <si>
    <t>Mr Puneet Sharma</t>
  </si>
  <si>
    <t>Ms Deepa Kumari</t>
  </si>
  <si>
    <t>Robotic Hysterectomy</t>
  </si>
  <si>
    <t>83.8kg</t>
  </si>
  <si>
    <t>27.05.24</t>
  </si>
  <si>
    <t xml:space="preserve">Mr Mohit Sharma </t>
  </si>
  <si>
    <t>Dr Dhananjay /Dr MS/AM/DJ/VJ/AS/SL/SG</t>
  </si>
  <si>
    <t>ENT/Plastic Surgery</t>
  </si>
  <si>
    <t>Septorhinoplasty+B/L FESS+Turbinectomy</t>
  </si>
  <si>
    <t xml:space="preserve">78kg </t>
  </si>
  <si>
    <t>Yes Inj Supacef 1.5gm @ 2pm</t>
  </si>
  <si>
    <t>Left Foot Ulcer Debridement+VAC</t>
  </si>
  <si>
    <t xml:space="preserve">95kg </t>
  </si>
  <si>
    <t>Patient discharge on Tab Augmentin 625mg and Tab Fluconazole 400mg</t>
  </si>
  <si>
    <t xml:space="preserve">Mr Ayush Kumar </t>
  </si>
  <si>
    <t>18Yrs/M</t>
  </si>
  <si>
    <t>Ear Reconstruction 1st stage</t>
  </si>
  <si>
    <t xml:space="preserve">45.7kg </t>
  </si>
  <si>
    <t>Yes Inj Supacef 1.5gm@ 1:20pm</t>
  </si>
  <si>
    <t xml:space="preserve">Mr Tek Chand </t>
  </si>
  <si>
    <t>37Yrs/M</t>
  </si>
  <si>
    <t>Radical Nephrectomy Nephroureterectomy Lap+Cystoscopy+RGP+Adhesiolysis</t>
  </si>
  <si>
    <t xml:space="preserve">68.9kg </t>
  </si>
  <si>
    <t>Ms Sukhwati D</t>
  </si>
  <si>
    <t>Lap Appendectomy</t>
  </si>
  <si>
    <t>Ms Divya Sharma</t>
  </si>
  <si>
    <t>Elbow Arthroscopy+Implant Removal-Large</t>
  </si>
  <si>
    <t xml:space="preserve">51kg </t>
  </si>
  <si>
    <t>Master Madhav Aggarwal</t>
  </si>
  <si>
    <t>Tonsillectomy/Adenoidectomy(Laser and Coblation</t>
  </si>
  <si>
    <t xml:space="preserve">23kg </t>
  </si>
  <si>
    <t>Inj Supacef 1.2gm</t>
  </si>
  <si>
    <t xml:space="preserve">Patient discharge on Syp Augmentin </t>
  </si>
  <si>
    <t xml:space="preserve">Mr Deepak Kumar </t>
  </si>
  <si>
    <t>Laser-MLS</t>
  </si>
  <si>
    <t xml:space="preserve">92.5kg </t>
  </si>
  <si>
    <t>Ms Ankita Jain</t>
  </si>
  <si>
    <t>66.3kg</t>
  </si>
  <si>
    <t>Ms Reena Sangwan</t>
  </si>
  <si>
    <t>30Yrs/F</t>
  </si>
  <si>
    <t xml:space="preserve">92.2kg </t>
  </si>
  <si>
    <t>Master Chirag Singh</t>
  </si>
  <si>
    <t>2Yrs/M</t>
  </si>
  <si>
    <t>10.3kg</t>
  </si>
  <si>
    <t>Inj Supacef 500mg</t>
  </si>
  <si>
    <t>49Yrs/F</t>
  </si>
  <si>
    <t>50.5kg</t>
  </si>
  <si>
    <t xml:space="preserve">Chhaya </t>
  </si>
  <si>
    <t>14Yrs/F</t>
  </si>
  <si>
    <t>Open Right Inguinal Herniotomy</t>
  </si>
  <si>
    <t xml:space="preserve">45kg </t>
  </si>
  <si>
    <t>Inj Supacef 1gm</t>
  </si>
  <si>
    <t xml:space="preserve">Ms Radha Radha </t>
  </si>
  <si>
    <t xml:space="preserve">Dr Shiveta Razdan </t>
  </si>
  <si>
    <t>Breast Surgery</t>
  </si>
  <si>
    <t>Left Breast Excision Of Lump U</t>
  </si>
  <si>
    <t xml:space="preserve">Ms Bharti </t>
  </si>
  <si>
    <t xml:space="preserve">Right Breast Incision Drainage </t>
  </si>
  <si>
    <t xml:space="preserve">Mr Vijay Batra </t>
  </si>
  <si>
    <t>53Yrs/M</t>
  </si>
  <si>
    <t xml:space="preserve">Ms Rajni </t>
  </si>
  <si>
    <t>28.05.24</t>
  </si>
  <si>
    <t>Master Advik Nehi</t>
  </si>
  <si>
    <t>8Yrs/M</t>
  </si>
  <si>
    <t>Tonsillectomy/Adenoidectomy(Laser and Coblation)</t>
  </si>
  <si>
    <t>patient discharge on Syp Augmentin</t>
  </si>
  <si>
    <t xml:space="preserve">Ms Manu Sharma </t>
  </si>
  <si>
    <t>Septo rhinoplasty</t>
  </si>
  <si>
    <t>Yes Inj dupacef 1.5gm @05:30 pm</t>
  </si>
  <si>
    <t xml:space="preserve">Patient on Inj Augmentin 1.2gm+ Inj Amikacin 750mg </t>
  </si>
  <si>
    <t xml:space="preserve">Ms Tokhmina Akhmetova </t>
  </si>
  <si>
    <t>Excision- Extensive</t>
  </si>
  <si>
    <t>123kg</t>
  </si>
  <si>
    <t>Inj Supacef 1.5gm+Inj Metrogyl 500mg</t>
  </si>
  <si>
    <t>Yes Inj Supacef 1.5gm+ Inj Metrogyl 500mg@12:45pm</t>
  </si>
  <si>
    <t xml:space="preserve">Mr Arvind Nagar </t>
  </si>
  <si>
    <t>51Yrs/M</t>
  </si>
  <si>
    <t xml:space="preserve">Debridement </t>
  </si>
  <si>
    <t>Patient discharge on Tab Augmentin 625mg</t>
  </si>
  <si>
    <t xml:space="preserve"> Debridement+VAC</t>
  </si>
  <si>
    <t>Ms Shilpa Arya</t>
  </si>
  <si>
    <t xml:space="preserve">Mr Ashish Kumar Sharma  </t>
  </si>
  <si>
    <t>Ms Amritbala Mahajan</t>
  </si>
  <si>
    <t>Ms Bhagwan Devi</t>
  </si>
  <si>
    <t>Bipolar Hemiarthroplasty</t>
  </si>
  <si>
    <t>Ms Devwati Goyal</t>
  </si>
  <si>
    <t>Arthroscopic ACL Reconstruction Right Knee+Meniscal Repair+Meniscectomy</t>
  </si>
  <si>
    <t>57kg</t>
  </si>
  <si>
    <t>Mr Om Prakash Agnihotri</t>
  </si>
  <si>
    <t>Right Eye MICS+PCIOL Under</t>
  </si>
  <si>
    <t>Mr Shankar Lal Agarwal</t>
  </si>
  <si>
    <t>Right Eye Intravitreal Injjection Accentrix(Ranibizunab)</t>
  </si>
  <si>
    <t>Ms Asha Longani</t>
  </si>
  <si>
    <t xml:space="preserve">Ms Sharada </t>
  </si>
  <si>
    <t>Ms Kavita Kavita</t>
  </si>
  <si>
    <t xml:space="preserve">Mr Ranjit Singh Sachan </t>
  </si>
  <si>
    <t>Dr Amrita Chaturvedi/Dr Chitralekha</t>
  </si>
  <si>
    <t>Left Eye MICS+PCIOL Under  Intravitreal Injection Accentrix(Ranibizunab)</t>
  </si>
  <si>
    <t>Mr Lal Singh</t>
  </si>
  <si>
    <t>Dr Anandh/Dr Sachin/Dr Anurag</t>
  </si>
  <si>
    <t xml:space="preserve">Supratentorial Tumour Excision </t>
  </si>
  <si>
    <t>Yes Inj cefuroxime 1.5gm@02:10 pm</t>
  </si>
  <si>
    <t>Ms Neeta Relwani</t>
  </si>
  <si>
    <t>Diagnostic Laparoscopy</t>
  </si>
  <si>
    <t xml:space="preserve">Master Parvesh Nagda </t>
  </si>
  <si>
    <t>Pead</t>
  </si>
  <si>
    <t>Explorator Laparotomy+Resection Stricture</t>
  </si>
  <si>
    <t xml:space="preserve">4.6kg </t>
  </si>
  <si>
    <t>Inj Supacef 75mg</t>
  </si>
  <si>
    <t>Patient on Inj Cefuroxime 200mg</t>
  </si>
  <si>
    <t>Master Karthik Memoroth</t>
  </si>
  <si>
    <t>Left Inguinal Herniotomy</t>
  </si>
  <si>
    <t>12kg</t>
  </si>
  <si>
    <t>Ms Kishni Kaul</t>
  </si>
  <si>
    <t>Sigmoid Colostomy</t>
  </si>
  <si>
    <t>69kg</t>
  </si>
  <si>
    <t>Inj Magnex forte 1.5gm+ Inj Metrogyl 500mg</t>
  </si>
  <si>
    <t>Ms Anita Devi</t>
  </si>
  <si>
    <t>Ms Pushpe</t>
  </si>
  <si>
    <t>28Yrs/F</t>
  </si>
  <si>
    <t xml:space="preserve">Ms Gorima </t>
  </si>
  <si>
    <t>Mr Shish pal</t>
  </si>
  <si>
    <t>47.7kg</t>
  </si>
  <si>
    <t xml:space="preserve">Mr Raj Kumar </t>
  </si>
  <si>
    <t>Mr Naryan Singh</t>
  </si>
  <si>
    <t>64kg</t>
  </si>
  <si>
    <t xml:space="preserve">Mr Ram Kishore </t>
  </si>
  <si>
    <t>AVR+/- MVR</t>
  </si>
  <si>
    <t xml:space="preserve">50.6kg </t>
  </si>
  <si>
    <t>Yes Inj Supacef 1.5gm @12:45 am</t>
  </si>
  <si>
    <t>Ms Vijanti Kunwar</t>
  </si>
  <si>
    <t>52Yrs/F</t>
  </si>
  <si>
    <t>Dr Jaya  Agarwal</t>
  </si>
  <si>
    <t>Mr Ram Naryan</t>
  </si>
  <si>
    <t>74kg</t>
  </si>
  <si>
    <t xml:space="preserve">Mr Surendra Kumar Sharma </t>
  </si>
  <si>
    <t>Mr Subhash Talwar</t>
  </si>
  <si>
    <t>88Yrs/M</t>
  </si>
  <si>
    <t>Open Repair of Inguinal Hernia</t>
  </si>
  <si>
    <t>29.05.24</t>
  </si>
  <si>
    <t>Ms Gulmira Abdiyeva</t>
  </si>
  <si>
    <t>Yes Inj Supacef 1.5gm @ 01:45pm and 05:45 pm</t>
  </si>
  <si>
    <t>Mr Dinesh Dwivedi</t>
  </si>
  <si>
    <t>PCNL/Open/Lap Pyelolithotomy+Cystoscopy without Biopsy+DJ Stenting</t>
  </si>
  <si>
    <t xml:space="preserve">Mr Ratan Mishra </t>
  </si>
  <si>
    <t>TURBT+Cystoscopy without Biopsy+DJ Stenting</t>
  </si>
  <si>
    <t>79kg</t>
  </si>
  <si>
    <t xml:space="preserve">Mr Dhan Singh </t>
  </si>
  <si>
    <t>URS+DJ Stenting+Cystoscopy without Biopsy+RGP</t>
  </si>
  <si>
    <t>62kg</t>
  </si>
  <si>
    <t xml:space="preserve">Mr Arjun Kumar </t>
  </si>
  <si>
    <t>Laser Prostatectomy/Turp+Cystoscopy without Biopsy</t>
  </si>
  <si>
    <t xml:space="preserve">71kg </t>
  </si>
  <si>
    <t>Mr Manpreet Singh Arora</t>
  </si>
  <si>
    <t xml:space="preserve">Dr Sahil Gaba </t>
  </si>
  <si>
    <t>Arthroscopic Meniscectomy+ACL reconstruction</t>
  </si>
  <si>
    <t>95kg</t>
  </si>
  <si>
    <t>Master Mohammed Mahir</t>
  </si>
  <si>
    <t>10Yrs/M</t>
  </si>
  <si>
    <t>Cystoscopy Double Stent Removal</t>
  </si>
  <si>
    <t>15k</t>
  </si>
  <si>
    <t>Inj Supacef 750mg</t>
  </si>
  <si>
    <t xml:space="preserve">Patient discharge on Syp  Cefixime </t>
  </si>
  <si>
    <t xml:space="preserve">Master Vikram K </t>
  </si>
  <si>
    <t>Left Inguinal Hernia Repair</t>
  </si>
  <si>
    <t>14kg</t>
  </si>
  <si>
    <t>Ms Shanti Devi</t>
  </si>
  <si>
    <t>Right Eye MICS+PCIOL Under LA</t>
  </si>
  <si>
    <t>Ms Monoara Molla</t>
  </si>
  <si>
    <t>Ms Sonal Dubey</t>
  </si>
  <si>
    <t>Inj Supacef 1.5 gm</t>
  </si>
  <si>
    <t xml:space="preserve">Ms Priyanka </t>
  </si>
  <si>
    <t>60.4kg</t>
  </si>
  <si>
    <t>Master Ali Raed Fathi</t>
  </si>
  <si>
    <t>Dr Anandh &amp; Team</t>
  </si>
  <si>
    <t>Craniotomy Excision Of ICSOL</t>
  </si>
  <si>
    <t>10kg</t>
  </si>
  <si>
    <t>Ms Pooja Devi</t>
  </si>
  <si>
    <t>Mr Anshul Pahuja</t>
  </si>
  <si>
    <t>Robotic Lap Cholecystectomy</t>
  </si>
  <si>
    <t>Mr Kamlesh Kumar Jha</t>
  </si>
  <si>
    <t>Haemorrhoidectomy</t>
  </si>
  <si>
    <t>30.05.24</t>
  </si>
  <si>
    <t>Mr Vishwam Kumar Jha</t>
  </si>
  <si>
    <t>Fess+Septoplasty+Turbinectomy Or Polypectomy/Conchoplasty U/L</t>
  </si>
  <si>
    <t>67kg</t>
  </si>
  <si>
    <t>Patient on Inj augmentin 1.2gm</t>
  </si>
  <si>
    <t xml:space="preserve">Mr Ziaan Goyal </t>
  </si>
  <si>
    <t>6Yrs/M</t>
  </si>
  <si>
    <t>Adenoidectomy</t>
  </si>
  <si>
    <t xml:space="preserve">89kg </t>
  </si>
  <si>
    <t xml:space="preserve">Mr Gagan Sharma </t>
  </si>
  <si>
    <t>Fess+Septoplasty+Turbinectomy Or Polypectomy Conchoplasty+Tonsillectomy/Adenoidectomy(Laser+Coblation)</t>
  </si>
  <si>
    <t>100kg</t>
  </si>
  <si>
    <t>Mr Muntaser Ayesh Ali Musaed</t>
  </si>
  <si>
    <t>Re Exploration For Congested Flap</t>
  </si>
  <si>
    <t>Yes Inj Supacef 1.5gm@6am</t>
  </si>
  <si>
    <t>Ms Farzona Muzaffaranova</t>
  </si>
  <si>
    <t>18Yrs/F</t>
  </si>
  <si>
    <t>Excision And Local Flap</t>
  </si>
  <si>
    <t>19:50 pm</t>
  </si>
  <si>
    <t>Yes Inj Supacef @ 01:30 pm and 05:30 pm</t>
  </si>
  <si>
    <t xml:space="preserve">Ms Raj Bala </t>
  </si>
  <si>
    <t>Dr Namrata</t>
  </si>
  <si>
    <t xml:space="preserve">LAVH+Pelvic Floor Repair+Lap Salpingectomy </t>
  </si>
  <si>
    <t>60.8kg</t>
  </si>
  <si>
    <t>Ms Balvinder Kaur</t>
  </si>
  <si>
    <t>Ms Joshan D</t>
  </si>
  <si>
    <t>Mr Ram Avtar</t>
  </si>
  <si>
    <t>76Yrs/M</t>
  </si>
  <si>
    <t>Laparoscopic Repair of Inguinal Hernia Ul</t>
  </si>
  <si>
    <t>Mr Moti Lal Shah</t>
  </si>
  <si>
    <t xml:space="preserve">THR </t>
  </si>
  <si>
    <t>Yes Inj Supacef 1.5gm@1:15 pm</t>
  </si>
  <si>
    <t>Ms Martha Adum Diar Diing</t>
  </si>
  <si>
    <t>Arthroscopic ACL Reconstruction Left Knee</t>
  </si>
  <si>
    <t>78.2kg</t>
  </si>
  <si>
    <t xml:space="preserve">Ms Meena </t>
  </si>
  <si>
    <t xml:space="preserve">Mr Satya Narayan Kalanauria </t>
  </si>
  <si>
    <t>75Yrs/M</t>
  </si>
  <si>
    <t xml:space="preserve">Dr Meenakshi Yadav Dharm </t>
  </si>
  <si>
    <t xml:space="preserve">Right MICS+PCIOL </t>
  </si>
  <si>
    <t>Ms Savitri Devi</t>
  </si>
  <si>
    <t xml:space="preserve">Right Eye PHACO+IOL </t>
  </si>
  <si>
    <t>Mr Satish Giri</t>
  </si>
  <si>
    <t>50Yrs/M</t>
  </si>
  <si>
    <t xml:space="preserve">Left Eye Trab+MMC+2 Releasabel Sutures </t>
  </si>
  <si>
    <t>Mr Sukhbir Singh</t>
  </si>
  <si>
    <t>Right Eye MICS+PCIOL</t>
  </si>
  <si>
    <t>Mr Kushagra Maheshwari</t>
  </si>
  <si>
    <t xml:space="preserve">Squint Surgery+Two Horizontal Muscles </t>
  </si>
  <si>
    <t>Mr Jagan Lal</t>
  </si>
  <si>
    <t>Dr Rashmi Mittral</t>
  </si>
  <si>
    <t>Left Eye SICS+PCIOL</t>
  </si>
  <si>
    <t xml:space="preserve">Mr Ranbir Rathod </t>
  </si>
  <si>
    <t>ASD Closure</t>
  </si>
  <si>
    <t>Patient on Inj Magnex  forte 1.5gm</t>
  </si>
  <si>
    <t xml:space="preserve">Mr Raman Kumar </t>
  </si>
  <si>
    <t>Mr JOGINDER KUMAR</t>
  </si>
  <si>
    <t>Open Repair of Umb Hernia</t>
  </si>
  <si>
    <t>97.6kg</t>
  </si>
  <si>
    <t xml:space="preserve">Ms Urmila </t>
  </si>
  <si>
    <t>31.05.24</t>
  </si>
  <si>
    <t>Mr Yogesh Mittal</t>
  </si>
  <si>
    <t>Mr Afif Ali</t>
  </si>
  <si>
    <t>Cystosocpy+Biopsy</t>
  </si>
  <si>
    <t>Mr Subhash Mittal</t>
  </si>
  <si>
    <t>URS+DJ Stenting+Cystoscopy without Biopsy</t>
  </si>
  <si>
    <t>Mr Pankaj K</t>
  </si>
  <si>
    <t>TURBT+RGP+DJ Stenting+Cystoscopy without Biopsy</t>
  </si>
  <si>
    <t xml:space="preserve">Mr Vijay Kumar Sharma </t>
  </si>
  <si>
    <t>Laser ProstatectomyTurp+Bladder Stone+Cystoscopy  Biopsy</t>
  </si>
  <si>
    <t>Ms Puja Goyal</t>
  </si>
  <si>
    <t xml:space="preserve">Dr Pratima </t>
  </si>
  <si>
    <t xml:space="preserve">No Antibitoics </t>
  </si>
  <si>
    <t>Ms Astha Bhardawaj</t>
  </si>
  <si>
    <t>16Yrs/F</t>
  </si>
  <si>
    <t xml:space="preserve">Right Eye Corneal Cross Linking </t>
  </si>
  <si>
    <t xml:space="preserve">Master Pawni Goyal </t>
  </si>
  <si>
    <t xml:space="preserve">Dr Meenakshi Yadav Dhar </t>
  </si>
  <si>
    <t>Left Eye Squint Surgery 2 Horizontal Muscles</t>
  </si>
  <si>
    <t>Ms Santoshi Mishra</t>
  </si>
  <si>
    <t>Proximal Humeral Fractures Fixation</t>
  </si>
  <si>
    <t>72.8kg</t>
  </si>
  <si>
    <t>Master Anshuman Singh</t>
  </si>
  <si>
    <t>5Yrs/M</t>
  </si>
  <si>
    <t xml:space="preserve">Dr Anandh/Dr Satykam/Dr Pradeep  </t>
  </si>
  <si>
    <t>Occipitocervical Fusion</t>
  </si>
  <si>
    <t>17kg</t>
  </si>
  <si>
    <t xml:space="preserve">Inj Supacef 850mg </t>
  </si>
  <si>
    <t>Yes Inj Supacef 850mg@02:15 pm</t>
  </si>
  <si>
    <t>Mr Mukesh Nath</t>
  </si>
  <si>
    <t xml:space="preserve">Ms Kiran Kapoor </t>
  </si>
  <si>
    <t>Robotic Laparoscopic Cholecystectomy</t>
  </si>
  <si>
    <t xml:space="preserve">Ms Kavita </t>
  </si>
  <si>
    <t>Dr Dhananjay Kumar</t>
  </si>
  <si>
    <t>Tonsillectomy</t>
  </si>
  <si>
    <t>Ms Rishi Sinha</t>
  </si>
  <si>
    <t>Haemorrhoidectomy+Lateral Sphincterotomy or Fissurectomy</t>
  </si>
  <si>
    <t>Mr Rameshwar Singh</t>
  </si>
  <si>
    <t>58Yrs/M</t>
  </si>
  <si>
    <t>Dr Ahmed Kamaal/Dr.Anil</t>
  </si>
  <si>
    <t>B/L URS</t>
  </si>
  <si>
    <t>TYPE OF SURGERY</t>
  </si>
  <si>
    <t xml:space="preserve">Appropriateness of  anibiotic </t>
  </si>
  <si>
    <t>Comments</t>
  </si>
  <si>
    <t xml:space="preserve">ANTIBIOTIC GIVEN AT RIGHT DOSE </t>
  </si>
  <si>
    <t xml:space="preserve">  RIGHT ANTIBIOTIC GIVEN AS PER EXISTING POLICY </t>
  </si>
  <si>
    <t>03.10.2023</t>
  </si>
  <si>
    <t>Mr Deepak kumar</t>
  </si>
  <si>
    <t>45yrs/M</t>
  </si>
  <si>
    <t xml:space="preserve">Dr Sahil gaba </t>
  </si>
  <si>
    <t>ACL</t>
  </si>
  <si>
    <t>04:45pm</t>
  </si>
  <si>
    <t>Inj supacef 1.5gm + Inj Amikacin 750mg</t>
  </si>
  <si>
    <t>03:45pm</t>
  </si>
  <si>
    <t xml:space="preserve">Patient discharge with Tab ceftum for 5 days </t>
  </si>
  <si>
    <t>WOUND IS FINE. DRESSING DONE.</t>
  </si>
  <si>
    <t>Mr Parmesh Tyagi</t>
  </si>
  <si>
    <t>47yrs/M</t>
  </si>
  <si>
    <t>Dr Puneet/Dr Salim/Dr Abhisek</t>
  </si>
  <si>
    <t>Cytoreductive surgery and HIPAC</t>
  </si>
  <si>
    <t>10:10am</t>
  </si>
  <si>
    <t>09:58am</t>
  </si>
  <si>
    <t>Inj Supacef 1.5gm @02pm</t>
  </si>
  <si>
    <t>Ms Priti rawat</t>
  </si>
  <si>
    <t>33yrs/F</t>
  </si>
  <si>
    <t>Dr Pratima Mittal</t>
  </si>
  <si>
    <t xml:space="preserve">LSCS </t>
  </si>
  <si>
    <t>08:48am</t>
  </si>
  <si>
    <t>08:38am</t>
  </si>
  <si>
    <t xml:space="preserve">Ms Rekha </t>
  </si>
  <si>
    <t>TAH+BSO+Cholecystectomy</t>
  </si>
  <si>
    <t>11:35am</t>
  </si>
  <si>
    <t>11:20am</t>
  </si>
  <si>
    <t xml:space="preserve"> No </t>
  </si>
  <si>
    <t xml:space="preserve">Mr Munna kumar </t>
  </si>
  <si>
    <t>67yrs/M</t>
  </si>
  <si>
    <t>Dr Anandh/Dr Satyakam/Dr Pradeep/Dr Pranati</t>
  </si>
  <si>
    <t xml:space="preserve">Mini craniotomy </t>
  </si>
  <si>
    <t>10:50am</t>
  </si>
  <si>
    <t>09:45am</t>
  </si>
  <si>
    <t>Inj supacef 1.5gm @ 01:45pm</t>
  </si>
  <si>
    <t xml:space="preserve">No Antibiotic </t>
  </si>
  <si>
    <t xml:space="preserve">Ms inderpal kaur </t>
  </si>
  <si>
    <t>43yrs/F</t>
  </si>
  <si>
    <t xml:space="preserve">Dr Sudheendran/Dr Dinesh/Dr Unnikrishan/Dr Jaya </t>
  </si>
  <si>
    <t xml:space="preserve">Liver transplant </t>
  </si>
  <si>
    <t>09:00am</t>
  </si>
  <si>
    <t>08:20am</t>
  </si>
  <si>
    <t>04.10.2023</t>
  </si>
  <si>
    <t>Mr Utkarsh</t>
  </si>
  <si>
    <t>20yrs/M</t>
  </si>
  <si>
    <t>08:35am</t>
  </si>
  <si>
    <t>08:15am</t>
  </si>
  <si>
    <t>Inj Cefuroxime 1.2gm @12:20pm</t>
  </si>
  <si>
    <t>Mast Ojas</t>
  </si>
  <si>
    <t>4yrs/M</t>
  </si>
  <si>
    <t>Open heart surgery</t>
  </si>
  <si>
    <t>09:57am</t>
  </si>
  <si>
    <t>Inj Supacef 550mg</t>
  </si>
  <si>
    <t>09:20am</t>
  </si>
  <si>
    <t xml:space="preserve">Yes    </t>
  </si>
  <si>
    <t>Mr Avdesh sharma</t>
  </si>
  <si>
    <t>Mr Ved pal</t>
  </si>
  <si>
    <t>65yrs/M</t>
  </si>
  <si>
    <t>Aneurysm</t>
  </si>
  <si>
    <t>10:18am</t>
  </si>
  <si>
    <t xml:space="preserve">10am </t>
  </si>
  <si>
    <t>Inj Monocef 1.2gm @2pm</t>
  </si>
  <si>
    <t>Ms Geeta Rani</t>
  </si>
  <si>
    <t>54yrs/F</t>
  </si>
  <si>
    <t>TAH wuth BSO</t>
  </si>
  <si>
    <t>Ms Manju Devi</t>
  </si>
  <si>
    <t>45yrs/F</t>
  </si>
  <si>
    <t>TAH</t>
  </si>
  <si>
    <t xml:space="preserve">9am </t>
  </si>
  <si>
    <t xml:space="preserve">Ms Charu dua </t>
  </si>
  <si>
    <t>47yrs/F</t>
  </si>
  <si>
    <t>Dr Sachin mittal/Dr Deepak udapudi</t>
  </si>
  <si>
    <t xml:space="preserve">Laproscopic chelecycstectomy </t>
  </si>
  <si>
    <t>Ms Shamina</t>
  </si>
  <si>
    <t>50yrs/F</t>
  </si>
  <si>
    <t xml:space="preserve">B/L Sapingo oopherectomy </t>
  </si>
  <si>
    <t>3pm</t>
  </si>
  <si>
    <t>02:50pm</t>
  </si>
  <si>
    <t>05.10.2023</t>
  </si>
  <si>
    <t>Mr Chanderpal</t>
  </si>
  <si>
    <t xml:space="preserve">39yrs/M </t>
  </si>
  <si>
    <t xml:space="preserve">Dr Sameer </t>
  </si>
  <si>
    <t>09:15am</t>
  </si>
  <si>
    <t xml:space="preserve">Ms Rani </t>
  </si>
  <si>
    <t>65yrs/F</t>
  </si>
  <si>
    <t>DBS B/L- inclusive IPG insertion</t>
  </si>
  <si>
    <t>10:38am</t>
  </si>
  <si>
    <t>Mr Vijay</t>
  </si>
  <si>
    <t>58yrs/M</t>
  </si>
  <si>
    <t>Dr Priyadarshi</t>
  </si>
  <si>
    <t>ORIF- wrist</t>
  </si>
  <si>
    <t>09:37am</t>
  </si>
  <si>
    <t>09:10am</t>
  </si>
  <si>
    <t>Ms Krishna kumari</t>
  </si>
  <si>
    <t>Dr Ahmed kamal/Dr Anil</t>
  </si>
  <si>
    <t xml:space="preserve">DJ stenting </t>
  </si>
  <si>
    <t>03:05pm</t>
  </si>
  <si>
    <t>Inj Meropenem 1 gm</t>
  </si>
  <si>
    <t>02:30pm</t>
  </si>
  <si>
    <t>dose?</t>
  </si>
  <si>
    <t>Patient on Inj meropenem for 5 days after surgery</t>
  </si>
  <si>
    <t>06.10.2023</t>
  </si>
  <si>
    <t>Ms sumit lata</t>
  </si>
  <si>
    <t>49yrs/F</t>
  </si>
  <si>
    <t>Dr Iyer/Dr Tejal</t>
  </si>
  <si>
    <t>Mandibelectomy</t>
  </si>
  <si>
    <t>10:30am</t>
  </si>
  <si>
    <t>10:20am</t>
  </si>
  <si>
    <t xml:space="preserve">Inj Amikacin stopped but cefepime continued </t>
  </si>
  <si>
    <t>Mr Pronoy ghosh</t>
  </si>
  <si>
    <t>41yrs/M</t>
  </si>
  <si>
    <t>Lap appendectomy</t>
  </si>
  <si>
    <t>04:30pm</t>
  </si>
  <si>
    <t>Inj Monocef 1.5gm+ Inj Metrogyl 100ml</t>
  </si>
  <si>
    <t>04:21pm</t>
  </si>
  <si>
    <t>metrogyl dose?</t>
  </si>
  <si>
    <t xml:space="preserve">No antibiotic </t>
  </si>
  <si>
    <t>Mr Dinesh chand jain</t>
  </si>
  <si>
    <t xml:space="preserve">TKR </t>
  </si>
  <si>
    <t xml:space="preserve">Ms Vamika </t>
  </si>
  <si>
    <t>10M/F</t>
  </si>
  <si>
    <t xml:space="preserve">CTVS </t>
  </si>
  <si>
    <t>07.10.2023</t>
  </si>
  <si>
    <t xml:space="preserve">Ms Sangeeta </t>
  </si>
  <si>
    <t>34yrs/Female</t>
  </si>
  <si>
    <t>Dr Dinesh</t>
  </si>
  <si>
    <t>Right hepatectomy</t>
  </si>
  <si>
    <t>11:10am</t>
  </si>
  <si>
    <t>11:00am</t>
  </si>
  <si>
    <t>Inj Supacef 1.2gm @ 02:12pm</t>
  </si>
  <si>
    <t>10.10.2023</t>
  </si>
  <si>
    <t>Ms Meena devi</t>
  </si>
  <si>
    <t>63yrs/F</t>
  </si>
  <si>
    <t>Dr Sachin</t>
  </si>
  <si>
    <t>Lap cholecystectomy</t>
  </si>
  <si>
    <t>04:18pm</t>
  </si>
  <si>
    <t>04:00pm</t>
  </si>
  <si>
    <t xml:space="preserve">Baby Anvika </t>
  </si>
  <si>
    <t>7 month/F</t>
  </si>
  <si>
    <t>WEIGHT?</t>
  </si>
  <si>
    <t xml:space="preserve">Ms Radha </t>
  </si>
  <si>
    <t>61yrs/F</t>
  </si>
  <si>
    <t xml:space="preserve">Dr Neha kumar </t>
  </si>
  <si>
    <t>Cytoreductive surgery</t>
  </si>
  <si>
    <t>10:15am</t>
  </si>
  <si>
    <t>Master Shivargh</t>
  </si>
  <si>
    <t>2months/M</t>
  </si>
  <si>
    <t xml:space="preserve">Coarctation of aorta </t>
  </si>
  <si>
    <t>2pm</t>
  </si>
  <si>
    <t>Inj supacef 275mg</t>
  </si>
  <si>
    <t>01:45pm</t>
  </si>
  <si>
    <t>Antibiotic continued for 5 days then change to Tab ceftum</t>
  </si>
  <si>
    <t>Ms uma rani</t>
  </si>
  <si>
    <t>62yrs/F</t>
  </si>
  <si>
    <t xml:space="preserve">Dr Anil kumar </t>
  </si>
  <si>
    <t>Lap donor Nephrectomy</t>
  </si>
  <si>
    <t>11:25am</t>
  </si>
  <si>
    <t>11.10.2023</t>
  </si>
  <si>
    <t xml:space="preserve">Ms Geeta Sharma </t>
  </si>
  <si>
    <t>58yrs/F</t>
  </si>
  <si>
    <t>Dr Mrinal sharma</t>
  </si>
  <si>
    <t>05:30pm</t>
  </si>
  <si>
    <t>Inj Targocid 400mg, Inj Supacef 1.5gm and Inj Amikacin 500mg</t>
  </si>
  <si>
    <t>05:23pm</t>
  </si>
  <si>
    <t>DOSE?</t>
  </si>
  <si>
    <t>12.10.2023</t>
  </si>
  <si>
    <t>Mr Anil sharma</t>
  </si>
  <si>
    <t xml:space="preserve">39yrs/male </t>
  </si>
  <si>
    <t>Elective surgery</t>
  </si>
  <si>
    <t>8:35am</t>
  </si>
  <si>
    <t>Yes (Review and changed to oral)</t>
  </si>
  <si>
    <t xml:space="preserve">Tab Augmentin 625mg TDS for 7 days </t>
  </si>
  <si>
    <t>Mr Vishant jain</t>
  </si>
  <si>
    <t>50yrs/Male</t>
  </si>
  <si>
    <t xml:space="preserve">Dr Mohit Sharma </t>
  </si>
  <si>
    <t>Plastic reconstruction</t>
  </si>
  <si>
    <t>Excision and closer</t>
  </si>
  <si>
    <t>11:02am</t>
  </si>
  <si>
    <t>10.50am</t>
  </si>
  <si>
    <t>T</t>
  </si>
  <si>
    <t>No antibioic</t>
  </si>
  <si>
    <t>Mr Lajpat sharma</t>
  </si>
  <si>
    <t>37yrs/Male</t>
  </si>
  <si>
    <t>dr Devajyoti</t>
  </si>
  <si>
    <t xml:space="preserve">Revision Amputation </t>
  </si>
  <si>
    <t>Inj Ceftriaxone 1.5g</t>
  </si>
  <si>
    <t>12:50pm</t>
  </si>
  <si>
    <t>Ms sunita Budiyal</t>
  </si>
  <si>
    <t>Dr Sachin mittal</t>
  </si>
  <si>
    <t>General surgery</t>
  </si>
  <si>
    <t>Lap cholecycstectomy</t>
  </si>
  <si>
    <t>3:35pm</t>
  </si>
  <si>
    <t>3:15pm</t>
  </si>
  <si>
    <t>50yrs/M</t>
  </si>
  <si>
    <t>Dr Manav</t>
  </si>
  <si>
    <t>8:48am</t>
  </si>
  <si>
    <t>Tab Ceftum 500mg X 5 days</t>
  </si>
  <si>
    <t>Ms Inderesh</t>
  </si>
  <si>
    <t>Dr Pratimma mittal</t>
  </si>
  <si>
    <t>TAH BSO</t>
  </si>
  <si>
    <t>10:40am</t>
  </si>
  <si>
    <t xml:space="preserve">Inj Supacef continued </t>
  </si>
  <si>
    <t>Ms Naphisa</t>
  </si>
  <si>
    <t>Revision TKR (Left)</t>
  </si>
  <si>
    <t>10:19am</t>
  </si>
  <si>
    <t>Inj supacef 1.5gm + Inj Amikacin 500mg+Inj Targocid 400mg</t>
  </si>
  <si>
    <t>9:20am</t>
  </si>
  <si>
    <t>Inj supacef 1.5gm @02:09pm</t>
  </si>
  <si>
    <t>Inj Supacef and Inj Amikacin continued, Targocid 400mg stopped 13.10.2023</t>
  </si>
  <si>
    <t>Ms Madinakhon</t>
  </si>
  <si>
    <t>37yrs/F</t>
  </si>
  <si>
    <t>Dr Anand balasubramanium</t>
  </si>
  <si>
    <t>Neuro surgery</t>
  </si>
  <si>
    <t>Craniotomy &amp; Excision of tumor</t>
  </si>
  <si>
    <t>9:50am</t>
  </si>
  <si>
    <t>Mr Mukesh kumar</t>
  </si>
  <si>
    <t xml:space="preserve">DR URMILA </t>
  </si>
  <si>
    <t xml:space="preserve">NEPHRO </t>
  </si>
  <si>
    <t>MVR &amp; CABG</t>
  </si>
  <si>
    <t>11.07AM</t>
  </si>
  <si>
    <t>INJ TARGOCID 400MG</t>
  </si>
  <si>
    <t>Mr Mohit Kumar</t>
  </si>
  <si>
    <t>De Neeraj mathur</t>
  </si>
  <si>
    <t>Laser MLS</t>
  </si>
  <si>
    <t>08:52am</t>
  </si>
  <si>
    <t>08:45am</t>
  </si>
  <si>
    <t xml:space="preserve">Tab Augmentin 625mg TDS for 5 days </t>
  </si>
  <si>
    <t>Ms Aparna</t>
  </si>
  <si>
    <t>18yrs/F</t>
  </si>
  <si>
    <t xml:space="preserve">Facial reconstruction </t>
  </si>
  <si>
    <t>12:03pm</t>
  </si>
  <si>
    <t>11am</t>
  </si>
  <si>
    <t>Inj Augmentin 1.2gm @ 3pm</t>
  </si>
  <si>
    <t>Inj Augmentin 1.2gm BD continued</t>
  </si>
  <si>
    <t>13.10.2023</t>
  </si>
  <si>
    <t xml:space="preserve">Ms Ruchi Sharma </t>
  </si>
  <si>
    <t>04:40pm</t>
  </si>
  <si>
    <t>06:00pm</t>
  </si>
  <si>
    <t>04:32pm</t>
  </si>
  <si>
    <t>Mr Anurag Kumar Gupta</t>
  </si>
  <si>
    <t>DJ Stenting/Stent Insertion Unilateral</t>
  </si>
  <si>
    <t>02:10pm</t>
  </si>
  <si>
    <t>2:05pm</t>
  </si>
  <si>
    <t>Discharge with Tab Ceftum for 3 days</t>
  </si>
  <si>
    <t>Mr Harsh Prabhakar</t>
  </si>
  <si>
    <t>ORIF Scaphoid+Bone Grafting Small</t>
  </si>
  <si>
    <t>01:35pm</t>
  </si>
  <si>
    <t>4pm</t>
  </si>
  <si>
    <t xml:space="preserve">Inj Supacef </t>
  </si>
  <si>
    <t>01:15pm</t>
  </si>
  <si>
    <t>Baby Of Bilkeesa</t>
  </si>
  <si>
    <t>30Days/M</t>
  </si>
  <si>
    <t>Coarctation Repair</t>
  </si>
  <si>
    <t>10.56AM</t>
  </si>
  <si>
    <t>inj supacef 1.5gm</t>
  </si>
  <si>
    <t xml:space="preserve">10.40AM </t>
  </si>
  <si>
    <t>yes</t>
  </si>
  <si>
    <t>Mr Ajay Kumar Shah</t>
  </si>
  <si>
    <t>Dr Sameer/Dr Abhinav</t>
  </si>
  <si>
    <t>Cardaic</t>
  </si>
  <si>
    <t>Bentall Surgery</t>
  </si>
  <si>
    <t>Add on surgery</t>
  </si>
  <si>
    <t>8:15AM</t>
  </si>
  <si>
    <t>03:10pm</t>
  </si>
  <si>
    <t>08:00am</t>
  </si>
  <si>
    <t>Inj supacef @ 01:55pm</t>
  </si>
  <si>
    <t>Inj supacef continued</t>
  </si>
  <si>
    <t>Ms Jasbir Kaur</t>
  </si>
  <si>
    <t>02:15pm</t>
  </si>
  <si>
    <t>05:25pm</t>
  </si>
  <si>
    <t>Inj Meropenem 1gm</t>
  </si>
  <si>
    <t>02:05pm</t>
  </si>
  <si>
    <t>?DOSE</t>
  </si>
  <si>
    <t xml:space="preserve">Inj Meropenem continued </t>
  </si>
  <si>
    <t>14.10.2023</t>
  </si>
  <si>
    <t xml:space="preserve">Ms Jyoti </t>
  </si>
  <si>
    <t>03:10am</t>
  </si>
  <si>
    <t>03:55am</t>
  </si>
  <si>
    <t>03:05am</t>
  </si>
  <si>
    <t>Stopped on 16.10.2023</t>
  </si>
  <si>
    <t xml:space="preserve">Ms Sujata </t>
  </si>
  <si>
    <t>09:30am</t>
  </si>
  <si>
    <t>08:25am</t>
  </si>
  <si>
    <t>Stopped on 16.10.2023, Patient discharge with Tab ceftum for 5 days</t>
  </si>
  <si>
    <t xml:space="preserve">Ms Himanshi </t>
  </si>
  <si>
    <t xml:space="preserve">Dr Narmrata </t>
  </si>
  <si>
    <t>05:26pm</t>
  </si>
  <si>
    <t>05:40pm</t>
  </si>
  <si>
    <t>04:00pm in LDR</t>
  </si>
  <si>
    <t>Continued till 16.10.2023</t>
  </si>
  <si>
    <t>Mr Ali Mohsen</t>
  </si>
  <si>
    <t xml:space="preserve">TMJ replacement </t>
  </si>
  <si>
    <t>Inj supacef 1.5gm + Inj Amikacin 1gm</t>
  </si>
  <si>
    <t>01:50pm</t>
  </si>
  <si>
    <t xml:space="preserve">Ms Anjali Sharma </t>
  </si>
  <si>
    <t xml:space="preserve">Lap Myomectomy </t>
  </si>
  <si>
    <t>01:00pm</t>
  </si>
  <si>
    <t>02:03pm</t>
  </si>
  <si>
    <t>12:45pm</t>
  </si>
  <si>
    <t>Discharge with Tab Ceftum for 5 days</t>
  </si>
  <si>
    <t>Ms Manju Kumari</t>
  </si>
  <si>
    <t xml:space="preserve">Lapascopic cholecystectomy </t>
  </si>
  <si>
    <t>11:15am</t>
  </si>
  <si>
    <t>12:20pm</t>
  </si>
  <si>
    <t>Mast BamlackDavit Abebew</t>
  </si>
  <si>
    <t>05Yrs/M</t>
  </si>
  <si>
    <t>Dr Ashok Rijhiwani/Dr Sachin/Dr Anurag</t>
  </si>
  <si>
    <t>Pead/Pead Neuro</t>
  </si>
  <si>
    <t xml:space="preserve">Cystoscopy &amp; Detethering of cord </t>
  </si>
  <si>
    <t>09:24am</t>
  </si>
  <si>
    <t>10:47am</t>
  </si>
  <si>
    <t>Inj supacef 750gm</t>
  </si>
  <si>
    <t>No antibiotic</t>
  </si>
  <si>
    <t>Mast Umer Ayub Naik</t>
  </si>
  <si>
    <t>AVR</t>
  </si>
  <si>
    <t>Mr Satbir</t>
  </si>
  <si>
    <t>12:10pm</t>
  </si>
  <si>
    <t>03:07pm</t>
  </si>
  <si>
    <t>11:30am</t>
  </si>
  <si>
    <t>16.10.2023</t>
  </si>
  <si>
    <t>Mr Abhishek Raman</t>
  </si>
  <si>
    <t>Dr Dhananjay Kumar/Dr MS/AM/DJ/VJ/AS/LR/SG</t>
  </si>
  <si>
    <t xml:space="preserve">Nasal reconstruction using pedicled flap- Stage+fess and septoplasty  </t>
  </si>
  <si>
    <t>09:25am</t>
  </si>
  <si>
    <t>06pm</t>
  </si>
  <si>
    <t>Inj Augmentin1.2gm @ 02:40pm</t>
  </si>
  <si>
    <t xml:space="preserve">Ms.Seyran Rustemov </t>
  </si>
  <si>
    <t>Dr MS/AM/DJ/VJ/AS/LR/SG/Dr Aparna Mahajan</t>
  </si>
  <si>
    <t>Plastic Surgery/ENT</t>
  </si>
  <si>
    <t>Right Eyelid Scar Revision+Canthoplasty+DCR</t>
  </si>
  <si>
    <t>03:22pm</t>
  </si>
  <si>
    <t>08:35pm</t>
  </si>
  <si>
    <t>03:27pm</t>
  </si>
  <si>
    <t>Inj Supacef 1.5gm@7pm</t>
  </si>
  <si>
    <t>Mr Ravindra Kumar Jha</t>
  </si>
  <si>
    <t xml:space="preserve">URS+DJ Stenting </t>
  </si>
  <si>
    <t>09:05am</t>
  </si>
  <si>
    <t>08:50am</t>
  </si>
  <si>
    <t>Mr Ajay Kumar</t>
  </si>
  <si>
    <t>PCNL-Open Pyelolithotomy+DJ Stenting+Cystoscopy without Biopsy+RGP+Nephrostomy-Open</t>
  </si>
  <si>
    <t>01:34pm</t>
  </si>
  <si>
    <t>Mr Mukesh Kumar</t>
  </si>
  <si>
    <t>ETN</t>
  </si>
  <si>
    <t>Excision Biopsy</t>
  </si>
  <si>
    <t>02:45pm</t>
  </si>
  <si>
    <t>03:35pm</t>
  </si>
  <si>
    <t>Mr Chandan Kumar Yadav</t>
  </si>
  <si>
    <t xml:space="preserve">Arthroscopy </t>
  </si>
  <si>
    <t>09:44am</t>
  </si>
  <si>
    <t>11:05am</t>
  </si>
  <si>
    <t>Mr Keshav Gupta</t>
  </si>
  <si>
    <t>ORIF Phalanx/Metacarpal</t>
  </si>
  <si>
    <t>12:36pm</t>
  </si>
  <si>
    <t>01:42pm</t>
  </si>
  <si>
    <t>12:15pm</t>
  </si>
  <si>
    <t xml:space="preserve">Ms Ritu Gahtori </t>
  </si>
  <si>
    <t>03:25pm</t>
  </si>
  <si>
    <t>04pm</t>
  </si>
  <si>
    <t>Continued till 17.10.2023</t>
  </si>
  <si>
    <t xml:space="preserve">Mr Maharaj </t>
  </si>
  <si>
    <t>Dr Tarun Suri</t>
  </si>
  <si>
    <t>Selective Nerve Root Block</t>
  </si>
  <si>
    <t>04:20pm</t>
  </si>
  <si>
    <t xml:space="preserve">                                                                            No prophylaxis given</t>
  </si>
  <si>
    <t>Ms Lakshita</t>
  </si>
  <si>
    <t>20Yrs/F</t>
  </si>
  <si>
    <t xml:space="preserve">Dr Deepti Sharma </t>
  </si>
  <si>
    <t>Lap Ovarian Cystectomy</t>
  </si>
  <si>
    <t>09:18am</t>
  </si>
  <si>
    <t>12:32pm</t>
  </si>
  <si>
    <t>08:55am</t>
  </si>
  <si>
    <t>Ms Vijay Laxmi</t>
  </si>
  <si>
    <t>Dr Shiveta Razdan</t>
  </si>
  <si>
    <t>Onco</t>
  </si>
  <si>
    <t>Mastectomy+ Sentinel Node Biopsy</t>
  </si>
  <si>
    <t>10:12am</t>
  </si>
  <si>
    <t>01:25pm</t>
  </si>
  <si>
    <t>Ms Yashika Garg</t>
  </si>
  <si>
    <t>Dr Deepti Sharma</t>
  </si>
  <si>
    <t>01:44pm</t>
  </si>
  <si>
    <t>01:30pm</t>
  </si>
  <si>
    <t>17.10.2023</t>
  </si>
  <si>
    <t>6pm</t>
  </si>
  <si>
    <t>inj Augmentin 1.2gm@02:40pm</t>
  </si>
  <si>
    <t>Continued  on 18.10.2023</t>
  </si>
  <si>
    <t xml:space="preserve">Ms. Seyran Rustemov </t>
  </si>
  <si>
    <t>03:00pm</t>
  </si>
  <si>
    <t>Inj supacef 1.5 gm @7pm</t>
  </si>
  <si>
    <t>02:48pm</t>
  </si>
  <si>
    <t>No anibiotic</t>
  </si>
  <si>
    <t>04:27pm</t>
  </si>
  <si>
    <t xml:space="preserve">Continued till 18.10.2023 Discharge with Tab ceftum for 5 days </t>
  </si>
  <si>
    <t>9:10am</t>
  </si>
  <si>
    <t>08:30am</t>
  </si>
  <si>
    <t>10:45am</t>
  </si>
  <si>
    <t>Mr Abhishek Dwivedi</t>
  </si>
  <si>
    <t>35Yrs/M</t>
  </si>
  <si>
    <t>Excision- Small</t>
  </si>
  <si>
    <t>Mr Rakesh Soti</t>
  </si>
  <si>
    <t>CABG +AVR</t>
  </si>
  <si>
    <t>10.29AM</t>
  </si>
  <si>
    <t>6.40PM</t>
  </si>
  <si>
    <t>Inj cefuroxime 1.5gm                         Inj Ciplox 500mg</t>
  </si>
  <si>
    <t>10.15AM
10.20AM</t>
  </si>
  <si>
    <t>Inj Cefuroxime 1.5gm@5pm</t>
  </si>
  <si>
    <t>Baby Of Ritu Singh</t>
  </si>
  <si>
    <t>7Month/F</t>
  </si>
  <si>
    <t>TOF - DORV Repair </t>
  </si>
  <si>
    <t>18.10.2023</t>
  </si>
  <si>
    <t>Mr Jeevan Chaudhari</t>
  </si>
  <si>
    <t>Dr Dinesh/Dr Jaya</t>
  </si>
  <si>
    <t>Exploratory Laparotomy+Diagnostic Laproscopy</t>
  </si>
  <si>
    <t>Master Divyaans</t>
  </si>
  <si>
    <t>06:30pm</t>
  </si>
  <si>
    <t>Inj Monocef 1gm and inj Metrogyl 100ml</t>
  </si>
  <si>
    <t>05:20pm</t>
  </si>
  <si>
    <t xml:space="preserve">Ms Shefali </t>
  </si>
  <si>
    <t xml:space="preserve">Dr Partima </t>
  </si>
  <si>
    <t>09:29pm</t>
  </si>
  <si>
    <t>10:10pm</t>
  </si>
  <si>
    <t>09:15pm</t>
  </si>
  <si>
    <t>Mr Amit</t>
  </si>
  <si>
    <t>Laparoscopic Appendectomy</t>
  </si>
  <si>
    <t>12:01pm</t>
  </si>
  <si>
    <t>01:40pm</t>
  </si>
  <si>
    <t>11:40am</t>
  </si>
  <si>
    <t>Inj Monocef stopped but Inj Metrogyl  continued 19.10.2023</t>
  </si>
  <si>
    <t xml:space="preserve">Mr Basant Lal Bagga </t>
  </si>
  <si>
    <t>Dr Manav Suryavanshi/Dr.Ritesh Goel</t>
  </si>
  <si>
    <t>Cystoscopy+Biopsy+RGP</t>
  </si>
  <si>
    <t>Mr Sharat Pradhan</t>
  </si>
  <si>
    <t xml:space="preserve">Optical Internal Urethrotomy+Cystoscopy without Biopsy </t>
  </si>
  <si>
    <t>12:05pm</t>
  </si>
  <si>
    <t>Mr Sambhu Naryan Pandey</t>
  </si>
  <si>
    <t>Dr Anil Sharma/Dr.Ahmed Kamaal</t>
  </si>
  <si>
    <t xml:space="preserve">Left URS+DJ Stenting </t>
  </si>
  <si>
    <t>03:12pm</t>
  </si>
  <si>
    <t>03:08pm</t>
  </si>
  <si>
    <t>Mr Uma Gupta</t>
  </si>
  <si>
    <t>TKR B/L</t>
  </si>
  <si>
    <t>09:40am</t>
  </si>
  <si>
    <t xml:space="preserve">Inj Supacef 1.5gm and Inj Amikacin 750mg </t>
  </si>
  <si>
    <t>9am</t>
  </si>
  <si>
    <t>Antibiotics continued on 19.10.2023</t>
  </si>
  <si>
    <t xml:space="preserve">Master Gaurav Singh </t>
  </si>
  <si>
    <t>Fontan Procedure Paed</t>
  </si>
  <si>
    <t>10:37am</t>
  </si>
  <si>
    <t>03:30pm</t>
  </si>
  <si>
    <t xml:space="preserve">Mr Pavan Sharma </t>
  </si>
  <si>
    <t>Single Valve Repair/Replacement</t>
  </si>
  <si>
    <t>Ms Gunjan Gunjan</t>
  </si>
  <si>
    <t>Robatic Hysterectomy +/- BSO</t>
  </si>
  <si>
    <t>09:47am</t>
  </si>
  <si>
    <t>Inj Supacef 1.5gm+Inj Amikacin 500mg+Inj Metrogyl</t>
  </si>
  <si>
    <t>08:45pm</t>
  </si>
  <si>
    <t>19.10.2023</t>
  </si>
  <si>
    <t>Mr Manpreet Kaur</t>
  </si>
  <si>
    <t>43Yrs/F</t>
  </si>
  <si>
    <t xml:space="preserve">Ms Omal </t>
  </si>
  <si>
    <t xml:space="preserve">Dr Namrata </t>
  </si>
  <si>
    <t>I&amp;D of bartholin abscess</t>
  </si>
  <si>
    <t>05:27pm</t>
  </si>
  <si>
    <t>05:55pm</t>
  </si>
  <si>
    <t xml:space="preserve">No anibiotic administered </t>
  </si>
  <si>
    <t xml:space="preserve">Mr Krishanl Lal </t>
  </si>
  <si>
    <t>09:38pm</t>
  </si>
  <si>
    <t>12:30pm</t>
  </si>
  <si>
    <t>Inj Supacef 1.5gm+Inj Amikacin 500mg+Inj Targocid 400mg</t>
  </si>
  <si>
    <t>All antibiotics stopped with 24 hrs and start Tab ceftum 500mg BD</t>
  </si>
  <si>
    <t>MR Raj Pal</t>
  </si>
  <si>
    <t>TKR U/L</t>
  </si>
  <si>
    <t>Baby Gini Goel</t>
  </si>
  <si>
    <t>2Yrs/F</t>
  </si>
  <si>
    <t xml:space="preserve">Dr Anurag/Dr Sachin </t>
  </si>
  <si>
    <t>Decompressive Elevation</t>
  </si>
  <si>
    <t>Mr Deepak Singh</t>
  </si>
  <si>
    <t>35Yr/m</t>
  </si>
  <si>
    <t>Dr Anil Sharma/Dr Kamaal/Dr Ankur</t>
  </si>
  <si>
    <t>Kidney Transplant Recipient</t>
  </si>
  <si>
    <t xml:space="preserve">Ms Radha Chaturvedi </t>
  </si>
  <si>
    <t>84Yrs/F</t>
  </si>
  <si>
    <t>D9 vertebral Body Stenting with Intercostal Nerve Root Block under Local/+MAC</t>
  </si>
  <si>
    <t>02:24pm</t>
  </si>
  <si>
    <t xml:space="preserve">Baby Amyra Sharma </t>
  </si>
  <si>
    <t>3Yrs/F</t>
  </si>
  <si>
    <t>Mr Updesh kushwai</t>
  </si>
  <si>
    <t>3Month/M</t>
  </si>
  <si>
    <t>ASO</t>
  </si>
  <si>
    <t>Ms Chanderwati Singh</t>
  </si>
  <si>
    <t>Dr Kamaal Ahmed/Dr Anil/Dr Ankur</t>
  </si>
  <si>
    <t>Kidney Transplant Donor</t>
  </si>
  <si>
    <t>20.10.2023</t>
  </si>
  <si>
    <t>Ms Monuara Begum</t>
  </si>
  <si>
    <t>Dr Iyer/Dr Tejal/Dr Neha</t>
  </si>
  <si>
    <t>Sternotomy and Closure+Laryngotracheoplasty+Neck Dissection-Paratracheal/Ccnd +Total Thyroidectomy</t>
  </si>
  <si>
    <t>12:28pm</t>
  </si>
  <si>
    <t>Inj Supacef 1.5gm @ 04:30pm</t>
  </si>
  <si>
    <t>Mr Ayush Gupta</t>
  </si>
  <si>
    <t>Dr Dhananjay/Dr MS/AM/DJ/VJ/AS/LR/SG</t>
  </si>
  <si>
    <t>Septorhinoplasty+FESS B/L+Turbinoplasty+Rhinoplasty</t>
  </si>
  <si>
    <t>Mr Athuai Wek Ariec Wol</t>
  </si>
  <si>
    <t>Dr MS/AM/DJ/VJ/AS/LR/SG</t>
  </si>
  <si>
    <t>Lower Kip Scar Revision</t>
  </si>
  <si>
    <t>Mr Mahender Singh Bisht</t>
  </si>
  <si>
    <t>Laparoscopic Repair of Inguinal Hernia </t>
  </si>
  <si>
    <t xml:space="preserve">Mr Gunjan Bhatia </t>
  </si>
  <si>
    <t>48Yrs/m</t>
  </si>
  <si>
    <t>Laparoscopic Assisted Segmental Colectomy</t>
  </si>
  <si>
    <t>03:50pm</t>
  </si>
  <si>
    <t>Inj Supacef 1.5gm @ 03:20pm</t>
  </si>
  <si>
    <t>Change to Tab ceftum 500mg</t>
  </si>
  <si>
    <t>Mr Vishnu Kumar</t>
  </si>
  <si>
    <t>Dr Sachin Mitta</t>
  </si>
  <si>
    <t>Mr Ramesh Kumar Bajaj</t>
  </si>
  <si>
    <t>Circumcision/Meatoplasty</t>
  </si>
  <si>
    <t>Ms Badria Mergani</t>
  </si>
  <si>
    <t>Breast Mastectomy - Unilateral + Sentinel Node Biopsy</t>
  </si>
  <si>
    <t>Mr Ram Narain Lal</t>
  </si>
  <si>
    <t>MICS+PCIOL Under LA</t>
  </si>
  <si>
    <t xml:space="preserve">Ms Baby Varma </t>
  </si>
  <si>
    <t>Ophthalomogy</t>
  </si>
  <si>
    <t>PHACO+IOL Viscoat+/-</t>
  </si>
  <si>
    <t xml:space="preserve">Ms Bhawna </t>
  </si>
  <si>
    <t>SICS+PCIOL Under GA</t>
  </si>
  <si>
    <t>Ms Sumanti Singh</t>
  </si>
  <si>
    <t>MICS+Preimium Iol Under LA+Viscoat</t>
  </si>
  <si>
    <t xml:space="preserve">Mr Ganga Prasad </t>
  </si>
  <si>
    <t>MICS+Preimium IOL Under LA</t>
  </si>
  <si>
    <t>Mr Rambir Singh</t>
  </si>
  <si>
    <t>Ms Khushboo</t>
  </si>
  <si>
    <t>D&amp;E</t>
  </si>
  <si>
    <t>Ms Saraswati Das</t>
  </si>
  <si>
    <t>Mr Alok Shukla</t>
  </si>
  <si>
    <t>56Yrs/M</t>
  </si>
  <si>
    <t>Lympnode Biopsy</t>
  </si>
  <si>
    <t>Master Jitan Kumar</t>
  </si>
  <si>
    <t>4Month/M</t>
  </si>
  <si>
    <t>Mr Anhar Athar</t>
  </si>
  <si>
    <t>74Yrs/M</t>
  </si>
  <si>
    <t>09:23am</t>
  </si>
  <si>
    <t>Inj supacef 1gm</t>
  </si>
  <si>
    <t>Mr Ishan Agarwal</t>
  </si>
  <si>
    <t>URS+DJ Stenting/Stent Insertion Unilateral</t>
  </si>
  <si>
    <t xml:space="preserve">Mr Ompal Goyal </t>
  </si>
  <si>
    <t>Hydrocele-Unilateral</t>
  </si>
  <si>
    <t>Panchanan Choudhary</t>
  </si>
  <si>
    <t xml:space="preserve">Dr Manav suryavanshi/Dr Ritesh Goel </t>
  </si>
  <si>
    <t>Robotic Partial Nephrectomy</t>
  </si>
  <si>
    <t>Mr Dhrubajyoti</t>
  </si>
  <si>
    <t>haemorrhoidectomy </t>
  </si>
  <si>
    <t>21.10.2023</t>
  </si>
  <si>
    <t>Baby of Ekta</t>
  </si>
  <si>
    <t>2Month/F</t>
  </si>
  <si>
    <t>Dr Ashok Rinjhwani</t>
  </si>
  <si>
    <t>Bilateral Herniotomy</t>
  </si>
  <si>
    <t>Mr  Vishal Gupta</t>
  </si>
  <si>
    <t>Debridement Minor-Plastic</t>
  </si>
  <si>
    <t xml:space="preserve">Ms Sumati Tiwari </t>
  </si>
  <si>
    <t xml:space="preserve">Dr Aparana Mahajan </t>
  </si>
  <si>
    <t>Fess</t>
  </si>
  <si>
    <t>Ms Mamta</t>
  </si>
  <si>
    <t>Adhesiolysis</t>
  </si>
  <si>
    <t>Mr Krishna Pandey</t>
  </si>
  <si>
    <t>Nasal reconstruction using pedicled flap- Stage 1</t>
  </si>
  <si>
    <t>Ms Ashok Kumar Ajmani</t>
  </si>
  <si>
    <t>Laparoscopic Repair of Inguinal Hernia</t>
  </si>
  <si>
    <t>Ms Archana Pangal</t>
  </si>
  <si>
    <t>Ms Bhawna Kathuria</t>
  </si>
  <si>
    <t xml:space="preserve">Ms Seema Thakur Sharma </t>
  </si>
  <si>
    <t xml:space="preserve">Mr Ravi Kumar </t>
  </si>
  <si>
    <t>27Yrs/M</t>
  </si>
  <si>
    <t xml:space="preserve">Laying Opn of Fistula In Ano Low Level </t>
  </si>
  <si>
    <t>Ms Mary Tomy</t>
  </si>
  <si>
    <t xml:space="preserve">TKR B/L </t>
  </si>
  <si>
    <t>Inj Supacef 1.5gm                   Inj Amikacin 750mg</t>
  </si>
  <si>
    <t xml:space="preserve">Ms Matluba Ibragimova </t>
  </si>
  <si>
    <t>67Yrs/F</t>
  </si>
  <si>
    <t xml:space="preserve">  Left TKR </t>
  </si>
  <si>
    <t>Inj Supacef 1.5gm    Inj Amikacin 500mg Inj Teicoplanin</t>
  </si>
  <si>
    <t>02:20pm</t>
  </si>
  <si>
    <t>Ms Rashid AlBreiki Amal Khamis</t>
  </si>
  <si>
    <t xml:space="preserve">Dr Ananad/Dr Stayakam/Dr Pradeep/Dr Priniti /Dr Aparana Mahajan </t>
  </si>
  <si>
    <t xml:space="preserve">Endoscopic repair of CSF leak </t>
  </si>
  <si>
    <t>01:20pm</t>
  </si>
  <si>
    <t>Inj cefuroxime 1.5gm                     Inj Amikacin 500mg</t>
  </si>
  <si>
    <t>09:50am</t>
  </si>
  <si>
    <t>Antibiotics continued till 24.10.2023, then changed to Tab Ceftum 500mg</t>
  </si>
  <si>
    <t xml:space="preserve">Ms Shikha Varman </t>
  </si>
  <si>
    <t>Dr Namarta Seth</t>
  </si>
  <si>
    <t>Ms Mamta Bhatia</t>
  </si>
  <si>
    <t xml:space="preserve">EUA  cervical Biopsy </t>
  </si>
  <si>
    <t>Ms Santosh Malik</t>
  </si>
  <si>
    <t>Open Ventral Hernia repair</t>
  </si>
  <si>
    <t>09:55am</t>
  </si>
  <si>
    <t>22.10.2023</t>
  </si>
  <si>
    <t xml:space="preserve">Ms Nisha </t>
  </si>
  <si>
    <t>22Yrs/F</t>
  </si>
  <si>
    <t>23.10.2023</t>
  </si>
  <si>
    <t>Master Nishchay</t>
  </si>
  <si>
    <t>Dr Shilpa/Dr Megha</t>
  </si>
  <si>
    <t>Dental</t>
  </si>
  <si>
    <t>RCT +Pulpectomy</t>
  </si>
  <si>
    <t>Master Yazeed Adam Andelbagi Ahamed</t>
  </si>
  <si>
    <t>Release Of Syndacity Both Thumbs And Skin Grafting</t>
  </si>
  <si>
    <t>Mr Shivansh Bhati</t>
  </si>
  <si>
    <t>Laparoscopic Splenectomy</t>
  </si>
  <si>
    <t>09:35am</t>
  </si>
  <si>
    <t>Continued till 26.11.2023</t>
  </si>
  <si>
    <t>Mr Sudhir Jain</t>
  </si>
  <si>
    <t>07:50pm</t>
  </si>
  <si>
    <t>8:30pm</t>
  </si>
  <si>
    <t>07:45pm</t>
  </si>
  <si>
    <t>Ms Minu Kumari</t>
  </si>
  <si>
    <t>Ms Suruchi Kumari</t>
  </si>
  <si>
    <t>12:08pm</t>
  </si>
  <si>
    <t>Ms Reeta Banerjee</t>
  </si>
  <si>
    <t>PFN</t>
  </si>
  <si>
    <t>12:40pm</t>
  </si>
  <si>
    <t>Ms Usha Batra</t>
  </si>
  <si>
    <t>80Yrs/F</t>
  </si>
  <si>
    <t> D6 vertebral Body Stenting with Intercostal Nerve Root Block under LA /+ MAC</t>
  </si>
  <si>
    <t>2:10pm</t>
  </si>
  <si>
    <t>24.10.2023</t>
  </si>
  <si>
    <t>Ms Chanchal Gupta</t>
  </si>
  <si>
    <t>01:05pm</t>
  </si>
  <si>
    <t xml:space="preserve">Mr Dhuli Chand </t>
  </si>
  <si>
    <r>
      <t>Diagnostic Laproscopy</t>
    </r>
    <r>
      <rPr>
        <sz val="10"/>
        <color rgb="FF000000"/>
        <rFont val="Arial"/>
        <family val="2"/>
      </rPr>
      <t> </t>
    </r>
  </si>
  <si>
    <t>12noon</t>
  </si>
  <si>
    <t>25-10-2023</t>
  </si>
  <si>
    <t>Baby of Madhumala Kumari</t>
  </si>
  <si>
    <t>1Month/M</t>
  </si>
  <si>
    <t xml:space="preserve">Dr Ashok Rijhwani/Dr Nitin Jain </t>
  </si>
  <si>
    <t>Inguinal Hernia Repair</t>
  </si>
  <si>
    <t>Master Karthik</t>
  </si>
  <si>
    <t>1St Stage Hypospadias Repair+Inguinal Hernia Repair</t>
  </si>
  <si>
    <t>01:10pm</t>
  </si>
  <si>
    <t>Inj Augmentin 240mg</t>
  </si>
  <si>
    <t xml:space="preserve">Inj augmentin continued after 24 hours </t>
  </si>
  <si>
    <t xml:space="preserve">Ms Tanya Sharma </t>
  </si>
  <si>
    <t>11:08am</t>
  </si>
  <si>
    <t>01:55pm</t>
  </si>
  <si>
    <t>Inj Supacef continued after 24 hours</t>
  </si>
  <si>
    <t xml:space="preserve">Mr Ahmed Said </t>
  </si>
  <si>
    <t>Exploration And Tendon Repair Of Right Hand</t>
  </si>
  <si>
    <t>Mr Omar Mohammed Mohammed Hussein</t>
  </si>
  <si>
    <t>25Yrs/M</t>
  </si>
  <si>
    <t>Dr Tejal/Dr Neha</t>
  </si>
  <si>
    <t>Tracheostomy Stenosis Repair</t>
  </si>
  <si>
    <t>Ms Priti Pandey</t>
  </si>
  <si>
    <t>11:45am</t>
  </si>
  <si>
    <t xml:space="preserve">Ms Nisat Tara </t>
  </si>
  <si>
    <t>Hystroscopic Removal Of Intrauterine Device</t>
  </si>
  <si>
    <t>Master Vishesh Verma</t>
  </si>
  <si>
    <t>Tendon repair- Moderate</t>
  </si>
  <si>
    <t>09:21am</t>
  </si>
  <si>
    <t>11:30pm</t>
  </si>
  <si>
    <t>Inj supacef 750mg</t>
  </si>
  <si>
    <t>MsVimla Devi</t>
  </si>
  <si>
    <t>Proximal Femur Nail</t>
  </si>
  <si>
    <t>05:43pm</t>
  </si>
  <si>
    <t>Inj Supacef 1.5gm and Inj Amikacin 750mg</t>
  </si>
  <si>
    <t>Baby OF  Anita Yadav</t>
  </si>
  <si>
    <t>10Month/F</t>
  </si>
  <si>
    <t>TOF - DORV Repair</t>
  </si>
  <si>
    <t>Mr Nayanmani Baruah</t>
  </si>
  <si>
    <t xml:space="preserve">Ms Divya </t>
  </si>
  <si>
    <t>10:53am</t>
  </si>
  <si>
    <t>26-10-2023</t>
  </si>
  <si>
    <t>Ms Parveen Kumari</t>
  </si>
  <si>
    <t>08:40am</t>
  </si>
  <si>
    <t>08:32am</t>
  </si>
  <si>
    <t>Miss Shalu</t>
  </si>
  <si>
    <t>FESS - Bilateral+Septoplasty</t>
  </si>
  <si>
    <t>11:34am</t>
  </si>
  <si>
    <t>11:32am</t>
  </si>
  <si>
    <t xml:space="preserve">Ms Pooja Chikara </t>
  </si>
  <si>
    <t>Tab Ceftum 500mg X 3 days</t>
  </si>
  <si>
    <t>Ms Prem Lata</t>
  </si>
  <si>
    <t>02:52pm</t>
  </si>
  <si>
    <t>03:40pm</t>
  </si>
  <si>
    <t>Ms Pinki Singh</t>
  </si>
  <si>
    <t>Tympanomastoidectomy</t>
  </si>
  <si>
    <t>09:48am</t>
  </si>
  <si>
    <t>Ms Lalita Gulati</t>
  </si>
  <si>
    <t>Endoscopic Nasal Biopsy</t>
  </si>
  <si>
    <t>Master Bhavisay Beniwal</t>
  </si>
  <si>
    <t>8Month/M</t>
  </si>
  <si>
    <t>Dr Ashok Rijwani</t>
  </si>
  <si>
    <t xml:space="preserve">Rigid Bronchoscopy </t>
  </si>
  <si>
    <t>Ms Radha P</t>
  </si>
  <si>
    <t>LAVH</t>
  </si>
  <si>
    <t>Ms Mamta Shah</t>
  </si>
  <si>
    <t xml:space="preserve">Mr Chander Bhan Lakhina </t>
  </si>
  <si>
    <t>TKRU/L</t>
  </si>
  <si>
    <t>Ms Asha Devi</t>
  </si>
  <si>
    <t>THR U/L</t>
  </si>
  <si>
    <t>1.20PM</t>
  </si>
  <si>
    <t>3.30PM</t>
  </si>
  <si>
    <t xml:space="preserve">MAGNEX 1.5GM 
TARGOCID 400MG </t>
  </si>
  <si>
    <t>1PM</t>
  </si>
  <si>
    <t xml:space="preserve">INJ MAGNEX AND TARGOCID CONTINUED AFTER 24HRS </t>
  </si>
  <si>
    <t>Ms Meena Bhatia</t>
  </si>
  <si>
    <t xml:space="preserve">SICS+IOL </t>
  </si>
  <si>
    <t>Ms Dipti Das Gupta</t>
  </si>
  <si>
    <t>85Yrs/F</t>
  </si>
  <si>
    <t xml:space="preserve">MICS+IOL </t>
  </si>
  <si>
    <t>Ms Ranjana Kocchar</t>
  </si>
  <si>
    <t xml:space="preserve">MICS+Preimium IOL </t>
  </si>
  <si>
    <t>Mr Raj Kumar Singh</t>
  </si>
  <si>
    <t xml:space="preserve">Mini Craniotomy </t>
  </si>
  <si>
    <t>Ms Shabnam</t>
  </si>
  <si>
    <t>TAH+B/L Salpingectomy</t>
  </si>
  <si>
    <t>01:27pm</t>
  </si>
  <si>
    <t>Ms Fazia Rasool</t>
  </si>
  <si>
    <t>27.10.2023</t>
  </si>
  <si>
    <t>Ms Aditi Kumari</t>
  </si>
  <si>
    <t>Laproscopic Ovarian Cystectomy U/L</t>
  </si>
  <si>
    <t>Mr Naresh Kumar</t>
  </si>
  <si>
    <t>Mr Asif Khan</t>
  </si>
  <si>
    <t>Seton Removal or laying Open of Residual Fistula-In-Ano</t>
  </si>
  <si>
    <t xml:space="preserve">Baby OF Poonam </t>
  </si>
  <si>
    <t>2Days/m</t>
  </si>
  <si>
    <t>Dr Ashok Rijwarni</t>
  </si>
  <si>
    <t xml:space="preserve">Oesophageal Atresia </t>
  </si>
  <si>
    <t>Mr Dayakant Mishra</t>
  </si>
  <si>
    <t>Dr Tejal /Dr Neha</t>
  </si>
  <si>
    <t xml:space="preserve"> Revision Parotidectomy and Local flap </t>
  </si>
  <si>
    <t>9.40AM</t>
  </si>
  <si>
    <t>5.50PM</t>
  </si>
  <si>
    <t>SUPACEF 1.5GM 
AMIKACIN 750MG</t>
  </si>
  <si>
    <t>8.30AM</t>
  </si>
  <si>
    <t>NO</t>
  </si>
  <si>
    <t xml:space="preserve">INJ SUPACEF AND AMIKACIN CONTINUED AFTER 24HRS </t>
  </si>
  <si>
    <t>Ms Meenu Bagri</t>
  </si>
  <si>
    <t>Hysteroscopy Polypectomy</t>
  </si>
  <si>
    <t xml:space="preserve">Ms Neetu Kumar </t>
  </si>
  <si>
    <t>12.27PM</t>
  </si>
  <si>
    <t>1.30PM</t>
  </si>
  <si>
    <t>SUPACEF 1.5GM</t>
  </si>
  <si>
    <t>Mr kejok nyok kurjai</t>
  </si>
  <si>
    <t>Left Tibia  debridement</t>
  </si>
  <si>
    <t>2.40PM</t>
  </si>
  <si>
    <t>4.20PM</t>
  </si>
  <si>
    <t xml:space="preserve">3.10PM </t>
  </si>
  <si>
    <t xml:space="preserve">Mr Satish Kumar </t>
  </si>
  <si>
    <t xml:space="preserve">TKR Left U/L </t>
  </si>
  <si>
    <t>9.15AM</t>
  </si>
  <si>
    <t>11.20AM</t>
  </si>
  <si>
    <t>INJ SUPACEF 1.5GM 
INJ AMIKACIN 750MG</t>
  </si>
  <si>
    <t>8.50AM</t>
  </si>
  <si>
    <t>Ms Tanu Agrawal</t>
  </si>
  <si>
    <t>Excision- Medium in OT</t>
  </si>
  <si>
    <t>5.30PM</t>
  </si>
  <si>
    <t xml:space="preserve">SUPACEF 1.5GM </t>
  </si>
  <si>
    <t>3.45PM</t>
  </si>
  <si>
    <t>Master Nikhil Kumar</t>
  </si>
  <si>
    <t>TOF Repair</t>
  </si>
  <si>
    <t>9:50AM</t>
  </si>
  <si>
    <t>12.25PM</t>
  </si>
  <si>
    <t>INJ CEFROXIME 1GM</t>
  </si>
  <si>
    <t>90.5AM</t>
  </si>
  <si>
    <t xml:space="preserve">INJ CEFROXIME 1GM CONTINUED </t>
  </si>
  <si>
    <t>28-10-2023</t>
  </si>
  <si>
    <t xml:space="preserve">Ms Anushree Thareja </t>
  </si>
  <si>
    <t xml:space="preserve">Dr Deepti Sharma 
</t>
  </si>
  <si>
    <t xml:space="preserve">Ms Kusum Lata </t>
  </si>
  <si>
    <t xml:space="preserve">Dr Deepak Udapudi
</t>
  </si>
  <si>
    <t>Incision And Drainage</t>
  </si>
  <si>
    <t>08:15pm</t>
  </si>
  <si>
    <t>09:10pm</t>
  </si>
  <si>
    <t>08:10pm</t>
  </si>
  <si>
    <t>Patient is on Tab Ceftum for 3 days</t>
  </si>
  <si>
    <t>Master Yazeed Adam Abdelbagi Ahmed</t>
  </si>
  <si>
    <t>Dressing in OT- Large</t>
  </si>
  <si>
    <t>Mr Subhradip Paul</t>
  </si>
  <si>
    <t>Tumor Excision</t>
  </si>
  <si>
    <t>30.10.2023</t>
  </si>
  <si>
    <t xml:space="preserve">Ms Megha Kumari </t>
  </si>
  <si>
    <t>Debridement-Large+Suturing- Minor</t>
  </si>
  <si>
    <t xml:space="preserve">Inj tazact 4.5gm continued </t>
  </si>
  <si>
    <t xml:space="preserve">Ms Anita Kundra </t>
  </si>
  <si>
    <t>81Yrs/F</t>
  </si>
  <si>
    <t>Ms Sharda Agarwal</t>
  </si>
  <si>
    <t>Head Neck/Platic Surgery</t>
  </si>
  <si>
    <t xml:space="preserve">Free flap- Soft+Supra Omohyoid Neck Dissection+Glossectomy-Subtotal </t>
  </si>
  <si>
    <t>Ms Lovely Kumari</t>
  </si>
  <si>
    <r>
      <t>Laparoscopic Assisted Abdominoperineal Resc Apr</t>
    </r>
    <r>
      <rPr>
        <sz val="12"/>
        <rFont val="Arial"/>
        <family val="2"/>
      </rPr>
      <t> </t>
    </r>
  </si>
  <si>
    <t>Inj Supacef 1.5gm   Inj Metrogyl 500mg</t>
  </si>
  <si>
    <t xml:space="preserve">Ms Vedansh Jain </t>
  </si>
  <si>
    <t>Closed Reduction and K wire Fixation</t>
  </si>
  <si>
    <t>Ms Priya Sengar</t>
  </si>
  <si>
    <t>Implant Removal-Large</t>
  </si>
  <si>
    <t>Mr Yogendra Shah</t>
  </si>
  <si>
    <t xml:space="preserve">Dr Priyadarshi Amit/Dr Sahil Gaba </t>
  </si>
  <si>
    <t xml:space="preserve">ORIF Simle Wrist </t>
  </si>
  <si>
    <t>3:10pm</t>
  </si>
  <si>
    <t>4:55pm</t>
  </si>
  <si>
    <t>Inj supacef 1.5gm 
Inj Amikacin 500mg</t>
  </si>
  <si>
    <t>Inj supacef 1.5gm and Inj Amikacin 500mg continued on 01.11.2023</t>
  </si>
  <si>
    <t xml:space="preserve">Mr Vikram Anupam </t>
  </si>
  <si>
    <t>Mr Surinder Aggarwal</t>
  </si>
  <si>
    <t>Intravitreal Injection</t>
  </si>
  <si>
    <t>Master Jayden Chimgozim</t>
  </si>
  <si>
    <t>Ms Geetika Shah</t>
  </si>
  <si>
    <t>31.10.2023</t>
  </si>
  <si>
    <t xml:space="preserve">Ms Jitrani Devi </t>
  </si>
  <si>
    <t xml:space="preserve">Whipples Procedure </t>
  </si>
  <si>
    <t>Ms Jaya Bhatt</t>
  </si>
  <si>
    <t>D&amp;C</t>
  </si>
  <si>
    <t xml:space="preserve">Mr Vinod Sharma </t>
  </si>
  <si>
    <t>Ophthalmalogy</t>
  </si>
  <si>
    <t xml:space="preserve">MICS+PCIOL </t>
  </si>
  <si>
    <t xml:space="preserve">Mr Purshottam Das </t>
  </si>
  <si>
    <t xml:space="preserve">S/O Bindu Gupta </t>
  </si>
  <si>
    <t>Dr Anurag/Dr Sachin Gupta</t>
  </si>
  <si>
    <t>Shunt Removal</t>
  </si>
  <si>
    <t>Mr Rohit</t>
  </si>
  <si>
    <t>Dr Kmaal/Dr Anil/Dr Ritesh/Dr Ankur</t>
  </si>
  <si>
    <t xml:space="preserve">Ms Sumitra </t>
  </si>
  <si>
    <t>Dr Anil/Dr Kmaal/Dr Ankur</t>
  </si>
  <si>
    <t xml:space="preserve">Laparoscopic  Donor Nephrectomy </t>
  </si>
  <si>
    <t xml:space="preserve">Bathing </t>
  </si>
  <si>
    <t>01.11.2023</t>
  </si>
  <si>
    <t>Mr Suraj Singh</t>
  </si>
  <si>
    <t>Cyst/Fistula Excision</t>
  </si>
  <si>
    <t>09:26am</t>
  </si>
  <si>
    <t>Antibiotic continued on 02.11.2023</t>
  </si>
  <si>
    <t>Re Exploration</t>
  </si>
  <si>
    <t>9.35AM</t>
  </si>
  <si>
    <t>10.40AM</t>
  </si>
  <si>
    <t xml:space="preserve">INJ MAGNEX FORTE </t>
  </si>
  <si>
    <t>9AM</t>
  </si>
  <si>
    <t xml:space="preserve">YES </t>
  </si>
  <si>
    <t xml:space="preserve">Antibiotic continued </t>
  </si>
  <si>
    <t>Ms Renu Tyagi</t>
  </si>
  <si>
    <t>11:28am</t>
  </si>
  <si>
    <t>Ms Purnima Kumari</t>
  </si>
  <si>
    <t>12:24pm</t>
  </si>
  <si>
    <t>01:21pm</t>
  </si>
  <si>
    <t xml:space="preserve">Ms Rinny Tara </t>
  </si>
  <si>
    <t xml:space="preserve">Mr Harbans </t>
  </si>
  <si>
    <t>Laproscopic Nephrectomy Simple</t>
  </si>
  <si>
    <t>09:27am</t>
  </si>
  <si>
    <t xml:space="preserve">Mr Sharat Pradhan </t>
  </si>
  <si>
    <t>01:09pm</t>
  </si>
  <si>
    <t>01:37pm</t>
  </si>
  <si>
    <t>1pm</t>
  </si>
  <si>
    <t xml:space="preserve">Mr Yogesh Kumar </t>
  </si>
  <si>
    <t>Lateral Sphincterotomy or Fissurectomy</t>
  </si>
  <si>
    <t>Ms Apoorva Rai</t>
  </si>
  <si>
    <t>01:17pm</t>
  </si>
  <si>
    <t>02:00pm</t>
  </si>
  <si>
    <t>Ms Aarvi</t>
  </si>
  <si>
    <t>9.23AM</t>
  </si>
  <si>
    <t xml:space="preserve">11.15AM </t>
  </si>
  <si>
    <t>SUPACEF 650MG</t>
  </si>
  <si>
    <t>BODY WEIGHT 12.5KG</t>
  </si>
  <si>
    <t xml:space="preserve">Ms I Satemmenla </t>
  </si>
  <si>
    <t>Dr Puneet/Dr Saleem/Dr Abhishek/Dr Tejal/Dr Neha</t>
  </si>
  <si>
    <t>Total Thyroidectomy+Robotic Laparoscopic Gastrectomy</t>
  </si>
  <si>
    <t>9.28am</t>
  </si>
  <si>
    <t>5.10pm</t>
  </si>
  <si>
    <t>Yes (Inj Supacef 1.5gm 2:30pm)</t>
  </si>
  <si>
    <t>02.11.2023</t>
  </si>
  <si>
    <t>Mr Rupesh Singh</t>
  </si>
  <si>
    <t>Ileostomy Closure</t>
  </si>
  <si>
    <t>10.48AM</t>
  </si>
  <si>
    <t xml:space="preserve">Mr Bishan Swaroop Gupta </t>
  </si>
  <si>
    <t xml:space="preserve">Suturing </t>
  </si>
  <si>
    <t>12.14PM</t>
  </si>
  <si>
    <t>12.55PM</t>
  </si>
  <si>
    <t>11.56AM</t>
  </si>
  <si>
    <t>Mr Ravi Bajaj</t>
  </si>
  <si>
    <t>Fistula In Ano Highlevel </t>
  </si>
  <si>
    <t>2.20PM</t>
  </si>
  <si>
    <t>3.20PM</t>
  </si>
  <si>
    <t>2PM</t>
  </si>
  <si>
    <t xml:space="preserve">Ms Charu </t>
  </si>
  <si>
    <t xml:space="preserve">EMERGENCY  SURGERY </t>
  </si>
  <si>
    <t>11.30AM</t>
  </si>
  <si>
    <t xml:space="preserve">INJ SUPACEF 1.5GM CONTINUING </t>
  </si>
  <si>
    <t>Ms Bhawna Kumari</t>
  </si>
  <si>
    <t>8.40AM</t>
  </si>
  <si>
    <t>9.55AM</t>
  </si>
  <si>
    <t>8.25AM</t>
  </si>
  <si>
    <t xml:space="preserve">Re Exploration </t>
  </si>
  <si>
    <t>12.05PM</t>
  </si>
  <si>
    <t>5.45PM</t>
  </si>
  <si>
    <t>10AM</t>
  </si>
  <si>
    <t xml:space="preserve">INJ SUPACEF CONTINUING </t>
  </si>
  <si>
    <t>Mr Rahym Seyidov</t>
  </si>
  <si>
    <t>Dr Anil Sharma/Dr Ahmed Kamaal</t>
  </si>
  <si>
    <t>Varicocelectomy Unilateral-Microsurgical</t>
  </si>
  <si>
    <t>Mr Om Prakash</t>
  </si>
  <si>
    <t>Cystoscopy with Biopsy</t>
  </si>
  <si>
    <t>11.24AM</t>
  </si>
  <si>
    <t>12.15PM</t>
  </si>
  <si>
    <t>11.15AM</t>
  </si>
  <si>
    <t>D/C WITH CEFTUM 500MG</t>
  </si>
  <si>
    <t>Mr Sudershan Sareen</t>
  </si>
  <si>
    <t>Dr Ahmad/Dr Anil</t>
  </si>
  <si>
    <t>Cystoscopy+Biopsy</t>
  </si>
  <si>
    <t>Inj Magnex 3gm continued</t>
  </si>
  <si>
    <t>Mr Kapil Goyal</t>
  </si>
  <si>
    <t>DJ Stent Removal </t>
  </si>
  <si>
    <t>Ms Surinder Jit Kaur</t>
  </si>
  <si>
    <t>AMIKACIN 
TEICOPLANIN
SUPACEF</t>
  </si>
  <si>
    <t xml:space="preserve">Inj supacef 1.5gm and Inj Teicoplanin 400mg continued </t>
  </si>
  <si>
    <t>Mr Benjamin Onorato Kwajok</t>
  </si>
  <si>
    <t>59Yrs/M</t>
  </si>
  <si>
    <t>06:40pm</t>
  </si>
  <si>
    <t>Inj Supacef 1.5gm        Inj amikacin 500mg</t>
  </si>
  <si>
    <t xml:space="preserve">(Yes) Inj supacef 1.5gm and Inj Teicoplanin 400mg </t>
  </si>
  <si>
    <t xml:space="preserve">Ms Shagufta </t>
  </si>
  <si>
    <t>50Yrs/F</t>
  </si>
  <si>
    <t>Evaluation Under Anaesthesia</t>
  </si>
  <si>
    <t>04:15pm</t>
  </si>
  <si>
    <t>Famida</t>
  </si>
  <si>
    <t>03.11.2023</t>
  </si>
  <si>
    <t>Ms Manisha Singh</t>
  </si>
  <si>
    <t>Dr Shweta Mendiratta /Dr Anil Sharma</t>
  </si>
  <si>
    <t>OBG/Urology</t>
  </si>
  <si>
    <t>D J stenting &amp;Exploratory Laparotomy</t>
  </si>
  <si>
    <t>9.08AM</t>
  </si>
  <si>
    <t>12.45PM</t>
  </si>
  <si>
    <t>Mr Kapil Bhargava</t>
  </si>
  <si>
    <t>20Yrs/M</t>
  </si>
  <si>
    <t xml:space="preserve">Dr Sachin Mittal </t>
  </si>
  <si>
    <t xml:space="preserve">Mr Ravinder </t>
  </si>
  <si>
    <t>Dr Manav Suryavanshi/Dr Ritesh</t>
  </si>
  <si>
    <t>DJ Stenting Cystoscopy Biopsy</t>
  </si>
  <si>
    <t>03:21pm</t>
  </si>
  <si>
    <t>Inj Monocef 1gm</t>
  </si>
  <si>
    <t xml:space="preserve">Inj Monocef continued </t>
  </si>
  <si>
    <t>Ms Bhagwati Prasad Tiwari</t>
  </si>
  <si>
    <t>72Yrs/F</t>
  </si>
  <si>
    <t>Local Flap</t>
  </si>
  <si>
    <t>12:43pm</t>
  </si>
  <si>
    <t xml:space="preserve">Patient discharge with Tab Ceftum for 5 days </t>
  </si>
  <si>
    <t>Ms Nilima Dayal</t>
  </si>
  <si>
    <t>Wide Local Excision Sentinel Node Biopsy</t>
  </si>
  <si>
    <t>11:48am</t>
  </si>
  <si>
    <t>Ms Usha Arora</t>
  </si>
  <si>
    <t>Hemorrhoidectomy</t>
  </si>
  <si>
    <t xml:space="preserve">Inj supacef 1.5gm </t>
  </si>
  <si>
    <t xml:space="preserve"> Inj Supacef 1.5gm continued </t>
  </si>
  <si>
    <t>Ms Monika Kukreti</t>
  </si>
  <si>
    <t xml:space="preserve">Dr Prayadarshi Amit </t>
  </si>
  <si>
    <t>Arthroscopic excision of calcific deposits</t>
  </si>
  <si>
    <t>03:20pm</t>
  </si>
  <si>
    <t>Ms Suruchi Devi</t>
  </si>
  <si>
    <t>Endoscopic Discectomy</t>
  </si>
  <si>
    <t>10am</t>
  </si>
  <si>
    <t xml:space="preserve">Mr Janib Hussain </t>
  </si>
  <si>
    <t>TOF</t>
  </si>
  <si>
    <t>9.28AM</t>
  </si>
  <si>
    <t>1.43PM</t>
  </si>
  <si>
    <t>9.5AM</t>
  </si>
  <si>
    <t>Yes (Inj Supacef 1.5gm)</t>
  </si>
  <si>
    <t>NO  ANTIBIOTICS</t>
  </si>
  <si>
    <t>Baby Prasiddhi Singh</t>
  </si>
  <si>
    <t>1Month/F</t>
  </si>
  <si>
    <t>6.33PM</t>
  </si>
  <si>
    <t>8.30PM</t>
  </si>
  <si>
    <t>Inj Supacef 600mg</t>
  </si>
  <si>
    <t>6.30PM</t>
  </si>
  <si>
    <t>Ms Sweety Kumari</t>
  </si>
  <si>
    <t>Robotic Radical Hysterectomy  Omentectomy For CA Ovary</t>
  </si>
  <si>
    <t>10:04am</t>
  </si>
  <si>
    <t>Inj Supacef 1.5gm+Inj Metrogyl 100ml</t>
  </si>
  <si>
    <t>Inj Supacef 1.5gm+Inj Metrogyl 100ml continued</t>
  </si>
  <si>
    <t>04.11.2023</t>
  </si>
  <si>
    <t>Ms Sandhya Mishra</t>
  </si>
  <si>
    <t>Emergency surgery</t>
  </si>
  <si>
    <t>08:24am</t>
  </si>
  <si>
    <t>Ms Vijeta Awana</t>
  </si>
  <si>
    <t>09:52am</t>
  </si>
  <si>
    <t xml:space="preserve">Inj Supacef 1.5gm continued </t>
  </si>
  <si>
    <t xml:space="preserve">Ms Neelam </t>
  </si>
  <si>
    <t>03:41pm</t>
  </si>
  <si>
    <t xml:space="preserve">Master Athrav Jha </t>
  </si>
  <si>
    <t>10.45AM</t>
  </si>
  <si>
    <t>11.10AM</t>
  </si>
  <si>
    <t>Inj Supacef 500MG</t>
  </si>
  <si>
    <t>WEIGHT 11.7KG</t>
  </si>
  <si>
    <t>Mr Syed Rasool</t>
  </si>
  <si>
    <t>Dr Anandh/Dr Satyakam/Dr Pradeep/Dr Pranat</t>
  </si>
  <si>
    <t>Craniotomy And Excision</t>
  </si>
  <si>
    <t xml:space="preserve">10:15am </t>
  </si>
  <si>
    <t>Yes (Inj cefuroxime 1.5gm) at 01:45pm</t>
  </si>
  <si>
    <t>06.11.2023</t>
  </si>
  <si>
    <t>Ms Sheela Tiwari</t>
  </si>
  <si>
    <t>39yrs F</t>
  </si>
  <si>
    <t>Dr Neha Kumar/Dr Puneet/Dr Salim/Dr Abhisek</t>
  </si>
  <si>
    <t>Gynae Onco/GI Surgery</t>
  </si>
  <si>
    <t xml:space="preserve">Cystoreductive surgery  </t>
  </si>
  <si>
    <t>11.05AM</t>
  </si>
  <si>
    <t>8.15PM</t>
  </si>
  <si>
    <t>INJ TAZACT 4.5gm
INJ METROGYL 500MG</t>
  </si>
  <si>
    <t>10.21AM</t>
  </si>
  <si>
    <t>INJ TAZACT  4.5GM
METROGYL 100ML @4.15PM</t>
  </si>
  <si>
    <t>Ms Maureen Bhati</t>
  </si>
  <si>
    <t>38yrs F</t>
  </si>
  <si>
    <t>Dr MS/AM/DJ/VJ/AS/SL/DG</t>
  </si>
  <si>
    <t>Correction of buttocks Ayymmetry</t>
  </si>
  <si>
    <t>09:59am</t>
  </si>
  <si>
    <t xml:space="preserve">Inj Augmentin started </t>
  </si>
  <si>
    <t>Mast Vardan</t>
  </si>
  <si>
    <t>14yrsM</t>
  </si>
  <si>
    <t>Paed Surgery</t>
  </si>
  <si>
    <t>Exploratry Laparotomy</t>
  </si>
  <si>
    <t>4.35PM</t>
  </si>
  <si>
    <t>9.16PM</t>
  </si>
  <si>
    <t>NOT MENTIONED IN FILE</t>
  </si>
  <si>
    <t xml:space="preserve">Mr Kartik Memroin </t>
  </si>
  <si>
    <t xml:space="preserve">3yrsM </t>
  </si>
  <si>
    <t xml:space="preserve">Laparoscopic PD catheter insertion </t>
  </si>
  <si>
    <t>9.12AM</t>
  </si>
  <si>
    <t>10.35AM</t>
  </si>
  <si>
    <t>INJ CEFUROXIME 300MG</t>
  </si>
  <si>
    <t>8.05AM</t>
  </si>
  <si>
    <t xml:space="preserve">Ms Poonam Singh </t>
  </si>
  <si>
    <t>31yrs M</t>
  </si>
  <si>
    <t xml:space="preserve">Dr Shewata Mendiratta/Dr Sacghin Mittal </t>
  </si>
  <si>
    <t xml:space="preserve">OBG/Gen </t>
  </si>
  <si>
    <t xml:space="preserve">Lap Ovarian Cystectomy &amp; La Choley </t>
  </si>
  <si>
    <t>Ms Neha</t>
  </si>
  <si>
    <t xml:space="preserve">37trs F </t>
  </si>
  <si>
    <t>Dr Namarita Seth</t>
  </si>
  <si>
    <t>11:29am</t>
  </si>
  <si>
    <t>12:25pm</t>
  </si>
  <si>
    <t>Mr Anuj Kumar Pandey</t>
  </si>
  <si>
    <t>30yrsM</t>
  </si>
  <si>
    <t>Dr Manav Suryavanshi/Dr Anil Sharma</t>
  </si>
  <si>
    <t>Transplant</t>
  </si>
  <si>
    <t xml:space="preserve">Post Renal Tx Alograff Nephrectomy </t>
  </si>
  <si>
    <t>Inj Piptaz 4.5gm</t>
  </si>
  <si>
    <t>Mr Naushad Ahmed</t>
  </si>
  <si>
    <t>60yrs M</t>
  </si>
  <si>
    <t>Dr Anand/Dr Satyakam</t>
  </si>
  <si>
    <t xml:space="preserve">Neuro Surgery </t>
  </si>
  <si>
    <t>VertibroPlasty</t>
  </si>
  <si>
    <t>No antibiotic given</t>
  </si>
  <si>
    <t>Mr R D Jaiswal</t>
  </si>
  <si>
    <t>74yrsM</t>
  </si>
  <si>
    <t xml:space="preserve">Gen Surgery </t>
  </si>
  <si>
    <t>Lap Inguinal hernia Repair</t>
  </si>
  <si>
    <t>2.45PM</t>
  </si>
  <si>
    <t>4.05PM</t>
  </si>
  <si>
    <t>2.15PM</t>
  </si>
  <si>
    <t xml:space="preserve">D/C   TAB AUGMENTIN FOR 5 DAYS </t>
  </si>
  <si>
    <t>Mr Rahmareet Kaur</t>
  </si>
  <si>
    <t>10yrs F</t>
  </si>
  <si>
    <t>Paed Cardiac Surgery</t>
  </si>
  <si>
    <t>FONTAN Procedure</t>
  </si>
  <si>
    <t>10.15AM</t>
  </si>
  <si>
    <t>3.10PM</t>
  </si>
  <si>
    <t>Inj Supacef 12.5gm</t>
  </si>
  <si>
    <t>9.30AM</t>
  </si>
  <si>
    <t>Inj Supacef 12.5MG @1.30PM</t>
  </si>
  <si>
    <t>WEIGHT 25KG</t>
  </si>
  <si>
    <t>Ms Srishti</t>
  </si>
  <si>
    <t>32yrs F</t>
  </si>
  <si>
    <t xml:space="preserve">Dr Sheweta Mendiratta </t>
  </si>
  <si>
    <t>11:55am</t>
  </si>
  <si>
    <t>12:35pm</t>
  </si>
  <si>
    <t>11:50am</t>
  </si>
  <si>
    <t>Ms Shikha Rani</t>
  </si>
  <si>
    <t>27yrs F</t>
  </si>
  <si>
    <t xml:space="preserve">Dr Pratima Mittal </t>
  </si>
  <si>
    <t>02:42pm</t>
  </si>
  <si>
    <t>02:35pm</t>
  </si>
  <si>
    <t>Ms Himangi</t>
  </si>
  <si>
    <t>2yrs F</t>
  </si>
  <si>
    <t>Dr Aparana Mahajan</t>
  </si>
  <si>
    <t xml:space="preserve">FB removal </t>
  </si>
  <si>
    <t>2.05PM</t>
  </si>
  <si>
    <t>2.31PM</t>
  </si>
  <si>
    <t>07.11.2023</t>
  </si>
  <si>
    <t xml:space="preserve">Ms Hawa Begum </t>
  </si>
  <si>
    <t>Simple Trachelectomy</t>
  </si>
  <si>
    <t xml:space="preserve">Inj Supecef 1.5gm,        Inj Amikaicn 750mg,     Inj Metrogyl 500mg </t>
  </si>
  <si>
    <t>Ms Preeya</t>
  </si>
  <si>
    <t>03:46pm</t>
  </si>
  <si>
    <t>Mr Dheeraj Singh</t>
  </si>
  <si>
    <t>10:48am</t>
  </si>
  <si>
    <t>Ms Suman Arora</t>
  </si>
  <si>
    <t>Right Breast Wide Local Excision With Sentinel Node Biopsy</t>
  </si>
  <si>
    <t>Ms Rajesh Pathak</t>
  </si>
  <si>
    <t>Dr Ritesh Goel</t>
  </si>
  <si>
    <t>DJ Stenting+Cystoscopy Without Biopsy</t>
  </si>
  <si>
    <t>Mr Surendra Pandey</t>
  </si>
  <si>
    <t>Lap Splenectomy+Lap Cholecystectomy</t>
  </si>
  <si>
    <t>09:36am</t>
  </si>
  <si>
    <t>Inj Supacef 1.5gm @03:20pm</t>
  </si>
  <si>
    <t>Ms Chanderkanta Bhatia</t>
  </si>
  <si>
    <t>Ms Saroj Agarwal</t>
  </si>
  <si>
    <t>UKA B/L</t>
  </si>
  <si>
    <t>01:52pm</t>
  </si>
  <si>
    <t xml:space="preserve">Inj Supacef 1.5gm,        Inj Amikacin 1gm,         Inj Teicoplanin 400mg </t>
  </si>
  <si>
    <t>Ms Angui Dau Akol Zeat</t>
  </si>
  <si>
    <t>Transpedicular Biopsy</t>
  </si>
  <si>
    <t>10:05am</t>
  </si>
  <si>
    <t>Master Krishiv</t>
  </si>
  <si>
    <t>Dr Sachin Gupta/Dr Anurag</t>
  </si>
  <si>
    <t>VP Shunt</t>
  </si>
  <si>
    <t>2.30PM</t>
  </si>
  <si>
    <t>4.45PM</t>
  </si>
  <si>
    <t>Inj supacef 750MG</t>
  </si>
  <si>
    <t>Ms Sharmishtha SIngh</t>
  </si>
  <si>
    <t>ORIF Simple</t>
  </si>
  <si>
    <t>9.21AM</t>
  </si>
  <si>
    <t>11.02AM</t>
  </si>
  <si>
    <t xml:space="preserve">Ms Laxmi </t>
  </si>
  <si>
    <t>Open Surgery For Varicose Veins Unilateral</t>
  </si>
  <si>
    <t>01:54pm</t>
  </si>
  <si>
    <t xml:space="preserve">Ms Purnima </t>
  </si>
  <si>
    <t>4PM</t>
  </si>
  <si>
    <t xml:space="preserve">Antibiotic continued for 2 days </t>
  </si>
  <si>
    <t>Ms Swagata Nanday</t>
  </si>
  <si>
    <t>05:50pm</t>
  </si>
  <si>
    <t>08.11.2023</t>
  </si>
  <si>
    <t>Mr Yasser Hassan  Mir</t>
  </si>
  <si>
    <t xml:space="preserve">1.30PM </t>
  </si>
  <si>
    <t xml:space="preserve">2.30PM </t>
  </si>
  <si>
    <t>Ms Sushila Gupta</t>
  </si>
  <si>
    <t>Dr Puneet/Dr Saleem/ Dr Abhishek</t>
  </si>
  <si>
    <t>Whipple's Procedure</t>
  </si>
  <si>
    <t>10.27AM</t>
  </si>
  <si>
    <t xml:space="preserve">9.02PM </t>
  </si>
  <si>
    <t xml:space="preserve">Inj Supacef 1.5gm @6.15PM </t>
  </si>
  <si>
    <t>05:45pm</t>
  </si>
  <si>
    <t>7am in ICU</t>
  </si>
  <si>
    <t>Yes (Inj supacef 1.5gm at 4pm)</t>
  </si>
  <si>
    <t>Mr Mirsobit Mirkas</t>
  </si>
  <si>
    <t>Liporeduction of left lower Limb and Scrotum</t>
  </si>
  <si>
    <t>09:46am</t>
  </si>
  <si>
    <t>Ms Lata Chaudhari</t>
  </si>
  <si>
    <t>08:36am</t>
  </si>
  <si>
    <t xml:space="preserve">Inj supacef 1.5gm Continued </t>
  </si>
  <si>
    <t xml:space="preserve">Ms Mousumi Paul </t>
  </si>
  <si>
    <t>Laproscopic Ovarian Cystectomy-Unilateral</t>
  </si>
  <si>
    <t>NO antibiotics</t>
  </si>
  <si>
    <t>Mr Satyabir Singh Dalal</t>
  </si>
  <si>
    <t>Dr Deepak Udapaudi</t>
  </si>
  <si>
    <t>Hemmroidectomy</t>
  </si>
  <si>
    <t xml:space="preserve">Inj supacef 1.5gm, Inj Metrogyl 500mg </t>
  </si>
  <si>
    <t>01:12pm</t>
  </si>
  <si>
    <t xml:space="preserve">Mr Rakesh </t>
  </si>
  <si>
    <t>Dr Someshwar Singh</t>
  </si>
  <si>
    <t>Tympanoplasty B/L</t>
  </si>
  <si>
    <t>9.03AM</t>
  </si>
  <si>
    <t xml:space="preserve">1.25PM </t>
  </si>
  <si>
    <t xml:space="preserve">INJ AUGMENTIN 1.2GM </t>
  </si>
  <si>
    <t>8.53AM</t>
  </si>
  <si>
    <t xml:space="preserve">TAB AUGMENTIN </t>
  </si>
  <si>
    <t xml:space="preserve">Ms Vandana Minotra </t>
  </si>
  <si>
    <t>04:10pm</t>
  </si>
  <si>
    <t>inj Supacef 1.5gm</t>
  </si>
  <si>
    <t xml:space="preserve">yes </t>
  </si>
  <si>
    <t xml:space="preserve">Baby Purnima Bhatia </t>
  </si>
  <si>
    <t>1D/M</t>
  </si>
  <si>
    <t>Dr Anurag/Dr Sachin/Dr MS/AM/DJ/VJ/AS/SL/SG</t>
  </si>
  <si>
    <t>Pead Neuro/Plastic Surgery</t>
  </si>
  <si>
    <t>Z-plasty single+Burr Hole Single</t>
  </si>
  <si>
    <t>12.34PM</t>
  </si>
  <si>
    <t xml:space="preserve">INJ AMPICILLIN 150MG 
 INJ AMIKACIN 115MG </t>
  </si>
  <si>
    <t>6AM 
8AM</t>
  </si>
  <si>
    <t>Mr Homlal Bhusal</t>
  </si>
  <si>
    <t>Left LAP/Open Simple Nephrectomy</t>
  </si>
  <si>
    <t>09.11.2023</t>
  </si>
  <si>
    <t xml:space="preserve">Ms Swati Bhatia </t>
  </si>
  <si>
    <t>Ms Versha Kaushik</t>
  </si>
  <si>
    <t>02:58pm</t>
  </si>
  <si>
    <t>Mr Sisto George Nayarsuk</t>
  </si>
  <si>
    <t>Complex Hip Replacement Left</t>
  </si>
  <si>
    <t>09:42am</t>
  </si>
  <si>
    <t xml:space="preserve">Inj Supacef 1.5gm,        Inj Amikacin 500mg,         Inj Targocid 400mg </t>
  </si>
  <si>
    <t xml:space="preserve">Inj Supacef 1.5gm, Inj Amikacin 500mg, Inj Targocid 400mg continued  </t>
  </si>
  <si>
    <t>Mr Ameer Ahmed Khalid</t>
  </si>
  <si>
    <t xml:space="preserve">Dr Anand/ Dr Satyakam/Dr Pradeep/Dr Pranati/Dr Aparna </t>
  </si>
  <si>
    <t>Neuro/ENT</t>
  </si>
  <si>
    <t>Supratentorial Tumour/Intraventricular/Abscess+FESS</t>
  </si>
  <si>
    <t xml:space="preserve">9.55AM </t>
  </si>
  <si>
    <t xml:space="preserve">4.55PM </t>
  </si>
  <si>
    <t xml:space="preserve">Inj Supacef 1.5gm
INJ METROGYL </t>
  </si>
  <si>
    <t xml:space="preserve">NO </t>
  </si>
  <si>
    <t xml:space="preserve">SUPACEF1.5GM @ 1.35PPM </t>
  </si>
  <si>
    <t>10.11.2023</t>
  </si>
  <si>
    <t>Ms Priya Singh</t>
  </si>
  <si>
    <t>Laproscopic Myomectomy</t>
  </si>
  <si>
    <t>9.02AM</t>
  </si>
  <si>
    <t>1.45PM</t>
  </si>
  <si>
    <t xml:space="preserve">8.50AM </t>
  </si>
  <si>
    <t xml:space="preserve">ANTIBIOTIC CONTINUED </t>
  </si>
  <si>
    <t>Ms Dhanya K  P</t>
  </si>
  <si>
    <t>Laparoscopic Salpingectomy</t>
  </si>
  <si>
    <t xml:space="preserve">9.48PM </t>
  </si>
  <si>
    <t xml:space="preserve">11.10PM </t>
  </si>
  <si>
    <t xml:space="preserve">CEFUROXIME 1.5GM </t>
  </si>
  <si>
    <t>Mr Atharv Paswan</t>
  </si>
  <si>
    <t>4Yrs/M</t>
  </si>
  <si>
    <t>Inj Cefuroxime 390mg, weight-13.5kg</t>
  </si>
  <si>
    <t>Ms Priyanka Gogoi</t>
  </si>
  <si>
    <t>01:57pm</t>
  </si>
  <si>
    <t>01:47pm</t>
  </si>
  <si>
    <t>11.11.2023</t>
  </si>
  <si>
    <t xml:space="preserve">Ms Anu Bhatia </t>
  </si>
  <si>
    <t>06:16am</t>
  </si>
  <si>
    <t>07:20am</t>
  </si>
  <si>
    <t>05:50am</t>
  </si>
  <si>
    <t xml:space="preserve"> Inj Supacef continued </t>
  </si>
  <si>
    <t>11.11.2024</t>
  </si>
  <si>
    <t>Ms Preeti Prajamati</t>
  </si>
  <si>
    <t>12.55pm</t>
  </si>
  <si>
    <t>11.11.2026</t>
  </si>
  <si>
    <t xml:space="preserve">Mr Dharmendra </t>
  </si>
  <si>
    <t>Dr.Sahil Gaba</t>
  </si>
  <si>
    <t>Inj Targocid 400mg</t>
  </si>
  <si>
    <t xml:space="preserve">Antibiotic stopped </t>
  </si>
  <si>
    <t>11.11.2027</t>
  </si>
  <si>
    <t xml:space="preserve">Ms Shanti </t>
  </si>
  <si>
    <t>Cerival/ Thoracic/ Lumbar Laminectomy/ Decompression</t>
  </si>
  <si>
    <t>05:15pm</t>
  </si>
  <si>
    <t>Inj Cefuroxime 1.5gm         Inj Amikacin 1gm</t>
  </si>
  <si>
    <t>Inj Cefuroxime 1.5gm @ 04:20pm</t>
  </si>
  <si>
    <t xml:space="preserve">Inj Cefuroxime 1.5gm           Inj Amikacin 1gm continued </t>
  </si>
  <si>
    <t>12.11.2023</t>
  </si>
  <si>
    <t xml:space="preserve">Ms Shehlata </t>
  </si>
  <si>
    <t>04:38pm</t>
  </si>
  <si>
    <t>13.11.2023</t>
  </si>
  <si>
    <t>Baby Varidhi Shree</t>
  </si>
  <si>
    <t>5Yrs/F</t>
  </si>
  <si>
    <t xml:space="preserve">Debridement  Dressing </t>
  </si>
  <si>
    <t xml:space="preserve">10.25AM </t>
  </si>
  <si>
    <t xml:space="preserve">11.30AM </t>
  </si>
  <si>
    <t>INJ SUPACEF 900MG</t>
  </si>
  <si>
    <t xml:space="preserve">10.45AM </t>
  </si>
  <si>
    <t>Ms Prabhati Sahoo</t>
  </si>
  <si>
    <t>Suturing- Moderate</t>
  </si>
  <si>
    <t>12:44pm</t>
  </si>
  <si>
    <t xml:space="preserve">Baby Shazma </t>
  </si>
  <si>
    <t>1Yrs/F</t>
  </si>
  <si>
    <t>Palatal fistula closure- Local fla</t>
  </si>
  <si>
    <t xml:space="preserve">9.14AM </t>
  </si>
  <si>
    <t xml:space="preserve">12.34PM </t>
  </si>
  <si>
    <t xml:space="preserve">INJ SUPACEF 250MG </t>
  </si>
  <si>
    <t xml:space="preserve">ANTIBIOTIC CONTINUING </t>
  </si>
  <si>
    <t>Mr Manu Sheoran</t>
  </si>
  <si>
    <t xml:space="preserve">1.55PM </t>
  </si>
  <si>
    <t xml:space="preserve">2.25PM </t>
  </si>
  <si>
    <t xml:space="preserve">INJ SUPACEF 1.5GM 
INJ METROGYL 500MG </t>
  </si>
  <si>
    <t xml:space="preserve">NO ANTIBIOTICS </t>
  </si>
  <si>
    <t>Mr Bishan Swaroop</t>
  </si>
  <si>
    <t>Dr Anil Sharma</t>
  </si>
  <si>
    <t>Cystoscopy Biopsy</t>
  </si>
  <si>
    <t>10.25pm</t>
  </si>
  <si>
    <t>11.50pm</t>
  </si>
  <si>
    <t>Ms Kamla Pandey</t>
  </si>
  <si>
    <t>Arthroscopic Repair Medium Cuff Tear+Biceps Tenodesis</t>
  </si>
  <si>
    <t xml:space="preserve">1.24PM </t>
  </si>
  <si>
    <t xml:space="preserve">INJ SUPACEF 1.5GM </t>
  </si>
  <si>
    <t xml:space="preserve">12.15PM </t>
  </si>
  <si>
    <t>Inj Supacef 120mg (Weight-2.35kg)</t>
  </si>
  <si>
    <t xml:space="preserve">Inj supacef 120mg Continued </t>
  </si>
  <si>
    <t>14.11.2023</t>
  </si>
  <si>
    <t>Ms Satpal Kaur</t>
  </si>
  <si>
    <t>79Yrs/F</t>
  </si>
  <si>
    <t>05:35pm</t>
  </si>
  <si>
    <t>06:15pm</t>
  </si>
  <si>
    <t>Ms Tanu Dua</t>
  </si>
  <si>
    <t>9.08PM</t>
  </si>
  <si>
    <t xml:space="preserve">10.10PM </t>
  </si>
  <si>
    <t xml:space="preserve">INJ SUPACEF 1.5GM 
</t>
  </si>
  <si>
    <t>Mr Umesh Agarwal</t>
  </si>
  <si>
    <t xml:space="preserve">Ms Vinod Mishra </t>
  </si>
  <si>
    <t>Laparoscopic Cholecystectomy+Omentectomy</t>
  </si>
  <si>
    <t>Inj Augmentin 1.2gm continued</t>
  </si>
  <si>
    <t>Ms Vishakha Agarwal</t>
  </si>
  <si>
    <t>Dr Puneet/Dr Saleem/Dr Abishek</t>
  </si>
  <si>
    <t>Laparoscopic Assisted Abdominoperineal Resc</t>
  </si>
  <si>
    <t>3.40pm</t>
  </si>
  <si>
    <t>11.45pm</t>
  </si>
  <si>
    <t>3.20pm</t>
  </si>
  <si>
    <t>no</t>
  </si>
  <si>
    <t>inj supacef @ 9.15pm</t>
  </si>
  <si>
    <t xml:space="preserve">inj supacef continued </t>
  </si>
  <si>
    <t>Ms Sangita Chaube</t>
  </si>
  <si>
    <t>Dr N Mathur</t>
  </si>
  <si>
    <t>Thyroidectomy</t>
  </si>
  <si>
    <t>Ms Ruby Kumari Thakur</t>
  </si>
  <si>
    <t>ORIF With CCS Left Foot</t>
  </si>
  <si>
    <t>04:05pm</t>
  </si>
  <si>
    <t xml:space="preserve">Master Smarth Anand </t>
  </si>
  <si>
    <t xml:space="preserve">Dr Sachin Gupta/Dr Anurag </t>
  </si>
  <si>
    <t>3.55PM</t>
  </si>
  <si>
    <t xml:space="preserve">4.30PM </t>
  </si>
  <si>
    <t xml:space="preserve">NO ANTIBIOTIC </t>
  </si>
  <si>
    <t xml:space="preserve">Ms Nisha Nisha </t>
  </si>
  <si>
    <t xml:space="preserve">Ms Shikha </t>
  </si>
  <si>
    <t>02:33pm</t>
  </si>
  <si>
    <t>Ms Harshita Gupta</t>
  </si>
  <si>
    <t>4.15PM</t>
  </si>
  <si>
    <t xml:space="preserve">T AUGMENTIN X 5DAYS </t>
  </si>
  <si>
    <t>Ms Namita Biswas</t>
  </si>
  <si>
    <t>Breast Mastectomy B/L+Sentinel Node Biopsy+Wide Local Excision</t>
  </si>
  <si>
    <t>Debridement Leg</t>
  </si>
  <si>
    <t>03pm</t>
  </si>
  <si>
    <t>04:25pm</t>
  </si>
  <si>
    <t>15.11.2023</t>
  </si>
  <si>
    <t>Ms Moureen Bahati Majaliwa</t>
  </si>
  <si>
    <t xml:space="preserve">Breast Mastopexy B/L </t>
  </si>
  <si>
    <t>Ms Shilpi Rani</t>
  </si>
  <si>
    <t>10:28am</t>
  </si>
  <si>
    <t>Antibiotic continued</t>
  </si>
  <si>
    <t>Ms Gudiya Kumari</t>
  </si>
  <si>
    <t>Dr Partima Mittal</t>
  </si>
  <si>
    <t>Cervical Cerclage Mc Donald Stitch</t>
  </si>
  <si>
    <t>Ms Khasti Devi</t>
  </si>
  <si>
    <t>Dr Anand/ Dr Satyakam/Dr Pradeep/Dr Pranati</t>
  </si>
  <si>
    <t>Yes (Inj supacef 1.5gm @02:10pm)</t>
  </si>
  <si>
    <t>Master Shiyansh Choudhary</t>
  </si>
  <si>
    <t>9.33AM</t>
  </si>
  <si>
    <t xml:space="preserve">12.25PM </t>
  </si>
  <si>
    <t xml:space="preserve">Inj Supacef 225 MG </t>
  </si>
  <si>
    <t>16.11.2023</t>
  </si>
  <si>
    <t>Mr Mohinder Pal Jindal</t>
  </si>
  <si>
    <r>
      <t>Open Appendectomy</t>
    </r>
    <r>
      <rPr>
        <sz val="12"/>
        <color rgb="FF000000"/>
        <rFont val="Arial"/>
        <family val="2"/>
      </rPr>
      <t> </t>
    </r>
  </si>
  <si>
    <t>06:35am</t>
  </si>
  <si>
    <t xml:space="preserve">Inj Piptaz 4.5gm+Inj Metrogyl 500mg </t>
  </si>
  <si>
    <t>5am in the ward</t>
  </si>
  <si>
    <t xml:space="preserve">Same antibiotic continued </t>
  </si>
  <si>
    <t xml:space="preserve">Mr Umesh Bakshi </t>
  </si>
  <si>
    <t>Dr Shiveta Razdan/Dr MS/AM/DJ/VJ/AS/SL/SG</t>
  </si>
  <si>
    <t>Breast Surgery/Plastic Surgery</t>
  </si>
  <si>
    <t>Breast Mastectomy+Sentinel Node Biopsy</t>
  </si>
  <si>
    <t>Mr Roop Lal Aggarwal</t>
  </si>
  <si>
    <t>87Yrs/M</t>
  </si>
  <si>
    <t>Right Diabetic Foot Debridement Unde Popliteal Block</t>
  </si>
  <si>
    <t>1.26PM</t>
  </si>
  <si>
    <t xml:space="preserve">1.40PM </t>
  </si>
  <si>
    <t xml:space="preserve">1.10PM </t>
  </si>
  <si>
    <t>Ms Veena Kakkar</t>
  </si>
  <si>
    <t>05:05pm</t>
  </si>
  <si>
    <t>Mr Radhey Shyam</t>
  </si>
  <si>
    <t>Left Thigh Large Lipoma Excision</t>
  </si>
  <si>
    <t>Mr Pravan Kumar Pandey</t>
  </si>
  <si>
    <t>Cystoscopy without Biopsy+OIU</t>
  </si>
  <si>
    <t>09:07am</t>
  </si>
  <si>
    <t>09:43am</t>
  </si>
  <si>
    <t>6am</t>
  </si>
  <si>
    <t>Mr Mahaveer Singh</t>
  </si>
  <si>
    <t xml:space="preserve">Inj vancomycin 500mg </t>
  </si>
  <si>
    <t>Ms Suman Gupta</t>
  </si>
  <si>
    <t>73Yrs/F</t>
  </si>
  <si>
    <t>09:32am</t>
  </si>
  <si>
    <t xml:space="preserve">Inj Supacef 1.5gm+ Inj Targocid 400mg+ Inj Amikacin 500mg </t>
  </si>
  <si>
    <t>Mr Ankit Singh</t>
  </si>
  <si>
    <t>ACL - Unilateral</t>
  </si>
  <si>
    <t>Ms Urmila Devi</t>
  </si>
  <si>
    <t>Open Reduction of Dislocation</t>
  </si>
  <si>
    <t>No Antibiotics given</t>
  </si>
  <si>
    <t>Baby Of Nidhi Tiwari</t>
  </si>
  <si>
    <t>9Days/F</t>
  </si>
  <si>
    <t>Meningocele/Meningomyelocele</t>
  </si>
  <si>
    <t>8.15AM</t>
  </si>
  <si>
    <t>9.00AM</t>
  </si>
  <si>
    <t>YES</t>
  </si>
  <si>
    <t>Mr Govind Gupta</t>
  </si>
  <si>
    <t>Dr Sameer/Dr.Abhinav</t>
  </si>
  <si>
    <t>Redo MVR</t>
  </si>
  <si>
    <t>10.17AM</t>
  </si>
  <si>
    <t>5PM</t>
  </si>
  <si>
    <t xml:space="preserve">Inj Supacef 1.5gm 
Inj Amikacin 1gm </t>
  </si>
  <si>
    <t xml:space="preserve">9.30AM </t>
  </si>
  <si>
    <t xml:space="preserve">INJ SUPACEF 1.5GM @ 3PM </t>
  </si>
  <si>
    <t>17.11.2023</t>
  </si>
  <si>
    <t>Ms Aekta Khanna</t>
  </si>
  <si>
    <t>Hysteroscopic Myomectomy</t>
  </si>
  <si>
    <t>09:12am</t>
  </si>
  <si>
    <t>Ms Rajni Jain</t>
  </si>
  <si>
    <t xml:space="preserve">11am </t>
  </si>
  <si>
    <t>Ms Sahreem Bashir Zaz</t>
  </si>
  <si>
    <t xml:space="preserve">Mr Mirsobit </t>
  </si>
  <si>
    <t>Liposuction With Excision Left Leg</t>
  </si>
  <si>
    <t>01:58pm</t>
  </si>
  <si>
    <t xml:space="preserve">Mr Mohammad Selim </t>
  </si>
  <si>
    <t>11:42am</t>
  </si>
  <si>
    <t>Inj Supacef 1.5gm              inj Metrogyl 500mg</t>
  </si>
  <si>
    <t>Mr Jawahar Lal Gautam .</t>
  </si>
  <si>
    <t>Uroloygy</t>
  </si>
  <si>
    <t>TURBT+Cystoscopy without Biopsy</t>
  </si>
  <si>
    <t xml:space="preserve">Ms Sapna </t>
  </si>
  <si>
    <t>04:33pm</t>
  </si>
  <si>
    <t>Ms Twinkle Patel</t>
  </si>
  <si>
    <t>10:07am</t>
  </si>
  <si>
    <t>Ms Chanchal Kapur</t>
  </si>
  <si>
    <t xml:space="preserve">EVLA for Varicose vein+Excision- Medium </t>
  </si>
  <si>
    <t>Ms Habiba Said Hamed</t>
  </si>
  <si>
    <t>Dr Anandh/ Dr Satyakam/Dr Pradeep/Dr Pranati</t>
  </si>
  <si>
    <t>04:35pm</t>
  </si>
  <si>
    <t>10:35am</t>
  </si>
  <si>
    <t>Yes Inj supacef 1.5gm @02:30pm</t>
  </si>
  <si>
    <t>Ms Deepali Johri</t>
  </si>
  <si>
    <t>Breast Lumpectomy-Large</t>
  </si>
  <si>
    <t>Ms Himani Jindal</t>
  </si>
  <si>
    <t>01:26pm</t>
  </si>
  <si>
    <t>18-11-2023</t>
  </si>
  <si>
    <t>Ms Pooja Tirpati</t>
  </si>
  <si>
    <t xml:space="preserve">Dr.Namrita </t>
  </si>
  <si>
    <t>LSCS Muhart</t>
  </si>
  <si>
    <t>11:58am</t>
  </si>
  <si>
    <t>Mr Brahm Shankar</t>
  </si>
  <si>
    <t>Incision Drainage</t>
  </si>
  <si>
    <t>04:07pm</t>
  </si>
  <si>
    <t>Inj Clindamycin 600mg</t>
  </si>
  <si>
    <t>Master Swalah Abdalla Ahmaed Salem</t>
  </si>
  <si>
    <t xml:space="preserve">INJ CEFRIOXIME 310MG </t>
  </si>
  <si>
    <t>12pm</t>
  </si>
  <si>
    <t>19.11.2023</t>
  </si>
  <si>
    <t xml:space="preserve">Ms Mohita </t>
  </si>
  <si>
    <t>Energecny LSCS</t>
  </si>
  <si>
    <t xml:space="preserve">@ 1pm inj supacef 1.5gm administered in ward </t>
  </si>
  <si>
    <t>20.11.2023</t>
  </si>
  <si>
    <t>Ms Sandeep Ahluwalia</t>
  </si>
  <si>
    <t>Excision+FFF For Amyloblastoma</t>
  </si>
  <si>
    <t xml:space="preserve">Yes Inj supacef 1.5gm 1PM </t>
  </si>
  <si>
    <t xml:space="preserve">Ms Prerna Sharma </t>
  </si>
  <si>
    <t xml:space="preserve">S&amp;E+Diganostic Laproscopic </t>
  </si>
  <si>
    <t xml:space="preserve">Ms Ghazaia Jasim Ahmed </t>
  </si>
  <si>
    <t>TLIF L4 L5</t>
  </si>
  <si>
    <t>03:18pm</t>
  </si>
  <si>
    <t>Inj Supacef 1.5gm         Inj Amikacin 500mg</t>
  </si>
  <si>
    <t xml:space="preserve">10:20am </t>
  </si>
  <si>
    <t>Yes Inj Supacef 1.5gm @02:20pm</t>
  </si>
  <si>
    <t xml:space="preserve"> Baby Of Bindu Gupta</t>
  </si>
  <si>
    <t>Shunt Revision</t>
  </si>
  <si>
    <t>Inj Cefuroxime 50mg</t>
  </si>
  <si>
    <t xml:space="preserve">Ms Akaksha Pahuja </t>
  </si>
  <si>
    <t>08:33am</t>
  </si>
  <si>
    <t>Ms Priyanka Khandelwal</t>
  </si>
  <si>
    <t>12:18pm</t>
  </si>
  <si>
    <t>12:17pm</t>
  </si>
  <si>
    <t xml:space="preserve">Ms Sujan Gupta </t>
  </si>
  <si>
    <t xml:space="preserve">Dr Manav Suryavanshi/Dr Ritesh </t>
  </si>
  <si>
    <t xml:space="preserve">Cystoscopy +DJ Stenting </t>
  </si>
  <si>
    <t xml:space="preserve">Inj Magnex continued </t>
  </si>
  <si>
    <t>21.11.2023</t>
  </si>
  <si>
    <t>Dr Iyer/Dr.Neha/Dr.Shikhar</t>
  </si>
  <si>
    <t xml:space="preserve">Head Neck </t>
  </si>
  <si>
    <t>Debridement- Minor</t>
  </si>
  <si>
    <t>Inj Magnex 1.5gm</t>
  </si>
  <si>
    <t xml:space="preserve">Inj Magnex 1.5gm continued </t>
  </si>
  <si>
    <t xml:space="preserve">Ms Asha Lahina </t>
  </si>
  <si>
    <t>Dr MS/AM/DJ/VJ/AS/SL/SG//Dr Iyer/Dr Neha/Dr Shikhar</t>
  </si>
  <si>
    <t>Plastic Surgery/Head Neck</t>
  </si>
  <si>
    <t>12.22PM</t>
  </si>
  <si>
    <t xml:space="preserve">6PM </t>
  </si>
  <si>
    <t>11.50AM</t>
  </si>
  <si>
    <t>Ms Kalyani</t>
  </si>
  <si>
    <t>Ms Rupa Jha</t>
  </si>
  <si>
    <t>12:58pm</t>
  </si>
  <si>
    <t>Master Mohd Tamish</t>
  </si>
  <si>
    <t>09:17am</t>
  </si>
  <si>
    <t>Mr Shreyansh Srivastav</t>
  </si>
  <si>
    <t>01:28pm</t>
  </si>
  <si>
    <t>04:55pm</t>
  </si>
  <si>
    <t xml:space="preserve">INJ SUPACEF 1.5GM @ 4PM </t>
  </si>
  <si>
    <t>Mr Hansraj</t>
  </si>
  <si>
    <t>VATS Surgery</t>
  </si>
  <si>
    <t>22.11.2023</t>
  </si>
  <si>
    <t xml:space="preserve">Mr Fakriddin Usmanov </t>
  </si>
  <si>
    <t>Dr Shikhar/Dr Neha/Dr MS/AM/DJ/SL/AS/DS</t>
  </si>
  <si>
    <t xml:space="preserve">WLE&amp;central arch mandibulectomy &amp; B/L neck dissection free flap </t>
  </si>
  <si>
    <t xml:space="preserve">11.15PM </t>
  </si>
  <si>
    <t>Inj Augmentin 1.5gm</t>
  </si>
  <si>
    <t>INJ AUGMENTIN 1GM @5.15PM</t>
  </si>
  <si>
    <t xml:space="preserve">Ms Akanksha </t>
  </si>
  <si>
    <t>05:10pm</t>
  </si>
  <si>
    <t>DrManav Suryavanshi/Dr.Ritesh Goel</t>
  </si>
  <si>
    <t>DJ Stenting+Cystoscopy without Biopsy+URS</t>
  </si>
  <si>
    <t>08:58am</t>
  </si>
  <si>
    <t>10:25am</t>
  </si>
  <si>
    <t>inj Magnex 3gm</t>
  </si>
  <si>
    <t xml:space="preserve">Dr Puneet /Dr Salim /Dr Abhisek </t>
  </si>
  <si>
    <t xml:space="preserve">Laparoscopic Cholecystectomy </t>
  </si>
  <si>
    <t>06:20pm</t>
  </si>
  <si>
    <t>Mr Arnav Kohli</t>
  </si>
  <si>
    <t>Dr Nitin Jain</t>
  </si>
  <si>
    <t xml:space="preserve">Ms Neha </t>
  </si>
  <si>
    <t>Robotic Cholecystectomy</t>
  </si>
  <si>
    <t>01:07pm</t>
  </si>
  <si>
    <t>23-11-2023</t>
  </si>
  <si>
    <t xml:space="preserve">Ms Ekta Sharma </t>
  </si>
  <si>
    <t xml:space="preserve">Ms Saroj Chauhan </t>
  </si>
  <si>
    <t>11:17am</t>
  </si>
  <si>
    <t>Baby Anbia Binti Firdous</t>
  </si>
  <si>
    <t>VSD Closure+MV Repair</t>
  </si>
  <si>
    <t>9.54AM</t>
  </si>
  <si>
    <t>1.05PM</t>
  </si>
  <si>
    <t xml:space="preserve">INJ SUPACEF 200MG </t>
  </si>
  <si>
    <t>WEIGHT 5.2</t>
  </si>
  <si>
    <t>24.11.2023</t>
  </si>
  <si>
    <t>Ms Jyoti Kumari</t>
  </si>
  <si>
    <t xml:space="preserve">Patient on Tab Ceftum </t>
  </si>
  <si>
    <t xml:space="preserve">Ms Lubhansha Kumar </t>
  </si>
  <si>
    <t>08:30pm</t>
  </si>
  <si>
    <t>09:25pm</t>
  </si>
  <si>
    <t>12:55pm</t>
  </si>
  <si>
    <t xml:space="preserve">Inj Supacef 1.5gm          Inj Amikacin 500mg            Inj Metrogyl 100ml  </t>
  </si>
  <si>
    <t xml:space="preserve">Metrogyl 100ml stopped rest continued </t>
  </si>
  <si>
    <t>Ms Kavita Kakkar</t>
  </si>
  <si>
    <t>Inj Cefuroxime 1.5gm      Inj Amikacin 500mg</t>
  </si>
  <si>
    <t xml:space="preserve">Inj Amikacin stopped, inj Cefuroxime continued </t>
  </si>
  <si>
    <t>Ms Damyanti Singh</t>
  </si>
  <si>
    <t>Antibiotc continued</t>
  </si>
  <si>
    <t>25.11.2023</t>
  </si>
  <si>
    <t>Ms Rama Gupta</t>
  </si>
  <si>
    <t>Master Rudra Dixit</t>
  </si>
  <si>
    <t>12.12PM</t>
  </si>
  <si>
    <t>1.15PM</t>
  </si>
  <si>
    <t>Inj Supacef 175MG</t>
  </si>
  <si>
    <t>Mr Shiban Rambal</t>
  </si>
  <si>
    <t>Laparoscopic Repair of Inguinal Hernia B/L</t>
  </si>
  <si>
    <t>Ms Shalini</t>
  </si>
  <si>
    <t>Dr Praitma Mittal</t>
  </si>
  <si>
    <t xml:space="preserve">Mr Vinod Kumar </t>
  </si>
  <si>
    <t>5pm</t>
  </si>
  <si>
    <t>Cervical Cerclage - Mc Donald Stitch</t>
  </si>
  <si>
    <t>03:38pm</t>
  </si>
  <si>
    <t>04:48pm</t>
  </si>
  <si>
    <t>26.11.2023</t>
  </si>
  <si>
    <t xml:space="preserve">Ms Sonam </t>
  </si>
  <si>
    <t>27.11.2023</t>
  </si>
  <si>
    <t>Ms Ahlam Ali  Shamsan</t>
  </si>
  <si>
    <t>Dr.Shiveta Razdan/Dr.MS/AM/DJ/VJ/AS/SL/SG</t>
  </si>
  <si>
    <t>Sentinel Node Biopsy+Flap Reconstruction</t>
  </si>
  <si>
    <t xml:space="preserve">Preoperative antimicrobial bath given </t>
  </si>
  <si>
    <t>Mr Probir Baidya</t>
  </si>
  <si>
    <t>Dr.MS/AM/DJ/VJ/AS/SL/SG</t>
  </si>
  <si>
    <t>ORIF Mandible Fracture</t>
  </si>
  <si>
    <t>11:22am</t>
  </si>
  <si>
    <t xml:space="preserve">Mr Harman </t>
  </si>
  <si>
    <t>Dressing</t>
  </si>
  <si>
    <t>03:19pm</t>
  </si>
  <si>
    <t>Mr Uday Narayan Pandey</t>
  </si>
  <si>
    <t>Dr. Sahil Gaba</t>
  </si>
  <si>
    <t>Orthopedic</t>
  </si>
  <si>
    <t>Inj Supacef 1.5gm+Inj Amikacin 750mg</t>
  </si>
  <si>
    <t>Inj Supacef 1.5gm+Inj Amikacin 750mg continued</t>
  </si>
  <si>
    <t xml:space="preserve">Preoperative antimicrobial bath not given-6th Floor </t>
  </si>
  <si>
    <t>Ms Neelam Dhoopar</t>
  </si>
  <si>
    <t>02:56pm</t>
  </si>
  <si>
    <t>Antimicrobial bath given</t>
  </si>
  <si>
    <t xml:space="preserve">Mr Krishiv Thareja </t>
  </si>
  <si>
    <t>Dr.Sachin Gupta/Dr.Anurag</t>
  </si>
  <si>
    <t>VP Shunt/VA Shunt/LP Shunt</t>
  </si>
  <si>
    <t>10.38AM</t>
  </si>
  <si>
    <t xml:space="preserve">Mr Anil Sharma </t>
  </si>
  <si>
    <t>Dr. Anandh/ Dr.Satyakam/Dr.Pradeep/Dr.Pranati</t>
  </si>
  <si>
    <t xml:space="preserve">Neuro Surgey </t>
  </si>
  <si>
    <t>Craniotomy</t>
  </si>
  <si>
    <t>3.27PM</t>
  </si>
  <si>
    <t>8.10PM</t>
  </si>
  <si>
    <t>INJ MONOCEF 1GM</t>
  </si>
  <si>
    <t>INJ MONOCEF 1GM @7.20PM</t>
  </si>
  <si>
    <t>Deepika Wilson</t>
  </si>
  <si>
    <t>30yrs/F</t>
  </si>
  <si>
    <t>Dr.Shweta</t>
  </si>
  <si>
    <t>09:01am</t>
  </si>
  <si>
    <t>Preoperative antimicrobial bath not given-LDR</t>
  </si>
  <si>
    <t xml:space="preserve">Ms Komal </t>
  </si>
  <si>
    <t>Dr Shweta</t>
  </si>
  <si>
    <t>02:17pm</t>
  </si>
  <si>
    <t>02:36pm</t>
  </si>
  <si>
    <t>28.11.2023</t>
  </si>
  <si>
    <t>Mr Sarfudin Ansari</t>
  </si>
  <si>
    <t>Dr Shikhar/Dr Neha</t>
  </si>
  <si>
    <t>Supra Omohyoid Neck Dissection+Flap Pedicled To Head &amp; Neck Region-Smal+Glossectomy</t>
  </si>
  <si>
    <t>Inj Supacef 1.5gm+Inj Metrogyl 500mg @3pm</t>
  </si>
  <si>
    <t xml:space="preserve">Inj Supacef 1.5gm+Inj Metrogyl 500mg continued </t>
  </si>
  <si>
    <t>Mr Fakhriddin Usmanov</t>
  </si>
  <si>
    <t>Debridement Minor</t>
  </si>
  <si>
    <t>01:02pm</t>
  </si>
  <si>
    <t>Inj Magnex 3gm    (Patient is on antibiotics)</t>
  </si>
  <si>
    <t xml:space="preserve">Inj Magnex 3gm continued </t>
  </si>
  <si>
    <t>Preoperative antimicrobial bath not given</t>
  </si>
  <si>
    <t>Ms Ranjna Kumari</t>
  </si>
  <si>
    <t>Plunging Ranula Excision</t>
  </si>
  <si>
    <t xml:space="preserve">Mr Dheeraj Pahuja </t>
  </si>
  <si>
    <t>01:18pm</t>
  </si>
  <si>
    <t>11:26am</t>
  </si>
  <si>
    <t>Ms Jaspal Kaur</t>
  </si>
  <si>
    <t xml:space="preserve">Ms Priya </t>
  </si>
  <si>
    <t>02:55pm</t>
  </si>
  <si>
    <t>02:22pm</t>
  </si>
  <si>
    <t xml:space="preserve">Ms Shrishti </t>
  </si>
  <si>
    <t>07:22pm</t>
  </si>
  <si>
    <t>07:55pm</t>
  </si>
  <si>
    <t>7pm</t>
  </si>
  <si>
    <t>Baby  Zenat Adil</t>
  </si>
  <si>
    <t>9.24AM</t>
  </si>
  <si>
    <t xml:space="preserve">12.35PM </t>
  </si>
  <si>
    <t>Inj Supacef 600MG</t>
  </si>
  <si>
    <t>8.45AM</t>
  </si>
  <si>
    <t>Ms Preeti Gaur</t>
  </si>
  <si>
    <t>06:25am</t>
  </si>
  <si>
    <t>07:10am</t>
  </si>
  <si>
    <t xml:space="preserve">Master Rudra Odedra </t>
  </si>
  <si>
    <t>Ms Pauja Singh</t>
  </si>
  <si>
    <t>Ms Reema Upmon</t>
  </si>
  <si>
    <t xml:space="preserve">B/L DJ Stenting </t>
  </si>
  <si>
    <t>02:06pm</t>
  </si>
  <si>
    <t>29.11.2023</t>
  </si>
  <si>
    <t>Master Mridul Kumar</t>
  </si>
  <si>
    <t>Laparoscopic Left Orchidopexy</t>
  </si>
  <si>
    <t>Inj Augmentin 270gm</t>
  </si>
  <si>
    <t>Mr Puneet Arora</t>
  </si>
  <si>
    <t xml:space="preserve">Dr UniKrishnan/ Dr Jaya Aggerwal </t>
  </si>
  <si>
    <t>11:11am</t>
  </si>
  <si>
    <t>11:05pm</t>
  </si>
  <si>
    <t>Ms Arti Devi</t>
  </si>
  <si>
    <t>Mr Salim Kalfan</t>
  </si>
  <si>
    <t>Dr MS/AM/DJ/VJ/AS/RL/DG</t>
  </si>
  <si>
    <t>Plasitc Surgery</t>
  </si>
  <si>
    <t>Debulking &amp; liporediction of left lower limb</t>
  </si>
  <si>
    <t>10:49am</t>
  </si>
  <si>
    <t>Cystoscopy URS+DJ stenting </t>
  </si>
  <si>
    <t>09:04am</t>
  </si>
  <si>
    <t>Inj Magnex 3gm+ Inj Amikacin 1gm</t>
  </si>
  <si>
    <t xml:space="preserve">Mr Parvez Alam </t>
  </si>
  <si>
    <t>Drainage of Abdominal Wall abscess</t>
  </si>
  <si>
    <t>Mr Kelvin Bluotee</t>
  </si>
  <si>
    <t>TURP</t>
  </si>
  <si>
    <t>4.30PM</t>
  </si>
  <si>
    <t>Ms Shweta Jain</t>
  </si>
  <si>
    <t>01:22pm</t>
  </si>
  <si>
    <t>Ms Rani Anjla</t>
  </si>
  <si>
    <t>Dr Ananad /Dr Satyakam/Dr Pradeep/Dr Pranati</t>
  </si>
  <si>
    <t>Spinal Fusion &amp; Fixation Anterior posterior</t>
  </si>
  <si>
    <t>10.30AM</t>
  </si>
  <si>
    <t>9.45AM</t>
  </si>
  <si>
    <t>INJ SUPACEF 1.5GM @ 1.45PM</t>
  </si>
  <si>
    <t>ANTIBIOTIC CONTINUED</t>
  </si>
  <si>
    <t>Baby Komal Diwani</t>
  </si>
  <si>
    <t>TAPVC Repair</t>
  </si>
  <si>
    <t>10.50AM</t>
  </si>
  <si>
    <t>INJ SUPACEF 150MG</t>
  </si>
  <si>
    <t>NO ANTIBIOTIC</t>
  </si>
  <si>
    <t>Mr Ram Kumar</t>
  </si>
  <si>
    <t xml:space="preserve">Robotic Prostatectomy </t>
  </si>
  <si>
    <t>30.11.2023</t>
  </si>
  <si>
    <t xml:space="preserve">Mr Joni Sileshi Wenbedie </t>
  </si>
  <si>
    <t>Laryngeal / Tracheal Balloon Dilatation</t>
  </si>
  <si>
    <t xml:space="preserve">Inj Augmentin 1.2gm continued </t>
  </si>
  <si>
    <t>Mr Sourabh Mishra</t>
  </si>
  <si>
    <t>Debridement Right Hip</t>
  </si>
  <si>
    <t>02:25pm</t>
  </si>
  <si>
    <t>Inj Imipenem 1gm</t>
  </si>
  <si>
    <t xml:space="preserve">6am </t>
  </si>
  <si>
    <t xml:space="preserve">Inj Imipenem continued </t>
  </si>
  <si>
    <t>Mr Vinod Kumar Kaul</t>
  </si>
  <si>
    <t xml:space="preserve">Dr Unikrishnan /Dr Jaya Aggerwal </t>
  </si>
  <si>
    <t>Mr Kuldip Singh</t>
  </si>
  <si>
    <t>Ms Ramsakhi Devi</t>
  </si>
  <si>
    <t>Kyphoplasty</t>
  </si>
  <si>
    <t>12:06pm</t>
  </si>
  <si>
    <t>11:45pm</t>
  </si>
  <si>
    <t>Mr Keshav</t>
  </si>
  <si>
    <t>Dr Kamal/Dr Anil/Dr Ankur</t>
  </si>
  <si>
    <t>Mr Dinesh Kumar</t>
  </si>
  <si>
    <t xml:space="preserve">Lap Donor Nephrectomy </t>
  </si>
  <si>
    <t xml:space="preserve">Stopped within 24hrs </t>
  </si>
  <si>
    <t>Antibiotic administer within 60 min</t>
  </si>
  <si>
    <t>Comment</t>
  </si>
  <si>
    <t>Preoperative bath</t>
  </si>
  <si>
    <t>01.12.2023</t>
  </si>
  <si>
    <t>Master Mohd Ahil</t>
  </si>
  <si>
    <t>Dr Ashok Rijwani/Dr Nitin</t>
  </si>
  <si>
    <t>B/L Orchidopexy For Palpable Undescended Testis</t>
  </si>
  <si>
    <t>Inj Augmentin 600mg</t>
  </si>
  <si>
    <t xml:space="preserve">No preop bathing </t>
  </si>
  <si>
    <t xml:space="preserve">Master Aarav Sharma </t>
  </si>
  <si>
    <t>Dr Dhananjay</t>
  </si>
  <si>
    <t>Rhinolith Removal</t>
  </si>
  <si>
    <t xml:space="preserve">Ms Ragini Verma </t>
  </si>
  <si>
    <t>Add on Surgery</t>
  </si>
  <si>
    <t>02:14pm</t>
  </si>
  <si>
    <t xml:space="preserve">Inj Metrogyl 500mg </t>
  </si>
  <si>
    <t xml:space="preserve">Inj Metrogyl continued </t>
  </si>
  <si>
    <t>Nothing mentioned in the checklist</t>
  </si>
  <si>
    <t>Mr Harish Kumar Gupta</t>
  </si>
  <si>
    <t>Debridement+VAC+Local flap- Minor</t>
  </si>
  <si>
    <t>10:54am</t>
  </si>
  <si>
    <t>10:55am</t>
  </si>
  <si>
    <t>Pre op bath given</t>
  </si>
  <si>
    <t xml:space="preserve">Ms Preeti Thakur </t>
  </si>
  <si>
    <t>DJ Stenting U/L</t>
  </si>
  <si>
    <t>8am</t>
  </si>
  <si>
    <t>Mr Dinesh Kumar Gautam</t>
  </si>
  <si>
    <t>11:18am</t>
  </si>
  <si>
    <t xml:space="preserve">Mr Sokhibjon Shripov </t>
  </si>
  <si>
    <t>Lap/Open Repair of Incisional HerniaOpen Repair of Epigastric Hernia</t>
  </si>
  <si>
    <t>2.10pm</t>
  </si>
  <si>
    <t>5.30pm</t>
  </si>
  <si>
    <t>1.25pm</t>
  </si>
  <si>
    <t>Ms Shanu Arora</t>
  </si>
  <si>
    <t>Dr Sikhar/Dr Neha</t>
  </si>
  <si>
    <t xml:space="preserve">Thyroidectomy </t>
  </si>
  <si>
    <t>Ms Ram Balesh Devi</t>
  </si>
  <si>
    <t>Arthroscopic Partial Menisceectomy Left Knee</t>
  </si>
  <si>
    <t>02:53pm</t>
  </si>
  <si>
    <t>02:40pm</t>
  </si>
  <si>
    <t>02.12.2023</t>
  </si>
  <si>
    <t>Mr Mohd Yasir Qureshi</t>
  </si>
  <si>
    <t>Dr Deepak  Udapudi</t>
  </si>
  <si>
    <t xml:space="preserve">Multiple Lipoma </t>
  </si>
  <si>
    <t>01:10am</t>
  </si>
  <si>
    <t xml:space="preserve">Mr Salim Khalfan Taniyan Al Jabri </t>
  </si>
  <si>
    <t xml:space="preserve">Lower Limb Reconstruction Left </t>
  </si>
  <si>
    <t>09:14am</t>
  </si>
  <si>
    <t>Master Tejas Bhatia</t>
  </si>
  <si>
    <t>Cystoscopy Cystogram Circumision Laparoscopic  Excision Of Urachal Cyst</t>
  </si>
  <si>
    <t>09:22am</t>
  </si>
  <si>
    <t>Ms Pushpa Rani</t>
  </si>
  <si>
    <t xml:space="preserve">Inj Cefuroxime 1.5gm Inj Tecoplanin400mg </t>
  </si>
  <si>
    <t>Ms Sohanveeri</t>
  </si>
  <si>
    <t>ORIF Fracture Proximal Humerus Locking Plate</t>
  </si>
  <si>
    <t>02:45am</t>
  </si>
  <si>
    <t>Mr Ali Mohammed Mohsin</t>
  </si>
  <si>
    <t>11:04am</t>
  </si>
  <si>
    <t xml:space="preserve">INJ SUPACEF @ 2.15PM </t>
  </si>
  <si>
    <t>Ms Bhawana Kumair</t>
  </si>
  <si>
    <t>Baby Of  Keerti Jaiswal</t>
  </si>
  <si>
    <t>10.26am</t>
  </si>
  <si>
    <t>2.20pm</t>
  </si>
  <si>
    <t>Mr Bablu Singh</t>
  </si>
  <si>
    <t>04.12.2023</t>
  </si>
  <si>
    <t xml:space="preserve">Mr Anand Parkash </t>
  </si>
  <si>
    <t>Diagnostic Laproscopy+Ivorlewis Oesophagectomy</t>
  </si>
  <si>
    <t>12:38pm</t>
  </si>
  <si>
    <t xml:space="preserve">INJ SUPACEF @ 3PM AND 7PM  </t>
  </si>
  <si>
    <t>Mr Arnav Singh Chauhan</t>
  </si>
  <si>
    <t>24Yrs/M</t>
  </si>
  <si>
    <t>Master Tioluwanimi Jubilee</t>
  </si>
  <si>
    <t>Peda Neuro</t>
  </si>
  <si>
    <t>Simple Brain/Brain Biopsy</t>
  </si>
  <si>
    <t>11:12am</t>
  </si>
  <si>
    <t xml:space="preserve">Inj Cefuroxime 600mg </t>
  </si>
  <si>
    <t>Dr Anandha</t>
  </si>
  <si>
    <t>Decompression</t>
  </si>
  <si>
    <t>Master Ahmad Haseeb</t>
  </si>
  <si>
    <t>Inj Supacef 450mg</t>
  </si>
  <si>
    <t>13:12pm</t>
  </si>
  <si>
    <t>Mr Mahavir</t>
  </si>
  <si>
    <t>05.12.2023</t>
  </si>
  <si>
    <t xml:space="preserve">Ms Seema </t>
  </si>
  <si>
    <t xml:space="preserve">Mr Aman Sharma </t>
  </si>
  <si>
    <t>Septoplasty+FESS - Bilateral</t>
  </si>
  <si>
    <t>Inj Augmentin 1.2mg</t>
  </si>
  <si>
    <t>Ms Niti</t>
  </si>
  <si>
    <t>LSCS+Tubal Ligation</t>
  </si>
  <si>
    <t>Flap Inset Left</t>
  </si>
  <si>
    <t>Ms Suniksha Aggerwal</t>
  </si>
  <si>
    <t xml:space="preserve">Lap Ovarian Cystectomy </t>
  </si>
  <si>
    <t xml:space="preserve">Mr Amit Kaushik </t>
  </si>
  <si>
    <t>46Yrs/M</t>
  </si>
  <si>
    <t xml:space="preserve">Diagnostic Laproscopic </t>
  </si>
  <si>
    <t>Ms Geeta Gautam</t>
  </si>
  <si>
    <t>Ms Seema Agarwal</t>
  </si>
  <si>
    <t>Excision Scalp</t>
  </si>
  <si>
    <t>Ms Annamma Samuel</t>
  </si>
  <si>
    <t>Laser Hemorrhoidectomy</t>
  </si>
  <si>
    <t xml:space="preserve">Ms Anjana Sharma </t>
  </si>
  <si>
    <t>Wide Local Excision+Sentinel Node Biopsy</t>
  </si>
  <si>
    <t xml:space="preserve">Ms Dipika </t>
  </si>
  <si>
    <t>10:33am</t>
  </si>
  <si>
    <t xml:space="preserve">Mr Vinod Kumar Jain </t>
  </si>
  <si>
    <t>11.32am</t>
  </si>
  <si>
    <t>3.15pm</t>
  </si>
  <si>
    <t xml:space="preserve">INJ CEFUROXIME 1.5GM 
 </t>
  </si>
  <si>
    <t>10.30am</t>
  </si>
  <si>
    <t>antibiotic continued</t>
  </si>
  <si>
    <t xml:space="preserve">Ms Alka </t>
  </si>
  <si>
    <r>
      <t>Reduction of Nasal Bone Fracture</t>
    </r>
    <r>
      <rPr>
        <sz val="12"/>
        <color theme="1"/>
        <rFont val="Arial"/>
        <family val="2"/>
      </rPr>
      <t> </t>
    </r>
  </si>
  <si>
    <t>05:45am</t>
  </si>
  <si>
    <t>07:40am</t>
  </si>
  <si>
    <t>Master Manan Nagar</t>
  </si>
  <si>
    <t>10Month/M</t>
  </si>
  <si>
    <t xml:space="preserve">Dr Ashish Katewa </t>
  </si>
  <si>
    <t xml:space="preserve">Coarctation repair </t>
  </si>
  <si>
    <t>9.22am</t>
  </si>
  <si>
    <t xml:space="preserve">12.30pm </t>
  </si>
  <si>
    <t>Ms Rupati</t>
  </si>
  <si>
    <t>Dr Sameer Bhate/Dr Abhinav Sharma</t>
  </si>
  <si>
    <t>11.41am</t>
  </si>
  <si>
    <t>1.30pm</t>
  </si>
  <si>
    <t>11.13am</t>
  </si>
  <si>
    <t>06.12.2023</t>
  </si>
  <si>
    <t>Ms Ranjeeta Mandal</t>
  </si>
  <si>
    <t>Reconstruction With Flap</t>
  </si>
  <si>
    <t>10.09AM</t>
  </si>
  <si>
    <t>5.40PM</t>
  </si>
  <si>
    <t xml:space="preserve">INJ METROGYL 500mg  +Inj supacef 1.5gm </t>
  </si>
  <si>
    <t>9.50am</t>
  </si>
  <si>
    <t xml:space="preserve">INJ SUPACEF 1.5GM@2.20PM </t>
  </si>
  <si>
    <t>Mr Basant Lal Bagga</t>
  </si>
  <si>
    <t>Dr Manav Suryavanshi/Dr Ritesh  Goel</t>
  </si>
  <si>
    <t>Laser Prostatectomy/Turp-Bph Less Than 50 Gms</t>
  </si>
  <si>
    <t>Mr Pramod Kumar</t>
  </si>
  <si>
    <t>Lap Choeystectomy</t>
  </si>
  <si>
    <t>Inj Supacef 1.5gm         Inj Metrogyl 500mg</t>
  </si>
  <si>
    <t xml:space="preserve">Inj Supacef 1.5gm         Inj Metrogyl 500mg continued </t>
  </si>
  <si>
    <t>Ms Deepa Rawat</t>
  </si>
  <si>
    <t xml:space="preserve">Hip Hemiarthroplasty Left </t>
  </si>
  <si>
    <t>Inj Supacef continued</t>
  </si>
  <si>
    <t>Ms Ramwati</t>
  </si>
  <si>
    <t>12.48PM</t>
  </si>
  <si>
    <t>12PM</t>
  </si>
  <si>
    <t>Master Tejsav</t>
  </si>
  <si>
    <t>1St Stage Hypospadias Repair</t>
  </si>
  <si>
    <t>ADD ON</t>
  </si>
  <si>
    <t>10:52am</t>
  </si>
  <si>
    <t>Inj augmentin 600mg</t>
  </si>
  <si>
    <t>No Pre operative bath</t>
  </si>
  <si>
    <t>Mr Mohd Yunvi</t>
  </si>
  <si>
    <t>9.05AM</t>
  </si>
  <si>
    <t>Ms Neelam Ramwani</t>
  </si>
  <si>
    <t>08:44am</t>
  </si>
  <si>
    <t>08:39am</t>
  </si>
  <si>
    <t>Ms Namrata Singh</t>
  </si>
  <si>
    <t>Mr Dayanand Singh</t>
  </si>
  <si>
    <t>Perianal Abscess Drainage</t>
  </si>
  <si>
    <t>07.12.2023</t>
  </si>
  <si>
    <t>Mr Jay Prakash</t>
  </si>
  <si>
    <t>Dr Iyer/Dr Shikhar/Dr Neha/Dr MS/AM/DJ/VJ/AS/SL/SG</t>
  </si>
  <si>
    <t>Free Flap+ Segmenta Medubulectomy</t>
  </si>
  <si>
    <t xml:space="preserve">INJ SUPACEF 1.5GM@1.40PM AND 5.40PM </t>
  </si>
  <si>
    <t>Mr Ratan Singh</t>
  </si>
  <si>
    <t>Ms Munni Devi</t>
  </si>
  <si>
    <t>08:56am</t>
  </si>
  <si>
    <t xml:space="preserve">Ms Priyanka Singh </t>
  </si>
  <si>
    <t>Ms Sneh Lata Sharma</t>
  </si>
  <si>
    <t>Inj Supacef 1.5gm+inj Amikacin 1gm+Inj Targocid 400mg</t>
  </si>
  <si>
    <t>Inj Supacef 1.5gm+inj Amikacin 1gm+Inj Targocid 400mg continued</t>
  </si>
  <si>
    <t>Ms Chanmuni Devi</t>
  </si>
  <si>
    <t>02:18pm</t>
  </si>
  <si>
    <t>Mr Lalit Kumar</t>
  </si>
  <si>
    <t xml:space="preserve">TOF repair </t>
  </si>
  <si>
    <t>11.45AM</t>
  </si>
  <si>
    <t>INJ SUPACEF 1.5GM@4.35PM</t>
  </si>
  <si>
    <t xml:space="preserve">Mr Shakil Ahmed </t>
  </si>
  <si>
    <t>Dr Samit Bhatte/Dr Abhinav Sharma</t>
  </si>
  <si>
    <t xml:space="preserve">Cacdiac </t>
  </si>
  <si>
    <t xml:space="preserve">CABG </t>
  </si>
  <si>
    <t>9.38AM</t>
  </si>
  <si>
    <t>2.35PM</t>
  </si>
  <si>
    <t>Mr Anil Maheshwari</t>
  </si>
  <si>
    <t xml:space="preserve">AV Fistula </t>
  </si>
  <si>
    <t>08.12.2023</t>
  </si>
  <si>
    <t>Mr Mohd Shakeel</t>
  </si>
  <si>
    <t xml:space="preserve">Lap Choecystectomy </t>
  </si>
  <si>
    <t xml:space="preserve">Inj Monocef 1.5gm continued </t>
  </si>
  <si>
    <t>Mr Advik Sawant</t>
  </si>
  <si>
    <t>Endoscopic Debrider Assisted Adenoidectomy</t>
  </si>
  <si>
    <t>Inj Augmentin 450gm</t>
  </si>
  <si>
    <t>Mr Yogesh Garg</t>
  </si>
  <si>
    <t>WLE+ND+ALT Free Flap</t>
  </si>
  <si>
    <t>10.23AM</t>
  </si>
  <si>
    <t>7.35PM</t>
  </si>
  <si>
    <t>Inj Supacef 1.5gm
Inj Metrogyl 100ml</t>
  </si>
  <si>
    <t>Inj Supacef 1.5gm@1:35pm repeat third dose at 06:35pm</t>
  </si>
  <si>
    <t>Mr  Ravi Kumar</t>
  </si>
  <si>
    <t>08:43am</t>
  </si>
  <si>
    <t>Inj Magnex 3gm           inj Amikacin 1gm</t>
  </si>
  <si>
    <t>08:45am                          09:15am</t>
  </si>
  <si>
    <t>Mr Shanker Thakur</t>
  </si>
  <si>
    <t>65Y/M</t>
  </si>
  <si>
    <t>Cystoscopy without Biopsy</t>
  </si>
  <si>
    <t>07:15pm</t>
  </si>
  <si>
    <t>06:45pm</t>
  </si>
  <si>
    <t xml:space="preserve">Mr Vishweshwar </t>
  </si>
  <si>
    <t>Cystoscopy with Biopsy </t>
  </si>
  <si>
    <t>07:40pm</t>
  </si>
  <si>
    <t>08:33pm</t>
  </si>
  <si>
    <t xml:space="preserve">Ms Meenakshi </t>
  </si>
  <si>
    <t>Ms Suniksha Agarwal</t>
  </si>
  <si>
    <t>Dr Deepak</t>
  </si>
  <si>
    <t>Explorty Laprotomy</t>
  </si>
  <si>
    <t>9.10AM</t>
  </si>
  <si>
    <t>11.15am</t>
  </si>
  <si>
    <t xml:space="preserve">Mr Pradeep Mishra </t>
  </si>
  <si>
    <t xml:space="preserve">A V Fistula  Closure Left </t>
  </si>
  <si>
    <t>Mr Chander Kumar Jain</t>
  </si>
  <si>
    <t xml:space="preserve">Dr Iyer/Dr Sikhar/Dr Neha </t>
  </si>
  <si>
    <t>Robotic Trans Oral+Selective Neck Dissection</t>
  </si>
  <si>
    <t>14.25pm</t>
  </si>
  <si>
    <t xml:space="preserve">Inj Augmentin 1.2gm
</t>
  </si>
  <si>
    <t>14.20pm</t>
  </si>
  <si>
    <t>09.12.2023</t>
  </si>
  <si>
    <t xml:space="preserve">Ms Shyamvati </t>
  </si>
  <si>
    <t>Incisional Hernia</t>
  </si>
  <si>
    <t xml:space="preserve">Ms Pooja Jha </t>
  </si>
  <si>
    <t xml:space="preserve">Ms Pushpa </t>
  </si>
  <si>
    <t xml:space="preserve">TKR U/L Right </t>
  </si>
  <si>
    <t>Inj Supacef 1.5gm          Inj Amikacin 1gm</t>
  </si>
  <si>
    <t>10.12.2023</t>
  </si>
  <si>
    <t>Ms Ashima Gupta</t>
  </si>
  <si>
    <t>12:49pm</t>
  </si>
  <si>
    <t xml:space="preserve">Dimple Arora </t>
  </si>
  <si>
    <t>Dr Ilja Jha</t>
  </si>
  <si>
    <t>09:29am</t>
  </si>
  <si>
    <t>11.12.2023</t>
  </si>
  <si>
    <t xml:space="preserve">Ms Sapana </t>
  </si>
  <si>
    <t>10:27am</t>
  </si>
  <si>
    <t>Ms Pratiksha Srivastava</t>
  </si>
  <si>
    <t>12:16pm</t>
  </si>
  <si>
    <t>12:10am</t>
  </si>
  <si>
    <t>Mr Ajay Kumar Jain</t>
  </si>
  <si>
    <t xml:space="preserve">Ureteroscopy Diagnostic+DJ Stenting+Cystoscopy </t>
  </si>
  <si>
    <t xml:space="preserve">Mr Mridul Sharma </t>
  </si>
  <si>
    <t>01:45am</t>
  </si>
  <si>
    <t>Baby Kinjal Sisodia</t>
  </si>
  <si>
    <t>Dr Shomeshwar Singh</t>
  </si>
  <si>
    <t xml:space="preserve">Cochlear Implantation U/L </t>
  </si>
  <si>
    <t>Inj Augmentin 600mg continued</t>
  </si>
  <si>
    <t xml:space="preserve">Ms Hemlata Bansal </t>
  </si>
  <si>
    <t>Humerus Nailing</t>
  </si>
  <si>
    <t>03:16pm</t>
  </si>
  <si>
    <t>Ms Biju Outta</t>
  </si>
  <si>
    <t>Mr Kamal Roop Singh</t>
  </si>
  <si>
    <t>Dr Raghu</t>
  </si>
  <si>
    <t>Radiology</t>
  </si>
  <si>
    <t>PTBD</t>
  </si>
  <si>
    <t>12:22pm</t>
  </si>
  <si>
    <t>1:30pm</t>
  </si>
  <si>
    <t>09:31am</t>
  </si>
  <si>
    <t>12.12.2023</t>
  </si>
  <si>
    <t>Mr Anand Jain</t>
  </si>
  <si>
    <t>Dr Deepak Udapudi/Dr Kmaal/Dr Anil</t>
  </si>
  <si>
    <t>ORTHO/Urology</t>
  </si>
  <si>
    <t>Lap Inguinal Hernia Repair U/L+Cystoscopy</t>
  </si>
  <si>
    <t>Mr Aqeel Mohsin</t>
  </si>
  <si>
    <t>Dr MS/AM/DJ/VJ/AS/SL/SG/Dr Priyadarshi Amit</t>
  </si>
  <si>
    <t>Reconstruction Bony/Soft Tissue+Brachial plexus exploration and neurolysis</t>
  </si>
  <si>
    <t>Yes Inj Supacef 1.5gm @ 02:35pm</t>
  </si>
  <si>
    <t xml:space="preserve">Baby Bhavika </t>
  </si>
  <si>
    <t>Dr Ashok Rijhwani/Dr.Nitin</t>
  </si>
  <si>
    <t>Lap Pyeloplasty Right</t>
  </si>
  <si>
    <t>Inj Cefuroxime 750mg</t>
  </si>
  <si>
    <t xml:space="preserve">Inj Cefuroxime 750mg continued </t>
  </si>
  <si>
    <t>Master Sahyt Saparov</t>
  </si>
  <si>
    <t xml:space="preserve">Tendon Transfer </t>
  </si>
  <si>
    <t>Inj Cefuroxime 1gm</t>
  </si>
  <si>
    <t>18.12.2023</t>
  </si>
  <si>
    <t>Mr Sandeep Singh</t>
  </si>
  <si>
    <t>28Y/M</t>
  </si>
  <si>
    <t>Right Tympanoplasty</t>
  </si>
  <si>
    <t>06:44pm</t>
  </si>
  <si>
    <t>08:20pm</t>
  </si>
  <si>
    <t>Ms Subha Ranjith</t>
  </si>
  <si>
    <t>35Y/F</t>
  </si>
  <si>
    <t>10:21am</t>
  </si>
  <si>
    <t>11:03am</t>
  </si>
  <si>
    <t>Ms Rajni</t>
  </si>
  <si>
    <t>26Y/F</t>
  </si>
  <si>
    <t>Ms Neha Kumari</t>
  </si>
  <si>
    <t>22/F</t>
  </si>
  <si>
    <t>Ms Nikita Sharma</t>
  </si>
  <si>
    <t>10Y/F</t>
  </si>
  <si>
    <t xml:space="preserve">Radical Mastoidectomy </t>
  </si>
  <si>
    <t xml:space="preserve">Inj Augmentin 600mg </t>
  </si>
  <si>
    <t>Ms Kaushlaya Rani</t>
  </si>
  <si>
    <t>75Y/F</t>
  </si>
  <si>
    <t>Dr Shiveta Rajdan</t>
  </si>
  <si>
    <t>Breast suurgery</t>
  </si>
  <si>
    <t>Right Mastectomy with sentinal Node</t>
  </si>
  <si>
    <t>11:54am</t>
  </si>
  <si>
    <t>Mr Mukesh Prasad Singh</t>
  </si>
  <si>
    <t>52Y/M</t>
  </si>
  <si>
    <t>General Surgery</t>
  </si>
  <si>
    <t>Mr Amit Rawat</t>
  </si>
  <si>
    <t>21Y/M</t>
  </si>
  <si>
    <t>Circumcission</t>
  </si>
  <si>
    <t xml:space="preserve">Mr Virender </t>
  </si>
  <si>
    <t>42/M</t>
  </si>
  <si>
    <t>7am (Ward)</t>
  </si>
  <si>
    <t>Baby Vibhuti Narayan</t>
  </si>
  <si>
    <t>3Y/F</t>
  </si>
  <si>
    <t>TOF ICR</t>
  </si>
  <si>
    <t xml:space="preserve">Inj Supacef 550mg </t>
  </si>
  <si>
    <t>19.12.2023</t>
  </si>
  <si>
    <t>Ms Akanksha kumari</t>
  </si>
  <si>
    <t>Dr Neha kumar</t>
  </si>
  <si>
    <t xml:space="preserve">Exploratry Laparotomy </t>
  </si>
  <si>
    <t>Inj Cefuroxime 1.5gm    Inj Amikacin 500mg</t>
  </si>
  <si>
    <t>Yes Inj Cefuroxime 1.5gm @ 01pm</t>
  </si>
  <si>
    <t xml:space="preserve">Inj Cefuroxime 1.5gm    Inj Amikacin 500mg continued </t>
  </si>
  <si>
    <t>Mr Manmeet Singh</t>
  </si>
  <si>
    <t>Debridement and SSG</t>
  </si>
  <si>
    <t>Mr Shardanand Dubey</t>
  </si>
  <si>
    <t>Mr Kanwal Kishor Kapur</t>
  </si>
  <si>
    <t>Dr Manav Suravanshi/ Dr Ritesh Goyal</t>
  </si>
  <si>
    <t xml:space="preserve">TURBT </t>
  </si>
  <si>
    <t>09am</t>
  </si>
  <si>
    <t>Ms Kalpana</t>
  </si>
  <si>
    <t>45Yrs/F</t>
  </si>
  <si>
    <t>Incision and Drainage</t>
  </si>
  <si>
    <t>02:37pm</t>
  </si>
  <si>
    <t xml:space="preserve">Inj Tazact 4.gm continued </t>
  </si>
  <si>
    <t xml:space="preserve">Mr  Murlidhar Prasad </t>
  </si>
  <si>
    <t xml:space="preserve">Inj supacef 1.5gm        Inj Amikaicn 500mg    Inj Targocid 400mg </t>
  </si>
  <si>
    <t xml:space="preserve">Inj supacef 1.5gm                  Inj Amikaicn 500mg                   Inj Targocid 400mg  continued </t>
  </si>
  <si>
    <t>Mr Yuvraj kumar</t>
  </si>
  <si>
    <t>Dr Neeraj Mathur</t>
  </si>
  <si>
    <t>FESS B/L</t>
  </si>
  <si>
    <t>Dr Suraj Bhagat</t>
  </si>
  <si>
    <t>Gastrologist</t>
  </si>
  <si>
    <t>EUS</t>
  </si>
  <si>
    <t>12:30am</t>
  </si>
  <si>
    <t>Ms Sunita Pal</t>
  </si>
  <si>
    <t>Dr Bhaskar Nandi</t>
  </si>
  <si>
    <t xml:space="preserve">Inj Piptaz 4.5gm continued </t>
  </si>
  <si>
    <t xml:space="preserve">Ms Sheela </t>
  </si>
  <si>
    <t>20.12.2023</t>
  </si>
  <si>
    <t>Ms Vernika Suryavashi</t>
  </si>
  <si>
    <t>Mr Abhisekh Kumar</t>
  </si>
  <si>
    <t>Lymph Node Excision Biopsy Neck Single</t>
  </si>
  <si>
    <t>Ms Archna Kimoth</t>
  </si>
  <si>
    <t>11:23am</t>
  </si>
  <si>
    <t>Ms Anita Meena</t>
  </si>
  <si>
    <t>12:14pm</t>
  </si>
  <si>
    <t xml:space="preserve">Mr Kapil Gupta </t>
  </si>
  <si>
    <t>Perianal Abcess draiange +Fistulectomy</t>
  </si>
  <si>
    <t>04:19pm</t>
  </si>
  <si>
    <t xml:space="preserve">Inj Monocef 1gm continued </t>
  </si>
  <si>
    <t xml:space="preserve">Ms Shreya Hooda </t>
  </si>
  <si>
    <t xml:space="preserve">Septorynoplasty </t>
  </si>
  <si>
    <t>Yes Inj Supacef 1.5gm @ 04:30pm</t>
  </si>
  <si>
    <t>28.12.2023</t>
  </si>
  <si>
    <t xml:space="preserve">Ms Asha Rani </t>
  </si>
  <si>
    <t xml:space="preserve">Inj supacef 1.5gm       Inj Amikaicn 500mg    Inj Metrogyl 500mg </t>
  </si>
  <si>
    <r>
      <rPr>
        <b/>
        <sz val="11"/>
        <color rgb="FF000000"/>
        <rFont val="Calibri"/>
        <scheme val="minor"/>
      </rPr>
      <t xml:space="preserve">Yes </t>
    </r>
    <r>
      <rPr>
        <sz val="11"/>
        <color rgb="FF000000"/>
        <rFont val="Calibri"/>
        <scheme val="minor"/>
      </rPr>
      <t xml:space="preserve"> Inj supacef 1.5gm       Inj Amikaicn 500mg    Inj Metrogyl 500mg @ 01:34pm</t>
    </r>
  </si>
  <si>
    <t>Inj supacef 1.5gm Inj Amikaicn 500mg continued</t>
  </si>
  <si>
    <t xml:space="preserve">Ms Shweta </t>
  </si>
  <si>
    <t>11:33am</t>
  </si>
  <si>
    <t xml:space="preserve">Mr Bishamber Nath Chawla </t>
  </si>
  <si>
    <t>85Yrs/M</t>
  </si>
  <si>
    <t>Laryngectomy with Partial Pharyngectomy+Supra Omohyoid Neck Dissection</t>
  </si>
  <si>
    <t>03:42pm</t>
  </si>
  <si>
    <t>Inj Supacef 1.5gm        Inj Mertogyl 500mg</t>
  </si>
  <si>
    <r>
      <rPr>
        <b/>
        <sz val="11"/>
        <color rgb="FF000000"/>
        <rFont val="Calibri"/>
        <scheme val="minor"/>
      </rPr>
      <t>Yes</t>
    </r>
    <r>
      <rPr>
        <sz val="11"/>
        <color rgb="FF000000"/>
        <rFont val="Calibri"/>
        <scheme val="minor"/>
      </rPr>
      <t xml:space="preserve"> Inj Supacef 1.5gm        Inj Metrogyl 500mg @03:45pm</t>
    </r>
  </si>
  <si>
    <t xml:space="preserve">Inj Supacef 1.5gm Inj Metrogyl 500mg continued </t>
  </si>
  <si>
    <t xml:space="preserve">Vedant Bansal </t>
  </si>
  <si>
    <t>Dr MS/AM/DJ/VJ/AS/SL/DG/Dr Dhananjay</t>
  </si>
  <si>
    <t>Rib Harvest+Septorhinoplasty</t>
  </si>
  <si>
    <r>
      <rPr>
        <b/>
        <sz val="11"/>
        <color rgb="FF000000"/>
        <rFont val="Calibri"/>
        <scheme val="minor"/>
      </rPr>
      <t>Yes</t>
    </r>
    <r>
      <rPr>
        <sz val="11"/>
        <color rgb="FF000000"/>
        <rFont val="Calibri"/>
        <scheme val="minor"/>
      </rPr>
      <t xml:space="preserve"> Inj supacef 1.5gm @4:45pm</t>
    </r>
  </si>
  <si>
    <t>Baby Vamika Srivastav</t>
  </si>
  <si>
    <t>Dr Sachin Gupta/Dr.Anurag</t>
  </si>
  <si>
    <t>Inj Cefuroxime 350mg</t>
  </si>
  <si>
    <t xml:space="preserve">Patient on Inj Meropenem 240mg </t>
  </si>
  <si>
    <t>Ms Sushila</t>
  </si>
  <si>
    <t>Excision of Thyroglossal Cyst/Fistula</t>
  </si>
  <si>
    <t xml:space="preserve">Patient on Oral Tab Augmentin </t>
  </si>
  <si>
    <t xml:space="preserve">Mr Ramanand </t>
  </si>
  <si>
    <t>08:53am</t>
  </si>
  <si>
    <r>
      <rPr>
        <b/>
        <sz val="11"/>
        <color rgb="FF000000"/>
        <rFont val="Calibri"/>
        <scheme val="minor"/>
      </rPr>
      <t>Yes</t>
    </r>
    <r>
      <rPr>
        <sz val="11"/>
        <color rgb="FF000000"/>
        <rFont val="Calibri"/>
        <scheme val="minor"/>
      </rPr>
      <t xml:space="preserve"> Inj Supacef 1.5gm @01:20pm</t>
    </r>
  </si>
  <si>
    <t xml:space="preserve">Ms Parveen Saroj </t>
  </si>
  <si>
    <t>Dr Shweta Mendirta</t>
  </si>
  <si>
    <t xml:space="preserve">Ms Rajendri </t>
  </si>
  <si>
    <t xml:space="preserve">Ms Assma </t>
  </si>
  <si>
    <t>ASD closure</t>
  </si>
  <si>
    <t>Mast Whendy</t>
  </si>
  <si>
    <t>AV canal repair</t>
  </si>
  <si>
    <t>Inj Supacef 650mg</t>
  </si>
  <si>
    <t>Ms Seema devi</t>
  </si>
  <si>
    <t>41yrs/F</t>
  </si>
  <si>
    <t>Inj Magnes started from 30.12.2023</t>
  </si>
  <si>
    <t>30.12.2023</t>
  </si>
  <si>
    <t xml:space="preserve">Mr Sushil Kumar Panwar </t>
  </si>
  <si>
    <t xml:space="preserve">Ms Prem Sakhuja </t>
  </si>
  <si>
    <t>THR</t>
  </si>
  <si>
    <t>Master Nilay Kumar</t>
  </si>
  <si>
    <t>11Yrs/M</t>
  </si>
  <si>
    <t>VSD &amp; TGA repair</t>
  </si>
  <si>
    <r>
      <rPr>
        <b/>
        <sz val="11"/>
        <color rgb="FF000000"/>
        <rFont val="Calibri"/>
        <scheme val="minor"/>
      </rPr>
      <t>Yes</t>
    </r>
    <r>
      <rPr>
        <sz val="11"/>
        <color rgb="FF000000"/>
        <rFont val="Calibri"/>
        <scheme val="minor"/>
      </rPr>
      <t xml:space="preserve"> Inj Supacef 1gm @01:45pm</t>
    </r>
  </si>
  <si>
    <t>Type of Surgery</t>
  </si>
  <si>
    <t>01.01.2024</t>
  </si>
  <si>
    <t xml:space="preserve">Baby Arhan </t>
  </si>
  <si>
    <t>VSD</t>
  </si>
  <si>
    <t>Inj Supacef 150mg</t>
  </si>
  <si>
    <t>Mr Chander Pal</t>
  </si>
  <si>
    <t>Ms Sajiya Khan</t>
  </si>
  <si>
    <t>Dr Abhinav</t>
  </si>
  <si>
    <t>MVR</t>
  </si>
  <si>
    <t xml:space="preserve">Patient on Magnex forte 1.5gm and Inj Amikacin750mg </t>
  </si>
  <si>
    <t>03.01.2024</t>
  </si>
  <si>
    <t>Ms Rachita Jan Gupta</t>
  </si>
  <si>
    <t xml:space="preserve">Inj supacef 1.5gm continued </t>
  </si>
  <si>
    <t>Ms Bushra Binte Alam</t>
  </si>
  <si>
    <t>Septoplasty</t>
  </si>
  <si>
    <t xml:space="preserve"> Inj Augmentin given post op.</t>
  </si>
  <si>
    <t xml:space="preserve">Mr Sattan Kumar </t>
  </si>
  <si>
    <t xml:space="preserve">Ms Renu </t>
  </si>
  <si>
    <t>Dr Manav  Suryavanshi/Dr Ritesh Goel</t>
  </si>
  <si>
    <t>Cystoscopy with Biopsy+PCNL</t>
  </si>
  <si>
    <t>Mr BibekaNand</t>
  </si>
  <si>
    <t xml:space="preserve">Lap Ventral Hernia </t>
  </si>
  <si>
    <t>Mr Deepak Negi</t>
  </si>
  <si>
    <t>Dr Puneet Dhar/Dr Saleem/Dr Abhishek</t>
  </si>
  <si>
    <t>Mr Mohd Misyar Khan</t>
  </si>
  <si>
    <t xml:space="preserve">Mr Saurabh Kumar Sharma </t>
  </si>
  <si>
    <t>Robotic  Pyeloplasty</t>
  </si>
  <si>
    <t>Inj Magnex forte 3gm</t>
  </si>
  <si>
    <t xml:space="preserve">Inj Magnex forte 3gm continued </t>
  </si>
  <si>
    <t>Mr Umesh Gaba</t>
  </si>
  <si>
    <t>Laser Ablation Of Piles+Fissurectomy</t>
  </si>
  <si>
    <t>04.01.2024</t>
  </si>
  <si>
    <t xml:space="preserve">Baby Adele Nakiwala </t>
  </si>
  <si>
    <t>6.3kg</t>
  </si>
  <si>
    <t>Inj Supacef 350mg (6.3kg)</t>
  </si>
  <si>
    <t>Baby Hurrain Yaseen</t>
  </si>
  <si>
    <t>AVSD Repair</t>
  </si>
  <si>
    <t>11kg</t>
  </si>
  <si>
    <t>Inj Supacef 550mg (11kg)</t>
  </si>
  <si>
    <t>Mr Devi Ram</t>
  </si>
  <si>
    <t>CABG+AVR</t>
  </si>
  <si>
    <t>Yes Inj Magnex 3gm @1:45pm</t>
  </si>
  <si>
    <t>05.01.2024</t>
  </si>
  <si>
    <t>Ms Gurmeet Kaur</t>
  </si>
  <si>
    <t>Mr AnuJ Ohlan</t>
  </si>
  <si>
    <t>Patient on Inj Augmentin 1.5gm for 3 days</t>
  </si>
  <si>
    <t>Mr Abuk Jabateh</t>
  </si>
  <si>
    <t>49Yrs/M</t>
  </si>
  <si>
    <t xml:space="preserve">VAC+Debridement </t>
  </si>
  <si>
    <t>Inj Magnex 1.5gm with Inj Metrogyl 500mg</t>
  </si>
  <si>
    <t>10:40pm</t>
  </si>
  <si>
    <t>Ms Rinky Musafir Sav</t>
  </si>
  <si>
    <t>21Yrs/F</t>
  </si>
  <si>
    <t xml:space="preserve">Ms Krishna </t>
  </si>
  <si>
    <t xml:space="preserve"> Inj Supacef 1.5gm continued till 07.01.2024</t>
  </si>
  <si>
    <t xml:space="preserve">Mr Ravindra Singh Dangi </t>
  </si>
  <si>
    <t>Dr Anandh/Dr  Satyakam/Dr Pradeep/Dr Pranati</t>
  </si>
  <si>
    <t xml:space="preserve">Craniotomy And Excision </t>
  </si>
  <si>
    <t>Yes  Inj supacef 1.5gm @ 01:30pm</t>
  </si>
  <si>
    <t>Ms Shreya Jain</t>
  </si>
  <si>
    <t>Baclofen Pump Insertion</t>
  </si>
  <si>
    <t>Ms Neetu Pandey</t>
  </si>
  <si>
    <t>Dr.Sameer Bhate</t>
  </si>
  <si>
    <t>Lung Decortication</t>
  </si>
  <si>
    <t>Inj Linezolid started on 06.01.2024</t>
  </si>
  <si>
    <t>Mr Kaushlendra Kumar</t>
  </si>
  <si>
    <t>Dr Puneet/Dr Saleem/Dr Puneet</t>
  </si>
  <si>
    <t>Exploratory Laparotomy</t>
  </si>
  <si>
    <t>1:15pm</t>
  </si>
  <si>
    <t xml:space="preserve">Inj Magnex 3gm and Inj Metrogyl 500mg continued </t>
  </si>
  <si>
    <t>06.01.2024</t>
  </si>
  <si>
    <t>Ms Vanaja Nair</t>
  </si>
  <si>
    <t>HBP Surgery</t>
  </si>
  <si>
    <t>Small bowel Resection Anastomosis</t>
  </si>
  <si>
    <t>Patient on Inj Piptaz 4.5gm from 07.01.2024</t>
  </si>
  <si>
    <t>Mr Ishtiyaq Ahmad Mir</t>
  </si>
  <si>
    <t>ICR +PVR</t>
  </si>
  <si>
    <t>Patient continued on Inj Piptaz 4.5gm (OPEN CHEST)</t>
  </si>
  <si>
    <t>Mr Dataram</t>
  </si>
  <si>
    <t>Cardiac</t>
  </si>
  <si>
    <t>Yes Inj Supacef 1.5gm@ 03:15pm</t>
  </si>
  <si>
    <t xml:space="preserve">Mr Harender </t>
  </si>
  <si>
    <t>Inj Supacef 1.5gm and Inj Metrogyl 500mg</t>
  </si>
  <si>
    <t>08.01.2024</t>
  </si>
  <si>
    <t>Ms Aparna Dileep</t>
  </si>
  <si>
    <t>LAP Salpingostomy</t>
  </si>
  <si>
    <t>07:20pm</t>
  </si>
  <si>
    <t>Mr Rajanya Rana</t>
  </si>
  <si>
    <t>Adenotonsillectomy</t>
  </si>
  <si>
    <t>Ms Ruchi Kaushal</t>
  </si>
  <si>
    <t>Dr Manav Suryvanshi/Dr Ritesh Goel</t>
  </si>
  <si>
    <t>URS+DJ Stent Removal</t>
  </si>
  <si>
    <t>Mr Kamlesh Lal Chandani</t>
  </si>
  <si>
    <t>Ms Seema Chauhan</t>
  </si>
  <si>
    <t>Dr Puneet/Dr.Saleem/Dr.Abhishek</t>
  </si>
  <si>
    <t xml:space="preserve">Right Hemicolectomy  </t>
  </si>
  <si>
    <t>Mr Yogshree Choudhary</t>
  </si>
  <si>
    <t xml:space="preserve">Dr Anandh </t>
  </si>
  <si>
    <t>Stereotactic EEG+Lesionectomy/Cingulotomy</t>
  </si>
  <si>
    <t>Yes Inj supacef 1.5gm @02:40pm</t>
  </si>
  <si>
    <t>Ms Shanvi</t>
  </si>
  <si>
    <t>Dr Ashish Katea</t>
  </si>
  <si>
    <t>Pead Cardiac</t>
  </si>
  <si>
    <t>7.6kg</t>
  </si>
  <si>
    <r>
      <rPr>
        <sz val="11"/>
        <color rgb="FF000000"/>
        <rFont val="Calibri"/>
        <scheme val="minor"/>
      </rPr>
      <t xml:space="preserve">Inj Supacef 350mg </t>
    </r>
    <r>
      <rPr>
        <b/>
        <sz val="11"/>
        <color rgb="FF000000"/>
        <rFont val="Calibri"/>
        <scheme val="minor"/>
      </rPr>
      <t>(7.6kg)</t>
    </r>
  </si>
  <si>
    <t>Ms Sarita Jaiswal</t>
  </si>
  <si>
    <t>Ms Punita Sant</t>
  </si>
  <si>
    <t>Lobectomy Thyroidectomy</t>
  </si>
  <si>
    <t>Patient on Inj Augmentin 1.5gm</t>
  </si>
  <si>
    <t>09.01.2024</t>
  </si>
  <si>
    <t>Master Manan Bhalla</t>
  </si>
  <si>
    <t>Right Inguinal Hernia Repair</t>
  </si>
  <si>
    <t>NO ANTIBIOTICS</t>
  </si>
  <si>
    <t>Master Nikhil Yadav</t>
  </si>
  <si>
    <t>Hypospadias Stage 1 Repair Right Inguinal Hernia Repair</t>
  </si>
  <si>
    <t>12.5kg</t>
  </si>
  <si>
    <r>
      <rPr>
        <sz val="11"/>
        <color rgb="FF000000"/>
        <rFont val="Calibri"/>
        <scheme val="minor"/>
      </rPr>
      <t xml:space="preserve">Inj Augmentin 360mg </t>
    </r>
    <r>
      <rPr>
        <b/>
        <sz val="11"/>
        <color rgb="FF000000"/>
        <rFont val="Calibri"/>
        <scheme val="minor"/>
      </rPr>
      <t>(12.5kg)</t>
    </r>
  </si>
  <si>
    <t xml:space="preserve">Mr Gopal Dutt Mishra </t>
  </si>
  <si>
    <t xml:space="preserve">Left Post Auricular Swelling For Excision </t>
  </si>
  <si>
    <t xml:space="preserve">01:10pm </t>
  </si>
  <si>
    <t>Patient on Tab Augmentin</t>
  </si>
  <si>
    <t>Ms Neelanjala</t>
  </si>
  <si>
    <t xml:space="preserve"> Yes </t>
  </si>
  <si>
    <t xml:space="preserve"> Inj supacef 1.5gm continued </t>
  </si>
  <si>
    <t>Mr Chander Singh Bhakuni</t>
  </si>
  <si>
    <t>Dr Kamaal/Dr Anil</t>
  </si>
  <si>
    <t>Turp+Cystoscopy</t>
  </si>
  <si>
    <t xml:space="preserve">10:30am </t>
  </si>
  <si>
    <t>Inj Magnex 2gm</t>
  </si>
  <si>
    <t xml:space="preserve">Inj Magnex 2gm continued </t>
  </si>
  <si>
    <t xml:space="preserve">Ms Phoolkala </t>
  </si>
  <si>
    <t>Dr Anil/Dr Kamaal</t>
  </si>
  <si>
    <t>PCNL+DJ Stent Removal</t>
  </si>
  <si>
    <t xml:space="preserve"> Inj Meropenem 1gm continued </t>
  </si>
  <si>
    <t>Ms Kamla Rawal</t>
  </si>
  <si>
    <t>Ms Mehtab</t>
  </si>
  <si>
    <t>Wound Debridement VP Shunt</t>
  </si>
  <si>
    <t>Ms Madhu Singhal</t>
  </si>
  <si>
    <t xml:space="preserve">Inj Cefuroxime 1gm </t>
  </si>
  <si>
    <t xml:space="preserve">Master Mohammad Ayaan </t>
  </si>
  <si>
    <t>9Month/Y</t>
  </si>
  <si>
    <t>ASD VSD Closure</t>
  </si>
  <si>
    <r>
      <rPr>
        <sz val="11"/>
        <color rgb="FF000000"/>
        <rFont val="Calibri"/>
        <scheme val="minor"/>
      </rPr>
      <t xml:space="preserve">Inj Supacef 350mg </t>
    </r>
    <r>
      <rPr>
        <b/>
        <sz val="11"/>
        <color rgb="FF000000"/>
        <rFont val="Calibri"/>
        <scheme val="minor"/>
      </rPr>
      <t>(6.5kg)</t>
    </r>
  </si>
  <si>
    <t xml:space="preserve">Ms Faiza Jan </t>
  </si>
  <si>
    <t xml:space="preserve">Inj Cefuroxime 500mg </t>
  </si>
  <si>
    <t xml:space="preserve">Mr Amitabh </t>
  </si>
  <si>
    <t>Segmental Resection</t>
  </si>
  <si>
    <t>Mr Noor Abdullah Ahmad</t>
  </si>
  <si>
    <t>Dr Shikhar/Dr Neha/Dr MS/AM/DJ/VJ/AS/SL/DG</t>
  </si>
  <si>
    <t>Glossectomy-Subtotal or Total+Neck Dissection+Free flap-</t>
  </si>
  <si>
    <t>06:48pm</t>
  </si>
  <si>
    <t>Yes Inj Supacef 1.5gm and Inj Metrogyl 500mg @01:45pm and 06:30pm</t>
  </si>
  <si>
    <t>10.01.2024</t>
  </si>
  <si>
    <t>Secondary Suturing</t>
  </si>
  <si>
    <t>Patient on Inj Magnex 1.5gm and Inj Metrogyl 500mg</t>
  </si>
  <si>
    <t>_115</t>
  </si>
  <si>
    <t>Mr Bansi Thakur</t>
  </si>
  <si>
    <t>Dr MS/AM/DJ/VJ/AS/SL/SG/DrPriyadarshi Amit</t>
  </si>
  <si>
    <t xml:space="preserve">ORIF Clavicle+Hand reconstruction </t>
  </si>
  <si>
    <t xml:space="preserve">Inj Augmentin 1.2gm and Inj Metrogyl 500mg </t>
  </si>
  <si>
    <t xml:space="preserve">Inj Augmentin 1.2gm and Inj Metrogyl 500mg continued </t>
  </si>
  <si>
    <t>Mr Jaswant Singh</t>
  </si>
  <si>
    <t>TURBT+RIRS</t>
  </si>
  <si>
    <t xml:space="preserve"> Inj Magnex 3gm continued </t>
  </si>
  <si>
    <t>Mr Santosh Kumari</t>
  </si>
  <si>
    <t>Ms Anamika Devi</t>
  </si>
  <si>
    <t xml:space="preserve">Mr Chandan Saha </t>
  </si>
  <si>
    <t>Dr Dinesh/Dr Bhaaskar/Dr Raghu Nandan</t>
  </si>
  <si>
    <t>Baby Of Shalu</t>
  </si>
  <si>
    <t>3Days/M</t>
  </si>
  <si>
    <t>TAPVC</t>
  </si>
  <si>
    <t>02:50am</t>
  </si>
  <si>
    <r>
      <rPr>
        <sz val="11"/>
        <color rgb="FF000000"/>
        <rFont val="Calibri"/>
        <scheme val="minor"/>
      </rPr>
      <t xml:space="preserve">Inj Supacef 275mg </t>
    </r>
    <r>
      <rPr>
        <b/>
        <sz val="11"/>
        <color rgb="FF000000"/>
        <rFont val="Calibri"/>
        <scheme val="minor"/>
      </rPr>
      <t>(3.2kg)</t>
    </r>
  </si>
  <si>
    <t>Mr Net Ram</t>
  </si>
  <si>
    <t>Patient on Inj Magnex 1.5gm</t>
  </si>
  <si>
    <t>Ms Sakshi Singh</t>
  </si>
  <si>
    <t>11.01.2024</t>
  </si>
  <si>
    <t xml:space="preserve">Ms Anita Yadav </t>
  </si>
  <si>
    <t>03:58pm</t>
  </si>
  <si>
    <t>Mr Suhail Qureshi</t>
  </si>
  <si>
    <t>Ms Kritika Bhatt</t>
  </si>
  <si>
    <t xml:space="preserve">Dr Reema </t>
  </si>
  <si>
    <t>Foetal Medicine</t>
  </si>
  <si>
    <t>RFA For Monochorionic Twins</t>
  </si>
  <si>
    <t>Mr Prateek</t>
  </si>
  <si>
    <t>Inj Aztronem 2gm and Inj Ceftazidime 1gm</t>
  </si>
  <si>
    <t>Mr Sumit Yadav</t>
  </si>
  <si>
    <t>VATS </t>
  </si>
  <si>
    <t>Ms Chamap Devi</t>
  </si>
  <si>
    <t>12.01.2024</t>
  </si>
  <si>
    <t>Ms Mamta Devi</t>
  </si>
  <si>
    <t xml:space="preserve">Inj Supacef  1.5gm and Inj Metrogyl 500mg continued </t>
  </si>
  <si>
    <t>Ms Shalini Srivastava</t>
  </si>
  <si>
    <t xml:space="preserve">Ms Vaishali Mishra </t>
  </si>
  <si>
    <t xml:space="preserve">Inj Supacef 1.5gm and Inj Metrogyl 500mg continued </t>
  </si>
  <si>
    <t>Ms Denisha Jassie Macavorey</t>
  </si>
  <si>
    <t>12Yrs/F</t>
  </si>
  <si>
    <t>VATS</t>
  </si>
  <si>
    <t>Mr Mohammad Ansar UL Islam</t>
  </si>
  <si>
    <t>VSD Closure Sam Excision</t>
  </si>
  <si>
    <t>11.6kg</t>
  </si>
  <si>
    <t>03:55pm</t>
  </si>
  <si>
    <r>
      <t xml:space="preserve">Inj cefuroxime 500mg </t>
    </r>
    <r>
      <rPr>
        <b/>
        <sz val="11"/>
        <color rgb="FF000000"/>
        <rFont val="Calibri"/>
        <scheme val="minor"/>
      </rPr>
      <t>(11.6kg)</t>
    </r>
  </si>
  <si>
    <t>13.01.2024</t>
  </si>
  <si>
    <t xml:space="preserve">Ms Rajpriya </t>
  </si>
  <si>
    <t>Ms Shalini  Chamoli</t>
  </si>
  <si>
    <t xml:space="preserve">Dr Deepti </t>
  </si>
  <si>
    <t>Ms Shivai Singhal</t>
  </si>
  <si>
    <t xml:space="preserve">Ms Meena Sharma </t>
  </si>
  <si>
    <t>Ventral Hernia Repair</t>
  </si>
  <si>
    <t xml:space="preserve">Mr Sunil Kumar Srivastava </t>
  </si>
  <si>
    <t>CP Angle Tumour/Posterior Third Ventricular Tumour</t>
  </si>
  <si>
    <t>Yes Inj Supacef 1.5gm @02:50pm</t>
  </si>
  <si>
    <t xml:space="preserve">Master Rudransh </t>
  </si>
  <si>
    <r>
      <t xml:space="preserve">Inj Vancomycin 105mg </t>
    </r>
    <r>
      <rPr>
        <b/>
        <sz val="11"/>
        <color rgb="FF000000"/>
        <rFont val="Calibri"/>
        <scheme val="minor"/>
      </rPr>
      <t>(7.6kg)</t>
    </r>
  </si>
  <si>
    <t xml:space="preserve">Inj Vancomycin 105mg continued </t>
  </si>
  <si>
    <t>15.01.2024</t>
  </si>
  <si>
    <t>Ms Sarita Chaudhary</t>
  </si>
  <si>
    <t>Hemicolectomy</t>
  </si>
  <si>
    <t>75.3kg</t>
  </si>
  <si>
    <t>Yes Inj Supacef 1.5gm @01:30pm</t>
  </si>
  <si>
    <t>Ms Rashi Singh</t>
  </si>
  <si>
    <t>06:10pm</t>
  </si>
  <si>
    <t>Mr Ranjeet</t>
  </si>
  <si>
    <t>Dr Mrinal Sharma/Dr MS/AM/DJ/VJ/AS/SL/SG</t>
  </si>
  <si>
    <t xml:space="preserve">orif tibia and orif  ankle left+flap reconstruction amd ssg by plastic </t>
  </si>
  <si>
    <t>No weight as patient is bed ridden</t>
  </si>
  <si>
    <t xml:space="preserve">Inj metrogyl 500mg </t>
  </si>
  <si>
    <t xml:space="preserve">Inj  Augmentin 1.2gm, Inj Amikacin 750mg and Inj Metrogyl continued </t>
  </si>
  <si>
    <t xml:space="preserve">Mr Manoj Verma </t>
  </si>
  <si>
    <t>Dr Manav Suryavanshi/Dr Ritesh Goel/Dr Ankur</t>
  </si>
  <si>
    <t>PCNL</t>
  </si>
  <si>
    <t xml:space="preserve">98kg </t>
  </si>
  <si>
    <t>Inj Cefuroxime 1.5gm, Inj Magnex 3gm</t>
  </si>
  <si>
    <t>At 10:15am Inj Amikacin 1gm</t>
  </si>
  <si>
    <t>Mr Rahul Gupta</t>
  </si>
  <si>
    <t>Bladder Stone - Open/Endoscopic+Cystoscopy</t>
  </si>
  <si>
    <t>89kg</t>
  </si>
  <si>
    <t>Mr Suhail Qureshi</t>
  </si>
  <si>
    <t>external fixator application right ankle and removal of screw</t>
  </si>
  <si>
    <t>Mr Fatah Nawaz</t>
  </si>
  <si>
    <t>Arthrotomy of left hip.</t>
  </si>
  <si>
    <t>38.9kg</t>
  </si>
  <si>
    <t>Mr Mahender Singh</t>
  </si>
  <si>
    <t>Closed Reduction and Interlocking Nailing of Tibia</t>
  </si>
  <si>
    <t xml:space="preserve">Inj Supacef 1.5gm and Inj Amikacin 1gm </t>
  </si>
  <si>
    <t>Ms Devinder Kaur</t>
  </si>
  <si>
    <t>56kg</t>
  </si>
  <si>
    <t xml:space="preserve">Mr Muzaib </t>
  </si>
  <si>
    <t>54kg</t>
  </si>
  <si>
    <t xml:space="preserve">Dr Abhinav </t>
  </si>
  <si>
    <t>Yes Inj Supacef 1.5gm @1pm</t>
  </si>
  <si>
    <t>Mr Sandesh Rai</t>
  </si>
  <si>
    <t>Hepatico-Jejunostomy Open+Cystoscopy with Biopsy</t>
  </si>
  <si>
    <t>Yes Inj Magnex 2gm @12:30pm</t>
  </si>
  <si>
    <t>16.01.2024</t>
  </si>
  <si>
    <t xml:space="preserve">Ms Rajbala Tanwar </t>
  </si>
  <si>
    <t>60kg</t>
  </si>
  <si>
    <t xml:space="preserve">64kg </t>
  </si>
  <si>
    <t>Mr Rajender Kumar Jain</t>
  </si>
  <si>
    <t>U/L TKR Left</t>
  </si>
  <si>
    <t>75.5kg</t>
  </si>
  <si>
    <t>Inj supacef 1.5gm coninued along with Inj Targocid 400mg</t>
  </si>
  <si>
    <t xml:space="preserve">Mr Rajiv Kumar </t>
  </si>
  <si>
    <t>Giant Spinal Tumor</t>
  </si>
  <si>
    <t>Patient on Tab ceftum 500mg</t>
  </si>
  <si>
    <t>Ms Inderwati</t>
  </si>
  <si>
    <t>Yes Inj Supacef 1.5gm @01:20pm</t>
  </si>
  <si>
    <t xml:space="preserve">Patient on Inj Supacef 1.5gm and Inj Amikacin 750mg </t>
  </si>
  <si>
    <t>Dr Sameer</t>
  </si>
  <si>
    <t>Thoracotomy</t>
  </si>
  <si>
    <t xml:space="preserve">68.10kg </t>
  </si>
  <si>
    <t xml:space="preserve"> Patient on Inj Supacef 1.5gm and Inj Metrogyl 500gm</t>
  </si>
  <si>
    <t>17.01.2024</t>
  </si>
  <si>
    <t>Mr Surendra Singh</t>
  </si>
  <si>
    <t>Free flap- Soft tissue- Complex+Supra Omohyoid Neck Dissection+Oral Mucosal Excision-Simple</t>
  </si>
  <si>
    <t>06:50pm</t>
  </si>
  <si>
    <t>Yes  Inj Supacef 1.5gm and Inj Metrogyl 500mg @ 5pm</t>
  </si>
  <si>
    <t xml:space="preserve">Patient on Inj Supacef 1.5gm and inj clindamycin 600mg </t>
  </si>
  <si>
    <t>Ms Kamlesh Gupta</t>
  </si>
  <si>
    <t>Cytoreductive Surgery for advanced Ca Ovary / Ca Endometrium</t>
  </si>
  <si>
    <t xml:space="preserve">Inj Cefuroxime 1.5gm,Inj Amikacin 500mg and Inj Metrogyl 500mg </t>
  </si>
  <si>
    <t>Yes Inj Cefuroxime 1.5gm @04:20pm</t>
  </si>
  <si>
    <t>Ms Yogshree Choudhary</t>
  </si>
  <si>
    <t>Lesionectomy/Cingulotomy</t>
  </si>
  <si>
    <t>Yes Inj Supacef 1.5gm @ 02:45pm</t>
  </si>
  <si>
    <t>Ms Tasmiya  Noor</t>
  </si>
  <si>
    <t>15Yrs/F</t>
  </si>
  <si>
    <t>Mr Ram Sagar Siddhu Jaiswar</t>
  </si>
  <si>
    <t>Patient on Tab Augmentin 625mg</t>
  </si>
  <si>
    <t>Ms Soyhunle Khing</t>
  </si>
  <si>
    <t>CTVS</t>
  </si>
  <si>
    <t>18.01.2024</t>
  </si>
  <si>
    <t xml:space="preserve">Mr Shyam Kumar </t>
  </si>
  <si>
    <t xml:space="preserve">Baby Bhavya </t>
  </si>
  <si>
    <t>16.5kg</t>
  </si>
  <si>
    <t>06:17pm</t>
  </si>
  <si>
    <t xml:space="preserve">Inj Supacef 650mg </t>
  </si>
  <si>
    <t xml:space="preserve">Patient on Inj Monocef 800mg, Inj amikacin 110mg and Inj Metrogyl 110mg </t>
  </si>
  <si>
    <t xml:space="preserve">Master Hurain </t>
  </si>
  <si>
    <t>Pead Caridac</t>
  </si>
  <si>
    <t>AV canal Repair</t>
  </si>
  <si>
    <t>8.6kg</t>
  </si>
  <si>
    <t xml:space="preserve">Mr Bhagwant Singh </t>
  </si>
  <si>
    <t xml:space="preserve">Lap Hernia Repair </t>
  </si>
  <si>
    <t>19.01.2024</t>
  </si>
  <si>
    <t>Ms Ipshita Singh</t>
  </si>
  <si>
    <t>72.5 kg</t>
  </si>
  <si>
    <t>12:23am</t>
  </si>
  <si>
    <t xml:space="preserve">Mr Arun Kumar </t>
  </si>
  <si>
    <t>Dr MS/AM/DJ/VJ/AS/SL/SG/</t>
  </si>
  <si>
    <t xml:space="preserve">Brachial plexus Repair </t>
  </si>
  <si>
    <t>Mr Surendra Nath Rai</t>
  </si>
  <si>
    <t>Mr Pravhakar P v</t>
  </si>
  <si>
    <t>70.6kg</t>
  </si>
  <si>
    <t>Ms BEBI</t>
  </si>
  <si>
    <t>Dr Ananad/Dr Satyakam/Dr Pradeep/Dr Praniti</t>
  </si>
  <si>
    <t>66.2kg</t>
  </si>
  <si>
    <t>Yes Inj Cefuroxime 1.5gm @02:30pm</t>
  </si>
  <si>
    <t xml:space="preserve">Inj Cefuroxime 1.5gm continued </t>
  </si>
  <si>
    <t>Mr Shahjad</t>
  </si>
  <si>
    <t xml:space="preserve">51.2kg </t>
  </si>
  <si>
    <t>Yes Inj Supacef 1.5gm @02:40pm</t>
  </si>
  <si>
    <t>Ms Kalyani Tiwari</t>
  </si>
  <si>
    <t xml:space="preserve">71.8kg </t>
  </si>
  <si>
    <t>Master Alinur</t>
  </si>
  <si>
    <t>7Yrs/M</t>
  </si>
  <si>
    <t>Dr Sachin Gupta</t>
  </si>
  <si>
    <t>36.3kg</t>
  </si>
  <si>
    <t>Yes Inj Cefuroxime 1.5gm @02:15pm</t>
  </si>
  <si>
    <t>20.01.2024</t>
  </si>
  <si>
    <t xml:space="preserve">Ms Tammana </t>
  </si>
  <si>
    <t>71.9kg</t>
  </si>
  <si>
    <t>04:30am</t>
  </si>
  <si>
    <t>Inj Supacf 1.5gm</t>
  </si>
  <si>
    <t xml:space="preserve">Ms Raj Pati </t>
  </si>
  <si>
    <t xml:space="preserve">Mr Ankit Sharma </t>
  </si>
  <si>
    <t>_7</t>
  </si>
  <si>
    <t>Ms Babita Jha</t>
  </si>
  <si>
    <t>Dr Mrinal Sharma/Dr Priyadarshi Amit</t>
  </si>
  <si>
    <t xml:space="preserve">Arthroscopic RC Repair+Arthroscopic Sub-Acromial Decomressionasad </t>
  </si>
  <si>
    <t>Mr Anuj  Raghav</t>
  </si>
  <si>
    <t>Arthroscopic ACL Reconstruction Right Knee</t>
  </si>
  <si>
    <t xml:space="preserve">83.3kg </t>
  </si>
  <si>
    <t>Inj Supacef 1.5gm+Inj Amikacin 500mg</t>
  </si>
  <si>
    <t>Master Shorya Singh</t>
  </si>
  <si>
    <t>Dr Sachin/Dr Anurag</t>
  </si>
  <si>
    <t xml:space="preserve">13.5kg </t>
  </si>
  <si>
    <t xml:space="preserve">Inj Cefuroxime 750mg </t>
  </si>
  <si>
    <t>22.01.2024</t>
  </si>
  <si>
    <t>Ms Gunishaka Gupta</t>
  </si>
  <si>
    <t>Cochlear Implantation</t>
  </si>
  <si>
    <t>17.4kg</t>
  </si>
  <si>
    <t xml:space="preserve">Inj Augmentin 500mg </t>
  </si>
  <si>
    <t>Patient on Inj Augmentin 500mg</t>
  </si>
  <si>
    <t>Ms Himanshi Bhagel</t>
  </si>
  <si>
    <t>6Yrs/F</t>
  </si>
  <si>
    <t>Dr Aparna/Dr Shomeshwar Singh</t>
  </si>
  <si>
    <t>Adenotonsillectomy+Myringotomy with grommet insertion</t>
  </si>
  <si>
    <t xml:space="preserve">24.1kg </t>
  </si>
  <si>
    <t xml:space="preserve">Inj Supacef 750mg </t>
  </si>
  <si>
    <t xml:space="preserve">Patient on Inj Augmentin 600mg </t>
  </si>
  <si>
    <t xml:space="preserve">Ms Shreya </t>
  </si>
  <si>
    <t>Patient Inj Supacef 1.5gm and Inj Metrogyl 500mg</t>
  </si>
  <si>
    <t xml:space="preserve">Ms Sakshi Barnwal </t>
  </si>
  <si>
    <t>Ms Supriya Paul</t>
  </si>
  <si>
    <t xml:space="preserve">55.9kg </t>
  </si>
  <si>
    <t xml:space="preserve">Ms Pooja Sharma </t>
  </si>
  <si>
    <t>04:50pm</t>
  </si>
  <si>
    <t>Patient on Inj supacef 1.5gm and Inj Metrogyl 500mg</t>
  </si>
  <si>
    <t>Ms Prem Shila Mathews</t>
  </si>
  <si>
    <t>Hemiarthroplasty</t>
  </si>
  <si>
    <t xml:space="preserve">Mr Rakesh Kumar </t>
  </si>
  <si>
    <t>Open Reduction and Internal Fiaxation -fracture of single born</t>
  </si>
  <si>
    <t>Mr Vijender Singh</t>
  </si>
  <si>
    <t xml:space="preserve">53.7kg </t>
  </si>
  <si>
    <t xml:space="preserve">Mr Vafing Kenneh </t>
  </si>
  <si>
    <t>23.01.24</t>
  </si>
  <si>
    <t>Mr Deepak Jallan</t>
  </si>
  <si>
    <t>Laryngeal / Tracheal Balloon Dilatation+Microlaryngobronchoscopy</t>
  </si>
  <si>
    <t>Mr Luxmi Sagar</t>
  </si>
  <si>
    <t>Excision</t>
  </si>
  <si>
    <t>Mr Jasim Hammadi Mahmood Mahmood</t>
  </si>
  <si>
    <t>BNI+Cystoscopy with Biopsy</t>
  </si>
  <si>
    <t xml:space="preserve">74.5kg </t>
  </si>
  <si>
    <t>Ms Bhavna Bhavna</t>
  </si>
  <si>
    <t>Hemi Thyroidectomy</t>
  </si>
  <si>
    <t xml:space="preserve">52kg </t>
  </si>
  <si>
    <t>Master Abdur Rahim Hamim</t>
  </si>
  <si>
    <t>Ped CVTS</t>
  </si>
  <si>
    <t>Cones Repair</t>
  </si>
  <si>
    <t xml:space="preserve">Inj Supacef 600mg </t>
  </si>
  <si>
    <t>24.01.24</t>
  </si>
  <si>
    <t xml:space="preserve">Mr Abhishek Pandey </t>
  </si>
  <si>
    <t>62.5kg</t>
  </si>
  <si>
    <t xml:space="preserve">Ms Arulmani Swamini Atmarupananda </t>
  </si>
  <si>
    <t>Right THR</t>
  </si>
  <si>
    <t xml:space="preserve">Mr Roopesh Sahdev </t>
  </si>
  <si>
    <t xml:space="preserve">Robotic THR B/L </t>
  </si>
  <si>
    <t>73kg</t>
  </si>
  <si>
    <t>Ms Santosh Rani</t>
  </si>
  <si>
    <t xml:space="preserve">Robotic TKR B/L </t>
  </si>
  <si>
    <t>Mr Devendra Singh</t>
  </si>
  <si>
    <t>Ms Kulsuma Bano</t>
  </si>
  <si>
    <t>Yes Inj Supacef 1.5gm @12:55pm</t>
  </si>
  <si>
    <t xml:space="preserve">Patient on Inj Magnex forte 1.5gm </t>
  </si>
  <si>
    <t xml:space="preserve">Ms Rajni Rawat </t>
  </si>
  <si>
    <t>5am</t>
  </si>
  <si>
    <t xml:space="preserve">Ms Shashi Devi </t>
  </si>
  <si>
    <t>Abdominal Hysterectomy with BSO</t>
  </si>
  <si>
    <t>51kg</t>
  </si>
  <si>
    <t>9:44am</t>
  </si>
  <si>
    <t>25.01.24</t>
  </si>
  <si>
    <t>Mr Kamal Kumar Malik</t>
  </si>
  <si>
    <t xml:space="preserve">Ms Kanchan </t>
  </si>
  <si>
    <t>Ms Rajni Devi</t>
  </si>
  <si>
    <t xml:space="preserve">Mr Abdulla Ahmed </t>
  </si>
  <si>
    <t>ACL Reconstruction</t>
  </si>
  <si>
    <t xml:space="preserve">Mr Prince </t>
  </si>
  <si>
    <t>ORIF Scaphoid</t>
  </si>
  <si>
    <t>Mr Ranveer Singh</t>
  </si>
  <si>
    <t>Dr Anandh/Dr Satykam/Dr Pradeep/Dr Pranati</t>
  </si>
  <si>
    <t>Ms Sita Devi Magar</t>
  </si>
  <si>
    <t>Ali Mohammad Raher</t>
  </si>
  <si>
    <t>Ebstein Anomaly</t>
  </si>
  <si>
    <t xml:space="preserve">Ms Radhika Sharma </t>
  </si>
  <si>
    <t>Dr Shweta/Dr Neha Kumar</t>
  </si>
  <si>
    <t>OBG/Gyneonco</t>
  </si>
  <si>
    <t xml:space="preserve">Robotic TAH + BSO +  Adhesiolysis  </t>
  </si>
  <si>
    <t>27.01.24</t>
  </si>
  <si>
    <t>Ms Poonam Devi</t>
  </si>
  <si>
    <t>105kg</t>
  </si>
  <si>
    <t>Mr Shivam Srivastav</t>
  </si>
  <si>
    <t>Dr Puneet/Dr Saleem/Dr Abhisshek</t>
  </si>
  <si>
    <t>Segmental Colectomy</t>
  </si>
  <si>
    <t>Patient on Inj Magnex 1gm</t>
  </si>
  <si>
    <t>29.01.24</t>
  </si>
  <si>
    <t xml:space="preserve">Ms Anita Kohli </t>
  </si>
  <si>
    <t>Dr Manav Suryvanshi /Dr Ritesh Goel</t>
  </si>
  <si>
    <t xml:space="preserve">Cystoscopy+B/L DJ Stenting </t>
  </si>
  <si>
    <t>Ms Sarita Kumari</t>
  </si>
  <si>
    <t xml:space="preserve">79.6kg </t>
  </si>
  <si>
    <t>11:10pm</t>
  </si>
  <si>
    <t xml:space="preserve">Inj Cefuroxime 1.5gm </t>
  </si>
  <si>
    <t>30.01.24</t>
  </si>
  <si>
    <t xml:space="preserve">Ms Shreyasi </t>
  </si>
  <si>
    <t>99.5kg</t>
  </si>
  <si>
    <t xml:space="preserve">Ms Malika </t>
  </si>
  <si>
    <t>76.3kg</t>
  </si>
  <si>
    <t xml:space="preserve">Mr Sachin Kumar </t>
  </si>
  <si>
    <t xml:space="preserve">Gastro-Jejunostomy without Vagotomy </t>
  </si>
  <si>
    <t>Ms Vishakha Agrawal</t>
  </si>
  <si>
    <t xml:space="preserve">Ms Arushi Batra </t>
  </si>
  <si>
    <t>Hydatid Cyst Pericystectomy</t>
  </si>
  <si>
    <t>Mr Ranbir Singh</t>
  </si>
  <si>
    <t>Laprotomy</t>
  </si>
  <si>
    <t>Ms Poonam Rani</t>
  </si>
  <si>
    <t>Laproscopic Ectopic Pregancy High Ris</t>
  </si>
  <si>
    <t xml:space="preserve">55.3kg </t>
  </si>
  <si>
    <t xml:space="preserve"> Patient on Inj supacef 1.5gm</t>
  </si>
  <si>
    <t xml:space="preserve">Mr Elhadj Mahamat Fatime </t>
  </si>
  <si>
    <t>Posterior Spinal Decompression with Instrumentation</t>
  </si>
  <si>
    <t xml:space="preserve">Patient on Inj Cefuroxime 1.5gm </t>
  </si>
  <si>
    <t>Mr Abdalmunaf Mohammed K Imjayyide</t>
  </si>
  <si>
    <t xml:space="preserve">Baby Kavyansh </t>
  </si>
  <si>
    <t>3.7kg</t>
  </si>
  <si>
    <t xml:space="preserve">Inj Supacef 200mg </t>
  </si>
  <si>
    <t>Baby Harshika</t>
  </si>
  <si>
    <t>7Yrs/F</t>
  </si>
  <si>
    <t>Dr Anil Sharma/Dr Kmaal</t>
  </si>
  <si>
    <t>53.6kg</t>
  </si>
  <si>
    <t>_92</t>
  </si>
  <si>
    <t>DJ Stenting</t>
  </si>
  <si>
    <t>Inj Magnex 13gm</t>
  </si>
  <si>
    <t>31.01.24</t>
  </si>
  <si>
    <t>Mr Ramchand</t>
  </si>
  <si>
    <t>71Yrs/M</t>
  </si>
  <si>
    <t xml:space="preserve">105kg </t>
  </si>
  <si>
    <t>Patient on Inj supacef 1.5gm post surgery</t>
  </si>
  <si>
    <t>Master Muhammadyusuf Asanov</t>
  </si>
  <si>
    <t>Hand reconstruction+Local flap</t>
  </si>
  <si>
    <t xml:space="preserve">12.9kg </t>
  </si>
  <si>
    <t>12:34pm</t>
  </si>
  <si>
    <t>Mr Devansh Gupta</t>
  </si>
  <si>
    <t>Debridement </t>
  </si>
  <si>
    <t xml:space="preserve">56.7kg </t>
  </si>
  <si>
    <t>02:44pm</t>
  </si>
  <si>
    <t>Tab Augmentin, Tab Septran, Tab Fluconazole</t>
  </si>
  <si>
    <t>Mr Bashir Ahmad Sheikh</t>
  </si>
  <si>
    <t>URS+DJ Stenting+Cystoscopy</t>
  </si>
  <si>
    <t>Mr Rohit Malik</t>
  </si>
  <si>
    <t>92.5kg</t>
  </si>
  <si>
    <t xml:space="preserve">Mr Bhim Singh </t>
  </si>
  <si>
    <t>Inj Supacef 1.5gm and Inj amikacin 1gm</t>
  </si>
  <si>
    <t xml:space="preserve">Mr Sipin Bhatnagar </t>
  </si>
  <si>
    <t>Right Ankle ORIF+Deltoid Reconstruction</t>
  </si>
  <si>
    <t xml:space="preserve">Inj Supacef 1.5gm and Inj amikacin 750mg </t>
  </si>
  <si>
    <t>Ms Brijlata Saraswat</t>
  </si>
  <si>
    <t xml:space="preserve">Right Mastectomy+Axillary </t>
  </si>
  <si>
    <t>Patient on Tab Ceftum</t>
  </si>
  <si>
    <t>01.02.2024</t>
  </si>
  <si>
    <t xml:space="preserve">Mr Jai Sharma </t>
  </si>
  <si>
    <t>Laparoscopic Repair of Inguinal Hernia+Omentectomy</t>
  </si>
  <si>
    <t xml:space="preserve">Inj Tazact 4.5gm and Inj Clindamycin 600mg </t>
  </si>
  <si>
    <t>_27</t>
  </si>
  <si>
    <t>Ms Asha Singh</t>
  </si>
  <si>
    <t>63.9kg</t>
  </si>
  <si>
    <t>Inj cefuroxime 1.5gm</t>
  </si>
  <si>
    <t>Yes Inj Cefuroxime 1.5gm @01:13pm</t>
  </si>
  <si>
    <t>02.02.24</t>
  </si>
  <si>
    <t>03.02.24</t>
  </si>
  <si>
    <t xml:space="preserve">Ms Vijeta Sinha </t>
  </si>
  <si>
    <t>Cervical Encirclage-Shirodkar</t>
  </si>
  <si>
    <t xml:space="preserve">Ms Deepa Garg </t>
  </si>
  <si>
    <t>Ms Shishir Trivedi</t>
  </si>
  <si>
    <t xml:space="preserve">Mr Ram Diwakar Sharma </t>
  </si>
  <si>
    <t>80Yrs/M</t>
  </si>
  <si>
    <t>Lap Fundoplication Gastropexy+Hiatus Hernia Repair</t>
  </si>
  <si>
    <t>05.02.24</t>
  </si>
  <si>
    <t>Ms Zumrat Kilichova</t>
  </si>
  <si>
    <t>Modified Radical Mastectomy</t>
  </si>
  <si>
    <t xml:space="preserve">Mr Jan Mohammad </t>
  </si>
  <si>
    <t>URS+DJ Stenting+Cystoscopy+RGP B/L</t>
  </si>
  <si>
    <t>Inj Magnex fort 3gm</t>
  </si>
  <si>
    <t>Mr Aklima Ahmed</t>
  </si>
  <si>
    <t>Myringoplasty</t>
  </si>
  <si>
    <t>Mr Farkhat Kaunbaev</t>
  </si>
  <si>
    <t xml:space="preserve">Dr Puneet/Dr Saleem/Dr Abhishek/Dr Manav/Dr Ritesh </t>
  </si>
  <si>
    <t>G I Surgery/Dr Urology</t>
  </si>
  <si>
    <t xml:space="preserve">Robotic Sigmoid Colectomy+Ureteric Stenting </t>
  </si>
  <si>
    <t>06.02.24</t>
  </si>
  <si>
    <t>Mr Navneet Sinhal</t>
  </si>
  <si>
    <t>Lap Cholecystectomy+Lap Repair of Umb Hernia</t>
  </si>
  <si>
    <t>96kg</t>
  </si>
  <si>
    <t>Patient on Inj supacef</t>
  </si>
  <si>
    <t xml:space="preserve">Mr Seid Ahmed </t>
  </si>
  <si>
    <t>76.6kg</t>
  </si>
  <si>
    <t xml:space="preserve">Patient on Inj Supacef </t>
  </si>
  <si>
    <t>Ms Rani Devi</t>
  </si>
  <si>
    <t>Hysteroscopy and D &amp; C</t>
  </si>
  <si>
    <t>Mr Faruq</t>
  </si>
  <si>
    <t xml:space="preserve">Dr Kmaal/Dr Anil </t>
  </si>
  <si>
    <t>73.3kg</t>
  </si>
  <si>
    <t xml:space="preserve">Patient on Inj Magnex </t>
  </si>
  <si>
    <t>Ms Chandni</t>
  </si>
  <si>
    <t>_1</t>
  </si>
  <si>
    <t>Mr Rashed Ahmed</t>
  </si>
  <si>
    <t xml:space="preserve">8kg </t>
  </si>
  <si>
    <t xml:space="preserve">Master Ashish Vasishwakarma </t>
  </si>
  <si>
    <t xml:space="preserve">5.6kg </t>
  </si>
  <si>
    <t>07.02.24</t>
  </si>
  <si>
    <t xml:space="preserve">Mr Sunil Gulati </t>
  </si>
  <si>
    <t>Dr Abhishek</t>
  </si>
  <si>
    <t>Open Ventral Hernia</t>
  </si>
  <si>
    <t>Ms Savita Devi</t>
  </si>
  <si>
    <t>LAVH+BSO</t>
  </si>
  <si>
    <t xml:space="preserve">Patient on Inj Supacef and Inj Metrogyl </t>
  </si>
  <si>
    <t>Dr Neha</t>
  </si>
  <si>
    <t>Nasal Mass For Nasal Endoscopy Biopsy</t>
  </si>
  <si>
    <t>62.8kg</t>
  </si>
  <si>
    <t>Mr Donald Matthews</t>
  </si>
  <si>
    <t>Dr.Sachin Mittal</t>
  </si>
  <si>
    <t>13.02.24</t>
  </si>
  <si>
    <t>Mr Amit Kumar</t>
  </si>
  <si>
    <t xml:space="preserve">Ms Sonam Sharma </t>
  </si>
  <si>
    <t xml:space="preserve">Ms Pratibha Rath </t>
  </si>
  <si>
    <t>Dr Taurn Suri</t>
  </si>
  <si>
    <t>Inj Supacef 1.5gm and Inj Amikacin 1gm</t>
  </si>
  <si>
    <t>Yes  Inj Supacef 1.5gm and Inj Amikacin 1gm @03:30pm</t>
  </si>
  <si>
    <t>Ms Bhavna Garg</t>
  </si>
  <si>
    <t xml:space="preserve">Mr Manoj </t>
  </si>
  <si>
    <t>Re Exploration CABG</t>
  </si>
  <si>
    <t>Patient on Inj Ciplox 200mg</t>
  </si>
  <si>
    <t>14.02.24</t>
  </si>
  <si>
    <t xml:space="preserve">Mr Bakhtier Kalam Mozumder </t>
  </si>
  <si>
    <t>126kg</t>
  </si>
  <si>
    <t xml:space="preserve">Baby Raghavi Singh </t>
  </si>
  <si>
    <t>Dr MS/VS</t>
  </si>
  <si>
    <t>Cleft Plate Repair</t>
  </si>
  <si>
    <t>8.7kg</t>
  </si>
  <si>
    <t xml:space="preserve">Mr Mohammad Juned Ansari </t>
  </si>
  <si>
    <t>Dr MS</t>
  </si>
  <si>
    <t>SSG</t>
  </si>
  <si>
    <t xml:space="preserve">80kg </t>
  </si>
  <si>
    <t>_40</t>
  </si>
  <si>
    <t xml:space="preserve">Patient on Tab Augmentin 625mg </t>
  </si>
  <si>
    <t xml:space="preserve">Mr Birbati </t>
  </si>
  <si>
    <t xml:space="preserve">80.3kg </t>
  </si>
  <si>
    <t xml:space="preserve">Ms Divya Deepika </t>
  </si>
  <si>
    <t>Open Myomectomy</t>
  </si>
  <si>
    <t xml:space="preserve">58.3kg </t>
  </si>
  <si>
    <t xml:space="preserve">Ms Kanchan Devi </t>
  </si>
  <si>
    <t>48.11kg</t>
  </si>
  <si>
    <t>15.02.24</t>
  </si>
  <si>
    <t>62.9kg</t>
  </si>
  <si>
    <t>_55</t>
  </si>
  <si>
    <t xml:space="preserve">Ms Usha Gupta </t>
  </si>
  <si>
    <t xml:space="preserve">66.9kg </t>
  </si>
  <si>
    <t xml:space="preserve">Inj Supacef 1.5gm, Inj Amikacin 750mg and Inj Targocid 400mg </t>
  </si>
  <si>
    <t xml:space="preserve"> Patient on Inj Supacef 1.5gm and Inj Amikacin 750mg </t>
  </si>
  <si>
    <t>Ms Sheela Devi</t>
  </si>
  <si>
    <t xml:space="preserve">58.7kg </t>
  </si>
  <si>
    <t>_6</t>
  </si>
  <si>
    <t>Vaginal Hysterectomy with PFR</t>
  </si>
  <si>
    <t xml:space="preserve">50 kg </t>
  </si>
  <si>
    <t>13:40 PM</t>
  </si>
  <si>
    <t xml:space="preserve">Inj Cefuroxime 1.5gm and Inj Metrogyl 500mg </t>
  </si>
  <si>
    <t>Patient on Inj Cefuroxime 1.5gm</t>
  </si>
  <si>
    <t>19.02.24</t>
  </si>
  <si>
    <t>Master Mohammad Riza Khan</t>
  </si>
  <si>
    <t xml:space="preserve">Pead Caridac </t>
  </si>
  <si>
    <t>7.2kg</t>
  </si>
  <si>
    <t>Yes Inj Supacef 350mg @2pm</t>
  </si>
  <si>
    <t>Patient on Inj Meropenem</t>
  </si>
  <si>
    <t xml:space="preserve">Baby Of Nidhi </t>
  </si>
  <si>
    <t>6Days/F</t>
  </si>
  <si>
    <t xml:space="preserve">Coarctation Of </t>
  </si>
  <si>
    <t>2.16kg</t>
  </si>
  <si>
    <t>Inj piptaz 220mg</t>
  </si>
  <si>
    <t>_3</t>
  </si>
  <si>
    <t>20.02.24</t>
  </si>
  <si>
    <t>Ms Catherine</t>
  </si>
  <si>
    <t>60yrs/F</t>
  </si>
  <si>
    <t xml:space="preserve">Dr Shikhar </t>
  </si>
  <si>
    <t>Head and neck/ plastic surgery</t>
  </si>
  <si>
    <t>Supra omohyoid neck dissection</t>
  </si>
  <si>
    <t>Inj Supacef 1.5gm, Inj Metrogyl 500mg</t>
  </si>
  <si>
    <t xml:space="preserve">Ms Gulnar </t>
  </si>
  <si>
    <t xml:space="preserve">Dr Mohit sharma </t>
  </si>
  <si>
    <t>Palstic surgery</t>
  </si>
  <si>
    <t>Face lift neck lift and B/L Blepharoplasty</t>
  </si>
  <si>
    <t>Yes Inj Amikacin 750mg @04:45pm</t>
  </si>
  <si>
    <t xml:space="preserve">Mr Krishna kumar </t>
  </si>
  <si>
    <t>22yrs/M</t>
  </si>
  <si>
    <t>Dr Ahmeed kamal</t>
  </si>
  <si>
    <t>PCNL-Open pyelolithotomy</t>
  </si>
  <si>
    <t>In j Magnex 3gm</t>
  </si>
  <si>
    <t>Mrs Arti sharma</t>
  </si>
  <si>
    <t>Dr Shewta</t>
  </si>
  <si>
    <t>75.8kg</t>
  </si>
  <si>
    <t>_10</t>
  </si>
  <si>
    <t xml:space="preserve">Mrs Bela bhattacharya </t>
  </si>
  <si>
    <t>Patient on Tab ceftum</t>
  </si>
  <si>
    <t>Ms priyanka jain</t>
  </si>
  <si>
    <t>38yrs/F</t>
  </si>
  <si>
    <t xml:space="preserve">Dr Anand </t>
  </si>
  <si>
    <t>Posterior Fossa tumor</t>
  </si>
  <si>
    <t>Yes Inj Supacef 1.5gm @02:15pm</t>
  </si>
  <si>
    <t xml:space="preserve">Mr Sanjay </t>
  </si>
  <si>
    <t>26yrs/M</t>
  </si>
  <si>
    <t xml:space="preserve">DVR </t>
  </si>
  <si>
    <t>21.02.24</t>
  </si>
  <si>
    <t xml:space="preserve">Ms Mona Mona </t>
  </si>
  <si>
    <t xml:space="preserve">Dr Devjyoti </t>
  </si>
  <si>
    <t>Wide Excision Of Right Thigh Sarcoma With Brachyterapy</t>
  </si>
  <si>
    <t>107.5kg</t>
  </si>
  <si>
    <t>Mr Sudhir</t>
  </si>
  <si>
    <t>B/L DJ Stenting +Cystoscopy without Biopsy</t>
  </si>
  <si>
    <t xml:space="preserve">Ms Namita Sarkar </t>
  </si>
  <si>
    <t>Cystoscopy without Biopsy </t>
  </si>
  <si>
    <t xml:space="preserve">Mr Satish Dnyaneshwar Borkar </t>
  </si>
  <si>
    <t>Hydrocele+Incision and Drainage of Medium Abscess</t>
  </si>
  <si>
    <t xml:space="preserve">106kg </t>
  </si>
  <si>
    <t>Ms Manisha</t>
  </si>
  <si>
    <t>DR Sachil Mittal</t>
  </si>
  <si>
    <t>Debridement- Moderate</t>
  </si>
  <si>
    <t xml:space="preserve">86kg </t>
  </si>
  <si>
    <t xml:space="preserve">Ms Asha Malhotra </t>
  </si>
  <si>
    <t xml:space="preserve">Dr Srilekha </t>
  </si>
  <si>
    <t>Debridement Moderate</t>
  </si>
  <si>
    <t xml:space="preserve">Inj Supacef 1.2gm and Inj Amikacin 500mg </t>
  </si>
  <si>
    <t xml:space="preserve">Mr Nitish Raj </t>
  </si>
  <si>
    <t xml:space="preserve">Lap Cholecystectomy </t>
  </si>
  <si>
    <t>23.02.24</t>
  </si>
  <si>
    <t>Ms Rabiya</t>
  </si>
  <si>
    <t xml:space="preserve">Patient on Inj Metrogyl 500mg </t>
  </si>
  <si>
    <t>Mr Vinod Kumar Jha</t>
  </si>
  <si>
    <t>Lap Repair of Inguinal Hernia</t>
  </si>
  <si>
    <t>68.6kg</t>
  </si>
  <si>
    <t>Mr Indramani Marasini</t>
  </si>
  <si>
    <t>Ms Prema Devi</t>
  </si>
  <si>
    <t>65Yr/F</t>
  </si>
  <si>
    <t>ORHTO</t>
  </si>
  <si>
    <t>_120</t>
  </si>
  <si>
    <t>Ms Amrjeet Kaur</t>
  </si>
  <si>
    <t>Revision TKR Stage 1</t>
  </si>
  <si>
    <t xml:space="preserve">No antibiotic but before closure Inj Vacomycin 1gm administered </t>
  </si>
  <si>
    <t>Patient on Inj Vancomycin 1gm</t>
  </si>
  <si>
    <t xml:space="preserve">Mr Mayank Sharma </t>
  </si>
  <si>
    <t xml:space="preserve">Inj Monocef 1gm, Inj amikacin 1gm and Inj Voriconazole 400mg </t>
  </si>
  <si>
    <t>Patient on Inj Monocef 1gm</t>
  </si>
  <si>
    <t>26.02.24</t>
  </si>
  <si>
    <t>Mr Ankit Pandey</t>
  </si>
  <si>
    <t>Mr Krishan Kumar Gupta</t>
  </si>
  <si>
    <t xml:space="preserve">Cystoscopy URS+DJ stenting </t>
  </si>
  <si>
    <t>77kg</t>
  </si>
  <si>
    <t xml:space="preserve">Ms Pratibha </t>
  </si>
  <si>
    <t xml:space="preserve">Ms Ashima Alok Purkasyastha </t>
  </si>
  <si>
    <t>Breast Mastectomy+Axillary Clearance</t>
  </si>
  <si>
    <t>27.02.24</t>
  </si>
  <si>
    <t>Mr Deshraj Singh</t>
  </si>
  <si>
    <t xml:space="preserve">Closure For Burst Abdomen </t>
  </si>
  <si>
    <t xml:space="preserve">Ms Archana Sharma </t>
  </si>
  <si>
    <t>Mr Deepak Chaudhary</t>
  </si>
  <si>
    <t>Mr Raj Kishore Goyal</t>
  </si>
  <si>
    <t>28.02.24</t>
  </si>
  <si>
    <t>Ms Khushbu Devi</t>
  </si>
  <si>
    <t>DVR</t>
  </si>
  <si>
    <t>Yes Inj supacef 1.5gm @4pm</t>
  </si>
  <si>
    <t xml:space="preserve">Mr Devender Kumar </t>
  </si>
  <si>
    <t>Dr Mohit Sharma</t>
  </si>
  <si>
    <t xml:space="preserve">Left Radio Cephalic Fistula </t>
  </si>
  <si>
    <t>Ms Radha Tandan</t>
  </si>
  <si>
    <t>Dr Vasundra/Dr Srilekha</t>
  </si>
  <si>
    <t>Debridement+Local Flap</t>
  </si>
  <si>
    <t xml:space="preserve">Mr Amana </t>
  </si>
  <si>
    <t>01.03.2024</t>
  </si>
  <si>
    <t>Ms Chitra Kumari</t>
  </si>
  <si>
    <t xml:space="preserve">Ms Suruchi </t>
  </si>
  <si>
    <t>12:53pm</t>
  </si>
  <si>
    <t xml:space="preserve">Ms Meenu </t>
  </si>
  <si>
    <t>Mr Saroj Devi</t>
  </si>
  <si>
    <t xml:space="preserve">Lumbar Decompresion Fixation </t>
  </si>
  <si>
    <t xml:space="preserve">Ms Maya </t>
  </si>
  <si>
    <t>Laparotomy</t>
  </si>
  <si>
    <t>02.03.2024</t>
  </si>
  <si>
    <t xml:space="preserve">Ms Beena </t>
  </si>
  <si>
    <t>Mr Shyam Bir</t>
  </si>
  <si>
    <t>Left PFN</t>
  </si>
  <si>
    <t>Mr Ram Moorat</t>
  </si>
  <si>
    <t>04.03.24</t>
  </si>
  <si>
    <t>Mr Sandeep Sandeep</t>
  </si>
  <si>
    <t>Pectoralis Major Flap+Supra Omohyoid Neck Dissection+Oral Mucosal Excision-Simple</t>
  </si>
  <si>
    <t xml:space="preserve">Ms Neeta Mishra </t>
  </si>
  <si>
    <t>TAH+BSO+Pelvic Lymphadenectomy</t>
  </si>
  <si>
    <t xml:space="preserve">Mr Amit Kumar </t>
  </si>
  <si>
    <t>Femur Nailing</t>
  </si>
  <si>
    <t>Ms Jhanjan Devi</t>
  </si>
  <si>
    <t>90Yrs/F</t>
  </si>
  <si>
    <t xml:space="preserve">Total Elbow Joint Replacement </t>
  </si>
  <si>
    <t>05.03.24</t>
  </si>
  <si>
    <t>Mr Shiv Shankar Singh</t>
  </si>
  <si>
    <t>Excision of Lipoma/Cyst (Small) Leg</t>
  </si>
  <si>
    <t>Mr Dinesh Kumar Singh</t>
  </si>
  <si>
    <t>Dr Saleem</t>
  </si>
  <si>
    <t>Retroperitoneal Tumour Exc+Lap Adhesiolysis</t>
  </si>
  <si>
    <t>Ms Kailasha Kailasha</t>
  </si>
  <si>
    <t>WLE+Left Neck Dissection+Primary Closur</t>
  </si>
  <si>
    <t>Haemorrhoidectomy+Lateral Sphincterotomy or Fissurectomy+Perianal Abscess Drainage</t>
  </si>
  <si>
    <t>Ms Anju Kulshresht</t>
  </si>
  <si>
    <t>Lap Repair of Umb Hernia+Lap Cholecystectomy</t>
  </si>
  <si>
    <t xml:space="preserve">Mr Saroj Grover </t>
  </si>
  <si>
    <t>THR+ U/L Core Decompression</t>
  </si>
  <si>
    <t>Ms Sudesh Kumari Gupta</t>
  </si>
  <si>
    <t>Left TKR</t>
  </si>
  <si>
    <t>10.30 AM</t>
  </si>
  <si>
    <t>13.03.24</t>
  </si>
  <si>
    <t xml:space="preserve">Ms  Beena Sharma </t>
  </si>
  <si>
    <t>Dr Jaya</t>
  </si>
  <si>
    <t xml:space="preserve">Mr Ramchand </t>
  </si>
  <si>
    <t>Ms Vandini Mangla</t>
  </si>
  <si>
    <t xml:space="preserve">Cystoscopy+/-DJ Stenting </t>
  </si>
  <si>
    <t xml:space="preserve">Ms Manjula Taneja </t>
  </si>
  <si>
    <t>14.03.24</t>
  </si>
  <si>
    <t>Shahnaz</t>
  </si>
  <si>
    <t>Dr.Puneet/Dr.Saleem/Dr.Abhishek</t>
  </si>
  <si>
    <t>Somaiya Manjul</t>
  </si>
  <si>
    <t>Hip Hemiarthroplasty</t>
  </si>
  <si>
    <t>Nimish Pande</t>
  </si>
  <si>
    <t>Plastic Surgry</t>
  </si>
  <si>
    <t>Free Flap (ALT)</t>
  </si>
  <si>
    <t xml:space="preserve">Santosh Dogra </t>
  </si>
  <si>
    <t>Dr.Shikhar/Dr.Neha</t>
  </si>
  <si>
    <t>Supra Omohyoid Neck Dissection+Glossectomy</t>
  </si>
  <si>
    <t xml:space="preserve">Master Zainul </t>
  </si>
  <si>
    <t>Dr.Ashish Katewa</t>
  </si>
  <si>
    <t xml:space="preserve">VSD Closure </t>
  </si>
  <si>
    <t xml:space="preserve">7kg </t>
  </si>
  <si>
    <t xml:space="preserve">Inj supacef 350mg </t>
  </si>
  <si>
    <t>Ms SnehlataTegta</t>
  </si>
  <si>
    <t>48.5kg</t>
  </si>
  <si>
    <t>Yes Inj Supacef 1.5gm @02:10pm</t>
  </si>
  <si>
    <t>Ms Kiran Kumari</t>
  </si>
  <si>
    <t>Dr.Shweta Mendiratta</t>
  </si>
  <si>
    <t>15.03.24</t>
  </si>
  <si>
    <t>Mr Anil Kumar Gupta</t>
  </si>
  <si>
    <t>Whipples Procedure</t>
  </si>
  <si>
    <t>Ms Shabnam Shabnam</t>
  </si>
  <si>
    <t xml:space="preserve">Dr Anil Kumar Murarkar/Dr Arun Sharma </t>
  </si>
  <si>
    <t>Nasal reconstruction using pedicled flap- Stage 2</t>
  </si>
  <si>
    <t>Yes Inj Supacef 1.5gm 1:45pm</t>
  </si>
  <si>
    <t xml:space="preserve">Relook URS+DJ Stent Removal/Stenting </t>
  </si>
  <si>
    <t xml:space="preserve">Mr Mahesh Chandra </t>
  </si>
  <si>
    <t>B/L Lap Repair of Inguinal Hernia+B/L Hydrocele</t>
  </si>
  <si>
    <t>Mr S B POANGBA KONYAK</t>
  </si>
  <si>
    <t>Excision of Lipoma/Cyst</t>
  </si>
  <si>
    <t>Ms Kamlesh Rohilla</t>
  </si>
  <si>
    <t>Baby Vaibhavi</t>
  </si>
  <si>
    <t>Programmable VP Shunt</t>
  </si>
  <si>
    <t>7kg</t>
  </si>
  <si>
    <t>Ms Anima Nandi</t>
  </si>
  <si>
    <t>Kyphoplasty 2 Leval</t>
  </si>
  <si>
    <t>Mr Rajan Shreshtha</t>
  </si>
  <si>
    <t>Robotic Radical Cystectomy+ Ileal Conduit+B/L Pelvic Lymphadnectomy+Left Nephro Ureterectomy+Cutaneous Ureterostomy</t>
  </si>
  <si>
    <t>Yes Inj Supacef 1.5gm @01:10pm</t>
  </si>
  <si>
    <t>16.03.24</t>
  </si>
  <si>
    <t xml:space="preserve">Mr Rajeev Sharma </t>
  </si>
  <si>
    <t>Lateral Internal Sphincterotomy</t>
  </si>
  <si>
    <t xml:space="preserve">Mr Harish Kumar Sukheja </t>
  </si>
  <si>
    <t>Dr Shikhar /Dr Neha</t>
  </si>
  <si>
    <t>Oral Composite Resection+Supra Omohyoid Neck Dissection+Flap, Pedicled To Head &amp; Neck Region-Large</t>
  </si>
  <si>
    <t>Yes Inj Supacef @ 1pm and again at 5:30pm</t>
  </si>
  <si>
    <t xml:space="preserve">Ms Priyanka Kumari Srivastava </t>
  </si>
  <si>
    <t xml:space="preserve">Dr Namrita </t>
  </si>
  <si>
    <t xml:space="preserve">Mr Vinod Arora </t>
  </si>
  <si>
    <t xml:space="preserve">Mr Duryodhan Lal Dudeja </t>
  </si>
  <si>
    <t>Ms Karina Kumari</t>
  </si>
  <si>
    <t>18/F</t>
  </si>
  <si>
    <t>Left Myringoplasty</t>
  </si>
  <si>
    <t>07:35pm</t>
  </si>
  <si>
    <t>57/M</t>
  </si>
  <si>
    <t>Dr Ms/AM/DJ/VJ/AS/SL/DG</t>
  </si>
  <si>
    <t>Plastic surgery</t>
  </si>
  <si>
    <t>Soft tissue free flap</t>
  </si>
  <si>
    <t>63.7kg</t>
  </si>
  <si>
    <t>Yes Inj Supacef @ 2pm</t>
  </si>
  <si>
    <t>Ms Vandana Gupta</t>
  </si>
  <si>
    <t>30/F</t>
  </si>
  <si>
    <t>Dr Puneet/Dr Salom/Dr Abhisekh/Dr Aparana</t>
  </si>
  <si>
    <t>GI/ENT</t>
  </si>
  <si>
    <t>Lap Cholecystectomy/Septoplasty</t>
  </si>
  <si>
    <t>47.4kg</t>
  </si>
  <si>
    <t>Ms Dhara Kamboj</t>
  </si>
  <si>
    <t>39/F</t>
  </si>
  <si>
    <t xml:space="preserve">54.1kg </t>
  </si>
  <si>
    <t xml:space="preserve">Mr Sehbat Singh </t>
  </si>
  <si>
    <t>80/M</t>
  </si>
  <si>
    <t xml:space="preserve">Right Hemiarthroplasty </t>
  </si>
  <si>
    <t>Mr Madhur Sharma</t>
  </si>
  <si>
    <t>28/M</t>
  </si>
  <si>
    <t>Neuro Surgery</t>
  </si>
  <si>
    <t>Cranioplasty</t>
  </si>
  <si>
    <t>Ms Ranjita Arora</t>
  </si>
  <si>
    <t>49/F</t>
  </si>
  <si>
    <t>Dr Sweta Mendiratta</t>
  </si>
  <si>
    <t>Robotic Hystrectomy</t>
  </si>
  <si>
    <t>Mr Rakesh</t>
  </si>
  <si>
    <t>Excision of infected soft tissue</t>
  </si>
  <si>
    <t>Mr Harpal Singh</t>
  </si>
  <si>
    <t>56/M</t>
  </si>
  <si>
    <t>Right Inguinal Hernia</t>
  </si>
  <si>
    <t>19.03.24</t>
  </si>
  <si>
    <t>Santosh Kumar Singh</t>
  </si>
  <si>
    <t>Oral Composite Resection+Free flap- Soft tissue Complex+Neck Dissection</t>
  </si>
  <si>
    <t>Ms Priyanshi Yadav</t>
  </si>
  <si>
    <t>8Yrs/F</t>
  </si>
  <si>
    <t xml:space="preserve">Alveolar Bone Grafting </t>
  </si>
  <si>
    <t>Mr Aksh Singh</t>
  </si>
  <si>
    <t>Left Orbital+Malar Reconstruction+Alloplastic Implant</t>
  </si>
  <si>
    <t>Dressing+VAC Change</t>
  </si>
  <si>
    <t>Ms Dimpal Varshney</t>
  </si>
  <si>
    <t>LAP Pyeloplasty+Cystoscopy with Biopsy+DJ Stenting</t>
  </si>
  <si>
    <t>Yes Inj Supacef @1pm</t>
  </si>
  <si>
    <t>Mr Satish Kumar Sharma</t>
  </si>
  <si>
    <t>77Yrs/M</t>
  </si>
  <si>
    <t>Ms Bhavana Jindal</t>
  </si>
  <si>
    <t xml:space="preserve">Ms Neelam Sharma </t>
  </si>
  <si>
    <t>_2</t>
  </si>
  <si>
    <t>Ms Harsu Devi</t>
  </si>
  <si>
    <t>Right Bipolar Hemiarthroplasty</t>
  </si>
  <si>
    <t>Yes Inj Supacef @ 1pm and again at 5:15pm</t>
  </si>
  <si>
    <t>Ms Poonam Sharma</t>
  </si>
  <si>
    <t>Open Repair of Incisional Hernia</t>
  </si>
  <si>
    <t>Ms Pallavi Thakur</t>
  </si>
  <si>
    <t>Patient discharge on Tab ceftum</t>
  </si>
  <si>
    <t>20.03.24</t>
  </si>
  <si>
    <t>Mr Devinder Jha</t>
  </si>
  <si>
    <t>Dr Manav Suryavanshi/Dr Ritesh Goyal</t>
  </si>
  <si>
    <t>Laser Prostatectomy TURP</t>
  </si>
  <si>
    <t xml:space="preserve">Mr Kiran Issar </t>
  </si>
  <si>
    <t xml:space="preserve">Cystscopy &amp; Diagnostic uretroscopy </t>
  </si>
  <si>
    <t>Mr Arif Ali</t>
  </si>
  <si>
    <t>Ms Shashi</t>
  </si>
  <si>
    <t>Mr Pratush Singh</t>
  </si>
  <si>
    <t>Dr Pradarshi Amit</t>
  </si>
  <si>
    <t>ORIF Wrist</t>
  </si>
  <si>
    <t>Mr Vinod Nand Jha</t>
  </si>
  <si>
    <t>Dr Christi/Dr jaya</t>
  </si>
  <si>
    <t>06:35pm</t>
  </si>
  <si>
    <t xml:space="preserve">Dr Puneet /DR Salim/Dr Abhisekh </t>
  </si>
  <si>
    <t>Laparoscopic Sleeve Gastrectomy</t>
  </si>
  <si>
    <t>Mr KV Venkata Subramanyan</t>
  </si>
  <si>
    <t>Lap Assited segmental colectomy</t>
  </si>
  <si>
    <t>Ms Renu Verma</t>
  </si>
  <si>
    <t xml:space="preserve">Ms Tanuja Verma </t>
  </si>
  <si>
    <t>Open Myomectomy Level-Ii Single Large Fibroid Size 6-10Cm</t>
  </si>
  <si>
    <t>Ms Urvashi Kumar</t>
  </si>
  <si>
    <t xml:space="preserve">Staging for Carcinoma Ovary </t>
  </si>
  <si>
    <t>03:54pm</t>
  </si>
  <si>
    <t>21.03.24</t>
  </si>
  <si>
    <t>Mr Bhagat Singh</t>
  </si>
  <si>
    <t>Tympanoplasty+Mastoidectomy Cortical</t>
  </si>
  <si>
    <t>Mr Krishna Bhahadur</t>
  </si>
  <si>
    <t>Lap Cholestectomy</t>
  </si>
  <si>
    <t>22.03.24</t>
  </si>
  <si>
    <t>Ms Sanaya Antil</t>
  </si>
  <si>
    <t>Dr Anil Kumar Murarka</t>
  </si>
  <si>
    <t xml:space="preserve">Cleft Plate Correction </t>
  </si>
  <si>
    <t xml:space="preserve">Mr Jitender Taneja </t>
  </si>
  <si>
    <t>Dr Aparna  Mahajan</t>
  </si>
  <si>
    <t>FESS B/L+Septoplasty</t>
  </si>
  <si>
    <t>Master Umang</t>
  </si>
  <si>
    <t>11Month/M</t>
  </si>
  <si>
    <t>Dr Nitin</t>
  </si>
  <si>
    <t xml:space="preserve">Open Left Inguinal Hernia +Herniotomy Left </t>
  </si>
  <si>
    <t xml:space="preserve">THR Right </t>
  </si>
  <si>
    <t>Mr Ravindra Kumar Rai</t>
  </si>
  <si>
    <t>Dr Anandh/Dr Pardeep/Dr Saleem</t>
  </si>
  <si>
    <t>Yes Inj Supacef @ 1:20pm and again at 5:35pm</t>
  </si>
  <si>
    <t>Ms Kalpana Sharma</t>
  </si>
  <si>
    <t>Ms Bareerah Jan</t>
  </si>
  <si>
    <t>Chitra Banerjee</t>
  </si>
  <si>
    <t>23.03.24</t>
  </si>
  <si>
    <t>Mr Mahir Khan</t>
  </si>
  <si>
    <t>Mr Anupama Biswas</t>
  </si>
  <si>
    <t>26.03.24</t>
  </si>
  <si>
    <t>Mr Sudama Sudama</t>
  </si>
  <si>
    <t>Oral Mucosal Excision+Flap Local To Head &amp; Neck RegionSmall+Supra Omohyoid Neck Dissection</t>
  </si>
  <si>
    <t xml:space="preserve">Yes Inj Supacef @ 2pm </t>
  </si>
  <si>
    <t xml:space="preserve">Mr Ajay Kumar </t>
  </si>
  <si>
    <t>Free flap- Soft tissue</t>
  </si>
  <si>
    <t>9:45am</t>
  </si>
  <si>
    <t>Mr Neeraj Dagur</t>
  </si>
  <si>
    <t>Compression neuropathy-neurolysis- Minor</t>
  </si>
  <si>
    <t>Master Spandan Sarkar</t>
  </si>
  <si>
    <t>Stage 4th Right Ear reconstruction</t>
  </si>
  <si>
    <t>Ms Muntaser Ayesh Ali Musaed Al Mesri</t>
  </si>
  <si>
    <t xml:space="preserve">Left Forearm Debridement </t>
  </si>
  <si>
    <t>_5</t>
  </si>
  <si>
    <t>Baby Yashik Sajjan</t>
  </si>
  <si>
    <t>Tibial osteotomy with Ilizarov Fixation </t>
  </si>
  <si>
    <t>38kg</t>
  </si>
  <si>
    <t>27.03.24</t>
  </si>
  <si>
    <t xml:space="preserve">Mr Sirajuddin </t>
  </si>
  <si>
    <t>Debridement +Free Soft Tissue Flap</t>
  </si>
  <si>
    <t>Master Aahaan Kumar</t>
  </si>
  <si>
    <t>Pead ORTHO</t>
  </si>
  <si>
    <t xml:space="preserve">Closed Reduction And Tibial Interlocking Nailing </t>
  </si>
  <si>
    <t>Master  Dhruv</t>
  </si>
  <si>
    <t>Chest Hyperthrophic Scar Excision And Primary  Closure</t>
  </si>
  <si>
    <t>Ms Bhamani Garg</t>
  </si>
  <si>
    <t>04:17pm</t>
  </si>
  <si>
    <t xml:space="preserve">Ms Radha Sharma </t>
  </si>
  <si>
    <t>Oral Mucosal Excision+Supra Omohyoid Neck Dissection</t>
  </si>
  <si>
    <t>Ms Poonam</t>
  </si>
  <si>
    <t>Ms Savita Rani</t>
  </si>
  <si>
    <t>28.3.24</t>
  </si>
  <si>
    <t>Mr Anoop</t>
  </si>
  <si>
    <t>Ms Husna Begum</t>
  </si>
  <si>
    <t>Ms Geeta Bansal</t>
  </si>
  <si>
    <t>Ms Vinita Mittal</t>
  </si>
  <si>
    <t>Arthroscopic Repair Small Cuff Tear</t>
  </si>
  <si>
    <t>Ms Sweta Rawal</t>
  </si>
  <si>
    <t xml:space="preserve">Right Major Duct Excision </t>
  </si>
  <si>
    <t>29.03.24</t>
  </si>
  <si>
    <t>Ms Mamie Bofoyo Ngoy</t>
  </si>
  <si>
    <t>TLH+BSO</t>
  </si>
  <si>
    <t xml:space="preserve">Ms Meenu Sharma </t>
  </si>
  <si>
    <t xml:space="preserve">Ms Hemlata Surana </t>
  </si>
  <si>
    <t>URS+Relook Ureteroscopy with Stent Remova+DJ Stenting/Stent Insertion</t>
  </si>
  <si>
    <t>Ms Namrta Ratra</t>
  </si>
  <si>
    <t>Patient discharge on Tab Ceftum</t>
  </si>
  <si>
    <t>30.03.24</t>
  </si>
  <si>
    <t xml:space="preserve">Mr Balram Kumar </t>
  </si>
  <si>
    <t>Dr Kmaal/Dr Anil</t>
  </si>
  <si>
    <t xml:space="preserve">OIU+Cystoscopy with Biopsy </t>
  </si>
  <si>
    <t xml:space="preserve">Mr Anil Kumar </t>
  </si>
  <si>
    <t>Mr Krishna Kumar</t>
  </si>
  <si>
    <t>Ms Binija Jacob</t>
  </si>
  <si>
    <t>Partial Thyroidectomy- Transaxillary</t>
  </si>
  <si>
    <t>Yes Inj Supacef @7pm and 11:20pm</t>
  </si>
  <si>
    <t>Ms Tara Choudhary</t>
  </si>
  <si>
    <t xml:space="preserve">Mr Rohit Sharma </t>
  </si>
  <si>
    <t>29Yrs/m</t>
  </si>
  <si>
    <t>ACL &amp; PCL reconstruction /repair</t>
  </si>
  <si>
    <t>Mr Amar nath Chaturvedi</t>
  </si>
  <si>
    <t>Arthroscopic Meniscectomy</t>
  </si>
  <si>
    <t xml:space="preserve">Ms Munera Bibi </t>
  </si>
  <si>
    <t>01.04.24</t>
  </si>
  <si>
    <t>Mr Hameeda Qadri</t>
  </si>
  <si>
    <t>72/F</t>
  </si>
  <si>
    <t>GI surgery</t>
  </si>
  <si>
    <t>Exploratory Laprotomy+Intraoperative Enteroscpy</t>
  </si>
  <si>
    <t>Ms Bhawana Sharma</t>
  </si>
  <si>
    <t>24/F</t>
  </si>
  <si>
    <t>67.7kg</t>
  </si>
  <si>
    <t>Mr Saket Sahai</t>
  </si>
  <si>
    <t>48/M</t>
  </si>
  <si>
    <t>Patient discharge on Tab ceftum 500mg X 5 days</t>
  </si>
  <si>
    <t>Mr Ravinder Kumar Dua</t>
  </si>
  <si>
    <t>61/M</t>
  </si>
  <si>
    <t>Mr Madhup Agrawal</t>
  </si>
  <si>
    <t>54/M`</t>
  </si>
  <si>
    <t>Dr.Manav Suryavanshi/Dr.Ritesh Goel</t>
  </si>
  <si>
    <t>10:42am</t>
  </si>
  <si>
    <t>Mr Irshad Alam</t>
  </si>
  <si>
    <t>44/M</t>
  </si>
  <si>
    <t>OIU</t>
  </si>
  <si>
    <t>12:21pm</t>
  </si>
  <si>
    <t>Ms Divya</t>
  </si>
  <si>
    <t>31/F</t>
  </si>
  <si>
    <t>Breast Lump Excision</t>
  </si>
  <si>
    <t>Patien discharge on Tab Augmentin 1gmX 3days</t>
  </si>
  <si>
    <t>Justified as infected breast tissue lump; surgery done under antibiotic cover</t>
  </si>
  <si>
    <t>Mr Abhay Kumar SIngh</t>
  </si>
  <si>
    <t>52/M</t>
  </si>
  <si>
    <t>Haemorrhoidectomy+Laying Opn of Fistula In Ano</t>
  </si>
  <si>
    <t>Discharge notes on LIS: SAP- Inj Supacef 1.5gm+Inj Metrogyl 500mg &amp; patient discharged on Ofloxacin x5d</t>
  </si>
  <si>
    <t>02.04.24</t>
  </si>
  <si>
    <t>Master Divyansh</t>
  </si>
  <si>
    <t xml:space="preserve">Left Lap Hernia </t>
  </si>
  <si>
    <t xml:space="preserve">19.5kg </t>
  </si>
  <si>
    <t>No Antibiotic  given</t>
  </si>
  <si>
    <t>Ms Sarda</t>
  </si>
  <si>
    <t>Discharge notes on LIS: Cefixime 500mg (probably error)</t>
  </si>
  <si>
    <t>Ms Rashmi Gupta</t>
  </si>
  <si>
    <t xml:space="preserve">53.1kg </t>
  </si>
  <si>
    <t>01:06pm</t>
  </si>
  <si>
    <t xml:space="preserve">Patient on Inj Supacef 1.5gm for 2days </t>
  </si>
  <si>
    <t>Mr Susheel</t>
  </si>
  <si>
    <t>Lap Cholecystectomy+Drainage Of Pseudocyst Pancreas</t>
  </si>
  <si>
    <t>08:05pm</t>
  </si>
  <si>
    <t>Baby Yanet Dagim Fikru</t>
  </si>
  <si>
    <t>Right thigh and gluteal region Venous Malformation</t>
  </si>
  <si>
    <t>13kg</t>
  </si>
  <si>
    <t>09:49am</t>
  </si>
  <si>
    <t>09:30pm</t>
  </si>
  <si>
    <t xml:space="preserve">Patient on Inj Cefuroxime 500mg </t>
  </si>
  <si>
    <t>~ Dose at 38mg/Kg</t>
  </si>
  <si>
    <t>Mr Gurpreet Singh</t>
  </si>
  <si>
    <t>Exploration+With Ulnar Artery+/-Nerve Repair+/-SSG</t>
  </si>
  <si>
    <t>03:34pm</t>
  </si>
  <si>
    <t>07:23pm</t>
  </si>
  <si>
    <t>Patient discharge on Tab Augmentin 1gm X 5 days</t>
  </si>
  <si>
    <t xml:space="preserve">Mr Subhadra Jha </t>
  </si>
  <si>
    <t>5:20pm</t>
  </si>
  <si>
    <t>N*</t>
  </si>
  <si>
    <t xml:space="preserve">Patient on Inj Magnex 1.5gm continued </t>
  </si>
  <si>
    <t>*Renal modified dose</t>
  </si>
  <si>
    <t>Mr Sheelbhadra Jha</t>
  </si>
  <si>
    <t>Lap Kidney Donor</t>
  </si>
  <si>
    <t>85.6kg</t>
  </si>
  <si>
    <t xml:space="preserve">Inj Magnex 2gm </t>
  </si>
  <si>
    <t xml:space="preserve">Patient on Inj Magnex 2gm continued </t>
  </si>
  <si>
    <t>Ms Iswanti Devi</t>
  </si>
  <si>
    <t>Right Eye MICS+Preimium IOL Under LA</t>
  </si>
  <si>
    <t>Mr Mange Ram</t>
  </si>
  <si>
    <t>Left EyeMICS+PCIOL Under LA</t>
  </si>
  <si>
    <t>Ms Neeta Rani</t>
  </si>
  <si>
    <t>Left Eye Phaco+IOL</t>
  </si>
  <si>
    <t>Ms Rajwati</t>
  </si>
  <si>
    <t>Left Eye MICS+Preimium IOL Under LA</t>
  </si>
  <si>
    <t xml:space="preserve">Baby Ojasvi Sharma </t>
  </si>
  <si>
    <t>Dr MS/AM/DJ/VJ/AS/SL/SGDr Anandh/Dr Satykam/Dr Pardeep</t>
  </si>
  <si>
    <t>Plastic Surgery/Neuro</t>
  </si>
  <si>
    <t>Craniostenosis single cranial suture reconstruction of cranial vault+Cranioplasty</t>
  </si>
  <si>
    <r>
      <rPr>
        <b/>
        <strike/>
        <sz val="11"/>
        <color rgb="FF000000"/>
        <rFont val="Calibri"/>
        <scheme val="minor"/>
      </rPr>
      <t xml:space="preserve">12kg </t>
    </r>
    <r>
      <rPr>
        <b/>
        <sz val="11"/>
        <color rgb="FF000000"/>
        <rFont val="Calibri"/>
        <scheme val="minor"/>
      </rPr>
      <t>8kg</t>
    </r>
  </si>
  <si>
    <t>Yes Inj Supacef 1.5gm @ 01:30pm</t>
  </si>
  <si>
    <t>~ Dose at 43.75mg/Kg</t>
  </si>
  <si>
    <t>Ms Urmila</t>
  </si>
  <si>
    <t>Cervical/ Thoracic/ Lumbar Laminectomy/ Decompression</t>
  </si>
  <si>
    <t>Mr Ratan Prakash</t>
  </si>
  <si>
    <t>Chronic Subdural Haematoma</t>
  </si>
  <si>
    <t>Mr Naresh Kumar Narang</t>
  </si>
  <si>
    <t>08:23am</t>
  </si>
  <si>
    <t xml:space="preserve">Ms Naveen Kumar </t>
  </si>
  <si>
    <t>Debridement+Suturing</t>
  </si>
  <si>
    <t xml:space="preserve">Ms Shalini Sharma </t>
  </si>
  <si>
    <t xml:space="preserve">67.5kg </t>
  </si>
  <si>
    <t>05:04am</t>
  </si>
  <si>
    <t>04:50am</t>
  </si>
  <si>
    <t>03.04.24</t>
  </si>
  <si>
    <t>41kg</t>
  </si>
  <si>
    <t>Yes Inj Supacef 1.5gm @ 01:10pm</t>
  </si>
  <si>
    <t>Mr Ayuah Kumar</t>
  </si>
  <si>
    <t>7 /M</t>
  </si>
  <si>
    <t>Torticolis Bipolar release</t>
  </si>
  <si>
    <t>20.6kg</t>
  </si>
  <si>
    <t>*</t>
  </si>
  <si>
    <t>~ Dose at 36mg/Kg</t>
  </si>
  <si>
    <t xml:space="preserve">Mr Arjun Kumr </t>
  </si>
  <si>
    <t>65 /M</t>
  </si>
  <si>
    <t>TRUS Guided Biopsy</t>
  </si>
  <si>
    <t>Mr Gunjan Nagar</t>
  </si>
  <si>
    <t>30 /F</t>
  </si>
  <si>
    <t>Dr.Gargi Agarwal</t>
  </si>
  <si>
    <t>08:21am</t>
  </si>
  <si>
    <t>Ms Batirjan Zuparov</t>
  </si>
  <si>
    <t>64 /F</t>
  </si>
  <si>
    <t>Dr.Anil Sharm/Dr.Kmaal</t>
  </si>
  <si>
    <t>TRUP</t>
  </si>
  <si>
    <t>93kg</t>
  </si>
  <si>
    <t>03:06pm</t>
  </si>
  <si>
    <t>Ms Anita Thakral</t>
  </si>
  <si>
    <t>58/M</t>
  </si>
  <si>
    <t>Orthopeadic</t>
  </si>
  <si>
    <t xml:space="preserve">120kg </t>
  </si>
  <si>
    <t xml:space="preserve">Inj Supacef 1.5gm+Inj Amikacin 750mg </t>
  </si>
  <si>
    <t xml:space="preserve">Mr Sri Krishan Ladia </t>
  </si>
  <si>
    <t>58 /M</t>
  </si>
  <si>
    <t>Hip replacement</t>
  </si>
  <si>
    <t xml:space="preserve">Inj Supacef 1.5gm+Inj Amikacin 1gm </t>
  </si>
  <si>
    <t>Mr Jawahar Gupta</t>
  </si>
  <si>
    <t>76 /M</t>
  </si>
  <si>
    <t>Dr.Rashmi Mittal</t>
  </si>
  <si>
    <t>Mr Vyashji Gupta</t>
  </si>
  <si>
    <t>67 /M</t>
  </si>
  <si>
    <t>Dr.Meenakshi Yadav Dhar</t>
  </si>
  <si>
    <t>Othalmology</t>
  </si>
  <si>
    <t xml:space="preserve">Right Eye MICS+PCIOL </t>
  </si>
  <si>
    <t>Mr Prakash Chauhan</t>
  </si>
  <si>
    <t>54 /M</t>
  </si>
  <si>
    <t>Mr Krishna Nand Choubey</t>
  </si>
  <si>
    <t>70 /M</t>
  </si>
  <si>
    <t>Chanchal</t>
  </si>
  <si>
    <t>74 /M</t>
  </si>
  <si>
    <t xml:space="preserve">General Surgery </t>
  </si>
  <si>
    <t>Lap Incisional Hernia</t>
  </si>
  <si>
    <t xml:space="preserve">61kg </t>
  </si>
  <si>
    <t>07:05pm</t>
  </si>
  <si>
    <t>Mr Mohammad Inam</t>
  </si>
  <si>
    <t>5/M</t>
  </si>
  <si>
    <t>Paed Cardiac</t>
  </si>
  <si>
    <t>~ dose at 48mg/Kg</t>
  </si>
  <si>
    <t>Mr Munesh</t>
  </si>
  <si>
    <t>67/M</t>
  </si>
  <si>
    <t xml:space="preserve">Dr.Abhinav Sharma </t>
  </si>
  <si>
    <t>Adult Cardiac</t>
  </si>
  <si>
    <t>09:08am</t>
  </si>
  <si>
    <t xml:space="preserve">Mr Vijay </t>
  </si>
  <si>
    <t>71/M</t>
  </si>
  <si>
    <t>Ms Geeta Devi</t>
  </si>
  <si>
    <t>43/F</t>
  </si>
  <si>
    <t>Dr.Neha Kumar</t>
  </si>
  <si>
    <t>Gynae onco</t>
  </si>
  <si>
    <t>Inj Cefuroxime 1.5gm (12:30pm)                                Inj Metrogyl 500mg+Inj Amikacin 750mg at 01:15pm</t>
  </si>
  <si>
    <t>Patient on Inj Cefuroxime</t>
  </si>
  <si>
    <t>04.04.24</t>
  </si>
  <si>
    <t>Sonia Sinha</t>
  </si>
  <si>
    <t>38 Y/ F</t>
  </si>
  <si>
    <t>Dr. Sheweta Mendirata</t>
  </si>
  <si>
    <t>07:30am</t>
  </si>
  <si>
    <t>Patient on Inj Supacef 1.5gm and Inj Metrogyl 500mg</t>
  </si>
  <si>
    <t>Ratna Kaul</t>
  </si>
  <si>
    <t>76 Y/ F</t>
  </si>
  <si>
    <t>Open Right Inguinal Hernioplasty+Mesh</t>
  </si>
  <si>
    <t>46.7kg</t>
  </si>
  <si>
    <t>Badrun Nahar</t>
  </si>
  <si>
    <t>58 Y/ M</t>
  </si>
  <si>
    <t>Head &amp; Neck</t>
  </si>
  <si>
    <t>Oral Mucosal Excision-Simple+Supra Omohyoid Neck Dissection+Local flap</t>
  </si>
  <si>
    <t>Yes, Inj Supacef 1.5gm at 7pm</t>
  </si>
  <si>
    <t>Sangeetha Gandhi</t>
  </si>
  <si>
    <t>56 Y/ F</t>
  </si>
  <si>
    <t>Tangential Skin Grafting</t>
  </si>
  <si>
    <t xml:space="preserve">Ravi Datt Sharma </t>
  </si>
  <si>
    <t>67 Y/ M</t>
  </si>
  <si>
    <t xml:space="preserve">Dr Binoj /Dr Jaya </t>
  </si>
  <si>
    <t>LTP</t>
  </si>
  <si>
    <t>Diagnostic Laproscopy and Biopsy</t>
  </si>
  <si>
    <t>12:27pm</t>
  </si>
  <si>
    <t>Abhay Singh Kuhad</t>
  </si>
  <si>
    <t>24 Y/ M</t>
  </si>
  <si>
    <t>Dr.Neeraj N Mathur</t>
  </si>
  <si>
    <t xml:space="preserve">Tympanoplasty+Mastoidectomy </t>
  </si>
  <si>
    <t>84.5kg</t>
  </si>
  <si>
    <t>01:32pm</t>
  </si>
  <si>
    <t>Santhamma K A</t>
  </si>
  <si>
    <t>79 Y/ F</t>
  </si>
  <si>
    <t>Dr.Mrinal Sharma</t>
  </si>
  <si>
    <t>85.3kg</t>
  </si>
  <si>
    <t xml:space="preserve">Inj Supacef 1.5gm+Inj Targocid 400mg+Inj Oflox 200mg </t>
  </si>
  <si>
    <t xml:space="preserve">Patient on Inj Supacef 1.5gm and Inj Targocid 400mg </t>
  </si>
  <si>
    <t xml:space="preserve">Ramesh Kumar </t>
  </si>
  <si>
    <t>69 Y/ M</t>
  </si>
  <si>
    <t xml:space="preserve">Dr.Mrinal Sharma </t>
  </si>
  <si>
    <t>Inj Supacef 1.5gm+Inj Targocid 400mg</t>
  </si>
  <si>
    <t>? High risk of MRSA</t>
  </si>
  <si>
    <t xml:space="preserve">Neeru Arora </t>
  </si>
  <si>
    <t>62 Y/ F</t>
  </si>
  <si>
    <t xml:space="preserve">Right TKR </t>
  </si>
  <si>
    <t>95.6kg</t>
  </si>
  <si>
    <t>11:36am</t>
  </si>
  <si>
    <t>1:40pm</t>
  </si>
  <si>
    <t>Kripa Dayal Sharma</t>
  </si>
  <si>
    <t>69  Y/ M</t>
  </si>
  <si>
    <t>Opthalmology</t>
  </si>
  <si>
    <t xml:space="preserve">Dhyani Durga </t>
  </si>
  <si>
    <t>64 Y/ F</t>
  </si>
  <si>
    <t>Shakuntla Devi</t>
  </si>
  <si>
    <t>63 Y/ F</t>
  </si>
  <si>
    <t xml:space="preserve">Amar Chand </t>
  </si>
  <si>
    <t>68 Y/ M</t>
  </si>
  <si>
    <t xml:space="preserve">Binoda Nanda Jha </t>
  </si>
  <si>
    <t>Beena Rani Gupta</t>
  </si>
  <si>
    <t>Dr.Amrita Chaturvedi</t>
  </si>
  <si>
    <t>Rekha Rani</t>
  </si>
  <si>
    <t>54 Y/ F</t>
  </si>
  <si>
    <t>Hysteroscopic Endometrial Biopsy</t>
  </si>
  <si>
    <t>ATAMYRAT MOMMYYEV</t>
  </si>
  <si>
    <t>38 Y/M</t>
  </si>
  <si>
    <t>Chander Kalan</t>
  </si>
  <si>
    <t>27 Y/ F</t>
  </si>
  <si>
    <t>10:02am</t>
  </si>
  <si>
    <t xml:space="preserve"> No Antibiotics</t>
  </si>
  <si>
    <t>Shish Pal</t>
  </si>
  <si>
    <t>59 Y/ M</t>
  </si>
  <si>
    <t>Yukti Jindal</t>
  </si>
  <si>
    <t>24 Y/F</t>
  </si>
  <si>
    <t>Dr.Aparna Mahajan</t>
  </si>
  <si>
    <t xml:space="preserve">FESS+Septoplasty+ Turbinectomy  Polypectomy or Conchoplasty B/L </t>
  </si>
  <si>
    <t xml:space="preserve">48kg </t>
  </si>
  <si>
    <t xml:space="preserve">Patient discharge with Tab Augmentin 625mg </t>
  </si>
  <si>
    <t>05.04.24</t>
  </si>
  <si>
    <t>Mr Ravindra Prashad</t>
  </si>
  <si>
    <t>08:51am</t>
  </si>
  <si>
    <t>Ms Snehalata</t>
  </si>
  <si>
    <t xml:space="preserve">Dr Puneet/Dr Salim/Dr Abhisek </t>
  </si>
  <si>
    <t>G I  Surgery</t>
  </si>
  <si>
    <t>Diagnostic Laproscopy removal of infected Mesh</t>
  </si>
  <si>
    <t>10:56am</t>
  </si>
  <si>
    <t xml:space="preserve"> Patient on Inj Supacef 1.5gm And Inj Metrogyl 500mg </t>
  </si>
  <si>
    <t xml:space="preserve">Mr Muhammadumar </t>
  </si>
  <si>
    <t>MLS -Small Lesion</t>
  </si>
  <si>
    <t xml:space="preserve">15kg </t>
  </si>
  <si>
    <t xml:space="preserve">Inj Supacef 450mg </t>
  </si>
  <si>
    <t xml:space="preserve">Patient on Inj Augmentin 300mg </t>
  </si>
  <si>
    <t>~ dose at 30 mg/kg</t>
  </si>
  <si>
    <t xml:space="preserve">Mr Shiv Kumar </t>
  </si>
  <si>
    <t xml:space="preserve">42.9kg </t>
  </si>
  <si>
    <t>02:12pm</t>
  </si>
  <si>
    <t xml:space="preserve">09:05am </t>
  </si>
  <si>
    <t xml:space="preserve"> Patient discharge with Tab Augmentin 625mg </t>
  </si>
  <si>
    <t>Ms Romika</t>
  </si>
  <si>
    <t>Dr Mohit</t>
  </si>
  <si>
    <t>Local flap- Minor</t>
  </si>
  <si>
    <t xml:space="preserve">35kg </t>
  </si>
  <si>
    <t>03:53pm</t>
  </si>
  <si>
    <t>5:10pm</t>
  </si>
  <si>
    <t xml:space="preserve">Ing Augmentin 1.2gm </t>
  </si>
  <si>
    <t xml:space="preserve"> Patient on Tab Augmentin 625mg </t>
  </si>
  <si>
    <t>Mr Manish</t>
  </si>
  <si>
    <t>Knee Arthroscopy</t>
  </si>
  <si>
    <t>05:44pm</t>
  </si>
  <si>
    <t>Ms Ritu Saxena</t>
  </si>
  <si>
    <t>Caesarian Section LSCS[package]</t>
  </si>
  <si>
    <t>12:52pm</t>
  </si>
  <si>
    <t>1:45pm</t>
  </si>
  <si>
    <t>Ms Samsunnahar Akhtar</t>
  </si>
  <si>
    <t xml:space="preserve">Dr Shiveta Rajdan </t>
  </si>
  <si>
    <t>Excision of breast Lump</t>
  </si>
  <si>
    <t xml:space="preserve">47.5kg </t>
  </si>
  <si>
    <t>03:26pm</t>
  </si>
  <si>
    <t>Ms Rama Bhardwaj</t>
  </si>
  <si>
    <t>Dr. Anand/ Dr Satyakam/Dr Pradeep</t>
  </si>
  <si>
    <t xml:space="preserve">Spinal fixation and decompression </t>
  </si>
  <si>
    <t xml:space="preserve">57kg </t>
  </si>
  <si>
    <t>Yes Inj Supacef 1.5gm at 02:30pm</t>
  </si>
  <si>
    <t>Ms Surbhi Gupta</t>
  </si>
  <si>
    <t>13Yrs/F</t>
  </si>
  <si>
    <t xml:space="preserve">Dr Pritish singh </t>
  </si>
  <si>
    <t>Corrective oestotomy &amp; Hexapod guided correctionB/L distal femur</t>
  </si>
  <si>
    <t>10:16am</t>
  </si>
  <si>
    <t xml:space="preserve">Ms Dimple Goyal </t>
  </si>
  <si>
    <t>Mr Ankur Gupta</t>
  </si>
  <si>
    <t>Laser Haemorrhoidectomy</t>
  </si>
  <si>
    <t xml:space="preserve">Ms Rimple </t>
  </si>
  <si>
    <t>Breast excision</t>
  </si>
  <si>
    <t xml:space="preserve">Mr Arup Kumar Mukhopadhyay </t>
  </si>
  <si>
    <t xml:space="preserve">Partial Nephrectomy- Robotic TRUS guided Prostate biopsy </t>
  </si>
  <si>
    <t>10:15pm</t>
  </si>
  <si>
    <t>Ms Lucy Igoki Muchiri</t>
  </si>
  <si>
    <t>Left Robotic Adrenalectomy</t>
  </si>
  <si>
    <t>03:17pm</t>
  </si>
  <si>
    <t>05:32pm</t>
  </si>
  <si>
    <t>06.04.24</t>
  </si>
  <si>
    <t>Ms Charity Wanjira Githinji</t>
  </si>
  <si>
    <t>Mr Mahender</t>
  </si>
  <si>
    <t xml:space="preserve">Dr Ahmed Kamaal/Dr Anil </t>
  </si>
  <si>
    <t>URS &amp;Stent removal</t>
  </si>
  <si>
    <t>Mr Naresh kumar</t>
  </si>
  <si>
    <t>Orchidectomy Bilateral</t>
  </si>
  <si>
    <t>12:41pm</t>
  </si>
  <si>
    <t>MBiju datta</t>
  </si>
  <si>
    <t xml:space="preserve">Left Eye Tarasorraphy </t>
  </si>
  <si>
    <t>Master NavniKrishanan Sathesh Naidu</t>
  </si>
  <si>
    <t>S/P Truncus repair conduit revision</t>
  </si>
  <si>
    <t>31.7kg</t>
  </si>
  <si>
    <t>Yes Inj Supacef 1.5gm at 01:30pm</t>
  </si>
  <si>
    <t>Mr Govind Mandal</t>
  </si>
  <si>
    <t>Yes, Inj Supacef 1.5gm @01:10pm</t>
  </si>
  <si>
    <t>08.04.24</t>
  </si>
  <si>
    <t>Mr Vaibhav Dhyani</t>
  </si>
  <si>
    <t>Mr Hardeep Singh</t>
  </si>
  <si>
    <t>Master Mansh Soral</t>
  </si>
  <si>
    <t>Palatoplasty</t>
  </si>
  <si>
    <t>25kg</t>
  </si>
  <si>
    <t>09:38am</t>
  </si>
  <si>
    <t>Yes, Inj Augmentin 600mg @01:40pm</t>
  </si>
  <si>
    <t xml:space="preserve">Patient on Inj Augmentin 600mg and Inj Amikacin 375mg </t>
  </si>
  <si>
    <t>Mr Muntaser Ayesh Ali</t>
  </si>
  <si>
    <t>VAC Change</t>
  </si>
  <si>
    <t>Elective</t>
  </si>
  <si>
    <t>07:25pm</t>
  </si>
  <si>
    <t>Mr Varun Singh</t>
  </si>
  <si>
    <t>U/L THR</t>
  </si>
  <si>
    <t>Inj Supacef 1.5gm, Inj Amikacin 1gm</t>
  </si>
  <si>
    <t xml:space="preserve">Mr Nikhil Dhara </t>
  </si>
  <si>
    <t>Dr.Anandh/Dr.Satykam/Dr.Pardeep</t>
  </si>
  <si>
    <t>Intra Cranial Monitoring Stereotactic</t>
  </si>
  <si>
    <t>08:05am</t>
  </si>
  <si>
    <t xml:space="preserve">Patiet on Inj Cefuroxime 1.5gm </t>
  </si>
  <si>
    <t xml:space="preserve">Ms Sheela Mishra </t>
  </si>
  <si>
    <t>Dr Deepak Udpaudi</t>
  </si>
  <si>
    <t>10:22am</t>
  </si>
  <si>
    <t>Ing monocef ?</t>
  </si>
  <si>
    <t>Mr Aryan</t>
  </si>
  <si>
    <t xml:space="preserve">53.3kg </t>
  </si>
  <si>
    <t xml:space="preserve">Patient discharge on Tab Ceftum 500mg for 5 days </t>
  </si>
  <si>
    <t xml:space="preserve">Master Riyansh </t>
  </si>
  <si>
    <t xml:space="preserve">Add on </t>
  </si>
  <si>
    <t xml:space="preserve">9.2kg </t>
  </si>
  <si>
    <t>09:56am</t>
  </si>
  <si>
    <t>Patient on Inj Supacef 900mg and gentamycin 20mg</t>
  </si>
  <si>
    <t xml:space="preserve">Baby Numan </t>
  </si>
  <si>
    <t xml:space="preserve">VSD </t>
  </si>
  <si>
    <t>02:26pm</t>
  </si>
  <si>
    <t xml:space="preserve">Ms Leelawati </t>
  </si>
  <si>
    <t xml:space="preserve">59.8kg </t>
  </si>
  <si>
    <t xml:space="preserve">Mr Shish Pal </t>
  </si>
  <si>
    <t xml:space="preserve">Patient on Inj Magnex  1.5gm for 3days </t>
  </si>
  <si>
    <t>Mr Dilip Chaturvedi</t>
  </si>
  <si>
    <t xml:space="preserve">Left Robotic Nephrourecterectomy+Cystoscopy+Bladder Cuff Excision </t>
  </si>
  <si>
    <t>61.5kg</t>
  </si>
  <si>
    <t>09.04.24</t>
  </si>
  <si>
    <t>Ms Bharti</t>
  </si>
  <si>
    <t>Dr.Deepti Sharma</t>
  </si>
  <si>
    <t>Ms Murti Devi</t>
  </si>
  <si>
    <t>Oral Mucosal Excision+Supra Omohyoid Neck Dissection+Free flap- Soft tissue</t>
  </si>
  <si>
    <t xml:space="preserve">41kg </t>
  </si>
  <si>
    <t>11:47am</t>
  </si>
  <si>
    <t>Yes Inj supacef 1.5gm @05:25pm</t>
  </si>
  <si>
    <t>Mr Pawan Kumar Jamla</t>
  </si>
  <si>
    <t>Free flap- Soft tissue+Segmental mandibular osteotomy+Tracheostomy</t>
  </si>
  <si>
    <t xml:space="preserve">Inj Augmentin 1.2gm +Inj Metrogyl 500mg </t>
  </si>
  <si>
    <t>Yes Inj Meropenem 1gm+ Inj Amikacin1gm@06:30pm</t>
  </si>
  <si>
    <t xml:space="preserve">Mr Rohan Kumar </t>
  </si>
  <si>
    <t>Urethral Dilatation</t>
  </si>
  <si>
    <t xml:space="preserve">Mr L Kotiba Sangtam </t>
  </si>
  <si>
    <t>Dr Ahmed/Dr.Anil</t>
  </si>
  <si>
    <t>RIRS </t>
  </si>
  <si>
    <t xml:space="preserve">Patient on Tab ceftum and Inj Amikacin 750mg </t>
  </si>
  <si>
    <t xml:space="preserve">Mr Padam Lal Bishwakarma </t>
  </si>
  <si>
    <t>Laser Filstulectomy</t>
  </si>
  <si>
    <t xml:space="preserve">Patient discharge on Tab Oflox OZ for 5 days </t>
  </si>
  <si>
    <t>Ms Simran Bisht</t>
  </si>
  <si>
    <t>Excision- Small </t>
  </si>
  <si>
    <t>Patient on Inj Targocid 400mg</t>
  </si>
  <si>
    <t>Mr Utkarsh Sharma</t>
  </si>
  <si>
    <t>ORIF</t>
  </si>
  <si>
    <t>01:33pm</t>
  </si>
  <si>
    <t>02:46pm</t>
  </si>
  <si>
    <t xml:space="preserve">Patient discharge on tab Ceftum 500mg X5days </t>
  </si>
  <si>
    <t>Ms Sushil Kumari</t>
  </si>
  <si>
    <t>89Yrs/F</t>
  </si>
  <si>
    <t>Left Eye Phaco+IOL+Viscoat</t>
  </si>
  <si>
    <t>Mr Vishnu Bhagwan</t>
  </si>
  <si>
    <t>Right Eye Phaco+IOL+Viscoat</t>
  </si>
  <si>
    <t>Ms Karuna Bahuguna</t>
  </si>
  <si>
    <t>Left Eye MICS+PCIOL Under</t>
  </si>
  <si>
    <t>Ms Sarika Singh</t>
  </si>
  <si>
    <t>17Yrs/F</t>
  </si>
  <si>
    <t xml:space="preserve">Right Eye MICS+PCIOL Under </t>
  </si>
  <si>
    <t>Ms Victoria Khalid Alnor Mohamed</t>
  </si>
  <si>
    <t>Lipomeningomyelocele+Detethering</t>
  </si>
  <si>
    <t xml:space="preserve">51.9kg </t>
  </si>
  <si>
    <t>Yes Inj cefuroxime 1.5kg @2:30pm</t>
  </si>
  <si>
    <t>patient on Inj Supacef 1.5gm</t>
  </si>
  <si>
    <t>Mr Vinod Bhargav</t>
  </si>
  <si>
    <t>CBAG</t>
  </si>
  <si>
    <t>83.9kg</t>
  </si>
  <si>
    <t>09:33am</t>
  </si>
  <si>
    <t>Mr Rajesh Kumar Shah</t>
  </si>
  <si>
    <t>66.5kg</t>
  </si>
  <si>
    <t>09:28am</t>
  </si>
  <si>
    <t>Ms Shaina Dora</t>
  </si>
  <si>
    <t>11:49am</t>
  </si>
  <si>
    <t>10:46am</t>
  </si>
  <si>
    <t>Ms Chanchal</t>
  </si>
  <si>
    <t>58.9kg</t>
  </si>
  <si>
    <t>10.04.24</t>
  </si>
  <si>
    <t xml:space="preserve">Mr Rohit </t>
  </si>
  <si>
    <t>2:36pm</t>
  </si>
  <si>
    <t>Mr Prabhat Jain</t>
  </si>
  <si>
    <t>91kg</t>
  </si>
  <si>
    <t>01:23pm</t>
  </si>
  <si>
    <t xml:space="preserve">Ms Sakshi </t>
  </si>
  <si>
    <t>78.5kg</t>
  </si>
  <si>
    <t>Mr Sadanand Yadav</t>
  </si>
  <si>
    <t>Oral Composite Resection+Supra Omohyoid Neck Dissection+Free flap- Soft tissue</t>
  </si>
  <si>
    <t>07:30pm</t>
  </si>
  <si>
    <t>Yes Inj Supacef 1.5gm @01:33pm</t>
  </si>
  <si>
    <t>Mr Sumit</t>
  </si>
  <si>
    <t>Relook Ureteroscopy with Stent Removal+Cystoscopy+Biopsy+RGP+DJ Stent Removal</t>
  </si>
  <si>
    <t xml:space="preserve">Ms Soni </t>
  </si>
  <si>
    <t xml:space="preserve">71.6kg </t>
  </si>
  <si>
    <t>Mr Manoj Kumar Vashist</t>
  </si>
  <si>
    <t>Ms Archana Kumari</t>
  </si>
  <si>
    <t>59.5kg</t>
  </si>
  <si>
    <t>10:17am</t>
  </si>
  <si>
    <t>Yes Inj Supacef 1.5gm @12:35pm</t>
  </si>
  <si>
    <t>Patient on Inj Augmentin 625mg</t>
  </si>
  <si>
    <t>Ms Sheetal</t>
  </si>
  <si>
    <t>A V Fistula</t>
  </si>
  <si>
    <t>Mr Govardhan</t>
  </si>
  <si>
    <t>11.04.24</t>
  </si>
  <si>
    <t xml:space="preserve">Ms Anju </t>
  </si>
  <si>
    <t>Dr Aparna Mahajan/Dr Sachin Mittal</t>
  </si>
  <si>
    <t>ENT/Gen Surgery</t>
  </si>
  <si>
    <t xml:space="preserve">Tympanoplasty+haemorrhoidectomy + fissurectomy+Ossiculoplasty </t>
  </si>
  <si>
    <t xml:space="preserve">Mr Santosh </t>
  </si>
  <si>
    <t>Correction Of Nasal And Forehead Deformity</t>
  </si>
  <si>
    <t>Yes inj Supacef 1.5gm and Inj Amikacin 750mg @02:20pm</t>
  </si>
  <si>
    <t>Mr Brij Gopal</t>
  </si>
  <si>
    <t xml:space="preserve">Mr Arvind </t>
  </si>
  <si>
    <t>Oral Cavity Lesion Excisional Biopsy+Supra Omohyoid Neck Dissection</t>
  </si>
  <si>
    <t xml:space="preserve">63.3kg </t>
  </si>
  <si>
    <t>12:47pm</t>
  </si>
  <si>
    <t>12:42pm</t>
  </si>
  <si>
    <t xml:space="preserve">Patient on Inj Supacef 1.5gm and Discharge on Tab ceftum 500mg for 5 days </t>
  </si>
  <si>
    <t xml:space="preserve">Ms Neelam Yadav </t>
  </si>
  <si>
    <t xml:space="preserve">Right Eye MICS+Preimium IOL </t>
  </si>
  <si>
    <t>Ms Vishesh Raghav</t>
  </si>
  <si>
    <t xml:space="preserve">Left Eye MICS+Preimium IOL </t>
  </si>
  <si>
    <t>Ms Sangita Tivari</t>
  </si>
  <si>
    <t xml:space="preserve">Tarasorraphy </t>
  </si>
  <si>
    <t>12.04.24</t>
  </si>
  <si>
    <t>Ms Amrita Tripathi</t>
  </si>
  <si>
    <t>LSCS Muhurt</t>
  </si>
  <si>
    <t>73.8kg</t>
  </si>
  <si>
    <t xml:space="preserve">Ms Ranjana </t>
  </si>
  <si>
    <t xml:space="preserve">82.5kg </t>
  </si>
  <si>
    <t>1:50pm</t>
  </si>
  <si>
    <t xml:space="preserve">Ms Aros Fatima </t>
  </si>
  <si>
    <t>4:45pm</t>
  </si>
  <si>
    <t>Mr Noratan Mal Banthia</t>
  </si>
  <si>
    <t>Cystoscopy+TURP+/-OIU</t>
  </si>
  <si>
    <t>Inj Ertapenem 1gm</t>
  </si>
  <si>
    <t>patient on Inj Ertapenem 1gm</t>
  </si>
  <si>
    <t>Mr Ayan Mukherjee</t>
  </si>
  <si>
    <t xml:space="preserve">77kg </t>
  </si>
  <si>
    <t>Mr Lavan Kumar Jain</t>
  </si>
  <si>
    <t xml:space="preserve">Inj Supacef 1.5gm and Inj Amikaicn 750mg </t>
  </si>
  <si>
    <t>Ms Anchal Goyal</t>
  </si>
  <si>
    <t xml:space="preserve">63.5kg </t>
  </si>
  <si>
    <t>Ms Hina Agrwal</t>
  </si>
  <si>
    <t>Ms Yasoda</t>
  </si>
  <si>
    <t>54.1kg</t>
  </si>
  <si>
    <t>03:44pm</t>
  </si>
  <si>
    <t xml:space="preserve">Patient on Inj Supacef 1.5gmfor 2days and then discharge on Tab ceftum 500mg for 5 days </t>
  </si>
  <si>
    <t>Mr Nikhil Dhara</t>
  </si>
  <si>
    <t>Right Temporal EXPLANATION + Resection</t>
  </si>
  <si>
    <t>Patient discharge with Tab ceftum 500mg</t>
  </si>
  <si>
    <t xml:space="preserve">Mr Risu Anar </t>
  </si>
  <si>
    <t>Needle Perforation+Balloon+Valvotomy Off Pump Open Heart+Limited TAP</t>
  </si>
  <si>
    <t>7.1kg</t>
  </si>
  <si>
    <t>Ms Zarnigor Botiralieva</t>
  </si>
  <si>
    <t>Dr Iyer/Dr.Shikhar/Dr.Neha</t>
  </si>
  <si>
    <t>RoboticLaser Excision Permanent Tracheostoma+Supraglottic  Webs</t>
  </si>
  <si>
    <t>10:58am</t>
  </si>
  <si>
    <t xml:space="preserve">Inj augmentin 1.2gm </t>
  </si>
  <si>
    <t>Yes Inj Augmentin 1.2gm @ 6pm</t>
  </si>
  <si>
    <t xml:space="preserve">Patient on Inj augmentin 1.2gm and inj Metrogyl 500mg </t>
  </si>
  <si>
    <t>13.04.24</t>
  </si>
  <si>
    <t xml:space="preserve">Ms Samta </t>
  </si>
  <si>
    <t>Dr. Shweta Mendiratta</t>
  </si>
  <si>
    <t>Mr Satya Prakash</t>
  </si>
  <si>
    <t>Laying Open of Fistula In Ano Highlevel with/- Seton</t>
  </si>
  <si>
    <t xml:space="preserve">Ms Mallika Sarkar </t>
  </si>
  <si>
    <t>Dr.Ila Jha</t>
  </si>
  <si>
    <t xml:space="preserve">Mr Harsh Narang </t>
  </si>
  <si>
    <t>Incision and Drainage of Medium Abscess</t>
  </si>
  <si>
    <t>Ms Nikita Aggarwal</t>
  </si>
  <si>
    <t>76.1kg</t>
  </si>
  <si>
    <t>03:28pm</t>
  </si>
  <si>
    <t>Ms Mamta Mamta</t>
  </si>
  <si>
    <t>Dr.Dhananjay</t>
  </si>
  <si>
    <t xml:space="preserve">FESS+Septoplasty+Turbinectomy Polypectomy conchoplasty B/L </t>
  </si>
  <si>
    <t>Patient on Tab Cefuroxime 500mg</t>
  </si>
  <si>
    <t>Ms Satish Rani</t>
  </si>
  <si>
    <t>11:38am</t>
  </si>
  <si>
    <t>Inj Supacef 1.5gm, Inj Amikacin 1gm and Inj Targocid 400mg</t>
  </si>
  <si>
    <t xml:space="preserve">Mr Prabir Patra </t>
  </si>
  <si>
    <t>Mr Kanwarpreet Singh</t>
  </si>
  <si>
    <t>PVR</t>
  </si>
  <si>
    <t xml:space="preserve">Mr Hem singh </t>
  </si>
  <si>
    <t xml:space="preserve">71.5kg </t>
  </si>
  <si>
    <t>Ms Malhotra Swati</t>
  </si>
  <si>
    <t>15.04.24</t>
  </si>
  <si>
    <t>Ms Tejaswini Soni</t>
  </si>
  <si>
    <t>BAHA Bone Anchored</t>
  </si>
  <si>
    <t>12:48pm</t>
  </si>
  <si>
    <t xml:space="preserve">Mr Muntaser Ayesh </t>
  </si>
  <si>
    <t xml:space="preserve">Dressing </t>
  </si>
  <si>
    <t>Mr Goverdhan Singhal</t>
  </si>
  <si>
    <t>Suturing</t>
  </si>
  <si>
    <t>06:32pm</t>
  </si>
  <si>
    <t xml:space="preserve">Mr Pulkit </t>
  </si>
  <si>
    <t>Septrhinoplasty</t>
  </si>
  <si>
    <t>82.7kg</t>
  </si>
  <si>
    <t>02:49pm</t>
  </si>
  <si>
    <t>09:16am</t>
  </si>
  <si>
    <t>Yes Inj Supacef 1.5gm@2pm</t>
  </si>
  <si>
    <t>Mr Anash Ahmed</t>
  </si>
  <si>
    <t>Septoplasty+Tonsillectomy</t>
  </si>
  <si>
    <t>04:04pm</t>
  </si>
  <si>
    <t xml:space="preserve">patient discharge on Tab ceftum 500mg </t>
  </si>
  <si>
    <t xml:space="preserve">Mr Ajay Singh Tomar </t>
  </si>
  <si>
    <t xml:space="preserve">66kg </t>
  </si>
  <si>
    <t xml:space="preserve">Mr Ganesh Chandra </t>
  </si>
  <si>
    <t>BNI+OIU+Cystoscopy</t>
  </si>
  <si>
    <t>11:35pm</t>
  </si>
  <si>
    <t>Ms Amrita Ahuja</t>
  </si>
  <si>
    <t>68.2kg</t>
  </si>
  <si>
    <t>Mr Balram Sahu</t>
  </si>
  <si>
    <t>Dr MS/AM/DJ/VJ/AS/SL/SG/Dr Priyadarhsi Amit</t>
  </si>
  <si>
    <t>Plastic Surgery ORTHO</t>
  </si>
  <si>
    <t>Right Elbow Fixation</t>
  </si>
  <si>
    <t>82Yrs/F</t>
  </si>
  <si>
    <t>06:55pm</t>
  </si>
  <si>
    <t>8pm</t>
  </si>
  <si>
    <t>Patient on Inj Monocef 2gm</t>
  </si>
  <si>
    <t xml:space="preserve">Mr Shyam Dass </t>
  </si>
  <si>
    <t>Left Eye PHACO+IOL+Viscoat</t>
  </si>
  <si>
    <t>Ms Lajwanti</t>
  </si>
  <si>
    <t>Ms Colletha Kokoko</t>
  </si>
  <si>
    <t>Ms Ashwini Verma</t>
  </si>
  <si>
    <t>Laproscopic &amp; Hysteroscopy Diagnostic Hystero</t>
  </si>
  <si>
    <t xml:space="preserve">94.8kg </t>
  </si>
  <si>
    <t>Patient is on Tab Ceftum 500mg</t>
  </si>
  <si>
    <t>Ms Mridula Passi</t>
  </si>
  <si>
    <t>Hysteroscopy</t>
  </si>
  <si>
    <t>1:35pm</t>
  </si>
  <si>
    <t>Mr Raj Kumar</t>
  </si>
  <si>
    <t>Laser Haemorrhoidectomy+-Circumcision/Meatoplasty</t>
  </si>
  <si>
    <t xml:space="preserve">Mr Mohar </t>
  </si>
  <si>
    <t xml:space="preserve">49.3kg </t>
  </si>
  <si>
    <t>Yes Inj supacef 1.5gm @01:10pm</t>
  </si>
  <si>
    <t>Ms Anju Devi</t>
  </si>
  <si>
    <t>16.04.24</t>
  </si>
  <si>
    <t>Ms Bhawna Nagar</t>
  </si>
  <si>
    <t xml:space="preserve">90kg </t>
  </si>
  <si>
    <t>Ms Megha Choudhary</t>
  </si>
  <si>
    <t>Yes Inj Supacef 1.5gm@3pm</t>
  </si>
  <si>
    <t>Ms Shivani</t>
  </si>
  <si>
    <t xml:space="preserve">Master Fozilbek Kulmurodov </t>
  </si>
  <si>
    <t>Maxillary reconstruction with free bone flap</t>
  </si>
  <si>
    <t xml:space="preserve">36.1kg </t>
  </si>
  <si>
    <t>Yes Inj Supacef 1.5gm @6pm</t>
  </si>
  <si>
    <t xml:space="preserve">Patient on Inj Magnex 3gm and Inj Amikaicn 750mg </t>
  </si>
  <si>
    <t xml:space="preserve">Mr Lakshya Yadav </t>
  </si>
  <si>
    <t>Ms Roofia Praveen Khan</t>
  </si>
  <si>
    <t>04:37pm</t>
  </si>
  <si>
    <t>Dr Mrinal Sharm/Dr MS/AM/DJ/VJ/AS/SL/SG</t>
  </si>
  <si>
    <t>Ritht Tibia Nailin+Bone Grafting+Left Flap Reconstruction</t>
  </si>
  <si>
    <t>09:54am</t>
  </si>
  <si>
    <t>Dr Mrinal Sharm</t>
  </si>
  <si>
    <t>ORIF Femur Left</t>
  </si>
  <si>
    <t xml:space="preserve">Patient discharge on Tab ceftum 500mg </t>
  </si>
  <si>
    <t>Mr AS Chhabra</t>
  </si>
  <si>
    <t>83Yrs/M</t>
  </si>
  <si>
    <t>Right Eye Phaco+IOL</t>
  </si>
  <si>
    <t>Mr Pradeep Kumar Mishra</t>
  </si>
  <si>
    <t>Ms Vamita Srivastava</t>
  </si>
  <si>
    <t>9Month/F</t>
  </si>
  <si>
    <t>02:07pm</t>
  </si>
  <si>
    <t xml:space="preserve">Inj cefuroxime 400mg </t>
  </si>
  <si>
    <t xml:space="preserve">Patient on Inj Cefuroxime 400mg </t>
  </si>
  <si>
    <t>Ms Jyotisana Singh</t>
  </si>
  <si>
    <t xml:space="preserve">73kg </t>
  </si>
  <si>
    <t xml:space="preserve">5.8kg </t>
  </si>
  <si>
    <t>Ms Shivani Yadav</t>
  </si>
  <si>
    <t>Yes Inj Supacef 1.5gm@1pm</t>
  </si>
  <si>
    <t>Ms Sonali Rabgotra</t>
  </si>
  <si>
    <t xml:space="preserve">patient on Tab ceftum 500mg </t>
  </si>
  <si>
    <t>Ms Manjita Thakur</t>
  </si>
  <si>
    <t>Mr Mahavir Prasad</t>
  </si>
  <si>
    <t>Open Right Hemicolectomy</t>
  </si>
  <si>
    <t>Inj Monocef 1gm + Inj Metrogyl 500mg</t>
  </si>
  <si>
    <t>Patient on Inj Monocef 1gm+ Inj Metrogyl 500mg</t>
  </si>
  <si>
    <t>17.04.24</t>
  </si>
  <si>
    <t>Master  Rudra Pratap Tanwar</t>
  </si>
  <si>
    <t>6Mnonth/M</t>
  </si>
  <si>
    <t xml:space="preserve">10kg </t>
  </si>
  <si>
    <t>Patient on Inj Augmentin 300mg</t>
  </si>
  <si>
    <t>Dressing in OT</t>
  </si>
  <si>
    <t xml:space="preserve">91kg </t>
  </si>
  <si>
    <t xml:space="preserve">73.6kg </t>
  </si>
  <si>
    <t>Ms Gopa Kumar Nair</t>
  </si>
  <si>
    <t>77.9kg</t>
  </si>
  <si>
    <t xml:space="preserve">Mahender Singh Taneja </t>
  </si>
  <si>
    <t>D Puneet/Dr Saleem/Dr Abhishek</t>
  </si>
  <si>
    <t>Segmental Colectomy Open</t>
  </si>
  <si>
    <t xml:space="preserve">65.4kg </t>
  </si>
  <si>
    <t>Yes Inj Supacef 1.5gm @04:35pm</t>
  </si>
  <si>
    <t xml:space="preserve">Ms Vandana </t>
  </si>
  <si>
    <t>72.3kg</t>
  </si>
  <si>
    <t>3:30pm</t>
  </si>
  <si>
    <t xml:space="preserve">Ms Priti Mehta </t>
  </si>
  <si>
    <t>Orif Scaphoid + Bone Grafting</t>
  </si>
  <si>
    <t>71.8kg</t>
  </si>
  <si>
    <t xml:space="preserve"> </t>
  </si>
  <si>
    <t>Mr Dinesh Kumar Sharma</t>
  </si>
  <si>
    <t>Dr Anandh/Dr Satyakam/Dr Pardeep</t>
  </si>
  <si>
    <t>Endoportal Discectomy/Foraminotomy/Decompression</t>
  </si>
  <si>
    <t xml:space="preserve">63.8kg </t>
  </si>
  <si>
    <t>Inj Supacef 1.5gmg</t>
  </si>
  <si>
    <t>Master Basit Basheer</t>
  </si>
  <si>
    <t>Redo BDG Take Down</t>
  </si>
  <si>
    <t xml:space="preserve">15.5kg </t>
  </si>
  <si>
    <t xml:space="preserve">Ms Omwati </t>
  </si>
  <si>
    <t xml:space="preserve">47.1kg </t>
  </si>
  <si>
    <t>09:19am</t>
  </si>
  <si>
    <t>Patient on tab Augmentin 625mg</t>
  </si>
  <si>
    <t>Ms Meena Gupta</t>
  </si>
  <si>
    <t>Dr Krishnan Unni/Dr Bijoy/Dr Jaya Agarwal</t>
  </si>
  <si>
    <t xml:space="preserve">54.7kg </t>
  </si>
  <si>
    <t>Ms Urmila Gola</t>
  </si>
  <si>
    <t>18.04.24</t>
  </si>
  <si>
    <t xml:space="preserve">Ms Radhika Chhikara </t>
  </si>
  <si>
    <t>Lap Cholecystectomy+Hiatus Hernia Repair</t>
  </si>
  <si>
    <t>87kg</t>
  </si>
  <si>
    <t>Ms Seema Kumari</t>
  </si>
  <si>
    <t>Local flap Right Flank</t>
  </si>
  <si>
    <t>Mr Mahmudulhak</t>
  </si>
  <si>
    <t>82.5kg</t>
  </si>
  <si>
    <t>Ms Ginni Devi Gupta</t>
  </si>
  <si>
    <t>Excision Lymph Node Biopsy Neck</t>
  </si>
  <si>
    <t>Ms Kaw Mai</t>
  </si>
  <si>
    <t>08:10am</t>
  </si>
  <si>
    <t>9:30am</t>
  </si>
  <si>
    <t>Ms Lekshmi V</t>
  </si>
  <si>
    <t>Left Eye MICS+PCIOL Under Sedation+LA</t>
  </si>
  <si>
    <t>Mr Ranjit Singh Sachan</t>
  </si>
  <si>
    <t>Mr Rahul Bhatia</t>
  </si>
  <si>
    <t>Mr Afjal Ali</t>
  </si>
  <si>
    <t>63.8kg</t>
  </si>
  <si>
    <t>76.9kg</t>
  </si>
  <si>
    <t>2:25pm</t>
  </si>
  <si>
    <t>20.04.24</t>
  </si>
  <si>
    <t xml:space="preserve">Ms Zarnigor Botiralievna Ashurova </t>
  </si>
  <si>
    <t>Wound wash out</t>
  </si>
  <si>
    <t xml:space="preserve">Ms Kafilat Kofoworola Moore </t>
  </si>
  <si>
    <t>Microlaryngoscopy-Diagnostic/Biopsy</t>
  </si>
  <si>
    <t xml:space="preserve">Ms Meena Devi </t>
  </si>
  <si>
    <t>Ms Ayushi Mittal</t>
  </si>
  <si>
    <t xml:space="preserve">DR Shweta </t>
  </si>
  <si>
    <t xml:space="preserve">100kg </t>
  </si>
  <si>
    <t>Patient discharge on Tab Ceftum 500mg</t>
  </si>
  <si>
    <t xml:space="preserve">Mr Ravi Kant Gautam </t>
  </si>
  <si>
    <t>Laparoscopic Ventral Hernia</t>
  </si>
  <si>
    <t xml:space="preserve"> Patient on Tab Ceftum 500mg </t>
  </si>
  <si>
    <t xml:space="preserve">Ms Renu Pal Sharma </t>
  </si>
  <si>
    <t xml:space="preserve">Ms Lali Mishra </t>
  </si>
  <si>
    <t xml:space="preserve">Ms Sneh Midha </t>
  </si>
  <si>
    <t>Inj Supacef 1.5gm+Inj Oflox 200mg</t>
  </si>
  <si>
    <t xml:space="preserve">Patient on Inj Supacef 1.5gm + Inj Oflox 200mg </t>
  </si>
  <si>
    <t xml:space="preserve">Ms Rashmi Kapoor </t>
  </si>
  <si>
    <t>02:21pm</t>
  </si>
  <si>
    <t>Inj Supacef 1.5gm+ Inj Amikacin 1gm</t>
  </si>
  <si>
    <t xml:space="preserve">2pm </t>
  </si>
  <si>
    <t xml:space="preserve">Ms Pushpa Rani </t>
  </si>
  <si>
    <t xml:space="preserve">Mr Dinesh Kumar </t>
  </si>
  <si>
    <t xml:space="preserve">Wound Debridement </t>
  </si>
  <si>
    <t>Inj Meropenem 1gm+Inj Amikacin 1gm</t>
  </si>
  <si>
    <t>22.04.24</t>
  </si>
  <si>
    <t xml:space="preserve">Mr MD Tafif Shekh Apon </t>
  </si>
  <si>
    <t xml:space="preserve">Brachial Plexus Repair/Reconstruction+Nerve Grafting+Wrist Arthrodesis </t>
  </si>
  <si>
    <t>69.5kg</t>
  </si>
  <si>
    <t>Yes, Inj Supacef 1.5gm @01:20pm and at 5pm</t>
  </si>
  <si>
    <t>Mr Ojesvi Bhardwaj</t>
  </si>
  <si>
    <t>ORIF Clavicle</t>
  </si>
  <si>
    <t xml:space="preserve">Mr Rajeev Panwar </t>
  </si>
  <si>
    <t>Dr Anandh/Dr Satykam /Dr Pardeep</t>
  </si>
  <si>
    <t xml:space="preserve">110kg </t>
  </si>
  <si>
    <t>Inj Cefuroxime 1.5gm+Inj Amikacin1.5mg</t>
  </si>
  <si>
    <t xml:space="preserve">Mr Pramod Kumar </t>
  </si>
  <si>
    <t xml:space="preserve">Hepaticojejunostomy/Choledochoduodenostomy </t>
  </si>
  <si>
    <t xml:space="preserve">Master Samar </t>
  </si>
  <si>
    <t>Heart Port Surgery</t>
  </si>
  <si>
    <t>13.7kg</t>
  </si>
  <si>
    <t>Inj Supacef 700mg</t>
  </si>
  <si>
    <t xml:space="preserve">Mr Ayub </t>
  </si>
  <si>
    <t>58.8kg</t>
  </si>
  <si>
    <t>01:56pm</t>
  </si>
  <si>
    <t>23.04.24</t>
  </si>
  <si>
    <t>Mr Pranjal Srivastava</t>
  </si>
  <si>
    <t xml:space="preserve">Lap Appendectomy </t>
  </si>
  <si>
    <t xml:space="preserve">Inj supacef 1.5gm+ Inj Metrogyl 500mg </t>
  </si>
  <si>
    <t>Ms Siraj Bano</t>
  </si>
  <si>
    <t>Single Intestinal Resc and Anastomosis</t>
  </si>
  <si>
    <t>Ms Priti Gupta</t>
  </si>
  <si>
    <t>Dr Puneet/Dr Saleem/Dr.Abhishek</t>
  </si>
  <si>
    <t>Ms PALAKPREET KAUR</t>
  </si>
  <si>
    <t>Eyelid reconstruction- Stage 2</t>
  </si>
  <si>
    <t xml:space="preserve">Ms Prachi Verma </t>
  </si>
  <si>
    <t>03:24pm</t>
  </si>
  <si>
    <t>04:42pm</t>
  </si>
  <si>
    <t>Mr Kessewdeg Beyene Bakih</t>
  </si>
  <si>
    <t xml:space="preserve">Dr Deepak Udapudi/Dr Anil/Dr Ahmed </t>
  </si>
  <si>
    <t>Gen Surgery/Urology</t>
  </si>
  <si>
    <t xml:space="preserve">Lumbar Hernia Repair+Lap/Open Right Nephrectomy </t>
  </si>
  <si>
    <t xml:space="preserve">72.9kg </t>
  </si>
  <si>
    <t>Yes Inj Magnex 2gm @ 02:30pm</t>
  </si>
  <si>
    <t xml:space="preserve">Patient on Inj Magnex 2gm, Inj Augmentin 1.2gm and Inj Amikacin 750mg </t>
  </si>
  <si>
    <t xml:space="preserve">Ms Sunita Yadav </t>
  </si>
  <si>
    <t>09:13am</t>
  </si>
  <si>
    <t>Inj Supacef 1.5gm + Inj Amikacin 1gm</t>
  </si>
  <si>
    <t>Mr Raj Kumari</t>
  </si>
  <si>
    <t>57.12kg</t>
  </si>
  <si>
    <t xml:space="preserve">Mr Naveen </t>
  </si>
  <si>
    <t>Dr Chitralekha</t>
  </si>
  <si>
    <t>Left Eye Silicon OIL Removal</t>
  </si>
  <si>
    <t>Left Eye MICS+Premium IOL Under LA</t>
  </si>
  <si>
    <t>Ms Santosh Garg</t>
  </si>
  <si>
    <t>Right Eye MICS+Pciol Under LA</t>
  </si>
  <si>
    <t>Ms Saroj Gupta</t>
  </si>
  <si>
    <t>Bleb Needling</t>
  </si>
  <si>
    <t>Mr Vinod Kumar Khare</t>
  </si>
  <si>
    <t>Posterior Cervical Laminectomy with Instrumentation</t>
  </si>
  <si>
    <t xml:space="preserve">Ms Deepika Gahlot </t>
  </si>
  <si>
    <t xml:space="preserve">Ms Arti </t>
  </si>
  <si>
    <t>Master Viraj Agarwal</t>
  </si>
  <si>
    <t xml:space="preserve">Inj Supacef 325mg </t>
  </si>
  <si>
    <t>Mr Serajul Haque Ansari</t>
  </si>
  <si>
    <t>85.2kg</t>
  </si>
  <si>
    <t>Ms Sarada Kumari</t>
  </si>
  <si>
    <t xml:space="preserve">53.6kg </t>
  </si>
  <si>
    <t>24.04.24</t>
  </si>
  <si>
    <t xml:space="preserve">Mr  T A Thomas </t>
  </si>
  <si>
    <t>Dr Anil/Dr Kmaal/Dr Deepak  Udapudi</t>
  </si>
  <si>
    <t>Urology/Gen Surgery</t>
  </si>
  <si>
    <t xml:space="preserve">TURP+Laparoscopic Repair of Inguinal Hernia  </t>
  </si>
  <si>
    <t>48kg</t>
  </si>
  <si>
    <t>Gen Surgry</t>
  </si>
  <si>
    <t>Mr Vineet Kumar</t>
  </si>
  <si>
    <t>Excision +Haemorrhoidectomy+Lateral Sphincterotomy or Fissurectomy</t>
  </si>
  <si>
    <t>Mr Rahul Bansal</t>
  </si>
  <si>
    <t xml:space="preserve">B/L Axillary Hydradenitis Suppurativa+B/L Excision+Local Flap Cover </t>
  </si>
  <si>
    <t xml:space="preserve">Mr Balram Sahu </t>
  </si>
  <si>
    <t xml:space="preserve">Re Exploration +Amputaion Forearm </t>
  </si>
  <si>
    <t>25.04.24</t>
  </si>
  <si>
    <t>Right Shoulder Reduction</t>
  </si>
  <si>
    <t>03:37pm</t>
  </si>
  <si>
    <t>05:37pm</t>
  </si>
  <si>
    <t>Mr Raman Chaudhary</t>
  </si>
  <si>
    <t xml:space="preserve">Mr Ravinder Singh Ydav </t>
  </si>
  <si>
    <t>Left Eye MICS+Pciol Under GA+Viscoat</t>
  </si>
  <si>
    <t>Ms Asha Sharma</t>
  </si>
  <si>
    <t>Right Eye MICS+PCIOL +Viscoat</t>
  </si>
  <si>
    <t xml:space="preserve">Mr  Achil Gafurov </t>
  </si>
  <si>
    <t xml:space="preserve">Master Alisher Usmonaliyev </t>
  </si>
  <si>
    <t>16.7kg</t>
  </si>
  <si>
    <t xml:space="preserve">Ms Monika </t>
  </si>
  <si>
    <t>Dr Deepti</t>
  </si>
  <si>
    <t>LSCS+Myomectomy</t>
  </si>
  <si>
    <t>03:09pm</t>
  </si>
  <si>
    <t>Mr Shahid Nabi KhaN</t>
  </si>
  <si>
    <t xml:space="preserve">Ms Aashi </t>
  </si>
  <si>
    <t>04:14pm</t>
  </si>
  <si>
    <t>26.04.24</t>
  </si>
  <si>
    <t>Ms Ponnamma Sasidhara Kurup</t>
  </si>
  <si>
    <t>60.2kg</t>
  </si>
  <si>
    <t>Mr Pratap Singh</t>
  </si>
  <si>
    <t>Lateral Sphincterotomy or Fissurectomy+Haemorrhoidectomy</t>
  </si>
  <si>
    <t xml:space="preserve">Inj Metrogyl 500mg+Inj Oflox 200mg </t>
  </si>
  <si>
    <t xml:space="preserve">Ms Upasna Sharma </t>
  </si>
  <si>
    <t xml:space="preserve">93kg </t>
  </si>
  <si>
    <t>Inj Supacef 1.5gm+ Inj Teicoplanin 400mg+Inj Amikacin 1gm</t>
  </si>
  <si>
    <t>Mr Om Prakash Chhabra</t>
  </si>
  <si>
    <t>03:43pm</t>
  </si>
  <si>
    <t xml:space="preserve">Inj Supacef 1.5gm+Inj Teicoplanin 400mg </t>
  </si>
  <si>
    <t>Patient on Inj Supacef 1.5 gm</t>
  </si>
  <si>
    <t>Ms Sarla Bhat</t>
  </si>
  <si>
    <t>Posterior Fossa Tumour/Orbital Tumour</t>
  </si>
  <si>
    <t xml:space="preserve">Mr Naresh Kumar </t>
  </si>
  <si>
    <t>Dr Mahender Rajput</t>
  </si>
  <si>
    <t xml:space="preserve">Gastro </t>
  </si>
  <si>
    <t xml:space="preserve">Master Nadish Choudhary </t>
  </si>
  <si>
    <t xml:space="preserve">3.4kg </t>
  </si>
  <si>
    <t>Mr Khalid Shawqi</t>
  </si>
  <si>
    <t>Robotic Radical Prostatectomy +B/K Lymphadenectomy+RIRS+PCNL</t>
  </si>
  <si>
    <t xml:space="preserve">95.6kg </t>
  </si>
  <si>
    <t>09:11am</t>
  </si>
  <si>
    <t>27.04.24</t>
  </si>
  <si>
    <t>Ms Kotai Kotai</t>
  </si>
  <si>
    <t>leostomy</t>
  </si>
  <si>
    <t>40.9kg</t>
  </si>
  <si>
    <t>DJ Stent Removal</t>
  </si>
  <si>
    <t>Hand reconstruction+External Fixation</t>
  </si>
  <si>
    <t xml:space="preserve">Ms Sangeeta Vashisht </t>
  </si>
  <si>
    <t>74.5kg</t>
  </si>
  <si>
    <t>Inj supacef 1.5gm, Inj Targocid 400mg, Inj Amikacin1gm</t>
  </si>
  <si>
    <t>09:09am</t>
  </si>
  <si>
    <t xml:space="preserve">Ms Rita Arora </t>
  </si>
  <si>
    <t xml:space="preserve">U/L TKR </t>
  </si>
  <si>
    <t>12:51pm</t>
  </si>
  <si>
    <t>patient on Tab ceftum 500mg</t>
  </si>
  <si>
    <t xml:space="preserve">AVR </t>
  </si>
  <si>
    <t xml:space="preserve">50kg </t>
  </si>
  <si>
    <t>Ms Deepika Gar</t>
  </si>
  <si>
    <t xml:space="preserve">64.5kg </t>
  </si>
  <si>
    <t>29.04.24</t>
  </si>
  <si>
    <t>Baby Ananya Gupta</t>
  </si>
  <si>
    <t xml:space="preserve">Pead  </t>
  </si>
  <si>
    <t>Lap Cholecytectomy</t>
  </si>
  <si>
    <t xml:space="preserve">17.5kg </t>
  </si>
  <si>
    <t xml:space="preserve">Inj Supacef 700mg </t>
  </si>
  <si>
    <t xml:space="preserve">Mr Vishal Chabungbam </t>
  </si>
  <si>
    <t>25Yrs/m</t>
  </si>
  <si>
    <t xml:space="preserve">Mr Jawaher Arora </t>
  </si>
  <si>
    <t>Lap Omentectomy+Lapa Repair of Inguinal Hernia</t>
  </si>
  <si>
    <t xml:space="preserve">Mr Pawan Kumar Sharma </t>
  </si>
  <si>
    <t>Lap Repair of Umb Hernia</t>
  </si>
  <si>
    <t>06:25pm</t>
  </si>
  <si>
    <t xml:space="preserve">Ms Mita Chakravorty </t>
  </si>
  <si>
    <t>Ms Sushma Aggarwal</t>
  </si>
  <si>
    <t>Ms Sneh Lata Garg</t>
  </si>
  <si>
    <t xml:space="preserve">Mr Kailash Chand </t>
  </si>
  <si>
    <t>Mr  Pooran Mal Gupta</t>
  </si>
  <si>
    <t>Laser Hemorrhoidectomy+FissurectomyFistulectomy</t>
  </si>
  <si>
    <t xml:space="preserve">Ms Bhawna Luniyal </t>
  </si>
  <si>
    <t>ORIF Minimally Invasive</t>
  </si>
  <si>
    <t xml:space="preserve">Ms Geeta </t>
  </si>
  <si>
    <t>Ms Indramani</t>
  </si>
  <si>
    <t>Dr Mahender Singh</t>
  </si>
  <si>
    <t>Ms Usha Devi</t>
  </si>
  <si>
    <t xml:space="preserve">Dr Suraj </t>
  </si>
  <si>
    <t>Master Mohamma D Hussain</t>
  </si>
  <si>
    <t>9Month/M</t>
  </si>
  <si>
    <t>VSD Closure </t>
  </si>
  <si>
    <t xml:space="preserve">Inj Supacef 360mg </t>
  </si>
  <si>
    <t xml:space="preserve">Mr Lekhram </t>
  </si>
  <si>
    <t>Yes, Inj Supacef 1.5gm @01:35pm</t>
  </si>
  <si>
    <t xml:space="preserve">Ms Manita </t>
  </si>
  <si>
    <t>12:12pm</t>
  </si>
  <si>
    <t>30.04.24</t>
  </si>
  <si>
    <t xml:space="preserve">Mr Uday Kumar Sharma </t>
  </si>
  <si>
    <t>Stapled Haemorrhoidectomy</t>
  </si>
  <si>
    <t>Ms Nidhi Nautiyal</t>
  </si>
  <si>
    <t xml:space="preserve">Hemi-Thyroidectomy </t>
  </si>
  <si>
    <t>Ms Indiramani</t>
  </si>
  <si>
    <t>Right Foot Debridement</t>
  </si>
  <si>
    <t xml:space="preserve">Ms Mehak Gandhi </t>
  </si>
  <si>
    <t xml:space="preserve">Ms Sarla Sharma </t>
  </si>
  <si>
    <t>Ms Pushpa Devi</t>
  </si>
  <si>
    <t>Lap Cholecystectomy+Lap Ventral Hernia</t>
  </si>
  <si>
    <t xml:space="preserve">Mr Chhitan </t>
  </si>
  <si>
    <t xml:space="preserve">Dr Ahmed/Dr Anil </t>
  </si>
  <si>
    <t>Orchidectomy</t>
  </si>
  <si>
    <t xml:space="preserve">Mr Bilal Ahmad </t>
  </si>
  <si>
    <t>TOF For ICR</t>
  </si>
  <si>
    <t xml:space="preserve">Mr Bharat </t>
  </si>
  <si>
    <t>Mr Brahma Swarup Yadav</t>
  </si>
  <si>
    <t xml:space="preserve">Ms Priyanka Kalia </t>
  </si>
  <si>
    <t>Phone no</t>
  </si>
  <si>
    <t>01.06.24</t>
  </si>
  <si>
    <t>Ms Pradeep Kuamar  Wadwa</t>
  </si>
  <si>
    <t>Mandibulectomy - Segmental+Debridement</t>
  </si>
  <si>
    <t xml:space="preserve">62.4kg </t>
  </si>
  <si>
    <t xml:space="preserve">Inj Magnex forte 1.5gm, Inj clindamycin </t>
  </si>
  <si>
    <t>Ms Sapna Kashyap</t>
  </si>
  <si>
    <t>Dr Gargi Aggarwal</t>
  </si>
  <si>
    <t>Split skin grafting+Debridement</t>
  </si>
  <si>
    <t>95 kg</t>
  </si>
  <si>
    <t>Mr Sardari Lal Rajput</t>
  </si>
  <si>
    <t>_11</t>
  </si>
  <si>
    <t>Ms Baljeet Kaur</t>
  </si>
  <si>
    <t>Dr Deepak Udapudi/Dr.Suraj</t>
  </si>
  <si>
    <t>Suturing+Endoscopic Stent Removal</t>
  </si>
  <si>
    <t>Mr Rajeshwari</t>
  </si>
  <si>
    <t>Ms Sukhvinder Kaur</t>
  </si>
  <si>
    <t>Open Left inguinal hernia repair</t>
  </si>
  <si>
    <t xml:space="preserve">Baby Of Sandhya </t>
  </si>
  <si>
    <t>Sigmoid/Transverse Colostomy</t>
  </si>
  <si>
    <t>2.7kg</t>
  </si>
  <si>
    <t>Inj Piptaz 280mg</t>
  </si>
  <si>
    <t>Mr Vishram Singh</t>
  </si>
  <si>
    <t>Mr Nazzatun Nahar</t>
  </si>
  <si>
    <t>80.2kg</t>
  </si>
  <si>
    <t>Inj Metrogyl 500mg @4pm</t>
  </si>
  <si>
    <t xml:space="preserve">Baby Hoorab Nissar </t>
  </si>
  <si>
    <t>AV Canal Repair</t>
  </si>
  <si>
    <t>4.30kg</t>
  </si>
  <si>
    <t>Mr Bhanu Pratap</t>
  </si>
  <si>
    <t>Ms Bimla Devi</t>
  </si>
  <si>
    <t xml:space="preserve">57.1 kg </t>
  </si>
  <si>
    <t>Ms Kaur Rano</t>
  </si>
  <si>
    <t xml:space="preserve">87kg </t>
  </si>
  <si>
    <t>Ms Sumarthi D</t>
  </si>
  <si>
    <t>91Yrs/F</t>
  </si>
  <si>
    <t>Mr Jaswant K</t>
  </si>
  <si>
    <t>03.06.24</t>
  </si>
  <si>
    <t xml:space="preserve">52.2kg </t>
  </si>
  <si>
    <t>Ms Neha Pandey</t>
  </si>
  <si>
    <t xml:space="preserve">OBG </t>
  </si>
  <si>
    <t>Ms Mani Devi</t>
  </si>
  <si>
    <t>Glossectomy-Subtotal or Total</t>
  </si>
  <si>
    <t>Inj Supacef  1.5gm and Inj Metrogyl 500mg</t>
  </si>
  <si>
    <t xml:space="preserve">Master Aditya </t>
  </si>
  <si>
    <t>5Month/M</t>
  </si>
  <si>
    <t>Inj Augmentin 1gm</t>
  </si>
  <si>
    <t xml:space="preserve">Mr Shubham </t>
  </si>
  <si>
    <t xml:space="preserve">Master Sajid </t>
  </si>
  <si>
    <t>Exploratory Laparotomy+Resection &amp; Anastomosis</t>
  </si>
  <si>
    <t>33.4kg</t>
  </si>
  <si>
    <t>Inj Monocef 1.5gm, Inj Metrogyl 500mg</t>
  </si>
  <si>
    <t xml:space="preserve">Mr Juned </t>
  </si>
  <si>
    <t>Mr Mehjabin Kumari</t>
  </si>
  <si>
    <t>Yes Inj supacef 1.5gm @12:45pm</t>
  </si>
  <si>
    <t xml:space="preserve">Ms Babita Chauhan </t>
  </si>
  <si>
    <t>52.4kg</t>
  </si>
  <si>
    <t xml:space="preserve">Ms Ravita Kumari </t>
  </si>
  <si>
    <t>60.3 kg</t>
  </si>
  <si>
    <t>05.06.24</t>
  </si>
  <si>
    <t xml:space="preserve">Ms Nasreen Jaha </t>
  </si>
  <si>
    <t>_4</t>
  </si>
  <si>
    <t xml:space="preserve">Ms Aditi Tripathi </t>
  </si>
  <si>
    <t>Ms Kajal Bansal</t>
  </si>
  <si>
    <t>86.6kg</t>
  </si>
  <si>
    <t xml:space="preserve">Ms Alaknanda Verma </t>
  </si>
  <si>
    <t xml:space="preserve">Ms Suchita Arya </t>
  </si>
  <si>
    <t>Dr Pratima/Dr Gargi</t>
  </si>
  <si>
    <t>75.7kg</t>
  </si>
  <si>
    <t>Ms Archana Chauhan</t>
  </si>
  <si>
    <t>Mr Ashok Bhatia</t>
  </si>
  <si>
    <t xml:space="preserve">Mr Sandeep Kumar </t>
  </si>
  <si>
    <t>Mr Sanjay Gupta</t>
  </si>
  <si>
    <t>Laparoscopic Repair of Inguinal Hernia Bl</t>
  </si>
  <si>
    <t xml:space="preserve">Ms Sangeeta Malhotra </t>
  </si>
  <si>
    <t xml:space="preserve">Mr Om Prakash Chhabra </t>
  </si>
  <si>
    <t>Tendon Repair Multiple</t>
  </si>
  <si>
    <t xml:space="preserve">Ms Malti Devi </t>
  </si>
  <si>
    <t>Ophthalomology</t>
  </si>
  <si>
    <t xml:space="preserve">Ms Manoara Molla </t>
  </si>
  <si>
    <t>Ms Bhagwati Devi</t>
  </si>
  <si>
    <t>Left Eye MICS+PCIOL</t>
  </si>
  <si>
    <t xml:space="preserve">Mr Prem Nath Sharma </t>
  </si>
  <si>
    <t>84.2kg</t>
  </si>
  <si>
    <t>Yes Inj supacef 1.5gm @1:45pm</t>
  </si>
  <si>
    <t xml:space="preserve">Ms Manvi Mishra </t>
  </si>
  <si>
    <t>11Yrs/F</t>
  </si>
  <si>
    <t>Mr Noor Mohmmad</t>
  </si>
  <si>
    <t xml:space="preserve">Ms Navjot Dhanoa </t>
  </si>
  <si>
    <t>06.06.24</t>
  </si>
  <si>
    <t>Ms Marila Da Graca Quibinda Tati</t>
  </si>
  <si>
    <t>Subtotal Gastrectomy</t>
  </si>
  <si>
    <t>65.3kg</t>
  </si>
  <si>
    <t>Ms Bala Rani</t>
  </si>
  <si>
    <t>Drainag Of Abscess+Fissurectomy+Haemorrhoidectomy</t>
  </si>
  <si>
    <t xml:space="preserve">Ms Neeta Sharma </t>
  </si>
  <si>
    <t xml:space="preserve">Ms Seema Mishra </t>
  </si>
  <si>
    <t>Laproscopic For Ectopic Pregnancy</t>
  </si>
  <si>
    <t>Ms Deepali Srivastav</t>
  </si>
  <si>
    <t>87.7kg</t>
  </si>
  <si>
    <t>88.8kg</t>
  </si>
  <si>
    <t>Tab Ceftum 500mg</t>
  </si>
  <si>
    <t xml:space="preserve">Baby Nandini Gupta </t>
  </si>
  <si>
    <t>10.2kg</t>
  </si>
  <si>
    <t>Inj Supacef  300mg</t>
  </si>
  <si>
    <t>Haemorrhoidectomy+Lateral Sphincterotomy or Fissurectomy+Fistula In Ano Low</t>
  </si>
  <si>
    <t>Mr Rajender Singh</t>
  </si>
  <si>
    <t>115kg</t>
  </si>
  <si>
    <t>Ms Rupamanjari Das</t>
  </si>
  <si>
    <t>69.4kg</t>
  </si>
  <si>
    <t xml:space="preserve">Ms Nirmala Tikoo </t>
  </si>
  <si>
    <t>Right Eye MICS+PCIOL+Viscoat</t>
  </si>
  <si>
    <t>Mr Saraswati Nath</t>
  </si>
  <si>
    <t>Dr Amrita Chatruvdi</t>
  </si>
  <si>
    <t>Mr Sandeep Sitoni</t>
  </si>
  <si>
    <t>Ms Rani Dutta</t>
  </si>
  <si>
    <t>Left Eye TRAB+MMC  GVP</t>
  </si>
  <si>
    <t>Ms Rashmi Jain</t>
  </si>
  <si>
    <t>Yes Inj Supacef 1.5gm@ 01:45 pm</t>
  </si>
  <si>
    <t>Mr Khubi Singh</t>
  </si>
  <si>
    <t>Mr Rattan Singh</t>
  </si>
  <si>
    <t>64Yrs/m</t>
  </si>
  <si>
    <t>47.6kg</t>
  </si>
  <si>
    <t>Ms Raj dulari Gupta</t>
  </si>
  <si>
    <t xml:space="preserve">Implant Removal Ankle Right </t>
  </si>
  <si>
    <t>53.5kg</t>
  </si>
  <si>
    <t>_30</t>
  </si>
  <si>
    <t>Ms Nootan Devi</t>
  </si>
  <si>
    <t xml:space="preserve">Mr Ashok Kumar Sharma </t>
  </si>
  <si>
    <t>Hemorrhoidectomy+Fissurectomy</t>
  </si>
  <si>
    <t>07.06.24</t>
  </si>
  <si>
    <t>Ms Arti Choudary</t>
  </si>
  <si>
    <t xml:space="preserve">DR Ila Jha </t>
  </si>
  <si>
    <t>68.7kg</t>
  </si>
  <si>
    <t xml:space="preserve">Ms Bandana Kumari </t>
  </si>
  <si>
    <t xml:space="preserve">Mr Devendra Singh Bisht </t>
  </si>
  <si>
    <t>76.4kg</t>
  </si>
  <si>
    <t>Ms Moyurakshi Chakraborhy</t>
  </si>
  <si>
    <t>60.9kg</t>
  </si>
  <si>
    <t>Baby Ishna Yadav</t>
  </si>
  <si>
    <t>Lap Hernia Repair</t>
  </si>
  <si>
    <t>Inj Supacef 375mg</t>
  </si>
  <si>
    <t>Ms Sukhvinder Kaur Birdi</t>
  </si>
  <si>
    <t>Repair of Perineal Tear Old Third Degree</t>
  </si>
  <si>
    <t>Ms Shashi Anand</t>
  </si>
  <si>
    <t>Right Eye TRAB+MMC+2 Releasable Suttures</t>
  </si>
  <si>
    <t>Ms Indu Gupta</t>
  </si>
  <si>
    <t>Ms Manju Kumari Sinha</t>
  </si>
  <si>
    <t>Robotic Lap Repair of Incisional Hernia</t>
  </si>
  <si>
    <t>Yes Inj Supacef 1.5gm @03:30 pm</t>
  </si>
  <si>
    <t>08.06.24</t>
  </si>
  <si>
    <t>Ms Jesmen Akther</t>
  </si>
  <si>
    <t>Stoma Closure  Post Lap LAR</t>
  </si>
  <si>
    <t xml:space="preserve">42.6kg </t>
  </si>
  <si>
    <t>Inj Supacef 1gm+ Inj Metrogyl 500mg</t>
  </si>
  <si>
    <t>Inj Supacef 1.5gm+ Inj Metrogyl</t>
  </si>
  <si>
    <t xml:space="preserve">Mr Sumit Garg </t>
  </si>
  <si>
    <t xml:space="preserve">Lap B/L Inguinal Hernia Repair </t>
  </si>
  <si>
    <t xml:space="preserve">Mr Rahul </t>
  </si>
  <si>
    <t>Tendon Lengthening/Tendon repair</t>
  </si>
  <si>
    <t>Tab Augmentin 625mg</t>
  </si>
  <si>
    <t>Mr Kailash Chandra Kasera</t>
  </si>
  <si>
    <t>Dr Deepak Udapudi/Dr Sachin Mittal</t>
  </si>
  <si>
    <t>Lap/Open Cholecystectomy</t>
  </si>
  <si>
    <t>Yes Inj Tazact 4.5gm @ 12:05 pm</t>
  </si>
  <si>
    <t>Inj Meropenem and Inj Metrogyl</t>
  </si>
  <si>
    <t>Ms Radha Rani</t>
  </si>
  <si>
    <t>URS+DJ Stenting+Cystosocpy</t>
  </si>
  <si>
    <t xml:space="preserve">Ms Moni Jha </t>
  </si>
  <si>
    <t xml:space="preserve">Ms Sheela Kaur </t>
  </si>
  <si>
    <t xml:space="preserve">Ms Chhaya </t>
  </si>
  <si>
    <t>Ms Kaushlya Kumari</t>
  </si>
  <si>
    <t>Ms  Meenu puri </t>
  </si>
  <si>
    <t>Orif Ankle</t>
  </si>
  <si>
    <t>Ms Sarjeet Kaur</t>
  </si>
  <si>
    <t xml:space="preserve">Baby Priti Bhandari </t>
  </si>
  <si>
    <t>Single Stage Unifocalization Complete Repair</t>
  </si>
  <si>
    <t>20kg</t>
  </si>
  <si>
    <t>Yes, Inj Supacef 1gm @1pm</t>
  </si>
  <si>
    <t>10.06.24</t>
  </si>
  <si>
    <t>Mr Yousif Salah Salman Al Gburi</t>
  </si>
  <si>
    <t>B/L Hand Contracture Release/Arthrodesis Nech Contracture Release+Integra+SSG</t>
  </si>
  <si>
    <t>Yes Inj Supacef 1.5gm @ 04:20 pm</t>
  </si>
  <si>
    <t>Inj augmentin 1.2gm</t>
  </si>
  <si>
    <t>Ms Gunjan Singhal</t>
  </si>
  <si>
    <t>Ms Ritu Gupta</t>
  </si>
  <si>
    <t>46Yrs/f</t>
  </si>
  <si>
    <t xml:space="preserve">Pramod Kumar </t>
  </si>
  <si>
    <t>Suturing of Large Lacerated Wound</t>
  </si>
  <si>
    <t>_17</t>
  </si>
  <si>
    <t xml:space="preserve">Ms Anita </t>
  </si>
  <si>
    <t xml:space="preserve">Ms Champa Prashar </t>
  </si>
  <si>
    <t>Uology</t>
  </si>
  <si>
    <t>URS+DJ Stenting/Stent Insertion</t>
  </si>
  <si>
    <t>Mr Satyender Kumar Garg</t>
  </si>
  <si>
    <t xml:space="preserve">OIU+Cystoscopy without Biopsy </t>
  </si>
  <si>
    <t xml:space="preserve">Mr Chandra Bhan Sharma </t>
  </si>
  <si>
    <t>82Yrs/M</t>
  </si>
  <si>
    <t xml:space="preserve">Ms Riya Luthra </t>
  </si>
  <si>
    <t>Mr Rakesh Singh</t>
  </si>
  <si>
    <t>OIU+Cystoscopy</t>
  </si>
  <si>
    <t>77.4kg</t>
  </si>
  <si>
    <t xml:space="preserve">Mr Vijay Kumar </t>
  </si>
  <si>
    <t>91.4kg</t>
  </si>
  <si>
    <t>Inj Supacef1.5gm+Inj Amikacin1gm</t>
  </si>
  <si>
    <t>Ms Dropati Devi</t>
  </si>
  <si>
    <t>Inj tazact 4.5gm</t>
  </si>
  <si>
    <t>Mr Dr Ravi Chaudhary</t>
  </si>
  <si>
    <t xml:space="preserve">Mr Pooran Singh </t>
  </si>
  <si>
    <t xml:space="preserve">Mr Yuvin Arora </t>
  </si>
  <si>
    <t>48.2kg</t>
  </si>
  <si>
    <t>Mr Radhey Lal</t>
  </si>
  <si>
    <t>Mr Anil Malhotra</t>
  </si>
  <si>
    <t>inguinal femoral hernioplasty B/L</t>
  </si>
  <si>
    <t>11.06.24</t>
  </si>
  <si>
    <t>Mr Jamil Jamil</t>
  </si>
  <si>
    <t>Partial Pharyngectomy</t>
  </si>
  <si>
    <t>Inj Supacef 1.5gm+ Inj  Metrogyl 500mg</t>
  </si>
  <si>
    <t>Yes Inj Supacef 1.5gm + Inj Metrogy 500mg @ 01:30 pm</t>
  </si>
  <si>
    <t>Chandra Shekhar</t>
  </si>
  <si>
    <t>Hand Re Implantation</t>
  </si>
  <si>
    <t xml:space="preserve">Master Shreyas Singh  Shahi </t>
  </si>
  <si>
    <t>Secondary alveolar bone grafting</t>
  </si>
  <si>
    <t>Mr MD Sahab</t>
  </si>
  <si>
    <t>Left Upper Brachial Plexus Injury  For Quadruple Nerve Transfer</t>
  </si>
  <si>
    <t>Yes Inj Supacef 1.5gm @ 05:10 am</t>
  </si>
  <si>
    <t xml:space="preserve">Ms Priyanka Kumari </t>
  </si>
  <si>
    <t xml:space="preserve">Ms Vidya Wati </t>
  </si>
  <si>
    <t>Dr Anil Sharma/Dr Ahmad Kamaal</t>
  </si>
  <si>
    <t>Percutaneous Nephrolithotomy (PCNL)</t>
  </si>
  <si>
    <t xml:space="preserve">Ms Bimla Devi </t>
  </si>
  <si>
    <t>Mr Rajbeer</t>
  </si>
  <si>
    <t>Mr Gurjeet Singh</t>
  </si>
  <si>
    <t>Left Foot Multiple Toe Gangrene Toe Amputaion And VAC</t>
  </si>
  <si>
    <t xml:space="preserve">Ms Madhuri Goswami </t>
  </si>
  <si>
    <t>Ms Vijay Kumari</t>
  </si>
  <si>
    <t>Inj Supacef 1.5gm+ Inj Targocid 400mg</t>
  </si>
  <si>
    <t>_44</t>
  </si>
  <si>
    <t>Mr Shiv Bachan Dubey</t>
  </si>
  <si>
    <t>Ms Sharada Sharada</t>
  </si>
  <si>
    <t>Right  Eye MICS+PCIOL Under LA</t>
  </si>
  <si>
    <t>Mr Ramdev Prasad</t>
  </si>
  <si>
    <t xml:space="preserve">Master NakshTewatia </t>
  </si>
  <si>
    <t>18kg</t>
  </si>
  <si>
    <t xml:space="preserve">Ms Kiran </t>
  </si>
  <si>
    <t>Bladder Stone open</t>
  </si>
  <si>
    <t>Ms Aparma Choudhury</t>
  </si>
  <si>
    <t>43kg</t>
  </si>
  <si>
    <t>Mr Santosh Kumar Choudhary</t>
  </si>
  <si>
    <t>Endoscopic Transphenoidal</t>
  </si>
  <si>
    <t>74.4kg</t>
  </si>
  <si>
    <t>Yes Inj Supacef 1.5gm@3:10 pm</t>
  </si>
  <si>
    <t xml:space="preserve">Birmati </t>
  </si>
  <si>
    <t>Dr Binoj/Dr Shweta/Dr Jaya</t>
  </si>
  <si>
    <t>Explorator Laparotomy</t>
  </si>
  <si>
    <t xml:space="preserve">Mr Amitabh Jindal </t>
  </si>
  <si>
    <t>Hartmans Closure</t>
  </si>
  <si>
    <t>Master Baby Anvi Mandiratta</t>
  </si>
  <si>
    <t>Dr Ashish Katew</t>
  </si>
  <si>
    <t>4.3kg</t>
  </si>
  <si>
    <t xml:space="preserve">Inj Supacef 215mg </t>
  </si>
  <si>
    <t xml:space="preserve">Ms Tabassum </t>
  </si>
  <si>
    <t>Master Eshan Pareek</t>
  </si>
  <si>
    <t>Dr N N Mathur</t>
  </si>
  <si>
    <t xml:space="preserve">30kg </t>
  </si>
  <si>
    <t xml:space="preserve">Miss Poorvi </t>
  </si>
  <si>
    <t>Adenoidectomy+Tonsillectomy</t>
  </si>
  <si>
    <t xml:space="preserve">34kg </t>
  </si>
  <si>
    <t>Mr Keshav Mittal</t>
  </si>
  <si>
    <t>Septoplasty+Turbinoplasty</t>
  </si>
  <si>
    <t xml:space="preserve">Master Sankalap Anand </t>
  </si>
  <si>
    <t>38.6kg</t>
  </si>
  <si>
    <t>Mr Prahlad Singh</t>
  </si>
  <si>
    <t>12.06.24</t>
  </si>
  <si>
    <t xml:space="preserve">Nagma </t>
  </si>
  <si>
    <t>40 Y</t>
  </si>
  <si>
    <t>Dr.Namrata Seth</t>
  </si>
  <si>
    <t>Rani D</t>
  </si>
  <si>
    <t>44 Y</t>
  </si>
  <si>
    <t>Gita</t>
  </si>
  <si>
    <t>49 Y</t>
  </si>
  <si>
    <t>Varicose Vein Surgery For Both Legs</t>
  </si>
  <si>
    <t>Ruchi Rani</t>
  </si>
  <si>
    <t>41 Y</t>
  </si>
  <si>
    <t>Gurvinder Kaur</t>
  </si>
  <si>
    <t>61 Y</t>
  </si>
  <si>
    <t xml:space="preserve">Plastic Surgery </t>
  </si>
  <si>
    <t>Lipoma Left Shoulder Excission</t>
  </si>
  <si>
    <t xml:space="preserve">Master Anant Chauhan </t>
  </si>
  <si>
    <t>1 Y</t>
  </si>
  <si>
    <t>Dr.Ashok Rijhwani/Dr.Nitin</t>
  </si>
  <si>
    <t>Paed surgery</t>
  </si>
  <si>
    <t>Mesentric Cyst Excision</t>
  </si>
  <si>
    <t>9.6kg</t>
  </si>
  <si>
    <t>Inj Piptaz 1gm</t>
  </si>
  <si>
    <t xml:space="preserve">Kunal Kumar </t>
  </si>
  <si>
    <t>11 Y</t>
  </si>
  <si>
    <t>Cystoscopy Suprabubic Cystostomy Urethral Dilatation Urethrotomy</t>
  </si>
  <si>
    <t>21kg</t>
  </si>
  <si>
    <t>Kiran Soni</t>
  </si>
  <si>
    <t>72 Y</t>
  </si>
  <si>
    <t>Sheetal Devi</t>
  </si>
  <si>
    <t>28 Y</t>
  </si>
  <si>
    <t>Asha Verma</t>
  </si>
  <si>
    <t>73 Y</t>
  </si>
  <si>
    <t>PFN Left side</t>
  </si>
  <si>
    <t xml:space="preserve">Dipti Sarkar </t>
  </si>
  <si>
    <t>66 Y</t>
  </si>
  <si>
    <t>Dharm Dev</t>
  </si>
  <si>
    <t>80 Y</t>
  </si>
  <si>
    <t xml:space="preserve">Vincet Martin </t>
  </si>
  <si>
    <t>71Y</t>
  </si>
  <si>
    <t>Madhu Bala</t>
  </si>
  <si>
    <t>56 Y</t>
  </si>
  <si>
    <t>Right Eye MICS+Preimimum IOL Under LA</t>
  </si>
  <si>
    <t>Ramkishan Bhati</t>
  </si>
  <si>
    <t>54 Y</t>
  </si>
  <si>
    <t xml:space="preserve">Left Eye MICS+PCIOL Under LA </t>
  </si>
  <si>
    <t>Vinod Singh</t>
  </si>
  <si>
    <t>68 Y</t>
  </si>
  <si>
    <t>Dr.Anandh/Dr.Satykam/Dr.Pradeep</t>
  </si>
  <si>
    <t>65.7kg</t>
  </si>
  <si>
    <t xml:space="preserve">Aman </t>
  </si>
  <si>
    <t>19 Y</t>
  </si>
  <si>
    <t xml:space="preserve">Spine decompression and fixation </t>
  </si>
  <si>
    <t>Baby Of Deepika</t>
  </si>
  <si>
    <t>12 Y</t>
  </si>
  <si>
    <t>Paed Neuro surgery</t>
  </si>
  <si>
    <t>Ommaya Reservoir Placement</t>
  </si>
  <si>
    <t>2.810kg</t>
  </si>
  <si>
    <t>Poonam</t>
  </si>
  <si>
    <t>27 Y</t>
  </si>
  <si>
    <t>GastroJejunostomy</t>
  </si>
  <si>
    <t>Sadhana Singh Kumkum</t>
  </si>
  <si>
    <t>13.06.24</t>
  </si>
  <si>
    <t>Sanjay Singh</t>
  </si>
  <si>
    <t>50Y/M</t>
  </si>
  <si>
    <t>Dr.Shikhar Sawhney</t>
  </si>
  <si>
    <t>Oral Composite Resection/ Neck desection and PMMC flap</t>
  </si>
  <si>
    <t>Vihaan</t>
  </si>
  <si>
    <t>7 Y/M</t>
  </si>
  <si>
    <t>Hypospadias repair</t>
  </si>
  <si>
    <t>24kg</t>
  </si>
  <si>
    <t>Yes Inj Supacef 750mg@1:30 pm</t>
  </si>
  <si>
    <t>Syp Augmentin 375</t>
  </si>
  <si>
    <t>Tushar Jain</t>
  </si>
  <si>
    <t>25 Y/M</t>
  </si>
  <si>
    <t>Facial fracture+Lefort I osteotomy with advancement-</t>
  </si>
  <si>
    <t>92.2kg</t>
  </si>
  <si>
    <t>Idul Khan</t>
  </si>
  <si>
    <t>41 Y/M</t>
  </si>
  <si>
    <t>Dr.Ahmed Kamaal/Dr.Anil Sharma</t>
  </si>
  <si>
    <t>Ragyi singh yadav</t>
  </si>
  <si>
    <t>54 Y/F</t>
  </si>
  <si>
    <t>88.9kg</t>
  </si>
  <si>
    <t xml:space="preserve">Inj Targocid 400mg </t>
  </si>
  <si>
    <t>Ranjeet</t>
  </si>
  <si>
    <t>50 Y/M</t>
  </si>
  <si>
    <t>ORIF Tibia Plating-</t>
  </si>
  <si>
    <t>Saraswati Nath</t>
  </si>
  <si>
    <t>74 Y/M</t>
  </si>
  <si>
    <t>DR.Amrita Chaturvedi</t>
  </si>
  <si>
    <t xml:space="preserve">Opthalmology </t>
  </si>
  <si>
    <t>Right EYE MICS+PREIMIUM IOL</t>
  </si>
  <si>
    <t>Ramphool Singh</t>
  </si>
  <si>
    <t>84 Y/M</t>
  </si>
  <si>
    <t>Right EYE MICS+PCIOL</t>
  </si>
  <si>
    <t>Chander kanta</t>
  </si>
  <si>
    <t>69 Y/F</t>
  </si>
  <si>
    <t>Indraj Singh</t>
  </si>
  <si>
    <t>56Y/M</t>
  </si>
  <si>
    <t>DR.Meenakshi Yadav Dhar</t>
  </si>
  <si>
    <t>Right EYE PHACO+IOL</t>
  </si>
  <si>
    <t>Nisha Parashar</t>
  </si>
  <si>
    <t>41Y/F</t>
  </si>
  <si>
    <t>Dr.Anand/Dr.Satyakam/Dr.Pradeep</t>
  </si>
  <si>
    <t>Craniotomy for Clionodal meningioma excision</t>
  </si>
  <si>
    <t>Jagwati D</t>
  </si>
  <si>
    <t>71 Y/F</t>
  </si>
  <si>
    <t>43.2kg</t>
  </si>
  <si>
    <t>Abdulwahi Muhyidiin</t>
  </si>
  <si>
    <t>1 Y /M</t>
  </si>
  <si>
    <t>AVSD Repair+PA Plasty</t>
  </si>
  <si>
    <t>9.6 kg</t>
  </si>
  <si>
    <t xml:space="preserve">Inj supacef 480 mg </t>
  </si>
  <si>
    <t>Yes Inj Supacef 480mg@2pm</t>
  </si>
  <si>
    <t xml:space="preserve">Bilal Ahmad </t>
  </si>
  <si>
    <t>52 Y/M</t>
  </si>
  <si>
    <t>Adult cardiac</t>
  </si>
  <si>
    <t>DVR with Mechanical valves</t>
  </si>
  <si>
    <t>Aniket Rai</t>
  </si>
  <si>
    <t xml:space="preserve">40.3kg </t>
  </si>
  <si>
    <t>14.06.24</t>
  </si>
  <si>
    <t>Priyanka Upadhyay</t>
  </si>
  <si>
    <t xml:space="preserve">Dr Namrita Seth </t>
  </si>
  <si>
    <t>Sanjaya Wati</t>
  </si>
  <si>
    <t>71 Y</t>
  </si>
  <si>
    <t>Agrim Vashistha</t>
  </si>
  <si>
    <t xml:space="preserve">Paed surgery </t>
  </si>
  <si>
    <t xml:space="preserve">Circumcision </t>
  </si>
  <si>
    <t>31.9kg</t>
  </si>
  <si>
    <t>Lakshay Ahuja</t>
  </si>
  <si>
    <t>29 Y</t>
  </si>
  <si>
    <t xml:space="preserve">Dr Guhan Venketeswar </t>
  </si>
  <si>
    <t>Laparoscopic Cholecystetomy</t>
  </si>
  <si>
    <t>74.8kg</t>
  </si>
  <si>
    <t>Manjur</t>
  </si>
  <si>
    <t>51Y</t>
  </si>
  <si>
    <t>Dr Anand/Dr Satyakam/Dr Pradeep</t>
  </si>
  <si>
    <t>Decomrresive craniotomy</t>
  </si>
  <si>
    <t>58 kg</t>
  </si>
  <si>
    <t>Inj Meropenem 1gm and Inj Polymixin B</t>
  </si>
  <si>
    <t>Vyom</t>
  </si>
  <si>
    <t>6 Y</t>
  </si>
  <si>
    <t>16.9kg</t>
  </si>
  <si>
    <t>Inj Supacef 850mg</t>
  </si>
  <si>
    <t>Yes Inj Supacef 850mg@1pm</t>
  </si>
  <si>
    <t>Kanishka pal</t>
  </si>
  <si>
    <t>10 Y</t>
  </si>
  <si>
    <t xml:space="preserve">22.5kg </t>
  </si>
  <si>
    <t xml:space="preserve">Inj Supacef 125mg </t>
  </si>
  <si>
    <t>Kishore Ganguli</t>
  </si>
  <si>
    <t>Dr Samir Bhate</t>
  </si>
  <si>
    <t>Adult Cardia</t>
  </si>
  <si>
    <t>Emergency CABG</t>
  </si>
  <si>
    <t>Gulshan Rai Mehta</t>
  </si>
  <si>
    <t>64 Y</t>
  </si>
  <si>
    <t>Robotic Radical Prostatectomy + Robotic Pelvic Lymphadnectomy</t>
  </si>
  <si>
    <t>79.3kg</t>
  </si>
  <si>
    <t>Gurmeet Singh</t>
  </si>
  <si>
    <t>24 Y</t>
  </si>
  <si>
    <t>Tendon repair- Major</t>
  </si>
  <si>
    <t>Yes Inj supacef 1.5gm@05:30 pm</t>
  </si>
  <si>
    <t>Ankita Gupta</t>
  </si>
  <si>
    <t>Dr Pratima Mittal /Dr Sachin Mittal</t>
  </si>
  <si>
    <t xml:space="preserve">Barthline cyst &amp; Lipoma Excision </t>
  </si>
  <si>
    <t>58.5kg</t>
  </si>
  <si>
    <t>15.06.24</t>
  </si>
  <si>
    <t>Shokhsanamkhon Karimova</t>
  </si>
  <si>
    <t>31Y /M</t>
  </si>
  <si>
    <t>Dr Iyer/Dr Shikar/Dr Neha Dr MS/AM/DJ/VJ/AS/SL/SG</t>
  </si>
  <si>
    <t xml:space="preserve">Head &amp; Neck </t>
  </si>
  <si>
    <t>Maxillectomy-Total + Free flap- Bone</t>
  </si>
  <si>
    <t>48.8kg</t>
  </si>
  <si>
    <t>Yes Inj supacef1.5gm@4pm</t>
  </si>
  <si>
    <t>Vikram</t>
  </si>
  <si>
    <t>23 Y/M</t>
  </si>
  <si>
    <t>Rt hand Crush injury</t>
  </si>
  <si>
    <t>Kishni Kaul</t>
  </si>
  <si>
    <t>78 Y/F</t>
  </si>
  <si>
    <t xml:space="preserve">GI surgery </t>
  </si>
  <si>
    <t>Colostomy</t>
  </si>
  <si>
    <t xml:space="preserve">Inj Supacef 1gm+ Inj Metrogyl 500mg </t>
  </si>
  <si>
    <t>Suman</t>
  </si>
  <si>
    <t>32Y/F</t>
  </si>
  <si>
    <t>Dr. Namrata Seth</t>
  </si>
  <si>
    <t>LAP Myomectomy</t>
  </si>
  <si>
    <t>Santa Devi</t>
  </si>
  <si>
    <t>62Y/F</t>
  </si>
  <si>
    <t>Dr. Neha Kumar</t>
  </si>
  <si>
    <t>Ovarian Mass Excision + Omentectomy</t>
  </si>
  <si>
    <t>Inj Supacef 1.5gm+ Inj amikacin 1gm</t>
  </si>
  <si>
    <t>Manju Bala Vasudev</t>
  </si>
  <si>
    <t>71Y/F</t>
  </si>
  <si>
    <t>Dr Mrinal</t>
  </si>
  <si>
    <t>Orthopedics</t>
  </si>
  <si>
    <t>Total Knee Replacement - Bilateral</t>
  </si>
  <si>
    <t>Amarjeet Kaur</t>
  </si>
  <si>
    <t>70Y/F</t>
  </si>
  <si>
    <t>Right Stage 1 Revision TKR</t>
  </si>
  <si>
    <t>Inj Meropenem 1gm+ Inj Teicoplanin 400mg</t>
  </si>
  <si>
    <t>Savita</t>
  </si>
  <si>
    <t>40Y/F</t>
  </si>
  <si>
    <t>Lap Chole</t>
  </si>
  <si>
    <t>Anju D</t>
  </si>
  <si>
    <t>34Y/F</t>
  </si>
  <si>
    <t>Prem Sonar</t>
  </si>
  <si>
    <t>38Y/M</t>
  </si>
  <si>
    <t>Dr Kamal Ahmed/ Dr Anil Sharma</t>
  </si>
  <si>
    <t>KTP</t>
  </si>
  <si>
    <t>Lap Kidney Transplant Donor</t>
  </si>
  <si>
    <t>Esseldino Estevao Chaguala</t>
  </si>
  <si>
    <t>14Y/M</t>
  </si>
  <si>
    <t>Paed Ortho</t>
  </si>
  <si>
    <t>Deepak Sonar</t>
  </si>
  <si>
    <t>Dr Anil Sharma/Dr Kamal Ahmed</t>
  </si>
  <si>
    <t>Kidney Transplant Recipient-Related</t>
  </si>
  <si>
    <t>59.8kg</t>
  </si>
  <si>
    <t>Renal modified dose</t>
  </si>
  <si>
    <t>Baby Hardik</t>
  </si>
  <si>
    <t>1Y/M</t>
  </si>
  <si>
    <t>TOF repair</t>
  </si>
  <si>
    <t>8kg</t>
  </si>
  <si>
    <t>Inj Supacef 400mg</t>
  </si>
  <si>
    <t xml:space="preserve">Vineeta </t>
  </si>
  <si>
    <t>41 Y/F</t>
  </si>
  <si>
    <t>DVR &amp; ASD Closure</t>
  </si>
  <si>
    <t>39kg</t>
  </si>
  <si>
    <t>Yes Inj Supacef 1.5gm @03:15 pm</t>
  </si>
  <si>
    <t>Tarun Sharma</t>
  </si>
  <si>
    <t>47 Y/M</t>
  </si>
  <si>
    <t>Dr Chitralekha De</t>
  </si>
  <si>
    <t>Intravitral Injection</t>
  </si>
  <si>
    <t>Shail Devi</t>
  </si>
  <si>
    <t>45 Y/F</t>
  </si>
  <si>
    <t xml:space="preserve">GI Surgery </t>
  </si>
  <si>
    <t>Vaishali Walia</t>
  </si>
  <si>
    <t>Mohinder Singh</t>
  </si>
  <si>
    <t>66Y/M</t>
  </si>
  <si>
    <t xml:space="preserve">Neuro </t>
  </si>
  <si>
    <t>Implant Removal-Small</t>
  </si>
  <si>
    <t>17.06.24</t>
  </si>
  <si>
    <t>Vansh Khungar</t>
  </si>
  <si>
    <t>11Y/M</t>
  </si>
  <si>
    <t>Full Thickness Skin Grafting FTSG - Small + Syndactyly release</t>
  </si>
  <si>
    <t>30kg</t>
  </si>
  <si>
    <t>Gurjeet Sharma</t>
  </si>
  <si>
    <t>64Y/M</t>
  </si>
  <si>
    <t>Dermal Substitute and Vac</t>
  </si>
  <si>
    <t>Neelam Gupta</t>
  </si>
  <si>
    <t>46 Y/F</t>
  </si>
  <si>
    <t>Gen surgery</t>
  </si>
  <si>
    <t>Incision &amp; drainage</t>
  </si>
  <si>
    <t>102kg</t>
  </si>
  <si>
    <t>Bimla</t>
  </si>
  <si>
    <t>73Y</t>
  </si>
  <si>
    <t xml:space="preserve">URS &amp; DJ stenting </t>
  </si>
  <si>
    <t>Prakash vir</t>
  </si>
  <si>
    <t>67 Y</t>
  </si>
  <si>
    <t xml:space="preserve">Cystoscopy DJ stenting </t>
  </si>
  <si>
    <t xml:space="preserve">Tab Ceftum 500mg </t>
  </si>
  <si>
    <t>Pooja Chaudhary</t>
  </si>
  <si>
    <t>38Y</t>
  </si>
  <si>
    <t>_60</t>
  </si>
  <si>
    <t>Anju Jain</t>
  </si>
  <si>
    <t>Dr Sachin Mittal/Dr Pratima Mittal</t>
  </si>
  <si>
    <t>Lap Cholecystectomy/Hysteroscopy</t>
  </si>
  <si>
    <t>Randhir Kumar</t>
  </si>
  <si>
    <t>36Y</t>
  </si>
  <si>
    <t>Dr. Priyadarshi Amit</t>
  </si>
  <si>
    <t>80 kg</t>
  </si>
  <si>
    <t>Ashok kumar Sharma</t>
  </si>
  <si>
    <t>68Y</t>
  </si>
  <si>
    <t>Rotator Cuff Repair</t>
  </si>
  <si>
    <t>Devender</t>
  </si>
  <si>
    <t>42Y</t>
  </si>
  <si>
    <t>Coracoid muscle repair shoulders Rt</t>
  </si>
  <si>
    <t>90.8kg</t>
  </si>
  <si>
    <t>Vanlata Rout</t>
  </si>
  <si>
    <t>58Y</t>
  </si>
  <si>
    <t>Direct Laryngoscopy-</t>
  </si>
  <si>
    <t>Seema</t>
  </si>
  <si>
    <t>38 Y</t>
  </si>
  <si>
    <t xml:space="preserve">Dr Puneet Dhar/Dr Salim/Dr Abhisekh </t>
  </si>
  <si>
    <t>Mr Tarun Sharma</t>
  </si>
  <si>
    <t>47 Y</t>
  </si>
  <si>
    <t>Dr  Chitralekha De</t>
  </si>
  <si>
    <t xml:space="preserve">Intraviteral Injection </t>
  </si>
  <si>
    <t>Nagendra Singh</t>
  </si>
  <si>
    <t xml:space="preserve">Spine Surgery </t>
  </si>
  <si>
    <t>Stabilization with Kyphoplasty</t>
  </si>
  <si>
    <t>Inj Supacef 1.5gm+ Inj Amikacin1gm</t>
  </si>
  <si>
    <t>Yes Inj supacef 1.5gm+Inj Amikacin 1gm @2:30pm</t>
  </si>
  <si>
    <t>Ruchi Sharma</t>
  </si>
  <si>
    <t>Gynae Onco</t>
  </si>
  <si>
    <t>CRS - CA OVARY</t>
  </si>
  <si>
    <t>72.7kg</t>
  </si>
  <si>
    <t xml:space="preserve">Monika </t>
  </si>
  <si>
    <t>44Y</t>
  </si>
  <si>
    <t>MANSI WADHWA</t>
  </si>
  <si>
    <t>33Y</t>
  </si>
  <si>
    <t>Dr. Pratima Mittal</t>
  </si>
  <si>
    <t>Prem Periwal</t>
  </si>
  <si>
    <t>85Y</t>
  </si>
  <si>
    <t>ORIF Femur &amp; PFN Right</t>
  </si>
  <si>
    <t>18.06.24</t>
  </si>
  <si>
    <t>Babita Pahuja</t>
  </si>
  <si>
    <t>43Y/F</t>
  </si>
  <si>
    <t xml:space="preserve">TLH+Laparoscopic Salpingectomy </t>
  </si>
  <si>
    <t>Hema Jha</t>
  </si>
  <si>
    <t>48Y/F</t>
  </si>
  <si>
    <t>Non Descent Vaginal Hysterectomy</t>
  </si>
  <si>
    <t>Harish Kumar</t>
  </si>
  <si>
    <t>42Y/M</t>
  </si>
  <si>
    <t xml:space="preserve">Inj Monocef 1gm+Inj Metrogyl 500mg </t>
  </si>
  <si>
    <t>Sushil Kumar</t>
  </si>
  <si>
    <t>40Y/M</t>
  </si>
  <si>
    <t xml:space="preserve">Ghaith Hussein Atiyah </t>
  </si>
  <si>
    <t>25Y/M</t>
  </si>
  <si>
    <t>Yes Inj Supacef 1.5gm @3pm</t>
  </si>
  <si>
    <t>Sarla Kumar</t>
  </si>
  <si>
    <t>72Y/F</t>
  </si>
  <si>
    <t>Prakash</t>
  </si>
  <si>
    <t>53Y/M</t>
  </si>
  <si>
    <t>Anita Devi</t>
  </si>
  <si>
    <t>Laparoscopic Cholecystectomy-</t>
  </si>
  <si>
    <t>Vaibhav Sharma</t>
  </si>
  <si>
    <t>13Y/M</t>
  </si>
  <si>
    <t>23.6kg</t>
  </si>
  <si>
    <t>Arsh Jain</t>
  </si>
  <si>
    <t>11Y /M</t>
  </si>
  <si>
    <t>Neha Singh</t>
  </si>
  <si>
    <t>ENt</t>
  </si>
  <si>
    <t>Rishu Pandey</t>
  </si>
  <si>
    <t>Dr Shweta Mendirata</t>
  </si>
  <si>
    <t>Ramvati Devi</t>
  </si>
  <si>
    <t>Cross finger flap</t>
  </si>
  <si>
    <t xml:space="preserve">Tab Augmentin 625mg </t>
  </si>
  <si>
    <t>Girish Chand Sharma</t>
  </si>
  <si>
    <t>72Y/M</t>
  </si>
  <si>
    <t>Dr Amrita Chaturbedi</t>
  </si>
  <si>
    <t>Left Eye MICS+PCIOL UNDER LA +VISCOAT</t>
  </si>
  <si>
    <t>Subhash Chander Kathuria</t>
  </si>
  <si>
    <t>71Y/M</t>
  </si>
  <si>
    <t>Right Eye Vitreoretinal+SOI Under Ga</t>
  </si>
  <si>
    <t>Anagha</t>
  </si>
  <si>
    <t>2Y/F</t>
  </si>
  <si>
    <t xml:space="preserve">Right Thumb Hypoplasia Pollicization right hand </t>
  </si>
  <si>
    <t>9kg</t>
  </si>
  <si>
    <t>Yes Inj Supacef 450mg@2:30 pm</t>
  </si>
  <si>
    <t>Ram Autar</t>
  </si>
  <si>
    <t>Yes Inj Supacef 1.5gm @1:21pm</t>
  </si>
  <si>
    <t>Shalu Khattak</t>
  </si>
  <si>
    <t>50Y/F</t>
  </si>
  <si>
    <t xml:space="preserve">Robotic Hysterectomy </t>
  </si>
  <si>
    <t>19.06.24</t>
  </si>
  <si>
    <t>Kamini Manuja</t>
  </si>
  <si>
    <t>Suman Kumari</t>
  </si>
  <si>
    <t>Dr Shikhar/Dr Neha Suri</t>
  </si>
  <si>
    <t>Raghav Kohli</t>
  </si>
  <si>
    <t>20Y/M</t>
  </si>
  <si>
    <t>Orthognathic Surgery Tm Joint replacement</t>
  </si>
  <si>
    <t>57.3kg</t>
  </si>
  <si>
    <t>Yes Inj Supacef 1.5gm, Amikacin 500mg, Metrogyl 500mg@06:10 pm</t>
  </si>
  <si>
    <t>Meenakshi Jain</t>
  </si>
  <si>
    <t>51Y/F</t>
  </si>
  <si>
    <t xml:space="preserve">Manphool </t>
  </si>
  <si>
    <t>62Y/M</t>
  </si>
  <si>
    <t>PCNL-Open Pyelolithotomy U/L Single Tract</t>
  </si>
  <si>
    <t>Sonia</t>
  </si>
  <si>
    <t>35Y/M</t>
  </si>
  <si>
    <t>Dr Sheweta Mendiratta</t>
  </si>
  <si>
    <t>69.9kg</t>
  </si>
  <si>
    <t>Monika Mittal</t>
  </si>
  <si>
    <t>ACL - Unilatera+Arthroscopic Meniscus Repair</t>
  </si>
  <si>
    <t>Sonu</t>
  </si>
  <si>
    <t>41Y/M</t>
  </si>
  <si>
    <t>Total Knee Replacement / UL</t>
  </si>
  <si>
    <t xml:space="preserve">86.2kg </t>
  </si>
  <si>
    <t>Ram Prakash Sharma</t>
  </si>
  <si>
    <t>Inj Supacef 1.5gm +Inj Amikacin 500mg</t>
  </si>
  <si>
    <t>Shailja Srivastava</t>
  </si>
  <si>
    <t>63Y/F</t>
  </si>
  <si>
    <t>Dr Chitralekha/Dr Rashmi Mittal</t>
  </si>
  <si>
    <t>Vitreoretinal Surgery+ Silicon Oil Injection/C3F8 MICS+PCIOL UNDER LA</t>
  </si>
  <si>
    <t>Shweta</t>
  </si>
  <si>
    <t>30Y/F</t>
  </si>
  <si>
    <t>Dr Shweta  Mendiratta</t>
  </si>
  <si>
    <t>70.4kg</t>
  </si>
  <si>
    <t>Lalita</t>
  </si>
  <si>
    <t>21 Y/F</t>
  </si>
  <si>
    <t>Subhash Chand</t>
  </si>
  <si>
    <t>67Y/M</t>
  </si>
  <si>
    <t>Thorocic Laminectomy &amp; Tumour excision</t>
  </si>
  <si>
    <t>Dushyant Kumawat</t>
  </si>
  <si>
    <t>34Y/M</t>
  </si>
  <si>
    <t>RIRS - Unilateral+Cystoscopy without Biopsy in OT</t>
  </si>
  <si>
    <t xml:space="preserve"> Yes</t>
  </si>
  <si>
    <t xml:space="preserve">Girish Chander </t>
  </si>
  <si>
    <t>76Y/M</t>
  </si>
  <si>
    <t>86.4kg</t>
  </si>
  <si>
    <t>Yes Inj Supacef 1.5gm @1:15 pm</t>
  </si>
  <si>
    <t>Kumud Sharma</t>
  </si>
  <si>
    <t>46Y/F</t>
  </si>
  <si>
    <t>Robotic Hysterecotomy</t>
  </si>
  <si>
    <t>Imarti Devi</t>
  </si>
  <si>
    <t>59 Y/F</t>
  </si>
  <si>
    <t>Dr Gargi Aggerwal</t>
  </si>
  <si>
    <t>Vaginal Hystrectomy</t>
  </si>
  <si>
    <t>49.7kg</t>
  </si>
  <si>
    <t>20.06.24</t>
  </si>
  <si>
    <t>Gulshan Chhabra</t>
  </si>
  <si>
    <t>60Y/M</t>
  </si>
  <si>
    <t>Head &amp; neck</t>
  </si>
  <si>
    <t>Oral composite Resection/Neck dessection and freeflap</t>
  </si>
  <si>
    <t>Aarti</t>
  </si>
  <si>
    <t>Dr Namarata Seth</t>
  </si>
  <si>
    <t>Prem Bai</t>
  </si>
  <si>
    <t>58Y/M</t>
  </si>
  <si>
    <t>Brachial plexus exploration and nerve repair</t>
  </si>
  <si>
    <t>Sheetal Kumari</t>
  </si>
  <si>
    <t>29Y/F</t>
  </si>
  <si>
    <t>Vishwashi Minz</t>
  </si>
  <si>
    <t>Dr Ahmad Kamaal/Dr Anil Sharma</t>
  </si>
  <si>
    <t>Ureteroscopic Stone Removal-Unilateral</t>
  </si>
  <si>
    <t>Varun Kumar</t>
  </si>
  <si>
    <t>DJ Stenting/Stent Insertion Unilateral in OT</t>
  </si>
  <si>
    <t>Himani</t>
  </si>
  <si>
    <t>Darshi Arora</t>
  </si>
  <si>
    <t>67Y/F</t>
  </si>
  <si>
    <t xml:space="preserve"> Inj Supacef 1.5gm+Inj Amikacin 500mg </t>
  </si>
  <si>
    <t>Sandeep Sitoni</t>
  </si>
  <si>
    <t>OPthalmology</t>
  </si>
  <si>
    <t>MICS+PCIOL UNDER LA</t>
  </si>
  <si>
    <t>Malida Bibi</t>
  </si>
  <si>
    <t>59Y/F</t>
  </si>
  <si>
    <t>Phacoemulsification </t>
  </si>
  <si>
    <t>Sarita Garg</t>
  </si>
  <si>
    <t>52Y/F</t>
  </si>
  <si>
    <t>Microincision Cataract Surgery (MICS)</t>
  </si>
  <si>
    <t>Narinder Kumar Sharma</t>
  </si>
  <si>
    <t>70Y/M</t>
  </si>
  <si>
    <t>Cataract ( Excluding lens)-MICS with unifocal lens</t>
  </si>
  <si>
    <t>Manjula</t>
  </si>
  <si>
    <t xml:space="preserve">Hysteroscopy &amp; mirina insertion </t>
  </si>
  <si>
    <t>Devansh</t>
  </si>
  <si>
    <t>10M/M</t>
  </si>
  <si>
    <t>Dr Ashok Rijhwani/Dr Nitin Jain</t>
  </si>
  <si>
    <t xml:space="preserve">Cystoscopy  &amp; Closure of Vesicostomy </t>
  </si>
  <si>
    <t xml:space="preserve">Inj Augmentin 210mg </t>
  </si>
  <si>
    <t>Krishna Sharma</t>
  </si>
  <si>
    <t>16Y/F</t>
  </si>
  <si>
    <t xml:space="preserve">Excision Biopsy </t>
  </si>
  <si>
    <t>Ishrat Jahan</t>
  </si>
  <si>
    <t>55Y/F</t>
  </si>
  <si>
    <t>Dr Abhinav Sharma/Dr MS/AM/DJ/VJ/AS/SL/DG</t>
  </si>
  <si>
    <t xml:space="preserve">Adult cardiac/Plastic </t>
  </si>
  <si>
    <t>Minor excision</t>
  </si>
  <si>
    <t>Harender Pratap</t>
  </si>
  <si>
    <t>665Y/M</t>
  </si>
  <si>
    <t>Dr Sameer  Bhate</t>
  </si>
  <si>
    <t xml:space="preserve">Wound Suturing </t>
  </si>
  <si>
    <t>Aruna Harsh</t>
  </si>
  <si>
    <t xml:space="preserve">Robotic Assisted Hystrectomy </t>
  </si>
  <si>
    <t>83.3kg</t>
  </si>
  <si>
    <t>Shanti Devi</t>
  </si>
  <si>
    <t>54Y/F</t>
  </si>
  <si>
    <t>Robotic Umb Hernia repair &amp; Omentectomy</t>
  </si>
  <si>
    <t>21.06.24</t>
  </si>
  <si>
    <t>Shashi Arora</t>
  </si>
  <si>
    <t>73Y/M</t>
  </si>
  <si>
    <t>61.3kg</t>
  </si>
  <si>
    <t>Dukhbhajan</t>
  </si>
  <si>
    <t>BK Amputation</t>
  </si>
  <si>
    <t xml:space="preserve">Inj Meropenem 500mg+Inj Targocid 200mg </t>
  </si>
  <si>
    <t>Shanti</t>
  </si>
  <si>
    <t>31Y/F</t>
  </si>
  <si>
    <t>42kg</t>
  </si>
  <si>
    <t>Deepika Agarwal</t>
  </si>
  <si>
    <t>36Y/F</t>
  </si>
  <si>
    <t>Tab Ceftum</t>
  </si>
  <si>
    <t>Swati Vijay</t>
  </si>
  <si>
    <t>45Y/F</t>
  </si>
  <si>
    <t>Lap Chole &amp; Lap Primary Umbilical</t>
  </si>
  <si>
    <t>Muskan</t>
  </si>
  <si>
    <t>20/F</t>
  </si>
  <si>
    <t xml:space="preserve">Orthopedic </t>
  </si>
  <si>
    <t>Arthroscopic debridement and Sinovectomy+Osteotomy Femur</t>
  </si>
  <si>
    <t>49kg</t>
  </si>
  <si>
    <t>Megha Sharma</t>
  </si>
  <si>
    <t xml:space="preserve">Left Tibia nailing </t>
  </si>
  <si>
    <t>Mukesh</t>
  </si>
  <si>
    <t>Endoportal Discectomy</t>
  </si>
  <si>
    <t>Radhika Srivastava</t>
  </si>
  <si>
    <t>Dr Meenakshi Dhar</t>
  </si>
  <si>
    <t>Cyclo Cryo Therapy</t>
  </si>
  <si>
    <t>Renu Saha</t>
  </si>
  <si>
    <t>Brainstem Glioma</t>
  </si>
  <si>
    <t>42.9kg</t>
  </si>
  <si>
    <t>Asmaa Abdul Rahman</t>
  </si>
  <si>
    <t>24Y/F</t>
  </si>
  <si>
    <t>Dr Mohit Sharma/Dr Anand/Dr Pradeep/Dr MS/AM/DJ/VJ/AS/SL/DG</t>
  </si>
  <si>
    <t>Neuro Surgery /Plastic Surgery</t>
  </si>
  <si>
    <t>Orbital Tumour</t>
  </si>
  <si>
    <t xml:space="preserve">Inj Supacef 1.5gm and  Inj Amikacin 500mg </t>
  </si>
  <si>
    <t>Bobby Kapoor</t>
  </si>
  <si>
    <t xml:space="preserve">Adult Surgery </t>
  </si>
  <si>
    <t>CABG &amp; BK Amputation</t>
  </si>
  <si>
    <t>Sunaina Devi</t>
  </si>
  <si>
    <t>MVR With ASD Closure</t>
  </si>
  <si>
    <t>Baby Yachika</t>
  </si>
  <si>
    <t>1Y</t>
  </si>
  <si>
    <t xml:space="preserve">Debridement &amp; dressing </t>
  </si>
  <si>
    <t>Inj Augmentin 300mg</t>
  </si>
  <si>
    <t>22.06.24</t>
  </si>
  <si>
    <t>Ms Krishna Arora</t>
  </si>
  <si>
    <t>61.6kg</t>
  </si>
  <si>
    <t xml:space="preserve">Mr Tarun Kumar </t>
  </si>
  <si>
    <t>Distal Radius Orif</t>
  </si>
  <si>
    <t>Mr Rakesh Kumar Bora</t>
  </si>
  <si>
    <t xml:space="preserve">Ms Maya Jha </t>
  </si>
  <si>
    <t xml:space="preserve">Ms Reeta Sinha </t>
  </si>
  <si>
    <t>58.4kg</t>
  </si>
  <si>
    <t>Yes Inj Supacef 1.5gm@ 1:51pm</t>
  </si>
  <si>
    <t>23.06.24</t>
  </si>
  <si>
    <t>Ms Kashish Singh</t>
  </si>
  <si>
    <t>Breast Lumpectomy-Small+Excision of Breast Lump</t>
  </si>
  <si>
    <t>Ms Divya Kumari</t>
  </si>
  <si>
    <t>Ms Swati Gupta</t>
  </si>
  <si>
    <t xml:space="preserve">Ms Gudiya </t>
  </si>
  <si>
    <t>Baby Yashika</t>
  </si>
  <si>
    <t>SSG  Posterior thigh Burn</t>
  </si>
  <si>
    <t>Ms Subarna Nag Singh</t>
  </si>
  <si>
    <t>Mr Deva</t>
  </si>
  <si>
    <t>97kg</t>
  </si>
  <si>
    <t>Mr Ankit Kumar</t>
  </si>
  <si>
    <t>Mr Rameshwar Dayal Punia</t>
  </si>
  <si>
    <t>Reverse Shoulder Arthroplasty</t>
  </si>
  <si>
    <t xml:space="preserve">160kg </t>
  </si>
  <si>
    <t>Mr Dilraj Tank</t>
  </si>
  <si>
    <t>Anterior Cervical Discectomy</t>
  </si>
  <si>
    <t>Baby Of Inayat</t>
  </si>
  <si>
    <t>12Days/F</t>
  </si>
  <si>
    <t>Arterial Switch</t>
  </si>
  <si>
    <t>3.5kg</t>
  </si>
  <si>
    <t>Mr Dinesh Kumar Lohia</t>
  </si>
  <si>
    <t>Robotic Radical Cystectomy with Ileal Conduit</t>
  </si>
  <si>
    <t>Metrogyl 500mg</t>
  </si>
  <si>
    <t>Yes Inj piptaz 4.5gm @3pm</t>
  </si>
  <si>
    <t>24.06.24</t>
  </si>
  <si>
    <t>Sumit Bisht</t>
  </si>
  <si>
    <t>15 Y</t>
  </si>
  <si>
    <t>Below Knee Amputation</t>
  </si>
  <si>
    <t xml:space="preserve">Giyosiddin </t>
  </si>
  <si>
    <t>17Y</t>
  </si>
  <si>
    <t>Sacral Rotation Flap</t>
  </si>
  <si>
    <t>46.6kg</t>
  </si>
  <si>
    <t>Rajeev Saxena</t>
  </si>
  <si>
    <t>53 Y</t>
  </si>
  <si>
    <t>Dr.Anil Sharma/Dr.Ahmed Kmaal</t>
  </si>
  <si>
    <t>Inj Magnex 1.2gm</t>
  </si>
  <si>
    <t>Vanita Saxena</t>
  </si>
  <si>
    <t>48 Y</t>
  </si>
  <si>
    <t xml:space="preserve">Dr.Ahmed Kmaal/Dr.Anil Sharm </t>
  </si>
  <si>
    <t>Lap Donor Nephrectomy</t>
  </si>
  <si>
    <t>RENAL MODIFIED DOSE</t>
  </si>
  <si>
    <t xml:space="preserve">Anuradha </t>
  </si>
  <si>
    <t>Dr.Shiveta Razdan</t>
  </si>
  <si>
    <t>B/l Breast Lump Excision</t>
  </si>
  <si>
    <t>59.6kg</t>
  </si>
  <si>
    <t xml:space="preserve">Suman </t>
  </si>
  <si>
    <t>Dr.Mrinal  Sharma</t>
  </si>
  <si>
    <t xml:space="preserve">Femur Nail And Tibia  Nailing Left </t>
  </si>
  <si>
    <t>73.4kg</t>
  </si>
  <si>
    <t>Mohd Alfaiz</t>
  </si>
  <si>
    <t>20 Y</t>
  </si>
  <si>
    <t>Tympanomastoidecotomy</t>
  </si>
  <si>
    <t>45.8kg</t>
  </si>
  <si>
    <t>Satpal Kaur</t>
  </si>
  <si>
    <t>63 Y</t>
  </si>
  <si>
    <t>Left MICS+PCIOL Under LA</t>
  </si>
  <si>
    <t>Usha Rani</t>
  </si>
  <si>
    <t>Right MICS+PCIOL Under LA</t>
  </si>
  <si>
    <t>Saurabh Verma</t>
  </si>
  <si>
    <t>32 Y</t>
  </si>
  <si>
    <t>Dr.Shomeshwar Singh</t>
  </si>
  <si>
    <t>Rajeev Kumar</t>
  </si>
  <si>
    <t>Girraj Singh</t>
  </si>
  <si>
    <t>Anjali Karhana</t>
  </si>
  <si>
    <t>62 Y</t>
  </si>
  <si>
    <t>Dr.Jaya</t>
  </si>
  <si>
    <t>Master Aaryan Kumar</t>
  </si>
  <si>
    <t>3 Y</t>
  </si>
  <si>
    <t>BDG+ASD Closure+MV Repair</t>
  </si>
  <si>
    <t xml:space="preserve">6kg </t>
  </si>
  <si>
    <t xml:space="preserve">Inj Supacef 250mg </t>
  </si>
  <si>
    <t xml:space="preserve">Mohd Naem </t>
  </si>
  <si>
    <t>AVR (EXPIRED)</t>
  </si>
  <si>
    <t>Anju Saini</t>
  </si>
  <si>
    <t>39Y</t>
  </si>
  <si>
    <t>Robotic Type I Hysterectomy +/- BSO</t>
  </si>
  <si>
    <t>Divyanshi Chauhan</t>
  </si>
  <si>
    <t>30Y</t>
  </si>
  <si>
    <t xml:space="preserve">Dr.Namrata </t>
  </si>
  <si>
    <t>25.06.24</t>
  </si>
  <si>
    <t>Mrs Niharika</t>
  </si>
  <si>
    <t>Dr Ramchandran/Dr Guhan/Dr Jaya</t>
  </si>
  <si>
    <t>Gastro surgery</t>
  </si>
  <si>
    <t>Hapatectomy</t>
  </si>
  <si>
    <t>30.4kg</t>
  </si>
  <si>
    <t>Inj Piptaz 3gm</t>
  </si>
  <si>
    <t>Ms Neeraj Devi</t>
  </si>
  <si>
    <t>Mr Vijay Prasad</t>
  </si>
  <si>
    <t>Ms Ekta Pandey</t>
  </si>
  <si>
    <t xml:space="preserve">Ms Shri Mohan </t>
  </si>
  <si>
    <t>Partial Glossectomy+PMMC</t>
  </si>
  <si>
    <t>47.4 kg</t>
  </si>
  <si>
    <t>Yes Inj Supacef 1.5gm+Inj Metrogyl 500mg @5pm</t>
  </si>
  <si>
    <t>Ms Simmi Arora</t>
  </si>
  <si>
    <t>Dr Kmaal Ahmed/Dr Anil Sharma</t>
  </si>
  <si>
    <t>Left Lap Donor Nephrectomy</t>
  </si>
  <si>
    <t>86.9kg</t>
  </si>
  <si>
    <t>Ms Menka Gupta</t>
  </si>
  <si>
    <t>Abdominal Hysterectomy</t>
  </si>
  <si>
    <t>Mr S B Sircar</t>
  </si>
  <si>
    <t>Right Axillary Lymph Node Excision</t>
  </si>
  <si>
    <t xml:space="preserve"> 81kg</t>
  </si>
  <si>
    <t>Mr Rajender Kumar Arora</t>
  </si>
  <si>
    <t>Dr AniL Sharma/Dr Ahmed Kmaal</t>
  </si>
  <si>
    <t>Mr Raju</t>
  </si>
  <si>
    <t>Left Inguinal Hernioplasty</t>
  </si>
  <si>
    <t xml:space="preserve">Tab ceftum 500mg </t>
  </si>
  <si>
    <t>Mr Maoksh Sahdev</t>
  </si>
  <si>
    <t>Right Eye Dermoid Cyst Excision Orbita</t>
  </si>
  <si>
    <t>Mrs Purabi Barik</t>
  </si>
  <si>
    <t>Right Eye Intravitreal Injection Ranibizumab</t>
  </si>
  <si>
    <t>Mr Gopal Krishna Raina</t>
  </si>
  <si>
    <t>Mr Indraj Singh</t>
  </si>
  <si>
    <t xml:space="preserve">Left Eye Phaco+PCIOL </t>
  </si>
  <si>
    <t>Mrs Kasturi Devi</t>
  </si>
  <si>
    <t>Mr Moolchand</t>
  </si>
  <si>
    <t>Laminectomy And Fixation</t>
  </si>
  <si>
    <t>Mr Mohd Fayaz</t>
  </si>
  <si>
    <t>Inj Supacef 1.5gm+Inj Metrogyl500mg</t>
  </si>
  <si>
    <t>Mr Yousif Salah</t>
  </si>
  <si>
    <t>SSG Neck</t>
  </si>
  <si>
    <t>77.1kg</t>
  </si>
  <si>
    <t>Tab Augmentin 1gm</t>
  </si>
  <si>
    <t>Mr Pradeep Kumar Agarwal</t>
  </si>
  <si>
    <t>Laser Ablation For Varicose Veins</t>
  </si>
  <si>
    <t>Master Agastya Choudhary</t>
  </si>
  <si>
    <t>5.5kg</t>
  </si>
  <si>
    <t xml:space="preserve">Inj Supacef 280mg </t>
  </si>
  <si>
    <t>Baby  Of  Seema</t>
  </si>
  <si>
    <t>ASO Repair</t>
  </si>
  <si>
    <t xml:space="preserve">4kg </t>
  </si>
  <si>
    <t xml:space="preserve">Inj Supacef 115mg </t>
  </si>
  <si>
    <t xml:space="preserve">Mr Satish </t>
  </si>
  <si>
    <t>Double Valve Replacement</t>
  </si>
  <si>
    <t>Yes Inj Supacef 1.5gm@2:30 pm</t>
  </si>
  <si>
    <t>Mrs Babita</t>
  </si>
  <si>
    <t>Dr Namrita Seth</t>
  </si>
  <si>
    <t>Robotic TLH+Lap Salpingectomy B/L</t>
  </si>
  <si>
    <t>Mrs Narender Kaushik</t>
  </si>
  <si>
    <t>Mrs Aisha Khatoon</t>
  </si>
  <si>
    <t>Dr Sachin Mittal/Dr Shweta</t>
  </si>
  <si>
    <t>GEN Surgery/OBG</t>
  </si>
  <si>
    <t>Lap Cholecystectomy+Lap Ovarian Cystectomy</t>
  </si>
  <si>
    <t>26.06.24</t>
  </si>
  <si>
    <t>Advancement Flap And Closure</t>
  </si>
  <si>
    <t>Meropenem 1gm</t>
  </si>
  <si>
    <t xml:space="preserve">Ms Riddhi </t>
  </si>
  <si>
    <t>Ms Santosh Mangla</t>
  </si>
  <si>
    <t xml:space="preserve">Ms Amna </t>
  </si>
  <si>
    <t>Ms Isha Sehgal</t>
  </si>
  <si>
    <t>Mrs Pushpa Agarwal</t>
  </si>
  <si>
    <t>Hemiarthroplasty- Shoulder</t>
  </si>
  <si>
    <t>Mrs Priti Srivastava</t>
  </si>
  <si>
    <t>78.4kg</t>
  </si>
  <si>
    <t>Baby Asra Sameer</t>
  </si>
  <si>
    <t>3.9kg</t>
  </si>
  <si>
    <t>Mr Neeraj Jain</t>
  </si>
  <si>
    <t>Mr Ramashray Yadav</t>
  </si>
  <si>
    <t>Naresh Kumar</t>
  </si>
  <si>
    <t>Lap/Robotic Radical Prostatectomy +Pelvic Lymphadnectomy</t>
  </si>
  <si>
    <t>27.06.24</t>
  </si>
  <si>
    <t xml:space="preserve">Mr Giyosiddin </t>
  </si>
  <si>
    <t>Ms Prachi Jain</t>
  </si>
  <si>
    <t xml:space="preserve">Sebaceous Cyst Excision </t>
  </si>
  <si>
    <t>Mr Rajeev Saxena</t>
  </si>
  <si>
    <t>Dr Anil Sharma/Dr Ahmed Kmaal</t>
  </si>
  <si>
    <t>Ms Vanita Saxena</t>
  </si>
  <si>
    <t xml:space="preserve">Dr Ahmed Kmaal/Dr Anil Sharm </t>
  </si>
  <si>
    <t xml:space="preserve">Ms Anuradha </t>
  </si>
  <si>
    <t>Ms Suman Devi</t>
  </si>
  <si>
    <t>Mr Mohd Alfaiz</t>
  </si>
  <si>
    <t>Mr Satpal Kaur</t>
  </si>
  <si>
    <t>Left MICS+PCIOL</t>
  </si>
  <si>
    <t>Ms Usha Rani</t>
  </si>
  <si>
    <t>Right MICS+PCIOL</t>
  </si>
  <si>
    <t xml:space="preserve">Ms Suchita </t>
  </si>
  <si>
    <t>Dr Gargi</t>
  </si>
  <si>
    <t>89.7kg</t>
  </si>
  <si>
    <t>Mr Saurabh Tripathi</t>
  </si>
  <si>
    <t>Dr Anand/Dr  Pradeep</t>
  </si>
  <si>
    <t>Mr Rajeev Kumar</t>
  </si>
  <si>
    <t xml:space="preserve">G I Surgery </t>
  </si>
  <si>
    <t>Mr Girraj Singh</t>
  </si>
  <si>
    <t>Ms Anjali Karhana</t>
  </si>
  <si>
    <t xml:space="preserve">14kg </t>
  </si>
  <si>
    <t xml:space="preserve">Inj Supacef 250 mg </t>
  </si>
  <si>
    <t xml:space="preserve"> No Antibitoics </t>
  </si>
  <si>
    <t xml:space="preserve">Mr Mohd Naem </t>
  </si>
  <si>
    <t>Ms Anju Saini</t>
  </si>
  <si>
    <t>Ms Divyanshi Chauhan</t>
  </si>
  <si>
    <t>28.06.24</t>
  </si>
  <si>
    <t>Ms Savita Tandon</t>
  </si>
  <si>
    <t>Onocyne</t>
  </si>
  <si>
    <t>Inj Supacef 1.5gm+ Inj Amikacin 500mg</t>
  </si>
  <si>
    <t>Mr Bipin Kumar Singh</t>
  </si>
  <si>
    <t>Orchidectomy B/L</t>
  </si>
  <si>
    <t>Ms Shashi Kala</t>
  </si>
  <si>
    <t>Ms Neeta</t>
  </si>
  <si>
    <t>Mr Rajib Chandra Nath</t>
  </si>
  <si>
    <t>Dr Priyadarhsi Amit</t>
  </si>
  <si>
    <t xml:space="preserve">  Arthroscopy-Assisted Intraaticular Corrective Osteotomy Distal Radius+Plating </t>
  </si>
  <si>
    <t xml:space="preserve">Ms Suman Kumari </t>
  </si>
  <si>
    <t xml:space="preserve">Right Hand Ring Finger A1 Pulley Release </t>
  </si>
  <si>
    <t>Ms Mandeep Kaur</t>
  </si>
  <si>
    <t>Ms Toshi Bana</t>
  </si>
  <si>
    <t>Ms Sunita Bansal</t>
  </si>
  <si>
    <t>Ms Deergha Tiwari</t>
  </si>
  <si>
    <t>Ms Nishtha Manocha</t>
  </si>
  <si>
    <t>Ms Richa singh</t>
  </si>
  <si>
    <t>Ms Sarita Devi</t>
  </si>
  <si>
    <t>29.06.24</t>
  </si>
  <si>
    <t>Dharmpal</t>
  </si>
  <si>
    <t>Exploratory Laparotomy+Single Intestinal Resc and Anastomosis</t>
  </si>
  <si>
    <t>Yes Inj Supacef 1.5gm@1 pm</t>
  </si>
  <si>
    <t>Mr Jay Prakash Maurya</t>
  </si>
  <si>
    <t>Left Colectomy</t>
  </si>
  <si>
    <t>Mr Dipika Verma</t>
  </si>
  <si>
    <t>Ms Bishara Hamdan Mohamaed Al Miyahi</t>
  </si>
  <si>
    <t>Revision Left  TKR+Lower Extremity Reconstruction</t>
  </si>
  <si>
    <t xml:space="preserve">Inj Supacef 1.5gm+Inj Amikacin 500mg </t>
  </si>
  <si>
    <t>Yes Inj Supacef 1.5gm@1:45 pm</t>
  </si>
  <si>
    <t xml:space="preserve">Mr Madhu </t>
  </si>
  <si>
    <t xml:space="preserve"> 8:15 am</t>
  </si>
  <si>
    <t xml:space="preserve">Ms Asha </t>
  </si>
  <si>
    <t>01.07.24</t>
  </si>
  <si>
    <t>Ms Sudesh</t>
  </si>
  <si>
    <t>51.3kg</t>
  </si>
  <si>
    <t xml:space="preserve">Ms Kamla Devi </t>
  </si>
  <si>
    <t>Baby Jiya</t>
  </si>
  <si>
    <t>Cleft Palate Repair</t>
  </si>
  <si>
    <t>16kg</t>
  </si>
  <si>
    <t xml:space="preserve">inj Supacef 750mg </t>
  </si>
  <si>
    <t>Baby Bhoomi</t>
  </si>
  <si>
    <t>17.6kg</t>
  </si>
  <si>
    <t xml:space="preserve">Right Lap/Open SimpleNephrectomy </t>
  </si>
  <si>
    <t xml:space="preserve">Right PCNL+RGP+Ureteric Catheterization+Cystoscopy+DJ Stenting </t>
  </si>
  <si>
    <t xml:space="preserve">Ms Shikha  Shikha </t>
  </si>
  <si>
    <t>Mr Pankaj Singh Zadon</t>
  </si>
  <si>
    <t>V P Shunt</t>
  </si>
  <si>
    <t>Inj supacef 1.5gm+Inj Amikacin 1gm</t>
  </si>
  <si>
    <t>Mr Nasim Saifi</t>
  </si>
  <si>
    <t>82.6kg</t>
  </si>
  <si>
    <t>Ms Saroj Kumari</t>
  </si>
  <si>
    <t>Dr Aparna/Dr Anandh/Dr Satykam/Dr Pradeep</t>
  </si>
  <si>
    <t>ENT/Neuro</t>
  </si>
  <si>
    <t>CSF Rhinorrhea Repair</t>
  </si>
  <si>
    <t>62.2kg</t>
  </si>
  <si>
    <t xml:space="preserve">Master Vaibhav </t>
  </si>
  <si>
    <t>4.5kg</t>
  </si>
  <si>
    <t xml:space="preserve">Inj Supacef 225mg </t>
  </si>
  <si>
    <t>Ms Netrpali Devi</t>
  </si>
  <si>
    <t>Yes Inj Supacef 1.5gm@3.40 pm</t>
  </si>
  <si>
    <t>Ms Himani Sharma</t>
  </si>
  <si>
    <t>Breast Lumpectomy-Small</t>
  </si>
  <si>
    <t>Mr Suresh Tripathi</t>
  </si>
  <si>
    <t>Lap Cholecystectomy+Opne Hernia Repair</t>
  </si>
  <si>
    <t>Ms Supedi</t>
  </si>
  <si>
    <t>62.4kg</t>
  </si>
  <si>
    <t>02.07.24</t>
  </si>
  <si>
    <t>Ms Shahida Amin</t>
  </si>
  <si>
    <t>Dr Shikhar/Dr Neha Suri/Dr MS/AM/DJ/VJ/AS/SL/SG</t>
  </si>
  <si>
    <t>Oral Composite Resection - Small+Supra Omohyoid Neck Dissection+Free flap- Bone</t>
  </si>
  <si>
    <t>Yes Inj Supacef 1.5gm+Inj Metrogyl 500mg@ 2pm and  6pm</t>
  </si>
  <si>
    <t>Dr Anil Sharma/Dr Ahmed Kamal</t>
  </si>
  <si>
    <t xml:space="preserve">43kg </t>
  </si>
  <si>
    <t>Inj supacef 1.5gm+Inj Metrogyl 500mg</t>
  </si>
  <si>
    <t xml:space="preserve">Ms Sushila </t>
  </si>
  <si>
    <t xml:space="preserve">Dr Sachin Mottal </t>
  </si>
  <si>
    <t>Ms Neeru Arora</t>
  </si>
  <si>
    <t>Left THR</t>
  </si>
  <si>
    <t>Inj Supacef 1.5gm+Inj Amikacin 500gm</t>
  </si>
  <si>
    <t>Ms Bhumika Sharma</t>
  </si>
  <si>
    <t xml:space="preserve">Arthroscopic ACL Reconstruction </t>
  </si>
  <si>
    <t>Ms Krishna Sahib</t>
  </si>
  <si>
    <t>Ms Urmila Singh</t>
  </si>
  <si>
    <t>Mr Sandeep Kumar Jain</t>
  </si>
  <si>
    <t>Ms Chitra Kacker</t>
  </si>
  <si>
    <t>Right  Eye MICS+PCIOL</t>
  </si>
  <si>
    <t xml:space="preserve">Mr Shubham Sharma </t>
  </si>
  <si>
    <t>Laceration Suturing Large-Avulsion</t>
  </si>
  <si>
    <t>_25</t>
  </si>
  <si>
    <t>Ms Catherine F Ware</t>
  </si>
  <si>
    <t>Dr Anandh/Dr Satykam/Dr Pradeep/Dr.MS/AM/DJ/VJ/AS/SL/SG</t>
  </si>
  <si>
    <t>Mr Khalid Mattar Juma Alomairi</t>
  </si>
  <si>
    <t>Revision Spine Surgery+Cerival/ Thoracic/ Lumbar Laminectomy/ Decompression</t>
  </si>
  <si>
    <t>Ye Inj Supacef 1.5gm @2pm</t>
  </si>
  <si>
    <t>Master Nischay jain</t>
  </si>
  <si>
    <t>Arterial Switch Operation+VSD Closure</t>
  </si>
  <si>
    <t>2.4kg</t>
  </si>
  <si>
    <t xml:space="preserve">Mr Kimti Lal Kolhi </t>
  </si>
  <si>
    <t>Double Valve+CABG+Tricuspid Valve Repair</t>
  </si>
  <si>
    <t>03.07.24</t>
  </si>
  <si>
    <t>Mr Sushil Kumar Pandey</t>
  </si>
  <si>
    <t xml:space="preserve">Hydrocele B/L </t>
  </si>
  <si>
    <t>Mr Nagendra Singh</t>
  </si>
  <si>
    <t>Priya Singh</t>
  </si>
  <si>
    <t xml:space="preserve">Hemangioma Foot Excision </t>
  </si>
  <si>
    <t>59.4kg</t>
  </si>
  <si>
    <t>Swati Singh</t>
  </si>
  <si>
    <t>Dr Sweta</t>
  </si>
  <si>
    <t xml:space="preserve">SSG/Dressing </t>
  </si>
  <si>
    <t>Inj Augmentin 150mg</t>
  </si>
  <si>
    <t>Syp Augmentin</t>
  </si>
  <si>
    <t>Mr Mohd Ahmed</t>
  </si>
  <si>
    <t>Mandible Osteotomy And Fixation</t>
  </si>
  <si>
    <t>Yes Inj Supacef 1.5gm @3:20 pm</t>
  </si>
  <si>
    <t>Inj Supacef 1.5gm+Inj Amikacin1gm</t>
  </si>
  <si>
    <t>Mr Satish Kumar Asija</t>
  </si>
  <si>
    <t>DJ Stenting/Stent Insertion B/L</t>
  </si>
  <si>
    <t>Inj Levoflox</t>
  </si>
  <si>
    <t xml:space="preserve">Ms Jyoti Sharma </t>
  </si>
  <si>
    <t>63.4kg</t>
  </si>
  <si>
    <t>Ms Rinki</t>
  </si>
  <si>
    <t xml:space="preserve"> LSCS</t>
  </si>
  <si>
    <t>Mr Avanish Kumar</t>
  </si>
  <si>
    <t>Intradural/Intramdullary Spinal Tumor Surgery</t>
  </si>
  <si>
    <t>Yes Inj Supacef 1.5gm @ 3:20 pm</t>
  </si>
  <si>
    <t>Mr Suresh Chander</t>
  </si>
  <si>
    <t>92kg</t>
  </si>
  <si>
    <t>Yes Inj Supacef 1.5gm @ 2:20pm</t>
  </si>
  <si>
    <t>Baby Of Kirti</t>
  </si>
  <si>
    <t>Pead CardIAC</t>
  </si>
  <si>
    <t>7.4kg</t>
  </si>
  <si>
    <t>Yes Inj Supacef 350mg @ 1:20pm</t>
  </si>
  <si>
    <t>Mr Sanjeev</t>
  </si>
  <si>
    <t>Mr Tahabbar</t>
  </si>
  <si>
    <t>77.5kg</t>
  </si>
  <si>
    <t>Miss Jyoti</t>
  </si>
  <si>
    <t xml:space="preserve">B/L  Fess &amp; Septoplasty </t>
  </si>
  <si>
    <t>04.07.24</t>
  </si>
  <si>
    <t>Mr Deepak Sharma</t>
  </si>
  <si>
    <t>Diabetic foot- Osteotomy/bone resection</t>
  </si>
  <si>
    <t>Ms Nikita Singh</t>
  </si>
  <si>
    <t>Master Uddyam Chakraborty</t>
  </si>
  <si>
    <t>Baby Hiba Magdeldin Gaaear Taha</t>
  </si>
  <si>
    <t>Flap delay/division and inset</t>
  </si>
  <si>
    <t>Yes Inj Supacef 750 mg@ 2:30pm</t>
  </si>
  <si>
    <t>Mr Mukul Kumar</t>
  </si>
  <si>
    <t>Mr Bishan Datt</t>
  </si>
  <si>
    <t>Yes Inj Supacef 1.5gm@2:10pm</t>
  </si>
  <si>
    <t>Ms Nisha Rani</t>
  </si>
  <si>
    <t>Mr Seemant Chaturvedi</t>
  </si>
  <si>
    <t>30Yr/M</t>
  </si>
  <si>
    <t xml:space="preserve">FESS B/L+Grommet B/L </t>
  </si>
  <si>
    <t xml:space="preserve">Ms Neelu Shrivastava </t>
  </si>
  <si>
    <t>Ms Preeti Devi</t>
  </si>
  <si>
    <t>73.5kg</t>
  </si>
  <si>
    <t>Mr Rukampal Singh</t>
  </si>
  <si>
    <t xml:space="preserve">Microincision Cataract </t>
  </si>
  <si>
    <t>Ms Usha Rani Garg</t>
  </si>
  <si>
    <t>MICS for Premium IOL</t>
  </si>
  <si>
    <t xml:space="preserve">Mr Mujammil </t>
  </si>
  <si>
    <t>67.8kg</t>
  </si>
  <si>
    <t>Ms Neetu Dadlani</t>
  </si>
  <si>
    <t>Dr Namrata Seth/Dr Puneet/Dr Saleem/Dr Abhishek</t>
  </si>
  <si>
    <t>OBG/G I Surgery</t>
  </si>
  <si>
    <t>LAVH+Lap Cholecystectomy</t>
  </si>
  <si>
    <t>Master Anurag ambasti</t>
  </si>
  <si>
    <t>Senning takedown with arterial switch</t>
  </si>
  <si>
    <t>12.2kg</t>
  </si>
  <si>
    <t>Yes Inj Supacef 650mg @1pm</t>
  </si>
  <si>
    <t xml:space="preserve">NA </t>
  </si>
  <si>
    <t>Mr Sohan Kc</t>
  </si>
  <si>
    <t>Inj Ceftazidime 2gm</t>
  </si>
  <si>
    <t xml:space="preserve">Ms Shweta Panse </t>
  </si>
  <si>
    <t>Dr Dr Namrata Seth</t>
  </si>
  <si>
    <t>05.07.24</t>
  </si>
  <si>
    <t>Ms Jagdev Singh</t>
  </si>
  <si>
    <t>Cystoscopy+OIU+BNI</t>
  </si>
  <si>
    <t>72.9kg</t>
  </si>
  <si>
    <t>Ms Shivani Devi</t>
  </si>
  <si>
    <t>Mr Jagdish Sachdeva</t>
  </si>
  <si>
    <t>Haemorrhoidectomy (stapler/ tackers included)</t>
  </si>
  <si>
    <t>48.4kg</t>
  </si>
  <si>
    <t>Mr Keshav Dev Tanwar</t>
  </si>
  <si>
    <t>TURP+Cystoscopy+Ureteric Dilation</t>
  </si>
  <si>
    <t>64.6kg</t>
  </si>
  <si>
    <t>Mr Prem Pal</t>
  </si>
  <si>
    <t>PCNL (Milti Track)+DJ Stenting+Cystoscopy+Ureteric Catheterization</t>
  </si>
  <si>
    <t>Left Proximal Humerus ORIF</t>
  </si>
  <si>
    <t>Baby Baneen Firas</t>
  </si>
  <si>
    <t>Neuro/Plastic Surgery</t>
  </si>
  <si>
    <t>Cranioplasty+Orbital repositioning for hypertelorism extra cranial &amp; intracranial approach</t>
  </si>
  <si>
    <t>15.2kg</t>
  </si>
  <si>
    <t>Inj Meropenem 600mg+Inj Teicoplanin 150mg</t>
  </si>
  <si>
    <t xml:space="preserve">Baby Akhil </t>
  </si>
  <si>
    <t xml:space="preserve">8.6kg </t>
  </si>
  <si>
    <t xml:space="preserve">Inj Supacef 420mg </t>
  </si>
  <si>
    <t xml:space="preserve">Inj pitaz 850mg </t>
  </si>
  <si>
    <t xml:space="preserve">Mr Vanarsi Lal </t>
  </si>
  <si>
    <t>62.6kg</t>
  </si>
  <si>
    <t>Mr Girdhari Lal</t>
  </si>
  <si>
    <t xml:space="preserve">51.5kg </t>
  </si>
  <si>
    <t>Inj Supacef 1.5gm+Inj Amikacin500mg+Inj Metrogyl 500mg</t>
  </si>
  <si>
    <t>Ms Nandita Agarwal</t>
  </si>
  <si>
    <t>Robotic Lap Myomectomy</t>
  </si>
  <si>
    <t>71.7kg</t>
  </si>
  <si>
    <t>Mr Gulshan</t>
  </si>
  <si>
    <t>06.07.24</t>
  </si>
  <si>
    <t>Ms Krishna Kumari</t>
  </si>
  <si>
    <t>Ms Rahmat Ali</t>
  </si>
  <si>
    <t>Ms Gurvinder Kaur</t>
  </si>
  <si>
    <t>Left Partial Knee Replacement</t>
  </si>
  <si>
    <t>Ms Geetika Saanwal</t>
  </si>
  <si>
    <t>Arthroscopic ACL Reconstruction Plus Meniscus Root Repair Left</t>
  </si>
  <si>
    <t>59 kg</t>
  </si>
  <si>
    <t>Ms Pratima</t>
  </si>
  <si>
    <t>Ms Sangeeta Rani</t>
  </si>
  <si>
    <t>TOF Repair+Bentall Procedure</t>
  </si>
  <si>
    <t>44.7kg</t>
  </si>
  <si>
    <t>Ms Rekha Modi</t>
  </si>
  <si>
    <t>Robotic TAH+BSO+Pelvic Lymphadenectomy</t>
  </si>
  <si>
    <t>96.4kg</t>
  </si>
  <si>
    <t xml:space="preserve">Mr Ashok Kumar </t>
  </si>
  <si>
    <t>Decompresive Craniotomy</t>
  </si>
  <si>
    <t>Inj Meropenem 1.2gm</t>
  </si>
  <si>
    <t xml:space="preserve">Mr Pinki Kumari </t>
  </si>
  <si>
    <t>Baby Kavya</t>
  </si>
  <si>
    <t>Dr  Ashish Katewa</t>
  </si>
  <si>
    <t>2.8kg</t>
  </si>
  <si>
    <t xml:space="preserve">Inj Meropenem 110mg </t>
  </si>
  <si>
    <t>08.07.24</t>
  </si>
  <si>
    <t>Mr Sumit Thukral</t>
  </si>
  <si>
    <t>Dr Shomeshwar</t>
  </si>
  <si>
    <t>FESS</t>
  </si>
  <si>
    <t>Ms Alaknanda Verma</t>
  </si>
  <si>
    <t>Split skin grafting SSG</t>
  </si>
  <si>
    <t xml:space="preserve">Mr Navneet </t>
  </si>
  <si>
    <t>Laser Fistulectomy</t>
  </si>
  <si>
    <t xml:space="preserve">Mr Suraj Tewatia </t>
  </si>
  <si>
    <t>Single Intestinal Resc and Anastomosis+Exploratory Laparotomy</t>
  </si>
  <si>
    <t>Inj Ceftum 1.5gm</t>
  </si>
  <si>
    <t xml:space="preserve">Mr Manjay Kumar </t>
  </si>
  <si>
    <t xml:space="preserve">Dr Ahmed kamaal/Dr Anil Sharma </t>
  </si>
  <si>
    <t xml:space="preserve">Right DJ Stenting </t>
  </si>
  <si>
    <t>Ms Deepika</t>
  </si>
  <si>
    <t xml:space="preserve">Ms Nilpa Bharti </t>
  </si>
  <si>
    <t>Ms Sunita Marwah</t>
  </si>
  <si>
    <t>72YRS/F</t>
  </si>
  <si>
    <t>Dhs/Cannulated Screw Fixation For Proximal Femoral</t>
  </si>
  <si>
    <t xml:space="preserve">Ms Sarin </t>
  </si>
  <si>
    <t>Ms Bhawana Singh</t>
  </si>
  <si>
    <t>Ms Rashmi Sharma</t>
  </si>
  <si>
    <t>Craniotomy For Epilepsy/Temporal Lobectomy</t>
  </si>
  <si>
    <t xml:space="preserve">Ms Drishti </t>
  </si>
  <si>
    <t>Mr Roshan Lal</t>
  </si>
  <si>
    <t xml:space="preserve">Ms Premlata </t>
  </si>
  <si>
    <t>Yes Inj Supacef 1.5gm @ 6:30 pm</t>
  </si>
  <si>
    <t>Ms Puja Malhotra</t>
  </si>
  <si>
    <t>Robotic Type I Hysterectomy +/- BSO  Surgery</t>
  </si>
  <si>
    <t>9.07.24</t>
  </si>
  <si>
    <t>Mr Tanish Kumar</t>
  </si>
  <si>
    <t>Endoscopic Adenoidectomy+Tonsillectomy</t>
  </si>
  <si>
    <t xml:space="preserve">Mr Duli Chand </t>
  </si>
  <si>
    <t>Open Repair of Inguinal Hernia U/L</t>
  </si>
  <si>
    <t>_8</t>
  </si>
  <si>
    <t>Mr Naveen Narwat</t>
  </si>
  <si>
    <t>Lateral Sphincterotomy+Laying Opn of Fistula In Ano+I&amp;D</t>
  </si>
  <si>
    <t>90 kg</t>
  </si>
  <si>
    <t xml:space="preserve">Inj Tazact 4.5gm+Inj Metrogyl 500mg </t>
  </si>
  <si>
    <t>Ms Priya</t>
  </si>
  <si>
    <t>Suturing- Major</t>
  </si>
  <si>
    <t>83.5kg</t>
  </si>
  <si>
    <t>Mr Mohammad Anas</t>
  </si>
  <si>
    <t>Cystoscopy&amp; Left  DJ Stent Removal</t>
  </si>
  <si>
    <t>37.2kg</t>
  </si>
  <si>
    <t xml:space="preserve">Ms Neha Sharma </t>
  </si>
  <si>
    <t>Mr Wadvel</t>
  </si>
  <si>
    <t>Debridement Minor + VAc Small</t>
  </si>
  <si>
    <t>Inj Clindamycin 300mg+Inj amikacin 1gm</t>
  </si>
  <si>
    <t>Inj clindamycin 300mg</t>
  </si>
  <si>
    <t xml:space="preserve">Mr Subhash Chand Kumar </t>
  </si>
  <si>
    <t xml:space="preserve">Inj Supacef 1.5gm+Inj Amikaicn 750mg </t>
  </si>
  <si>
    <t>Ms Swati Kumari</t>
  </si>
  <si>
    <t>Cerivcal/ Thoracic/ Lumbar Laminectomy/ Decompression</t>
  </si>
  <si>
    <t xml:space="preserve">Ms Suman Negi </t>
  </si>
  <si>
    <t>Baby Of Ruchi Kumari Pandey</t>
  </si>
  <si>
    <t>Dr Ashish Katrewa</t>
  </si>
  <si>
    <t>4.6kg</t>
  </si>
  <si>
    <t>Inj Supacef 230mg</t>
  </si>
  <si>
    <t>Mr Ratan Lal</t>
  </si>
  <si>
    <t>56.2kg</t>
  </si>
  <si>
    <t>_20</t>
  </si>
  <si>
    <t>Ms Rubi Devi</t>
  </si>
  <si>
    <t>Yes Inj Supacef 1.5gm @ 12:30pm</t>
  </si>
  <si>
    <t>Ms Sita Longani</t>
  </si>
  <si>
    <t xml:space="preserve">109kg </t>
  </si>
  <si>
    <t xml:space="preserve">Inj supacef 1.5gm+Inj Metrogyl 500mg </t>
  </si>
  <si>
    <t>Yes Inj Supacef 1.5gm @ 3pm</t>
  </si>
  <si>
    <t>10.07.24</t>
  </si>
  <si>
    <t xml:space="preserve">Ms Banita </t>
  </si>
  <si>
    <t xml:space="preserve">Open Cholecystectomy </t>
  </si>
  <si>
    <t xml:space="preserve">43.8 kg </t>
  </si>
  <si>
    <t xml:space="preserve">Mr Suraj  Tewatia </t>
  </si>
  <si>
    <t xml:space="preserve">52 kg </t>
  </si>
  <si>
    <t xml:space="preserve">Inj Meropenem+Inj Metrogyl 500mg </t>
  </si>
  <si>
    <t>Ms Mala Dwivedi</t>
  </si>
  <si>
    <t>79.1 kg</t>
  </si>
  <si>
    <t>Ms Asha Begum</t>
  </si>
  <si>
    <t>Shoulder rotator cuff repair + Arthoscopic synovectomy</t>
  </si>
  <si>
    <t>Mr Indra Pal Singh Chaddha</t>
  </si>
  <si>
    <t>DJ Stenting+Cystoscopy without</t>
  </si>
  <si>
    <t xml:space="preserve">Mr Mohit Kumar </t>
  </si>
  <si>
    <t>Left PCNIL+DJ Stenting+Ureteic+RGP+Catheterization+Cystoscopy</t>
  </si>
  <si>
    <t xml:space="preserve">Mr Devendra Bhatia </t>
  </si>
  <si>
    <t>Cystoscopy+RGP+DJ Replacement (Silicon)</t>
  </si>
  <si>
    <t>78.6kg</t>
  </si>
  <si>
    <t>Ms Madhulika Chaudhary</t>
  </si>
  <si>
    <t>Cystoscopy+Hydrodistension+Bladder Biopsy</t>
  </si>
  <si>
    <t>Ms Puspa Agarwal</t>
  </si>
  <si>
    <t>Left Proximal Femur Nail</t>
  </si>
  <si>
    <t>TKR</t>
  </si>
  <si>
    <t xml:space="preserve">Mr Om prakash Arora </t>
  </si>
  <si>
    <t>Left Hemiarthroplasty</t>
  </si>
  <si>
    <t>Mr Narayan Singh Saini</t>
  </si>
  <si>
    <t>Mr Ravinder Vir Chowdhury</t>
  </si>
  <si>
    <t>Left Eye MICS+Premium+IOL</t>
  </si>
  <si>
    <t>Mr Sohrab Khan</t>
  </si>
  <si>
    <t>Left Eye Phacoemulsification+PCIOL</t>
  </si>
  <si>
    <t>Dr Anandh/Dr Satyakm/Dr Pradeep</t>
  </si>
  <si>
    <t>Yes Inj Supacef 1.5gm @ 3:50pm</t>
  </si>
  <si>
    <t xml:space="preserve">Ms Meena Shrivastava </t>
  </si>
  <si>
    <t>Open Reduction of fracture of Long Bones</t>
  </si>
  <si>
    <t>Master Akshat Agarwal</t>
  </si>
  <si>
    <t>8.8kg</t>
  </si>
  <si>
    <t>Inj Meropenem350mg, Inj Fluconazole 100mg</t>
  </si>
  <si>
    <t>Mr Praveen</t>
  </si>
  <si>
    <t xml:space="preserve">38kg </t>
  </si>
  <si>
    <t>71.3kg</t>
  </si>
  <si>
    <t>11.07.24</t>
  </si>
  <si>
    <t>Mr Chandan SIngh</t>
  </si>
  <si>
    <t>Septo Rhynoplasty + Turbinoplasty + Fess</t>
  </si>
  <si>
    <t xml:space="preserve">Ms Rawaa Mundher Nayyef </t>
  </si>
  <si>
    <t>Lap Salpingoophorectomy+Lap Adhesiolysis</t>
  </si>
  <si>
    <t xml:space="preserve">Inj Teicoplanin 400mg </t>
  </si>
  <si>
    <t>Mr Shri Mohan</t>
  </si>
  <si>
    <t>Dr Shikhar  Sawhney/Dr Neha</t>
  </si>
  <si>
    <t xml:space="preserve">Mr Virender Kumar </t>
  </si>
  <si>
    <t>Laying Opn of Fistula In Ano Low</t>
  </si>
  <si>
    <t xml:space="preserve">Mr Varun Kumar </t>
  </si>
  <si>
    <t>Mr Gautam</t>
  </si>
  <si>
    <t>Mr Mamchand</t>
  </si>
  <si>
    <t xml:space="preserve">Ms  Savitri Devi </t>
  </si>
  <si>
    <t>61.4kg</t>
  </si>
  <si>
    <t>Mr Chandra Shekhar Rawat</t>
  </si>
  <si>
    <t>Split skin grafting SSG+Debridement</t>
  </si>
  <si>
    <t>71.2kg</t>
  </si>
  <si>
    <t>Ms Dharamvati</t>
  </si>
  <si>
    <t>Dr Pratima  Mittal</t>
  </si>
  <si>
    <t>Hysteroscopy+D &amp; C+Mirena Insertion</t>
  </si>
  <si>
    <t xml:space="preserve">Ms Veena Sharma </t>
  </si>
  <si>
    <t>Right Eye MICS +IOL</t>
  </si>
  <si>
    <t>Right Eye MICS Premium+IOL</t>
  </si>
  <si>
    <t xml:space="preserve">Baby Anushka Sain </t>
  </si>
  <si>
    <t xml:space="preserve">Dr Tarun  Suri </t>
  </si>
  <si>
    <t>Scoliosis - Growing Rod Expansion</t>
  </si>
  <si>
    <t>15.6kg</t>
  </si>
  <si>
    <t>Baby Toiba Shabir</t>
  </si>
  <si>
    <t>TOF PA Repair</t>
  </si>
  <si>
    <t xml:space="preserve">Inj supacef 315mg </t>
  </si>
  <si>
    <t>Mr Indrapal</t>
  </si>
  <si>
    <t>Dr Ashish Katewa/Dr Abhinav Sharma</t>
  </si>
  <si>
    <t xml:space="preserve">Pead Cardiac/Pead Cardiac </t>
  </si>
  <si>
    <t>MV Repair+TV Repair+ASD Closure</t>
  </si>
  <si>
    <t xml:space="preserve">54.8kg </t>
  </si>
  <si>
    <t>Mr Jai Bhagwan</t>
  </si>
  <si>
    <t xml:space="preserve">Dr Anil Sharma </t>
  </si>
  <si>
    <t xml:space="preserve">URS </t>
  </si>
  <si>
    <t>Ms Shaman</t>
  </si>
  <si>
    <t>Dr Guhan/Dr Jaya  Agarwal</t>
  </si>
  <si>
    <t>HPB Surgery</t>
  </si>
  <si>
    <t>Retroperitoneal Tumour Exc</t>
  </si>
  <si>
    <t>Yes Inj Supacef 1.5gm @ 1pm</t>
  </si>
  <si>
    <t>12.07.24</t>
  </si>
  <si>
    <t xml:space="preserve">Dr Shikhar Sawhney/Dr Neha Suri </t>
  </si>
  <si>
    <t>Oral Mucosal Excision-Simple+Supra Omohyoid Neck Dissection</t>
  </si>
  <si>
    <t>Lower Abdominal Debridement+Suturing</t>
  </si>
  <si>
    <t>Ms Mukhabbat</t>
  </si>
  <si>
    <t xml:space="preserve">Abdominoplasty+Liposuction </t>
  </si>
  <si>
    <t>Mr Arsh Jain</t>
  </si>
  <si>
    <t>Dr Pritish</t>
  </si>
  <si>
    <t>Left Hand K-Wire</t>
  </si>
  <si>
    <t>26kg</t>
  </si>
  <si>
    <t>Mr Dilnawaz Arfi</t>
  </si>
  <si>
    <t xml:space="preserve">  G I Surgery</t>
  </si>
  <si>
    <t xml:space="preserve">Ms Kashish </t>
  </si>
  <si>
    <t>Dr Shweta Mendiratta/Dr.Sachin Mittal</t>
  </si>
  <si>
    <t>OBG/Gen Surgery</t>
  </si>
  <si>
    <t>Colposcopy Cervical Biopsy Cryotherapy+ColpLateral Sphincterotomy or Fissurectomy</t>
  </si>
  <si>
    <t>Mr Ashwani Kumar Badhwar</t>
  </si>
  <si>
    <t>Dr Puneet/Dr Saleem/Dr Abhishek/Dr Manav Suryavanshi/Dr Ritesh Goel</t>
  </si>
  <si>
    <t>G I Surgery/Urology</t>
  </si>
  <si>
    <t>Lap Appendectomy+Cystoscopy without Biopsy+DJ Stenting</t>
  </si>
  <si>
    <t>Mr Ramasray Prasad Baranwal</t>
  </si>
  <si>
    <t>Rotator Cuff Repair)</t>
  </si>
  <si>
    <t>Ms Priya Gupta</t>
  </si>
  <si>
    <t>Ms Shweta Duggal</t>
  </si>
  <si>
    <t>108kg</t>
  </si>
  <si>
    <t>Ms Punam Pandey</t>
  </si>
  <si>
    <t>Cytoreductive Surgery+HIPEC</t>
  </si>
  <si>
    <t>Inj Tazact 4.5gm+ Inj Metrogyl 500mg</t>
  </si>
  <si>
    <t>Yes Inj Tazact 4.5gm @ 2:55 pm</t>
  </si>
  <si>
    <t xml:space="preserve">Master Arsalan Ahmad </t>
  </si>
  <si>
    <t xml:space="preserve">TOF Repair </t>
  </si>
  <si>
    <t>9.8kg</t>
  </si>
  <si>
    <t>Baby Salma Mumtaz</t>
  </si>
  <si>
    <t>OS ASD Closure</t>
  </si>
  <si>
    <t>Mr Naim</t>
  </si>
  <si>
    <t xml:space="preserve">Ms Sunita </t>
  </si>
  <si>
    <t>Yes In j Supacef 1.5gm @ 5:30 pm</t>
  </si>
  <si>
    <t>Mr Surinder Kumar Dudeja</t>
  </si>
  <si>
    <t>Lap/Robotic Radical Prostatectomy+Lymphadnectomy B/L</t>
  </si>
  <si>
    <t>Relook Ureteroscopy+URS+DJ Stent Removal</t>
  </si>
  <si>
    <t>13.07.24</t>
  </si>
  <si>
    <t xml:space="preserve">Ms Shweta Sethi </t>
  </si>
  <si>
    <t>Hysteroscopic Polypectomy+Hysteroscopic Endometria</t>
  </si>
  <si>
    <t>Ms Jyoti</t>
  </si>
  <si>
    <t>Lap Choleystectomy+Omentectomy</t>
  </si>
  <si>
    <t>87.4kg</t>
  </si>
  <si>
    <t xml:space="preserve">Mr Vikash </t>
  </si>
  <si>
    <t>Tendon repair+Hand reconstruction</t>
  </si>
  <si>
    <t>Yes Inj Supacef 1.5gm @9:18 am</t>
  </si>
  <si>
    <t xml:space="preserve">Mr Deepak Sharma </t>
  </si>
  <si>
    <t xml:space="preserve">Inj Clindamycin 600mg </t>
  </si>
  <si>
    <t>Mr Prashant</t>
  </si>
  <si>
    <t>Yes Inj Supacef 1.5gm @9:30pm</t>
  </si>
  <si>
    <t>Ms Vinod Vinod</t>
  </si>
  <si>
    <t xml:space="preserve">Ms Salwa Stephen Mohamed </t>
  </si>
  <si>
    <t>TLIF</t>
  </si>
  <si>
    <t>76.5kg</t>
  </si>
  <si>
    <t>Yes Inj Supacef 1.5gm @2:50pm</t>
  </si>
  <si>
    <t xml:space="preserve">Mr Keshav </t>
  </si>
  <si>
    <t xml:space="preserve">Mr Deep Chand </t>
  </si>
  <si>
    <t>15.07.24</t>
  </si>
  <si>
    <t>Ms Soni Yadav</t>
  </si>
  <si>
    <t>Mr Mayank Kestwal</t>
  </si>
  <si>
    <t xml:space="preserve">Ms Gayatri Yadav </t>
  </si>
  <si>
    <t xml:space="preserve">Ms Santosh </t>
  </si>
  <si>
    <t>Ankle fracture-ORIF/ORIF with screws/TBW</t>
  </si>
  <si>
    <t>Ms Kiran Gulati</t>
  </si>
  <si>
    <t xml:space="preserve">Ms Minal Sharma </t>
  </si>
  <si>
    <t>85 kg</t>
  </si>
  <si>
    <t>Mr Rajveer</t>
  </si>
  <si>
    <t>Mr Nawab</t>
  </si>
  <si>
    <t>66.1kg</t>
  </si>
  <si>
    <t>Yes Inj Supacef 1.5gm @1:17 pm</t>
  </si>
  <si>
    <t>16.07.24</t>
  </si>
  <si>
    <t>Ms Shashi Devi</t>
  </si>
  <si>
    <t>Dr Shikhar Sawhney/Dr Neha Suri</t>
  </si>
  <si>
    <t>Parotidectomy, Total/Deep Lobe</t>
  </si>
  <si>
    <t>Yes Inj Supacef 1.5gm @ 5:15 pm</t>
  </si>
  <si>
    <t xml:space="preserve">Ms Nupur Gandhi </t>
  </si>
  <si>
    <t>Diabetic Foot Debridement+VAC</t>
  </si>
  <si>
    <t xml:space="preserve">Ms Shimla </t>
  </si>
  <si>
    <t>Diag Lap+Cholecystectomy</t>
  </si>
  <si>
    <t>Ms Sharda Singh</t>
  </si>
  <si>
    <t>CRIF-Close Reduction of Humerus Intra-Medullary Nailing</t>
  </si>
  <si>
    <t xml:space="preserve">58 kg </t>
  </si>
  <si>
    <t>Mr Shiv Kumar</t>
  </si>
  <si>
    <t xml:space="preserve">Left Elbow Orif </t>
  </si>
  <si>
    <t>Mr Sonam Kathuria</t>
  </si>
  <si>
    <t xml:space="preserve">Inj Supacef 1.5gm+Inj Amikacin 500mg+Inj Metrogyl 500mg </t>
  </si>
  <si>
    <t>Mr Amaan</t>
  </si>
  <si>
    <t>External Fixator Foot &amp; Ankle</t>
  </si>
  <si>
    <t>Lap  Cholecystectomy</t>
  </si>
  <si>
    <t>Mr Pankaj Kaushik</t>
  </si>
  <si>
    <t>Lap Repair of Inguinal Hernia </t>
  </si>
  <si>
    <t xml:space="preserve">Mr Hansraj </t>
  </si>
  <si>
    <t>Ms Sunita Jain</t>
  </si>
  <si>
    <t xml:space="preserve">Master Prince </t>
  </si>
  <si>
    <t>Senning Rastelli</t>
  </si>
  <si>
    <t>11.3kg</t>
  </si>
  <si>
    <t xml:space="preserve">Inj Supacef 656mg </t>
  </si>
  <si>
    <t>Yes Inj Supacef 282mg @3:15 pm</t>
  </si>
  <si>
    <t>Yes Inj Supacef 1.5gm@ 3:50 pm</t>
  </si>
  <si>
    <t xml:space="preserve">Ms Puja Kumar </t>
  </si>
  <si>
    <t>Ms Harshita Agarwal</t>
  </si>
  <si>
    <t>17.07.24</t>
  </si>
  <si>
    <t xml:space="preserve">Ms Divya Bhatia </t>
  </si>
  <si>
    <t xml:space="preserve">Revision Amputation/AK Amputation </t>
  </si>
  <si>
    <t xml:space="preserve">Ms Shahida </t>
  </si>
  <si>
    <t xml:space="preserve">Dr Shikhar/Dr Neha Suri </t>
  </si>
  <si>
    <t xml:space="preserve">Debidement Chin &amp; Oral Cavity </t>
  </si>
  <si>
    <t xml:space="preserve">Mr Yousef </t>
  </si>
  <si>
    <t>Dressing In+/-VAC SSG</t>
  </si>
  <si>
    <t>Mr Sartaj Singh</t>
  </si>
  <si>
    <t xml:space="preserve">Laser Haemorrhoidectomy </t>
  </si>
  <si>
    <t>Ms Sonia Rani</t>
  </si>
  <si>
    <t>Bartholin Cyst Excision</t>
  </si>
  <si>
    <t>Mr Brahmdutt</t>
  </si>
  <si>
    <t>Firearm Dressing Under Anaesthesia</t>
  </si>
  <si>
    <t>Ms Manju Gupta</t>
  </si>
  <si>
    <t>Dr Priyadrashi Amit</t>
  </si>
  <si>
    <t>Tendon Repair+shoulder-arthroscopy / open- sub acromial decompression</t>
  </si>
  <si>
    <t>Ms Anupama Sinha</t>
  </si>
  <si>
    <t>ORIF Left Distal Humerus</t>
  </si>
  <si>
    <t>Ms Kashish Bansal</t>
  </si>
  <si>
    <t xml:space="preserve">Right Eye Corneal Collagen Cross Linking  Under LA +Ribofavin </t>
  </si>
  <si>
    <t>Mr Vaibhav Garg</t>
  </si>
  <si>
    <t>Dr Tarun Suri/Dr Anurag/Dr Sachin Gupta</t>
  </si>
  <si>
    <t>ORTHO/Pead Neuro</t>
  </si>
  <si>
    <t>23kg</t>
  </si>
  <si>
    <t xml:space="preserve">Inj Supacef 750mg + Inj Amikacin 350mg </t>
  </si>
  <si>
    <t>Yes Inj Supacef 750mg@3pm</t>
  </si>
  <si>
    <t>Dr Anandh/Dr Sataykam/Dr Pradeep</t>
  </si>
  <si>
    <t>Master Muhammad  Hazaif Mir</t>
  </si>
  <si>
    <t>12.4kg</t>
  </si>
  <si>
    <t>Mr Cheeda Ram</t>
  </si>
  <si>
    <t xml:space="preserve">67.4 kg </t>
  </si>
  <si>
    <t xml:space="preserve">Mr Sunder </t>
  </si>
  <si>
    <t>69.2kg</t>
  </si>
  <si>
    <t>Yes Inj Supacef 1.5gm@6:30 pm</t>
  </si>
  <si>
    <t>Ms Pushpa Agarwal</t>
  </si>
  <si>
    <t xml:space="preserve">Robotic Umblicalhernioplasty </t>
  </si>
  <si>
    <t>18.07.24</t>
  </si>
  <si>
    <t>Mr Vivek Mohan Pandey</t>
  </si>
  <si>
    <t>Dr Shikhar Sawhney/Dr MS/AM/DJ/VJ/AS/SL/SG</t>
  </si>
  <si>
    <t>Oral Mucosal Excision-Simple+Supra Omohyoid Neck Dissection+Free flap- Soft tissue</t>
  </si>
  <si>
    <t>Yes Inj supacef 1.5gm@3:45 pm</t>
  </si>
  <si>
    <t xml:space="preserve">Ms Shashi Arora </t>
  </si>
  <si>
    <t>Mr Hari kishan</t>
  </si>
  <si>
    <t>62.3kg</t>
  </si>
  <si>
    <t>Superficial Parotidectomy</t>
  </si>
  <si>
    <t>Inj Augmentine 1.2gm</t>
  </si>
  <si>
    <t>Mr Davandra Kumar Tyagi</t>
  </si>
  <si>
    <t>Sacral Pressure Sore Debrdemet+VAC</t>
  </si>
  <si>
    <t xml:space="preserve">Inj Tigicycline 100mg </t>
  </si>
  <si>
    <t>_9</t>
  </si>
  <si>
    <t xml:space="preserve">Mr Mukesh Kumar </t>
  </si>
  <si>
    <t>Right Diabetic Foot Debridement+VAC</t>
  </si>
  <si>
    <t xml:space="preserve">Ms Divi Saxena </t>
  </si>
  <si>
    <t xml:space="preserve">85.1kg </t>
  </si>
  <si>
    <t>Inj Monocef 1gm+Inj Metrogyl 500mg</t>
  </si>
  <si>
    <t xml:space="preserve">Ms Jyotsna Sharma </t>
  </si>
  <si>
    <t>Mr Santosh Goyal</t>
  </si>
  <si>
    <t>71.4kg</t>
  </si>
  <si>
    <t xml:space="preserve">Mr Uday Bhanu Gupta </t>
  </si>
  <si>
    <t>Mr M Thilakan</t>
  </si>
  <si>
    <t xml:space="preserve">Bleb Needling </t>
  </si>
  <si>
    <t xml:space="preserve">Mr Dharmdev </t>
  </si>
  <si>
    <t>79Yrs/M</t>
  </si>
  <si>
    <t>Left Eye MICS</t>
  </si>
  <si>
    <t>Mr Vincent  Martin</t>
  </si>
  <si>
    <t xml:space="preserve">Right Eye MICS+Premium IOL </t>
  </si>
  <si>
    <t>Mr Gutam Tayal</t>
  </si>
  <si>
    <t xml:space="preserve">Dr Anandh/Dr Satykam/Dr Pradeep/Dr Aparna </t>
  </si>
  <si>
    <t>Endoscpic Debridemet+/- CSF Rhinorrhoea Repair+/-Craniotomy</t>
  </si>
  <si>
    <t xml:space="preserve">Inj Meropenem 1gm+Inj Liposomal Amphotericin 300mg </t>
  </si>
  <si>
    <t>Inj lipsomal Amphotericin 300mg +Inj Zevicefta 2.5gm+ Inj Aztronem 2gm</t>
  </si>
  <si>
    <t xml:space="preserve">Baby Anabia </t>
  </si>
  <si>
    <t>9.9kg</t>
  </si>
  <si>
    <t>Master Gursaanj Singh</t>
  </si>
  <si>
    <t xml:space="preserve">14.4kg </t>
  </si>
  <si>
    <t>Inj Supacef 720mg</t>
  </si>
  <si>
    <t>Ms Chaya Santosh Navale</t>
  </si>
  <si>
    <t>Redo AVR</t>
  </si>
  <si>
    <t>Yes, Inj Supacef 1.5gm@2:45 pm</t>
  </si>
  <si>
    <t>Mr Rishabh Jain</t>
  </si>
  <si>
    <t>Lateral Sphincterotomy or Fissurectomy+-Haemorrhoidectomy</t>
  </si>
  <si>
    <t>Mr Brijesh Mourya</t>
  </si>
  <si>
    <t>Varicose Veins U/L</t>
  </si>
  <si>
    <t>19.07.24</t>
  </si>
  <si>
    <t xml:space="preserve">Whipples </t>
  </si>
  <si>
    <t>59.1 kg</t>
  </si>
  <si>
    <t>Yes Inj Supacef 1.5gm@2:15pm</t>
  </si>
  <si>
    <t>Ms Gurkirat Kaur</t>
  </si>
  <si>
    <t>Lefort 1 Osteotomy</t>
  </si>
  <si>
    <t>37.8kg</t>
  </si>
  <si>
    <t>Yes, Inj Supacef 1.5gm@ 3:30 pm</t>
  </si>
  <si>
    <t xml:space="preserve">Inj Augmentin 1.2gm+Inj Metrogyl500mg+Inj Amikacin750mg </t>
  </si>
  <si>
    <t>Ms Parul Agarwal</t>
  </si>
  <si>
    <t>DJ Stenting B/L+Cystoscopy without Biopsy+/-RGP/Ureteric Catheterization</t>
  </si>
  <si>
    <t>Ms Abha Jha</t>
  </si>
  <si>
    <t>Vaginal Hysterectomy</t>
  </si>
  <si>
    <t xml:space="preserve">Mr Lalit Sharma </t>
  </si>
  <si>
    <t>Laser Laying Opn of Fistula In Ano Highleve</t>
  </si>
  <si>
    <t>Mr Shalikram Majhi</t>
  </si>
  <si>
    <t xml:space="preserve">Ms Savitri Devi </t>
  </si>
  <si>
    <t>57.4kg</t>
  </si>
  <si>
    <t>Ms Manjit Kaur</t>
  </si>
  <si>
    <t>Right Breast Mastectomy</t>
  </si>
  <si>
    <t xml:space="preserve">Ms Pankaj Sharma </t>
  </si>
  <si>
    <t xml:space="preserve">Mr Narayan Singh </t>
  </si>
  <si>
    <t>Mr Ashutosh Saxena</t>
  </si>
  <si>
    <t>Right Eye Intravitreal Injection Accentrix (Ranibizunab)</t>
  </si>
  <si>
    <t xml:space="preserve">Ms Meenu Kumari </t>
  </si>
  <si>
    <t xml:space="preserve"> Tab Ceftum 500mg </t>
  </si>
  <si>
    <t xml:space="preserve">Mr Chirag Rajpoot </t>
  </si>
  <si>
    <t xml:space="preserve">Master Shivam Yadav </t>
  </si>
  <si>
    <t xml:space="preserve">Single Lung ICR </t>
  </si>
  <si>
    <t xml:space="preserve">Mr Shahid </t>
  </si>
  <si>
    <t xml:space="preserve">DVT </t>
  </si>
  <si>
    <t>55.9kg</t>
  </si>
  <si>
    <t>Ms Babita</t>
  </si>
  <si>
    <t>Mr Surender Bajaj</t>
  </si>
  <si>
    <t>89Yrs/M</t>
  </si>
  <si>
    <t>Exploratory Laparotomy+Adhesiolysis</t>
  </si>
  <si>
    <t xml:space="preserve">Mr Abhishek Jha </t>
  </si>
  <si>
    <t>Ischorectal Abscess Drainage</t>
  </si>
  <si>
    <t>Inj Tazact 4.5gm+Inj Metrogyl500mg</t>
  </si>
  <si>
    <t>Mr Mirsobit Mirkasimov</t>
  </si>
  <si>
    <t>20.07.24</t>
  </si>
  <si>
    <t>Ms Ila Sinhal</t>
  </si>
  <si>
    <t xml:space="preserve">Ms Neetu Raj Kumar Sirohi </t>
  </si>
  <si>
    <t xml:space="preserve">Excision Lipoma </t>
  </si>
  <si>
    <t xml:space="preserve"> Ms Lata </t>
  </si>
  <si>
    <t xml:space="preserve">Mr Mohammad Anas </t>
  </si>
  <si>
    <t xml:space="preserve">Left Lap/Open Redo Pyeloplasty </t>
  </si>
  <si>
    <t>37kg</t>
  </si>
  <si>
    <t>Ms Sumayla Malik</t>
  </si>
  <si>
    <t>Dr Gargei Agarwal</t>
  </si>
  <si>
    <t xml:space="preserve">Ms Sunita Devi </t>
  </si>
  <si>
    <t>Diag Lap+/- Radical Cholecystectomy</t>
  </si>
  <si>
    <t xml:space="preserve">Mr Tanuj Kumar </t>
  </si>
  <si>
    <t>Master Arsalan Ahmad Chachie</t>
  </si>
  <si>
    <t xml:space="preserve">Dr Ashiash Katewa </t>
  </si>
  <si>
    <t>Pacemaker Implantation</t>
  </si>
  <si>
    <t>21.07.24</t>
  </si>
  <si>
    <t xml:space="preserve">Mr Dalbir </t>
  </si>
  <si>
    <t>Reimplantation of finger/toe- Single</t>
  </si>
  <si>
    <t xml:space="preserve">Finger Repair </t>
  </si>
  <si>
    <t>Local flaps for finger</t>
  </si>
  <si>
    <t>Mr Hemant Kumar Thakur</t>
  </si>
  <si>
    <t xml:space="preserve">Mr Rishi Arora </t>
  </si>
  <si>
    <t>Endoscopic 3rd ventriculostomy</t>
  </si>
  <si>
    <t>22.07.24</t>
  </si>
  <si>
    <t>Ms Gaytri</t>
  </si>
  <si>
    <t>Perineal Tear Repair</t>
  </si>
  <si>
    <t xml:space="preserve">Tab Ceftum 500mg+Tab Metrogyl 500mg </t>
  </si>
  <si>
    <t xml:space="preserve">Mr Chandan </t>
  </si>
  <si>
    <t>Baby Of Mrs Nidhi</t>
  </si>
  <si>
    <t>3Month/F</t>
  </si>
  <si>
    <t xml:space="preserve">Ms Priyanka Kumar </t>
  </si>
  <si>
    <t>Mr Almasbek Malabaev</t>
  </si>
  <si>
    <t>Phalloplasty -(Raff Free Flap)</t>
  </si>
  <si>
    <t>174kg</t>
  </si>
  <si>
    <t xml:space="preserve">Inj Magnex forte 1.5gm+ Inj Linid 600mg </t>
  </si>
  <si>
    <t>Mr Dileep Sharma</t>
  </si>
  <si>
    <t>Right URS+DJ Stenting+Cystoscopy(Boston Polaris Stent)</t>
  </si>
  <si>
    <t xml:space="preserve">Ms Shanti Devi </t>
  </si>
  <si>
    <t>Ms Laxmi Devi</t>
  </si>
  <si>
    <t>Ms Deepika Devi</t>
  </si>
  <si>
    <t xml:space="preserve">Ms Manju Kumari </t>
  </si>
  <si>
    <t>Excision Of Left Breast Lump Unde GA</t>
  </si>
  <si>
    <t>Ms Netra Pal Goswami</t>
  </si>
  <si>
    <t xml:space="preserve">Mr Sonu </t>
  </si>
  <si>
    <t>Mr Anil Kumar  Juyal</t>
  </si>
  <si>
    <t xml:space="preserve">Ms Savtri </t>
  </si>
  <si>
    <t>Mr Chuni Lal Kundu</t>
  </si>
  <si>
    <t>Left Eye Intravitreal Injection Accentrix (Razibizunab)</t>
  </si>
  <si>
    <t>Mr Rahul Ranjan</t>
  </si>
  <si>
    <t>inguinal/ femoral hernioplasty B/L ( mesh and tackers included)</t>
  </si>
  <si>
    <t xml:space="preserve"> Inj Supacef 1.5gm</t>
  </si>
  <si>
    <t>Mr Rishi Arora</t>
  </si>
  <si>
    <t>Mr Ramchander Pal</t>
  </si>
  <si>
    <t xml:space="preserve">Mr Nitin </t>
  </si>
  <si>
    <t>Endoscopic Ventriculostomy/Aqueductoplasy</t>
  </si>
  <si>
    <t>Dr Sanen Jamir</t>
  </si>
  <si>
    <t>Master Yug Baranwal</t>
  </si>
  <si>
    <t xml:space="preserve">Ms Sukhdeep </t>
  </si>
  <si>
    <t>47 kg</t>
  </si>
  <si>
    <t>Ms Preeti Goel</t>
  </si>
  <si>
    <t>Robotic Hysterectomy with Pelvic Floor Repair </t>
  </si>
  <si>
    <t xml:space="preserve">Ms Simpy </t>
  </si>
  <si>
    <t>27.07.24</t>
  </si>
  <si>
    <t xml:space="preserve">Sushma Dhingra </t>
  </si>
  <si>
    <t xml:space="preserve">Mr Liju Oommen </t>
  </si>
  <si>
    <t>Laser Haemorrhoidectomy+Lateral Sphincterotomy or Fissurectomy</t>
  </si>
  <si>
    <t>Ms Uma Pal</t>
  </si>
  <si>
    <t xml:space="preserve">Local flap+Excision </t>
  </si>
  <si>
    <t>Ms Pooja Ladia</t>
  </si>
  <si>
    <t>Ms Nanda Hari</t>
  </si>
  <si>
    <t>Right Leg Excision- Smal</t>
  </si>
  <si>
    <t>Ms Chanchal Rani</t>
  </si>
  <si>
    <t xml:space="preserve">Mr Pradeep Saxena </t>
  </si>
  <si>
    <t>Mr Himanshu Gurani</t>
  </si>
  <si>
    <t xml:space="preserve">Mr Madhukar Jangra </t>
  </si>
  <si>
    <t xml:space="preserve">52.7kg </t>
  </si>
  <si>
    <t xml:space="preserve">Inj Supacef 1.5mg </t>
  </si>
  <si>
    <t>Ms Katriena Nyapuot Angelo Yoach</t>
  </si>
  <si>
    <t>Right Torn Ear Suturing</t>
  </si>
  <si>
    <t>Ms Anjani Devi</t>
  </si>
  <si>
    <t>Ms Yogita</t>
  </si>
  <si>
    <t xml:space="preserve">Ms Priti </t>
  </si>
  <si>
    <t>Ms Priyanka Goel</t>
  </si>
  <si>
    <t xml:space="preserve">Ms Prabha Kudal </t>
  </si>
  <si>
    <t>Ms Chandani Jha</t>
  </si>
  <si>
    <t>Dr Tarun Sur</t>
  </si>
  <si>
    <t>Mr Sachchidanand</t>
  </si>
  <si>
    <t>28.07.24</t>
  </si>
  <si>
    <t>29.07.24</t>
  </si>
  <si>
    <t>Ms  Rubby Singh</t>
  </si>
  <si>
    <t>Dr Pratima Mittal/Dr Gargi Agarwal</t>
  </si>
  <si>
    <t xml:space="preserve">Hysteroscopic+Mirena Insertion </t>
  </si>
  <si>
    <t xml:space="preserve">Mr Ankit Dubey </t>
  </si>
  <si>
    <t>Mr Nawal Kishore Prasad</t>
  </si>
  <si>
    <t>Open Repair of Inguinal Hernia B/L+Omentectomy</t>
  </si>
  <si>
    <t>Ms Sangeeta Singh</t>
  </si>
  <si>
    <t>Brachial plexus exploration &amp; multiple nerve transfers</t>
  </si>
  <si>
    <t xml:space="preserve">Ms Rajbala </t>
  </si>
  <si>
    <t xml:space="preserve">Mr Santanu Singh </t>
  </si>
  <si>
    <t>Excision- Medium </t>
  </si>
  <si>
    <t xml:space="preserve">Mr Abhishek Panchal </t>
  </si>
  <si>
    <t>OIU+/-Meatoplasty+Cystoscopy</t>
  </si>
  <si>
    <t>Ms Urmila Devi Gupta</t>
  </si>
  <si>
    <t>Cystoscopy+Right RGP+Ureteric Catheterization+DJ Stenting/Removal</t>
  </si>
  <si>
    <t xml:space="preserve">Ms Pooja Joshi </t>
  </si>
  <si>
    <t xml:space="preserve">MS Shivani </t>
  </si>
  <si>
    <t xml:space="preserve">Ms Manisha Adhana </t>
  </si>
  <si>
    <t>Mr Vikas Saraswat</t>
  </si>
  <si>
    <t>ORIF Right Tibial Plateau</t>
  </si>
  <si>
    <t xml:space="preserve">Ms Maya Devi </t>
  </si>
  <si>
    <t>Ms Sunnat Isaev</t>
  </si>
  <si>
    <t>Endoscopic Ventriculostomy/Aqueductoplasy+Burr Hole Single</t>
  </si>
  <si>
    <t>Mr Tushar Singh</t>
  </si>
  <si>
    <t xml:space="preserve">Stereotactic EEG+Lesionectomy/Cingulotomy </t>
  </si>
  <si>
    <t xml:space="preserve">Ms Neha Rathi </t>
  </si>
  <si>
    <t>Decompression Spine Anterior Approach Cervical</t>
  </si>
  <si>
    <t>Mr Shukhrat Mirsagatov</t>
  </si>
  <si>
    <t xml:space="preserve">Dr Sandeep </t>
  </si>
  <si>
    <t>Image Guided Line Insertion</t>
  </si>
  <si>
    <t>Mr Kartar Singh</t>
  </si>
  <si>
    <t>Single Valve Replacement/Repair with Other Open Heart Surgery/CABG</t>
  </si>
  <si>
    <t>Arterial Switch Paed</t>
  </si>
  <si>
    <t xml:space="preserve">4.5kg </t>
  </si>
  <si>
    <t xml:space="preserve">Mr Manav Bhagat </t>
  </si>
  <si>
    <t>Open Reduction with Osteotomy-</t>
  </si>
  <si>
    <t xml:space="preserve">Mr Shashi Chadha </t>
  </si>
  <si>
    <t xml:space="preserve">Left Wrist ORIF </t>
  </si>
  <si>
    <t xml:space="preserve">Mr Kuldeep Kumar Sharma </t>
  </si>
  <si>
    <t>Arthroscopic Debridement</t>
  </si>
  <si>
    <t>30.07.24</t>
  </si>
  <si>
    <t>Mr Watson Robertson</t>
  </si>
  <si>
    <t>Anteriorresc with Total Mesorectal Exc Tme -Open</t>
  </si>
  <si>
    <t>Inj Supacef 1.5gm + inj Metrogyl 500ml</t>
  </si>
  <si>
    <t>Yes inj Supacef 1.5gm @ 4 pm</t>
  </si>
  <si>
    <t xml:space="preserve">Dr MS/AM/DJ/VJ/AS/SL/SG/Dr Ramachandra/Dr Jaya </t>
  </si>
  <si>
    <t>Excision+Abdominal Wall Tumor Pedicled ALT+/-Tram</t>
  </si>
  <si>
    <t>49.9kg</t>
  </si>
  <si>
    <t>Inj Supacef 1.5gm+ Inj Magnex forte 1.5gm</t>
  </si>
  <si>
    <t xml:space="preserve">Inj Fluconazole </t>
  </si>
  <si>
    <t>Mr Srikant Mukherjee</t>
  </si>
  <si>
    <t>Open Repair of Inguinal Hernia Ul-</t>
  </si>
  <si>
    <t>Mr Jitendra Singh Thakur</t>
  </si>
  <si>
    <t>URS+DJ Stenting+RGP</t>
  </si>
  <si>
    <t>Mr SGT yaugdatt</t>
  </si>
  <si>
    <t>TURP+Cystoscopy+DJ Stenting+Right RGP+Ureteric Catheterization</t>
  </si>
  <si>
    <t>Ms Mamie Maud Faila Lwamba</t>
  </si>
  <si>
    <t>51.6kg</t>
  </si>
  <si>
    <t>Mr Rajvir Singh  Solanki</t>
  </si>
  <si>
    <t>Dr jaya Agarwal</t>
  </si>
  <si>
    <t>Mr Om Praskash Gupta</t>
  </si>
  <si>
    <t xml:space="preserve">Mr Ram Nath Sharma </t>
  </si>
  <si>
    <t xml:space="preserve">Ms Marie Nudete Mbondo </t>
  </si>
  <si>
    <t>Ms Meena Gupa</t>
  </si>
  <si>
    <t xml:space="preserve">Mr Dheraya Sharma </t>
  </si>
  <si>
    <t>Dr Anandh/Dr.Satykam/Dr Pradeep</t>
  </si>
  <si>
    <t>Posterior Fossa Tumour Deep/Brain Stem Tumour</t>
  </si>
  <si>
    <t>Mr Ranjeet Kumar Singh</t>
  </si>
  <si>
    <t>Cervical Decompression</t>
  </si>
  <si>
    <t xml:space="preserve">Ms Shivani </t>
  </si>
  <si>
    <t xml:space="preserve">Ms Sharda </t>
  </si>
  <si>
    <t xml:space="preserve">Ms Hem Bansal </t>
  </si>
  <si>
    <t>Breast Mastectomy U/L+Sentinel Node Biopsy</t>
  </si>
  <si>
    <t xml:space="preserve">Ms Reem Wael Shaheed </t>
  </si>
  <si>
    <t>Robotic Hysterectomy BSO</t>
  </si>
  <si>
    <t>Yes Inj Supacef 1.5gm@ 11:45 am</t>
  </si>
  <si>
    <t>31.07.24</t>
  </si>
  <si>
    <t>Ms Safina Maratovna Bekturganova</t>
  </si>
  <si>
    <t>Cystpericystectomy</t>
  </si>
  <si>
    <t>Mr Idrish Khan</t>
  </si>
  <si>
    <t>Minor secondary procedures</t>
  </si>
  <si>
    <t>79.7kg</t>
  </si>
  <si>
    <t>Yes Inj Supacef 1.5gm @ 5:30 pm</t>
  </si>
  <si>
    <t xml:space="preserve">Mr Inder Pal Singh Chaddha </t>
  </si>
  <si>
    <t xml:space="preserve">URS+DJ Stenting+Cystoscopy without Biopsy </t>
  </si>
  <si>
    <t>92.3kg</t>
  </si>
  <si>
    <t>Inj monocef 1gm</t>
  </si>
  <si>
    <t>Ms Avishikta Biswas</t>
  </si>
  <si>
    <t xml:space="preserve">Ms Shakuntala </t>
  </si>
  <si>
    <t>VH+PFR</t>
  </si>
  <si>
    <t xml:space="preserve">Ms Nunnisa </t>
  </si>
  <si>
    <t>59.5 kg</t>
  </si>
  <si>
    <t>_34</t>
  </si>
  <si>
    <t>Mr Divyanshu Vats</t>
  </si>
  <si>
    <t>Septoplasty+FESS B/L</t>
  </si>
  <si>
    <t>Ms Madhumala Devi</t>
  </si>
  <si>
    <t>Dr Ramachandra/Dr Jaya  Agarwal</t>
  </si>
  <si>
    <t>Ms Kamla Devi</t>
  </si>
  <si>
    <t>Yes Inj Supacef 1.5gm @ 1:30 pm</t>
  </si>
  <si>
    <t>Mr Himanshu Gupta</t>
  </si>
  <si>
    <t>B/L  DBS</t>
  </si>
  <si>
    <t>Yes Inj Supacef 1.5gm @ 2:40 pm and  5:10pm</t>
  </si>
  <si>
    <t>Mr Rajender Kumar</t>
  </si>
  <si>
    <t xml:space="preserve">Mr Satpal </t>
  </si>
  <si>
    <t>Ms Meenal Doda</t>
  </si>
  <si>
    <t>Ms Vimla Devi</t>
  </si>
  <si>
    <t>83Yrs/F</t>
  </si>
  <si>
    <t xml:space="preserve">Ms Seema Tomar </t>
  </si>
  <si>
    <t>Hysteroscopy D&amp;C Mirena Insertion</t>
  </si>
  <si>
    <t>61.9kg</t>
  </si>
  <si>
    <t>01.08.24</t>
  </si>
  <si>
    <t>Left Mastectomy+Axillary Clearance</t>
  </si>
  <si>
    <t>Master Ansh Sethi</t>
  </si>
  <si>
    <t xml:space="preserve">20kg </t>
  </si>
  <si>
    <t xml:space="preserve">Mr Naveen Kumar </t>
  </si>
  <si>
    <t xml:space="preserve">FESS B/L </t>
  </si>
  <si>
    <t>Mr Aslam Khan</t>
  </si>
  <si>
    <t>Dr Aparna Mahajan </t>
  </si>
  <si>
    <t>Ms Geeta</t>
  </si>
  <si>
    <t>Debridement BTM Application</t>
  </si>
  <si>
    <t>Tab Augmentin duo</t>
  </si>
  <si>
    <t xml:space="preserve">Ms Rajwati </t>
  </si>
  <si>
    <t>Right Leg Debridement</t>
  </si>
  <si>
    <t xml:space="preserve">Ta Augmentin 625mg </t>
  </si>
  <si>
    <t>_142</t>
  </si>
  <si>
    <t>Dr Reema Bhatt</t>
  </si>
  <si>
    <t>Intra Uterine Transfusion</t>
  </si>
  <si>
    <t>Mr Raminder Singh</t>
  </si>
  <si>
    <t>Fess+Septoplasty &amp; Turbinectomy+Polypectomy or Conhooplasty B/L+Turbinoplasty</t>
  </si>
  <si>
    <t xml:space="preserve">Mr Sandeep Mohan </t>
  </si>
  <si>
    <t>Dr Puneet.Dr Saleem/Dr Abhishek</t>
  </si>
  <si>
    <t>Perianal Hematoma/ Abscess For Drainage</t>
  </si>
  <si>
    <t>haemorrhoidectomy + fissurectomy</t>
  </si>
  <si>
    <t xml:space="preserve">Ms Avinuo Usou </t>
  </si>
  <si>
    <t>Hysteroscopy And Endometrial Biopsy</t>
  </si>
  <si>
    <t xml:space="preserve">64.2kg </t>
  </si>
  <si>
    <t>Mr Sachdev Modi</t>
  </si>
  <si>
    <t>75.2kg</t>
  </si>
  <si>
    <t xml:space="preserve">Mr Yashpak </t>
  </si>
  <si>
    <t xml:space="preserve">Mr Kamlesh </t>
  </si>
  <si>
    <t xml:space="preserve">Inj Tazact 4.5gm </t>
  </si>
  <si>
    <t>_175</t>
  </si>
  <si>
    <t>Ms Ramesh Devi</t>
  </si>
  <si>
    <t xml:space="preserve">Mr Ram Kumar Kashyap </t>
  </si>
  <si>
    <t>Mr Rajan Bajaj</t>
  </si>
  <si>
    <t>Open Repair of Inguinal Hernia Bl</t>
  </si>
  <si>
    <t>Mr Harish Kumar Agrawal</t>
  </si>
  <si>
    <t xml:space="preserve">Dr Sudheendran S /Dr Dinesh/Dr Unnikrishana /Dr Ramchandra/Dr Jaya </t>
  </si>
  <si>
    <t xml:space="preserve">Liver Transplant Recipient </t>
  </si>
  <si>
    <t>Inj Piptaz 4.5gm and Inj Fluconazole 1gm</t>
  </si>
  <si>
    <t>Yes, Inj Piptaz 4.5gm 1:50 pm</t>
  </si>
  <si>
    <t xml:space="preserve">DVR Re Exploration </t>
  </si>
  <si>
    <t>Mr Sanjay Kumar</t>
  </si>
  <si>
    <t>Mr Sagar Agrawal</t>
  </si>
  <si>
    <t>Liver Transplant Donor</t>
  </si>
  <si>
    <t>Mr Simon Daniel</t>
  </si>
  <si>
    <t>-Laser Filstulectomy</t>
  </si>
  <si>
    <t>02.08.24</t>
  </si>
  <si>
    <t xml:space="preserve">Ms Premwati Premwati </t>
  </si>
  <si>
    <t xml:space="preserve">Baby Harshita Kumari </t>
  </si>
  <si>
    <t>8Month/F</t>
  </si>
  <si>
    <t>Master Ashar Ali</t>
  </si>
  <si>
    <t xml:space="preserve">Mr Raju Bhatia </t>
  </si>
  <si>
    <t>Mr Ashish Chauhan</t>
  </si>
  <si>
    <t>Reimplantation of fingers/toes- Two and more fingers</t>
  </si>
  <si>
    <t>Ms Kamlesh Devi</t>
  </si>
  <si>
    <t>Right DJ Stenting+Cystoscopy</t>
  </si>
  <si>
    <t>Mr Shrawn Kumar Agarwal</t>
  </si>
  <si>
    <t>Orchidectomy B/L Simple</t>
  </si>
  <si>
    <t xml:space="preserve">DJ Stenting U/L </t>
  </si>
  <si>
    <t xml:space="preserve">Mr Rajesh Kumar </t>
  </si>
  <si>
    <t>Left URS+DJ Stenting RGP</t>
  </si>
  <si>
    <t xml:space="preserve">Mr Sub Dharampal </t>
  </si>
  <si>
    <t xml:space="preserve">Master Kush Bansal </t>
  </si>
  <si>
    <t xml:space="preserve">Ms Shikha Agarwal </t>
  </si>
  <si>
    <t xml:space="preserve">Ms Nirdosh Bharwaj </t>
  </si>
  <si>
    <t>Brast Surgery</t>
  </si>
  <si>
    <t>Ms Veena Pandey</t>
  </si>
  <si>
    <t>Mr Subhash Chand Gupta</t>
  </si>
  <si>
    <t xml:space="preserve">Mr Lekkha </t>
  </si>
  <si>
    <t>Single Valve Procedure - Aortic Valve+VSD Closure Rvoto Relief Pda Ligation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</si>
  <si>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</si>
  <si>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Baby Of Kiran Rawat </t>
  </si>
  <si>
    <t>7Days/M</t>
  </si>
  <si>
    <t>Dr AshishKatewa</t>
  </si>
  <si>
    <t xml:space="preserve">TAPVC </t>
  </si>
  <si>
    <t xml:space="preserve">Mr Siraj </t>
  </si>
  <si>
    <t xml:space="preserve">Ms Meena Begam </t>
  </si>
  <si>
    <t>Robotic Laparoscopic Repair of Umb Hernia</t>
  </si>
  <si>
    <t>03.08.24</t>
  </si>
  <si>
    <t xml:space="preserve">Mr Kishan Narang </t>
  </si>
  <si>
    <t>Open Repair of Inguinal Hernia B/L</t>
  </si>
  <si>
    <t xml:space="preserve">Mr Vivek Prakash </t>
  </si>
  <si>
    <t>Laparoscopic Cholecystectomy+Excision- Medium</t>
  </si>
  <si>
    <t>Mr Belal Zaied Kheralla Ali</t>
  </si>
  <si>
    <t>Removal Of Plate</t>
  </si>
  <si>
    <t xml:space="preserve">Ms Upasana Singh </t>
  </si>
  <si>
    <t>32Yr/F</t>
  </si>
  <si>
    <t xml:space="preserve">Ms Shakha </t>
  </si>
  <si>
    <t xml:space="preserve">Ms Kangana Juneja Kansal </t>
  </si>
  <si>
    <t>Ms Shivani Grover</t>
  </si>
  <si>
    <t xml:space="preserve">Laparoscopic Salpingectomy+ovarian cystectomy </t>
  </si>
  <si>
    <t>Ms Himanshi Devi</t>
  </si>
  <si>
    <t>Mr Mohammad Uvais</t>
  </si>
  <si>
    <t>Mr Rachit Anand</t>
  </si>
  <si>
    <t>MasterTamim Ahmed Hamed Zahir Al Hashemi</t>
  </si>
  <si>
    <t>Single Stage Distal Hypospadias Repair/Chodee Without Hypospadias</t>
  </si>
  <si>
    <t xml:space="preserve">Mr Tushar </t>
  </si>
  <si>
    <t xml:space="preserve">Dr Mahender Singh </t>
  </si>
  <si>
    <t>EUS Cysto-Gastrostomy</t>
  </si>
  <si>
    <t xml:space="preserve">Mr Omdutt Sharma </t>
  </si>
  <si>
    <t>05.08.24</t>
  </si>
  <si>
    <t>Mr Hetvik Kumar Singh</t>
  </si>
  <si>
    <t>Lap Pyeloplasty+Umblical Hernia Repair</t>
  </si>
  <si>
    <t>6kg</t>
  </si>
  <si>
    <t>Inj Augmentin 200mg</t>
  </si>
  <si>
    <t>Ms Dipanwaita Anand</t>
  </si>
  <si>
    <t>Arthroscpic Tender Repair</t>
  </si>
  <si>
    <t xml:space="preserve">Mr Sachin </t>
  </si>
  <si>
    <t>ORIF Facial Bones</t>
  </si>
  <si>
    <t xml:space="preserve">Ms Dimple Chawla </t>
  </si>
  <si>
    <t>TLH</t>
  </si>
  <si>
    <t>Ms Geeta Saini</t>
  </si>
  <si>
    <t xml:space="preserve">Mr Mahboob Anwar </t>
  </si>
  <si>
    <t>Hydrocele U/L</t>
  </si>
  <si>
    <t xml:space="preserve">Mr Mukendra Kumar </t>
  </si>
  <si>
    <t>Haemorrhoidectomy+Fistula In Ano Highlevel</t>
  </si>
  <si>
    <t>Ms Vimla Jha</t>
  </si>
  <si>
    <t xml:space="preserve">Mr Rudransh Mehta </t>
  </si>
  <si>
    <t>Syndactyly release- Complex</t>
  </si>
  <si>
    <t>Ms Saleema Bano</t>
  </si>
  <si>
    <t xml:space="preserve">Endoscopic Transphenoidal+FESS </t>
  </si>
  <si>
    <t>Percutaneous Pedicle Screw Fixation+ORIF Ankle</t>
  </si>
  <si>
    <t>Inj Supacef 1.5gm+ inj Amikacin 1.5gm</t>
  </si>
  <si>
    <t>Mr Parth Singh</t>
  </si>
  <si>
    <t>Varicocelectomy B/L Microsurgical+Scrotal Exploration</t>
  </si>
  <si>
    <t>06.08.24</t>
  </si>
  <si>
    <t xml:space="preserve">Mr Narendra Kumar </t>
  </si>
  <si>
    <t>Supra Omohyoid Neck Dissection+Oral Mucosal Excision-Simple+Local Flap</t>
  </si>
  <si>
    <t>Mr Avinash Dewangan</t>
  </si>
  <si>
    <t>Free flap- Soft tissue- Complex</t>
  </si>
  <si>
    <t xml:space="preserve">Vulval Tag Excision </t>
  </si>
  <si>
    <t>Ms Kamika Tomar</t>
  </si>
  <si>
    <t xml:space="preserve">Ms Saroj </t>
  </si>
  <si>
    <t xml:space="preserve">Ms Raj Rani Dhingra </t>
  </si>
  <si>
    <t xml:space="preserve">59.5kg </t>
  </si>
  <si>
    <t>Inj supacef 1.5gm+Inj Amikacin 1.5gm</t>
  </si>
  <si>
    <t xml:space="preserve">Mr Raj Kishor </t>
  </si>
  <si>
    <t>Mastoidectomy Cortical</t>
  </si>
  <si>
    <t>Ms Nisha Devi</t>
  </si>
  <si>
    <t>Eemrgency LSCS</t>
  </si>
  <si>
    <t xml:space="preserve">Ms Satyabhama Sharma </t>
  </si>
  <si>
    <t xml:space="preserve">Mr Santosh Kumar Jha </t>
  </si>
  <si>
    <t xml:space="preserve">Master Angad Kesar </t>
  </si>
  <si>
    <t>81.9kg</t>
  </si>
  <si>
    <t xml:space="preserve">Ms Parwati </t>
  </si>
  <si>
    <t xml:space="preserve">Inj Magnex forte 1.5gm+ Inj Metrogyl 500mg </t>
  </si>
  <si>
    <t xml:space="preserve">Master Krishna Jaiswal </t>
  </si>
  <si>
    <t>Inj Supacef 420mg</t>
  </si>
  <si>
    <t>Mohan Nag</t>
  </si>
  <si>
    <t>Double Valve Replacement/Repair</t>
  </si>
  <si>
    <t>Mr Mohit Shrimal</t>
  </si>
  <si>
    <t xml:space="preserve">53kg </t>
  </si>
  <si>
    <t>07.08.24</t>
  </si>
  <si>
    <t>Excision Of Left Breast Lump</t>
  </si>
  <si>
    <t xml:space="preserve">Mr Ashok Kumar  Sharma </t>
  </si>
  <si>
    <t>88.5kg</t>
  </si>
  <si>
    <t>Mr Ishwar Chandra Jha</t>
  </si>
  <si>
    <t>69.3kg</t>
  </si>
  <si>
    <t xml:space="preserve">Mr Ajay Kumar Jain </t>
  </si>
  <si>
    <t>Surveillance Cystoscopy+/-Biopsy</t>
  </si>
  <si>
    <t>Ms Seema Dubey</t>
  </si>
  <si>
    <t>Laser Resection, Oral Cavity</t>
  </si>
  <si>
    <t xml:space="preserve">Mr Gautam Verma </t>
  </si>
  <si>
    <t>Fess+ Septoplasty+Turbinectomy Polypectomy</t>
  </si>
  <si>
    <t>Cystoscopy without Biopsy+TURP</t>
  </si>
  <si>
    <t>Mr Jai Pal Singh Dalal</t>
  </si>
  <si>
    <t>TURP+Cystoscopy+UDS</t>
  </si>
  <si>
    <t>Mr Bharampal</t>
  </si>
  <si>
    <t>B/L DJ Stent Replacemetn</t>
  </si>
  <si>
    <t xml:space="preserve">88kg </t>
  </si>
  <si>
    <t xml:space="preserve">Ms Anupurna </t>
  </si>
  <si>
    <t xml:space="preserve">Ms Girja Devi </t>
  </si>
  <si>
    <t xml:space="preserve">Ms Indu </t>
  </si>
  <si>
    <t>56.1 kg</t>
  </si>
  <si>
    <t>Ms Nikita Mohelay</t>
  </si>
  <si>
    <t>Ms Sweta Shree</t>
  </si>
  <si>
    <t xml:space="preserve">101kg </t>
  </si>
  <si>
    <t>Tab ceftum</t>
  </si>
  <si>
    <t xml:space="preserve">Mr Rukampal Singh </t>
  </si>
  <si>
    <t>Left Eye Intravitreal Injection Acentrix(Ranibizunab)</t>
  </si>
  <si>
    <t>Ms Kusum Lata Singh</t>
  </si>
  <si>
    <t>Rigth Eye Intravitreal Injection Eylea</t>
  </si>
  <si>
    <t xml:space="preserve">Mr Sumit </t>
  </si>
  <si>
    <t>Yes, Inj Supacef 1.5gm @ 12:30 pm</t>
  </si>
  <si>
    <t xml:space="preserve">Ms Mallika Almadi </t>
  </si>
  <si>
    <t xml:space="preserve">Cerival/ Thoracic/ Lumbar Laminectomy/ Decompression+VP Shunt/VA Shunt/LP Shunt </t>
  </si>
  <si>
    <t>Mr Vicky Anand</t>
  </si>
  <si>
    <t>Dr Sourabh</t>
  </si>
  <si>
    <t>Mr Tushar</t>
  </si>
  <si>
    <t>Dressing </t>
  </si>
  <si>
    <t>Baby Vamika  Gupta</t>
  </si>
  <si>
    <t>8.3kg</t>
  </si>
  <si>
    <t xml:space="preserve">Inj Meropenem 330mg </t>
  </si>
  <si>
    <t>Master Shanif</t>
  </si>
  <si>
    <t>Coarctation Repair Paed</t>
  </si>
  <si>
    <t xml:space="preserve">24.9kg </t>
  </si>
  <si>
    <t>Inj Supacef 1.25gm</t>
  </si>
  <si>
    <t>Ms Santro Devi</t>
  </si>
  <si>
    <t xml:space="preserve">Mr Ranjit Debnath </t>
  </si>
  <si>
    <t>Dr Puneet/Dr Saleem/Dr Abhishek/Dr Jaya</t>
  </si>
  <si>
    <t>Lateral Pancreatico-Jejunostomy</t>
  </si>
  <si>
    <t>55.5kg</t>
  </si>
  <si>
    <t>Ms Prabhleen Kaur</t>
  </si>
  <si>
    <t>Excision Barthaloin Cyst</t>
  </si>
  <si>
    <t>08.08.24</t>
  </si>
  <si>
    <t xml:space="preserve">Ms Mamta Devi </t>
  </si>
  <si>
    <t>Ms Chandra Rani</t>
  </si>
  <si>
    <t>Breast Mastectomy U/L+Axillary Clearance</t>
  </si>
  <si>
    <t xml:space="preserve">Ms Maryam Saif Ali Alreashdi </t>
  </si>
  <si>
    <t>Right HemiColectomy</t>
  </si>
  <si>
    <t xml:space="preserve">Mr Sandeep Sachdeva </t>
  </si>
  <si>
    <t xml:space="preserve">Right Thigh Abscess S/P Debridement </t>
  </si>
  <si>
    <t>Mr Rohit Gupta</t>
  </si>
  <si>
    <t>Right Forearm Scar Excision</t>
  </si>
  <si>
    <t xml:space="preserve">Mr Manish </t>
  </si>
  <si>
    <t>ORIF Noe Fracture</t>
  </si>
  <si>
    <t>Yes, Inj Supacef 1.5pm 3:51 pm</t>
  </si>
  <si>
    <t>_95</t>
  </si>
  <si>
    <t>Ms Subhawati Devi</t>
  </si>
  <si>
    <t>Wound Right Leg For Debridement</t>
  </si>
  <si>
    <t>Ms Aanaya Jain</t>
  </si>
  <si>
    <t>Ms Phoolvati Patel</t>
  </si>
  <si>
    <t xml:space="preserve">Mr Banwari Lal Lata </t>
  </si>
  <si>
    <t xml:space="preserve">Ms Sonam Devi </t>
  </si>
  <si>
    <t>64 kg</t>
  </si>
  <si>
    <t>Ms Sarla Kachroo</t>
  </si>
  <si>
    <t>Inj Supacef 1.5gm+Inj amikacin 1gm</t>
  </si>
  <si>
    <t xml:space="preserve">Mr Ankit Srivastava </t>
  </si>
  <si>
    <t>Ms Prashanki Bagh</t>
  </si>
  <si>
    <t xml:space="preserve">Mr Shyam Singh </t>
  </si>
  <si>
    <t>Dr Saurabh Kamal</t>
  </si>
  <si>
    <t>Entropion+Elecrtolysis</t>
  </si>
  <si>
    <t>Ms Deepa Kachroo</t>
  </si>
  <si>
    <t>Dr Anandh/Dr Satykam/Dr Pradeep/Dr Aparna Mahajan</t>
  </si>
  <si>
    <t>Endoscopic Transphenoidal-</t>
  </si>
  <si>
    <t>Mr Sidhant Malloo</t>
  </si>
  <si>
    <t xml:space="preserve">Dr Tarun Suri </t>
  </si>
  <si>
    <t>C5C6 ACDF</t>
  </si>
  <si>
    <t>Yes, Inj Supacef 1.5gm@2:35 pm</t>
  </si>
  <si>
    <t>VP Shunt Endoscopic Ventriculostomy</t>
  </si>
  <si>
    <t>Ms Laxmi</t>
  </si>
  <si>
    <t>Right Leg Flap Debridement+Local Flap/SSG</t>
  </si>
  <si>
    <t xml:space="preserve">Master Parth Nautiyal </t>
  </si>
  <si>
    <t>6.9kg</t>
  </si>
  <si>
    <t>Ms Rina Das</t>
  </si>
  <si>
    <t xml:space="preserve">Mr Reghunathan Pillai </t>
  </si>
  <si>
    <t xml:space="preserve">Mr Devinder Kumar Goel </t>
  </si>
  <si>
    <t xml:space="preserve">Ms Manjulata </t>
  </si>
  <si>
    <t>12.08.24</t>
  </si>
  <si>
    <t xml:space="preserve">Mr Bahadur Singh Bhandari </t>
  </si>
  <si>
    <t>Dr Shikhar /Dr Neha/Dr MS/AM/DJ/VJ/AS/SL/SG</t>
  </si>
  <si>
    <t>Total Rhinectomy+/-B/L Neck Dessection+Local Flap</t>
  </si>
  <si>
    <t>Yes, Inj Supacef 1.5gm@1:30pm</t>
  </si>
  <si>
    <t xml:space="preserve">Ms Anoushka Saxena </t>
  </si>
  <si>
    <t>Bartholin Abscess Drainage+Marsupi Alisation</t>
  </si>
  <si>
    <t>Ms Poonam Chawla</t>
  </si>
  <si>
    <t>Tendon-Achilles Lengthening And Tendon Transfer For Foot Drop</t>
  </si>
  <si>
    <t>Yes Inj Supacef 1.5gm@1:40 pm</t>
  </si>
  <si>
    <t xml:space="preserve">Mr Bipin Kumar Singh </t>
  </si>
  <si>
    <t>TURP+Cystoscopy without Biopsy</t>
  </si>
  <si>
    <t xml:space="preserve">Ms Urmila Devi </t>
  </si>
  <si>
    <t xml:space="preserve">Cystoscopy+DJ Stenting </t>
  </si>
  <si>
    <t>Master Vivaan Vivaan</t>
  </si>
  <si>
    <t>Dr Ashok Rijhwani/Dr Ketan</t>
  </si>
  <si>
    <t>Cystoscopy+Urethral Dilation</t>
  </si>
  <si>
    <t>Ms Prishaa Mittal</t>
  </si>
  <si>
    <t xml:space="preserve">Dr Namrata/Dr Shweta </t>
  </si>
  <si>
    <t xml:space="preserve">Lap Ovarian cystectomy </t>
  </si>
  <si>
    <t xml:space="preserve">Ms Abakar Doungous Achta </t>
  </si>
  <si>
    <t>Mr Suyash BajpaI</t>
  </si>
  <si>
    <t>Right Tibial Interlocking Nail</t>
  </si>
  <si>
    <t xml:space="preserve">Mr Manmohan Singh </t>
  </si>
  <si>
    <t xml:space="preserve">Dr Anandh/Dr Satykam/Dr Pradeep/Dr Sachin </t>
  </si>
  <si>
    <t>Ms Neelam Burnwalan</t>
  </si>
  <si>
    <t>Dr Anand/Dr Satykam/Dr Pradeep</t>
  </si>
  <si>
    <t>74.3kg</t>
  </si>
  <si>
    <t>Yes Inj Supacef 1.5gm @ 2:30 pm</t>
  </si>
  <si>
    <t xml:space="preserve">Ms Anita Devi </t>
  </si>
  <si>
    <t>Yes Inj Supacef 1.5gm @ 11:30 am</t>
  </si>
  <si>
    <t xml:space="preserve">Dr Puneet/Dr Saleem/Dr Abhishek </t>
  </si>
  <si>
    <t xml:space="preserve">Mr Gaurav Singh </t>
  </si>
  <si>
    <t>Single Intestinal Resc and Anastomosi</t>
  </si>
  <si>
    <t>Ms Ananta Chaudhary</t>
  </si>
  <si>
    <t xml:space="preserve">Excision Of Left Breast Lump </t>
  </si>
  <si>
    <t>Baby Sahista Parveen Hasiri</t>
  </si>
  <si>
    <t>8Days/M</t>
  </si>
  <si>
    <t xml:space="preserve">Inj supacef 150mg </t>
  </si>
  <si>
    <t>50.7kg</t>
  </si>
  <si>
    <t>Mr Ramvir Singh</t>
  </si>
  <si>
    <t xml:space="preserve">Mr Rajvir Sahrawat </t>
  </si>
  <si>
    <t>Fess B/L)</t>
  </si>
  <si>
    <t xml:space="preserve">Mr Bhuvneshwar Prasad Nautiyal </t>
  </si>
  <si>
    <t xml:space="preserve">Lower Abodminal CYST </t>
  </si>
  <si>
    <t>Mr Ajit Singh</t>
  </si>
  <si>
    <t xml:space="preserve">Lap Inguinal  Femoral Hernioplasty </t>
  </si>
  <si>
    <t>13.08.24</t>
  </si>
  <si>
    <t xml:space="preserve">Mr Heyansh Faujdar </t>
  </si>
  <si>
    <t xml:space="preserve">Left Laparoscopic Open Pyeloplasty </t>
  </si>
  <si>
    <t xml:space="preserve">9.6kg </t>
  </si>
  <si>
    <t xml:space="preserve">Inj Augmentin 270 mg </t>
  </si>
  <si>
    <t xml:space="preserve">Master Avyan </t>
  </si>
  <si>
    <t>5.21kg</t>
  </si>
  <si>
    <t>Inj Meropenem 200mg+Inj Tigecycline 6mcg</t>
  </si>
  <si>
    <t>Inj Teicoplanin 50mg+Inj Colistin 2.5Lakh</t>
  </si>
  <si>
    <t xml:space="preserve">Mr Wadwel </t>
  </si>
  <si>
    <t xml:space="preserve">Debridment </t>
  </si>
  <si>
    <t xml:space="preserve">Ms Santosh Verma </t>
  </si>
  <si>
    <t>Lower extremity reconstruction- Major</t>
  </si>
  <si>
    <t>Yes Inj Supacef 1.5gm  @ 03pm</t>
  </si>
  <si>
    <t xml:space="preserve">Mr Heera Lal Sharma </t>
  </si>
  <si>
    <t>Ms Bulbul</t>
  </si>
  <si>
    <t>140405 </t>
  </si>
  <si>
    <t>Cytoreductive</t>
  </si>
  <si>
    <t xml:space="preserve">Ms Rani Chaudhary </t>
  </si>
  <si>
    <t>Mr Ramesh Jaiswal</t>
  </si>
  <si>
    <t>PCL Avulsion-Fixator Arthroscopic Open</t>
  </si>
  <si>
    <t>173kg</t>
  </si>
  <si>
    <t xml:space="preserve">Inj Supacef 1.5gm and Amikacin 750mg </t>
  </si>
  <si>
    <t>Ms Niti Kaur</t>
  </si>
  <si>
    <t>ACL reconstruction /repair</t>
  </si>
  <si>
    <t xml:space="preserve">96kg </t>
  </si>
  <si>
    <t>Ms Meenu Sawhney</t>
  </si>
  <si>
    <t>Tendon Transfer Complex</t>
  </si>
  <si>
    <t xml:space="preserve">Inj Supacef 1.5gm and Inj Amikacin 500mg </t>
  </si>
  <si>
    <t>Mr Budh Dev Manjhi</t>
  </si>
  <si>
    <t>Mr Jitender Mehta</t>
  </si>
  <si>
    <t>Mr Ram Kumar Kashyap</t>
  </si>
  <si>
    <t>Mr Murli Dhar Pareek</t>
  </si>
  <si>
    <t>Mr Shiv Kumar Chawla</t>
  </si>
  <si>
    <t>Ms Geetanjali Kapoor</t>
  </si>
  <si>
    <t xml:space="preserve">Anterior Cervical Discectomy with Fusion </t>
  </si>
  <si>
    <t>Ms Renu</t>
  </si>
  <si>
    <t>Laparoscopic Gastrectomy</t>
  </si>
  <si>
    <t xml:space="preserve">Ms Mrinalini Mutreja </t>
  </si>
  <si>
    <t>Ms Renu Devi</t>
  </si>
  <si>
    <t>47.5kg</t>
  </si>
  <si>
    <t>Yes Inj Supacef 1.5gm@03:05 pm</t>
  </si>
  <si>
    <t>Mr Ahmed Musaed Farea Ahmed</t>
  </si>
  <si>
    <t>Septoplasty+Uvulopharyngoplasty</t>
  </si>
  <si>
    <t>Mr Shiv kohli</t>
  </si>
  <si>
    <t>Hean &amp; Neck</t>
  </si>
  <si>
    <t>Total Thyroidectomy+Supra Omohyoid Neck Dissection</t>
  </si>
  <si>
    <t xml:space="preserve">97kg </t>
  </si>
  <si>
    <t>Yes, Inj Supacef 1.5gm@05:30pm</t>
  </si>
  <si>
    <t>14.08.24</t>
  </si>
  <si>
    <t xml:space="preserve">Mr Santosh Verma </t>
  </si>
  <si>
    <t xml:space="preserve">Master Ramyak Jain </t>
  </si>
  <si>
    <t>Cleft lip repair bilateral- complete</t>
  </si>
  <si>
    <t>Inj Tazact4.5gm</t>
  </si>
  <si>
    <t>38Yrs/f</t>
  </si>
  <si>
    <t>Skin Grafting Wound Right Knee</t>
  </si>
  <si>
    <t>52 kg</t>
  </si>
  <si>
    <t xml:space="preserve">Mr Deepak Rai </t>
  </si>
  <si>
    <t>Head &amp; Neck/Plastic Surgery</t>
  </si>
  <si>
    <t>WLE + BITE RESECTION + ITF CLEARANCE + RT SND + STF</t>
  </si>
  <si>
    <t>63.6kg</t>
  </si>
  <si>
    <t>Yes Inj Supacef 1.5gm @ 4pm</t>
  </si>
  <si>
    <t xml:space="preserve">Dr Puneet/Dr Saleem/Dr Abhishek/Dr Neha Kumar </t>
  </si>
  <si>
    <t>G I Surgery/Oncogyne</t>
  </si>
  <si>
    <t>Ileostomy</t>
  </si>
  <si>
    <t xml:space="preserve">Mr Gurmeet Singh </t>
  </si>
  <si>
    <t>Left Wrist ORIF</t>
  </si>
  <si>
    <t>11:15pm</t>
  </si>
  <si>
    <t>Ms Nitu Singh</t>
  </si>
  <si>
    <t>Tibia fracture Proximal Bicondylar-ORIF/ ORIF</t>
  </si>
  <si>
    <t>Mr Hukam Singh</t>
  </si>
  <si>
    <t>Right Wrsit Debridement And Biopsy</t>
  </si>
  <si>
    <t xml:space="preserve">Inj Meropenem 1gm+Inj Teicoplanin 400mg </t>
  </si>
  <si>
    <t>_50</t>
  </si>
  <si>
    <t>Ms Narender Mishra</t>
  </si>
  <si>
    <t xml:space="preserve">Dr Sahil Gaba/Dr Abhinav Sharma </t>
  </si>
  <si>
    <t xml:space="preserve">ORTHO/Cardiac </t>
  </si>
  <si>
    <t>ORIFSimple+Minor Vascular Repair Without Graft</t>
  </si>
  <si>
    <t xml:space="preserve">Ms Rekha Saxena </t>
  </si>
  <si>
    <t>ORIF Supra Condylar Femur Intra-Medullary Nailing</t>
  </si>
  <si>
    <t>Mr Sachchidanand Singh</t>
  </si>
  <si>
    <t xml:space="preserve">Mr Akeen Garang Akeen Garang </t>
  </si>
  <si>
    <t>FESS B/L +Septoplasty</t>
  </si>
  <si>
    <t xml:space="preserve">Ms Preeti Tiwari </t>
  </si>
  <si>
    <t>Mr Ram Babu</t>
  </si>
  <si>
    <t>Dr Sourabh Kamal</t>
  </si>
  <si>
    <t>Left Eye Iacrimal Gland Biopsy Under LA</t>
  </si>
  <si>
    <t>Ms Taranpreet Kaur</t>
  </si>
  <si>
    <t xml:space="preserve">PVR </t>
  </si>
  <si>
    <t>Mr Rajan Singh</t>
  </si>
  <si>
    <t>Ms Meenesh Gupta</t>
  </si>
  <si>
    <t>Robotic Radical Nephrectomy+IVC Thrombectomy</t>
  </si>
  <si>
    <t xml:space="preserve">Ms Vimla Devi </t>
  </si>
  <si>
    <t>20.08.24</t>
  </si>
  <si>
    <t>Ms Ram Beti Dubey</t>
  </si>
  <si>
    <t>Mr Kapil</t>
  </si>
  <si>
    <t xml:space="preserve">Open B/L Inguinal Hernia Repair </t>
  </si>
  <si>
    <t xml:space="preserve">Ms Poonam Yadav </t>
  </si>
  <si>
    <t xml:space="preserve">Soft Tissue Swelling Excision Left Groin </t>
  </si>
  <si>
    <t>Cleft Lip Suture Removal Under GA</t>
  </si>
  <si>
    <t>Right Knee Defect Debridement</t>
  </si>
  <si>
    <t xml:space="preserve">Tab Linizolid 600mg </t>
  </si>
  <si>
    <t>Mr Sandeep Sachdeva</t>
  </si>
  <si>
    <t>Right Thigh Abscess S/P DebridementRedebridement+SSG+VAC</t>
  </si>
  <si>
    <t>Ms Prabha Rani</t>
  </si>
  <si>
    <t xml:space="preserve">Inj Supacef 1.5gm+Inj Amikaicn 1gm+ Inj targocid 400mg </t>
  </si>
  <si>
    <t xml:space="preserve">Mr Anas Ansari </t>
  </si>
  <si>
    <t>Microdiscectomy - Lumbar - Single level</t>
  </si>
  <si>
    <t xml:space="preserve">Mr Sahil Sharma </t>
  </si>
  <si>
    <t>Mr Mohd Mushtaq</t>
  </si>
  <si>
    <t>Dr Ahmed Kamal</t>
  </si>
  <si>
    <t xml:space="preserve">Ms Reeta Bhati </t>
  </si>
  <si>
    <t>21.08.24</t>
  </si>
  <si>
    <t xml:space="preserve">Ms Amol Devi </t>
  </si>
  <si>
    <t>Hysterectomy with Pelvic Floor Repair</t>
  </si>
  <si>
    <t>47.3kg</t>
  </si>
  <si>
    <t xml:space="preserve">Inj supacef 1.5gm+Inj Amikaicn 500mg </t>
  </si>
  <si>
    <t>Ms Sweta Das</t>
  </si>
  <si>
    <t>Lap Ovarian Cystectomy+Lap Salpingectomy</t>
  </si>
  <si>
    <t>Tracheostomy</t>
  </si>
  <si>
    <t>Inj Magnex1.5gm</t>
  </si>
  <si>
    <t>Mr Karamveer Singh</t>
  </si>
  <si>
    <t>Open Hernia Repair +Component Seperation</t>
  </si>
  <si>
    <t>Inj Clindamicin 600mg+ Inj Meropenem 1gm</t>
  </si>
  <si>
    <t xml:space="preserve">Mr Bhagwati Prasad Sharma </t>
  </si>
  <si>
    <t>TURP+TRUS Guided Prostate+Cystoscopy</t>
  </si>
  <si>
    <t xml:space="preserve">Mr Parmod Kumar </t>
  </si>
  <si>
    <t>Inj Monocef 3gm</t>
  </si>
  <si>
    <t>Implant Removal Tibia</t>
  </si>
  <si>
    <t>Inj Supacef 1.5gm+ Inj Amikacin 750mg</t>
  </si>
  <si>
    <t>Mr Manoj Kumar Chanana</t>
  </si>
  <si>
    <t>TURBT+DJ Stenting+Cystoscopy</t>
  </si>
  <si>
    <t>Yes Inj supacef 1.5gm @6:10pm</t>
  </si>
  <si>
    <t>Ms Gurpyari</t>
  </si>
  <si>
    <t>Ms Isha Mehta</t>
  </si>
  <si>
    <t xml:space="preserve">Mr Mohan Rai Chatrath </t>
  </si>
  <si>
    <t xml:space="preserve">Mr Gautam Sarkar </t>
  </si>
  <si>
    <t>22.08.24</t>
  </si>
  <si>
    <t xml:space="preserve">Ms Tara Prakash </t>
  </si>
  <si>
    <t xml:space="preserve">Ms Pooran Devi </t>
  </si>
  <si>
    <t xml:space="preserve">Mr Mozlem Akon </t>
  </si>
  <si>
    <t>Palliative Right Below Elbow Suturing</t>
  </si>
  <si>
    <t>Mr Surender SIngh</t>
  </si>
  <si>
    <t>Dr Shikhar/Dr Neha/MS/AM/DJ/VJ/AS/SL/SG/D Dhananjay</t>
  </si>
  <si>
    <t>Head &amp; Neck/Plastic Surgery/ENT</t>
  </si>
  <si>
    <t>Supra Omohyoid Neck Dissection+Primary vascularized tissue transfer</t>
  </si>
  <si>
    <t>Yes Inj Supacef 1.5gm@3:40pm</t>
  </si>
  <si>
    <t xml:space="preserve">Ms Ruma Gupta </t>
  </si>
  <si>
    <t>Right Ankle Debridement</t>
  </si>
  <si>
    <t>Mr Laxmi Narayan Khare</t>
  </si>
  <si>
    <t xml:space="preserve">Lap Umblical Hernia Repair </t>
  </si>
  <si>
    <t>Mr Mithlesh Kumar Singh</t>
  </si>
  <si>
    <t xml:space="preserve">Ms Suresh Kumari </t>
  </si>
  <si>
    <t>Ms  Anita Nayank</t>
  </si>
  <si>
    <t>Mr Ashish Tanwar</t>
  </si>
  <si>
    <t>Nitika Kimari</t>
  </si>
  <si>
    <t xml:space="preserve">Mr Abhiraj Chauhai </t>
  </si>
  <si>
    <t xml:space="preserve">87.4kg </t>
  </si>
  <si>
    <t>Ms Rasham</t>
  </si>
  <si>
    <t>Mr Pankaj Thakur</t>
  </si>
  <si>
    <t xml:space="preserve">Ms Anju Devi </t>
  </si>
  <si>
    <t xml:space="preserve">Master Sarthak Kumar </t>
  </si>
  <si>
    <t>10Month/m</t>
  </si>
  <si>
    <t>6.4kg</t>
  </si>
  <si>
    <t xml:space="preserve">Inj Supacef 315mg </t>
  </si>
  <si>
    <t>Ms Shriya Singh</t>
  </si>
  <si>
    <t xml:space="preserve">Lap  Myomectomy </t>
  </si>
  <si>
    <t xml:space="preserve">67.7kg </t>
  </si>
  <si>
    <t>Yes Inj Supacef 1.5gm@12:50 pm</t>
  </si>
  <si>
    <t>Mr Gaurav Ahuja</t>
  </si>
  <si>
    <t>23.08.24</t>
  </si>
  <si>
    <t xml:space="preserve">Baby Of Pirya Ashish Birla </t>
  </si>
  <si>
    <t>B/L Choanal Atresia Repair</t>
  </si>
  <si>
    <t>Inj piptaz 240mg</t>
  </si>
  <si>
    <t xml:space="preserve">Inj Piptaz 240mg </t>
  </si>
  <si>
    <t>Master Yuvan </t>
  </si>
  <si>
    <t xml:space="preserve">Master Jayash Kumar </t>
  </si>
  <si>
    <t>Adeonotonsillectomy</t>
  </si>
  <si>
    <t>Master Avyukt Grover</t>
  </si>
  <si>
    <t>Ms Reena Rani</t>
  </si>
  <si>
    <t>Mr OM PRAKASH</t>
  </si>
  <si>
    <t xml:space="preserve">Baby Pratiksha </t>
  </si>
  <si>
    <t xml:space="preserve">Mr Sahil Sahil </t>
  </si>
  <si>
    <t xml:space="preserve">Mr Ram Chand Choudhary </t>
  </si>
  <si>
    <t>Dr Chitralekha  De</t>
  </si>
  <si>
    <t>Right Eye Injection Accentrix</t>
  </si>
  <si>
    <t>Ms Shakuntala Punhani</t>
  </si>
  <si>
    <t xml:space="preserve">Spinal Fusion/Fixation </t>
  </si>
  <si>
    <t xml:space="preserve">57.6kg </t>
  </si>
  <si>
    <t>Ms Nathiya Devi</t>
  </si>
  <si>
    <t xml:space="preserve">Master Noor Haniya </t>
  </si>
  <si>
    <t>7.7kg</t>
  </si>
  <si>
    <t>Yes, Inj Supacef 400mg@1:20pm</t>
  </si>
  <si>
    <t xml:space="preserve">Ms Jhuri </t>
  </si>
  <si>
    <t>Valve Replacement</t>
  </si>
  <si>
    <t>Ms Maya Devi</t>
  </si>
  <si>
    <t>Valve Replacement+TV Repair</t>
  </si>
  <si>
    <t>66.7kg</t>
  </si>
  <si>
    <t xml:space="preserve">Ms Shruti Arora </t>
  </si>
  <si>
    <t xml:space="preserve">Mr Sachin Jaiswal </t>
  </si>
  <si>
    <t xml:space="preserve">Ms Madhu Lohia </t>
  </si>
  <si>
    <t>Ventral Hernia Repair + Abdominoplasty</t>
  </si>
  <si>
    <t>Yes, Inj Supacef 1.5gm@7:17pm</t>
  </si>
  <si>
    <t>24.08.24</t>
  </si>
  <si>
    <t>Ms Govindee</t>
  </si>
  <si>
    <t>Ms Doulari Koul</t>
  </si>
  <si>
    <t>Dr Deepai Udapudi</t>
  </si>
  <si>
    <t>Ms Priyanshi Gupta</t>
  </si>
  <si>
    <t>Labia Abscess I&amp;D</t>
  </si>
  <si>
    <t>Ms Rekha Rani</t>
  </si>
  <si>
    <t xml:space="preserve">Ms Shiwali Sharma </t>
  </si>
  <si>
    <t>Ms Priyanka Jain</t>
  </si>
  <si>
    <t>B/L Axillary Hidradenitis Excision+Reconstruction</t>
  </si>
  <si>
    <t>Mr Mohammad Imran Ali</t>
  </si>
  <si>
    <t>Bilateral Gynecomestia Liposuction &amp; Gland Excision</t>
  </si>
  <si>
    <t xml:space="preserve">Mr Babban Rai </t>
  </si>
  <si>
    <t>98kg</t>
  </si>
  <si>
    <t>Ms Ajmeera</t>
  </si>
  <si>
    <t>Mr Anand Amarjeet Singh</t>
  </si>
  <si>
    <t>Soft Tissue Swelling  on Back</t>
  </si>
  <si>
    <t>Mr Nimisha Sharma</t>
  </si>
  <si>
    <t>26Yr/M</t>
  </si>
  <si>
    <t>Debridement Rt foot +/- K Wire +Vac</t>
  </si>
  <si>
    <t xml:space="preserve">39.3kg </t>
  </si>
  <si>
    <t>Mr Mohd Mojafar</t>
  </si>
  <si>
    <t xml:space="preserve">Ms Shakuntla Devi </t>
  </si>
  <si>
    <t xml:space="preserve">Tab Cefexime 200mg </t>
  </si>
  <si>
    <t xml:space="preserve">Mr Dharam Praksh </t>
  </si>
  <si>
    <t xml:space="preserve">Dr Bhaskar Nandi </t>
  </si>
  <si>
    <t>Ms Manju Shree</t>
  </si>
  <si>
    <t>Master Ayaan Ali</t>
  </si>
  <si>
    <t>4.2kg</t>
  </si>
  <si>
    <t xml:space="preserve">Inj Supacef 300mg  </t>
  </si>
  <si>
    <t>Mr Ramnaresh Rathore</t>
  </si>
  <si>
    <t>Ms Guddy</t>
  </si>
  <si>
    <t xml:space="preserve">Inj Magnex forte </t>
  </si>
  <si>
    <t>26.08.24</t>
  </si>
  <si>
    <t>Mr Naeem Ahmed</t>
  </si>
  <si>
    <t>Dr Iyer/Shikhar/Dr Neha /Dr MS/AM/DJ/VJ/AS/SL/SG</t>
  </si>
  <si>
    <t>Free flap- Soft tissue+Supra Omohyoid Neck Dissection+Glossectomy</t>
  </si>
  <si>
    <t xml:space="preserve">Mr Rafiq Ahmad </t>
  </si>
  <si>
    <t>Dr Iyer/Shikhar/Dr Neha/Dr MS/AM/DJ/VJ/AS/SL/SG</t>
  </si>
  <si>
    <t>Free flap- Bone+Oral Composite Resection+Supra Omohyoid Neck Dissection</t>
  </si>
  <si>
    <t>Mr Rajesh Kumar</t>
  </si>
  <si>
    <t>106.8kg</t>
  </si>
  <si>
    <t>Mr Kanwal Nain</t>
  </si>
  <si>
    <t>Right Hip Bipolar Hemiarthroplasty</t>
  </si>
  <si>
    <t>Mr Ali Jaber Mutlag Ghrairi</t>
  </si>
  <si>
    <t>Cerival/ Thoracic/ Lumbar Laminectomy/ Decompression+VP Shunt/VA Shunt/LP Shunt</t>
  </si>
  <si>
    <t>58.1kg</t>
  </si>
  <si>
    <t>Yes Inj Supacef 1.5gm@3:10 am</t>
  </si>
  <si>
    <t xml:space="preserve">Ms Shiv Kumari Devi </t>
  </si>
  <si>
    <t>AM82/2024</t>
  </si>
  <si>
    <t>Laprotomy)(Uterine Ruptured)</t>
  </si>
  <si>
    <t xml:space="preserve">Mr Tarun </t>
  </si>
  <si>
    <t xml:space="preserve">Dr Priyadarhsi Amit </t>
  </si>
  <si>
    <t xml:space="preserve">Distal Radius Plating </t>
  </si>
  <si>
    <t>Mr Chandan Singh</t>
  </si>
  <si>
    <t xml:space="preserve">Dr Pritish </t>
  </si>
  <si>
    <t>Close Reduction </t>
  </si>
  <si>
    <t xml:space="preserve">Ms Bhumika Sharma </t>
  </si>
  <si>
    <t xml:space="preserve">Ms Pooja Mishra </t>
  </si>
  <si>
    <t xml:space="preserve">Ms Meenakshi Sharma </t>
  </si>
  <si>
    <t xml:space="preserve">Ms Reena Singh </t>
  </si>
  <si>
    <t> LSCS</t>
  </si>
  <si>
    <t xml:space="preserve">Ms Sadhna </t>
  </si>
  <si>
    <t>Ms Shruti Singh</t>
  </si>
  <si>
    <t>Mr Kanha</t>
  </si>
  <si>
    <t>24Days/M</t>
  </si>
  <si>
    <t xml:space="preserve">Inj Piptaz 270mg </t>
  </si>
  <si>
    <t xml:space="preserve">Ms Anju Sharma </t>
  </si>
  <si>
    <t>Ms Habiba Khatun Memi</t>
  </si>
  <si>
    <t xml:space="preserve">Ms Nirmala </t>
  </si>
  <si>
    <t xml:space="preserve">Chest Wall Tumour Excision </t>
  </si>
  <si>
    <t>27.08.24</t>
  </si>
  <si>
    <t xml:space="preserve">Ms Seema Goyal </t>
  </si>
  <si>
    <t>Laproscopic Assisted Vaginal Hysterectomy with BSO</t>
  </si>
  <si>
    <t xml:space="preserve">Ms Akanksha Yadav </t>
  </si>
  <si>
    <t>Ms Florence Gudyanga</t>
  </si>
  <si>
    <t>Ms Shushma Srivastava</t>
  </si>
  <si>
    <t xml:space="preserve">Lap Salphingectomy </t>
  </si>
  <si>
    <t>Mr Yashpal </t>
  </si>
  <si>
    <t>B/l Neck Dissection + Central Compartment inspection)</t>
  </si>
  <si>
    <t xml:space="preserve">Mr Gulab Singh Nashier </t>
  </si>
  <si>
    <t xml:space="preserve">Ms Kasulya Devi </t>
  </si>
  <si>
    <t> Dr  N N Mathur</t>
  </si>
  <si>
    <t>Balloon dilatation of subglottic stenosis Laser assisted tracheostomy</t>
  </si>
  <si>
    <t>Dr Reema  Bhatt</t>
  </si>
  <si>
    <t xml:space="preserve">Intrauterine Transfusion </t>
  </si>
  <si>
    <t>Mr Shashikant Aggarwal</t>
  </si>
  <si>
    <t xml:space="preserve">Inj Supacef 1.5gm+Inj Amikacin750mg+Inj Targocid 400mg </t>
  </si>
  <si>
    <t>Ms Kanti Pandey</t>
  </si>
  <si>
    <t xml:space="preserve">Inj Supacef 1.5gm+ Inj Amikacin500mg </t>
  </si>
  <si>
    <t xml:space="preserve">Inj Supacef 1.5gm+ Inj Amikacin 500mg </t>
  </si>
  <si>
    <t>Baby Zara Khan</t>
  </si>
  <si>
    <t>Both Eyes MICS+PCIOL Under GA</t>
  </si>
  <si>
    <t>Ms Khem Lata Koul</t>
  </si>
  <si>
    <t>Left Eye MICS+PCIOL Under LA+Viscoat</t>
  </si>
  <si>
    <t xml:space="preserve">Ms Gita Mishra </t>
  </si>
  <si>
    <t xml:space="preserve">Ms Muskan </t>
  </si>
  <si>
    <t xml:space="preserve">Posterior Fossa Cyst </t>
  </si>
  <si>
    <t>55.1kg</t>
  </si>
  <si>
    <t>Yes Inj Supacef 1.5gm @ 1:25 pm</t>
  </si>
  <si>
    <t>Mr Prem Ballabh</t>
  </si>
  <si>
    <t xml:space="preserve">Master Dipanshu Kumar </t>
  </si>
  <si>
    <t xml:space="preserve">Dr Shivang </t>
  </si>
  <si>
    <t>Ms Sunaina Devi</t>
  </si>
  <si>
    <t>MVR(Bioprosthetic)TV Repair/Replacement</t>
  </si>
  <si>
    <t>43.3kg</t>
  </si>
  <si>
    <t>Ms Harmeet Kaur</t>
  </si>
  <si>
    <t xml:space="preserve">Ms Sarika Arora </t>
  </si>
  <si>
    <t xml:space="preserve">Laparoscopic Salpingectomy B/L </t>
  </si>
  <si>
    <t>106kg</t>
  </si>
  <si>
    <t xml:space="preserve">Mr Sukekha Chand </t>
  </si>
  <si>
    <t>28.08.24</t>
  </si>
  <si>
    <t>Mr Ravindra Bagdwal</t>
  </si>
  <si>
    <t>Oral Composite Resc L Via Lip Split+Supra Omohyoid Neck Dissection+Free flap- Soft tissue- Complex</t>
  </si>
  <si>
    <t>Yes Inj Supacef 1.5gm @ 1:25 pm and 5:25 pm</t>
  </si>
  <si>
    <t>Free Fibula Flap For Mandibular Reconstruction</t>
  </si>
  <si>
    <t xml:space="preserve">Ms Himshikha Sharma </t>
  </si>
  <si>
    <t>Mr Sanjib Kumar Datta</t>
  </si>
  <si>
    <t xml:space="preserve">Lower Anterior Resection </t>
  </si>
  <si>
    <t>Hagland Deformity Excision</t>
  </si>
  <si>
    <t>Implant Removal-Small+Tendon repair</t>
  </si>
  <si>
    <t>Mr Shreyas Joshi</t>
  </si>
  <si>
    <t xml:space="preserve">Baby Of Hema </t>
  </si>
  <si>
    <t xml:space="preserve">Right Eye EUA/Suture Removal </t>
  </si>
  <si>
    <t xml:space="preserve">Mr Amresh Dhari Singh </t>
  </si>
  <si>
    <t xml:space="preserve">Left Distal Radius ORIF </t>
  </si>
  <si>
    <t>Mr Sunil Saha</t>
  </si>
  <si>
    <t>ORIF Right Clavicle CC Ligament Reconstruction</t>
  </si>
  <si>
    <t xml:space="preserve">Ms Suman </t>
  </si>
  <si>
    <t>Mr Chori Abilhayirov</t>
  </si>
  <si>
    <t xml:space="preserve">Mesh Hernioplasty </t>
  </si>
  <si>
    <t xml:space="preserve">Master Tanishq Choudhary </t>
  </si>
  <si>
    <t xml:space="preserve">Adenotonsillectomy+Grommet B/L </t>
  </si>
  <si>
    <t xml:space="preserve">Ms Sushma </t>
  </si>
  <si>
    <t>Nerve Root Block</t>
  </si>
  <si>
    <t>Ms Anju Bansal</t>
  </si>
  <si>
    <t>Ms Nidhi Aggarwal</t>
  </si>
  <si>
    <t>Dr Abhinav  Sharma</t>
  </si>
  <si>
    <t>Yes Inj Supacef 1.5gm@1:06pm</t>
  </si>
  <si>
    <t xml:space="preserve">Robotic Radical Nephrectomy </t>
  </si>
  <si>
    <t xml:space="preserve">Ms Sharda Singh </t>
  </si>
  <si>
    <t xml:space="preserve">Excision Of Sofot Tissue </t>
  </si>
  <si>
    <t xml:space="preserve">Mr Mohinder Singh </t>
  </si>
  <si>
    <t>29.08.24</t>
  </si>
  <si>
    <t xml:space="preserve">Mr Arun Pahwa </t>
  </si>
  <si>
    <t>Right Hand Split skin grafting</t>
  </si>
  <si>
    <t>Mr Ravindra Singh</t>
  </si>
  <si>
    <t xml:space="preserve">Ms Santra </t>
  </si>
  <si>
    <t xml:space="preserve">Mr Nimesh Sharma </t>
  </si>
  <si>
    <t>Debridement Right Foot+Matriderm+VAC Application</t>
  </si>
  <si>
    <t xml:space="preserve">Ms Ram Beti Dubey </t>
  </si>
  <si>
    <t xml:space="preserve">Debridement Minor </t>
  </si>
  <si>
    <t>57.2kg</t>
  </si>
  <si>
    <t xml:space="preserve">Ms Mayuri Sinha </t>
  </si>
  <si>
    <t xml:space="preserve">Ms Ranjan Devi </t>
  </si>
  <si>
    <t xml:space="preserve">Ms Mamta </t>
  </si>
  <si>
    <t>Hysteroscopy+D&amp;C</t>
  </si>
  <si>
    <t xml:space="preserve">Ms Abhilasha Singh </t>
  </si>
  <si>
    <t xml:space="preserve">Ms Sumitra Devi </t>
  </si>
  <si>
    <t>Hysteroscopic Biopsy+Mirena Insetion</t>
  </si>
  <si>
    <t>Ms Ramdulari Devi</t>
  </si>
  <si>
    <t>Dr Shiveta Razdan </t>
  </si>
  <si>
    <t>Left Mastectomy+Sentinel Node Biopsy</t>
  </si>
  <si>
    <t xml:space="preserve">Ms Rekha Sharma </t>
  </si>
  <si>
    <t>Ms Lajja Devi</t>
  </si>
  <si>
    <t xml:space="preserve">ORIF PFN RIGHT ORIF </t>
  </si>
  <si>
    <t>161320 </t>
  </si>
  <si>
    <t>Mr Gajendra Singh </t>
  </si>
  <si>
    <t>Right tibia fracture fixation+Left oclecranon fixation</t>
  </si>
  <si>
    <t>Mr Bhushan Lal Tikoo</t>
  </si>
  <si>
    <t>Ms Gayatri Devi</t>
  </si>
  <si>
    <t>Left Eye MICS+PCIOL+Viscoat</t>
  </si>
  <si>
    <t xml:space="preserve">Mr Chunni Lal Kundu </t>
  </si>
  <si>
    <t>Left Eye Intravitreal Injection Eylea</t>
  </si>
  <si>
    <t>Mr Gourganga Chowdary</t>
  </si>
  <si>
    <t>Right Eye InjectionAccentrix(Ranibizunab)</t>
  </si>
  <si>
    <t>Ms Bhagwani Devi</t>
  </si>
  <si>
    <t>Left Eye Intravitreal Injection Accentrix(Ranibizunab)</t>
  </si>
  <si>
    <t xml:space="preserve">Mr Sumit Dahiya </t>
  </si>
  <si>
    <t>Elblow Arthrosocpic Debridement</t>
  </si>
  <si>
    <t xml:space="preserve">Ms Sajani </t>
  </si>
  <si>
    <t>Mini Craniotomy For SDH</t>
  </si>
  <si>
    <t xml:space="preserve">39kg </t>
  </si>
  <si>
    <t>Mr Pankaj</t>
  </si>
  <si>
    <t>TLIF/ PLIF - Single Level</t>
  </si>
  <si>
    <t>Yes Inj Supacef 1.5gm @2:10 pm</t>
  </si>
  <si>
    <t xml:space="preserve">Baby Of Aina </t>
  </si>
  <si>
    <t xml:space="preserve">3.7kg </t>
  </si>
  <si>
    <t xml:space="preserve">Inj Supacef 185mg </t>
  </si>
  <si>
    <t xml:space="preserve">Ms Sifa Parveen </t>
  </si>
  <si>
    <t>VSD Closure+AV Repair</t>
  </si>
  <si>
    <t xml:space="preserve">59.1kg </t>
  </si>
  <si>
    <t xml:space="preserve">Mr Ramveer Singh </t>
  </si>
  <si>
    <t>Dr Uni krishna/Dr Shweta/Dr Jaya/Dr Puneet/Dr Saleem/Dr Abhishek</t>
  </si>
  <si>
    <t xml:space="preserve">Ms Kamal Sharma </t>
  </si>
  <si>
    <t>30.08.24</t>
  </si>
  <si>
    <t>Pectoralis Major Flap+Oral Mucosal Excision-Simple</t>
  </si>
  <si>
    <t>Yes, Inj Supacef 1.5gm @12:45 pm</t>
  </si>
  <si>
    <t>Mr Baldev Singh</t>
  </si>
  <si>
    <t>Chanel TURP+B/L Orchidectomy</t>
  </si>
  <si>
    <t xml:space="preserve">Mr Ramandeep Singh </t>
  </si>
  <si>
    <t>Right DJ Stenting</t>
  </si>
  <si>
    <t>Ms Pinky Hota</t>
  </si>
  <si>
    <t>Mr Sumer Singh Chaudhary</t>
  </si>
  <si>
    <t> OIU</t>
  </si>
  <si>
    <t>Mr Saurabh Sehgal</t>
  </si>
  <si>
    <t>URS+Cystoscopy without Biopsy +DJ Stenting</t>
  </si>
  <si>
    <t>Mr Lalit Kumar Soni</t>
  </si>
  <si>
    <t>Right URS+Cystoscopy+DJ Stenting+B/L RGP</t>
  </si>
  <si>
    <t>Ms Juli Kumari</t>
  </si>
  <si>
    <t xml:space="preserve">Ms Aradhya Sharma </t>
  </si>
  <si>
    <t>Ms Ranjana Thukral</t>
  </si>
  <si>
    <t xml:space="preserve">Ms Neha Jha </t>
  </si>
  <si>
    <t xml:space="preserve">Master Muhammad Sodik </t>
  </si>
  <si>
    <t>Right Eye EUA(Examination Under Anaesthesia+/-Cryotherapy/Laser Therepy)</t>
  </si>
  <si>
    <t xml:space="preserve">Master Divyansh Sardhana </t>
  </si>
  <si>
    <t>Right Eye EUA(Examination Under Anaesthesia)</t>
  </si>
  <si>
    <t>Dr Anandh/Dr Satyakam/Dr Pradeep</t>
  </si>
  <si>
    <t>MIS TLIF With Augmented Screw</t>
  </si>
  <si>
    <t>Ms Sukhan Devi </t>
  </si>
  <si>
    <t>Dr Dhananjay Kumar</t>
  </si>
  <si>
    <t>Tympanoplasty + Cortical mastoidectomy</t>
  </si>
  <si>
    <t>35 kg</t>
  </si>
  <si>
    <t>Master Sarthak Gupta</t>
  </si>
  <si>
    <t>38.1kg</t>
  </si>
  <si>
    <t xml:space="preserve">Mr Vaseem Ahmed </t>
  </si>
  <si>
    <t>Inj Magnex forte 1.2</t>
  </si>
  <si>
    <t>31.08.24</t>
  </si>
  <si>
    <t>Ms Paga Devi</t>
  </si>
  <si>
    <t>Mastoid Exploration+Right facial Nerve Decompression </t>
  </si>
  <si>
    <t>Ms Bhagwan Shri</t>
  </si>
  <si>
    <t>Ms Parminder Kaur</t>
  </si>
  <si>
    <t>Muscle Biopsy</t>
  </si>
  <si>
    <t>Ms Dipti Agarwal</t>
  </si>
  <si>
    <t>Laparoscopic Repair of Umb Hernia</t>
  </si>
  <si>
    <t>Mr Kailash Morya</t>
  </si>
  <si>
    <t xml:space="preserve">Mr Khushal Chand </t>
  </si>
  <si>
    <t>Haemorrhoidectomy + fissurectomy</t>
  </si>
  <si>
    <t xml:space="preserve">Ms Sushmita </t>
  </si>
  <si>
    <t xml:space="preserve">Ms Surbhi Sharma </t>
  </si>
  <si>
    <t>Ms Premwati Gangwar</t>
  </si>
  <si>
    <t xml:space="preserve">Inj Supacef 1.5gm+ Inj Amikacin 750mg </t>
  </si>
  <si>
    <t>Ms Suresh Devi</t>
  </si>
  <si>
    <t>91.7kg</t>
  </si>
  <si>
    <t xml:space="preserve">Mr Sushil Bhatia </t>
  </si>
  <si>
    <t xml:space="preserve">Ms Sangita Devi </t>
  </si>
  <si>
    <t>Ms Juhi Kumari</t>
  </si>
  <si>
    <t>Dr Gagri Agarwal</t>
  </si>
  <si>
    <t>01.09.24</t>
  </si>
  <si>
    <t>Parwati Devi</t>
  </si>
  <si>
    <t xml:space="preserve">Ms Varsha </t>
  </si>
  <si>
    <t>M Harshit Garg</t>
  </si>
  <si>
    <t xml:space="preserve">ORIF Patella </t>
  </si>
  <si>
    <t>60 kg</t>
  </si>
  <si>
    <t xml:space="preserve"> Inj Supacef 1.5gm+ Inj Amikacin 750mg </t>
  </si>
  <si>
    <t>02.09.24</t>
  </si>
  <si>
    <t xml:space="preserve">Mr Ankur Mehra </t>
  </si>
  <si>
    <t>Oral Composite Resc L Via Lip Split+Supra Omohyoid Neck Dissection+Free flap- Soft tissue</t>
  </si>
  <si>
    <t>73.6kg</t>
  </si>
  <si>
    <t>Inj Magnex 1.5gm + Inj Metrogyl 500mg</t>
  </si>
  <si>
    <t xml:space="preserve">Mr Hav Virender Singh </t>
  </si>
  <si>
    <t>G I Surgry</t>
  </si>
  <si>
    <t>Laparoscopic Fundoplication Removal</t>
  </si>
  <si>
    <t>Ms Kajal Yadav</t>
  </si>
  <si>
    <t>Mc Donald Stitch</t>
  </si>
  <si>
    <t xml:space="preserve">Ms Neha Pawar </t>
  </si>
  <si>
    <t>Mr Love Kishore Thakkar</t>
  </si>
  <si>
    <t xml:space="preserve">PCNL+DJ Stenting+Cystoscopy without Biopsy </t>
  </si>
  <si>
    <t>Ms Kamlesh DEVI</t>
  </si>
  <si>
    <t>RIRS+DJ Stenting+Cystoscopy without Biopsy</t>
  </si>
  <si>
    <t xml:space="preserve">Ms Anjli Sharma </t>
  </si>
  <si>
    <t>PCNL+DJ Stenting+Cystoscopy without Biopsy</t>
  </si>
  <si>
    <t xml:space="preserve">Mr Ajay Prasad </t>
  </si>
  <si>
    <t xml:space="preserve">Turp+Cystoscopy without Biopsy </t>
  </si>
  <si>
    <t xml:space="preserve">Mr Mahak Singh </t>
  </si>
  <si>
    <t xml:space="preserve">Right  TKR </t>
  </si>
  <si>
    <t>Mr Jitender Sethi</t>
  </si>
  <si>
    <t>U/L THR </t>
  </si>
  <si>
    <t xml:space="preserve">Mr Goutam Kar </t>
  </si>
  <si>
    <t>Arthroscopic Repair Small Cuff Tear+Arthroscopic Sub Acromial Decomressionasad</t>
  </si>
  <si>
    <t>Mr Ashok Kumar</t>
  </si>
  <si>
    <t xml:space="preserve">Right Foot 3rd Web  Syndactyly Release Local flap </t>
  </si>
  <si>
    <t xml:space="preserve">Ms Vaani Juneja </t>
  </si>
  <si>
    <t>Breast Mastectomy B/L +Sentinel Node Biopsy</t>
  </si>
  <si>
    <t>MS Chandra Kala Devi</t>
  </si>
  <si>
    <t>54.9kg</t>
  </si>
  <si>
    <t>Yes, Inj Supacef1.5gm@2pm</t>
  </si>
  <si>
    <t>Ms Bhawna Singh</t>
  </si>
  <si>
    <t xml:space="preserve">Soft Tissue Swelling </t>
  </si>
  <si>
    <t xml:space="preserve">Inj Clindamycin 200mg </t>
  </si>
  <si>
    <t>Ms Inaya Shabir</t>
  </si>
  <si>
    <t>5Month/F</t>
  </si>
  <si>
    <t xml:space="preserve">6.1kg </t>
  </si>
  <si>
    <t>Inj Tazact 600mg+ Inj Vancomycin 100mg</t>
  </si>
  <si>
    <t xml:space="preserve">Mr Rajan Kansal </t>
  </si>
  <si>
    <t>Robotic Pelvic Lymphadnectomy B/L+Cystectomy Partial</t>
  </si>
  <si>
    <t>74.1kg</t>
  </si>
  <si>
    <t>Mr Dharmender</t>
  </si>
  <si>
    <t>RGP+DJ Stenting+Cystoscopy without Biopsy</t>
  </si>
  <si>
    <t>03.09.24</t>
  </si>
  <si>
    <t>Mr Kamal Saini</t>
  </si>
  <si>
    <t xml:space="preserve">Oral Mucosal Excision- Complex Free flap- Complex Supra Omohyoid Neck Dissection </t>
  </si>
  <si>
    <t>Yes, Inj Supacef 1.5gm@ 5:30 pm</t>
  </si>
  <si>
    <t>Ms BarBara D Souza</t>
  </si>
  <si>
    <t>Right Hand Hematoma Debridedment and Closure+/-Local Flap</t>
  </si>
  <si>
    <t>Ms Bandana Acharya</t>
  </si>
  <si>
    <t xml:space="preserve">Open Repair of Inguinal Hernia U/L  Right </t>
  </si>
  <si>
    <t>Ms Ramandeep Kaur</t>
  </si>
  <si>
    <t>Mr Manmohan Ghai</t>
  </si>
  <si>
    <t>Ms Sarla</t>
  </si>
  <si>
    <t xml:space="preserve">Ms Sarika </t>
  </si>
  <si>
    <t xml:space="preserve">Right Dj Stenting </t>
  </si>
  <si>
    <t xml:space="preserve">Ms Sarla Lata </t>
  </si>
  <si>
    <t xml:space="preserve">Ms Savita </t>
  </si>
  <si>
    <t>Ms Pooja Vashisth</t>
  </si>
  <si>
    <t>_36</t>
  </si>
  <si>
    <t xml:space="preserve">Ms Pooja Gupta </t>
  </si>
  <si>
    <t>Mr N K Agrawal Agrawal</t>
  </si>
  <si>
    <t>Dr Rashmi  Mittal</t>
  </si>
  <si>
    <t>Ms Chitra Chaudhry</t>
  </si>
  <si>
    <t>86Yrs/F</t>
  </si>
  <si>
    <t xml:space="preserve">Right Eye MICS+Preimium Iol Viscoat+Capsular Tension Ring </t>
  </si>
  <si>
    <t>Ms Sawaran  Kaur</t>
  </si>
  <si>
    <t xml:space="preserve">Mr Gajender </t>
  </si>
  <si>
    <t>Dr Anandh/Dr Satykam/Dr Pradeep/Dr Priyadarshi Amit</t>
  </si>
  <si>
    <t xml:space="preserve">Olecranon and Spine fixation </t>
  </si>
  <si>
    <t>Inj Supacef 1.5gm+ Inj Meropenem 1gm</t>
  </si>
  <si>
    <t>M r Akeen Garang Akeen Akech</t>
  </si>
  <si>
    <t>Mr Jawaharlal Prasad Sah</t>
  </si>
  <si>
    <t>Yes, Inj Supacef 1.5gm @1:15 pm</t>
  </si>
  <si>
    <t>Ms Deepti Sarmah</t>
  </si>
  <si>
    <t>04.09.24</t>
  </si>
  <si>
    <t>Mr Kunwarpal Kunwarpal</t>
  </si>
  <si>
    <t>Oral Composite Resection+Supra Omohyoid Neck Dissection+Pectoralis Major Flap</t>
  </si>
  <si>
    <t>52.5kg</t>
  </si>
  <si>
    <t>Yes, Inj Supacef 1.5gm@6:30pm</t>
  </si>
  <si>
    <t>K Wire Removal And Circumcision</t>
  </si>
  <si>
    <t>17.5 kg</t>
  </si>
  <si>
    <t>Syrup Augmentin</t>
  </si>
  <si>
    <t>Ms Nargisa Samuratova</t>
  </si>
  <si>
    <t xml:space="preserve">Flap Adjustment on the chin With Fat Grafting </t>
  </si>
  <si>
    <t>Ms Ankhi Ghosh</t>
  </si>
  <si>
    <t xml:space="preserve">Tibia Interlock Nailing </t>
  </si>
  <si>
    <t xml:space="preserve">Mr Naheem Ahmad </t>
  </si>
  <si>
    <t>Re Exploration Debridement Minor</t>
  </si>
  <si>
    <t>69.1kg</t>
  </si>
  <si>
    <t xml:space="preserve">Inj Tazact 4.5gm+ Inj Metrogyl 500mg </t>
  </si>
  <si>
    <t>Ms Shamim Ahmad</t>
  </si>
  <si>
    <t>TURP+OIU+Circumcision+Cystoscopy without Biopsy</t>
  </si>
  <si>
    <t>Ms Madhu Jhamb</t>
  </si>
  <si>
    <t>PCNL-Open Pyelolithotomy+DJ Stenting</t>
  </si>
  <si>
    <t xml:space="preserve">Mr Bansi Lal Swami </t>
  </si>
  <si>
    <t xml:space="preserve">TURP+Cystoscopy without Biopsy </t>
  </si>
  <si>
    <t xml:space="preserve">Mr Hem Chandra Jha </t>
  </si>
  <si>
    <t>Ms Anuja Giria</t>
  </si>
  <si>
    <t>Ms Ambika Shee</t>
  </si>
  <si>
    <t xml:space="preserve">Mr Ajay Kumar Prarashar </t>
  </si>
  <si>
    <t>Right Eye MICS+Preimium IOL</t>
  </si>
  <si>
    <t xml:space="preserve">Ms Raj Kumari </t>
  </si>
  <si>
    <t>Ms Raj Kumari Devi</t>
  </si>
  <si>
    <t>Mr Mohit SAHNI</t>
  </si>
  <si>
    <t>Bilateral DBS </t>
  </si>
  <si>
    <t>82.3kg</t>
  </si>
  <si>
    <t>Yes, Inj Supacef 1.5gm @2pm</t>
  </si>
  <si>
    <t xml:space="preserve">Ms Eshpulatovna Gulnaz Yuldosheva </t>
  </si>
  <si>
    <t>Left Frontal Glioma</t>
  </si>
  <si>
    <t>104.5kg</t>
  </si>
  <si>
    <t>Ms Nandini</t>
  </si>
  <si>
    <t>Dr Anandh/Dr Satykam/Dr.Pradeep</t>
  </si>
  <si>
    <t>Hematoma Re Exploration</t>
  </si>
  <si>
    <t>Ms Vijay Mohini Malik</t>
  </si>
  <si>
    <t xml:space="preserve">Robotic Partial Nephrectomy </t>
  </si>
  <si>
    <t>Mr Kavinder Poswa</t>
  </si>
  <si>
    <t xml:space="preserve">Dr Mavav Suryvanshi/Dr Ritesh </t>
  </si>
  <si>
    <t xml:space="preserve">Right URS+DJ Stenting </t>
  </si>
  <si>
    <t>05.09.24</t>
  </si>
  <si>
    <t>Master Yuvraj Thakur</t>
  </si>
  <si>
    <t xml:space="preserve">Ped Cardaic </t>
  </si>
  <si>
    <t>ASD/VSD Closure Paed</t>
  </si>
  <si>
    <t>Mr Ramesh Kashyap</t>
  </si>
  <si>
    <t>Yes Inj Supacef 1.5gm @ 1:15 pm</t>
  </si>
  <si>
    <t>Inj Magnex forte  1.5gm</t>
  </si>
  <si>
    <t>07.09.24</t>
  </si>
  <si>
    <t>Ms Amarpreet Kaur</t>
  </si>
  <si>
    <t>Facial fracture</t>
  </si>
  <si>
    <t>Ms Deepa Rani</t>
  </si>
  <si>
    <t>Left Total HIP Replacement</t>
  </si>
  <si>
    <t xml:space="preserve">Ms Aadesh Devi </t>
  </si>
  <si>
    <t>Burr Hole Multiple</t>
  </si>
  <si>
    <t>Mr Sahil Chugh</t>
  </si>
  <si>
    <t>Heart Port and Closure ASD</t>
  </si>
  <si>
    <t xml:space="preserve">Mr Jeetram </t>
  </si>
  <si>
    <t>Ms Chameli Devi</t>
  </si>
  <si>
    <t>B/L Breast Lump Excision</t>
  </si>
  <si>
    <t>Ms Geeta Kukreja</t>
  </si>
  <si>
    <t>62Yrs/f</t>
  </si>
  <si>
    <t>Robotic Lap/Open Repair of Incisional Hernia</t>
  </si>
  <si>
    <t>09.09.24</t>
  </si>
  <si>
    <t xml:space="preserve">Mr Naeem Ahmed </t>
  </si>
  <si>
    <t xml:space="preserve">Local Flap </t>
  </si>
  <si>
    <t>Ms Sushma Kumari</t>
  </si>
  <si>
    <t>Rt Cortical Mastoidectomy+Tympanoplasty</t>
  </si>
  <si>
    <t xml:space="preserve">Ms Kaberi Majumdaer Paul </t>
  </si>
  <si>
    <t xml:space="preserve">Ms Geeta Sardana </t>
  </si>
  <si>
    <t>Mr Kanta Prasad</t>
  </si>
  <si>
    <t xml:space="preserve">RGP+DJ Stenting+Cystoscopy without Biopsy </t>
  </si>
  <si>
    <t xml:space="preserve">Mr Vibushan Bhat </t>
  </si>
  <si>
    <t xml:space="preserve">Ms Juile Djelo Nsolo </t>
  </si>
  <si>
    <t xml:space="preserve">Mr Nahid Alam </t>
  </si>
  <si>
    <t>Mr Nasir Hussain</t>
  </si>
  <si>
    <t>Ms Kailashi </t>
  </si>
  <si>
    <t>Right hip hemiarthroplasty</t>
  </si>
  <si>
    <t>Inj Supacef 1.5gm+ inj Amikacin 500mg</t>
  </si>
  <si>
    <t>Mr Himanshu Sharma</t>
  </si>
  <si>
    <t>Arthroscopic Bankart Repair+Arthroscopic Remplissage</t>
  </si>
  <si>
    <t xml:space="preserve">Mr Ajay Kapoor </t>
  </si>
  <si>
    <t>inguinal/ femoral hernioplasty-unilateral</t>
  </si>
  <si>
    <t xml:space="preserve">Mr Shah Mohammad </t>
  </si>
  <si>
    <t xml:space="preserve">Ms Phula Devi </t>
  </si>
  <si>
    <t>Ms Hezal Soni</t>
  </si>
  <si>
    <t>Dr Anurag Sharma  /Dr Sachin Gupta</t>
  </si>
  <si>
    <t xml:space="preserve">VP Shunt </t>
  </si>
  <si>
    <t>5kg</t>
  </si>
  <si>
    <t xml:space="preserve">Inj Supacef 375 mg </t>
  </si>
  <si>
    <t xml:space="preserve">Mr Subhash Chandra Sharma </t>
  </si>
  <si>
    <t>Baby Mirabel Sika Dromo Ampomah</t>
  </si>
  <si>
    <t>MV Repair</t>
  </si>
  <si>
    <t xml:space="preserve">Mr Hamsira </t>
  </si>
  <si>
    <t>33.3kg</t>
  </si>
  <si>
    <t>Yes Inj Supacef 1.5gm @12 pm</t>
  </si>
  <si>
    <t>Mr Chinta Ram</t>
  </si>
  <si>
    <t>TURBT+RGP+Cystoscopy without Biopsy</t>
  </si>
  <si>
    <t>Ms Anjuman Devi</t>
  </si>
  <si>
    <t>10.09.24</t>
  </si>
  <si>
    <t>Mr Rohansh Passi</t>
  </si>
  <si>
    <t>Single Stage Hypospadias Repair</t>
  </si>
  <si>
    <t xml:space="preserve">11kg </t>
  </si>
  <si>
    <t>Syp Augmentin 3.5ml</t>
  </si>
  <si>
    <t>Ms Kiran Devi</t>
  </si>
  <si>
    <t>Diagnostic  Laparoscopy+Lap Cholecystectomy+Omentectomy</t>
  </si>
  <si>
    <t>Ms Deepa Chauhan</t>
  </si>
  <si>
    <t>Lap Cholecystectomy+Omentectomy</t>
  </si>
  <si>
    <t xml:space="preserve">Ms Bhuri Devi </t>
  </si>
  <si>
    <t>Lap Cholecystectomy + Omentectomy</t>
  </si>
  <si>
    <t xml:space="preserve">Mr Sanjay Kumar </t>
  </si>
  <si>
    <t xml:space="preserve">Dr Shikhar/Dr Neha  </t>
  </si>
  <si>
    <t>Supra Omohyoid Neck Dissection &amp; Local Flap</t>
  </si>
  <si>
    <t>Maste Himashu</t>
  </si>
  <si>
    <t>Frey's Procedure</t>
  </si>
  <si>
    <t>25.7kg</t>
  </si>
  <si>
    <t>Ms Roshni Ahirwar</t>
  </si>
  <si>
    <t>Mr Vedpal</t>
  </si>
  <si>
    <t>ORIF Patella</t>
  </si>
  <si>
    <t>Mr Peter Kipkirui</t>
  </si>
  <si>
    <t>Revision TKR Left</t>
  </si>
  <si>
    <t>Inj Supacef 1.5+Inj Amikacin 500mg+Inj Targocid 400mg</t>
  </si>
  <si>
    <t>Mr Yogendra Dobar</t>
  </si>
  <si>
    <t>Ms Marie Nduete Mbondo</t>
  </si>
  <si>
    <t>Left Eye IOL Explantation anterior vitretomy+Injection antiVEGF</t>
  </si>
  <si>
    <t>Mr Ved Prakash Sharma</t>
  </si>
  <si>
    <t>Ms Ranjana Kochhar</t>
  </si>
  <si>
    <t>Ms Malti Mahato</t>
  </si>
  <si>
    <t>Mr Bhagmal Dass</t>
  </si>
  <si>
    <t xml:space="preserve">Phacoemulsification </t>
  </si>
  <si>
    <t>Fetal Medicine</t>
  </si>
  <si>
    <t>Intrauterine Transfusion</t>
  </si>
  <si>
    <t>Ms Kusum Lahiri</t>
  </si>
  <si>
    <t>Yes Inj Supacef 1.5gm @1:05 pm</t>
  </si>
  <si>
    <t>Baby Divya Choudhary</t>
  </si>
  <si>
    <t>BT Shunt with Bypass</t>
  </si>
  <si>
    <t>5.6kg</t>
  </si>
  <si>
    <t>Mr Lakshay Kaushik</t>
  </si>
  <si>
    <t>Right FTP Craniotomy</t>
  </si>
  <si>
    <t>13.5kg</t>
  </si>
  <si>
    <t>Yes Inj Supacef 750mg @3pm</t>
  </si>
  <si>
    <t>Ms Shenaz</t>
  </si>
  <si>
    <t xml:space="preserve">Ms Nirmala Devi </t>
  </si>
  <si>
    <t>Dr Anail Sharm/Dr Kmaal</t>
  </si>
  <si>
    <t>Right Laparoscopic Nephrectomy</t>
  </si>
  <si>
    <t>99.1kg</t>
  </si>
  <si>
    <t>Ovarian Mass Excision</t>
  </si>
  <si>
    <t xml:space="preserve">Inj Magnex 3gm+Inj Metrogyl 500mg </t>
  </si>
  <si>
    <t>11.09.24</t>
  </si>
  <si>
    <t xml:space="preserve">Mr Chatur Sain Sharma </t>
  </si>
  <si>
    <t>Ms Shimal Devi</t>
  </si>
  <si>
    <t>Delormes Procedure</t>
  </si>
  <si>
    <t>Ms Gomtee Devi</t>
  </si>
  <si>
    <t>Excision Lipoma Back</t>
  </si>
  <si>
    <t xml:space="preserve">Mr Amit Gaur </t>
  </si>
  <si>
    <t>Debridement Wound Right Leg+VAC Application</t>
  </si>
  <si>
    <t>Mr Vishal Gautam</t>
  </si>
  <si>
    <t xml:space="preserve">Dr Rishab Kumar </t>
  </si>
  <si>
    <t>Radiation Oncology</t>
  </si>
  <si>
    <t>ISBT Buccal Mucosa</t>
  </si>
  <si>
    <t xml:space="preserve">Mr Nilesh Taneja </t>
  </si>
  <si>
    <t>Dr Puneet/Dr Saleem/Dr Abhsiek</t>
  </si>
  <si>
    <t>Subtotal Segmental Colectomy</t>
  </si>
  <si>
    <t>Mr Krishna Kant Boruah</t>
  </si>
  <si>
    <t>OIU + Cystoscopy </t>
  </si>
  <si>
    <t>Lap Inguinal Hernia Repair</t>
  </si>
  <si>
    <t xml:space="preserve">Mr Neeraj Kuamr </t>
  </si>
  <si>
    <t>Incision &amp; Drainage of Large Abscess</t>
  </si>
  <si>
    <t>Ms Girish Devi</t>
  </si>
  <si>
    <t>Mr Atul Gupta</t>
  </si>
  <si>
    <t>Implant Removal large+Debridement </t>
  </si>
  <si>
    <t xml:space="preserve">Ms Usha Chadha </t>
  </si>
  <si>
    <t>Close Reduction Humerus Intra-Medullary Nailing</t>
  </si>
  <si>
    <t>ORIF+Legament</t>
  </si>
  <si>
    <t>_127</t>
  </si>
  <si>
    <t>Baby Kate Wambuga Babu</t>
  </si>
  <si>
    <t>Dr Anurag Sharm/Dr Sachin Gupta/Dr Ashok Rijhwani</t>
  </si>
  <si>
    <t xml:space="preserve">Simple Brain/Brain Biopsy+Umblical Hernia </t>
  </si>
  <si>
    <t>28.4kg</t>
  </si>
  <si>
    <t>Yes, inj supacef 750mg@2:30 pm and 6:15 pm</t>
  </si>
  <si>
    <t xml:space="preserve">MS Aarti </t>
  </si>
  <si>
    <t>Mr Ganeshdas Wadhwa</t>
  </si>
  <si>
    <t>Sternotomy and Closure+Debulking+Pericardiectomy+Pericardial Tapping+Angiography - Coronary CAG</t>
  </si>
  <si>
    <t>Thoracotomy For Anterolateral Decompression</t>
  </si>
  <si>
    <t>Ms Oretha Wanawon Cee</t>
  </si>
  <si>
    <t>Left Robotic Simple Nephrectomy</t>
  </si>
  <si>
    <t>12.09.24</t>
  </si>
  <si>
    <t>Neck Mass Excision-Complex</t>
  </si>
  <si>
    <t>Ms Pemu Gurung</t>
  </si>
  <si>
    <t>Dr Jaya Agarwal/Dr Shweta</t>
  </si>
  <si>
    <t>Wide Local Excision</t>
  </si>
  <si>
    <t>Mr Ram Prasad Yadav</t>
  </si>
  <si>
    <t xml:space="preserve">Tab Oflox 200mg </t>
  </si>
  <si>
    <t>URS+Cystoscopy+DJ stenting unilatera</t>
  </si>
  <si>
    <t>Debridement Left Foot+Vac Application</t>
  </si>
  <si>
    <t>Ms Madalsa Gautam</t>
  </si>
  <si>
    <t xml:space="preserve">Dr Mrinal Sharm </t>
  </si>
  <si>
    <t>Mr Samarpal Singh</t>
  </si>
  <si>
    <t>Right Eye Phaco+PCIOL Vitreo Retinal Surgery(Complicated)+Silicone Oil+Under LA/GVP</t>
  </si>
  <si>
    <t>Mr Anup Kacker</t>
  </si>
  <si>
    <t>Ms Abhila Devi</t>
  </si>
  <si>
    <t>Ms Aditi Panchal</t>
  </si>
  <si>
    <t>DrAnandh/Dr Satyakm/Dr Pradeep/Dr Aparna Mahajan</t>
  </si>
  <si>
    <t>Endoscopic CSF Rhinorrhoea+Septoplasty</t>
  </si>
  <si>
    <t>Mr Ayub Khan Muhammed Masroor</t>
  </si>
  <si>
    <t>L5S1 Microdiscectomy</t>
  </si>
  <si>
    <t>71.6 kg</t>
  </si>
  <si>
    <t>inj supacef 1.5 gm</t>
  </si>
  <si>
    <t>Yes, Inj supacef 1.5 gm@6:00 pm</t>
  </si>
  <si>
    <t>Tab Ceftum 500 mg</t>
  </si>
  <si>
    <t>51.7kg</t>
  </si>
  <si>
    <t>Ms Juile Djelo Nsolo</t>
  </si>
  <si>
    <t>Arthroscopy Cuff Repari</t>
  </si>
  <si>
    <t>91.7 KG</t>
  </si>
  <si>
    <t>Ms Anila devi</t>
  </si>
  <si>
    <t>ORIF Elbow</t>
  </si>
  <si>
    <t>78.8 KG</t>
  </si>
  <si>
    <t>INJ supacef 1.5 gm\INJ AMIKACIN 1gm</t>
  </si>
  <si>
    <t>13.09.24</t>
  </si>
  <si>
    <t xml:space="preserve">Mr.Chanderpal </t>
  </si>
  <si>
    <t>Open Gasto Jejunostomy</t>
  </si>
  <si>
    <t>37.9 KG</t>
  </si>
  <si>
    <t>Mr MasterAdvitya Singh</t>
  </si>
  <si>
    <t>Left Lap Orchiopexy+Orchiectomy</t>
  </si>
  <si>
    <t>18 KG</t>
  </si>
  <si>
    <t>8:86 AM</t>
  </si>
  <si>
    <t>NO Antibiotics</t>
  </si>
  <si>
    <t>Ms Annu Annu</t>
  </si>
  <si>
    <t>Ms Samreen Samreen</t>
  </si>
  <si>
    <t>74.6 KG</t>
  </si>
  <si>
    <t>12:05PM</t>
  </si>
  <si>
    <t xml:space="preserve">Inj Supacef 1.5\ Inj Metrogyl 500mg </t>
  </si>
  <si>
    <t>Ms Vaibhavee Bhandari</t>
  </si>
  <si>
    <t>ORIF Mallet Finger</t>
  </si>
  <si>
    <t>58 KG</t>
  </si>
  <si>
    <t>Mr Naveen Kumar</t>
  </si>
  <si>
    <t>Excision of soft tissue swelling on Right thigh</t>
  </si>
  <si>
    <t>53 KG</t>
  </si>
  <si>
    <t>Ms Seema</t>
  </si>
  <si>
    <t>Ms Neha Jain</t>
  </si>
  <si>
    <t>Left URS + Cystoscopy+DJ Stenting</t>
  </si>
  <si>
    <t>?</t>
  </si>
  <si>
    <t>Ms Anjali Sah</t>
  </si>
  <si>
    <t>63.4 KG</t>
  </si>
  <si>
    <t>Ms Ankita Pandey</t>
  </si>
  <si>
    <t>61 KG</t>
  </si>
  <si>
    <t>Ms Ruksana Manzoor</t>
  </si>
  <si>
    <t>Ms Purabi Barik</t>
  </si>
  <si>
    <t>Mr Sanjay Tyagi</t>
  </si>
  <si>
    <t>Femoro Poplitel bypass</t>
  </si>
  <si>
    <t>14.09.24</t>
  </si>
  <si>
    <t>Ms Poonam Kumari</t>
  </si>
  <si>
    <t>Bartholin Cyst Excision Unilateral</t>
  </si>
  <si>
    <t>61. 4 KG</t>
  </si>
  <si>
    <t>Mr Prem Narayan Maheshwari</t>
  </si>
  <si>
    <t>Open Repair of Inguinal Hernia Ul</t>
  </si>
  <si>
    <t>73 KG</t>
  </si>
  <si>
    <t>Ms Beena Devi</t>
  </si>
  <si>
    <t>66.6 KG</t>
  </si>
  <si>
    <t>Mr Sanju</t>
  </si>
  <si>
    <t>Laproscopic Ovarian Cystectomy &amp; Tubal Dilation</t>
  </si>
  <si>
    <t>71.8 KG</t>
  </si>
  <si>
    <t>9:12AM</t>
  </si>
  <si>
    <t>Mr Vishwanath Pandey</t>
  </si>
  <si>
    <t>65 KG</t>
  </si>
  <si>
    <t>Mr Ram Naresh Tripathi</t>
  </si>
  <si>
    <t>70.7 kg</t>
  </si>
  <si>
    <t>Ms Meenu Gautam</t>
  </si>
  <si>
    <t>60 KG</t>
  </si>
  <si>
    <t>Baby of Dipti Sharma</t>
  </si>
  <si>
    <t>LAP Pyeloplasty</t>
  </si>
  <si>
    <t xml:space="preserve">Inj Augmentin 130mg </t>
  </si>
  <si>
    <t>Syp Amoxicillin</t>
  </si>
  <si>
    <t xml:space="preserve">Mr Vivaan </t>
  </si>
  <si>
    <t>Cystoscopy Urthral Dilatation</t>
  </si>
  <si>
    <t>26.6 KG</t>
  </si>
  <si>
    <t xml:space="preserve">Ms Kaushalya Devi </t>
  </si>
  <si>
    <t>DJ Stenting+Cystoscopy</t>
  </si>
  <si>
    <t xml:space="preserve">Inj Meropenem 500mg </t>
  </si>
  <si>
    <t>Mr Nadeem</t>
  </si>
  <si>
    <t>I&amp;D</t>
  </si>
  <si>
    <t xml:space="preserve">Linid 600mg </t>
  </si>
  <si>
    <t>?N</t>
  </si>
  <si>
    <t xml:space="preserve">Inj Meropenem1gm+Inj Targocid 400mg+Inj Linid 600mg </t>
  </si>
  <si>
    <t>Ms Madhu Garg</t>
  </si>
  <si>
    <t>Mr Pradeep Kumar</t>
  </si>
  <si>
    <t>ORIF Tibial Plateau</t>
  </si>
  <si>
    <t>87 KG</t>
  </si>
  <si>
    <t xml:space="preserve">Ms Rani Kumari </t>
  </si>
  <si>
    <t xml:space="preserve">Master Parvender </t>
  </si>
  <si>
    <t>29.4kg</t>
  </si>
  <si>
    <t>Mr Kimti Lal Kohli</t>
  </si>
  <si>
    <t xml:space="preserve">Right Thoracotomy Decortication  </t>
  </si>
  <si>
    <t>15.09.24</t>
  </si>
  <si>
    <t>Ms Ayushi Garg</t>
  </si>
  <si>
    <t>67.4kg</t>
  </si>
  <si>
    <t xml:space="preserve">Ms Supriya </t>
  </si>
  <si>
    <t>16.09.24</t>
  </si>
  <si>
    <t>Mr Satyesh Pandey</t>
  </si>
  <si>
    <t>Bladder Neck Incision/TUIP</t>
  </si>
  <si>
    <t xml:space="preserve">Ms Sulekha </t>
  </si>
  <si>
    <t>Dr Deepti Sharm</t>
  </si>
  <si>
    <t>Ms Swapnil Garg</t>
  </si>
  <si>
    <t>Master Ivaan Bahal</t>
  </si>
  <si>
    <t>13.6 KG</t>
  </si>
  <si>
    <t xml:space="preserve">Mr Dinesh Sharma </t>
  </si>
  <si>
    <t xml:space="preserve">Correction Of Lip Ectropion+Intraoral Flap Debulking </t>
  </si>
  <si>
    <t>65.5kg</t>
  </si>
  <si>
    <t>Miss S Soni</t>
  </si>
  <si>
    <t>DJ Stent Removal+Cystoscopy without Biopsy</t>
  </si>
  <si>
    <t>Mr Naresh Chandra Gupta</t>
  </si>
  <si>
    <t>Supra Omohyoid Neck Dissection+Oral Mucosal Excision Complex</t>
  </si>
  <si>
    <t xml:space="preserve">Mr Ankush </t>
  </si>
  <si>
    <t>67.1kg</t>
  </si>
  <si>
    <t>Ms Anjana Sharma</t>
  </si>
  <si>
    <t>Dr IIa Jha</t>
  </si>
  <si>
    <t>69.7kg</t>
  </si>
  <si>
    <t xml:space="preserve">Ms Jaiwati </t>
  </si>
  <si>
    <t>Ms Yogesh Devi</t>
  </si>
  <si>
    <t>Exsicion of Left breast Lump</t>
  </si>
  <si>
    <t>Mr Jiya Thakur</t>
  </si>
  <si>
    <t xml:space="preserve">Exsicion of Right Breast Lump </t>
  </si>
  <si>
    <t>Mr Murodilloevich Botirjon Usmonov</t>
  </si>
  <si>
    <t xml:space="preserve">74.7kg </t>
  </si>
  <si>
    <t>Yes, Inj Supacef 1.5gm@2pm</t>
  </si>
  <si>
    <t>Master Prabhroop Singh</t>
  </si>
  <si>
    <t xml:space="preserve">3.82kg </t>
  </si>
  <si>
    <t xml:space="preserve">Inj Supacef 110kg </t>
  </si>
  <si>
    <t>Ms Harpyari</t>
  </si>
  <si>
    <t xml:space="preserve">52.3kg </t>
  </si>
  <si>
    <t>Mr Shambhu Sharan Singh</t>
  </si>
  <si>
    <t xml:space="preserve">73.5kg </t>
  </si>
  <si>
    <t>Ms Munni Kumari</t>
  </si>
  <si>
    <t>43.4kg</t>
  </si>
  <si>
    <t xml:space="preserve">Inj Monocef 1gm+ Inj Metrogyl 500mg </t>
  </si>
  <si>
    <t>17.09.24</t>
  </si>
  <si>
    <t xml:space="preserve">Ms Jyoti  </t>
  </si>
  <si>
    <t>MS Meenu</t>
  </si>
  <si>
    <t xml:space="preserve">61 kg </t>
  </si>
  <si>
    <t xml:space="preserve">Mr Guesh Fisseha </t>
  </si>
  <si>
    <t>Hed Neck</t>
  </si>
  <si>
    <t>79.2kg</t>
  </si>
  <si>
    <t>Yes, Inj Supacef 1.5gm@1:20pm and 4pm</t>
  </si>
  <si>
    <t>Dr Unnikrishnan/Dr Jaya/Dr Shweta</t>
  </si>
  <si>
    <t xml:space="preserve">Diagnostic Laparoscopy &amp; Radical Cholecystomy </t>
  </si>
  <si>
    <t>Ms Nailsi Singh</t>
  </si>
  <si>
    <t xml:space="preserve">Ms Suman Lata </t>
  </si>
  <si>
    <t xml:space="preserve">DR Mrinal Sharma </t>
  </si>
  <si>
    <t>55.2kg</t>
  </si>
  <si>
    <t xml:space="preserve">Inj Supacef 1.5gm+ Inj Amikaicn 750mg </t>
  </si>
  <si>
    <t xml:space="preserve">Ms Murti Devi  </t>
  </si>
  <si>
    <t xml:space="preserve">70.9kg </t>
  </si>
  <si>
    <t xml:space="preserve">Ms Kusuma lata Singh </t>
  </si>
  <si>
    <t>Right Eye Intravitral Injection Eyelea</t>
  </si>
  <si>
    <t xml:space="preserve">Mr Rukam Pal Singh </t>
  </si>
  <si>
    <t>Left Eye Intravitral Injection Accentrix(Ranibizunab)</t>
  </si>
  <si>
    <t xml:space="preserve">Ms Sumanlata Tripathi </t>
  </si>
  <si>
    <t xml:space="preserve">Left Eye MICS+PICOL </t>
  </si>
  <si>
    <t xml:space="preserve">Ms Neeru Tandon </t>
  </si>
  <si>
    <t xml:space="preserve">Ms Sfurti Singh </t>
  </si>
  <si>
    <t xml:space="preserve">Mr Vidyadarh Pandey </t>
  </si>
  <si>
    <t>Dr Anahd/Dr Satykam/Dr Pradeep</t>
  </si>
  <si>
    <t>Spinal Fusion/Fixation Anterior/Posterio</t>
  </si>
  <si>
    <t xml:space="preserve">Ms Ramwati </t>
  </si>
  <si>
    <t>Thoracic Corpectomy+Fusion+Cervical Disc Multipleleve Withou Fusion Skull Traction</t>
  </si>
  <si>
    <t xml:space="preserve">Mr Ankush Kumar </t>
  </si>
  <si>
    <t>Debridement Large Implant removal Right Leg</t>
  </si>
  <si>
    <t xml:space="preserve">Mr Nishant  </t>
  </si>
  <si>
    <t>Mastoidectomy + Tympanoplasty</t>
  </si>
  <si>
    <t xml:space="preserve">Ms Poonam  </t>
  </si>
  <si>
    <t xml:space="preserve">Ms Tasleem Ahmad </t>
  </si>
  <si>
    <t xml:space="preserve">Baby Vivaan  </t>
  </si>
  <si>
    <t>Yes, Inj supacef 125mg @2pm</t>
  </si>
  <si>
    <t xml:space="preserve">Ms Dimple Grover </t>
  </si>
  <si>
    <t>Exploration Of Cumtaal Fossa</t>
  </si>
  <si>
    <t>Mr Manoj Kumar .</t>
  </si>
  <si>
    <t>Left Decortication</t>
  </si>
  <si>
    <t>Ms Seema Garg</t>
  </si>
  <si>
    <t xml:space="preserve">Robotic Lap Cholecystectomy </t>
  </si>
  <si>
    <t xml:space="preserve">Mr Ankush Verma </t>
  </si>
  <si>
    <t xml:space="preserve">Master Pranit Jain </t>
  </si>
  <si>
    <t>18.09.24</t>
  </si>
  <si>
    <t>Ms Meenakshi Kaushik</t>
  </si>
  <si>
    <t>FESS </t>
  </si>
  <si>
    <t xml:space="preserve">Baby Vanee Sharma </t>
  </si>
  <si>
    <t>Tangential excision and SSG- Medium</t>
  </si>
  <si>
    <t xml:space="preserve">16kg </t>
  </si>
  <si>
    <t>Mr Abhishek Sunil</t>
  </si>
  <si>
    <t>Microtia Right Ear Second Stage Reconstruction</t>
  </si>
  <si>
    <t>71.6kg</t>
  </si>
  <si>
    <t>Mr Parvesh Nagda</t>
  </si>
  <si>
    <t>Stoma Closure</t>
  </si>
  <si>
    <t xml:space="preserve">Inj Supacef 350 mg </t>
  </si>
  <si>
    <t xml:space="preserve">Inj Supacef 350mg+Inj Metrogyl 70mg </t>
  </si>
  <si>
    <t>Mr Prabhat Ranjan</t>
  </si>
  <si>
    <t xml:space="preserve">Cystoscopy </t>
  </si>
  <si>
    <t>Inj Amikacin 500mg</t>
  </si>
  <si>
    <t>Ms Vijay Sree Singh</t>
  </si>
  <si>
    <t xml:space="preserve">62 kg </t>
  </si>
  <si>
    <t>Proximal Row Carpectomy</t>
  </si>
  <si>
    <t>Mr Ranjay Singh</t>
  </si>
  <si>
    <t>Arthrotomy - Septic Arthritis Open</t>
  </si>
  <si>
    <t>Inj Teicoplanin 400mg+Inj Piptaz 4.5mg</t>
  </si>
  <si>
    <t xml:space="preserve">Ms Kiran Mishra </t>
  </si>
  <si>
    <t>LAVH B/L Salphingectomy</t>
  </si>
  <si>
    <t xml:space="preserve">Baby Of Anuradha </t>
  </si>
  <si>
    <t xml:space="preserve">ASO </t>
  </si>
  <si>
    <t>2.6kg</t>
  </si>
  <si>
    <t xml:space="preserve">Inj Piptaz 235mg + Inj Vancomycin 40mg </t>
  </si>
  <si>
    <t>Robotic Laparoscopic Repair of Inguinal Hernia Bl</t>
  </si>
  <si>
    <t>Ms Sumitra Nishad</t>
  </si>
  <si>
    <t xml:space="preserve">Excision of Super Soft Tissue Mass </t>
  </si>
  <si>
    <t>19.09.24</t>
  </si>
  <si>
    <t>Ms Madhu Lohia</t>
  </si>
  <si>
    <t>Secondry Suturing  Abdominal</t>
  </si>
  <si>
    <t>44kg</t>
  </si>
  <si>
    <t>Ms Chand Bivi</t>
  </si>
  <si>
    <t>Facial reanimation for facial palsy Cross-face nerve graft Stage I</t>
  </si>
  <si>
    <t>46.5kg</t>
  </si>
  <si>
    <t>Mr Dayanidhi Das</t>
  </si>
  <si>
    <t>Right Facial Reanimation</t>
  </si>
  <si>
    <t>64.8kg</t>
  </si>
  <si>
    <t>Yes Inj Supacef 1.2gm@12:42pm</t>
  </si>
  <si>
    <t>Mr Jagpal Singh Solanki</t>
  </si>
  <si>
    <t xml:space="preserve">Cystoscopy and Biopsy </t>
  </si>
  <si>
    <t>Mr Mohammad Irfan</t>
  </si>
  <si>
    <t>Dr Ahmed Kamaal/Dr Anil Sharma</t>
  </si>
  <si>
    <t>80.7kg</t>
  </si>
  <si>
    <t>Mr Dharmendra Singh</t>
  </si>
  <si>
    <t xml:space="preserve">Suturing Right Leg Wound </t>
  </si>
  <si>
    <t>Ms Rekha</t>
  </si>
  <si>
    <t>Inj Supacef 1.5+Inj Amikacin 1gm</t>
  </si>
  <si>
    <t> 166992 </t>
  </si>
  <si>
    <t>Ms Mohan Devi</t>
  </si>
  <si>
    <t>Master RS Aarav Gajementara</t>
  </si>
  <si>
    <t xml:space="preserve">Left Eye Optical Penatrating Keratoplasty </t>
  </si>
  <si>
    <t>Ms Achol Nyeing Deng</t>
  </si>
  <si>
    <t>Dr Anandh/Dr Satykam/Dr Pradeep/Dr Aparna</t>
  </si>
  <si>
    <t>Endoscopic Transphenoidal+Endoscopic Diagnostic/Ventriculoscopy</t>
  </si>
  <si>
    <t>Master Shaurya Singh Kosta</t>
  </si>
  <si>
    <t>Yes, Inj Supacef 1.5gm@3pm</t>
  </si>
  <si>
    <t xml:space="preserve">Ms Manshi </t>
  </si>
  <si>
    <t xml:space="preserve"> Baby Dev Saini</t>
  </si>
  <si>
    <t xml:space="preserve">Pead Cardaic </t>
  </si>
  <si>
    <t>VSD Closure+ASD Closure</t>
  </si>
  <si>
    <t>Baby Inaaya Chauhan</t>
  </si>
  <si>
    <t>Mr Madhusudan Dhulekar</t>
  </si>
  <si>
    <t xml:space="preserve">92kg </t>
  </si>
  <si>
    <t>Yes, Inj Supacef 1.5gm@4:40 pm</t>
  </si>
  <si>
    <t xml:space="preserve">35.8kg </t>
  </si>
  <si>
    <t xml:space="preserve">Mr Narayan </t>
  </si>
  <si>
    <t xml:space="preserve">Laparoscopic Repair of Inguinal Hernia U/L </t>
  </si>
  <si>
    <t>Akuac Ayll Ngong Akot</t>
  </si>
  <si>
    <t>Laser Fissurectomy</t>
  </si>
  <si>
    <t>20.09.24</t>
  </si>
  <si>
    <t>Ms Priti Kumari</t>
  </si>
  <si>
    <t>Ms Gunjan Kumari</t>
  </si>
  <si>
    <t>Ms Kiran Mahere</t>
  </si>
  <si>
    <t>Mr Rajeev Sikka</t>
  </si>
  <si>
    <t xml:space="preserve">Inguinal femoral hernioplasty B/L </t>
  </si>
  <si>
    <t>82.8kg</t>
  </si>
  <si>
    <t>Ms Madhumita Dogra Bhardwaj</t>
  </si>
  <si>
    <t xml:space="preserve">Ear Framwork Excision </t>
  </si>
  <si>
    <t>Ms Nabin Giri</t>
  </si>
  <si>
    <t>Foot Drop Tendon Transfer</t>
  </si>
  <si>
    <t>Ms Reshma Devi</t>
  </si>
  <si>
    <t>54.8kg</t>
  </si>
  <si>
    <t>Mr Prem Raj</t>
  </si>
  <si>
    <t>Mr Rahul Sarin</t>
  </si>
  <si>
    <t>Cystoscopy+OIU+UDS+TURP</t>
  </si>
  <si>
    <t>Mr Ramandeep Singh</t>
  </si>
  <si>
    <t>Mr Vikram Kumar</t>
  </si>
  <si>
    <t>Cystoscopy+DJ Stenting+RGP</t>
  </si>
  <si>
    <t>Inj Magnex 3gm + Inj Amikacin 750mg</t>
  </si>
  <si>
    <t>Mr Pradip Singh</t>
  </si>
  <si>
    <t>Dr.Unni Krishnan/Dr JayaDr Puneet/Dr Saleem/Dr Abhishek</t>
  </si>
  <si>
    <t xml:space="preserve">Inj Piptaz 4.5gm+ Inj Metrogyl 500mg </t>
  </si>
  <si>
    <t>Ms Hemlata Toshniwal</t>
  </si>
  <si>
    <t>Arthrodesis Wrist/Ankle Subtalar+Bone Grafting</t>
  </si>
  <si>
    <t>72.1kg</t>
  </si>
  <si>
    <t xml:space="preserve">Inj Supacef 1.5+Inj Amikacin 750mg </t>
  </si>
  <si>
    <t>Ms Manisha Khatoon</t>
  </si>
  <si>
    <t xml:space="preserve">Ms Namrata Vashistha </t>
  </si>
  <si>
    <t>Master Rudraksh Kalal</t>
  </si>
  <si>
    <t>Dr Sachin Gupta/Dr.Anurag Sharma</t>
  </si>
  <si>
    <t xml:space="preserve">Ms Disha Keshwani </t>
  </si>
  <si>
    <t>54.4kg</t>
  </si>
  <si>
    <t>Baby of Anjul Sirohi</t>
  </si>
  <si>
    <t xml:space="preserve">Inj Supacef 175mg </t>
  </si>
  <si>
    <t>Mr Ghulam Nabi Thoker</t>
  </si>
  <si>
    <t>Yes, Inj Supacef 1.5gm@12:30 pm</t>
  </si>
  <si>
    <t>Mr Rahish Pal Singh</t>
  </si>
  <si>
    <t>Right Robotic Nephro-Ureterectomy+Cystoscopy</t>
  </si>
  <si>
    <t xml:space="preserve">66.2kg </t>
  </si>
  <si>
    <t>21.09.24</t>
  </si>
  <si>
    <t xml:space="preserve">Ms Babita Kumari </t>
  </si>
  <si>
    <t>Gen Surery</t>
  </si>
  <si>
    <t xml:space="preserve">Stapled Haemorrhoidectomy </t>
  </si>
  <si>
    <t>Mr Shakuntla Bhardwaj</t>
  </si>
  <si>
    <t>Mr Deepak Kataria</t>
  </si>
  <si>
    <t>B/L Gynaecomastia For Liposuction And Gland Removal</t>
  </si>
  <si>
    <t>Ms Renu Chauhan</t>
  </si>
  <si>
    <t>Ms Shalu Gupta</t>
  </si>
  <si>
    <t xml:space="preserve">Mr Satyendar </t>
  </si>
  <si>
    <t>Mr Harsh</t>
  </si>
  <si>
    <t>Ms Santosh Aggarwal</t>
  </si>
  <si>
    <t>Left Eye Intravitreal Injection Eylea Under TA Under GVP</t>
  </si>
  <si>
    <t>Master Devank Kumar</t>
  </si>
  <si>
    <t>Yes Inj supacef 1.5gm@4:20pm and 8:20 pm</t>
  </si>
  <si>
    <t xml:space="preserve">Inj Meropenem 400mg and Inj Teicoplanin 120mg </t>
  </si>
  <si>
    <t>Baby Of Muqaddas Manzoor</t>
  </si>
  <si>
    <t>11Days/F</t>
  </si>
  <si>
    <t>3.3kg</t>
  </si>
  <si>
    <t xml:space="preserve">Inj Supacef 375mg </t>
  </si>
  <si>
    <t>Yes Inj supacef 1.5gm@12:30pm</t>
  </si>
  <si>
    <t>23.09.24</t>
  </si>
  <si>
    <t>Mr Vinod Kumar</t>
  </si>
  <si>
    <t>Oral Composite Resection-Free flap- Bone Supra Omohyoid Neck Dissection</t>
  </si>
  <si>
    <t>Yes Inj Supacef 1.5gm@8pm</t>
  </si>
  <si>
    <t xml:space="preserve">Inj Augmentin 250mg </t>
  </si>
  <si>
    <t>Ms Sakshi Arora</t>
  </si>
  <si>
    <t>41.1kg</t>
  </si>
  <si>
    <t>Yes Inj Supacef 1.5gm@2:45pm</t>
  </si>
  <si>
    <t xml:space="preserve">Inj Supacef 1.5gm+Inj Amikacin500mg </t>
  </si>
  <si>
    <t>Left PCNL+B/L DJ Stenting+Left RGP</t>
  </si>
  <si>
    <t xml:space="preserve">Inj Magnex 3gm+Inj Amikacin750mg </t>
  </si>
  <si>
    <t>Ms Sarika</t>
  </si>
  <si>
    <t xml:space="preserve">Cystoscopy+Right URS+RIRS+DJ Stenting </t>
  </si>
  <si>
    <t xml:space="preserve">62.3kg </t>
  </si>
  <si>
    <t xml:space="preserve">Cystoscopy+U/L RGP+B/L DJ Stenting </t>
  </si>
  <si>
    <t>53.9kg</t>
  </si>
  <si>
    <t>Ms  Tabu Gupta</t>
  </si>
  <si>
    <t>Ms Vishakha Singh</t>
  </si>
  <si>
    <t>Ms Resham</t>
  </si>
  <si>
    <t>Mr Shubham</t>
  </si>
  <si>
    <t xml:space="preserve">MPFL Rconstruction </t>
  </si>
  <si>
    <t xml:space="preserve">Tab cefepime 200mg </t>
  </si>
  <si>
    <t>Ms Rajrani</t>
  </si>
  <si>
    <t>Ms Sonu</t>
  </si>
  <si>
    <t>_136</t>
  </si>
  <si>
    <t xml:space="preserve">Ms Raman Kumari </t>
  </si>
  <si>
    <t>Ms Sonia</t>
  </si>
  <si>
    <t>Mr Netram</t>
  </si>
  <si>
    <t xml:space="preserve">Right Tonsillectomy </t>
  </si>
  <si>
    <t>65.6kg</t>
  </si>
  <si>
    <t>Ms Sheettal</t>
  </si>
  <si>
    <t>Fess+Septoplasty</t>
  </si>
  <si>
    <t>Mr Vibushan Bhat</t>
  </si>
  <si>
    <t>Ms Premlata</t>
  </si>
  <si>
    <t>Ms Sakshi Jindal</t>
  </si>
  <si>
    <t>Left Eye Intravitreal Injection Ranibizumab(Accentrix) Under GVP Under TA</t>
  </si>
  <si>
    <t xml:space="preserve">Ms Savitri Sharma </t>
  </si>
  <si>
    <t>Right Eye Intravitreal Injection Eylea Under TA Under GVP</t>
  </si>
  <si>
    <t>Mr Vishndudutt Mishra</t>
  </si>
  <si>
    <t>Sinus Venous ASD Closure</t>
  </si>
  <si>
    <t xml:space="preserve">Ms Lalita Devi </t>
  </si>
  <si>
    <t>Mr Shanti Rani Das</t>
  </si>
  <si>
    <t>45.3kg</t>
  </si>
  <si>
    <t>Mr Manohar Lal</t>
  </si>
  <si>
    <t>24.09.24</t>
  </si>
  <si>
    <t>Ms Aarti Aarti</t>
  </si>
  <si>
    <t xml:space="preserve">Dr Shweta Mendiratta/Dr Neha Kumar </t>
  </si>
  <si>
    <t>OBG/Oncogyne</t>
  </si>
  <si>
    <t xml:space="preserve">Open Myomectomy </t>
  </si>
  <si>
    <t>Ms Jyoti Gupta</t>
  </si>
  <si>
    <t>Hysteroscopy &amp; Endometrial Biopsy</t>
  </si>
  <si>
    <t xml:space="preserve">Ms Sakshi Arora </t>
  </si>
  <si>
    <t>Free Flap Re Exploration</t>
  </si>
  <si>
    <t>Right foot post free ALT Flap cover Debridement secondary suturing +/- SSG</t>
  </si>
  <si>
    <t>Mr Rakesh Kumar</t>
  </si>
  <si>
    <t>Debridement left foot+BMT+VAC Application</t>
  </si>
  <si>
    <t xml:space="preserve">Tab Feropenem 200mg </t>
  </si>
  <si>
    <t>Ms Ragini</t>
  </si>
  <si>
    <t>Mr Dhruv Tanwar</t>
  </si>
  <si>
    <t xml:space="preserve">Mr Koshinder </t>
  </si>
  <si>
    <t>52.1kg</t>
  </si>
  <si>
    <t>Inj Magnex2gm</t>
  </si>
  <si>
    <t xml:space="preserve">Open Repair of Inguinal Hernia Bl </t>
  </si>
  <si>
    <t>Mr Fatesh Singh</t>
  </si>
  <si>
    <t>B/L Open Inguinal Hernia Repair</t>
  </si>
  <si>
    <t>Mr Rajpal</t>
  </si>
  <si>
    <t xml:space="preserve">Ms Shishty Sharma </t>
  </si>
  <si>
    <t xml:space="preserve">Inj Supacef 1.5gm+ Inj Amikacin750mg </t>
  </si>
  <si>
    <t>_180</t>
  </si>
  <si>
    <t>Ms MakhpiraTkhan Muminova</t>
  </si>
  <si>
    <t xml:space="preserve">Mr Subhash Chander Mehta </t>
  </si>
  <si>
    <t xml:space="preserve">Right Eye Intra Vitral Ijection </t>
  </si>
  <si>
    <t>Mr Rajesh Dhoopar</t>
  </si>
  <si>
    <t>Left Eye Intravireal Injection Accentrix ( Ranibizumab</t>
  </si>
  <si>
    <t>Mr Kushla Nanad Bijalwan</t>
  </si>
  <si>
    <t>Ms Achol Nyieng</t>
  </si>
  <si>
    <t>Mr Rati Ram</t>
  </si>
  <si>
    <t>Mr Kanwar Pal</t>
  </si>
  <si>
    <t>Left Eye Pterygium Excision+CAG</t>
  </si>
  <si>
    <t>Ms Prabha Rani </t>
  </si>
  <si>
    <t>Dr Tarun Suri </t>
  </si>
  <si>
    <t>Cemented Screw Fixation + D12 -L1 Decompression</t>
  </si>
  <si>
    <t>Yes, Inj Supacef 1.5gm@2:30pm</t>
  </si>
  <si>
    <t xml:space="preserve">Ms Radhik Sharma </t>
  </si>
  <si>
    <t>Breas Surgery</t>
  </si>
  <si>
    <t>Excision Of Left Breast Lump Under GA</t>
  </si>
  <si>
    <t>Ms Priyanka Dubey</t>
  </si>
  <si>
    <t xml:space="preserve">Ms Kamla </t>
  </si>
  <si>
    <t>Mr I P Gupta</t>
  </si>
  <si>
    <t>Dr Sachin Gupta/Dr Anuarag Sharma</t>
  </si>
  <si>
    <t>Mini Craniotomy</t>
  </si>
  <si>
    <t>70 kg</t>
  </si>
  <si>
    <t xml:space="preserve">inj meropenum 1 gm </t>
  </si>
  <si>
    <t>inj meropenum 1 gm</t>
  </si>
  <si>
    <t>67.2 kg</t>
  </si>
  <si>
    <t>Inj Supacef 1.5gm @2:30 pm</t>
  </si>
  <si>
    <t>25.09.24</t>
  </si>
  <si>
    <t xml:space="preserve">Ms Harish Chand </t>
  </si>
  <si>
    <t>Oral Tongue Composite Resection+Neck Dissection+PMMC/PMMF</t>
  </si>
  <si>
    <t>74 KG</t>
  </si>
  <si>
    <t>inj supacef 1.5 gm\inj metrogel 100 ml</t>
  </si>
  <si>
    <t>9:20 am\9:50 am</t>
  </si>
  <si>
    <t>Inj Supacef 1.5 gm1:30 pm\Inj Metrogel 500mg @ 5:50 pm</t>
  </si>
  <si>
    <t>Inj Supacef 1.5\ Inj Metrogel 500 mg</t>
  </si>
  <si>
    <t>Mr Sunder Paswan</t>
  </si>
  <si>
    <t>61.6 kg</t>
  </si>
  <si>
    <t xml:space="preserve">Mr Roshan Lal </t>
  </si>
  <si>
    <t>Below Knee Amputation+Debridement</t>
  </si>
  <si>
    <t>Mr Deavesh Bhardwaj</t>
  </si>
  <si>
    <t>Nail bed repair- Single finger+Local flaps for finger</t>
  </si>
  <si>
    <t xml:space="preserve">Ms Kamlesh </t>
  </si>
  <si>
    <t>DJ Stenting+Cystoscopy+RGP+URS</t>
  </si>
  <si>
    <t>62 KG</t>
  </si>
  <si>
    <t>inj magnex 3 gm</t>
  </si>
  <si>
    <t>Mr Pratham Goyal</t>
  </si>
  <si>
    <t>Closed Reduction and Interlocked Nailing of Femur</t>
  </si>
  <si>
    <t xml:space="preserve">Mr Kuldeep </t>
  </si>
  <si>
    <t>PFN-Proximal Femur Nail</t>
  </si>
  <si>
    <t>72 KG</t>
  </si>
  <si>
    <t>Ms Mabinty Paulina Bangura</t>
  </si>
  <si>
    <t xml:space="preserve">90.5kg </t>
  </si>
  <si>
    <t>Yes, Inj Supacef 1.5gm@1:40pm</t>
  </si>
  <si>
    <t xml:space="preserve">Inj Supacef 1.5gm+ Inj Teicoplanin 400mg </t>
  </si>
  <si>
    <t xml:space="preserve">Ms Kamal Kalra </t>
  </si>
  <si>
    <t>Dr Puneet/Dr Saleem</t>
  </si>
  <si>
    <t>Mr Nahid Alam</t>
  </si>
  <si>
    <t xml:space="preserve">Dr Puneet/Dr Saleem/Dr Jaya  </t>
  </si>
  <si>
    <t>Diagnostic Lap Radical Cholecystomy with Bile Duct Excision</t>
  </si>
  <si>
    <t>64.5 KG</t>
  </si>
  <si>
    <t>Master Usmon Ismoilov</t>
  </si>
  <si>
    <t xml:space="preserve">42.8kg </t>
  </si>
  <si>
    <t>Mr Raj kumar Singh</t>
  </si>
  <si>
    <t>Master Akhmad Nazarzoda</t>
  </si>
  <si>
    <t xml:space="preserve">Left Thoracotomy </t>
  </si>
  <si>
    <t>4KG</t>
  </si>
  <si>
    <t>inj supacef 225 MG</t>
  </si>
  <si>
    <t>Yes, Inj Supacef 225 mg@ 1:00 pm</t>
  </si>
  <si>
    <t>Mr Abhishek Gupa</t>
  </si>
  <si>
    <t>Ms Anju Sharma</t>
  </si>
  <si>
    <t>Arthroscopic Capsular Release</t>
  </si>
  <si>
    <t>Baby Vijaylaxmi</t>
  </si>
  <si>
    <t>Dr Nitin/Dr Anuarg/Dr Sachin Gupta</t>
  </si>
  <si>
    <t>Omaya Insertion+Exploratory Laparotomy+Multiple Colonic Biopsies +Ileostomy</t>
  </si>
  <si>
    <t xml:space="preserve">3.95kg </t>
  </si>
  <si>
    <t>Inj Piptaz 420mg + Inj Metrogyl 40mg</t>
  </si>
  <si>
    <t xml:space="preserve">Mr Ankur Sharma </t>
  </si>
  <si>
    <t xml:space="preserve">77.3kg </t>
  </si>
  <si>
    <t>26.09.24</t>
  </si>
  <si>
    <t xml:space="preserve">Ms Apurva </t>
  </si>
  <si>
    <t>75 Yrs/M</t>
  </si>
  <si>
    <t>Ms Geeta Bhandari</t>
  </si>
  <si>
    <t>39 Yrs/F</t>
  </si>
  <si>
    <t>65.9kg</t>
  </si>
  <si>
    <t>Mr Rajesh Kumar Dhingra</t>
  </si>
  <si>
    <t>70 Yrs/M</t>
  </si>
  <si>
    <t xml:space="preserve">Haemorrhoidectomy+Excision- Small </t>
  </si>
  <si>
    <t xml:space="preserve">Tab Oflox OZ 500mg </t>
  </si>
  <si>
    <t>Mr Bhanu Pratap Singh</t>
  </si>
  <si>
    <t>57 Yrs/M</t>
  </si>
  <si>
    <t>Oral Composite Resection - Large+Supra Omohyoid Neck Dissection+Free flap- Bone</t>
  </si>
  <si>
    <t>Yes, Inj Supacef 1.5gm@6pm</t>
  </si>
  <si>
    <t>Inj Magnex fort 1.5gm</t>
  </si>
  <si>
    <t>Mr Georges Mwesa Ngunza</t>
  </si>
  <si>
    <t>64 yrS/M</t>
  </si>
  <si>
    <t xml:space="preserve">DJ Stenting </t>
  </si>
  <si>
    <t>Ms Jasmeet Kaur</t>
  </si>
  <si>
    <t>29 Yrs/F</t>
  </si>
  <si>
    <t>67.2kg</t>
  </si>
  <si>
    <t>Ms Rita Devi</t>
  </si>
  <si>
    <t>32 Yrs/F</t>
  </si>
  <si>
    <t>Vaginal Hystrectomy And Anterior Colporhaphy</t>
  </si>
  <si>
    <t>50.4kg</t>
  </si>
  <si>
    <t>Ms Kanta Sangwan</t>
  </si>
  <si>
    <t>60 Yrs/F</t>
  </si>
  <si>
    <t>61.8kg</t>
  </si>
  <si>
    <t xml:space="preserve">Inj Supacef 1.5gm+Inj Amikacin 1gm+Inj Targocid 400mg </t>
  </si>
  <si>
    <t xml:space="preserve">Ms Puja Bharti </t>
  </si>
  <si>
    <t xml:space="preserve">Master Ayan </t>
  </si>
  <si>
    <t xml:space="preserve">35.4kg </t>
  </si>
  <si>
    <t xml:space="preserve">Tab Ceftum 100mg </t>
  </si>
  <si>
    <t>Mr Sanjay Sharma</t>
  </si>
  <si>
    <t>39 Yrs/M</t>
  </si>
  <si>
    <t>Ms Aradhya Sodhi</t>
  </si>
  <si>
    <t>24 Yrs/F</t>
  </si>
  <si>
    <t>Dr Iyer/Dr Shikhar/Dr Neha</t>
  </si>
  <si>
    <t xml:space="preserve">65.7kg </t>
  </si>
  <si>
    <t>Ms Richa Chaturvedi</t>
  </si>
  <si>
    <t>L5S1 Micro-Discectomy+Cerival/ Thoracic/ Lumbar Laminectomy/ Decompression</t>
  </si>
  <si>
    <t xml:space="preserve">70.7kg </t>
  </si>
  <si>
    <t>Ms Dhanya Pillai</t>
  </si>
  <si>
    <t>Inj Supacef   1.5 gm</t>
  </si>
  <si>
    <t>Ms Ajanta Purkayastha</t>
  </si>
  <si>
    <t>Ms Aarti Devi</t>
  </si>
  <si>
    <t>Right Breast Lump</t>
  </si>
  <si>
    <t>add on</t>
  </si>
  <si>
    <t>49 kg</t>
  </si>
  <si>
    <t>inj Augmentin 1.2g</t>
  </si>
  <si>
    <t>Tab Lenoz-600 mg</t>
  </si>
  <si>
    <t>Ms Mamta Kumari</t>
  </si>
  <si>
    <t>46 kg</t>
  </si>
  <si>
    <t>9:28:AM</t>
  </si>
  <si>
    <t>Inj Supacef   1.5g</t>
  </si>
  <si>
    <t>Ms Shashi Sharma</t>
  </si>
  <si>
    <t>Sangeeta Kaushik</t>
  </si>
  <si>
    <t>47.9 kg</t>
  </si>
  <si>
    <t>Ms Anjana Saraf</t>
  </si>
  <si>
    <t>81.4 kg</t>
  </si>
  <si>
    <t>Tab ceftum 500 mg</t>
  </si>
  <si>
    <t>Ms Rani Chaudhary</t>
  </si>
  <si>
    <t>48.6 kg</t>
  </si>
  <si>
    <t xml:space="preserve">Inj Supacef   1.5 gm </t>
  </si>
  <si>
    <t>Ms Sunil Kumar</t>
  </si>
  <si>
    <t>Dr Sachin/Dr.Anurag/Dr Satyakam</t>
  </si>
  <si>
    <t>Lumbar Discectomy</t>
  </si>
  <si>
    <t>Mr Ravinder Singh</t>
  </si>
  <si>
    <t>89.6 kg</t>
  </si>
  <si>
    <t>Inj Monocef 1g</t>
  </si>
  <si>
    <t>11:39am</t>
  </si>
  <si>
    <t>TAB OFLOX</t>
  </si>
  <si>
    <t>Mr Neeraj Sehrawat</t>
  </si>
  <si>
    <t>Dr Anil/Dr Kmaal</t>
  </si>
  <si>
    <t xml:space="preserve">Live Donor Renal Allografting  </t>
  </si>
  <si>
    <t>74 kg</t>
  </si>
  <si>
    <t>Inj Magnex fort 1.5g</t>
  </si>
  <si>
    <t>Inj Magnex 2 GM</t>
  </si>
  <si>
    <t>Baby Rahim Imrana</t>
  </si>
  <si>
    <t>Fontan</t>
  </si>
  <si>
    <t>23 kg</t>
  </si>
  <si>
    <t>Inj Supacef   1150 mg</t>
  </si>
  <si>
    <t xml:space="preserve">Ms Prarveen </t>
  </si>
  <si>
    <t>Femoro-Popliteal Bypass Graft</t>
  </si>
  <si>
    <t>89.1 kg</t>
  </si>
  <si>
    <t>tab Augementin 625 mg</t>
  </si>
  <si>
    <t>Ms Sushila Devi</t>
  </si>
  <si>
    <t xml:space="preserve">Left Lap Donor Nephrectomy </t>
  </si>
  <si>
    <t>96 kg</t>
  </si>
  <si>
    <t>Inj Magnex 3 gm</t>
  </si>
  <si>
    <t xml:space="preserve">Ms Daywati </t>
  </si>
  <si>
    <t>78 kg</t>
  </si>
  <si>
    <t>Ms Pooja</t>
  </si>
  <si>
    <t>Excision of Breast Lump</t>
  </si>
  <si>
    <t>68 kg</t>
  </si>
  <si>
    <t>Tab- ceftum 500 mg</t>
  </si>
  <si>
    <t>Mr Aditya Berry</t>
  </si>
  <si>
    <t>Master Musa Tohiriy</t>
  </si>
  <si>
    <t>PLASTIC surgery</t>
  </si>
  <si>
    <t>Currettage And Closure</t>
  </si>
  <si>
    <t>24 kg</t>
  </si>
  <si>
    <t>Inj Supacef   750 mg</t>
  </si>
  <si>
    <t>Tab Augmentin 325mg</t>
  </si>
  <si>
    <t>Ms Shradha Vijay</t>
  </si>
  <si>
    <t>GEN SURGERY</t>
  </si>
  <si>
    <t>Fissurectomy</t>
  </si>
  <si>
    <t>54 kg</t>
  </si>
  <si>
    <t>Mr Mahesh Chand Goyal</t>
  </si>
  <si>
    <t>G.I SURGERY</t>
  </si>
  <si>
    <t>Ivorlewis Oesophagectomy</t>
  </si>
  <si>
    <t>98 kg</t>
  </si>
  <si>
    <t>Ms Preeti Rathi</t>
  </si>
  <si>
    <t>UROLOGY</t>
  </si>
  <si>
    <t>Cystoscopy+DJ Stenting</t>
  </si>
  <si>
    <t>55.1 kg</t>
  </si>
  <si>
    <t xml:space="preserve">Re Look URS+DJ Stent Removal </t>
  </si>
  <si>
    <t>85.6 kg</t>
  </si>
  <si>
    <t>Mr Okechukwu Jonah Ezekwueme</t>
  </si>
  <si>
    <t>Cystoscopy+TURP</t>
  </si>
  <si>
    <t>122.3 kg</t>
  </si>
  <si>
    <t xml:space="preserve">ORIF </t>
  </si>
  <si>
    <t>Inj Supacef   1.5gm + Inj Amikacin 1gm</t>
  </si>
  <si>
    <t xml:space="preserve">Mr Sanjay Gautam </t>
  </si>
  <si>
    <t xml:space="preserve">Bone Grafting Small+ORIF Phalanx/Metacarpal </t>
  </si>
  <si>
    <t>Ms Kiran Vati</t>
  </si>
  <si>
    <t>oncogyne</t>
  </si>
  <si>
    <t>Radical Trachelectomy</t>
  </si>
  <si>
    <t>50 kg</t>
  </si>
  <si>
    <t>Inj Magnex fort 1.5 gm</t>
  </si>
  <si>
    <t>Inj Magnex 1.5 gm</t>
  </si>
  <si>
    <t>Ms Saumya Goel</t>
  </si>
  <si>
    <t>Timed LSCS</t>
  </si>
  <si>
    <t>99.8 kg</t>
  </si>
  <si>
    <t xml:space="preserve">Ms Payal Verma </t>
  </si>
  <si>
    <t>Baby Vaidehi Jitendra Gurjan</t>
  </si>
  <si>
    <t>NEURO pedia\plastic surgery</t>
  </si>
  <si>
    <t>Craniosynostosis+Cranioplasty</t>
  </si>
  <si>
    <t>8.7 kg</t>
  </si>
  <si>
    <t>Inj Supacef   450 mg</t>
  </si>
  <si>
    <t>Mr Davi Dass Khandelwal</t>
  </si>
  <si>
    <t xml:space="preserve">NEURO </t>
  </si>
  <si>
    <t>Left Mini Craniotomy</t>
  </si>
  <si>
    <t xml:space="preserve">Ms Monika Monika </t>
  </si>
  <si>
    <t>71.5 kg</t>
  </si>
  <si>
    <t xml:space="preserve">Mr Rajbir </t>
  </si>
  <si>
    <t xml:space="preserve">cardiac </t>
  </si>
  <si>
    <t>43 kg</t>
  </si>
  <si>
    <t>Mr Suraj Pal Singh</t>
  </si>
  <si>
    <t>63.3 kg</t>
  </si>
  <si>
    <t>Mr Lokesh Goel</t>
  </si>
  <si>
    <t>Right Robotic Partial Radical Nephrectomy</t>
  </si>
  <si>
    <t>90.8 kg</t>
  </si>
  <si>
    <t xml:space="preserve">Mr Harikesh </t>
  </si>
  <si>
    <t>52.2 kg</t>
  </si>
  <si>
    <t xml:space="preserve">            9:40 AM</t>
  </si>
  <si>
    <t>54.7 kg</t>
  </si>
  <si>
    <t>60.8 kg</t>
  </si>
  <si>
    <t xml:space="preserve">Mr Alnoor Abla Mohamed Osman </t>
  </si>
  <si>
    <t>Free flap- Bone</t>
  </si>
  <si>
    <t>79.5 kg</t>
  </si>
  <si>
    <t>Inj Supacef   1.5 gm\INJ METROGEL 500 MG</t>
  </si>
  <si>
    <t>Mr Sanjay Takkar</t>
  </si>
  <si>
    <t>Left URS</t>
  </si>
  <si>
    <t>86.6 kg</t>
  </si>
  <si>
    <t>Inj Magnex 3 GM</t>
  </si>
  <si>
    <t xml:space="preserve">Master HardiK </t>
  </si>
  <si>
    <t>Right Herniotomy</t>
  </si>
  <si>
    <t>11.14 kg</t>
  </si>
  <si>
    <t>INJ Augmentin 300 mg</t>
  </si>
  <si>
    <t>Ms Raj Bala</t>
  </si>
  <si>
    <t>INJ Augmentin 1.2 gm</t>
  </si>
  <si>
    <t>INJ AGUMEMTIN 1.2 GM</t>
  </si>
  <si>
    <t>Dynamization Left Proximal Screw</t>
  </si>
  <si>
    <t xml:space="preserve">Inj Supacef   1.5 gm\Inj Amikacin 500mg </t>
  </si>
  <si>
    <t xml:space="preserve">Ms Jag Wati </t>
  </si>
  <si>
    <t>Inj Supacef   1.5 gm\inj targocid 400 mg</t>
  </si>
  <si>
    <t xml:space="preserve">Ms Raj Rani Khaneja </t>
  </si>
  <si>
    <t>65 kg</t>
  </si>
  <si>
    <t xml:space="preserve">Ms Sanju </t>
  </si>
  <si>
    <t xml:space="preserve">Dr Isha </t>
  </si>
  <si>
    <t>67.9 kg</t>
  </si>
  <si>
    <t>Ms Mona Kumari</t>
  </si>
  <si>
    <t>78.1 kg</t>
  </si>
  <si>
    <t xml:space="preserve">Mr Mohammad Aqib Hasan </t>
  </si>
  <si>
    <t>Right Eye Intravitreal Injection Accentrix</t>
  </si>
  <si>
    <t>Mr Abdullah Rustom Borah</t>
  </si>
  <si>
    <t xml:space="preserve">Left Eye PHACO+IOL </t>
  </si>
  <si>
    <t xml:space="preserve">Ms Anita Rana </t>
  </si>
  <si>
    <t xml:space="preserve">Left Eye MICS+Premium IOL </t>
  </si>
  <si>
    <t>Ms Minati Sahu</t>
  </si>
  <si>
    <t>60Yrs/m</t>
  </si>
  <si>
    <t>Ms Satti Sharma</t>
  </si>
  <si>
    <t>Mr Santosh</t>
  </si>
  <si>
    <t>Right Eye Xtended Dacryosysto Rhinostomy+MMC+Intub Ation</t>
  </si>
  <si>
    <t xml:space="preserve">Master Krishiv Thareja </t>
  </si>
  <si>
    <t>15 kg</t>
  </si>
  <si>
    <t>inj Minocycline 30 mg</t>
  </si>
  <si>
    <t>inj minocycline 30 mg</t>
  </si>
  <si>
    <t>Mr Deepak Kumar</t>
  </si>
  <si>
    <t>TLIF/ PLIF</t>
  </si>
  <si>
    <t>82.1 kg</t>
  </si>
  <si>
    <t>Mr Hav Chandra Ram</t>
  </si>
  <si>
    <t>Dr Arjun Khanna</t>
  </si>
  <si>
    <t>EBUS+Bronchoscopy Body Vision</t>
  </si>
  <si>
    <t>77.7kg</t>
  </si>
  <si>
    <t xml:space="preserve">Ms Harshita </t>
  </si>
  <si>
    <t xml:space="preserve">Dr Shivang /Dr.Abhinav Sharma </t>
  </si>
  <si>
    <t>38.5 kg</t>
  </si>
  <si>
    <t>Inj Supacef 1.5 gm 3pm</t>
  </si>
  <si>
    <t xml:space="preserve">Master Yuvaan Bhargava </t>
  </si>
  <si>
    <t xml:space="preserve">Adenotonsillectomy </t>
  </si>
  <si>
    <t>13.9 kg</t>
  </si>
  <si>
    <t>Mr Bhupan Singh</t>
  </si>
  <si>
    <t xml:space="preserve">Tympanotomy </t>
  </si>
  <si>
    <t>78.8 kg</t>
  </si>
  <si>
    <t xml:space="preserve">Ms Preeti </t>
  </si>
  <si>
    <t>Robotic TLH</t>
  </si>
  <si>
    <t xml:space="preserve">Mr Lalit Kumar </t>
  </si>
  <si>
    <t>Dr Dhananjay  Kumar</t>
  </si>
  <si>
    <t>Dr Gargi  Agarwal</t>
  </si>
  <si>
    <t>69 kg</t>
  </si>
  <si>
    <t>Mr Bhole</t>
  </si>
  <si>
    <t>84.1 kg</t>
  </si>
  <si>
    <t>Mr Satender Kumar</t>
  </si>
  <si>
    <t>Baby Adhya Mishra</t>
  </si>
  <si>
    <t>15kg</t>
  </si>
  <si>
    <t xml:space="preserve">Inj Augmentin 450mg </t>
  </si>
  <si>
    <t>Mr Ghanshyam Chamar</t>
  </si>
  <si>
    <t>Right Forearm Exploration And Proceed</t>
  </si>
  <si>
    <t>44.6 kg</t>
  </si>
  <si>
    <t>Inj Supacef 1.5gm@ 2:20 PM</t>
  </si>
  <si>
    <t>Ms Mithla Kumari</t>
  </si>
  <si>
    <t>59.7 kg</t>
  </si>
  <si>
    <t>Mr Mohd Affaiz</t>
  </si>
  <si>
    <t xml:space="preserve">Tab Augmetin 625mg </t>
  </si>
  <si>
    <t>Mr Reena Thakur</t>
  </si>
  <si>
    <t>DJ Stent Removal Under GA</t>
  </si>
  <si>
    <t>55 kg</t>
  </si>
  <si>
    <t>Inj Metrogel 500 mg</t>
  </si>
  <si>
    <t>Mr Imran Khan</t>
  </si>
  <si>
    <t>70.2 kg</t>
  </si>
  <si>
    <t>12:00pm</t>
  </si>
  <si>
    <t>Ms Rajbala</t>
  </si>
  <si>
    <t>60.9 kg</t>
  </si>
  <si>
    <t>Ms Bimlesh</t>
  </si>
  <si>
    <t>52.9 kg</t>
  </si>
  <si>
    <t>Inj Monocef 1.2 GM</t>
  </si>
  <si>
    <t>71.7 kg</t>
  </si>
  <si>
    <t>Inj Monocef 1 gm</t>
  </si>
  <si>
    <t>67 kg</t>
  </si>
  <si>
    <t>Mr Syam Sunder</t>
  </si>
  <si>
    <t xml:space="preserve">Ms Aakanksha </t>
  </si>
  <si>
    <t>Mr Narendra Kumar</t>
  </si>
  <si>
    <t>Supratentorial Tumour/Intraventricular/Abscess+Cranioplasty</t>
  </si>
  <si>
    <t>68.6 KG</t>
  </si>
  <si>
    <t xml:space="preserve"> Inj Supacef   1.5 gm</t>
  </si>
  <si>
    <t>Yes, Inj Supacef 1.5gm @1:10 PM</t>
  </si>
  <si>
    <t>Ms Meena</t>
  </si>
  <si>
    <t>39 KG</t>
  </si>
  <si>
    <t>Yes, Inj Supacef 1.5gm 3:45PM</t>
  </si>
  <si>
    <t>Mr Machhala</t>
  </si>
  <si>
    <t>52.6 KG</t>
  </si>
  <si>
    <t>63 KG</t>
  </si>
  <si>
    <t>Yes, Inj Supacef 1.5gm @12:30 PM</t>
  </si>
  <si>
    <t>Mr Khushi Ram Bansal</t>
  </si>
  <si>
    <t>Left AV Fistula</t>
  </si>
  <si>
    <t>53.1kg</t>
  </si>
  <si>
    <t>Inj Supacef   1.5gm</t>
  </si>
  <si>
    <t>Mr Subhash Chander Nayak</t>
  </si>
  <si>
    <t>Mr Imteyaz Alam</t>
  </si>
  <si>
    <t xml:space="preserve">Master Punit </t>
  </si>
  <si>
    <t>1st Stage Hypospadias Repair</t>
  </si>
  <si>
    <t>17.9 kg</t>
  </si>
  <si>
    <t>inj Augmentin 600 mg</t>
  </si>
  <si>
    <t>Inj Augmentin 600 mg</t>
  </si>
  <si>
    <t>Ms Preeti</t>
  </si>
  <si>
    <t>Dr Puneet Dhar</t>
  </si>
  <si>
    <t xml:space="preserve">Mr Harsh </t>
  </si>
  <si>
    <t>40 kg</t>
  </si>
  <si>
    <t>Inj Augmentin 1.2 gm</t>
  </si>
  <si>
    <t>Inj Piptaz  4 gm</t>
  </si>
  <si>
    <t xml:space="preserve">Mr Joginder </t>
  </si>
  <si>
    <t>38.4 kg</t>
  </si>
  <si>
    <t>Yes Inj Supacef 1.5gm @ 2:00PM</t>
  </si>
  <si>
    <t>Ms Sandeep Garg</t>
  </si>
  <si>
    <t>81.3 kg</t>
  </si>
  <si>
    <t>67.8 kg</t>
  </si>
  <si>
    <t>Laparoscopic Cholecystectomy+Lap Omentectomy</t>
  </si>
  <si>
    <t>64.8 kg</t>
  </si>
  <si>
    <t>Ms Ramwati Devi</t>
  </si>
  <si>
    <t xml:space="preserve">Elective  </t>
  </si>
  <si>
    <t xml:space="preserve">Ms Sushila Sharma </t>
  </si>
  <si>
    <t>B/L TKR  (Rob assisted)</t>
  </si>
  <si>
    <t>91 kg</t>
  </si>
  <si>
    <t>Mr Shashi Bhal Mishra</t>
  </si>
  <si>
    <t xml:space="preserve">Right Eye MICS+IOL </t>
  </si>
  <si>
    <t>Ms Kaushlya Dewan</t>
  </si>
  <si>
    <t xml:space="preserve">Left Eye PHACO+PCIOL </t>
  </si>
  <si>
    <t>Ms Suman Dwivedi</t>
  </si>
  <si>
    <t xml:space="preserve">Right Eye MICS+PREMIUM IOL </t>
  </si>
  <si>
    <t>Mr Laxmi Narayan</t>
  </si>
  <si>
    <t>Ms Manju Srivast</t>
  </si>
  <si>
    <t>Mr Sudhir Kumar Hisaria</t>
  </si>
  <si>
    <t xml:space="preserve">Left Mandible Plate Removal </t>
  </si>
  <si>
    <t>MS Guddi Devi</t>
  </si>
  <si>
    <t>Mr Uma Kant Jha</t>
  </si>
  <si>
    <t>CABG On Pump</t>
  </si>
  <si>
    <t>86 kg</t>
  </si>
  <si>
    <t>Ms  Neeraj</t>
  </si>
  <si>
    <t>62 kg</t>
  </si>
  <si>
    <t>Ms Anju Kumari Rajain</t>
  </si>
  <si>
    <t>LSCS -Muhurat</t>
  </si>
  <si>
    <t>77 kg</t>
  </si>
  <si>
    <t>Ms Arshita Talwar</t>
  </si>
  <si>
    <t>106 kg</t>
  </si>
  <si>
    <t>11/10/2024)</t>
  </si>
  <si>
    <t xml:space="preserve">Mr Anil Kumar Chaudhary  </t>
  </si>
  <si>
    <t xml:space="preserve">Dr Puneet/Dr Saleem </t>
  </si>
  <si>
    <t xml:space="preserve">Ms Chandrawati </t>
  </si>
  <si>
    <t xml:space="preserve">62.5kg </t>
  </si>
  <si>
    <t xml:space="preserve">Mr Ravinder Kumar </t>
  </si>
  <si>
    <t>Perianal Abcess</t>
  </si>
  <si>
    <t>66.6kg</t>
  </si>
  <si>
    <t>Ms Nuni Soud Ali .</t>
  </si>
  <si>
    <t>Hidradenits Suppurativa of both axillae and genital area debridement and flap coverage</t>
  </si>
  <si>
    <t xml:space="preserve">Inj Amikacin 750mg + Inj Ciplox 200mg </t>
  </si>
  <si>
    <t>Mr Abdul Mateen .</t>
  </si>
  <si>
    <t>Mr Umakant Dubey .</t>
  </si>
  <si>
    <t>Mr Sandeep Kumar  .</t>
  </si>
  <si>
    <t>Exploratory Laparotomy Including Small Biopsy</t>
  </si>
  <si>
    <t>72.5kg</t>
  </si>
  <si>
    <t xml:space="preserve">Mr Sushan Khurana </t>
  </si>
  <si>
    <t xml:space="preserve">Right AV Fistula </t>
  </si>
  <si>
    <t>Mr Ganga Prasad</t>
  </si>
  <si>
    <t>Mr Ram Prasad .</t>
  </si>
  <si>
    <t>Mr Shiv Dutt .</t>
  </si>
  <si>
    <t>69.8kg</t>
  </si>
  <si>
    <t>Ms Rachna  .</t>
  </si>
  <si>
    <t>Ms Swati ,</t>
  </si>
  <si>
    <t>77.6kg</t>
  </si>
  <si>
    <t>Master Samar</t>
  </si>
  <si>
    <t>1 Yrs/M</t>
  </si>
  <si>
    <t>Ms Mehak Kaushik</t>
  </si>
  <si>
    <t>19 Yrs/F</t>
  </si>
  <si>
    <t>Excision Of Involuted Hemangioma Left Lower Lip</t>
  </si>
  <si>
    <t>61 Yrs/F</t>
  </si>
  <si>
    <t>Debridement + Vac Left Ankle</t>
  </si>
  <si>
    <t xml:space="preserve">Tab Ciplox 500mg  </t>
  </si>
  <si>
    <t>Ms Mamta Jain</t>
  </si>
  <si>
    <t xml:space="preserve">AVF Creation </t>
  </si>
  <si>
    <t>Baby Vanee Sharma</t>
  </si>
  <si>
    <t>4 Yrs/F</t>
  </si>
  <si>
    <t>16.4kg</t>
  </si>
  <si>
    <t>Ankita Ugrasen Singh</t>
  </si>
  <si>
    <t>33 Yrs/F</t>
  </si>
  <si>
    <t xml:space="preserve">Ritu Sharma </t>
  </si>
  <si>
    <t>64.3kg</t>
  </si>
  <si>
    <t>Ms Deepali Srivastava</t>
  </si>
  <si>
    <t>30 Yrs/F</t>
  </si>
  <si>
    <t xml:space="preserve">77.5kg </t>
  </si>
  <si>
    <t>Ms Vimlesh Singh</t>
  </si>
  <si>
    <t>50 Yrs/F</t>
  </si>
  <si>
    <t>Diagnostic Laproscopy</t>
  </si>
  <si>
    <t>Ms Saba Khan</t>
  </si>
  <si>
    <t>41 Yrs/F</t>
  </si>
  <si>
    <t>Mr Nagendra Kumar Agarwal</t>
  </si>
  <si>
    <t>Mr Mahendra Kumar Tiwari</t>
  </si>
  <si>
    <t>51 Yrs/M</t>
  </si>
  <si>
    <t>Mr Siddharth Vedi</t>
  </si>
  <si>
    <t>Arthroscopy Small Joints</t>
  </si>
  <si>
    <t>Mr Amit Gaur</t>
  </si>
  <si>
    <t>Split skin grafting+Carpal Tunnel with Neurolysis</t>
  </si>
  <si>
    <t xml:space="preserve">Tab Ciplox 500mg + Tab Fluconazole 400mg </t>
  </si>
  <si>
    <t>Mr Rohit Kumar Yadav</t>
  </si>
  <si>
    <t xml:space="preserve">Ms Shakuntala Sharma </t>
  </si>
  <si>
    <t>Right Open Reduction</t>
  </si>
  <si>
    <t>Priya</t>
  </si>
  <si>
    <t>LT Mini Ceamiotomy</t>
  </si>
  <si>
    <t>Gabit Orazbayev</t>
  </si>
  <si>
    <t>46 Yrs/M</t>
  </si>
  <si>
    <t>eiective</t>
  </si>
  <si>
    <t>Mr Naresh Aggarwal</t>
  </si>
  <si>
    <t>Mr Promir Dey</t>
  </si>
  <si>
    <t>61 Yrs/M</t>
  </si>
  <si>
    <t>Yes Inj Supacef 1.5gm@1:30 pm</t>
  </si>
  <si>
    <t>Mr Gajendra Kumar Vedwal</t>
  </si>
  <si>
    <t xml:space="preserve">Fixation Right Tibia Nailing </t>
  </si>
  <si>
    <t>Mr Jagveer Singh</t>
  </si>
  <si>
    <t>Inguinal Hernia Hernioplasty</t>
  </si>
  <si>
    <t>53.7 kg</t>
  </si>
  <si>
    <t>Ms Suman</t>
  </si>
  <si>
    <t>57.1 kg</t>
  </si>
  <si>
    <t>Mr Rahul Kumar</t>
  </si>
  <si>
    <t xml:space="preserve">SSG harvest+Melanocyte Transfer </t>
  </si>
  <si>
    <t xml:space="preserve">Ms Kirti </t>
  </si>
  <si>
    <t>Ms Janki Devi</t>
  </si>
  <si>
    <t>Mr Charanjeet Singh Kohli</t>
  </si>
  <si>
    <t>Orif-Left Orbit</t>
  </si>
  <si>
    <t xml:space="preserve">Ms Javitri Devi </t>
  </si>
  <si>
    <t>Diagnostic Laproscopy+Exploratory Laparotomy+ Omentectomy</t>
  </si>
  <si>
    <t>Mr Vishnu Rawat</t>
  </si>
  <si>
    <t>Tonsillectomy+Adenoidectomy</t>
  </si>
  <si>
    <t xml:space="preserve">Mr Georges Mwesa Ngunza </t>
  </si>
  <si>
    <t xml:space="preserve">RIRS </t>
  </si>
  <si>
    <t>93 kg</t>
  </si>
  <si>
    <t>Mr Lal Mohan</t>
  </si>
  <si>
    <t>Inj Supacef   1.5 gm\inj Magnex 3 gm</t>
  </si>
  <si>
    <t>Ms Priyanka Kumari</t>
  </si>
  <si>
    <t>74.5 kg</t>
  </si>
  <si>
    <t>Inj Supacef   1.5 gm\Inj Amikacin 1gm</t>
  </si>
  <si>
    <t>8:45 am\9:00 am</t>
  </si>
  <si>
    <t>Inj Supacef   1.5 gm\Inj Amikacin 1 gm</t>
  </si>
  <si>
    <t>Mr Almkalfi Abbas Smaysem Fezea</t>
  </si>
  <si>
    <t>75 kg</t>
  </si>
  <si>
    <t>Inj Supacef   1.5 gm\inj Targocid 400 mg</t>
  </si>
  <si>
    <t>1:45pm\2:20 pm</t>
  </si>
  <si>
    <t>Mr Rajesh Kumar Mishra</t>
  </si>
  <si>
    <t xml:space="preserve">Left eye MICS+PCIOL </t>
  </si>
  <si>
    <t>Ms Savita Chaturvedi</t>
  </si>
  <si>
    <t>Left eye MICS+PCIOL</t>
  </si>
  <si>
    <t>Dr Meenakshhi Dhar</t>
  </si>
  <si>
    <t>Mr Subhash Chand K</t>
  </si>
  <si>
    <t>Master Riyansh Sharma</t>
  </si>
  <si>
    <t>Adenotonsillectomy+Tonsillectomy+Endoscopic Adenoidectomy</t>
  </si>
  <si>
    <t>36.7 kg</t>
  </si>
  <si>
    <t>Master Mohd Rustam</t>
  </si>
  <si>
    <t xml:space="preserve">Mr Babu Din </t>
  </si>
  <si>
    <t>Ms Babli</t>
  </si>
  <si>
    <t>48 kg</t>
  </si>
  <si>
    <t>Yes Inj Supacef 1.5gm@2 pm</t>
  </si>
  <si>
    <t>Dilatation of Urethral Stricture/Calibration</t>
  </si>
  <si>
    <t>53 kg</t>
  </si>
  <si>
    <t>Ms Kamlesh</t>
  </si>
  <si>
    <t>63 kg</t>
  </si>
  <si>
    <t>Mr Munni Devi</t>
  </si>
  <si>
    <t>Right Humrus Plating and Bone Grafting</t>
  </si>
  <si>
    <t>76 kg</t>
  </si>
  <si>
    <t>Exploratory Laporotomy with Io Enderoscopy Ileostomy</t>
  </si>
  <si>
    <t>B/L FESS</t>
  </si>
  <si>
    <t xml:space="preserve">ORIF Fracture Both Bone of Forearm Locking Plate+ORIF Supra Condylar Femur Plating </t>
  </si>
  <si>
    <t>Left Tendoachillis Lengthening</t>
  </si>
  <si>
    <t>Mr Sudeep Brar</t>
  </si>
  <si>
    <t>Sacral Wound Debridement Vac</t>
  </si>
  <si>
    <t>Inguinal/ femoral hernioplastyB/L</t>
  </si>
  <si>
    <t>Ms Panna Lal Shaw</t>
  </si>
  <si>
    <t>Cystoscpy+BNI+OIU</t>
  </si>
  <si>
    <t xml:space="preserve">68.7kg </t>
  </si>
  <si>
    <t>Mr Laxman</t>
  </si>
  <si>
    <t xml:space="preserve">Bladder Stone Open/Endoscopic+Cystoscopy without Biopsy </t>
  </si>
  <si>
    <t xml:space="preserve">108kg </t>
  </si>
  <si>
    <t>Ms Chander Rekha</t>
  </si>
  <si>
    <t>Left Breast Wide Local Excisio+Sentinel Biopsy</t>
  </si>
  <si>
    <t xml:space="preserve">90.1kg </t>
  </si>
  <si>
    <t>Inj Magnex 3gm+ Inj Metrogyl 500mg</t>
  </si>
  <si>
    <t>Ms Shakuntla Shakuntla</t>
  </si>
  <si>
    <t>Robotic B/L TKR</t>
  </si>
  <si>
    <t xml:space="preserve">Inj Supacef 1.5gm + inj Oflox 200mg </t>
  </si>
  <si>
    <t>Mr Bhagmal</t>
  </si>
  <si>
    <t>Ms Sushila Singh</t>
  </si>
  <si>
    <t xml:space="preserve">Phacoimulsification+IOL </t>
  </si>
  <si>
    <t>Mr Ajay Prasad</t>
  </si>
  <si>
    <t>Mr Arun Kumar Pandey</t>
  </si>
  <si>
    <t xml:space="preserve">Right Eye MICS+Pciol </t>
  </si>
  <si>
    <t xml:space="preserve">Forehead Lipoma Excision </t>
  </si>
  <si>
    <t>Mr Sunil jha</t>
  </si>
  <si>
    <t>Yes, Inj Supacef 1.5gm@1:45 pm</t>
  </si>
  <si>
    <t>Ms Saroj Sikarwar</t>
  </si>
  <si>
    <t>58.2kg</t>
  </si>
  <si>
    <t>Inj Supacef 1.5gm +Inj Amikacin 1gm</t>
  </si>
  <si>
    <t>Yes, Inj Supacef 1.5gm@1:10 pm</t>
  </si>
  <si>
    <t xml:space="preserve">Ms Karuna Karuna </t>
  </si>
  <si>
    <t>Ms Ranju Kumari</t>
  </si>
  <si>
    <t xml:space="preserve">Mr Babudin </t>
  </si>
  <si>
    <t>Right Femoral Embulectomy</t>
  </si>
  <si>
    <t>Master Arzaq Ebrahim Mohd</t>
  </si>
  <si>
    <t>Yes, Inj Supacef 1.5gm@2:25 pm, 6:25 pm, 10:25 pm</t>
  </si>
  <si>
    <t xml:space="preserve">Inj Meropenem 600mg+ Inj Amikacin 200mg+Inj Teicoplanin 180mg </t>
  </si>
  <si>
    <t>Ms Kiriti Choudhary</t>
  </si>
  <si>
    <t>Mr Surender Pal Singh</t>
  </si>
  <si>
    <t>Inguinal/ femoral hernioplasty</t>
  </si>
  <si>
    <t xml:space="preserve">94.3kg </t>
  </si>
  <si>
    <t>Ms Seena Devi</t>
  </si>
  <si>
    <t>Tab Oflox OZ</t>
  </si>
  <si>
    <t>Mr Mohan Kumar Choudhary</t>
  </si>
  <si>
    <t>Excision Of Lymph Node ON inguinal Resion</t>
  </si>
  <si>
    <t xml:space="preserve">Ms Savita Devi </t>
  </si>
  <si>
    <t xml:space="preserve">Ms Deepa Deepa </t>
  </si>
  <si>
    <t>Mr Vibhor Agarwal</t>
  </si>
  <si>
    <t>Sequestrectomy and Saucerization</t>
  </si>
  <si>
    <t>118 kg</t>
  </si>
  <si>
    <t>Inj Supacef   1.5 gm\Inj Amikacin 500 mg</t>
  </si>
  <si>
    <t>Inj Supacef 1.5 gm\Inj Amikacin 500 mg</t>
  </si>
  <si>
    <t>Ms Asha</t>
  </si>
  <si>
    <t>Dr Krishnanunni Nair/Dr Jaya</t>
  </si>
  <si>
    <t>Dr Puneet/Dr Saleem/Dr Jaya Agarwal</t>
  </si>
  <si>
    <t>Chest tube insertion</t>
  </si>
  <si>
    <t>96.5 kg</t>
  </si>
  <si>
    <t>Ms Ayaansh Upadhyay</t>
  </si>
  <si>
    <t>Endoscopic Debrider Assisted Adenoidectomy+Grommet B/L</t>
  </si>
  <si>
    <t>27 kg</t>
  </si>
  <si>
    <t>Ms Geeta Jain</t>
  </si>
  <si>
    <t>81.8 kg</t>
  </si>
  <si>
    <t>Inj Supacef   1.5 gm\Inj Amikacin500 mg</t>
  </si>
  <si>
    <t>Mr Pradip Kumar</t>
  </si>
  <si>
    <t>Ms Meera Tiwari</t>
  </si>
  <si>
    <t>Ms Darshana</t>
  </si>
  <si>
    <t xml:space="preserve">Left Eye Phacoemulsification+IOL </t>
  </si>
  <si>
    <t>Right Eye Intravitreal Injection Eylea (Under TA Under Guarded Visual</t>
  </si>
  <si>
    <t>Ms Kusum Lata Chaudhery</t>
  </si>
  <si>
    <t>Ms Shashi Singh</t>
  </si>
  <si>
    <t>Mr Adolphe Morisho Ndokili</t>
  </si>
  <si>
    <t>Live Donor Renal Allografting for Recipient</t>
  </si>
  <si>
    <t xml:space="preserve">Inj Meropenam 500 mg </t>
  </si>
  <si>
    <t>Inj Meropenem 1gm @3:40 pm</t>
  </si>
  <si>
    <t>Mr Mahesh Trehan</t>
  </si>
  <si>
    <t>Right AV Fistula</t>
  </si>
  <si>
    <t>Mr Jagnarayan</t>
  </si>
  <si>
    <t xml:space="preserve">Inj Magnex 1.5 gm </t>
  </si>
  <si>
    <t xml:space="preserve">Mr Khema </t>
  </si>
  <si>
    <t>Cardia c</t>
  </si>
  <si>
    <t>54 KG</t>
  </si>
  <si>
    <t>Mr Ndokili Morisho Mbuy</t>
  </si>
  <si>
    <t>Dr Anil Sharm/Dr Ahmed Kamaal</t>
  </si>
  <si>
    <t xml:space="preserve">59.4kg </t>
  </si>
  <si>
    <t>Mr Himanshu Saraswat</t>
  </si>
  <si>
    <t>Spleeno Renal Shunt+Splenectomy Open</t>
  </si>
  <si>
    <t>Yes Inj Supacef 1.5gm @1:47 pm</t>
  </si>
  <si>
    <t>Mr Pranit Vashista</t>
  </si>
  <si>
    <t>Excision- Extensive B/L Chest</t>
  </si>
  <si>
    <t>Exploratory Laparotomy+Open Cholecystectomy</t>
  </si>
  <si>
    <t>Ms Anshu Tyagi</t>
  </si>
  <si>
    <t xml:space="preserve">DJ Stenting+ Left RGP </t>
  </si>
  <si>
    <t>Mr Sani</t>
  </si>
  <si>
    <t>Right URS+RGP/Urteteric Catheterization+DJ Stenting</t>
  </si>
  <si>
    <t>Ms Shyam Wati</t>
  </si>
  <si>
    <t>Ms Suchitra Mukharji</t>
  </si>
  <si>
    <t xml:space="preserve">Ms Shashi </t>
  </si>
  <si>
    <t>LSCS+Tubectomy</t>
  </si>
  <si>
    <t>Mr Ram Prakash Sharma</t>
  </si>
  <si>
    <t>Mr Anil Kuamr Singh</t>
  </si>
  <si>
    <t>Ophthamology</t>
  </si>
  <si>
    <t>Phacoemulsification+Vitreoretinal</t>
  </si>
  <si>
    <t>Ms Usha Mehta</t>
  </si>
  <si>
    <t>Inj Magnex forte 1.5gm+Inj Metrogyl 100ml</t>
  </si>
  <si>
    <t>Master Heyensh Faujdar</t>
  </si>
  <si>
    <t>Left Side DJ Stent Removal</t>
  </si>
  <si>
    <t xml:space="preserve">Ms Minoo Mall </t>
  </si>
  <si>
    <t>Hysteroscopy+D &amp; C</t>
  </si>
  <si>
    <t>Ms Avni Khatri</t>
  </si>
  <si>
    <t>Total Thyroidectomy</t>
  </si>
  <si>
    <t>51.4kg</t>
  </si>
  <si>
    <t>19/10/2024</t>
  </si>
  <si>
    <t>Ms Manju</t>
  </si>
  <si>
    <t>Ms Guddi Devi</t>
  </si>
  <si>
    <t>Mr Bhoopesh Mittal</t>
  </si>
  <si>
    <t>Debridement Right Arm+VAC Dressing</t>
  </si>
  <si>
    <t>89 kg</t>
  </si>
  <si>
    <t>Inj Magnex fort b1.5 gm</t>
  </si>
  <si>
    <t xml:space="preserve">Dr Dr Sudheendran S /Dr Dinesh/Dr Unnikrishana /Dr Ramchandra/Dr Jaya </t>
  </si>
  <si>
    <t>Liver Transplant Recipient  Re Exploration</t>
  </si>
  <si>
    <t>Master Hetvik Kumar Singh</t>
  </si>
  <si>
    <t>DJ Stent Removal in OT</t>
  </si>
  <si>
    <t>8.4kg</t>
  </si>
  <si>
    <t>Ms Nilam Singh</t>
  </si>
  <si>
    <t>Mr Santosh Aggarwal</t>
  </si>
  <si>
    <t>Baby Inaya Jan</t>
  </si>
  <si>
    <t>8.3 kg</t>
  </si>
  <si>
    <t>Inj Supacef 415 mg</t>
  </si>
  <si>
    <t>Mr Satveer Singh</t>
  </si>
  <si>
    <t>Dr Abhinav Sharm</t>
  </si>
  <si>
    <t>61 kg</t>
  </si>
  <si>
    <t>Mr Sher Mohd</t>
  </si>
  <si>
    <t>Right Upper Lobectomy</t>
  </si>
  <si>
    <t>Mr Minakshi Pandya</t>
  </si>
  <si>
    <t>AV Fistula</t>
  </si>
  <si>
    <t xml:space="preserve">Mr Sansvir </t>
  </si>
  <si>
    <t>Dr Abhinav Sharma/Dr Unnikrishana</t>
  </si>
  <si>
    <t xml:space="preserve">B/L Aorto Bifemoral Bypass Grafting </t>
  </si>
  <si>
    <t>Yes, Inj Supacef 1.5gm @2:20 PM</t>
  </si>
  <si>
    <t>71.5kg</t>
  </si>
  <si>
    <t xml:space="preserve">Mr Mahipal </t>
  </si>
  <si>
    <t>Dr Iyer/Dr Shikar/Dr Neha/Dr MS/AM/DJ/VJ/AS/SL/SG</t>
  </si>
  <si>
    <t>Free flap- Soft tissue+Oral Mucosal Excision-Simple</t>
  </si>
  <si>
    <t>Inj Supacef 1.5 gm\Inj Metrogyl 500 mg</t>
  </si>
  <si>
    <t>Yes, Inj Supacef 1.5gm@1:40 pm</t>
  </si>
  <si>
    <t>Ankle Defect Free Alt Flap Cover</t>
  </si>
  <si>
    <t>inj Magnex 3 gm\Inj Amikacin 500 mg</t>
  </si>
  <si>
    <t>Mr Sharad Garg</t>
  </si>
  <si>
    <t xml:space="preserve">U/L Cochlear Implantation </t>
  </si>
  <si>
    <t>70.5 kg</t>
  </si>
  <si>
    <t>Yes, Inj Supacef 1.5gm@7:30 pm</t>
  </si>
  <si>
    <t xml:space="preserve">Mr Kanta Prasad </t>
  </si>
  <si>
    <t>RGP+Ureteroscopy Diagnostic+DJ Stenting+Cystoscopy without Biopsy in OT</t>
  </si>
  <si>
    <t>66.1 kg</t>
  </si>
  <si>
    <t>Inj Magnex fort 3 gm</t>
  </si>
  <si>
    <t xml:space="preserve">Mr Vikram Kuamr </t>
  </si>
  <si>
    <t>URS+Cystoscopy without Biopsy+RGP+DJ Stentin</t>
  </si>
  <si>
    <t>94 kh</t>
  </si>
  <si>
    <t xml:space="preserve">Ms Komal Sharma </t>
  </si>
  <si>
    <t xml:space="preserve">Ms Suman Devi </t>
  </si>
  <si>
    <t xml:space="preserve">Mr Shoyopal Singh </t>
  </si>
  <si>
    <t>Ms Annapurna Devi</t>
  </si>
  <si>
    <t>Robtic B/L TKR</t>
  </si>
  <si>
    <t>Inj Supacef  1.5 gm\Inj Amikacin 500 mg</t>
  </si>
  <si>
    <t>Mr Rahul Garg</t>
  </si>
  <si>
    <t>Talus Fracture ORIF- Open Reduction Two Approach</t>
  </si>
  <si>
    <t>115 kg</t>
  </si>
  <si>
    <t>Inj Supacef   1.5 kg\Inj Amikacin 1 gm</t>
  </si>
  <si>
    <t>Ms Twella Vaidya</t>
  </si>
  <si>
    <t>Squint Surgery Two Horizontal Muscle</t>
  </si>
  <si>
    <t>VP Shunt/</t>
  </si>
  <si>
    <t>Inj Supacef   2gm\Inj Amikacin 1 gm</t>
  </si>
  <si>
    <t>Inj Supacef   2 gm</t>
  </si>
  <si>
    <t>Yes, Inj Supacef 1.5gm@ 5:45 pm</t>
  </si>
  <si>
    <t>Ms Remya Girish</t>
  </si>
  <si>
    <t>Inj Supacef  1.5 gm</t>
  </si>
  <si>
    <t xml:space="preserve">Baby of Namita Jain </t>
  </si>
  <si>
    <t>Pyeloplasty Lap</t>
  </si>
  <si>
    <t>5.4 kg</t>
  </si>
  <si>
    <t xml:space="preserve">Inj Supacef   600 mg </t>
  </si>
  <si>
    <t>Inj Supacef   250 mg</t>
  </si>
  <si>
    <t>Mr Hariom Kumar Chaudhary</t>
  </si>
  <si>
    <t xml:space="preserve">Exploration Laparotomy </t>
  </si>
  <si>
    <t>Inj Supacef   1.5 kg</t>
  </si>
  <si>
    <t>Mr Vinod Kumar Yadav</t>
  </si>
  <si>
    <t>74.6 kg</t>
  </si>
  <si>
    <t xml:space="preserve">Ms Ruksar </t>
  </si>
  <si>
    <t>62.9 kg</t>
  </si>
  <si>
    <t>Ms Sanskriti</t>
  </si>
  <si>
    <t>63.9 kg</t>
  </si>
  <si>
    <t xml:space="preserve">Baby Of Roshni </t>
  </si>
  <si>
    <t xml:space="preserve">Pead Carida </t>
  </si>
  <si>
    <t>2.6 kg</t>
  </si>
  <si>
    <t>Inj Supacef   125 mg</t>
  </si>
  <si>
    <t xml:space="preserve">Mr Anil Kumar Sinha </t>
  </si>
  <si>
    <t>Yes, Inj Supacef 1.5 gm@ 1 pm</t>
  </si>
  <si>
    <t>Mr Mukesh Singh</t>
  </si>
  <si>
    <t xml:space="preserve">Lap/Robotic Radical Prostatectomy+Pelvic Lymphadnectomy </t>
  </si>
  <si>
    <t>Ms Sudha Jainer</t>
  </si>
  <si>
    <t>Robotic Pelvic Lymphadenectomy</t>
  </si>
  <si>
    <t>Inj Magnex fort 1.5 gm\Inj Metrogyl 100 ml</t>
  </si>
  <si>
    <t>Mr Yogendra Prasad</t>
  </si>
  <si>
    <t>Dr Iyer/Dr.Shikhar/Dr Neha/Dr MS/AM/DJ/VJ/AS/SL/SG</t>
  </si>
  <si>
    <t>Free flap- Soft tissue+Supra Omohyoid Neck Dissection+MaxillectomyPartial</t>
  </si>
  <si>
    <t>Eiective</t>
  </si>
  <si>
    <t>61.1 kg</t>
  </si>
  <si>
    <t>Inj Supacef   1.5 gm\Inj Ceftriaxone 2 gm</t>
  </si>
  <si>
    <t>Yes, Inj Supacef   1.5gm@7:45 pm</t>
  </si>
  <si>
    <t>Inj Ceftriaxone 2 gm\Inj Metrogyl 500 mg</t>
  </si>
  <si>
    <t>Mr Panna Lal</t>
  </si>
  <si>
    <t>Right Ankle Primary vascularized tissue transfer</t>
  </si>
  <si>
    <t>Yes, Inj Augmentin 1.2 gm@ 2 pm</t>
  </si>
  <si>
    <t>Mr Sahjad</t>
  </si>
  <si>
    <t>Dr Anil Sharma/Dr Kamaal</t>
  </si>
  <si>
    <t>RGP+Cystoscopy+Ureteroscopy+DJ Stenting</t>
  </si>
  <si>
    <t>Ms Alka Kaushik</t>
  </si>
  <si>
    <t>Type II Radical Hysterectomy+BPLND</t>
  </si>
  <si>
    <t>67.5 kg</t>
  </si>
  <si>
    <t>Inj Magnex 3gm/Inj Metrogyl 100 ml</t>
  </si>
  <si>
    <t>Inj Magnex fort 1.5 gm\inj metrogiy 100 ml</t>
  </si>
  <si>
    <t>Ms Shakuntla</t>
  </si>
  <si>
    <t>Left Robotic TKR</t>
  </si>
  <si>
    <t>94 kg</t>
  </si>
  <si>
    <t>9:35AM</t>
  </si>
  <si>
    <t>Mr Naseem Khan</t>
  </si>
  <si>
    <t>51 kg</t>
  </si>
  <si>
    <t>Ms Beena Devi Semwal</t>
  </si>
  <si>
    <t>Hysteroscopy and D&amp;C</t>
  </si>
  <si>
    <t xml:space="preserve">Tab Ciplox TZ </t>
  </si>
  <si>
    <t xml:space="preserve">Ms Rukhsar </t>
  </si>
  <si>
    <t>Ms Hemlata Devi</t>
  </si>
  <si>
    <t xml:space="preserve">Baby Ekaksha Aggarwal </t>
  </si>
  <si>
    <t>Ms Suman Dixit</t>
  </si>
  <si>
    <t>Dr Menakshi Dhar</t>
  </si>
  <si>
    <t>Mr Satbir Singh Rathee</t>
  </si>
  <si>
    <t>Ms Kala Devi</t>
  </si>
  <si>
    <t>Right Eye Phaco+Trabculectomy+IOL</t>
  </si>
  <si>
    <t xml:space="preserve">Left Eye PHACO Emulcification+IOL </t>
  </si>
  <si>
    <t>Inj Magnex 3gm/Inj Amikacin 500 mg</t>
  </si>
  <si>
    <t>Yes, Inj Magnex 3gm @2:50 pm</t>
  </si>
  <si>
    <t>Boby Hezal Soni</t>
  </si>
  <si>
    <t>Endoscopic Diagnostic/Ventriculoscopy</t>
  </si>
  <si>
    <t>6.3 kg</t>
  </si>
  <si>
    <t>Inj Supacef   300 mg</t>
  </si>
  <si>
    <t>Inj Supacef 300mg</t>
  </si>
  <si>
    <t>Mr Surjith Singh</t>
  </si>
  <si>
    <t>Dr Shaleen Aggarwal</t>
  </si>
  <si>
    <t>HBP</t>
  </si>
  <si>
    <t xml:space="preserve">Liver Recipient </t>
  </si>
  <si>
    <t>Inj Piptaz 4.5 mg</t>
  </si>
  <si>
    <t>Inj Piptaz 4.5 mg - 12 ml \hr infussion</t>
  </si>
  <si>
    <t>Inj Meropenem 1 gm\ inj targocid 400 mg</t>
  </si>
  <si>
    <t>Master Eyobab Tebebe Solomon</t>
  </si>
  <si>
    <t>Reconstruction Bony/Soft Tissue</t>
  </si>
  <si>
    <t>15.2 kg</t>
  </si>
  <si>
    <t>Mr Nitin Sharma</t>
  </si>
  <si>
    <t>SElective  Nerve Root Block</t>
  </si>
  <si>
    <t>Mr Alok Kumar</t>
  </si>
  <si>
    <t xml:space="preserve">FESS+Septoplasty &amp; turbinectomy or polypectomy or conchoplasty B/L </t>
  </si>
  <si>
    <t>82 kg</t>
  </si>
  <si>
    <t>Mr Abhishek Sharma</t>
  </si>
  <si>
    <t xml:space="preserve">Closed Reduction and Interlocked Nailing of Femur+Osteotomy Lower Limb </t>
  </si>
  <si>
    <t>Master Usama Muzamil</t>
  </si>
  <si>
    <t>Vascular Ring Devision</t>
  </si>
  <si>
    <t>7.8 kg</t>
  </si>
  <si>
    <t>Inj Supacef   390 mg</t>
  </si>
  <si>
    <t>Ms Vimlesh Jorwal</t>
  </si>
  <si>
    <t>Mr Sanjay Srivastava</t>
  </si>
  <si>
    <t>91.8 kg</t>
  </si>
  <si>
    <t>Mr Zahoor Ahmad Mir</t>
  </si>
  <si>
    <t>Yes, Inj Supacef   1.5gm@2pm</t>
  </si>
  <si>
    <t>Ms Sangeeta Tiwari</t>
  </si>
  <si>
    <t>EVD</t>
  </si>
  <si>
    <t>Mr Jagdish Singh</t>
  </si>
  <si>
    <t>Donor Hepatectomy</t>
  </si>
  <si>
    <t>Yes, Inj Supacef 1.5 gm @1:40 pm</t>
  </si>
  <si>
    <t>23/10/2024</t>
  </si>
  <si>
    <t>Ms Runa Devi</t>
  </si>
  <si>
    <t xml:space="preserve">TLH+Laparoscopic Salpingectomy B/L </t>
  </si>
  <si>
    <t>Ms Mukhabbat Saburbaeva</t>
  </si>
  <si>
    <t>Turbinoplasty+FESS Limited</t>
  </si>
  <si>
    <t>56 kg</t>
  </si>
  <si>
    <t>Ms Sabana</t>
  </si>
  <si>
    <t>Ms Mohini Sharma</t>
  </si>
  <si>
    <t>Mr Desh Raj</t>
  </si>
  <si>
    <t>Inj Monocef 1 gm\Inj Metrogyl 500 mg</t>
  </si>
  <si>
    <t>tab - ofloxoz 500 mg</t>
  </si>
  <si>
    <t>Mr Ram dev Sharma</t>
  </si>
  <si>
    <t>Drainage And Debridement</t>
  </si>
  <si>
    <t>Dr Iyer/Dr Shikhar/Dr MS/AM/DJ/VJ/AS/SL/SG</t>
  </si>
  <si>
    <t>Flap Thining and dental Implants</t>
  </si>
  <si>
    <t>54.6 kg</t>
  </si>
  <si>
    <t>Mr Rasool  Hashmi Mohsin</t>
  </si>
  <si>
    <t xml:space="preserve">Hand reconstruction+Dressing </t>
  </si>
  <si>
    <t>66.7 kg</t>
  </si>
  <si>
    <t>Mr Uma Shankar Singh</t>
  </si>
  <si>
    <t xml:space="preserve">55.8kg </t>
  </si>
  <si>
    <t>Mr Raqib Alam</t>
  </si>
  <si>
    <t>Mr Ram Sevak Mahto</t>
  </si>
  <si>
    <t xml:space="preserve">TURBT+Cystoscopy  </t>
  </si>
  <si>
    <t>RIRS +DJ Stenting+Cystoscopy</t>
  </si>
  <si>
    <t>54.5 kg</t>
  </si>
  <si>
    <t xml:space="preserve">Mr Sudeep Brar </t>
  </si>
  <si>
    <t xml:space="preserve">Debridement VAC End Colostomy </t>
  </si>
  <si>
    <t>inj Tigicycline 200 mg</t>
  </si>
  <si>
    <t>inj Tigecycline 100 mg\Inj Metrogyl 1gm</t>
  </si>
  <si>
    <t>Mr Kuashlendra</t>
  </si>
  <si>
    <t>Partial Glossectomy</t>
  </si>
  <si>
    <t>44.2 kg</t>
  </si>
  <si>
    <t>Inj Supacef   1.5 gm\Inj Metrogyl 100 ml</t>
  </si>
  <si>
    <t>Ms Satwant Sehgal</t>
  </si>
  <si>
    <t>67.7 kg</t>
  </si>
  <si>
    <t>Mr Ajeet Kumar Srivastava</t>
  </si>
  <si>
    <t>Rev TKR-Stage 1</t>
  </si>
  <si>
    <t xml:space="preserve">Mr Rijiu Kumar </t>
  </si>
  <si>
    <t>Ms Chitra Choudhary</t>
  </si>
  <si>
    <t>Ms Shakuntla Devi</t>
  </si>
  <si>
    <t xml:space="preserve">Biopsy Cervical or Vaginal or Vulval Growth </t>
  </si>
  <si>
    <t>95Yrs/F</t>
  </si>
  <si>
    <t>Eye MICS+PCIOL</t>
  </si>
  <si>
    <t>Mr Ishwar Singh</t>
  </si>
  <si>
    <t>Ms Musarrat Jahan</t>
  </si>
  <si>
    <t>64.1 kg</t>
  </si>
  <si>
    <t>Ms Maiya Mangar</t>
  </si>
  <si>
    <t>Dr Krishnanunni Nair/Dr Shweta Mallick</t>
  </si>
  <si>
    <t>HBG</t>
  </si>
  <si>
    <t>Open Cholecystomy+Choledocholithotomy</t>
  </si>
  <si>
    <t>57.2 kg</t>
  </si>
  <si>
    <t xml:space="preserve">Mr Dheeraj </t>
  </si>
  <si>
    <t>65.6 kg</t>
  </si>
  <si>
    <t>Mr Ashok Paul</t>
  </si>
  <si>
    <t>Dr Puneet/Dr Saleem Naik</t>
  </si>
  <si>
    <t>Lap Hepatectomy</t>
  </si>
  <si>
    <t>Yes, Inj Supacef 1.5 gm @ 1:54 pm</t>
  </si>
  <si>
    <t>Mr Sajjan Kumar Choudhary</t>
  </si>
  <si>
    <t>24/10/2024</t>
  </si>
  <si>
    <t>Mr Karan Joshi</t>
  </si>
  <si>
    <t>Dr Puneet/Dr Saleem/Dr Jaya</t>
  </si>
  <si>
    <t>Mr Triloki Nath Khanna</t>
  </si>
  <si>
    <t>Mr Sunil Kumar</t>
  </si>
  <si>
    <t>Re Rexploration</t>
  </si>
  <si>
    <t>Mr Mohan Singh</t>
  </si>
  <si>
    <t xml:space="preserve">Feeding Jejunostomy </t>
  </si>
  <si>
    <t xml:space="preserve">Ms Mushkan </t>
  </si>
  <si>
    <t xml:space="preserve">Mr Lal Mohan </t>
  </si>
  <si>
    <t>Ms Sonalika Kulshrestha</t>
  </si>
  <si>
    <t>Dr Dhananjay/Dr Deepti</t>
  </si>
  <si>
    <t>Excision cyst Rt ear +-Mastoidectomy</t>
  </si>
  <si>
    <t>Cyst/Fistula Excision back of Ear Rt</t>
  </si>
  <si>
    <t>Mr Gyan Vir</t>
  </si>
  <si>
    <t>Debridement-Large</t>
  </si>
  <si>
    <t>Ms Naseem Jahan</t>
  </si>
  <si>
    <t>Left Total Hip Replacement</t>
  </si>
  <si>
    <t>Closed Reduction and K wire Fixation  Complex+ORIF Fracture Patella</t>
  </si>
  <si>
    <t>Mr Vijay Kumar</t>
  </si>
  <si>
    <t>Microvascular Decompression</t>
  </si>
  <si>
    <t xml:space="preserve">68.2kg </t>
  </si>
  <si>
    <t xml:space="preserve">Inj Supacef 1.5 </t>
  </si>
  <si>
    <t>Mr Prateek Pawar</t>
  </si>
  <si>
    <t>Ms Manju Lata Rana</t>
  </si>
  <si>
    <t>Split Osteotomy and Internal Fixations+Tension Band Wirings+Open Reduction of fracture of Long Bones of Upper / Lower Limb</t>
  </si>
  <si>
    <t>Mr Raju Thoppil</t>
  </si>
  <si>
    <t>Dr Azna Khimani</t>
  </si>
  <si>
    <t>Dr.Sameer Bhate/Dr Manav Suryavanshi//Dr Anandh/Dr Ritesh Goel</t>
  </si>
  <si>
    <t>Robotic assisted VATS Adhesiolysis</t>
  </si>
  <si>
    <t>Mr Vijay Pal</t>
  </si>
  <si>
    <t xml:space="preserve">Dr Puneet/Dr Saleem/Dr Jaya </t>
  </si>
  <si>
    <t>Mr Sunder Singh</t>
  </si>
  <si>
    <t>Diversion Loop Ileostomy</t>
  </si>
  <si>
    <t>Inj Monocef 1gm + Inj Metrogyl 100ml</t>
  </si>
  <si>
    <t>Dressing Under GA+ insertion B/L Upper Limb Nerve block catheter</t>
  </si>
  <si>
    <t>Ms Sita Devi</t>
  </si>
  <si>
    <t>Left Below Knee Amputation</t>
  </si>
  <si>
    <t>Ms Indu Devi</t>
  </si>
  <si>
    <t>Mr Surinder Pal</t>
  </si>
  <si>
    <t>Dr. Sachin Mittal</t>
  </si>
  <si>
    <t>haemorrhoidectomy + fissurectomy </t>
  </si>
  <si>
    <t xml:space="preserve">Ms Deepali </t>
  </si>
  <si>
    <t>obg</t>
  </si>
  <si>
    <t>Mr Nawal Singh</t>
  </si>
  <si>
    <t xml:space="preserve">Bipolar </t>
  </si>
  <si>
    <t>Ms Ekta Kumari</t>
  </si>
  <si>
    <t>Mr Ramesh Kumar</t>
  </si>
  <si>
    <t>Dr Dhananjay Kumar/Dr Deepti</t>
  </si>
  <si>
    <t>Excision Biopsy Right Ear</t>
  </si>
  <si>
    <t>Mr Paras Mehta</t>
  </si>
  <si>
    <t>Mr Diganta Hazarika</t>
  </si>
  <si>
    <t>Artroscopic Repair Massive Cuff Tear+Biceps Tenodesis</t>
  </si>
  <si>
    <t xml:space="preserve">Mr  Mohd Yusuf </t>
  </si>
  <si>
    <t>Ms Rama Devi</t>
  </si>
  <si>
    <t>40.2kg</t>
  </si>
  <si>
    <t>Yes, Inj Supacef   1.5gm@1pm</t>
  </si>
  <si>
    <t>Mr Pradeep Kumar Padhy</t>
  </si>
  <si>
    <t xml:space="preserve">Robotic Radical Prostatectomy+Pelvic Lymphadnectomy </t>
  </si>
  <si>
    <t>Mr Rohit Chandila</t>
  </si>
  <si>
    <t>Cosed Reduction of Dislocation of Hand &amp;Upper Extremity</t>
  </si>
  <si>
    <t>26.10.24</t>
  </si>
  <si>
    <t>Master Mir Mohammad Usman</t>
  </si>
  <si>
    <t>Lap Inguinal Hernia Repair And Epigastric Hernia Repair</t>
  </si>
  <si>
    <t>60.6kg</t>
  </si>
  <si>
    <t>Mr Kailash Chandra Mittal</t>
  </si>
  <si>
    <t>Dr Puneet/Dr Saleem/Dr jaya</t>
  </si>
  <si>
    <t xml:space="preserve">Mr Omvir </t>
  </si>
  <si>
    <t>Finger Reconstruction-Simple</t>
  </si>
  <si>
    <t>Ms Soumya M</t>
  </si>
  <si>
    <t xml:space="preserve">Dr Deepti Sharma/Dr isha </t>
  </si>
  <si>
    <t>Mr Nitin Sahae</t>
  </si>
  <si>
    <t>Open Reduction &amp; K Wire Fixation - Complex</t>
  </si>
  <si>
    <t>Mr Deepanshu</t>
  </si>
  <si>
    <t xml:space="preserve">Dr Sachin Gupta/Dr.Anurag Sharma </t>
  </si>
  <si>
    <t>Baby Adilakshmi</t>
  </si>
  <si>
    <t>DrAshish Katewa</t>
  </si>
  <si>
    <t>BD Glenn On Bypass</t>
  </si>
  <si>
    <t xml:space="preserve">Re Exploration Dressing </t>
  </si>
  <si>
    <t>28.10.24</t>
  </si>
  <si>
    <t xml:space="preserve">Dr Shaleen Aggarwal/Dr Krishnanunni  </t>
  </si>
  <si>
    <t>Right Hapatectomy</t>
  </si>
  <si>
    <t>Baby Lina Majid Abdul Hameed Ghulam Al Balushi</t>
  </si>
  <si>
    <t>11Month/F</t>
  </si>
  <si>
    <t xml:space="preserve">Mr Ashok Kumar Luhariya </t>
  </si>
  <si>
    <t>Trigger finger release</t>
  </si>
  <si>
    <t xml:space="preserve">B/L Laparoscopic Salpingectomy </t>
  </si>
  <si>
    <t xml:space="preserve">Mr Anoop Singh </t>
  </si>
  <si>
    <t>Mr Hemraj</t>
  </si>
  <si>
    <t>Mr Shree Prahlad Singh</t>
  </si>
  <si>
    <t>Suturing Lower Limb</t>
  </si>
  <si>
    <t>29.10.24</t>
  </si>
  <si>
    <t xml:space="preserve">Mr Aman Tayal </t>
  </si>
  <si>
    <t>Tonsillectomy Adenoidectomy</t>
  </si>
  <si>
    <t>Ms Shakti Devi</t>
  </si>
  <si>
    <t xml:space="preserve">Ms Manju </t>
  </si>
  <si>
    <t>Left Diabetic Foot Free ALT Flap Cover</t>
  </si>
  <si>
    <t xml:space="preserve">Ms Raja Bala </t>
  </si>
  <si>
    <t>Mr Rohan Babar</t>
  </si>
  <si>
    <t>Fissurectomy and Fissure Dilatation + fistulectomy</t>
  </si>
  <si>
    <t xml:space="preserve">Mr Ishwar Chander </t>
  </si>
  <si>
    <t>Right Hemiarthroplasty</t>
  </si>
  <si>
    <t xml:space="preserve">Ms Marni Devi </t>
  </si>
  <si>
    <t xml:space="preserve">Mr Kulratan Sharma </t>
  </si>
  <si>
    <t>Dr Mrinal Shrma/DrMS/AM/DJ/VJ/AS/SL/SG</t>
  </si>
  <si>
    <t>Debridement+Hand fracture+ORIF Supra Condylar Femur Plating+Panfacial Trauma</t>
  </si>
  <si>
    <t xml:space="preserve">Mr Subhasis Sanyal </t>
  </si>
  <si>
    <t>Mr Jashinto Pakon Genye</t>
  </si>
  <si>
    <t>Dr Saurabh</t>
  </si>
  <si>
    <t xml:space="preserve">Both Eye Upper Lid Entropion Surgery+Both Eye Upper Lid+Lower Lid Electrolysis </t>
  </si>
  <si>
    <t xml:space="preserve">Ms Varsha Murali </t>
  </si>
  <si>
    <t>Occipital Craniotomy and Pineal tumor excision</t>
  </si>
  <si>
    <t>Ms Jubeda</t>
  </si>
  <si>
    <t>Laparoscopic Cholecystom&amp;Choledocholithotomy Cbd Exploration</t>
  </si>
  <si>
    <t>Ms Saheda Khatun</t>
  </si>
  <si>
    <t>Mr Hariom Chaudhary</t>
  </si>
  <si>
    <t>Ms Shriya Kumari</t>
  </si>
  <si>
    <t>30.10.24</t>
  </si>
  <si>
    <t xml:space="preserve">Ms Rachita </t>
  </si>
  <si>
    <t>Mr Pankaj Jain</t>
  </si>
  <si>
    <t>Right Hydrocele</t>
  </si>
  <si>
    <t>Dr Bela Bhat</t>
  </si>
  <si>
    <t xml:space="preserve">Ms Jyoti Narwat </t>
  </si>
  <si>
    <t>Ms Varsha Murali</t>
  </si>
  <si>
    <t>Re Exploration Decompression</t>
  </si>
  <si>
    <t>Mr Madan</t>
  </si>
  <si>
    <t>Mr Manoj Kumar</t>
  </si>
  <si>
    <t>Panfacial Trauma</t>
  </si>
  <si>
    <t>Sl. no</t>
  </si>
  <si>
    <t>Bed No</t>
  </si>
  <si>
    <t>01.11.24</t>
  </si>
  <si>
    <t>66.9kg</t>
  </si>
  <si>
    <t>02.11.24</t>
  </si>
  <si>
    <t>Jasanjeet Singh</t>
  </si>
  <si>
    <t>17 Y/M</t>
  </si>
  <si>
    <t>Jyoti Kaul</t>
  </si>
  <si>
    <t>58 Y/F</t>
  </si>
  <si>
    <t>Dr.Anandh/Dr.Satyakam/Dr.Pradeep</t>
  </si>
  <si>
    <t>Yes, Inj Supacef 1.5gm@1:30 pm</t>
  </si>
  <si>
    <t>04.11.24</t>
  </si>
  <si>
    <t xml:space="preserve">Sharif Qurreshi </t>
  </si>
  <si>
    <t>58 Y/M</t>
  </si>
  <si>
    <t>Dr.Puneet/Dr.Saleem/Dr.Jaya</t>
  </si>
  <si>
    <t>Inj Supacef1.5gm</t>
  </si>
  <si>
    <t>Shyam Behari Sharma</t>
  </si>
  <si>
    <t>73 Y/M</t>
  </si>
  <si>
    <t>Dr.Shikhar/Dr.Neha/Dr.MS/AM/DJ/VJ/AS/SL/SG</t>
  </si>
  <si>
    <t xml:space="preserve">Wide Local Excision+B/L Neck Dissection+Free Falp </t>
  </si>
  <si>
    <t>Inj Supacef 1.5gm + Inj Metrogul 500mg</t>
  </si>
  <si>
    <t>Yes, Inj Supacef 1.5gm@1:20 pm</t>
  </si>
  <si>
    <t>Rajesh Kumar Sharma</t>
  </si>
  <si>
    <t>62 Y/M</t>
  </si>
  <si>
    <t xml:space="preserve">TURP+TUIP+Cystoscopy without Biopsy </t>
  </si>
  <si>
    <t>Sunil Kumar Choudhary</t>
  </si>
  <si>
    <t>Dr.Priyadarshi Amit</t>
  </si>
  <si>
    <t>Poonam Devi</t>
  </si>
  <si>
    <t>48 Y/F</t>
  </si>
  <si>
    <t>Tendon repair</t>
  </si>
  <si>
    <t>Girin Chandra Das</t>
  </si>
  <si>
    <t>71 Y/M</t>
  </si>
  <si>
    <t>Inj Supacef 1.5gm+ inj Amikacin 1gm</t>
  </si>
  <si>
    <t>Anita Gupta</t>
  </si>
  <si>
    <t>67 Y/F</t>
  </si>
  <si>
    <t>Tendon Repair Single+Hagland Deformity Excision</t>
  </si>
  <si>
    <t>Rashmi Agarwal</t>
  </si>
  <si>
    <t>40 Y/F</t>
  </si>
  <si>
    <t>Posterior Fixation</t>
  </si>
  <si>
    <t>Inj Supacef 1.5 gm+Inj Amikacin 750mg</t>
  </si>
  <si>
    <t>Rihana</t>
  </si>
  <si>
    <t>44 Y/F</t>
  </si>
  <si>
    <t>Diagnostic Lap And NDVH</t>
  </si>
  <si>
    <t>Rakhi Kumari</t>
  </si>
  <si>
    <t>20 Y/F</t>
  </si>
  <si>
    <t>Dr.N N Mathur</t>
  </si>
  <si>
    <t>Shashi Bala</t>
  </si>
  <si>
    <t>61 Y/F</t>
  </si>
  <si>
    <t>Robotic Total Abdominal Hysterectomy</t>
  </si>
  <si>
    <t>Mr Saratu Dubbar Yadav</t>
  </si>
  <si>
    <t>05.11.24</t>
  </si>
  <si>
    <t>Suresh Kumar Sharma</t>
  </si>
  <si>
    <t>61 Y/M</t>
  </si>
  <si>
    <t>63.3kg</t>
  </si>
  <si>
    <t>Tab Augmentin625mg</t>
  </si>
  <si>
    <t>Chanchal Yadav</t>
  </si>
  <si>
    <t>32 Y/F</t>
  </si>
  <si>
    <t>Dr.Puneet/Dr.Saleem Naik/Dr.Jaya</t>
  </si>
  <si>
    <t>Sudeep Brar</t>
  </si>
  <si>
    <t>Dr.MS/AM/DJ/VJ/AS/SL/SG/Dr.Puneet/Dr.Saleem/Dr.Jaya</t>
  </si>
  <si>
    <t>Debridemet VAC+Colostomy</t>
  </si>
  <si>
    <t xml:space="preserve">Bigini Kumari </t>
  </si>
  <si>
    <t>19 Y/F</t>
  </si>
  <si>
    <t>Right Thigh And Right Arm Region Residual Raw Areas S/P Contracture Release And SSG</t>
  </si>
  <si>
    <t>Inj Supacef</t>
  </si>
  <si>
    <t>Prithi Raj Wide</t>
  </si>
  <si>
    <t>55 Y/M</t>
  </si>
  <si>
    <t xml:space="preserve">Dr.Shikhar Sawhney/Dr.Neha </t>
  </si>
  <si>
    <t>Local Excision+Supra Omohyoid Neck Dissection</t>
  </si>
  <si>
    <t>Inj Supacef 1.5 gm+Inj Metrogyl 500mg</t>
  </si>
  <si>
    <t>Sandeep Garg</t>
  </si>
  <si>
    <t>60 Y/M</t>
  </si>
  <si>
    <t>Dr.Anil Sharma/Dr.Ahmed Kamaal</t>
  </si>
  <si>
    <t>81.6kg</t>
  </si>
  <si>
    <t>Sadho Singh Rawat</t>
  </si>
  <si>
    <t>PCNL-Laproscopic Pyelolithotomy U/L Single Tract</t>
  </si>
  <si>
    <t>71.8 kg</t>
  </si>
  <si>
    <t xml:space="preserve">Inj Magnex3 gm </t>
  </si>
  <si>
    <t>Sunjae Sharmah</t>
  </si>
  <si>
    <t>Dr.Deepak Udapudi</t>
  </si>
  <si>
    <t>Breast lumpectomy</t>
  </si>
  <si>
    <t>Tejpal Singh</t>
  </si>
  <si>
    <t>57 kg</t>
  </si>
  <si>
    <t>Balwant Singh</t>
  </si>
  <si>
    <t>Lap Repair of Incisional Hernia</t>
  </si>
  <si>
    <t>103kg</t>
  </si>
  <si>
    <t>Mukti Banerjee</t>
  </si>
  <si>
    <t>70 Y/F</t>
  </si>
  <si>
    <t xml:space="preserve">Left THR </t>
  </si>
  <si>
    <t>Inj Supacef1.5 + Inj Amikacin 500mg</t>
  </si>
  <si>
    <t>Inj Supacef 1.5 gm+ Inj Amikacin 500mg</t>
  </si>
  <si>
    <t xml:space="preserve">Jagdish Prasad Sharma </t>
  </si>
  <si>
    <t>67 Y/M</t>
  </si>
  <si>
    <t>Nayan Tara Kumari</t>
  </si>
  <si>
    <t>60 Y/F</t>
  </si>
  <si>
    <t>Urmila Mehta</t>
  </si>
  <si>
    <t>Surendra Lap Chopra</t>
  </si>
  <si>
    <t>81 Y/M</t>
  </si>
  <si>
    <t>Dr.Saurabh Kamal</t>
  </si>
  <si>
    <t xml:space="preserve">Left Eye Tarsal Strip+Lower LID Retractor Release Under LA/MAC In OT </t>
  </si>
  <si>
    <t>Shukhrat Mamadaminov</t>
  </si>
  <si>
    <t>26 Y/M</t>
  </si>
  <si>
    <t>Syringo Pleural Shunt</t>
  </si>
  <si>
    <t>Prem Prakash Gupta</t>
  </si>
  <si>
    <t xml:space="preserve">Dr.Tarun Suri </t>
  </si>
  <si>
    <t xml:space="preserve">Spine </t>
  </si>
  <si>
    <t>Thoraco / lumbar global fixation/bone graft+Laminectomy/disectomy</t>
  </si>
  <si>
    <t>Baby Of Vijay Laxmi</t>
  </si>
  <si>
    <t>3 M/F</t>
  </si>
  <si>
    <t>Dr.Sachin Gupta/Dr.Anurag Sharma</t>
  </si>
  <si>
    <t xml:space="preserve">Omaya Insertion </t>
  </si>
  <si>
    <t>4.27kg</t>
  </si>
  <si>
    <t xml:space="preserve">Baby Ardika </t>
  </si>
  <si>
    <t>5 Y/F</t>
  </si>
  <si>
    <t>14.1kg</t>
  </si>
  <si>
    <t>Raj Kumar Singh</t>
  </si>
  <si>
    <t>51 Y/M</t>
  </si>
  <si>
    <t>Yes, Inj Supacef 1.5gm@1:15pm</t>
  </si>
  <si>
    <t>T Bhuvaneshwari</t>
  </si>
  <si>
    <t>53 Y/F</t>
  </si>
  <si>
    <t>Hysteroscopy D&amp;C</t>
  </si>
  <si>
    <t>Tanu Agrawal</t>
  </si>
  <si>
    <t>36 Y/F</t>
  </si>
  <si>
    <t>Breast Surgery/Pastic Surgery</t>
  </si>
  <si>
    <t>Breast Mastectomy+Sentinel Node Biopsy+Regional flap</t>
  </si>
  <si>
    <t>72.6kg</t>
  </si>
  <si>
    <t xml:space="preserve">Nancy Bhati </t>
  </si>
  <si>
    <t>26 Y/F</t>
  </si>
  <si>
    <t>Dr.Mansi Kumar</t>
  </si>
  <si>
    <t>Ms Sujata Dutta</t>
  </si>
  <si>
    <t>63.5kg</t>
  </si>
  <si>
    <t xml:space="preserve">Ms Himansi Bhati </t>
  </si>
  <si>
    <t>74.9kg</t>
  </si>
  <si>
    <t>06.11.24</t>
  </si>
  <si>
    <t>Anil Kumar Ruhilla</t>
  </si>
  <si>
    <t>Free flap- Soft tissue+Oral Composite Resection Large</t>
  </si>
  <si>
    <t>Yes, inj Supacef 1.5gm@1:30 pm</t>
  </si>
  <si>
    <t>Raihana Jannat Riva</t>
  </si>
  <si>
    <t>29 Y/F</t>
  </si>
  <si>
    <t>Abdominoplasty With Repair Of Divarication Of Recti</t>
  </si>
  <si>
    <t>64.1kg</t>
  </si>
  <si>
    <t>Jaya Singh Jeena</t>
  </si>
  <si>
    <t>27 Y/F</t>
  </si>
  <si>
    <t>Tangential excision and SSG</t>
  </si>
  <si>
    <t xml:space="preserve">Nirja Vashihth </t>
  </si>
  <si>
    <t>75 Y/F</t>
  </si>
  <si>
    <t xml:space="preserve">TURBT+Cystoscopy without Biopsy </t>
  </si>
  <si>
    <t xml:space="preserve">Manoj Kumar </t>
  </si>
  <si>
    <t>59 Y/M</t>
  </si>
  <si>
    <t>UDS+TURP+Cysstoscopy</t>
  </si>
  <si>
    <t>Dolly Saini</t>
  </si>
  <si>
    <t>73 Y/F</t>
  </si>
  <si>
    <t>Dr.Anil Sharma/Dr.Ahmed</t>
  </si>
  <si>
    <t>Radha P</t>
  </si>
  <si>
    <t>56 Y/F</t>
  </si>
  <si>
    <t>Dr.Dhananjay Kumar</t>
  </si>
  <si>
    <t>Ram Chandra Mishra</t>
  </si>
  <si>
    <t>68 Y/M</t>
  </si>
  <si>
    <t>CAPD Catheter Insertion</t>
  </si>
  <si>
    <t xml:space="preserve">Geeta </t>
  </si>
  <si>
    <t xml:space="preserve">Dr.Deepti Sharma </t>
  </si>
  <si>
    <t>Tab ceftum 500mg</t>
  </si>
  <si>
    <t xml:space="preserve">Anita </t>
  </si>
  <si>
    <t xml:space="preserve">Baby Vanshika </t>
  </si>
  <si>
    <t>10 Y/F</t>
  </si>
  <si>
    <t>35.9 kg</t>
  </si>
  <si>
    <t>HASAN BASRI</t>
  </si>
  <si>
    <t>72 Y/F</t>
  </si>
  <si>
    <t>Joginder Oberoi</t>
  </si>
  <si>
    <t>Diagnostic Lap Whipples Procedure</t>
  </si>
  <si>
    <t>Yes, Inj Supacef 1.5gm@ 2pm</t>
  </si>
  <si>
    <t>Ms Samaira Kalra</t>
  </si>
  <si>
    <t>Lefort I osteotomy with advancement</t>
  </si>
  <si>
    <t xml:space="preserve">Ms Vinita Sharma </t>
  </si>
  <si>
    <t>Carpal Tunnel Release+ORIF Wrist</t>
  </si>
  <si>
    <t xml:space="preserve">Ms Garima </t>
  </si>
  <si>
    <t>07.11.24</t>
  </si>
  <si>
    <t>Krishna Chandra Jha</t>
  </si>
  <si>
    <t>46 Y/M</t>
  </si>
  <si>
    <t>Rajdev Yadav</t>
  </si>
  <si>
    <t>49 Y/M</t>
  </si>
  <si>
    <t xml:space="preserve">Amir Jamal Sabri </t>
  </si>
  <si>
    <t>53 Y/M</t>
  </si>
  <si>
    <t>Nikhil Dubey</t>
  </si>
  <si>
    <t>31 Y/M</t>
  </si>
  <si>
    <t>Laying Opn of Fistula In Ano Highlevel+Seton</t>
  </si>
  <si>
    <t>Surender Kumar Awasthi</t>
  </si>
  <si>
    <t>Subhash</t>
  </si>
  <si>
    <t>33 Y/M</t>
  </si>
  <si>
    <t xml:space="preserve">Bobby Kapoor </t>
  </si>
  <si>
    <t>54 Y/M</t>
  </si>
  <si>
    <t>Left Foot Ulcer Debridement VAC</t>
  </si>
  <si>
    <t>Samundar Singh</t>
  </si>
  <si>
    <t>44 Y/M</t>
  </si>
  <si>
    <t xml:space="preserve">Tympanotomy+Tympanoplasty+Mastoidectomy </t>
  </si>
  <si>
    <t>Swapnil Srivastava</t>
  </si>
  <si>
    <t>Soni Devi</t>
  </si>
  <si>
    <t>22 Y/F</t>
  </si>
  <si>
    <t>Dr.Ahmed Kamaal</t>
  </si>
  <si>
    <t>Preeti Bala Bindra</t>
  </si>
  <si>
    <t xml:space="preserve">Distal Femur Fracture Orif Plating </t>
  </si>
  <si>
    <t xml:space="preserve">Manisha </t>
  </si>
  <si>
    <t>35  Y/F</t>
  </si>
  <si>
    <t>Dr.Isha Seth</t>
  </si>
  <si>
    <t>Subhasis Sanyal</t>
  </si>
  <si>
    <t>69 Y/M</t>
  </si>
  <si>
    <t>Ajay Kuamr Parashar</t>
  </si>
  <si>
    <t>Dr.Meenakshi Dhar</t>
  </si>
  <si>
    <t>Left Eye MICS+Premium+PCIOL Under Sedation</t>
  </si>
  <si>
    <t>Madhu Gupta</t>
  </si>
  <si>
    <t>68 Y/F</t>
  </si>
  <si>
    <t>Suman Dixit</t>
  </si>
  <si>
    <t>62 Y/F</t>
  </si>
  <si>
    <t>Jagan Nath</t>
  </si>
  <si>
    <t>75 Y/M</t>
  </si>
  <si>
    <t>Neurosurgery</t>
  </si>
  <si>
    <t>B/L SDH</t>
  </si>
  <si>
    <t>Ravi Kumar</t>
  </si>
  <si>
    <t>VSD Closure+RVOTO</t>
  </si>
  <si>
    <t xml:space="preserve">Dilip Kumar </t>
  </si>
  <si>
    <t>65 Y/M</t>
  </si>
  <si>
    <t>Dr.Sameer  Bhate</t>
  </si>
  <si>
    <t>81.4kg</t>
  </si>
  <si>
    <t>Inj Magnex forte 1.5g</t>
  </si>
  <si>
    <t>08.11.24</t>
  </si>
  <si>
    <t xml:space="preserve">Mamta </t>
  </si>
  <si>
    <t>Dr.Namrata  Seth</t>
  </si>
  <si>
    <t>LAP Myomectomy+LapHysteroscopy Diagnostic Hystero</t>
  </si>
  <si>
    <t>Roop Bali Taneja</t>
  </si>
  <si>
    <t>Dr.Iyer/Dr.Shikhar/Dr.Neha</t>
  </si>
  <si>
    <t>Supra Omohyoid Neck Dissection</t>
  </si>
  <si>
    <t>Inj Magnex fort 1.5gm@4pm</t>
  </si>
  <si>
    <t>Indu Devi Khatri</t>
  </si>
  <si>
    <t>Tracheoesophageal Fistula Repair Muscle Flap</t>
  </si>
  <si>
    <t>38.4kg</t>
  </si>
  <si>
    <t>Yes, inj Supacef 1.5gm@8:20 pm</t>
  </si>
  <si>
    <t xml:space="preserve">Arun </t>
  </si>
  <si>
    <t>19 Y/M</t>
  </si>
  <si>
    <t>Reconstruction Of Lower Lip And Closure Palatal Fistula</t>
  </si>
  <si>
    <t>39.3kg</t>
  </si>
  <si>
    <t>12:57 pn</t>
  </si>
  <si>
    <t>Augmentin 1.2gm</t>
  </si>
  <si>
    <t>Nuni Soud ALI</t>
  </si>
  <si>
    <t>25 Y/F</t>
  </si>
  <si>
    <t xml:space="preserve">Hydradenitis Supputitiva  Debridement Secondary Suturing </t>
  </si>
  <si>
    <t>Pradeep Kumar Wadwa</t>
  </si>
  <si>
    <t>63 Y/M</t>
  </si>
  <si>
    <t>55.8kg</t>
  </si>
  <si>
    <t>Inj Augmentin 1.2gm+ Inj Metrogyl 500mg</t>
  </si>
  <si>
    <t>Diwakar Dutt Bhatt</t>
  </si>
  <si>
    <t>TURP/Holep+OIU+Cystoscopy</t>
  </si>
  <si>
    <t>Harbeer Singh</t>
  </si>
  <si>
    <t>TURP+Cystoscopy+Laser OIU</t>
  </si>
  <si>
    <t>Arjun Rajak</t>
  </si>
  <si>
    <t>56 Y/M</t>
  </si>
  <si>
    <t>Lokesh Chopra</t>
  </si>
  <si>
    <t>Right DJ Stenting (All Silicone)+Cystoscopy+RGP</t>
  </si>
  <si>
    <t>77.2kg</t>
  </si>
  <si>
    <t>Diogenes Eliezar Lourenco Mucavele</t>
  </si>
  <si>
    <t>Dr.Pritish Singh</t>
  </si>
  <si>
    <t>Implant Removal From Shoulder with Refixation</t>
  </si>
  <si>
    <t>Pierrot Elolo</t>
  </si>
  <si>
    <t>Right Eye MICS+PCIOL Under GA</t>
  </si>
  <si>
    <t>Mukesh Devi</t>
  </si>
  <si>
    <t>Left Eye MICS+PCIOL Unde LA</t>
  </si>
  <si>
    <t xml:space="preserve">Ajay Kumar </t>
  </si>
  <si>
    <t>Kamlesh</t>
  </si>
  <si>
    <t>63 Y/F</t>
  </si>
  <si>
    <t>Right Eye Phaco Emulcification+IOL Under LA</t>
  </si>
  <si>
    <t xml:space="preserve">Jogeshwar Prasad </t>
  </si>
  <si>
    <t>Left Eye Phaco Emulcification+IOL Under LA</t>
  </si>
  <si>
    <t xml:space="preserve">Puran Singh </t>
  </si>
  <si>
    <t>Dr.Chitralekha De</t>
  </si>
  <si>
    <t>Left Eye Intravitreal Injection Accentrix Under TA Under GVP</t>
  </si>
  <si>
    <t xml:space="preserve">Subhash Chander </t>
  </si>
  <si>
    <t>77 Y/M</t>
  </si>
  <si>
    <t>Right Eye Intravitreal Injection Accentrix Under TA Under GVP</t>
  </si>
  <si>
    <t>Chunni Lal Kundu</t>
  </si>
  <si>
    <t>89 Y/M</t>
  </si>
  <si>
    <t>Radha Rana</t>
  </si>
  <si>
    <t>37 Y/F</t>
  </si>
  <si>
    <t>Rajni Kumari</t>
  </si>
  <si>
    <t>37  Y/F</t>
  </si>
  <si>
    <t>Master Hayat Alyas</t>
  </si>
  <si>
    <t>8 Y/M</t>
  </si>
  <si>
    <t>VSD Closure+AV Repair Rvoto Relief SAM Resection</t>
  </si>
  <si>
    <t xml:space="preserve">Machla </t>
  </si>
  <si>
    <t>50 Y/F</t>
  </si>
  <si>
    <t>Abhinav  Sharma</t>
  </si>
  <si>
    <t>09.11.24</t>
  </si>
  <si>
    <t>Mohit Singh</t>
  </si>
  <si>
    <t>35 Y/M</t>
  </si>
  <si>
    <t>RGP+Cystoscopy with Biopsy</t>
  </si>
  <si>
    <t>Harman Singh</t>
  </si>
  <si>
    <t>14 Y/M</t>
  </si>
  <si>
    <t>Dr.Nitin/Dr.MS/AM/DJ/VJ/AS/SL/SG</t>
  </si>
  <si>
    <t>Pediatric Surgery</t>
  </si>
  <si>
    <t>Cystolithotomy/Trocar Spc/Suprapubic Cystostomy</t>
  </si>
  <si>
    <t xml:space="preserve">Usha Pathak </t>
  </si>
  <si>
    <t>56.3kg</t>
  </si>
  <si>
    <t>Vijaya Devi</t>
  </si>
  <si>
    <t>64 Y/F</t>
  </si>
  <si>
    <t>Inj Supacef 1.5gm + Inj Oflox 200mg</t>
  </si>
  <si>
    <t>Abhiraj Kumar Sahani</t>
  </si>
  <si>
    <t>5 M/M</t>
  </si>
  <si>
    <t>Ped Neurosurgery</t>
  </si>
  <si>
    <t>Inj Supacef 150 mg</t>
  </si>
  <si>
    <t>Subhash Chandra Rawal</t>
  </si>
  <si>
    <t>B/L Inguinal Hernioplasty</t>
  </si>
  <si>
    <t>Devinder Singh</t>
  </si>
  <si>
    <t>Open Inguinal Hernia Repair</t>
  </si>
  <si>
    <t>53.4 kg</t>
  </si>
  <si>
    <t xml:space="preserve">Pancham Singh </t>
  </si>
  <si>
    <t>Open Ventral Hernia Repair</t>
  </si>
  <si>
    <t xml:space="preserve">Ali Hassan </t>
  </si>
  <si>
    <t>Haji Ghulam Abass</t>
  </si>
  <si>
    <t>72 Y/M</t>
  </si>
  <si>
    <t>Adult CVTS</t>
  </si>
  <si>
    <t>Yes, Inj Supacef 1.5gm@3:23pm</t>
  </si>
  <si>
    <t xml:space="preserve">Manoj </t>
  </si>
  <si>
    <t>29 Y/M</t>
  </si>
  <si>
    <t>Diagnostic Lap Whipples </t>
  </si>
  <si>
    <t>Yes, Inj Supacef 1.5gm@ 2:35 pm</t>
  </si>
  <si>
    <t>81.6 kg</t>
  </si>
  <si>
    <t>Tab Ceftum 500mg+Tab Metrogyl 400mg</t>
  </si>
  <si>
    <t xml:space="preserve">Laparotomy </t>
  </si>
  <si>
    <t>11.11.24</t>
  </si>
  <si>
    <t>Sameer</t>
  </si>
  <si>
    <t>20 Y/M</t>
  </si>
  <si>
    <t xml:space="preserve">Vikram Kuamr </t>
  </si>
  <si>
    <t>42 Y/M</t>
  </si>
  <si>
    <t>B/L URS+B/L DJ Stenting+Cystoscopy</t>
  </si>
  <si>
    <t>Ashok Kumar Singh</t>
  </si>
  <si>
    <t>Manorama Devi</t>
  </si>
  <si>
    <t>55.5 kg</t>
  </si>
  <si>
    <t xml:space="preserve">Sveta Rakhimova </t>
  </si>
  <si>
    <t>Free flap- Bone+Maxillectomy Total+Supra Omohyoid Neck Dissection</t>
  </si>
  <si>
    <t>Yes Inj Supacef 1.5gm@ 1:30 pm and 7 pm</t>
  </si>
  <si>
    <t>Malkeet Kaur</t>
  </si>
  <si>
    <t>33 Y/F</t>
  </si>
  <si>
    <t>Bartholin Cyst Excision U/L</t>
  </si>
  <si>
    <t>Priyanka</t>
  </si>
  <si>
    <t>30 Y/F</t>
  </si>
  <si>
    <t>LSCS+B/L Tubectomy</t>
  </si>
  <si>
    <t>Nirmaljeet Kaur</t>
  </si>
  <si>
    <t>68.1kg</t>
  </si>
  <si>
    <t>Satya Wati</t>
  </si>
  <si>
    <t xml:space="preserve">Implant Removal+Closed Reduction and Interlocked Nailing of Femur+ORIF Supra Condylar Femur Plating+Bone Grafting </t>
  </si>
  <si>
    <t xml:space="preserve">Rijul Sharma </t>
  </si>
  <si>
    <t>21 Y/M</t>
  </si>
  <si>
    <t>116.2kg</t>
  </si>
  <si>
    <t>Saroj Devi</t>
  </si>
  <si>
    <t>Arthroscopic Repair Medium Cuff Tear</t>
  </si>
  <si>
    <t>Raj Agarwal</t>
  </si>
  <si>
    <t>66 Y/F</t>
  </si>
  <si>
    <t>Right Eye MICS+Premium+Pciol Under LA</t>
  </si>
  <si>
    <t>Kanwar Pal</t>
  </si>
  <si>
    <t>48 Y/M</t>
  </si>
  <si>
    <t>Phacoemulsification+IOL Under LA</t>
  </si>
  <si>
    <t>Munni Devi</t>
  </si>
  <si>
    <t>42 Y/F</t>
  </si>
  <si>
    <t>Re SICS+IOL Under LA</t>
  </si>
  <si>
    <t>Left Eye MICS+PCIOL Under GA</t>
  </si>
  <si>
    <t>Master Zorawar Singh</t>
  </si>
  <si>
    <t>3 Y/M</t>
  </si>
  <si>
    <t>4.1kg</t>
  </si>
  <si>
    <t>Serajudeen</t>
  </si>
  <si>
    <t>Dr.Abhinav Sharma</t>
  </si>
  <si>
    <t>Mr Kamal Singh</t>
  </si>
  <si>
    <t>Open Reduction Internal Fixation  Humers</t>
  </si>
  <si>
    <t xml:space="preserve">Mr Prem Kumar </t>
  </si>
  <si>
    <t>Dr Sachin Gupta/Dr Anurag Sharm</t>
  </si>
  <si>
    <t xml:space="preserve">Baby Ruby </t>
  </si>
  <si>
    <t>3.1kg</t>
  </si>
  <si>
    <t xml:space="preserve">Inj Meropenem 120mg </t>
  </si>
  <si>
    <t xml:space="preserve">Mr Pawan Kumar </t>
  </si>
  <si>
    <t>Yes Inj Supacef 1.5gm @ 12pm</t>
  </si>
  <si>
    <t>12.11.24</t>
  </si>
  <si>
    <t xml:space="preserve">Shyamu </t>
  </si>
  <si>
    <t>Oral Mucosal Excision- Complex+Supra Omohyoid Neck Dissection</t>
  </si>
  <si>
    <t>Yes Inj Supacef 1.5gm @3:10 pm</t>
  </si>
  <si>
    <t xml:space="preserve">Sudip Brar </t>
  </si>
  <si>
    <t>/Dr.MS/AM/DJ/VJ/AS/SL/SG/Dr Manav Suryavanshi/Dr.Ritesh Goel</t>
  </si>
  <si>
    <t xml:space="preserve">Flap Delay VAC Change Stent Change </t>
  </si>
  <si>
    <t xml:space="preserve">Inj Meropenem 1gm </t>
  </si>
  <si>
    <t xml:space="preserve">Kalpana Singh </t>
  </si>
  <si>
    <t>34 Y/F</t>
  </si>
  <si>
    <t>95.5kg</t>
  </si>
  <si>
    <t>Ramvir Singh</t>
  </si>
  <si>
    <t>Kishan Singh</t>
  </si>
  <si>
    <t>66 Y/M</t>
  </si>
  <si>
    <t>Lap CDC Excision &amp;HJ</t>
  </si>
  <si>
    <t>45 kg</t>
  </si>
  <si>
    <t>Yes, inj Supacef 1.5gm@4:45pm</t>
  </si>
  <si>
    <t>Leena Rachandani</t>
  </si>
  <si>
    <t>Yes, Inj Supacef 1.5gm@12:23pm</t>
  </si>
  <si>
    <t xml:space="preserve">Preeti Prakash Moghe </t>
  </si>
  <si>
    <t xml:space="preserve">Robotic B/L TKR </t>
  </si>
  <si>
    <t>Yes inj Supacef 1.5gm@5:10 pm</t>
  </si>
  <si>
    <t>Sameera Yunus</t>
  </si>
  <si>
    <t>Revision THR</t>
  </si>
  <si>
    <t>70.2kg</t>
  </si>
  <si>
    <t>Inj Supacef 1.5 gm+ Inj Targocid 400mg</t>
  </si>
  <si>
    <t>Yes,Inj Supacef 1.5gm@10:20 pm</t>
  </si>
  <si>
    <t>Waryam Singh</t>
  </si>
  <si>
    <t>70 Y/M</t>
  </si>
  <si>
    <t>Left Eye Phacomulsification+IOL Under LA</t>
  </si>
  <si>
    <t>Saroj Kakkar</t>
  </si>
  <si>
    <t>Subhas Chsnder</t>
  </si>
  <si>
    <t>Left Eye Intravitreal Injection Ranibizumab(Reeliance)Under TA  Under GVP</t>
  </si>
  <si>
    <t>Mohammad Aqib Ahsan</t>
  </si>
  <si>
    <t>Left Eye Intravitral Injection Ranibizumab Accentrix Under TA Under GVP</t>
  </si>
  <si>
    <t>Som Nath</t>
  </si>
  <si>
    <t>80 Y/M</t>
  </si>
  <si>
    <t>Munni Dasss</t>
  </si>
  <si>
    <t>Left Eye Phacoemulsification+IOL Unde LA</t>
  </si>
  <si>
    <t>Meera Gupta</t>
  </si>
  <si>
    <t xml:space="preserve">Bejoy Kumar </t>
  </si>
  <si>
    <t>Dr.Amrita Chaturveid</t>
  </si>
  <si>
    <t>Left Eye MICS+PCIOL under LA</t>
  </si>
  <si>
    <t>Pista Devi</t>
  </si>
  <si>
    <t>Saeed Ahmad</t>
  </si>
  <si>
    <t>Left Eye Phacoemulsification+IOL Under LA</t>
  </si>
  <si>
    <t>Right Eye Phacoemulsification+IOL Under LA</t>
  </si>
  <si>
    <t xml:space="preserve">Jaganbati   </t>
  </si>
  <si>
    <t>Suboccipital Craniotomu And Excision</t>
  </si>
  <si>
    <t>Yea</t>
  </si>
  <si>
    <t>Dilip Kumar</t>
  </si>
  <si>
    <t>Dr.Tarun  Suri (Spine)</t>
  </si>
  <si>
    <t>Ortho (Spine)</t>
  </si>
  <si>
    <t xml:space="preserve"> L4L5 Microdiscectomy+Microdiscectomy </t>
  </si>
  <si>
    <t xml:space="preserve">Madhur Bansal </t>
  </si>
  <si>
    <t>15 Y/M</t>
  </si>
  <si>
    <t>B/L FESS+Adenoidectomy+Tonsillectomy</t>
  </si>
  <si>
    <t>Meher Malik</t>
  </si>
  <si>
    <t xml:space="preserve">Dr.Ashish Katewa/Dr.Shivang </t>
  </si>
  <si>
    <t>Harendra Pratap Singh</t>
  </si>
  <si>
    <t>Sameer  Bhate</t>
  </si>
  <si>
    <t>Sternectomy In Sternal Wound Dehiscense</t>
  </si>
  <si>
    <t>Tab linid 600mg</t>
  </si>
  <si>
    <t xml:space="preserve">Virender Pal </t>
  </si>
  <si>
    <t>B/L Open Inguinal Hernia  Hernioplasty</t>
  </si>
  <si>
    <t xml:space="preserve">Naseem </t>
  </si>
  <si>
    <t xml:space="preserve">Sourabh Attri </t>
  </si>
  <si>
    <t>24 Y/M</t>
  </si>
  <si>
    <t>Upendra Singh</t>
  </si>
  <si>
    <t>Inj Oflox 200mg and Inj Metrogyl 500mg</t>
  </si>
  <si>
    <t>13.11.24</t>
  </si>
  <si>
    <t xml:space="preserve">Mr Prianshu Chawla </t>
  </si>
  <si>
    <t>Ms Natto Abrar Mohammad O</t>
  </si>
  <si>
    <t>Dr MS/AM/DJ/VJ/AS/SL/SG/Dr Manav Suryavanshi/Ritesh Goel</t>
  </si>
  <si>
    <t>Plastic Surgery/Urology</t>
  </si>
  <si>
    <t>Penile reconstruction using free flap+Cystoscopy without</t>
  </si>
  <si>
    <t>Yes Inj Supacef 1.5 gm@3:41pm and 5:38 pm</t>
  </si>
  <si>
    <t>Mr S Santhidasan</t>
  </si>
  <si>
    <t>Dr Manav Suryavanshi/Ritesh Goel</t>
  </si>
  <si>
    <t>Mr Vinod Kohl</t>
  </si>
  <si>
    <t>Mr Abhay Kumar Gupta</t>
  </si>
  <si>
    <t>URS+RGP+Cystoscopy without Biopsy+DJ Stenting</t>
  </si>
  <si>
    <t xml:space="preserve">Baby Dipti Kumari </t>
  </si>
  <si>
    <t>Closed Reduction Castapplication</t>
  </si>
  <si>
    <t>Inj Supacef 1.5 gm @1:45 pm</t>
  </si>
  <si>
    <t>Mr Shukhrat Mamadaminov</t>
  </si>
  <si>
    <t>Removal of Shunt</t>
  </si>
  <si>
    <t>Mr Surendra Kumar Pandey</t>
  </si>
  <si>
    <t>Tendon Repair+Open Reduction and Internal Fixation of shoulder humerous</t>
  </si>
  <si>
    <t>Baby Of Kajal</t>
  </si>
  <si>
    <t>5Days/M</t>
  </si>
  <si>
    <t>2.9kg</t>
  </si>
  <si>
    <t>Mr Ramswarup</t>
  </si>
  <si>
    <t>14.11.24</t>
  </si>
  <si>
    <t>Laxman Dass</t>
  </si>
  <si>
    <t>B/L Open Inguinal Hernia - Hernioplasty</t>
  </si>
  <si>
    <t>Dhanpal</t>
  </si>
  <si>
    <t xml:space="preserve">Manish </t>
  </si>
  <si>
    <t>Excision of Pilonidal Sinus- Local Excision</t>
  </si>
  <si>
    <t>Abhilasha</t>
  </si>
  <si>
    <t>Panna Lal</t>
  </si>
  <si>
    <t>Platic surgery</t>
  </si>
  <si>
    <t>Right Foot Raw Area BTM Application+SSG</t>
  </si>
  <si>
    <t>Rampal SIngh</t>
  </si>
  <si>
    <t>72.2kg</t>
  </si>
  <si>
    <t>Salim Khan</t>
  </si>
  <si>
    <t>22 Y/M</t>
  </si>
  <si>
    <t>Reema</t>
  </si>
  <si>
    <t xml:space="preserve">Nayan Tara Kumari </t>
  </si>
  <si>
    <t xml:space="preserve">Neeti Sharma </t>
  </si>
  <si>
    <t>47 Y/F</t>
  </si>
  <si>
    <t>Anup Kacker</t>
  </si>
  <si>
    <t xml:space="preserve">Kamlesh </t>
  </si>
  <si>
    <t>Right Eye PHACO Emulcification+IOL Under LA</t>
  </si>
  <si>
    <t>Rampal</t>
  </si>
  <si>
    <t>57 Y/M</t>
  </si>
  <si>
    <t>Right Eye SICS With IOL Under LA</t>
  </si>
  <si>
    <t>Mithlesh</t>
  </si>
  <si>
    <t>Yes inj Supacef 1.5gm @1:30 pm</t>
  </si>
  <si>
    <t xml:space="preserve">Jakir Hussain </t>
  </si>
  <si>
    <t>15.11.24</t>
  </si>
  <si>
    <t>Jyoti Khatri</t>
  </si>
  <si>
    <t>35 Y/F</t>
  </si>
  <si>
    <t xml:space="preserve">Deepak Kumar </t>
  </si>
  <si>
    <t xml:space="preserve">Abscess Drainage+Debridement </t>
  </si>
  <si>
    <t>Keerthy Menon</t>
  </si>
  <si>
    <t xml:space="preserve">Neeraj </t>
  </si>
  <si>
    <t>Shankar Jha</t>
  </si>
  <si>
    <t>40 Y/M</t>
  </si>
  <si>
    <t>BTM+SSG</t>
  </si>
  <si>
    <t xml:space="preserve">Kyavugha Mumbere </t>
  </si>
  <si>
    <t>12 Y/M</t>
  </si>
  <si>
    <t>Illizarov Fixator Application-Osteotomy &amp; Bone Grafting+ORIF Simple</t>
  </si>
  <si>
    <t>Bhumi</t>
  </si>
  <si>
    <t>6 Y/F</t>
  </si>
  <si>
    <t>14.5kg</t>
  </si>
  <si>
    <t>Lata Yadav</t>
  </si>
  <si>
    <t xml:space="preserve">Santosh Agarwal </t>
  </si>
  <si>
    <t>82 Y/F</t>
  </si>
  <si>
    <t>Dr.Chitralekha  De</t>
  </si>
  <si>
    <t>Left Eye Intravitreal Injection Eylea Under TA</t>
  </si>
  <si>
    <t>Left Eye Vitreo Retinal Surgery+Silicon Oil Injection Under LA</t>
  </si>
  <si>
    <t xml:space="preserve">Savitri Sharma </t>
  </si>
  <si>
    <t>81 Y/F</t>
  </si>
  <si>
    <t>Right Eye Intravitreal Injection Eylea Under TA</t>
  </si>
  <si>
    <t>Abhishek Gupta</t>
  </si>
  <si>
    <t>32 Y/M</t>
  </si>
  <si>
    <t xml:space="preserve">Jawaher Arora </t>
  </si>
  <si>
    <t xml:space="preserve">Vimla </t>
  </si>
  <si>
    <t>Yes inj Supacef 1.5gm @12:05 pm</t>
  </si>
  <si>
    <t>Ms Nirupama Mahapatra</t>
  </si>
  <si>
    <t>Carpal Tunnel Release</t>
  </si>
  <si>
    <t>Ms Sunita Gupta</t>
  </si>
  <si>
    <t xml:space="preserve">Mr Panna LA </t>
  </si>
  <si>
    <t>Split skin grafting SSG  Small</t>
  </si>
  <si>
    <t xml:space="preserve">Left Hand Local flaps for finger </t>
  </si>
  <si>
    <t>16.11.24</t>
  </si>
  <si>
    <t>Sohan Lal Chugh</t>
  </si>
  <si>
    <t>Styloidectomy</t>
  </si>
  <si>
    <t>Lalita Devi</t>
  </si>
  <si>
    <t xml:space="preserve">Dr.Deepak Udapudi/Dr.Namrata </t>
  </si>
  <si>
    <t xml:space="preserve">Laparoscopic Cholecystectomy+Ovarian Cystectomy </t>
  </si>
  <si>
    <t xml:space="preserve">Shiv Shankar Sharma </t>
  </si>
  <si>
    <t>Ms Shalu</t>
  </si>
  <si>
    <t>17.11.24</t>
  </si>
  <si>
    <t xml:space="preserve">Ms Ritu </t>
  </si>
  <si>
    <t>Dr Gargi Agarwal/Dr Mansi</t>
  </si>
  <si>
    <t xml:space="preserve">Ms Poonam </t>
  </si>
  <si>
    <t>Emergency LSCS+B/L Tubal Ligation</t>
  </si>
  <si>
    <t>18.11.24</t>
  </si>
  <si>
    <t xml:space="preserve">Sunita Rani Sharma </t>
  </si>
  <si>
    <t>Baby Litika Jangir</t>
  </si>
  <si>
    <t>Dr.Nitin Jain</t>
  </si>
  <si>
    <t xml:space="preserve">Naveen Kumar Sorout </t>
  </si>
  <si>
    <t>25 Yrs/M</t>
  </si>
  <si>
    <t>ORIF Fracture Both Bone of Forearm Locking Plate</t>
  </si>
  <si>
    <t xml:space="preserve">Manisha Arora </t>
  </si>
  <si>
    <t>54 Yrs/F</t>
  </si>
  <si>
    <t>Dr.Manav Suryvanshi/Dr.Ritesh Goel</t>
  </si>
  <si>
    <t xml:space="preserve">Vijay Kumar Garg </t>
  </si>
  <si>
    <t>65 Yrs/M</t>
  </si>
  <si>
    <t>Ganga Prasad</t>
  </si>
  <si>
    <t>66 Yrs/M</t>
  </si>
  <si>
    <t xml:space="preserve">Gautam Vivek Arun </t>
  </si>
  <si>
    <t>27 Yrs/M</t>
  </si>
  <si>
    <t>Dr.Shaleen  Agarwal</t>
  </si>
  <si>
    <t>HBP/Transplant</t>
  </si>
  <si>
    <t xml:space="preserve">Rahmat </t>
  </si>
  <si>
    <t>73 Yrs/M</t>
  </si>
  <si>
    <t>Dr.Abhinav  Sharma</t>
  </si>
  <si>
    <t>Yes Inj Supacef 1.5gm @1 pm</t>
  </si>
  <si>
    <t xml:space="preserve">Kamlesh Kumari </t>
  </si>
  <si>
    <t>57 Yrs/F</t>
  </si>
  <si>
    <t>Dr.Neha Kumar/Dr.Manav Suryvanshi/Dr.Ritesh  Goel</t>
  </si>
  <si>
    <t>Robotic TAH+BSO+Pelvic Lymphadenectomy+Nephrectomy Lap</t>
  </si>
  <si>
    <t>Yes Inj Magnex 3gm @2:50 pm</t>
  </si>
  <si>
    <t>Ms Meenu Pawar</t>
  </si>
  <si>
    <t xml:space="preserve">Suturing Of Wound </t>
  </si>
  <si>
    <t>19.11.24</t>
  </si>
  <si>
    <t xml:space="preserve">Jamuna </t>
  </si>
  <si>
    <t>26 Yrs/F</t>
  </si>
  <si>
    <t>Exploration B/L Upper Limb Degloving Injury+/- Repari Of Structure+/-Primary Closure SSG+Closure Of Forehead Iaceration</t>
  </si>
  <si>
    <t xml:space="preserve">Inj Augmentin 750mg </t>
  </si>
  <si>
    <t>Parveen Kuamri</t>
  </si>
  <si>
    <t>65 Yrs/F</t>
  </si>
  <si>
    <t>Right Sliding Temporalis Myoplasty+Right Eyelid Gold Weight Insertion</t>
  </si>
  <si>
    <t xml:space="preserve">68.4kg </t>
  </si>
  <si>
    <t>Yes Inj Supacef 1.5gm @ 7:45pm</t>
  </si>
  <si>
    <t>Gautam Vivek Arun</t>
  </si>
  <si>
    <t>Dr.Shaleen Agarwal</t>
  </si>
  <si>
    <t>S P Gupta</t>
  </si>
  <si>
    <t>69 Yrs/M</t>
  </si>
  <si>
    <t>Dr.Ahmed/Dr Anil/Dr.Deepak Udapudi</t>
  </si>
  <si>
    <t>Open Repair of Umb Hernia+TURP</t>
  </si>
  <si>
    <t>Annu</t>
  </si>
  <si>
    <t>Ashok Dutta</t>
  </si>
  <si>
    <t>72 Yrs/M</t>
  </si>
  <si>
    <t xml:space="preserve">Inj Supacef 1.5gm + Inj Targocid 400mg </t>
  </si>
  <si>
    <t xml:space="preserve">Juhri </t>
  </si>
  <si>
    <t>45 Yrs/F</t>
  </si>
  <si>
    <t xml:space="preserve">Right Tibia Naling </t>
  </si>
  <si>
    <t xml:space="preserve">Pritam Chand Sharma </t>
  </si>
  <si>
    <t>78 Yrs/M</t>
  </si>
  <si>
    <t>Left Eye MICS+PCIOLL Under LA</t>
  </si>
  <si>
    <t>63 Yrs/F</t>
  </si>
  <si>
    <t>Left Eye Phacoemulfification+PCIOL Under LA</t>
  </si>
  <si>
    <t>Nitesh Kuamr Basu</t>
  </si>
  <si>
    <t>21 Yrs/M</t>
  </si>
  <si>
    <t>Charan Singh</t>
  </si>
  <si>
    <t xml:space="preserve">Lap Right Nephrectomy </t>
  </si>
  <si>
    <t>Pooja Gupta</t>
  </si>
  <si>
    <t xml:space="preserve">Inj Magnex 3gm+ Inj Metrogyl 500mg </t>
  </si>
  <si>
    <t>20.11.24</t>
  </si>
  <si>
    <t>Ms Ram Rati</t>
  </si>
  <si>
    <t>Glossectomy-Partial+Supra Omohyoid Neck Dissection</t>
  </si>
  <si>
    <t>50.1kg</t>
  </si>
  <si>
    <t>Regional flap</t>
  </si>
  <si>
    <t>Inj Meropnem 1gm</t>
  </si>
  <si>
    <t>21.11.24</t>
  </si>
  <si>
    <t>Mr Prem Singh</t>
  </si>
  <si>
    <t>Open Right Inguinal Hernia</t>
  </si>
  <si>
    <t>Ms Kamna Chauhan</t>
  </si>
  <si>
    <t>Dr Mansi Kumar</t>
  </si>
  <si>
    <t>52.2kg</t>
  </si>
  <si>
    <t xml:space="preserve">Mr Ajay </t>
  </si>
  <si>
    <t>Inj Monocef 1gm+ Inj Metrogyl 500mg</t>
  </si>
  <si>
    <t xml:space="preserve">Ms Rita Singh </t>
  </si>
  <si>
    <t>70.5kg</t>
  </si>
  <si>
    <t>Inj Supacef 1.5gm + Inj Amikacin 500mg</t>
  </si>
  <si>
    <t>Ms Arti Chaturvedi</t>
  </si>
  <si>
    <t xml:space="preserve">MICS+Premium IOL </t>
  </si>
  <si>
    <t>Mr Naveen Chandra Gupta</t>
  </si>
  <si>
    <t>Left Eye MICS+PCIOL Under LA/GVP</t>
  </si>
  <si>
    <t>Mr Subhash Chand Kathuria</t>
  </si>
  <si>
    <t xml:space="preserve">Right Eye Silicon Oil Removal Under </t>
  </si>
  <si>
    <t>Mr Pritam Chand Sharma</t>
  </si>
  <si>
    <t>Left Eye MICS+With PCIOL</t>
  </si>
  <si>
    <t xml:space="preserve">Left Eye Phacomulsification+IOL </t>
  </si>
  <si>
    <t>Mr Bhagwat Dixit</t>
  </si>
  <si>
    <t>Ms RajBala</t>
  </si>
  <si>
    <t>Meningioma</t>
  </si>
  <si>
    <t>Mr Rajat Jain</t>
  </si>
  <si>
    <t>Yes Inj Supacef 1.5gm@1:50 pm</t>
  </si>
  <si>
    <t xml:space="preserve">Mr Hasam </t>
  </si>
  <si>
    <t>CABG+ Valve Repair/Replacement</t>
  </si>
  <si>
    <t>22.11.24</t>
  </si>
  <si>
    <t>Mr Hav Virender Singh</t>
  </si>
  <si>
    <t xml:space="preserve">Diagnostic Laproscopy+Fundoplication Nissen </t>
  </si>
  <si>
    <t xml:space="preserve">Ms Ayashi Chawla </t>
  </si>
  <si>
    <t>Munt Adher Mohammed Abed Abed</t>
  </si>
  <si>
    <t xml:space="preserve">Right Hand Vascular Malformation </t>
  </si>
  <si>
    <t>Ms Nuni Soud Ali</t>
  </si>
  <si>
    <t>Local flap</t>
  </si>
  <si>
    <t>Mr Sri Krishna</t>
  </si>
  <si>
    <t>Toe Gangrene Amputation</t>
  </si>
  <si>
    <t>Inj Augmetin 1.2gm</t>
  </si>
  <si>
    <t xml:space="preserve">Mr K L Nagpal </t>
  </si>
  <si>
    <t>TURBT+Cystoscopy+TRUS</t>
  </si>
  <si>
    <t>Ms Anju</t>
  </si>
  <si>
    <t>Mr Vijay Kumar Gupta</t>
  </si>
  <si>
    <t>78.1kg</t>
  </si>
  <si>
    <t>Mr Jitender Kumar</t>
  </si>
  <si>
    <t>Median Nerve And Fpl Reconstruction</t>
  </si>
  <si>
    <t>41.6kg</t>
  </si>
  <si>
    <t>Ms Pratibha Maheshwari</t>
  </si>
  <si>
    <t>Mr Ajeet Pratap Rao</t>
  </si>
  <si>
    <t>ORIF Metacarpal</t>
  </si>
  <si>
    <t xml:space="preserve">Mr Bhagwan Singh </t>
  </si>
  <si>
    <t xml:space="preserve">Left Eye SICS+IOL </t>
  </si>
  <si>
    <t>Ms Raj Kumari Gautam</t>
  </si>
  <si>
    <t>Ms Madhu Gupta</t>
  </si>
  <si>
    <t>Ms Sneha Jain</t>
  </si>
  <si>
    <t xml:space="preserve">Right Eye Intravitreal Injection Accentrix </t>
  </si>
  <si>
    <t>Ms Bhagwani  Devi</t>
  </si>
  <si>
    <t xml:space="preserve">Left Eye Intravitreal Injection Accentrix </t>
  </si>
  <si>
    <t>Mr Po Panday Mohan</t>
  </si>
  <si>
    <t xml:space="preserve">Left Eye Intravitreal Injection( Ranibizumab) </t>
  </si>
  <si>
    <t>Ms Tarun Lata</t>
  </si>
  <si>
    <t>Hemi-Thyroidectomy</t>
  </si>
  <si>
    <t>Mr Jeffrey Phillips Hanna</t>
  </si>
  <si>
    <t>Mr Shanti Sagar</t>
  </si>
  <si>
    <t>23.11.24</t>
  </si>
  <si>
    <t>Ms Chanchal Devi</t>
  </si>
  <si>
    <t>49.5kg</t>
  </si>
  <si>
    <t>Mr Idrish</t>
  </si>
  <si>
    <t xml:space="preserve">Mr Sahjad </t>
  </si>
  <si>
    <t xml:space="preserve">Mr Vaibhav Singh Yadav </t>
  </si>
  <si>
    <t>Arthroscopic ACL Reconstruction</t>
  </si>
  <si>
    <t>Mr Pradyumn Choudhary</t>
  </si>
  <si>
    <t>Left Arthroscopic ACL Reconstruction</t>
  </si>
  <si>
    <t xml:space="preserve">Mr Rajiv Rastogi </t>
  </si>
  <si>
    <t xml:space="preserve">Ms Sarada </t>
  </si>
  <si>
    <t xml:space="preserve">Rama Sharma </t>
  </si>
  <si>
    <t>Fissurectomy+Sphincterotomy</t>
  </si>
  <si>
    <t>Harvinder Saini</t>
  </si>
  <si>
    <t>Debridement Of Peri anal Absces+Fistulectomy</t>
  </si>
  <si>
    <t>Inj Monocef 1gm+Inj Metrogyl 500mg.</t>
  </si>
  <si>
    <t>24.11.24</t>
  </si>
  <si>
    <t xml:space="preserve">Ms Charchil Sharma </t>
  </si>
  <si>
    <t xml:space="preserve">Dr Deepti Shmar </t>
  </si>
  <si>
    <t>Ms Bharti Chauhan</t>
  </si>
  <si>
    <t xml:space="preserve">Mr Tirpit Jha </t>
  </si>
  <si>
    <t>Cystoscopy+OIU</t>
  </si>
  <si>
    <t>25.11.24</t>
  </si>
  <si>
    <t>Mr Hemant Gaur</t>
  </si>
  <si>
    <t>Diagnositc Lap+Right Hepatectomy</t>
  </si>
  <si>
    <t>Yes Inj Supacef 1.5gm 2:15 pm and 6:30 pm</t>
  </si>
  <si>
    <t>Mr Deepak</t>
  </si>
  <si>
    <t>Tendon Grafting</t>
  </si>
  <si>
    <t>Dressing VAC Change Back</t>
  </si>
  <si>
    <t>Ms Birma Devi</t>
  </si>
  <si>
    <t>Total Shoulder Joint Replacement</t>
  </si>
  <si>
    <t>Master Mohammad Sadik</t>
  </si>
  <si>
    <t>Dr Saurabh/Dr Chitralekha</t>
  </si>
  <si>
    <t xml:space="preserve">EUA For RB+Cryotherapy </t>
  </si>
  <si>
    <t>Ms Malti Maheshwari</t>
  </si>
  <si>
    <t xml:space="preserve">Left Eye MICS+PC IOL </t>
  </si>
  <si>
    <t>Ms Krishna Devi</t>
  </si>
  <si>
    <t>Ms Ketan Devi</t>
  </si>
  <si>
    <t>Inj Piptaz 4.5gm+ Inj Amikacin 1gm</t>
  </si>
  <si>
    <t xml:space="preserve">Ms Durga </t>
  </si>
  <si>
    <t>Mr Anuj Kumar</t>
  </si>
  <si>
    <t>ORIF Complex calcaneum</t>
  </si>
  <si>
    <t>Inj Supacef 1.5gm+Inj Amikacin 1.2gm</t>
  </si>
  <si>
    <t>Dr Manav Suryavanshi</t>
  </si>
  <si>
    <t>LAP/Robotic Pelvic Lymphadnectomy+Radical Nephrectomy</t>
  </si>
  <si>
    <t>Ms Anita Kumari</t>
  </si>
  <si>
    <t>26.11.24</t>
  </si>
  <si>
    <t>Mahesh Chand Gupta</t>
  </si>
  <si>
    <t>69 Y</t>
  </si>
  <si>
    <t>Dr.Ritesh Goel</t>
  </si>
  <si>
    <t>Putuli Taludar</t>
  </si>
  <si>
    <t>59 Y</t>
  </si>
  <si>
    <t>GI</t>
  </si>
  <si>
    <t>Mahendra Pratap Singh</t>
  </si>
  <si>
    <t>22 Y</t>
  </si>
  <si>
    <t>Turbinoplasty+Septoplasty+FESS B/L</t>
  </si>
  <si>
    <t>Barkha Mittal</t>
  </si>
  <si>
    <t>Dr.Manshi Kumar</t>
  </si>
  <si>
    <t>Nahid Akhtar</t>
  </si>
  <si>
    <t>Dr.Manshi Kumarll</t>
  </si>
  <si>
    <t>Punam Choudhary</t>
  </si>
  <si>
    <t>23 Y</t>
  </si>
  <si>
    <t>Dr.Anil Sharma/Dr.Ahmed Kamal</t>
  </si>
  <si>
    <t>URS+RIRS</t>
  </si>
  <si>
    <t>Rohit</t>
  </si>
  <si>
    <t>26 Y</t>
  </si>
  <si>
    <t>Dr.Ahmed Kamaal/Dr.Anil Sharm</t>
  </si>
  <si>
    <t xml:space="preserve">URS+B/L DJ Stenting </t>
  </si>
  <si>
    <t>Shila Devi</t>
  </si>
  <si>
    <t>Total Knee Replacement - Unilateral</t>
  </si>
  <si>
    <t>89.1kg</t>
  </si>
  <si>
    <t>Inj  Supacef 1.5gm + Inj Amikacin 1gm</t>
  </si>
  <si>
    <t>Girish Chand Gupta</t>
  </si>
  <si>
    <t>Left Eye MICS+PC IOL Uner LA</t>
  </si>
  <si>
    <t>Manisha Mangla</t>
  </si>
  <si>
    <t>Rajkumari Wadhwa</t>
  </si>
  <si>
    <t>Rakesh Arora</t>
  </si>
  <si>
    <t>CS Tanwar</t>
  </si>
  <si>
    <t>Right Eye MICS+IOL Under LA</t>
  </si>
  <si>
    <t>Indra</t>
  </si>
  <si>
    <t>Left Eye Phacoemulsifiaction IOL Under LA</t>
  </si>
  <si>
    <t>Lovekush</t>
  </si>
  <si>
    <t>21 Y</t>
  </si>
  <si>
    <t>Yes inj Supacef 1.5gm @2:15 pm</t>
  </si>
  <si>
    <t>Palak</t>
  </si>
  <si>
    <t>Lap Ventral Hernia Repair</t>
  </si>
  <si>
    <t>Navneet Kumar Pandey</t>
  </si>
  <si>
    <t>B/L Lap TAPP</t>
  </si>
  <si>
    <t>116kg</t>
  </si>
  <si>
    <t>Nisha</t>
  </si>
  <si>
    <t>Open Paraumbilcal Hernia Repari</t>
  </si>
  <si>
    <t>Somwati</t>
  </si>
  <si>
    <t>Shekhar Lakhani</t>
  </si>
  <si>
    <t>42 Y</t>
  </si>
  <si>
    <t>Sphincterotomy</t>
  </si>
  <si>
    <t>Inj Supacef 1.5 gm +Inj Metrogyl 500mg</t>
  </si>
  <si>
    <t>Prem Dubey</t>
  </si>
  <si>
    <t xml:space="preserve">Dr.Sameer Bhate </t>
  </si>
  <si>
    <t>Usha Gera</t>
  </si>
  <si>
    <t xml:space="preserve">Robotic Total Abdominal Hysterectomy </t>
  </si>
  <si>
    <t>Ms Daya Chand</t>
  </si>
  <si>
    <t>Feeding Jejoonostomy</t>
  </si>
  <si>
    <t>Inj Meropenem 2gm</t>
  </si>
  <si>
    <t>Mr Rinku Sagar</t>
  </si>
  <si>
    <t>Debriement+Local flap</t>
  </si>
  <si>
    <t>Mr Parmod Sethi</t>
  </si>
  <si>
    <t>Lap Limbilical hernia mesh Repair</t>
  </si>
  <si>
    <t>27.11.24</t>
  </si>
  <si>
    <t>Manisha</t>
  </si>
  <si>
    <t>35 Yrs/F</t>
  </si>
  <si>
    <t xml:space="preserve">LSCS  </t>
  </si>
  <si>
    <t>Inj Supacef 1.5gm + Inj Metrogyl 1gm</t>
  </si>
  <si>
    <t>Santosh</t>
  </si>
  <si>
    <t>37 Yrs/F</t>
  </si>
  <si>
    <t xml:space="preserve">Baby Kavya </t>
  </si>
  <si>
    <t>Right Posterior Aspect Of Thigh-Debridement+SSG</t>
  </si>
  <si>
    <t>Shyam Vati</t>
  </si>
  <si>
    <t>55 Yrs/F</t>
  </si>
  <si>
    <t>Dr.Dhananjay Kumar/Dr.Deepti</t>
  </si>
  <si>
    <t>IP Gupta</t>
  </si>
  <si>
    <t>81 Yrs/M</t>
  </si>
  <si>
    <t xml:space="preserve">DJ Stenting+TURBT+Cystoscopy with Biopsy+RGP </t>
  </si>
  <si>
    <t>Govind Kumar Chandna</t>
  </si>
  <si>
    <t>64 Yrs/M</t>
  </si>
  <si>
    <t xml:space="preserve">TURP+URS+dj Stenting </t>
  </si>
  <si>
    <t>Babu Lal</t>
  </si>
  <si>
    <t>67 Yrs/M</t>
  </si>
  <si>
    <t>MPFL Reconstruction</t>
  </si>
  <si>
    <t>Girraj Prasad</t>
  </si>
  <si>
    <t>49 Yrs/M</t>
  </si>
  <si>
    <t>Shivansh Sharma</t>
  </si>
  <si>
    <t>28 Yrs/M</t>
  </si>
  <si>
    <t>Elbow Arthroscopy</t>
  </si>
  <si>
    <t>94.5kg</t>
  </si>
  <si>
    <t>Yes Inj supacef 1.5gm @ 6:10 pm</t>
  </si>
  <si>
    <t>Sunita Saini</t>
  </si>
  <si>
    <t>44 Yrs/F</t>
  </si>
  <si>
    <t>Rutvik Sharma</t>
  </si>
  <si>
    <t>6 Yrs/F</t>
  </si>
  <si>
    <t>Dr.Ashish Katewa/Dr.Shivang</t>
  </si>
  <si>
    <t>Redo With Rvoto Relief</t>
  </si>
  <si>
    <t>23 .2kg</t>
  </si>
  <si>
    <t xml:space="preserve">Inj Supacef 1.1gm </t>
  </si>
  <si>
    <t>Sara Bano</t>
  </si>
  <si>
    <t xml:space="preserve">Mr Kripal Dutt </t>
  </si>
  <si>
    <t>Dr Aditya Vikram/Dr Oinvrila</t>
  </si>
  <si>
    <t xml:space="preserve">60 kg </t>
  </si>
  <si>
    <t>Ms Pooja Kumari</t>
  </si>
  <si>
    <t>28.11.24</t>
  </si>
  <si>
    <t>Neeta Jha</t>
  </si>
  <si>
    <t>46 Y</t>
  </si>
  <si>
    <t>73.2kg</t>
  </si>
  <si>
    <t>Sheetal</t>
  </si>
  <si>
    <t>37 Y</t>
  </si>
  <si>
    <t>Open Paraumblical hernia Repair</t>
  </si>
  <si>
    <t>Simranjeet Kaur</t>
  </si>
  <si>
    <t>Sarveshwari Bhatt</t>
  </si>
  <si>
    <t>Sacral Wound Exision And Closure</t>
  </si>
  <si>
    <t>Dressing Change</t>
  </si>
  <si>
    <t>Deepak Kumar</t>
  </si>
  <si>
    <t>B/L Open Inguinal Hernia</t>
  </si>
  <si>
    <t>Himanshu Sindhani</t>
  </si>
  <si>
    <t>Right Open Inguinal Hernia Repair</t>
  </si>
  <si>
    <t>Parwati Dass</t>
  </si>
  <si>
    <t>Hema Chaudhary</t>
  </si>
  <si>
    <t xml:space="preserve">Excision Of Pilonidal Sinus </t>
  </si>
  <si>
    <t>Meera Dwivedi</t>
  </si>
  <si>
    <t>Excision Soft Tissue Swelling</t>
  </si>
  <si>
    <t>Suman Mangla</t>
  </si>
  <si>
    <t>Inj Supacef 1.5gm + Inj Amikacin 1gm+ Inj Targicid 400mg</t>
  </si>
  <si>
    <t>Usha Suri</t>
  </si>
  <si>
    <t>74 Y</t>
  </si>
  <si>
    <t>Arti Chaturvedi</t>
  </si>
  <si>
    <t>Right Eye MICS+premiumiol Under LA</t>
  </si>
  <si>
    <t>Om Parkash Arora</t>
  </si>
  <si>
    <t>Left Eye MICS+PCIOL Under la</t>
  </si>
  <si>
    <t>Gaya Lal</t>
  </si>
  <si>
    <t>51 Y</t>
  </si>
  <si>
    <t>Left Eye Phacoemulsification+PCIOL Under LA</t>
  </si>
  <si>
    <t xml:space="preserve">Subhash Chandra </t>
  </si>
  <si>
    <t>77 Y</t>
  </si>
  <si>
    <t>Dr.Chitralekha</t>
  </si>
  <si>
    <t>Right Eye Intravitreal injection Under TA</t>
  </si>
  <si>
    <t>Ashima Juneja</t>
  </si>
  <si>
    <t>Dr.Tarun Suri</t>
  </si>
  <si>
    <t>Spine/Ortho</t>
  </si>
  <si>
    <t>Prem Chand</t>
  </si>
  <si>
    <t>52 Y</t>
  </si>
  <si>
    <t>KM Sovita</t>
  </si>
  <si>
    <t>Mastoidectomy Mrm+Tympanoplasty</t>
  </si>
  <si>
    <t>29.11.24</t>
  </si>
  <si>
    <t>Jubeda</t>
  </si>
  <si>
    <t>Diagnostic Lap Radical Cholecystomy</t>
  </si>
  <si>
    <t>Lekh Raj</t>
  </si>
  <si>
    <t>Dr.Shaleen Aggerwal/Dr Krishananunni</t>
  </si>
  <si>
    <t>Radical Cholecystomy Without Bile Duct Excision</t>
  </si>
  <si>
    <t xml:space="preserve"> Yes Inj Supacef 1.5gm@7:10 pm</t>
  </si>
  <si>
    <t xml:space="preserve">Ghai Hussein Atiyah </t>
  </si>
  <si>
    <t>Lefort I Ostotomy And Mandible</t>
  </si>
  <si>
    <t>Inj Augmentin 1.2gm+ Inj Amikacin1gm+ Inj Metrogyl 500mg</t>
  </si>
  <si>
    <t>Yes inj Augmentin1.2gm+Inj Amikacin 1gm+Inj Metrogyl 500mg @4:45 pm and 8:45 pm</t>
  </si>
  <si>
    <t>Geeta Nair</t>
  </si>
  <si>
    <t>52.7kg</t>
  </si>
  <si>
    <t>Natto Abrar Mohammad</t>
  </si>
  <si>
    <t>S/P Penile Reconstruction</t>
  </si>
  <si>
    <t>Tabassum</t>
  </si>
  <si>
    <t>16 Y</t>
  </si>
  <si>
    <t>Tongue Vascular Malformation Sclerosant Injection</t>
  </si>
  <si>
    <t>Tab Augmenti 625mg</t>
  </si>
  <si>
    <t>Reeta Bhatia</t>
  </si>
  <si>
    <t>B/L Robotic UKA</t>
  </si>
  <si>
    <t>Bhim Sain</t>
  </si>
  <si>
    <t>Prem Devi</t>
  </si>
  <si>
    <t>Left Eyeptergyium Excision+CAG</t>
  </si>
  <si>
    <t>Sandalan Devi</t>
  </si>
  <si>
    <t>Imran Bahaa Subhi Al Namrawi</t>
  </si>
  <si>
    <t>Dr.Anurag Sharma/Dr.Sachin Gupta</t>
  </si>
  <si>
    <t>Detethering of Cord</t>
  </si>
  <si>
    <t>Yes Inj Supacef 1.5gm@2:20pm</t>
  </si>
  <si>
    <t>Vaidehi Abhyankar</t>
  </si>
  <si>
    <t>75 Y</t>
  </si>
  <si>
    <t xml:space="preserve">Rajkumar Singh </t>
  </si>
  <si>
    <t>55 Y</t>
  </si>
  <si>
    <t>Atharv Singh</t>
  </si>
  <si>
    <t>Right Open Orchidopexy</t>
  </si>
  <si>
    <t>10.8 kg</t>
  </si>
  <si>
    <t xml:space="preserve">Jayanti Kumari </t>
  </si>
  <si>
    <t>71 kg</t>
  </si>
  <si>
    <t>Inj Supacef 1.5gm+ inj Metrogyl 500mg</t>
  </si>
  <si>
    <t>Moni Priya</t>
  </si>
  <si>
    <t>34 Y</t>
  </si>
  <si>
    <t>109kg</t>
  </si>
  <si>
    <t>Inj Supacef 1.5</t>
  </si>
  <si>
    <t>30.11.24</t>
  </si>
  <si>
    <t>Aarav Singh Parihar</t>
  </si>
  <si>
    <t>7 Y</t>
  </si>
  <si>
    <t>Shaulvala Kumari</t>
  </si>
  <si>
    <t>Left Breast Excision Of Lump</t>
  </si>
  <si>
    <t>Dhuruv</t>
  </si>
  <si>
    <t>Nandan Singh</t>
  </si>
  <si>
    <t xml:space="preserve">B/L Lap Inguinal Hernia </t>
  </si>
  <si>
    <t>Sunil Kumar</t>
  </si>
  <si>
    <t>Open Incisional Hernia Repair</t>
  </si>
  <si>
    <t>76.3 kg</t>
  </si>
  <si>
    <t>Mahesh Prasad Gupta</t>
  </si>
  <si>
    <t>65 Y</t>
  </si>
  <si>
    <t>70.9kg</t>
  </si>
  <si>
    <t>Manju Devi</t>
  </si>
  <si>
    <t>43 Y</t>
  </si>
  <si>
    <t>Inj Supacef 1.5gm+Inj Amikacin 1g</t>
  </si>
  <si>
    <t>Rajender Gutpa</t>
  </si>
  <si>
    <t>Rajrani</t>
  </si>
  <si>
    <t>57 Y</t>
  </si>
  <si>
    <t>Yes Inj Supacef 1.5gm @4:40 pm</t>
  </si>
  <si>
    <t>Inderpal Singh</t>
  </si>
  <si>
    <t>Bilateral DBS - Inclusive IPG Insertion Charges</t>
  </si>
  <si>
    <t>Nitin Agarwal</t>
  </si>
  <si>
    <t>36 Y</t>
  </si>
  <si>
    <t xml:space="preserve">Dr.Sachin Gupta/Dr.Anurag </t>
  </si>
  <si>
    <t>For Right Decompressive Craniotomy</t>
  </si>
  <si>
    <t>Mukesh Kumar Sharma</t>
  </si>
  <si>
    <t>50 Y</t>
  </si>
  <si>
    <t>Double Valve Replacement/Repair (DVR)</t>
  </si>
  <si>
    <t>Preeti Gulati</t>
  </si>
  <si>
    <t>Total Abdominal Hystectomy</t>
  </si>
  <si>
    <t>Durgesh Kumari</t>
  </si>
  <si>
    <t>53.4kg</t>
  </si>
  <si>
    <t>01.12.24</t>
  </si>
  <si>
    <t xml:space="preserve">Ms Neha Verma </t>
  </si>
  <si>
    <t>Ms Shivani Bhati</t>
  </si>
  <si>
    <t>Ms Munni</t>
  </si>
  <si>
    <t xml:space="preserve">Dr Anandh/Dr Satykam/Dr Pradeep </t>
  </si>
  <si>
    <t>Decompressive Craniotomy</t>
  </si>
  <si>
    <t>02.12.24</t>
  </si>
  <si>
    <t>Bhimli Devi</t>
  </si>
  <si>
    <t xml:space="preserve">Dr.Dhananjay Kumar/Dr.Deepti </t>
  </si>
  <si>
    <t>Mastoidectomy+Tympanoplasty</t>
  </si>
  <si>
    <t>Komal</t>
  </si>
  <si>
    <t>G I</t>
  </si>
  <si>
    <t>Komal Sharma</t>
  </si>
  <si>
    <t>Rishabh Jain</t>
  </si>
  <si>
    <t>EUA -GA</t>
  </si>
  <si>
    <t xml:space="preserve">Manju Latwal </t>
  </si>
  <si>
    <t>Debridement BTM/SSG And Vac</t>
  </si>
  <si>
    <t>Mukesh Sharma</t>
  </si>
  <si>
    <t>Vac Change For Leg Defect</t>
  </si>
  <si>
    <t>Flap Delay And Dressing Change</t>
  </si>
  <si>
    <t>Deepak Sharma</t>
  </si>
  <si>
    <t xml:space="preserve">PCNL U/L+-DJ Stenting+RGP+DJ Stent Removal </t>
  </si>
  <si>
    <t>Reena Devi</t>
  </si>
  <si>
    <t>Harswati Devi</t>
  </si>
  <si>
    <t>Krishna Patra</t>
  </si>
  <si>
    <t>58 Y</t>
  </si>
  <si>
    <t xml:space="preserve">Dr.Anandh/Dr.Satyakam/Dr.Pradeep </t>
  </si>
  <si>
    <t>Aruna Rahate</t>
  </si>
  <si>
    <t>42.4kg</t>
  </si>
  <si>
    <t>Lata Rani Gupta</t>
  </si>
  <si>
    <t>Endoscopic Debrider Assisted Adenoidectomy+CSF Rhinorrhea Repair</t>
  </si>
  <si>
    <t>INVASIVE SINUSITIS</t>
  </si>
  <si>
    <t>Rohan Goyal</t>
  </si>
  <si>
    <t>Amarjeet Takkar</t>
  </si>
  <si>
    <t>70 Y</t>
  </si>
  <si>
    <t>Ms Urmila Yadav</t>
  </si>
  <si>
    <t>57.7kg</t>
  </si>
  <si>
    <t>03.12.24</t>
  </si>
  <si>
    <t>Aditya</t>
  </si>
  <si>
    <t>Ghanshyam Das</t>
  </si>
  <si>
    <t>Tab Augmentin 625 mg</t>
  </si>
  <si>
    <t>Aditya Jaitly</t>
  </si>
  <si>
    <t>ACL + Lateral Corner Repair</t>
  </si>
  <si>
    <t>81.3kg</t>
  </si>
  <si>
    <t>Rekha Jain</t>
  </si>
  <si>
    <t>Robotic  Hystrectomy</t>
  </si>
  <si>
    <t>Inj Magnex 1.5gm+Inj Metrogyl 500mg</t>
  </si>
  <si>
    <t>_29</t>
  </si>
  <si>
    <t>06.12.24</t>
  </si>
  <si>
    <t>Ms Arshadi</t>
  </si>
  <si>
    <t>Dagnostic Laproscopy+Radical Cholecystomy  Without Bile Duct Excision</t>
  </si>
  <si>
    <t xml:space="preserve">Baby Of Kavya </t>
  </si>
  <si>
    <t>4Yrs/f</t>
  </si>
  <si>
    <t>Mr Abhishek Pandey</t>
  </si>
  <si>
    <t>Rrafting Genioplasty</t>
  </si>
  <si>
    <t>Ms Asha Adlakha</t>
  </si>
  <si>
    <t xml:space="preserve">Master Pirnav Kumar </t>
  </si>
  <si>
    <t>TURP+TUIP+OIU+Cystoscopy without Biopsy in OT</t>
  </si>
  <si>
    <t>Ms Kajal</t>
  </si>
  <si>
    <t>Mr Pintu Kumar</t>
  </si>
  <si>
    <t>78.9kg</t>
  </si>
  <si>
    <t>_13</t>
  </si>
  <si>
    <t>ACL Unilateral</t>
  </si>
  <si>
    <t>Mr Utsav Kumar</t>
  </si>
  <si>
    <t>Arthroscopic Distal Clavicle Excision</t>
  </si>
  <si>
    <t>Ms Vasundhra Jain</t>
  </si>
  <si>
    <t>Ms SMalini S Kumar</t>
  </si>
  <si>
    <t>Left Eye Phacoemulcification with PCIOL</t>
  </si>
  <si>
    <t>Mr Sushant Mandal</t>
  </si>
  <si>
    <t>D Anandh/Dr Satykam/Dr Pradeep</t>
  </si>
  <si>
    <t>Craniotomy Posterior Fosa</t>
  </si>
  <si>
    <t>Yes Inj Monocef 1gm@3:40pm</t>
  </si>
  <si>
    <t>Mr Aryan Dhiman</t>
  </si>
  <si>
    <t xml:space="preserve">Dr Sachin Gupta/Dr Anurag Sharm </t>
  </si>
  <si>
    <t>Ms Meera K</t>
  </si>
  <si>
    <t>Ms Sukh Dei</t>
  </si>
  <si>
    <t>Right Robotic Lap/Open+Ureterolithotomy+DJ Stenting</t>
  </si>
  <si>
    <t>Mr Arvind Kumar Pandya</t>
  </si>
  <si>
    <t>Ms Tamanna</t>
  </si>
  <si>
    <t>Debridement and VAC</t>
  </si>
  <si>
    <t>07.12.24</t>
  </si>
  <si>
    <t>Anil Kumar Yadav</t>
  </si>
  <si>
    <t>Manoj</t>
  </si>
  <si>
    <t>Madan Lal</t>
  </si>
  <si>
    <t>Dr.Shikhar Sawhney/Dr.Neha Suri</t>
  </si>
  <si>
    <t>Head &amp; Neck Surgery</t>
  </si>
  <si>
    <t>Pirnav Chand</t>
  </si>
  <si>
    <t>Right Hand and forearm burns Dressing Under GA SOS Tangential excision+skin Grafting</t>
  </si>
  <si>
    <t>Inj Monocef 1gm+ Inj Amikacin 1gm</t>
  </si>
  <si>
    <t>43.9kg</t>
  </si>
  <si>
    <t>Sanjeet Haldar</t>
  </si>
  <si>
    <t>OIU+Circumcision</t>
  </si>
  <si>
    <t>85.9 kg</t>
  </si>
  <si>
    <t>Akanshi Garg</t>
  </si>
  <si>
    <t>Dr.Pooja Goel</t>
  </si>
  <si>
    <t>Nirmla</t>
  </si>
  <si>
    <t>Shivani</t>
  </si>
  <si>
    <t>30 Y</t>
  </si>
  <si>
    <t>Uttam Kumar</t>
  </si>
  <si>
    <t>Nem Chand</t>
  </si>
  <si>
    <t>Bharat</t>
  </si>
  <si>
    <t>09.12.24</t>
  </si>
  <si>
    <t>Geeta Mittal</t>
  </si>
  <si>
    <t>OIU+Cystoscopy without Biopsy</t>
  </si>
  <si>
    <t>Lakshay Kaushik</t>
  </si>
  <si>
    <t>Removal From Cranium</t>
  </si>
  <si>
    <t>14 kg</t>
  </si>
  <si>
    <t>Parmod Kumar Verma</t>
  </si>
  <si>
    <t>Left foot  free flap ALT</t>
  </si>
  <si>
    <t>Murari lal</t>
  </si>
  <si>
    <t>Advika Rai</t>
  </si>
  <si>
    <t>5 Y</t>
  </si>
  <si>
    <t>Pead Ortho</t>
  </si>
  <si>
    <t>Skeletal Traction Application</t>
  </si>
  <si>
    <t>Chandra Kant Bal</t>
  </si>
  <si>
    <t>Dr.Sahil Gaba/Dr.Priyadarshi Amit</t>
  </si>
  <si>
    <t>ORIF Single Bone Forearm LCDCP/Nail+ORIF Ankle</t>
  </si>
  <si>
    <t>Inj Augmentin 1.2gm+ Inj Amikacin 1gm</t>
  </si>
  <si>
    <t>Roshan Lal</t>
  </si>
  <si>
    <t>Dr.Priyadrashi Amit</t>
  </si>
  <si>
    <t>Soft Tissue Operation Large+LAL Neurolysis/Nerve Repair+Sequestrectomy Saucerizations  Arthrotomy</t>
  </si>
  <si>
    <t>Babli</t>
  </si>
  <si>
    <t>Yes Inj Monocef 1gm@2:15 pm</t>
  </si>
  <si>
    <t>Tarun Singh Rawat</t>
  </si>
  <si>
    <t>Dr.Sachin Gupta/Dr.Anurag Sharm</t>
  </si>
  <si>
    <t>Atul Bajaj</t>
  </si>
  <si>
    <t>60 Y</t>
  </si>
  <si>
    <t>D.Anandh/Dr.Satyakam/Dr.Pradeep</t>
  </si>
  <si>
    <t>Ragini Dev</t>
  </si>
  <si>
    <t>Reena Kailashnath Rai</t>
  </si>
  <si>
    <t>Laproscopic Ovarian Cystectomy U/L+Hysteroscopy+D&amp;C</t>
  </si>
  <si>
    <t>Rashi Jain</t>
  </si>
  <si>
    <t xml:space="preserve">81kg </t>
  </si>
  <si>
    <t>Manoj Kumar Chanana</t>
  </si>
  <si>
    <t>Robotic Radical Cystectomy with Ileal Conduit+LAP/Pelvic Lymphadnectomy B/L</t>
  </si>
  <si>
    <t>Mr Prateek Chauhan</t>
  </si>
  <si>
    <t xml:space="preserve">URS+DJ Stentin </t>
  </si>
  <si>
    <t>Mr Subhash Arora</t>
  </si>
  <si>
    <t xml:space="preserve">Ms Palak </t>
  </si>
  <si>
    <t>Dr Pooja Goel</t>
  </si>
  <si>
    <t xml:space="preserve">Ms Kumari Babita </t>
  </si>
  <si>
    <t xml:space="preserve">Master Pirnav Chand </t>
  </si>
  <si>
    <t>Debridement +Dressing</t>
  </si>
  <si>
    <t xml:space="preserve">Master Harsh </t>
  </si>
  <si>
    <t>VSD/ASD Closure</t>
  </si>
  <si>
    <t>10.12.24</t>
  </si>
  <si>
    <t>Nikhil Mahajan</t>
  </si>
  <si>
    <t>TURP-Bph Less Than 50 Gms</t>
  </si>
  <si>
    <t>Amit Garg</t>
  </si>
  <si>
    <t>39 Y</t>
  </si>
  <si>
    <t>Inj Magnex 3gm+ inj Metrogyl 500mg</t>
  </si>
  <si>
    <t>Lal Chand</t>
  </si>
  <si>
    <t>Virendra Singh</t>
  </si>
  <si>
    <t>Right URS</t>
  </si>
  <si>
    <t>Dr.Aditya Vikram</t>
  </si>
  <si>
    <t>Hysteroscopic+D&amp;C</t>
  </si>
  <si>
    <t>79.5kg</t>
  </si>
  <si>
    <t>Babli Panday</t>
  </si>
  <si>
    <t xml:space="preserve">Staging Lap and proceed Radical Gastrectomy </t>
  </si>
  <si>
    <t xml:space="preserve">Mukesh Sharma </t>
  </si>
  <si>
    <t>Gastrocnemius Flap For Left Leg Defect</t>
  </si>
  <si>
    <t>inj targocid 400mg+ inj meropenem 1gm</t>
  </si>
  <si>
    <t>Sarnjit Singh</t>
  </si>
  <si>
    <t>Lap B/L Inguinal Hernia Repari</t>
  </si>
  <si>
    <t>Bijanti Devi</t>
  </si>
  <si>
    <t>Puja Shree</t>
  </si>
  <si>
    <t>Inj Supacef 1.5 +Inj Metrogyl 500mg</t>
  </si>
  <si>
    <t>Inj Supacef 1.5 gm + Inj Metrogyl 500mg</t>
  </si>
  <si>
    <t>Naresh Kumar Malhan</t>
  </si>
  <si>
    <t>Ligasure Haemorrhoidectomy</t>
  </si>
  <si>
    <t>Inj Supacef 1.5gm+ inj Metrogyl 100ml</t>
  </si>
  <si>
    <t>Rahaf Ahmed Qasim AL Furaiji</t>
  </si>
  <si>
    <t>4 Y</t>
  </si>
  <si>
    <t>B/L External Fixation</t>
  </si>
  <si>
    <t>Kiranwati</t>
  </si>
  <si>
    <t>Madhu Mehta</t>
  </si>
  <si>
    <t>Arthroscopic ACL Reconstruction Knee Meniscus Repair</t>
  </si>
  <si>
    <t>Kulrattan Sharma</t>
  </si>
  <si>
    <t>Inj Polymixn B 5 lac unit</t>
  </si>
  <si>
    <t>Inj Polymixin B 5 lac unit</t>
  </si>
  <si>
    <t>cULTURE POSITIVE</t>
  </si>
  <si>
    <t>Aryan</t>
  </si>
  <si>
    <t xml:space="preserve">PHILOS PLATING LEFT </t>
  </si>
  <si>
    <t>Tapasi Mukherjee</t>
  </si>
  <si>
    <t>Ashutosh Saxena</t>
  </si>
  <si>
    <t>Right Eye Intravitreal Accentrix Injection Under TA</t>
  </si>
  <si>
    <t>Raj Kumar Rohilla</t>
  </si>
  <si>
    <t>Manohar Lal Bhola</t>
  </si>
  <si>
    <t>Subash Jain</t>
  </si>
  <si>
    <t>Dr.Meenakshi</t>
  </si>
  <si>
    <t>Munni Das</t>
  </si>
  <si>
    <t>Right Eye PHACO+PCIOL Under LA</t>
  </si>
  <si>
    <t>Subh Raj Sharma</t>
  </si>
  <si>
    <t>Suseela M Panicker</t>
  </si>
  <si>
    <t>Left Eye PHACO+PCIOL Under LA</t>
  </si>
  <si>
    <t>Archana Singh</t>
  </si>
  <si>
    <t xml:space="preserve">Left RadioCephalic AVF </t>
  </si>
  <si>
    <t>Y Thangaraj</t>
  </si>
  <si>
    <t>31 D</t>
  </si>
  <si>
    <t xml:space="preserve">Keyansh </t>
  </si>
  <si>
    <t>8 M</t>
  </si>
  <si>
    <t>6.2kg</t>
  </si>
  <si>
    <t xml:space="preserve">Inj supacef 410mg </t>
  </si>
  <si>
    <t xml:space="preserve">Sumit Kumar </t>
  </si>
  <si>
    <t>Sangeeta Sharma</t>
  </si>
  <si>
    <t>Dr.Neha Kumar/ Dr.Puneet/ Dr.Saleem/ Dr.Jaya</t>
  </si>
  <si>
    <t>Oncogyne/G I Surgery</t>
  </si>
  <si>
    <t>Robotic  Hysterectomy+Lap Cholecystectomy</t>
  </si>
  <si>
    <t>94.7kg</t>
  </si>
  <si>
    <t>Yes inj Magnex 3gm @1:45pm</t>
  </si>
  <si>
    <t>Inj Magnex 3gm+inj Metrogyl 500mg</t>
  </si>
  <si>
    <t>11.12.24</t>
  </si>
  <si>
    <t>Musa Bin Sameer</t>
  </si>
  <si>
    <t>Adductor Tenotomy And Cast Application</t>
  </si>
  <si>
    <t>Karthik Verma</t>
  </si>
  <si>
    <t>17 Y</t>
  </si>
  <si>
    <t>Tendon Grafting  Single Stage+Finger deformity Correction Single finger</t>
  </si>
  <si>
    <t>Vikram Kumar</t>
  </si>
  <si>
    <t xml:space="preserve">Relook Ureteroscopy with Stent Removal+DJ Stent Removal </t>
  </si>
  <si>
    <t>Saransh Kaushik</t>
  </si>
  <si>
    <t>2 Y</t>
  </si>
  <si>
    <t xml:space="preserve">pead </t>
  </si>
  <si>
    <t>Stage Two Hypospadias Repari+TV Flap</t>
  </si>
  <si>
    <t>Anmol Sanger</t>
  </si>
  <si>
    <t>Excision of Presternal Keloid+BTM+VAC application</t>
  </si>
  <si>
    <t>Inj Augmentin1.2gm</t>
  </si>
  <si>
    <t>Jagan Nath Pandey</t>
  </si>
  <si>
    <t>Indra Wati</t>
  </si>
  <si>
    <t>Priya Pangoria</t>
  </si>
  <si>
    <t>Left Eye Silicon Oil Removal+Silicon Oil Injection Under LA Under Guarded Visual Prognosis</t>
  </si>
  <si>
    <t>Jagrati</t>
  </si>
  <si>
    <t>Yes Inj Monocef 1gm @2:45 pm,6:45 pm</t>
  </si>
  <si>
    <t>12.12.24</t>
  </si>
  <si>
    <t>31 Y</t>
  </si>
  <si>
    <t>Plastic Surery</t>
  </si>
  <si>
    <t xml:space="preserve">Mandible Reconstruction </t>
  </si>
  <si>
    <t>Yes Inj Supacef 1.5gm @ 12:30 pm</t>
  </si>
  <si>
    <t>Dr.MS/AM/DJ/VJ/AS/SL/SG/Dr.Mahendra</t>
  </si>
  <si>
    <t xml:space="preserve">ALT Flap Delay+Excision Of Rectal Mucosa+Dressing </t>
  </si>
  <si>
    <t>Inj zavitaz 2.5gm</t>
  </si>
  <si>
    <t>Inj Zavitaz 2.5gm</t>
  </si>
  <si>
    <t>Priyanka Karwal</t>
  </si>
  <si>
    <t xml:space="preserve">Dr.Ahmed Kamaal/Dr.Anil Sharma </t>
  </si>
  <si>
    <t>Sukesh Sikka</t>
  </si>
  <si>
    <t>Left TKR </t>
  </si>
  <si>
    <t>Umesh Kumar</t>
  </si>
  <si>
    <t>35 Y</t>
  </si>
  <si>
    <t>ORIF Proximal Tibia Right</t>
  </si>
  <si>
    <t>Palak Singla</t>
  </si>
  <si>
    <t xml:space="preserve">Rajeshwari </t>
  </si>
  <si>
    <t>Ilma Umar</t>
  </si>
  <si>
    <t>Eye Squint Surgery Under GA</t>
  </si>
  <si>
    <t>Santosh Kumar Jha</t>
  </si>
  <si>
    <t>Rakesh Chand Mangla</t>
  </si>
  <si>
    <t>Pradeep Mahajan</t>
  </si>
  <si>
    <t>Girja Raina</t>
  </si>
  <si>
    <t>Madhu Khanna</t>
  </si>
  <si>
    <t>Lata Devi</t>
  </si>
  <si>
    <t>52.3kg</t>
  </si>
  <si>
    <t>Amrrulla Khan</t>
  </si>
  <si>
    <t>Ajay Kumar</t>
  </si>
  <si>
    <t>Birpal</t>
  </si>
  <si>
    <t>Jagya Bhan Singh Chauhan</t>
  </si>
  <si>
    <t>Diagnostic Lap Radical Cholecystectomy</t>
  </si>
  <si>
    <t>Yes inj Supacef 1.5gm@4:30 pm</t>
  </si>
  <si>
    <t>Sumesh Vaidya</t>
  </si>
  <si>
    <t>Meetu Garg</t>
  </si>
  <si>
    <t>Excision Of Superfical Soft Tissue Swelling</t>
  </si>
  <si>
    <t>Ms Pooja Singh</t>
  </si>
  <si>
    <t>13.12.24</t>
  </si>
  <si>
    <t>Ratna Ghosh</t>
  </si>
  <si>
    <t>51 Yrs/F</t>
  </si>
  <si>
    <t>LAVH with BSO</t>
  </si>
  <si>
    <t xml:space="preserve">47kg </t>
  </si>
  <si>
    <t>Ashok Kumar Singhal</t>
  </si>
  <si>
    <t>71 Yrs/M</t>
  </si>
  <si>
    <t>Sharda Devi</t>
  </si>
  <si>
    <t>66 Yrs/F</t>
  </si>
  <si>
    <t>Khushboo Kumari</t>
  </si>
  <si>
    <t>28 Yrs/F</t>
  </si>
  <si>
    <t>Krishna Murari</t>
  </si>
  <si>
    <t>Dressing in OT For B/L Upper Limb Burns Injury</t>
  </si>
  <si>
    <t>Richa Karan</t>
  </si>
  <si>
    <t>Excision Of HTS Left Great Toe+SSG</t>
  </si>
  <si>
    <t>Dhram Sila Devi</t>
  </si>
  <si>
    <t>Carpel Tunnel Decompression</t>
  </si>
  <si>
    <t>Dr.Priyadrashi Amit/Dr.MS/AM/DJ/VJ/AS/SL/SG</t>
  </si>
  <si>
    <t>Abhay Kumar Gupta</t>
  </si>
  <si>
    <t>Left Relook URS+Left RGP+Dj Stent Removal/Replacement</t>
  </si>
  <si>
    <t>Tek Chand</t>
  </si>
  <si>
    <t>Iram  Parveen</t>
  </si>
  <si>
    <t>FESS B/L +Septorhinoplasty+Turbinoplasty</t>
  </si>
  <si>
    <t>Ritika Raheja</t>
  </si>
  <si>
    <t>Suction Evacuation Missed Abortion/Incomplete Abortion</t>
  </si>
  <si>
    <t>ACL reconstruction Repair</t>
  </si>
  <si>
    <t>Pramod Kumar Maurya</t>
  </si>
  <si>
    <t>Shoulder Arthroscopy bankart repair+Tendon Repair Single</t>
  </si>
  <si>
    <t>Layla Hamed Suheil</t>
  </si>
  <si>
    <t>Arthroscopy &amp; Manisectomy</t>
  </si>
  <si>
    <t>Shashikant Dixit</t>
  </si>
  <si>
    <t>Left Eye Tarsorrhaphy Under LA</t>
  </si>
  <si>
    <t>Devank Kumar</t>
  </si>
  <si>
    <t>Dr.Anurag Sharm/Dr.Sachin Gupta</t>
  </si>
  <si>
    <t xml:space="preserve">6 kg </t>
  </si>
  <si>
    <t>Molil Singh</t>
  </si>
  <si>
    <t>Krishna Sah</t>
  </si>
  <si>
    <t>CAGB</t>
  </si>
  <si>
    <t>Ms Priyanshi Sharm</t>
  </si>
  <si>
    <t>losed Reduction and Interlocked Nailing of Femur</t>
  </si>
  <si>
    <t xml:space="preserve">Mr Asha Sharma </t>
  </si>
  <si>
    <t>Ms Nidhi Jain</t>
  </si>
  <si>
    <t>EB+Mirena Insertion</t>
  </si>
  <si>
    <t>Mr Bhupendra Singh</t>
  </si>
  <si>
    <t>TRUS Guided Prostate Biopsy+DRE</t>
  </si>
  <si>
    <t>14.12.24</t>
  </si>
  <si>
    <t>Mukti Chauhan</t>
  </si>
  <si>
    <t>18 Y</t>
  </si>
  <si>
    <t>Priyanka Jaimine</t>
  </si>
  <si>
    <t>Bhagwan Singh Patel</t>
  </si>
  <si>
    <t>33 Y</t>
  </si>
  <si>
    <t>Right Hand Groin Flap Division inset+chest and left Axilla butn contracture release and Z plasty/FTSG Under GA</t>
  </si>
  <si>
    <t>Jatin Pal</t>
  </si>
  <si>
    <t>Debridement Minor+Vac</t>
  </si>
  <si>
    <t>Chunnilal</t>
  </si>
  <si>
    <t xml:space="preserve">Right 3rd toe Amputation </t>
  </si>
  <si>
    <t>Reshu Bhandari</t>
  </si>
  <si>
    <t>Geeta</t>
  </si>
  <si>
    <t>Neeraj Sharma</t>
  </si>
  <si>
    <t>Shikha Sharma</t>
  </si>
  <si>
    <t>Excision Back</t>
  </si>
  <si>
    <t>Renu Sharan</t>
  </si>
  <si>
    <t>Dr.Pooja</t>
  </si>
  <si>
    <t>Bir Ram</t>
  </si>
  <si>
    <t>16.12.24</t>
  </si>
  <si>
    <t>Rinku Kumari</t>
  </si>
  <si>
    <t>Bhavana Sengar</t>
  </si>
  <si>
    <t xml:space="preserve">Rekha Katherine </t>
  </si>
  <si>
    <t>45 Y</t>
  </si>
  <si>
    <t>Sokhiba Nizomova</t>
  </si>
  <si>
    <t>Left Modified Radical Mastectomy (HCV Positive)</t>
  </si>
  <si>
    <t>Ashish Goel</t>
  </si>
  <si>
    <t>S/P Right Brachial Plexus MPNST Excision Quadruple Nerve Transfer</t>
  </si>
  <si>
    <t>Yes inj Supacef 1.5gm@3pm</t>
  </si>
  <si>
    <t>Ram Kumar</t>
  </si>
  <si>
    <t xml:space="preserve">Implant Removal </t>
  </si>
  <si>
    <t>Vimlesh Singh</t>
  </si>
  <si>
    <t>Cytoreductive Surgery for Advanced Ca Ovary / Ca Endometrium+Splenectomy Open Hipec</t>
  </si>
  <si>
    <t xml:space="preserve">Yes Inj Supacef 1.5gm@ 1 pm and 5 pm </t>
  </si>
  <si>
    <t>Anorkhon Urmonova</t>
  </si>
  <si>
    <t>Tumor</t>
  </si>
  <si>
    <t xml:space="preserve">Shyam Mandal </t>
  </si>
  <si>
    <t xml:space="preserve">TLIF </t>
  </si>
  <si>
    <t>Aahan Kulbhushan</t>
  </si>
  <si>
    <t>Ped Surgery</t>
  </si>
  <si>
    <t>17.12.24</t>
  </si>
  <si>
    <t xml:space="preserve">Mr Khojiev Ibrokhim </t>
  </si>
  <si>
    <t>Debulking surger Moderate+Mandible reconstruction with bone graft+Eyelid reconstruction- Stage 1</t>
  </si>
  <si>
    <t>Ms Nishi Gupta</t>
  </si>
  <si>
    <t>Mr Umirzak Dostov</t>
  </si>
  <si>
    <t>Dr Shaleen Agarwal</t>
  </si>
  <si>
    <t>Gastro-Jejunostomy without Vagotomy</t>
  </si>
  <si>
    <t xml:space="preserve">Ms Kiran Yadav </t>
  </si>
  <si>
    <t>_75</t>
  </si>
  <si>
    <t>Ms Dhanesh Kumari</t>
  </si>
  <si>
    <t>Dr Shiveta Razdan/Dr Neha Kumar</t>
  </si>
  <si>
    <t>Breast Surgery/Oncogyne</t>
  </si>
  <si>
    <t xml:space="preserve">Ovarian Mass Excision+Sentinel Node Biopsy+Wide Local Excision </t>
  </si>
  <si>
    <t>Mr Gyan Chand</t>
  </si>
  <si>
    <t>Mr Preetam</t>
  </si>
  <si>
    <t>Mr Vivek Kumar Anand</t>
  </si>
  <si>
    <t>Fracture Neck Femur</t>
  </si>
  <si>
    <t xml:space="preserve">Mr Ram Gaya </t>
  </si>
  <si>
    <t xml:space="preserve">Right Eye PHACO+PCIOL </t>
  </si>
  <si>
    <t>Mr Puran Singh Bisht</t>
  </si>
  <si>
    <t xml:space="preserve">Left Intravitreal Accentrix Injection </t>
  </si>
  <si>
    <t>Ms Aparajita Aich</t>
  </si>
  <si>
    <t xml:space="preserve">Mr Avtar Krishan Kashkari </t>
  </si>
  <si>
    <t>Craniototomy for Glioma</t>
  </si>
  <si>
    <t>Ms Rakhi Devi</t>
  </si>
  <si>
    <t xml:space="preserve">Dr Manshi </t>
  </si>
  <si>
    <t>Ms Madhu Devi</t>
  </si>
  <si>
    <t>Ms Devbati</t>
  </si>
  <si>
    <t>Ms Namita Jha</t>
  </si>
  <si>
    <t xml:space="preserve">Ms Rekha Arora </t>
  </si>
  <si>
    <t>Cochlear Implantation U/L</t>
  </si>
  <si>
    <t>Mr Darbin Kumar Gupta</t>
  </si>
  <si>
    <t>Mr Mahesh Narayan</t>
  </si>
  <si>
    <t>Ms Priya Kumari</t>
  </si>
  <si>
    <t>Decortication Rt</t>
  </si>
  <si>
    <t>Ms Anshu</t>
  </si>
  <si>
    <t>Rt forearm Radio Cephalic AV fistula</t>
  </si>
  <si>
    <t>18.12.24</t>
  </si>
  <si>
    <t>Mr Harsh Katara</t>
  </si>
  <si>
    <t>Left foot infected Ulcer Debridement</t>
  </si>
  <si>
    <t>Ms  Shobha</t>
  </si>
  <si>
    <t>Oesophagostomy</t>
  </si>
  <si>
    <t>MS Kavita Jain</t>
  </si>
  <si>
    <t>Dr Neha Kumar/Dr Ritesh Goel</t>
  </si>
  <si>
    <t>Oncogyne/Urology</t>
  </si>
  <si>
    <t>Type II Radical Hysterectomy + BPLND+Ureteric Reimplantation U/L+DJ Stenting+Cystoscopy with Biopsy</t>
  </si>
  <si>
    <t>Cone Biopsy of Cervix</t>
  </si>
  <si>
    <t>Mr Satish Chandra Verma</t>
  </si>
  <si>
    <t>Mr Shrinath Sharma</t>
  </si>
  <si>
    <t xml:space="preserve">Ms Aishwarya </t>
  </si>
  <si>
    <t>Mr Sanjay Jain</t>
  </si>
  <si>
    <t>Ms Sushma Sehgal</t>
  </si>
  <si>
    <t xml:space="preserve">Ms Usha Sengar </t>
  </si>
  <si>
    <t xml:space="preserve">Right Eye Phaco Trab+MMC+Releasable sutures+PCIOL </t>
  </si>
  <si>
    <t>Mr Shivkedar</t>
  </si>
  <si>
    <t xml:space="preserve">Neuro/ENT </t>
  </si>
  <si>
    <t>Mr Kamil</t>
  </si>
  <si>
    <t>Ms Jyotsana</t>
  </si>
  <si>
    <t>Cervical encerclage Mc Donald'd stitch</t>
  </si>
  <si>
    <t>Ms Taiyaba</t>
  </si>
  <si>
    <t>Ms Khushbu Yadav</t>
  </si>
  <si>
    <t>Ms Shoveeta Kumari</t>
  </si>
  <si>
    <t>Cyst/Fistula Excision+Turbinoplasty+Septoplasty</t>
  </si>
  <si>
    <t xml:space="preserve">Ms Bimla </t>
  </si>
  <si>
    <t>19.12.24</t>
  </si>
  <si>
    <t>Mr Samsuddin</t>
  </si>
  <si>
    <t>Dr Ahmed Kamaal/Dr Anil Sharm</t>
  </si>
  <si>
    <t>DJ Stenting+Cystoscopy with Retrograde Catheter U/L+RGP</t>
  </si>
  <si>
    <t xml:space="preserve">Mr Rajpal </t>
  </si>
  <si>
    <t>Open Cystolithotomy+TURP</t>
  </si>
  <si>
    <t>Mr Amir Singh</t>
  </si>
  <si>
    <t>Ms Neera Mehrotra</t>
  </si>
  <si>
    <t>Mr Pramod Kumar Varma</t>
  </si>
  <si>
    <t>Left Foot Free Flap ALT</t>
  </si>
  <si>
    <t>Mr Murari Lal</t>
  </si>
  <si>
    <t xml:space="preserve">Excision Of Scalp Swelling </t>
  </si>
  <si>
    <t>Mr Byemelwa Emmauel William</t>
  </si>
  <si>
    <t>Ms Riya Goyal</t>
  </si>
  <si>
    <t xml:space="preserve">Dr Pooja </t>
  </si>
  <si>
    <t xml:space="preserve">Mr Mridul Kataria </t>
  </si>
  <si>
    <t>Flap Delay And Rectal Mucosa Excision</t>
  </si>
  <si>
    <t>Ms Pushpa</t>
  </si>
  <si>
    <t>Left TKR With Epicondylat Osteotomy</t>
  </si>
  <si>
    <t>Mr Balaram Prasad Singh</t>
  </si>
  <si>
    <t>Ms Saswati Chowdhury</t>
  </si>
  <si>
    <t>Mr Om Parkesh Yadav</t>
  </si>
  <si>
    <t>Ms Sunita Devi</t>
  </si>
  <si>
    <t>Right Eye Phacoemulsification+IOL</t>
  </si>
  <si>
    <t xml:space="preserve">Mr Om Parkesh Dudeja </t>
  </si>
  <si>
    <t>Left Eye Phacoemulsification+IOL</t>
  </si>
  <si>
    <t>Ms Kiran Solanki</t>
  </si>
  <si>
    <t>Mr Bhu Devi</t>
  </si>
  <si>
    <t>Mr Hukam Singh Bhati</t>
  </si>
  <si>
    <t>Mr Arsen Kadyraliev</t>
  </si>
  <si>
    <t>Ms Kriti Kataria</t>
  </si>
  <si>
    <t>Ms Binu Devi</t>
  </si>
  <si>
    <t xml:space="preserve">Mr Viraj Bansal </t>
  </si>
  <si>
    <t>Mr Jhamman</t>
  </si>
  <si>
    <t>Mr Zhoomart Kadyraliev</t>
  </si>
  <si>
    <t>20.12.24</t>
  </si>
  <si>
    <t>Ms Rekha Kumar</t>
  </si>
  <si>
    <t>Ms Nidhi Rajesh Singh</t>
  </si>
  <si>
    <t>Hysteroscopy+D &amp; C+Laproscopic Ovarian/Drilling</t>
  </si>
  <si>
    <t>Ms Sneh Lata Saraswat</t>
  </si>
  <si>
    <t>Ravinder Pal Singh</t>
  </si>
  <si>
    <t>Master Darshit Patel</t>
  </si>
  <si>
    <t xml:space="preserve">Minor Suturing </t>
  </si>
  <si>
    <t>Ms Rajkumari Devi</t>
  </si>
  <si>
    <t>Ms Rajbati</t>
  </si>
  <si>
    <t>Mr Vinod</t>
  </si>
  <si>
    <t xml:space="preserve">Occipitocervical fusion </t>
  </si>
  <si>
    <t>Master Arhan Khan</t>
  </si>
  <si>
    <t>Dr Ashish Katewa/Dr Shivang</t>
  </si>
  <si>
    <t>Open Heart Surgery High Risk</t>
  </si>
  <si>
    <t>Inj Supacef 850gm</t>
  </si>
  <si>
    <t>Mr Lakshmi Kant Sharma</t>
  </si>
  <si>
    <t>Superior Capsular Reconstruction</t>
  </si>
  <si>
    <t>21.12.24</t>
  </si>
  <si>
    <t>Mr Sameer</t>
  </si>
  <si>
    <t>Ms Manju Khandelwal</t>
  </si>
  <si>
    <t>Ms Rajendri Devi</t>
  </si>
  <si>
    <t>Ilizarov Fixator Application Osteotomy &amp; Bone Grafting</t>
  </si>
  <si>
    <t>Master Mohd Sufiyan</t>
  </si>
  <si>
    <t>Soft Tissue Procedure Simple</t>
  </si>
  <si>
    <t xml:space="preserve">Ms Megha Sharma </t>
  </si>
  <si>
    <t>Hydrocele Unilateral</t>
  </si>
  <si>
    <t xml:space="preserve">PCNL </t>
  </si>
  <si>
    <t>Mr Manjay Kumar</t>
  </si>
  <si>
    <t>Ms Bishara Hamdan Moh Al Miyahi</t>
  </si>
  <si>
    <t>Ms Lalti Yadav</t>
  </si>
  <si>
    <t>Ms Sneh Gupta</t>
  </si>
  <si>
    <t>Arthroscopy After TKR</t>
  </si>
  <si>
    <t>NEURO</t>
  </si>
  <si>
    <t>Mr Rajender</t>
  </si>
  <si>
    <t xml:space="preserve">Cardaic </t>
  </si>
  <si>
    <t>Ms Rashmi Bansl</t>
  </si>
  <si>
    <t>B/L Breast Reduction</t>
  </si>
  <si>
    <t>23.12.24</t>
  </si>
  <si>
    <t xml:space="preserve">Mr Karamvir </t>
  </si>
  <si>
    <t>DJ Stenting +RGP+Cystoscopy without Biopsy</t>
  </si>
  <si>
    <t xml:space="preserve">Ms Savita Choudhary </t>
  </si>
  <si>
    <t>Neck Dissection</t>
  </si>
  <si>
    <t>Yes Inj Supacef 1.5gm@ 2pm</t>
  </si>
  <si>
    <t xml:space="preserve">Mr Jirmender Kumar  </t>
  </si>
  <si>
    <t xml:space="preserve">Ms Shahzoda Rustamova   </t>
  </si>
  <si>
    <t xml:space="preserve">Ms Pushpa Sharma </t>
  </si>
  <si>
    <t>Vaginal Hysterectomy+PFR</t>
  </si>
  <si>
    <t xml:space="preserve">Ms Poonam Almadi </t>
  </si>
  <si>
    <t xml:space="preserve">Ms Nitu Dubey  </t>
  </si>
  <si>
    <t xml:space="preserve">Mr Aman Kumar  </t>
  </si>
  <si>
    <t xml:space="preserve">Ms Nirmal Rani </t>
  </si>
  <si>
    <t xml:space="preserve">Ms Akansha Gupta </t>
  </si>
  <si>
    <t xml:space="preserve">Mr Mathew N P </t>
  </si>
  <si>
    <t>Dr Priyadarshi Amit/Dr MS/AM/DJ/VJ/AS/SL/SG</t>
  </si>
  <si>
    <t>ORIF Clavicle+Brachial plexus exploration nerve repair</t>
  </si>
  <si>
    <t xml:space="preserve">Ms Pooja  </t>
  </si>
  <si>
    <t>ORIF Wrist+Carpel Tunnel decompression+Arthrotomy Septic Arthritis Open</t>
  </si>
  <si>
    <t xml:space="preserve">Mr Arsen Kadyraliev </t>
  </si>
  <si>
    <t xml:space="preserve">Ms Rajkumari </t>
  </si>
  <si>
    <t xml:space="preserve">Master Anshuman Singh </t>
  </si>
  <si>
    <t>Laceration Suturing </t>
  </si>
  <si>
    <t>Inj Supacef 800mg</t>
  </si>
  <si>
    <t>Mr Dheeraj Kumar</t>
  </si>
  <si>
    <t xml:space="preserve">Ms Urvashi Sisodiya </t>
  </si>
  <si>
    <t xml:space="preserve">Baby Shashi Kala </t>
  </si>
  <si>
    <t>Dr Ashish Katewa/Dr Shivag</t>
  </si>
  <si>
    <t>PDA Ligation</t>
  </si>
  <si>
    <t xml:space="preserve">Baby Jyoti  </t>
  </si>
  <si>
    <t>14Days/M</t>
  </si>
  <si>
    <t>2.5kg</t>
  </si>
  <si>
    <t xml:space="preserve">Ms Ashrafi </t>
  </si>
  <si>
    <t xml:space="preserve">Ms Sarita Sethi </t>
  </si>
  <si>
    <t>Laparoscopic Cholecystectomy+Lap Umblical Hernia</t>
  </si>
  <si>
    <t xml:space="preserve">Mr Ranjeet Nagar </t>
  </si>
  <si>
    <t>Exploratory Laparotomy+Small bowel Resection Anastomosis</t>
  </si>
  <si>
    <t xml:space="preserve">Ms Rinki Singh </t>
  </si>
  <si>
    <t>24.12.24</t>
  </si>
  <si>
    <t>Mr Hasrsh Jadon</t>
  </si>
  <si>
    <t>Right Hydrocoelectomy</t>
  </si>
  <si>
    <t>Mr Anil Srivastqava</t>
  </si>
  <si>
    <t>Mr Hemant Kumar</t>
  </si>
  <si>
    <t>Mr Shreepal</t>
  </si>
  <si>
    <t xml:space="preserve">Plastic surgery </t>
  </si>
  <si>
    <t>Diabetic Foot Left Transmetatarsal</t>
  </si>
  <si>
    <t>Mr Ayush Kumar Chaubey</t>
  </si>
  <si>
    <t>2nd Stage Ear Reconstruction</t>
  </si>
  <si>
    <t>Mr Naresh Kumar Suri</t>
  </si>
  <si>
    <t>Debridement+BTM Application+VAC</t>
  </si>
  <si>
    <t>Mr Devendra Na Singh</t>
  </si>
  <si>
    <t>Circumcision+TURP</t>
  </si>
  <si>
    <t>Mr Girraj</t>
  </si>
  <si>
    <t>Cystolithotomy</t>
  </si>
  <si>
    <t>Mr Akshar</t>
  </si>
  <si>
    <t>ORIF Under GA</t>
  </si>
  <si>
    <t>Ms Manisha Sharma</t>
  </si>
  <si>
    <t>Ortho Surgery</t>
  </si>
  <si>
    <t>Dr Mrinal Sharma/ DrMS/AM/DJ/VJ/AS/SL/SG</t>
  </si>
  <si>
    <t>Debridement+SSG - Small</t>
  </si>
  <si>
    <t>Mr Durga Singh</t>
  </si>
  <si>
    <t>Superficialization of vein after A V fistula creation+Vascular reconstruction using graft</t>
  </si>
  <si>
    <t>Mr Lakshman</t>
  </si>
  <si>
    <t>Left Eye MICS IOL Under LA</t>
  </si>
  <si>
    <t>Mr Ashish Sharma</t>
  </si>
  <si>
    <t>Left Eye MICS+Premuim IOL Under LA</t>
  </si>
  <si>
    <t>Ms Munni Ojha</t>
  </si>
  <si>
    <t>Mr Girish Kumar Gupta</t>
  </si>
  <si>
    <t>Ms Subhash Jain</t>
  </si>
  <si>
    <t>Mr Vansh Pal</t>
  </si>
  <si>
    <t>Dr Sachin/Dr.Anurag</t>
  </si>
  <si>
    <t>Detethering of cord</t>
  </si>
  <si>
    <t>Ms Mamuna</t>
  </si>
  <si>
    <t>61yrs/M</t>
  </si>
  <si>
    <t>Ortho Spine</t>
  </si>
  <si>
    <t>L5S1  TLIF</t>
  </si>
  <si>
    <t>Nerve Block</t>
  </si>
  <si>
    <t>Ms Prem Wati</t>
  </si>
  <si>
    <t xml:space="preserve">Cardiac Surgery </t>
  </si>
  <si>
    <t>Mr Atul Kumar Rai</t>
  </si>
  <si>
    <t xml:space="preserve">Lung Decortication </t>
  </si>
  <si>
    <t>Mr Shewetank Sharma</t>
  </si>
  <si>
    <t>36yrs/M</t>
  </si>
  <si>
    <t xml:space="preserve">Mr Manish Mittal </t>
  </si>
  <si>
    <t>30yrs/M</t>
  </si>
  <si>
    <t>Ms Subhadara Kumari</t>
  </si>
  <si>
    <t>26.12.24</t>
  </si>
  <si>
    <t>Ms Niba Zaidi</t>
  </si>
  <si>
    <t>Emmah Wangari Resian</t>
  </si>
  <si>
    <t>Dr Namrata Seth/Dr Puneet/Dr Saleem/Dr Jaya</t>
  </si>
  <si>
    <t>TLH+Adhesiolysis</t>
  </si>
  <si>
    <t>Ms Manju Rani</t>
  </si>
  <si>
    <t xml:space="preserve">Harsh </t>
  </si>
  <si>
    <t xml:space="preserve">Mandible Osteotomy </t>
  </si>
  <si>
    <t>Ms Orazbibi Atayeva</t>
  </si>
  <si>
    <t>Mr Sanee</t>
  </si>
  <si>
    <t>Laparotomy+Anastomosis+Adhesiolysis</t>
  </si>
  <si>
    <t>Mr Anand</t>
  </si>
  <si>
    <t>Dr Arun Kumar Gupta</t>
  </si>
  <si>
    <t>Exploration Laparotomy+Ileostomy</t>
  </si>
  <si>
    <t>Ms Mamta Chauhan</t>
  </si>
  <si>
    <t>Mr Sanjay Chaudhary</t>
  </si>
  <si>
    <t>Hydrocelectomy</t>
  </si>
  <si>
    <t>Ms Gyati Devi</t>
  </si>
  <si>
    <t>Mr Suraj Narain Mehra</t>
  </si>
  <si>
    <t>Rachna Jain</t>
  </si>
  <si>
    <t>Ms Priyanka</t>
  </si>
  <si>
    <t>Ms Khemi Devi</t>
  </si>
  <si>
    <t>Ms Usha Dwivedi</t>
  </si>
  <si>
    <t>Mr Satish Kumar</t>
  </si>
  <si>
    <t>Ms Rajeshwari Devi</t>
  </si>
  <si>
    <t>Dr Meenakshi Dhar/Dr Chitralekha</t>
  </si>
  <si>
    <t>Ms Kanta Saini</t>
  </si>
  <si>
    <t xml:space="preserve">Right Eye Squint surgery 2 Muscles </t>
  </si>
  <si>
    <t>Mr Shreyas Singh</t>
  </si>
  <si>
    <t xml:space="preserve">SCOLIOSIS CORRECTION COMPLEX </t>
  </si>
  <si>
    <t>Mr  Dinesh</t>
  </si>
  <si>
    <t>Tonsillectomy+Septorhinoplasty+FESS B/L</t>
  </si>
  <si>
    <t>Ms Jyoti Saini</t>
  </si>
  <si>
    <t>Mr Chetram</t>
  </si>
  <si>
    <t>DJ Stent Removal+Cystoscopy with Retrograde Catheter B/L /RGP</t>
  </si>
  <si>
    <t>Ms Meenakshi Yadav</t>
  </si>
  <si>
    <t>Ms Premlata Devi</t>
  </si>
  <si>
    <t>Radical Lapchole</t>
  </si>
  <si>
    <t>27.12.24</t>
  </si>
  <si>
    <t xml:space="preserve">Ms Upasna </t>
  </si>
  <si>
    <t>Ms Archana Karmakar</t>
  </si>
  <si>
    <t>Mr Jatin Pal</t>
  </si>
  <si>
    <t>Dr MS/AM/DJ/VJ/AS/SL/SG/ Dr Pritish Singh</t>
  </si>
  <si>
    <t xml:space="preserve">Debridement extending external fixator free flap cover </t>
  </si>
  <si>
    <t>Mr Prashant Singh</t>
  </si>
  <si>
    <t>Exploratory Laparotomy - Including Small Biopsy</t>
  </si>
  <si>
    <t>Mr Uttam Vaishnav</t>
  </si>
  <si>
    <t>Radhika Kaur</t>
  </si>
  <si>
    <t xml:space="preserve">Ms Snigdha Vashish </t>
  </si>
  <si>
    <t>Ms Sweta Kedia</t>
  </si>
  <si>
    <t>Mr Santram</t>
  </si>
  <si>
    <t>Closed Reduction And K wire</t>
  </si>
  <si>
    <t>Ms Sharmistha Dewakar Goel</t>
  </si>
  <si>
    <t>Mr Amit Harjai</t>
  </si>
  <si>
    <t>Ms Raj Kumari</t>
  </si>
  <si>
    <t>Mr Autar Krishan  Kashkari</t>
  </si>
  <si>
    <t>Ms Suseela M Panicker</t>
  </si>
  <si>
    <t>Mr Shubh Raj Sharma</t>
  </si>
  <si>
    <t>Left Eye PHACO+PCIOL</t>
  </si>
  <si>
    <t>Mr Krishan Kumar</t>
  </si>
  <si>
    <t>Right lower limb wound excision &amp; Polinovo BTM application</t>
  </si>
  <si>
    <t>Mr Rishav Chaudhary</t>
  </si>
  <si>
    <t xml:space="preserve">Fat grafting side of face </t>
  </si>
  <si>
    <t xml:space="preserve">Ms Pal Kaur </t>
  </si>
  <si>
    <t>ORIF mandible</t>
  </si>
  <si>
    <t xml:space="preserve">Master Amilak Merkeb </t>
  </si>
  <si>
    <t>Bidirectional Glenn  Procedure</t>
  </si>
  <si>
    <t>Master Bhavyam Gupta</t>
  </si>
  <si>
    <t>Tetralogy of follot repair</t>
  </si>
  <si>
    <t>Ms Janni</t>
  </si>
  <si>
    <t>Left Carotid Subclavian Bypass</t>
  </si>
  <si>
    <t>Mr Shashinath Nath</t>
  </si>
  <si>
    <t xml:space="preserve">SSG </t>
  </si>
  <si>
    <t>Ms Sarveshwari Devi Bhatt</t>
  </si>
  <si>
    <t>Secondary Suturing Sacral Wound</t>
  </si>
  <si>
    <t xml:space="preserve">Mr Ajya Kumar </t>
  </si>
  <si>
    <t xml:space="preserve">TRUS Guided Biopsy </t>
  </si>
  <si>
    <t>28.12.24</t>
  </si>
  <si>
    <t>Ms Anisha John</t>
  </si>
  <si>
    <t>Ms Shail Devi</t>
  </si>
  <si>
    <t>Debridement Major</t>
  </si>
  <si>
    <t>Regional flap- Moderate+Split skin grafting SSG</t>
  </si>
  <si>
    <t>Ms Kumkum Devi</t>
  </si>
  <si>
    <t>Laying Opn of Fistula In Ano Highlevel with/ Seton</t>
  </si>
  <si>
    <t>Hysteroscopic Polypectomy +Mirena Insertion</t>
  </si>
  <si>
    <t>Ms Rupa Devi</t>
  </si>
  <si>
    <t>Dr Pooja</t>
  </si>
  <si>
    <t>Ms Saba Aregay Meche</t>
  </si>
  <si>
    <t>OncoGyne</t>
  </si>
  <si>
    <t>Type II Radical Hysterectomy + BPLND</t>
  </si>
  <si>
    <t>Master Rishi Chaudhary</t>
  </si>
  <si>
    <t>1Mon/M</t>
  </si>
  <si>
    <t>Mr Mohammad Mofeez</t>
  </si>
  <si>
    <t xml:space="preserve">SVASD PAPVC Repair </t>
  </si>
  <si>
    <t>Mr Shivshanker</t>
  </si>
  <si>
    <t>Split skin grafting</t>
  </si>
  <si>
    <t>Eliaba Lako Obed Lako</t>
  </si>
  <si>
    <t>30.12.24</t>
  </si>
  <si>
    <t xml:space="preserve">Mr Mohd Ehsan </t>
  </si>
  <si>
    <t>Parotidectomy, Total/Deep Lobe+Neck Dissection</t>
  </si>
  <si>
    <t xml:space="preserve">Mr Islam Muhammad </t>
  </si>
  <si>
    <t xml:space="preserve">ORIF B/L Mandible </t>
  </si>
  <si>
    <t xml:space="preserve">Ms Mubinakhon Umurzakova </t>
  </si>
  <si>
    <t>Abdominal reconstruction</t>
  </si>
  <si>
    <t xml:space="preserve">Ms Babita </t>
  </si>
  <si>
    <t xml:space="preserve">Mr Krishna Murari </t>
  </si>
  <si>
    <t xml:space="preserve">Baby Ihtizam Mohamed Adan  </t>
  </si>
  <si>
    <t>Open Reduction with Osteotomy+Complex Soft Tissue Procedure</t>
  </si>
  <si>
    <t xml:space="preserve">22kg </t>
  </si>
  <si>
    <t xml:space="preserve">Mr Manoj Kumar </t>
  </si>
  <si>
    <t xml:space="preserve">Left Eye MICS+PCIOL IOL </t>
  </si>
  <si>
    <t xml:space="preserve">Mr Bijender Singh </t>
  </si>
  <si>
    <t xml:space="preserve">Right Eye Phaco+PCIOL </t>
  </si>
  <si>
    <t xml:space="preserve">Mr Kameshwar Singh </t>
  </si>
  <si>
    <t xml:space="preserve">Ms Parveen Kumari </t>
  </si>
  <si>
    <t>Right Eye Phaco+PCIOL</t>
  </si>
  <si>
    <t xml:space="preserve">Mr Ram Dhan </t>
  </si>
  <si>
    <t xml:space="preserve">Ms Usha Rani </t>
  </si>
  <si>
    <t xml:space="preserve">Mr Gurnam Singh </t>
  </si>
  <si>
    <t xml:space="preserve">Right Eye Edta Chelation </t>
  </si>
  <si>
    <t xml:space="preserve">Mr Ali Jaber Multa Ghrairi </t>
  </si>
  <si>
    <t>Syringoperitoneal Shunt/Syringe Subarachnoid Shunt</t>
  </si>
  <si>
    <t xml:space="preserve">Ms Sushma Varshney </t>
  </si>
  <si>
    <t xml:space="preserve">Ms Yashoda </t>
  </si>
  <si>
    <t xml:space="preserve">Ms Pooja Kumari </t>
  </si>
  <si>
    <t>Mirena Insertion</t>
  </si>
  <si>
    <t xml:space="preserve">Ms Puja Singh </t>
  </si>
  <si>
    <t xml:space="preserve">Mr Ganesh Dutt </t>
  </si>
  <si>
    <t xml:space="preserve">TKR U/L </t>
  </si>
  <si>
    <t xml:space="preserve">Mr Avinash Kumar </t>
  </si>
  <si>
    <t xml:space="preserve">Ms Saroj Kumari </t>
  </si>
  <si>
    <t>ORIF Fracture Single Bone of Forearm Locking Plate+K Wire Fixation of Finger</t>
  </si>
  <si>
    <t xml:space="preserve">Ms Sheela Devi </t>
  </si>
  <si>
    <t xml:space="preserve">Mr Upendra Singh </t>
  </si>
  <si>
    <t xml:space="preserve">Mr Mahendra Singh </t>
  </si>
  <si>
    <t>Posterior Spinal Decompression with Instrumentation -1-2 Levels</t>
  </si>
  <si>
    <t xml:space="preserve">Ms Priya Jha </t>
  </si>
  <si>
    <t>Tympanoplasty+Mastoidectomy Mrm</t>
  </si>
  <si>
    <t>Split skin grafting Right Knee Region</t>
  </si>
  <si>
    <t xml:space="preserve">Ms Lalita Kumawat </t>
  </si>
  <si>
    <t xml:space="preserve">Mr Sripati Choudhary </t>
  </si>
  <si>
    <t xml:space="preserve">Ms Rekha Rani </t>
  </si>
  <si>
    <t>Dr Aditya Vikram</t>
  </si>
  <si>
    <t xml:space="preserve">Dr Aditya </t>
  </si>
  <si>
    <t xml:space="preserve">Ms Neha  </t>
  </si>
  <si>
    <t>01.02.25</t>
  </si>
  <si>
    <t>Ms Sunehra Devi</t>
  </si>
  <si>
    <t xml:space="preserve">Ms Bhumika </t>
  </si>
  <si>
    <t>Ms Shilpi</t>
  </si>
  <si>
    <t>Obg</t>
  </si>
  <si>
    <t>Ms Subodh Nagar</t>
  </si>
  <si>
    <t xml:space="preserve">Right Distal Radius ORIF </t>
  </si>
  <si>
    <t>Mr Abhipransh Pratap</t>
  </si>
  <si>
    <t xml:space="preserve">Gynaecomastia Liposuction And Excision Of Glands B/L </t>
  </si>
  <si>
    <t>Ms Ekta</t>
  </si>
  <si>
    <t>Ms Neha Prasad</t>
  </si>
  <si>
    <t>Mr Abdul Qayoom Shora</t>
  </si>
  <si>
    <t>Lap Nephrectomy Nephroureterectomy Radical Open+Cystoscopy without Biopsy</t>
  </si>
  <si>
    <t>Mr Sahil  Ali</t>
  </si>
  <si>
    <t>Complex ORIF Open Redvetion</t>
  </si>
  <si>
    <t>Ms Amarjeet Kaur</t>
  </si>
  <si>
    <t xml:space="preserve">Right TKR Revision </t>
  </si>
  <si>
    <t>Ms Nisha</t>
  </si>
  <si>
    <t>PFN Left Hip</t>
  </si>
  <si>
    <t>Kyphoplasty Under MAC</t>
  </si>
  <si>
    <t>Dr Tarun Suri/Dr Manav Suryavanshi/ Dr Ritesh Goel</t>
  </si>
  <si>
    <t xml:space="preserve">Microdiscectomy Lumbar+Cystoscopy </t>
  </si>
  <si>
    <t>Dr Deepak Pahwa</t>
  </si>
  <si>
    <t>Anaesthetist</t>
  </si>
  <si>
    <t>Mr Vinayak</t>
  </si>
  <si>
    <t>Excision of pilonidal sinus with Flap Cover</t>
  </si>
  <si>
    <t>Ms Chandrvati</t>
  </si>
  <si>
    <t>Mr Shekhar Chandra</t>
  </si>
  <si>
    <t>Ms Jyoti Rathore</t>
  </si>
  <si>
    <t>03.02.25</t>
  </si>
  <si>
    <t>Mrs Deji Devi</t>
  </si>
  <si>
    <t>Small bowel Resection Anastomosis+Exploratory Laporotomy with Io Enderoscopy Ileostomy</t>
  </si>
  <si>
    <t>Mrr Sanjeev Kumar Bansal</t>
  </si>
  <si>
    <t>EUA</t>
  </si>
  <si>
    <t>Mr Hari Chand</t>
  </si>
  <si>
    <t>Mrs Gulshan Bhatia</t>
  </si>
  <si>
    <t>Master Shivay</t>
  </si>
  <si>
    <t>Revascularization of finger/Toe- Single</t>
  </si>
  <si>
    <t>Mr Amit Sareen</t>
  </si>
  <si>
    <t>Cystoscopy+OIU+TRUS Guided Prostate Biopsy</t>
  </si>
  <si>
    <t xml:space="preserve">Cystoscopy+Right URS+Ureteric Catheterization+DJ Stent Removal </t>
  </si>
  <si>
    <t>Mr Mahendra Goel</t>
  </si>
  <si>
    <t>Tympanoplasty+Ossiculoplasty</t>
  </si>
  <si>
    <t>Mr Mohammed Nadeem</t>
  </si>
  <si>
    <t xml:space="preserve">Septoplasty+Turbinoplasty+FESS B/L </t>
  </si>
  <si>
    <t>Ms Rajni Sharma</t>
  </si>
  <si>
    <t>Shoulder Replacement</t>
  </si>
  <si>
    <t>Mrs Sumreana Zahoor</t>
  </si>
  <si>
    <t>Endoscopic CSF Leak Repair+LP Shunt</t>
  </si>
  <si>
    <t>Mr Prafull Rathi</t>
  </si>
  <si>
    <t>Dr Aditya/Dr Pooja</t>
  </si>
  <si>
    <t>Laproscopic Ectopic Pregancy High Risk</t>
  </si>
  <si>
    <t>Mrs Merina Devi</t>
  </si>
  <si>
    <t>Mr Master Mohammad Musa</t>
  </si>
  <si>
    <t>5M/M</t>
  </si>
  <si>
    <t>5.2kg</t>
  </si>
  <si>
    <t>Inj Supacef 260 mg</t>
  </si>
  <si>
    <t>Mrs Baby Shivani Kumari</t>
  </si>
  <si>
    <t xml:space="preserve">5.9kg </t>
  </si>
  <si>
    <t>Mr Waseem</t>
  </si>
  <si>
    <t>Robotic Radical Prostatectomy+B/L Lymphadenectomy</t>
  </si>
  <si>
    <t>Direct Laryngoscopy</t>
  </si>
  <si>
    <t>04.02.25</t>
  </si>
  <si>
    <t>Mr Pardeep Kumar Fotedar</t>
  </si>
  <si>
    <t>Glossectomy-Partial+Neck Dissection-Selective+Free flap- Soft tissue- Complex</t>
  </si>
  <si>
    <t xml:space="preserve">Secondry suturing &amp; debridement left great Toe </t>
  </si>
  <si>
    <t>Ms Pinku Mani</t>
  </si>
  <si>
    <t>SSG Right Lower limb+VAC Application</t>
  </si>
  <si>
    <t>Ms Amita Saberwal</t>
  </si>
  <si>
    <t>Debridement+VAC Application for Pressure sore</t>
  </si>
  <si>
    <t>RIRS+Cystoscopy without Biopsy+DJ Stenting</t>
  </si>
  <si>
    <t>Ms Sushma</t>
  </si>
  <si>
    <t>Mr Praveen Kumar</t>
  </si>
  <si>
    <t>Ilizarov fixator application Osteotomy Right Femur</t>
  </si>
  <si>
    <t>Ms Kamla</t>
  </si>
  <si>
    <t>Mr Izhaan Khan</t>
  </si>
  <si>
    <t>5MM</t>
  </si>
  <si>
    <t>MICS for Premium IOL Right Eye</t>
  </si>
  <si>
    <t>Ms Nandi Devi</t>
  </si>
  <si>
    <t>MICRO incision cataract Surgery Left Eye</t>
  </si>
  <si>
    <t>Mr Lajpat</t>
  </si>
  <si>
    <t>Mr Rama Kant Dwivedi</t>
  </si>
  <si>
    <t>Yes inj Supacef 1.5gm@2:30pm</t>
  </si>
  <si>
    <t>Mr Himanshu Kumar</t>
  </si>
  <si>
    <t>Liver Transplant Recipient -Adult</t>
  </si>
  <si>
    <t>Inj Meropenem 1gm+Inj Fluconazole 200mg</t>
  </si>
  <si>
    <t>Yes Inj Meropenem 1gm@4pm</t>
  </si>
  <si>
    <t xml:space="preserve">Inj Meropenem 1gm+Inj Fluconazole 200mg+ Inj Targocid 400mg </t>
  </si>
  <si>
    <t>Mr Pratham Gujjar</t>
  </si>
  <si>
    <t>Mr Subh</t>
  </si>
  <si>
    <t>Endoscopic Debrider Assisted Adenoidectomy+Mastoidectomy +Tympanoplasty</t>
  </si>
  <si>
    <t>Mr Aadarsh Garg</t>
  </si>
  <si>
    <t>Lateral Sphincterotomy or Fissurectomy+Circumcision/Meatoplasty</t>
  </si>
  <si>
    <t>Mr Mohammad Ayan</t>
  </si>
  <si>
    <t>TOF - DORV Repair Paed</t>
  </si>
  <si>
    <t>11 kg</t>
  </si>
  <si>
    <t>Inj Supacef 550 mg</t>
  </si>
  <si>
    <t>Yes$</t>
  </si>
  <si>
    <t>Ms Priti</t>
  </si>
  <si>
    <t>Thoracostomy and Pleurodesis</t>
  </si>
  <si>
    <t>Ms Shreya Surbhi</t>
  </si>
  <si>
    <t>05.02.25</t>
  </si>
  <si>
    <t>Sunita Sharma</t>
  </si>
  <si>
    <t>Diag Lap Radical Cholecystomy with Bile Duct Excision</t>
  </si>
  <si>
    <t>Yes Inj supacef 1.5gm@2:30pm, 8pm</t>
  </si>
  <si>
    <t>Jatin</t>
  </si>
  <si>
    <t>Dr.MS/AM/DJ/AS/SG</t>
  </si>
  <si>
    <t>Debridement+Orif right ankle joint</t>
  </si>
  <si>
    <t>Inj Linizolid 600mg</t>
  </si>
  <si>
    <t>Jafar iqbal</t>
  </si>
  <si>
    <t>Debridement Left upper limb &amp; scalp with local flap+Vac application</t>
  </si>
  <si>
    <t>Dinesh</t>
  </si>
  <si>
    <t>Dr.Ashish/Arun Sharma</t>
  </si>
  <si>
    <t>Enucleation orif mandible (Recon plate)</t>
  </si>
  <si>
    <t>Inj Augmenti 1.2gm+Inj Metrogyl 500mg</t>
  </si>
  <si>
    <t>Onkar Mal Siniwal</t>
  </si>
  <si>
    <t>Left diabetic foot debridement+VAC</t>
  </si>
  <si>
    <t>Meena Sharma</t>
  </si>
  <si>
    <t>ORIF Radial Head Left</t>
  </si>
  <si>
    <t>Anil Kumar Dhingra</t>
  </si>
  <si>
    <t>Arthroscopic Sub-Acromial Decomression &amp; +Arthroscopic Capsular Release-</t>
  </si>
  <si>
    <t>Yashasvi Goyal</t>
  </si>
  <si>
    <t>Left Elbow ORIF</t>
  </si>
  <si>
    <t>Abdul Hamid</t>
  </si>
  <si>
    <t>Squint Surgery with 3 Muscles</t>
  </si>
  <si>
    <t>Mehender Mahto</t>
  </si>
  <si>
    <t>62.5 kg</t>
  </si>
  <si>
    <t>Kaushal  Kumari</t>
  </si>
  <si>
    <t>Kyphoplasty - Single level</t>
  </si>
  <si>
    <t>Aadhya Saraswat</t>
  </si>
  <si>
    <t>3M/F</t>
  </si>
  <si>
    <t>Cor-triatriatum Repair LSVC ligation VSD closure MV repair</t>
  </si>
  <si>
    <t>Lilu Ram</t>
  </si>
  <si>
    <t>Tympanoplasty+Tympanotomy+Mastoidectomy Cortical</t>
  </si>
  <si>
    <t xml:space="preserve">Nazmin Ali </t>
  </si>
  <si>
    <t>FESS  Septoplasty &amp; Turbinoplasty</t>
  </si>
  <si>
    <t>Inj supacef 1.5gm+Inj Ciplox</t>
  </si>
  <si>
    <t>Sumant</t>
  </si>
  <si>
    <t>WLE+Left SND+PC</t>
  </si>
  <si>
    <t>Ms Kanta Prasad</t>
  </si>
  <si>
    <t>DJ Stenting+Cystoscopy without Biopsy</t>
  </si>
  <si>
    <t>Ms Surender Kaur</t>
  </si>
  <si>
    <t>58 Yrs/F</t>
  </si>
  <si>
    <t xml:space="preserve">Exploratomy Laparotomy </t>
  </si>
  <si>
    <t xml:space="preserve">ORIF Right Wrist distal Radius </t>
  </si>
  <si>
    <t>Ms Khushi Mavi</t>
  </si>
  <si>
    <t>Ms Prerna</t>
  </si>
  <si>
    <t>Ms Sucharita Bhasin</t>
  </si>
  <si>
    <t>06.02.25</t>
  </si>
  <si>
    <t>Ms Sunita Sharma</t>
  </si>
  <si>
    <t>Re-Exploration Laparotomy</t>
  </si>
  <si>
    <t>LAR For Ileostomy Closure</t>
  </si>
  <si>
    <t>56.7kg</t>
  </si>
  <si>
    <t>Laparotomy And Anastomosis</t>
  </si>
  <si>
    <t>Ms Pinku</t>
  </si>
  <si>
    <t>Dr MS/AM/DJ/AS/SL/SG</t>
  </si>
  <si>
    <t>SSG Lower Limb+VAC Application</t>
  </si>
  <si>
    <t>M Ismail</t>
  </si>
  <si>
    <t>Above Knee Amputation Right</t>
  </si>
  <si>
    <t>Ms Suhaila Sharma</t>
  </si>
  <si>
    <t>Hysteroscopy &amp; D&amp;C</t>
  </si>
  <si>
    <t>Mr Gopal Bansal</t>
  </si>
  <si>
    <t>FESS+ Septoplasty+Turbinoplasty B/L</t>
  </si>
  <si>
    <t>99kg</t>
  </si>
  <si>
    <t>Ms Sundri</t>
  </si>
  <si>
    <t>Ms Rupa Banwari</t>
  </si>
  <si>
    <t>79.3 kg</t>
  </si>
  <si>
    <t>Ms Arushi Joshi</t>
  </si>
  <si>
    <t>MrAnil Kumar Chopra</t>
  </si>
  <si>
    <t xml:space="preserve">Robotic TKR Right </t>
  </si>
  <si>
    <t>Ms Bhawna Nagpal</t>
  </si>
  <si>
    <t>ORIF Right Ankle</t>
  </si>
  <si>
    <t>Ms Malwati Devi</t>
  </si>
  <si>
    <t>Phacoemulsification Left Eye</t>
  </si>
  <si>
    <t>Mr Vijay Kumar Lakhanpal</t>
  </si>
  <si>
    <t>Micro Incision Cataract Surgery For Premium IOL Left Eye</t>
  </si>
  <si>
    <t>Phacoemulsification Right Eye</t>
  </si>
  <si>
    <t>Ms Sangeeta</t>
  </si>
  <si>
    <t>Mr Ravendra Singh</t>
  </si>
  <si>
    <t xml:space="preserve">L5S1 PIVD </t>
  </si>
  <si>
    <t>Ms Jagwati</t>
  </si>
  <si>
    <t>Ms Kritika Joshi</t>
  </si>
  <si>
    <t>Master Mohammad Osman Pandith</t>
  </si>
  <si>
    <t>8MM</t>
  </si>
  <si>
    <t>Mr Kanti</t>
  </si>
  <si>
    <t>Yes inj Supacef 1.5gm8:30 pm</t>
  </si>
  <si>
    <t>Mr Vishnu Kumar Jha</t>
  </si>
  <si>
    <t>67.3kg</t>
  </si>
  <si>
    <t>Mr Ramkisan</t>
  </si>
  <si>
    <t xml:space="preserve">Open Inguinal Hernia Repair Left </t>
  </si>
  <si>
    <t>Mr Jitender Singh</t>
  </si>
  <si>
    <t>Incision And Drainage Perineoscrotal Abcess</t>
  </si>
  <si>
    <t>Ms Suman Dinker</t>
  </si>
  <si>
    <t xml:space="preserve">Hysteroscopy </t>
  </si>
  <si>
    <t>07.02.25</t>
  </si>
  <si>
    <t>Bharoshi Lal Sharma</t>
  </si>
  <si>
    <t>Oral Composite Resection - Small+Supra Omohyoid Neck Dissection+Primary vascularized tissue transfer</t>
  </si>
  <si>
    <t>Basant Singh</t>
  </si>
  <si>
    <t>Left Knee Region SCC-wide excision SSG+inguinopelvic LN Dissection</t>
  </si>
  <si>
    <t>Tilak Raj Dudeja</t>
  </si>
  <si>
    <t>TURBT+Surveillance Cystoscopy/Biopsy</t>
  </si>
  <si>
    <t>Debridement and secondary suturing+VAC Dressing</t>
  </si>
  <si>
    <t>Uzma Akhtar Shah</t>
  </si>
  <si>
    <t>Yes inj Supacef 1.5gm 1:30 pm</t>
  </si>
  <si>
    <t xml:space="preserve">Veneet </t>
  </si>
  <si>
    <t>Micro Incision Cataract Surgery Right Eye</t>
  </si>
  <si>
    <t>Unaisa Khatun</t>
  </si>
  <si>
    <t>Roshni</t>
  </si>
  <si>
    <t>Anterior Cervical copectomy and fixation</t>
  </si>
  <si>
    <t>Gayotri Biswas</t>
  </si>
  <si>
    <t>Priyanka Kumari</t>
  </si>
  <si>
    <t>08.02.25</t>
  </si>
  <si>
    <t>Sakila Bano</t>
  </si>
  <si>
    <t>Excision Of Right Breast Lump</t>
  </si>
  <si>
    <t>9:55am</t>
  </si>
  <si>
    <t>Amita Saberwal</t>
  </si>
  <si>
    <t>Sacral And Left Trochanteric SoreDebridement+Local Flap Cover</t>
  </si>
  <si>
    <t>Ms Bandana Roy</t>
  </si>
  <si>
    <t>Manali</t>
  </si>
  <si>
    <t>Rhinoplasty</t>
  </si>
  <si>
    <t>Pinku Mani</t>
  </si>
  <si>
    <t>VAC Dressing Change For Right Lower Limb SSG</t>
  </si>
  <si>
    <t>Ms Nidhi Pathak</t>
  </si>
  <si>
    <t>Dr Isha Seth</t>
  </si>
  <si>
    <t>Deepak Prashad</t>
  </si>
  <si>
    <t>Madan Mohan Srivastava</t>
  </si>
  <si>
    <t>Cystoscopy without Biopsy+/-DJ Stenting B/L+Orchidectomy</t>
  </si>
  <si>
    <t>Charan Dei</t>
  </si>
  <si>
    <t xml:space="preserve">Cystoscopy RGP DJ Stenting </t>
  </si>
  <si>
    <t>Ms Sandur Devi</t>
  </si>
  <si>
    <t>Hysteroscopy Cervical dilation</t>
  </si>
  <si>
    <t>Himanshu Yadav</t>
  </si>
  <si>
    <t>Neelam Saxena</t>
  </si>
  <si>
    <t>TKR B/L Robotic</t>
  </si>
  <si>
    <t>Vinod Rastogi</t>
  </si>
  <si>
    <t xml:space="preserve">Femur Nailing Left </t>
  </si>
  <si>
    <t>Johra Begum</t>
  </si>
  <si>
    <t xml:space="preserve">PFN  Left </t>
  </si>
  <si>
    <t>Indu Bhatia</t>
  </si>
  <si>
    <t xml:space="preserve">THR Left </t>
  </si>
  <si>
    <t>Mr Love Jeet</t>
  </si>
  <si>
    <t>Decompressive Craniectomy</t>
  </si>
  <si>
    <t>Sapna Nair</t>
  </si>
  <si>
    <t>Malti Devi</t>
  </si>
  <si>
    <t>Prempal</t>
  </si>
  <si>
    <t>Kanti Devi</t>
  </si>
  <si>
    <t>Sunita</t>
  </si>
  <si>
    <t>Pooja  Goel</t>
  </si>
  <si>
    <t>Mithlesh Kumar</t>
  </si>
  <si>
    <t>10.02.25</t>
  </si>
  <si>
    <t>Mr Ningombam Kibileima</t>
  </si>
  <si>
    <t>Ms Tozagul Tadjidinova</t>
  </si>
  <si>
    <t>Mr Piyush Francis</t>
  </si>
  <si>
    <t>Dr MS/AM/DJ/AS/SG</t>
  </si>
  <si>
    <t>Ms Suhani Amin</t>
  </si>
  <si>
    <t xml:space="preserve">Neck Contracture Release+Fat Grafting </t>
  </si>
  <si>
    <t>Mr Jafar Iqbal</t>
  </si>
  <si>
    <t>Debridement And VAC Change Left Hand</t>
  </si>
  <si>
    <t>Ms Laxmi Sharma</t>
  </si>
  <si>
    <t>Dr Gargi/Dr Pooja</t>
  </si>
  <si>
    <t>URS Right+Cystoscopy+DJ Stenting Ureteric Catheterization</t>
  </si>
  <si>
    <t>Mr Sanjeev Kumar</t>
  </si>
  <si>
    <t>RIRS Left+DJ Replacement+Cystoscopy</t>
  </si>
  <si>
    <t>Ms Garima</t>
  </si>
  <si>
    <t>Ms Rinki Mishra</t>
  </si>
  <si>
    <t>Ms Shradha Goyal</t>
  </si>
  <si>
    <t>LSCS with Tubal Ligation</t>
  </si>
  <si>
    <t>Mr Ashok Gupta</t>
  </si>
  <si>
    <t>1:35 ppm</t>
  </si>
  <si>
    <t>Ms Indra Wati</t>
  </si>
  <si>
    <t>Mr Satya Narayan Kalanauria</t>
  </si>
  <si>
    <t>MICRO Incision Cataract Surgery Left Eye</t>
  </si>
  <si>
    <t>Mr Prem Nath Batra</t>
  </si>
  <si>
    <t>Mr Rajvir Singh</t>
  </si>
  <si>
    <t>Mr Sukhvider Singh</t>
  </si>
  <si>
    <t>Ms Meghna Samal</t>
  </si>
  <si>
    <t>ORIF Fracture Humerus with Locking Plate</t>
  </si>
  <si>
    <t>Mr Sundar</t>
  </si>
  <si>
    <t>Craniotomy And Excision Of Tumour</t>
  </si>
  <si>
    <t>Lumbar Decompression And Fixation In Prone Position</t>
  </si>
  <si>
    <t>Ms Ravi Kanta Jain</t>
  </si>
  <si>
    <t>11.02.25</t>
  </si>
  <si>
    <t>Ms Ram Shree</t>
  </si>
  <si>
    <t>Wide Local Excision+Neck Dissection+Primary Closure</t>
  </si>
  <si>
    <t>Ms Rafiqa</t>
  </si>
  <si>
    <t xml:space="preserve">Parathyroid Adenoma Excision </t>
  </si>
  <si>
    <t>Mr Vishal Singh</t>
  </si>
  <si>
    <t>Dr MS/AM/DJ/AS/SG/Dr Mrinal Sharma</t>
  </si>
  <si>
    <t>Right Lower Limb Revascularization</t>
  </si>
  <si>
    <t>Mr Rahul Sharma</t>
  </si>
  <si>
    <t xml:space="preserve">Gynecomastia B/L Liposuction+Gland Excision </t>
  </si>
  <si>
    <t>Mr Umesh Kumar Mishra</t>
  </si>
  <si>
    <t>Multiple Warts Excision</t>
  </si>
  <si>
    <t>Ms Poonam Yadav</t>
  </si>
  <si>
    <t>Dr Puneet/Dr Saleem Dr Jaya</t>
  </si>
  <si>
    <t>RIRS - U/L+Cystoscopy without Biopsy</t>
  </si>
  <si>
    <t>Ms Deji Devi</t>
  </si>
  <si>
    <t>Exploration Laparotomy</t>
  </si>
  <si>
    <t>Mr RK Dutta Roya</t>
  </si>
  <si>
    <t>Orhto</t>
  </si>
  <si>
    <t>Mr Sree Ram Singh</t>
  </si>
  <si>
    <t>TKR LEFT</t>
  </si>
  <si>
    <t>Ms Seema Gupta</t>
  </si>
  <si>
    <t>Wire Guided Right Wide Local Excision+Sentinel Node Biopsy</t>
  </si>
  <si>
    <t>Mr Sukhdev Kundra</t>
  </si>
  <si>
    <t xml:space="preserve">Vitreoretinal Surgery+SIO Injection Left Eye </t>
  </si>
  <si>
    <t>Ms Ram Kumari</t>
  </si>
  <si>
    <t>Ms Sarswati Devi</t>
  </si>
  <si>
    <t>Mr Devank Kumar</t>
  </si>
  <si>
    <t xml:space="preserve">Neuro Anaesthesia team </t>
  </si>
  <si>
    <t>MRI Brain  (Induction )</t>
  </si>
  <si>
    <t>Ms Darshna Devi</t>
  </si>
  <si>
    <t>Ms Radhika</t>
  </si>
  <si>
    <t xml:space="preserve">Excision Of Right Breast Lump </t>
  </si>
  <si>
    <t xml:space="preserve">Excision Of Sinus </t>
  </si>
  <si>
    <t>Ms Aditi Bhatia</t>
  </si>
  <si>
    <t>Ms Geneveive Nanjala Wanyama</t>
  </si>
  <si>
    <t>Knee Debridement Left+/-VAC+/- Local Flap</t>
  </si>
  <si>
    <t>12.02.25</t>
  </si>
  <si>
    <t>Mr Gopal</t>
  </si>
  <si>
    <t>Oral Composite Resection - Small+Neck Dissection B/L+Myocutaneous Fasciocutaneous Flap  for Limbs</t>
  </si>
  <si>
    <t>Ms Mona Sharma</t>
  </si>
  <si>
    <t>Dr Shiveta Razdan/Dr MS/AM/DJ/AS/SG</t>
  </si>
  <si>
    <t>Breast Mastectomy-Unilateral+Axillary Clearance+Hand Reconstruction</t>
  </si>
  <si>
    <t>Mr Ernesto Sitoe Junior</t>
  </si>
  <si>
    <t>External Fixation+Debridement Right Knee</t>
  </si>
  <si>
    <t>Mr MD Kalimuddin</t>
  </si>
  <si>
    <t>ORIF Scaphoid + Bone Grafting left wrist</t>
  </si>
  <si>
    <t>Deformity left middle finger</t>
  </si>
  <si>
    <t>Mr Vikash Rastogi</t>
  </si>
  <si>
    <t>Mr Laxman Gurg</t>
  </si>
  <si>
    <t>Micro Incision Cataract Surgery Left Eye</t>
  </si>
  <si>
    <t>Mr Sanjay Gurg</t>
  </si>
  <si>
    <t>Trabeculectomy+Releasable Sutures+MMC Left Eye</t>
  </si>
  <si>
    <t>Mr Muhammad Sadik</t>
  </si>
  <si>
    <t>01Yrs/M</t>
  </si>
  <si>
    <t>EUA For RB/CRYO Therapy/Reitna Laser PRP/Secondary Post Enucieatiion Implnat/Tarsorapphy Temporay</t>
  </si>
  <si>
    <t xml:space="preserve">D12-L1 Laminotomy Tumour excision </t>
  </si>
  <si>
    <t>Ms Mahender Devi</t>
  </si>
  <si>
    <t>Endoportal L4-5 Decompression</t>
  </si>
  <si>
    <t xml:space="preserve">DJ Stent Removal </t>
  </si>
  <si>
    <t>Hysteroscopic Polypectomy-Single</t>
  </si>
  <si>
    <t>Mr Ajay Singh</t>
  </si>
  <si>
    <t>Mr Dalbir Singh</t>
  </si>
  <si>
    <t xml:space="preserve">Cystoscopy+Biopsy+Ureteric Catheterization+DJ Stenting </t>
  </si>
  <si>
    <t>Mr Mohit Sahni</t>
  </si>
  <si>
    <t>Cystoscopy+Biopsy+B/L  Diagnostic URS</t>
  </si>
  <si>
    <t>Ms Anju Saluja</t>
  </si>
  <si>
    <t>Mr Udhay Pal</t>
  </si>
  <si>
    <t>Ms Hema</t>
  </si>
  <si>
    <t>13.02.25</t>
  </si>
  <si>
    <t>Ms Gita</t>
  </si>
  <si>
    <t>Ms Amarjit Kaur</t>
  </si>
  <si>
    <t>74Yrs/rs/F</t>
  </si>
  <si>
    <t>Mr Simarjeet Singh</t>
  </si>
  <si>
    <t>Excision of Pilonidal Sinus with closure</t>
  </si>
  <si>
    <t>Ms Sonia Devi</t>
  </si>
  <si>
    <t>Mr Rajbir</t>
  </si>
  <si>
    <t>Right heel residual raw area SSG</t>
  </si>
  <si>
    <t>Right Lower limb relook debridement+SSG &amp; Right hand fracture fixation</t>
  </si>
  <si>
    <t>Mr Suresh Chand</t>
  </si>
  <si>
    <t>Ms Jahara</t>
  </si>
  <si>
    <t>Ms Ramawati Devi</t>
  </si>
  <si>
    <t>Ms Barkha</t>
  </si>
  <si>
    <t>Dr Manshi</t>
  </si>
  <si>
    <t>Ms Manjeet Kaur</t>
  </si>
  <si>
    <t>Mr Satish Kumar Ahuja</t>
  </si>
  <si>
    <t>Intracomeral Drug Injection Right Eye</t>
  </si>
  <si>
    <t>Mr Sanchit Dhawan</t>
  </si>
  <si>
    <t>Mr Nikhil Garg</t>
  </si>
  <si>
    <t>Aneurysm Clipping</t>
  </si>
  <si>
    <t>Ms Sushila Agarwal</t>
  </si>
  <si>
    <t>Percutaneous Pedicle Screw Fixation</t>
  </si>
  <si>
    <t>Ms Nilufar Boboeva</t>
  </si>
  <si>
    <t>Mr Rahul Attri</t>
  </si>
  <si>
    <t>14.02.25</t>
  </si>
  <si>
    <t>Sharmila Banerjee</t>
  </si>
  <si>
    <t>Pushpa Singh</t>
  </si>
  <si>
    <t>Left above knee Amupation</t>
  </si>
  <si>
    <t>Rajpal Sethi</t>
  </si>
  <si>
    <t>Left little toe amputation and right foot debridement</t>
  </si>
  <si>
    <t>Mubinakhon Umurzakova</t>
  </si>
  <si>
    <t>Prefabricated Vaginal Reconstruction</t>
  </si>
  <si>
    <t>Yes inj Supacef 1.5gm @1:25 pm</t>
  </si>
  <si>
    <t>Raj Kumar Gupta</t>
  </si>
  <si>
    <t>URS Right+DJ Stenting+Cystoscopy</t>
  </si>
  <si>
    <t>104kg</t>
  </si>
  <si>
    <t xml:space="preserve">Savita Devi </t>
  </si>
  <si>
    <t>Cystoscopy+Left DJ Stenting/URS</t>
  </si>
  <si>
    <t>70.8kg</t>
  </si>
  <si>
    <t>Inj Magnex 3gm+Inj Amikacin 1gm</t>
  </si>
  <si>
    <t>Amsale Mulatu Tefera</t>
  </si>
  <si>
    <t>Savitri Devi</t>
  </si>
  <si>
    <t>Nerve Repair+Soft Tissue Operation on Joints -Small</t>
  </si>
  <si>
    <t>Neha Prajapati</t>
  </si>
  <si>
    <t>Santosh Dagar</t>
  </si>
  <si>
    <t>Shashi Rai</t>
  </si>
  <si>
    <t>Tejas</t>
  </si>
  <si>
    <t>Inj Augmentin 100mg</t>
  </si>
  <si>
    <t>Syp Augmentin 250mg</t>
  </si>
  <si>
    <t>Parv Jain</t>
  </si>
  <si>
    <t>6M/M</t>
  </si>
  <si>
    <t>Lalit Kumar Soni</t>
  </si>
  <si>
    <t xml:space="preserve">Robotic /Lap/Open Uretero pyeloplasty Right +DJ Stenting Replacement </t>
  </si>
  <si>
    <t>Ms Varsha</t>
  </si>
  <si>
    <t>Ms Mayuri Mrinal</t>
  </si>
  <si>
    <t>Ms Laxmi Omprakas</t>
  </si>
  <si>
    <t>Ms Ravinder Kour</t>
  </si>
  <si>
    <t>Mr Narender Kumar</t>
  </si>
  <si>
    <t>Mr Kunal</t>
  </si>
  <si>
    <t>Facial fracture- Moderate</t>
  </si>
  <si>
    <t>15.02.25</t>
  </si>
  <si>
    <t>Ms Kusum Sharma</t>
  </si>
  <si>
    <t>Ms Farhana Khatoon</t>
  </si>
  <si>
    <t>Mr Udaupal</t>
  </si>
  <si>
    <t>Rexploratory Laparotomy</t>
  </si>
  <si>
    <t>Flap Division And Inset</t>
  </si>
  <si>
    <t>Ms Kirti Dagar</t>
  </si>
  <si>
    <t>Ms Kanika Gandhi</t>
  </si>
  <si>
    <t>Mr Rahisuddin</t>
  </si>
  <si>
    <t>URS+RIRS U/L+DJ StentinG</t>
  </si>
  <si>
    <t>Mr Chaturbhuj Kashyap</t>
  </si>
  <si>
    <t xml:space="preserve">Radiocephalic AV Fistula Left </t>
  </si>
  <si>
    <t>Robotic TKR Left</t>
  </si>
  <si>
    <t xml:space="preserve">Plating And Bone Grafting Tibia Left </t>
  </si>
  <si>
    <t>Mr Deepak Sehgal</t>
  </si>
  <si>
    <t>Tibia Fracture Proximal Unicondylar/Middle/distal-ORIF</t>
  </si>
  <si>
    <t>Mr Ghulam Mohiuddin Bakerwal</t>
  </si>
  <si>
    <t>CP Angle</t>
  </si>
  <si>
    <t>Yes inj Supacef 1.5gm @2 pm</t>
  </si>
  <si>
    <t>Mr Raj Pal</t>
  </si>
  <si>
    <t>Transpedicular Decompression</t>
  </si>
  <si>
    <t>Mr Vishal Nair</t>
  </si>
  <si>
    <t>Ms Themneilhing</t>
  </si>
  <si>
    <t>Total Thymectomy</t>
  </si>
  <si>
    <t>Mr Rajesh</t>
  </si>
  <si>
    <t>CABG+MVR</t>
  </si>
  <si>
    <t>Mr Rahul Tiwari</t>
  </si>
  <si>
    <t>Mr Rachit Mehrotra</t>
  </si>
  <si>
    <t>Tracheostomy+Direct Laryngoscopy</t>
  </si>
  <si>
    <t>17.02.25</t>
  </si>
  <si>
    <t>Ms Malti</t>
  </si>
  <si>
    <t>Ovarian mass excision</t>
  </si>
  <si>
    <t>Mr Rohit Kumar</t>
  </si>
  <si>
    <t>Left Knee Gastrocnemius flap</t>
  </si>
  <si>
    <t>Mr Naresh Suri</t>
  </si>
  <si>
    <t>SSG Right Foot</t>
  </si>
  <si>
    <t>Ms Mubinakhon</t>
  </si>
  <si>
    <t>Mclndoe Procedure</t>
  </si>
  <si>
    <t>Ms Maya</t>
  </si>
  <si>
    <t xml:space="preserve">Nephrectomy Simple Lap/Open Left </t>
  </si>
  <si>
    <t>Ms Monika Rajpal</t>
  </si>
  <si>
    <t>Ms Sonam Rani</t>
  </si>
  <si>
    <t>Mr Mohan Kumar</t>
  </si>
  <si>
    <t>Wide Local Excision+Neck Dissection-Selective</t>
  </si>
  <si>
    <t>Ms Mukesh</t>
  </si>
  <si>
    <t>Mr Pawan Kumar</t>
  </si>
  <si>
    <t>Ms Harswati Devi</t>
  </si>
  <si>
    <t>Ms Gulnaz</t>
  </si>
  <si>
    <t>Ms Swati Gautam</t>
  </si>
  <si>
    <t>Ms Mohini</t>
  </si>
  <si>
    <t>18.02.25</t>
  </si>
  <si>
    <t>Ms Reeta</t>
  </si>
  <si>
    <t>Dr MS/AM/DJ/AS/SG/AS</t>
  </si>
  <si>
    <t>Segmental Mandiblectomy+Free Fibula Flap</t>
  </si>
  <si>
    <t>Yes Inj Supacef 1.5gm @ 12:30 pm and 6:30 pm</t>
  </si>
  <si>
    <t>Mr Yogesh Kumar</t>
  </si>
  <si>
    <t>Yes Inj Supacef 1.5gm</t>
  </si>
  <si>
    <t>89.8kg</t>
  </si>
  <si>
    <t>Ms Mandira Saxena</t>
  </si>
  <si>
    <t>Inj Supacef 1.5gm+Inj Targocid 400mg+Inj Amikacin 1gm</t>
  </si>
  <si>
    <t>Inj Supacef 1.5gm+inj Amikacin 1gm</t>
  </si>
  <si>
    <t>NN</t>
  </si>
  <si>
    <t>TKR Left</t>
  </si>
  <si>
    <t>Ms Dropti Devi</t>
  </si>
  <si>
    <t>Mr B N Singh</t>
  </si>
  <si>
    <t>Micro Incision Cataract Surgery Premium IOL Left Eye</t>
  </si>
  <si>
    <t>Mr Mahesh Prasad</t>
  </si>
  <si>
    <t>Micro Incision Cataract Surgery Premium IOL Right Eye</t>
  </si>
  <si>
    <t>Ms Indu Singh</t>
  </si>
  <si>
    <t>Ms Sarvjeet Arora</t>
  </si>
  <si>
    <t>Left Mastectomy with Axillary Clearance</t>
  </si>
  <si>
    <t>Mr Vikas</t>
  </si>
  <si>
    <t>Mr Rakesh Pal Singh</t>
  </si>
  <si>
    <t>Ms Kalsum</t>
  </si>
  <si>
    <t>46.9kg</t>
  </si>
  <si>
    <t>Ms B Bala Kumari</t>
  </si>
  <si>
    <t>Endoscopic CSF Rhinorrhoea</t>
  </si>
  <si>
    <t>Mr Kamal Kishor</t>
  </si>
  <si>
    <t>Mr Manish Kumar</t>
  </si>
  <si>
    <t xml:space="preserve">FESS B/L Right  EAR BIOPSY+ Myringotomy </t>
  </si>
  <si>
    <t>Ms Dipti</t>
  </si>
  <si>
    <t>Ms Chandni Shridher</t>
  </si>
  <si>
    <t>Dr Pooja  Goel</t>
  </si>
  <si>
    <t xml:space="preserve">Abdominal  Myomectomy </t>
  </si>
  <si>
    <t>Ms Manita Jaiswal</t>
  </si>
  <si>
    <t>Mr Radheshyam</t>
  </si>
  <si>
    <t>For Amputation Right forefoot/Below Knee</t>
  </si>
  <si>
    <t>Mr Ghulam Nabi Bhat</t>
  </si>
  <si>
    <t xml:space="preserve">B/L Foot Drop Right Foot Tendon Transfer </t>
  </si>
  <si>
    <t>Ms Reena</t>
  </si>
  <si>
    <t>Ms Bharti Mishra</t>
  </si>
  <si>
    <t>Ms Rinki Dwivedi</t>
  </si>
  <si>
    <t>19.02.25</t>
  </si>
  <si>
    <t>Rohit Singh</t>
  </si>
  <si>
    <t>Dr.Iyer/Dr.Shikhar Sawhney/Dr.NehaDr.MS/AM/DJ/AS/SG</t>
  </si>
  <si>
    <t>Free flap- Bone+Oral Composite Resection - Large</t>
  </si>
  <si>
    <t>Nikhil Kumar</t>
  </si>
  <si>
    <t>Vascular Lesion Electrocautery right buccal mucosa</t>
  </si>
  <si>
    <t>Mr Ismail</t>
  </si>
  <si>
    <t>Debridement right lower limb+VAC dressing</t>
  </si>
  <si>
    <t>Mr Chunnilal</t>
  </si>
  <si>
    <t>Right fem pop graft removal+lumbar sympathectomy</t>
  </si>
  <si>
    <t>Arun Kumar Goldar</t>
  </si>
  <si>
    <t>Dr.Shikhar Sawhney/Dr.Neha</t>
  </si>
  <si>
    <t>Flap delay/division and inset- Medium</t>
  </si>
  <si>
    <t>Cystoscopy+TURP+OIU+BNI</t>
  </si>
  <si>
    <t>Ms Shaziya</t>
  </si>
  <si>
    <t>PCNL Right+DJ Stenting+Cystoscpy+Right Ureteric Catherization</t>
  </si>
  <si>
    <t>35Yrs/f</t>
  </si>
  <si>
    <t xml:space="preserve">DJ Stent Removal+RGP+DJ Stenting </t>
  </si>
  <si>
    <t>Mr Chirag</t>
  </si>
  <si>
    <t>Cystoscopy+Right URS+Ureteric Catherization+DJ Stent Replacement</t>
  </si>
  <si>
    <t>Mr Mahendra Pratap Singh</t>
  </si>
  <si>
    <t>Mr Vipul Sharma</t>
  </si>
  <si>
    <t>MS Shyamvti</t>
  </si>
  <si>
    <t xml:space="preserve">TKR Right </t>
  </si>
  <si>
    <t>Mr Manjula Jha</t>
  </si>
  <si>
    <t>61Yrs/F'</t>
  </si>
  <si>
    <t>Implant Removal-Medium</t>
  </si>
  <si>
    <t>56.5kg</t>
  </si>
  <si>
    <t>Mr Akshat Prasad</t>
  </si>
  <si>
    <t>Facial Suturing</t>
  </si>
  <si>
    <t>Ms Ravinder Shandilya</t>
  </si>
  <si>
    <t>Virendra Datt</t>
  </si>
  <si>
    <t>67YrsM</t>
  </si>
  <si>
    <t>Mr Shokat Ali</t>
  </si>
  <si>
    <t>Ratni Devi</t>
  </si>
  <si>
    <t>Phacoemulsification Cataract Surgery Right Eye</t>
  </si>
  <si>
    <t xml:space="preserve">Mr Deepak Uniyal </t>
  </si>
  <si>
    <t xml:space="preserve">Mr Ramjeet </t>
  </si>
  <si>
    <t>Phacoemulsification Cataract Surgery Left Eye</t>
  </si>
  <si>
    <t xml:space="preserve">Dr.Anandh/Dr.Satyakam/Dr.Pradeep/Dr.Aparna  </t>
  </si>
  <si>
    <t>Craniotomy For Head Injury</t>
  </si>
  <si>
    <t>Mr Suresh Prasad Singh</t>
  </si>
  <si>
    <t>Implant removal of large bones+Small Wound Debriment</t>
  </si>
  <si>
    <t>Mr Pawan Kumar Malhotra</t>
  </si>
  <si>
    <t>Savita Kesar</t>
  </si>
  <si>
    <t>Left CTS Release</t>
  </si>
  <si>
    <t>Master Dhruv</t>
  </si>
  <si>
    <t>Lap Inguinal Hernia Repair Unilateral</t>
  </si>
  <si>
    <t>Ms Kashaf Naz</t>
  </si>
  <si>
    <t>Ms Indira Sood</t>
  </si>
  <si>
    <t>Mr Shiyan Shafi Buja</t>
  </si>
  <si>
    <t>Burn Neck Contracture Release+FAT Grafting</t>
  </si>
  <si>
    <t>Ms Rinki Rani</t>
  </si>
  <si>
    <t xml:space="preserve">Mr Prempal </t>
  </si>
  <si>
    <t xml:space="preserve">Mr Asgar Khan </t>
  </si>
  <si>
    <t>Ms Geeta Arora</t>
  </si>
  <si>
    <t>Inj Magnex 3gm+Inj Metrogyl 500mg</t>
  </si>
  <si>
    <t>20.02.25</t>
  </si>
  <si>
    <t>Mr Balbir Singh</t>
  </si>
  <si>
    <t>Right Hepatectomy</t>
  </si>
  <si>
    <t xml:space="preserve">Victoria </t>
  </si>
  <si>
    <t xml:space="preserve">Gluteal Liposuction And Skin Reduction Left </t>
  </si>
  <si>
    <t>55.6kg</t>
  </si>
  <si>
    <t>Forearm And Hand-Debridement Left+Free ALT Flap Cover</t>
  </si>
  <si>
    <t>Yes Inj Supacef 1.5gm @5:50pm</t>
  </si>
  <si>
    <t>Inj Augmentin 1.2gm+Inj Amikacin 500mg</t>
  </si>
  <si>
    <t>P Chaolen Pom</t>
  </si>
  <si>
    <t>Implant Removal And Repair</t>
  </si>
  <si>
    <t xml:space="preserve">Mr Raghavendra </t>
  </si>
  <si>
    <t>Right Thumb Amputation</t>
  </si>
  <si>
    <t>Ms Khusboo</t>
  </si>
  <si>
    <t xml:space="preserve">Dr Deepak Udapudi </t>
  </si>
  <si>
    <t>Exploratory Laparotomy+Ileostomy+Omentectomy+Adhesiolysis</t>
  </si>
  <si>
    <t>Mohini Pathak</t>
  </si>
  <si>
    <t>TKR  B/L</t>
  </si>
  <si>
    <t>Mr Satish Babu Sharma</t>
  </si>
  <si>
    <t>88.2kg</t>
  </si>
  <si>
    <t>Mr Balkishan</t>
  </si>
  <si>
    <t xml:space="preserve">Inguinal Hernia Repair Open Left U/L  </t>
  </si>
  <si>
    <t xml:space="preserve">Incisional Hernia Repair Open </t>
  </si>
  <si>
    <t>_15</t>
  </si>
  <si>
    <t>_56</t>
  </si>
  <si>
    <t>Hav Yashpal Singh</t>
  </si>
  <si>
    <t xml:space="preserve">Live Donor Renal Allografting </t>
  </si>
  <si>
    <t>Mr Aditya Singh</t>
  </si>
  <si>
    <t>Mr Kiran Joshi</t>
  </si>
  <si>
    <t>57.5kg</t>
  </si>
  <si>
    <t>Zukhra Mardanova</t>
  </si>
  <si>
    <t>Dr Iyer/Dr Shikhar/Dr Neha/ Dr Abhinav Sharma/Dr Raghunandan</t>
  </si>
  <si>
    <t>Head &amp; Neck/Cardiac/Radiology</t>
  </si>
  <si>
    <t xml:space="preserve">Embolization For Bleeding +B/l Nekc Dissaction Cardiopulmonary Bypass+Sos Sternotomy+Total Thyroidectomy+Neck Dissection B/L +Local Flap </t>
  </si>
  <si>
    <t>Yes Inj supacef 1.5gm</t>
  </si>
  <si>
    <t>Ms Rajinder Kour</t>
  </si>
  <si>
    <t xml:space="preserve">Left Lap  Donor Nephrectomy </t>
  </si>
  <si>
    <t>Ms Minakshi</t>
  </si>
  <si>
    <t>Hysteroscopic Myomectomy With Endometrial Biopsy</t>
  </si>
  <si>
    <t>FESS B/L+Turbinoplasty</t>
  </si>
  <si>
    <t>21.02.25</t>
  </si>
  <si>
    <t>Ms Ritu Kumari Jha</t>
  </si>
  <si>
    <t>Mr Munna Kumar Yadav</t>
  </si>
  <si>
    <t>Dr.MS/AM/DJ/AS/SG/AS</t>
  </si>
  <si>
    <t>Left Index Finger PIP And DIP JT Release</t>
  </si>
  <si>
    <t xml:space="preserve">Mr Rohit Kumar </t>
  </si>
  <si>
    <t>Mr Travis Antonia Mcleish</t>
  </si>
  <si>
    <t>Dr.MS/AM/DJ/AS/SG/AS/Dr.Priyadarshi Amit</t>
  </si>
  <si>
    <t>Plastic Surger/ORTHO</t>
  </si>
  <si>
    <t>Wrist Arthrodesis+Nerve transfers in Brachial plexus injury</t>
  </si>
  <si>
    <t>Yes Inj Supacef 1.5gm @2 pm</t>
  </si>
  <si>
    <t>Mr Aashish</t>
  </si>
  <si>
    <t>ORIF Fracture Humerus Plating LCPDP</t>
  </si>
  <si>
    <t>99.7kg</t>
  </si>
  <si>
    <t>Mr Neil Sethi</t>
  </si>
  <si>
    <t>135kg</t>
  </si>
  <si>
    <t>Ms Memwati</t>
  </si>
  <si>
    <t>Mr Bishnudeo Kumar Ranjan</t>
  </si>
  <si>
    <t>22.02.25</t>
  </si>
  <si>
    <t xml:space="preserve">Babli </t>
  </si>
  <si>
    <t>Septoplasty+FESS</t>
  </si>
  <si>
    <t>Kshitij Tulli</t>
  </si>
  <si>
    <t>Sumitra Chakarvarti</t>
  </si>
  <si>
    <t xml:space="preserve">Inguinal Hernia Repair Open U/L </t>
  </si>
  <si>
    <t>Ved Prakash Rai</t>
  </si>
  <si>
    <t xml:space="preserve">Inguinal Hernia Repair Open B/L </t>
  </si>
  <si>
    <t>Sumitra Kaur</t>
  </si>
  <si>
    <t>Ajay Kumar Nagar</t>
  </si>
  <si>
    <t>Dr.Shikhar  Sawhney</t>
  </si>
  <si>
    <t>Direct Laryngoscopy+Biopsy</t>
  </si>
  <si>
    <t>Murti Devi</t>
  </si>
  <si>
    <t>80.8kg</t>
  </si>
  <si>
    <t>Girdhari Lal</t>
  </si>
  <si>
    <t>Rashida Khatoon</t>
  </si>
  <si>
    <t>ORIF With CCS Fixation Right HIP+ORIF Distal Humerus Right Arm</t>
  </si>
  <si>
    <t>Jai Prakash Gupta</t>
  </si>
  <si>
    <t xml:space="preserve">Prithpal </t>
  </si>
  <si>
    <t>Priti Varma</t>
  </si>
  <si>
    <t>Robotic LAVH</t>
  </si>
  <si>
    <t>Renu Devi</t>
  </si>
  <si>
    <t>Dr.Pooja  Goel</t>
  </si>
  <si>
    <t>Leep</t>
  </si>
  <si>
    <t>24.02.25</t>
  </si>
  <si>
    <t>Lakhan Singh Kushwaha</t>
  </si>
  <si>
    <t xml:space="preserve">Mandibulectomy - Segmental+Neck Dissection B/L </t>
  </si>
  <si>
    <t>Mubinakhon</t>
  </si>
  <si>
    <t>Examination Under GA</t>
  </si>
  <si>
    <t>Nibha Sharma</t>
  </si>
  <si>
    <t>Rib Excision Back+Advancement Flap Cover</t>
  </si>
  <si>
    <t>Amarjit Kuar</t>
  </si>
  <si>
    <t xml:space="preserve">Knee Debridement+Flap Cover </t>
  </si>
  <si>
    <t>Inj Amikacin 1gm+ Inj Targocid 400mg</t>
  </si>
  <si>
    <t>Pradeep Kumar Garg</t>
  </si>
  <si>
    <t xml:space="preserve">Inj supacef 1.5gm + Inj Metrogyl 500mg </t>
  </si>
  <si>
    <t>Raj Kumar Arora</t>
  </si>
  <si>
    <t xml:space="preserve">Cystoscopy+Left URS+Left DJ Stenting </t>
  </si>
  <si>
    <t>Krishna Devi</t>
  </si>
  <si>
    <t>112kg</t>
  </si>
  <si>
    <t>Suresh Kapoor</t>
  </si>
  <si>
    <t>Kawal Nayan Arora</t>
  </si>
  <si>
    <t>ORIF Ankle</t>
  </si>
  <si>
    <t>65.1kg</t>
  </si>
  <si>
    <t>Kanta Sini</t>
  </si>
  <si>
    <t xml:space="preserve">Micro Incision Cataract Surgery Left Eye </t>
  </si>
  <si>
    <t>Raj Kumari</t>
  </si>
  <si>
    <t xml:space="preserve">Chandrawati </t>
  </si>
  <si>
    <t>Rajvati</t>
  </si>
  <si>
    <t xml:space="preserve">Sangeeta </t>
  </si>
  <si>
    <t>Malwati Devi</t>
  </si>
  <si>
    <t>Amit Kumar</t>
  </si>
  <si>
    <t>Both  Bone Forearm</t>
  </si>
  <si>
    <t>Mahender Singh</t>
  </si>
  <si>
    <t>ORTHO SPINE</t>
  </si>
  <si>
    <t>Cervical Spine Fixation</t>
  </si>
  <si>
    <t>Surbhi Aneja</t>
  </si>
  <si>
    <t>Muhurat LSCS</t>
  </si>
  <si>
    <t>Vishal Singh</t>
  </si>
  <si>
    <t>Dr Priyadarshi Amit/Dr MS/AM/DJ/AS/SG/AS</t>
  </si>
  <si>
    <t>ORIF Fracture Both Bone of Forearm LCDCP/Nail+Debridement</t>
  </si>
  <si>
    <t>Om Prakash</t>
  </si>
  <si>
    <t>Liver Transplant Recipient</t>
  </si>
  <si>
    <t>Mohammad Younis Kakroo</t>
  </si>
  <si>
    <t>Ms Shilpa Rani</t>
  </si>
  <si>
    <t>Ms Anjali</t>
  </si>
  <si>
    <t xml:space="preserve">Right Elevator of depressed skull fracture </t>
  </si>
  <si>
    <t>Mr Rambabu</t>
  </si>
  <si>
    <t>25.02.25</t>
  </si>
  <si>
    <t>Ms Jaibun</t>
  </si>
  <si>
    <t>Ms Har Kumari</t>
  </si>
  <si>
    <t>Ms Gunjan Rathi</t>
  </si>
  <si>
    <t>Excision of Sinus Soft Tissue</t>
  </si>
  <si>
    <t>Sangeeta</t>
  </si>
  <si>
    <t>Breast Lumpectomy Right</t>
  </si>
  <si>
    <t xml:space="preserve">Ms Gajender </t>
  </si>
  <si>
    <t>feeding Jejunostomy</t>
  </si>
  <si>
    <t xml:space="preserve">Plastic </t>
  </si>
  <si>
    <t xml:space="preserve">Lower Limb SSG Right </t>
  </si>
  <si>
    <t>Mr Sanjeev Bhatia</t>
  </si>
  <si>
    <t>Mr Anubhav Bhatia</t>
  </si>
  <si>
    <t xml:space="preserve">Mr Saurav Kumar </t>
  </si>
  <si>
    <t xml:space="preserve">Closed Rduction Interlocking Nailing Tibia </t>
  </si>
  <si>
    <t>Arthroscopic Revision Rotator Cuff Repair</t>
  </si>
  <si>
    <t>Mr Bhupender Singh</t>
  </si>
  <si>
    <t>Ms Ritu Rani</t>
  </si>
  <si>
    <t>Hysteroscopic Polypectomy-Single+Leep</t>
  </si>
  <si>
    <t>Mr Bipin Patsariya</t>
  </si>
  <si>
    <t xml:space="preserve">Master Pragyan </t>
  </si>
  <si>
    <t>Ms Rajvati Kashyap</t>
  </si>
  <si>
    <t>Laminectomy</t>
  </si>
  <si>
    <t>Master Jatin</t>
  </si>
  <si>
    <t>Finger Reconstruction Right</t>
  </si>
  <si>
    <t>Mr Ali Mohammad</t>
  </si>
  <si>
    <t>Mr Hasam</t>
  </si>
  <si>
    <t>MLS+ Laser surgery of larynx</t>
  </si>
  <si>
    <t>Mr Piyush Suri</t>
  </si>
  <si>
    <t xml:space="preserve">Mr Prem Singh </t>
  </si>
  <si>
    <t>Ms Veena Mehta</t>
  </si>
  <si>
    <t>Cytoreductive Surgery for advanced Ca Ovary / Ca Endometrium-</t>
  </si>
  <si>
    <t>26.02.25</t>
  </si>
  <si>
    <t>Ms Swati</t>
  </si>
  <si>
    <t>Ms Jhunni</t>
  </si>
  <si>
    <t>27.02.25</t>
  </si>
  <si>
    <t>Saleem</t>
  </si>
  <si>
    <t>Near Total Glossectomy+B/L ND+PMMC</t>
  </si>
  <si>
    <t>Mamta Patel</t>
  </si>
  <si>
    <t>IndeX Finger-Scar Contracture Release+K Wiring Right +FTSG/Local Flap</t>
  </si>
  <si>
    <t>41.7kg</t>
  </si>
  <si>
    <t xml:space="preserve">A V Fistula Left </t>
  </si>
  <si>
    <t>Miss Sabila</t>
  </si>
  <si>
    <t>Proxmal Spleno-Renal Shunt</t>
  </si>
  <si>
    <t xml:space="preserve">Jagwati </t>
  </si>
  <si>
    <t>LAVH+B/L Salpingectomy</t>
  </si>
  <si>
    <t>Jyoti Rani</t>
  </si>
  <si>
    <t>Sanjay Kumar Pal</t>
  </si>
  <si>
    <t>Robotic THR</t>
  </si>
  <si>
    <t>Gouranga Chowdhury</t>
  </si>
  <si>
    <t>Dr.Chitralekah De</t>
  </si>
  <si>
    <t>Intravitreal Injection Accentrix Right Eye</t>
  </si>
  <si>
    <t>Devender Singh</t>
  </si>
  <si>
    <t>Vitreoretinal Surgery+Silicon OIL Right Eye</t>
  </si>
  <si>
    <t>Jagbesh</t>
  </si>
  <si>
    <t>Suman Srivastava</t>
  </si>
  <si>
    <t>Bhar Pal</t>
  </si>
  <si>
    <t>Nichharunabibi Sekh</t>
  </si>
  <si>
    <t>Vishal Nair</t>
  </si>
  <si>
    <t>L5S1 Microdisectomy</t>
  </si>
  <si>
    <t>Heshili Sumi</t>
  </si>
  <si>
    <t>Asad Khan</t>
  </si>
  <si>
    <t>Tympanoplasty+Tympanotomy+Meatoplasty+Mastoidectomy Mrm</t>
  </si>
  <si>
    <t>26.6kg</t>
  </si>
  <si>
    <t>Krishan Lal Chugh</t>
  </si>
  <si>
    <t>Lap/Open Repair of Incisional Hernia 1</t>
  </si>
  <si>
    <t>Anuradha</t>
  </si>
  <si>
    <t>Ventral /incisional Hernia Repair 3</t>
  </si>
  <si>
    <t>Mehul Khandelwal</t>
  </si>
  <si>
    <t>Haemorrhoidectomy+Fissurectomy 1</t>
  </si>
  <si>
    <t>Bokashe</t>
  </si>
  <si>
    <t>Ms Sheely</t>
  </si>
  <si>
    <t xml:space="preserve">Master Nasser Hussein </t>
  </si>
  <si>
    <t xml:space="preserve">Hand Reconstruction </t>
  </si>
  <si>
    <t>86Yrs/M</t>
  </si>
  <si>
    <t xml:space="preserve">Chronic Subdural Haematoma </t>
  </si>
  <si>
    <t xml:space="preserve">Baby Amayra </t>
  </si>
  <si>
    <t>28kg</t>
  </si>
  <si>
    <t>Mr Shiv Lal</t>
  </si>
  <si>
    <t>Mr Kishan Singh Rawat</t>
  </si>
  <si>
    <t>Emergency AVR</t>
  </si>
  <si>
    <t xml:space="preserve">Ms Sandhya </t>
  </si>
  <si>
    <t>28.02.25</t>
  </si>
  <si>
    <t>Radha Devi</t>
  </si>
  <si>
    <t>Parotidectomy - Total</t>
  </si>
  <si>
    <t>Baklkishan</t>
  </si>
  <si>
    <t>Madan Sharma</t>
  </si>
  <si>
    <t>Right foot Debridement</t>
  </si>
  <si>
    <t>Ashish Dutta</t>
  </si>
  <si>
    <t>Left Index finger debridement</t>
  </si>
  <si>
    <t>Tab linizolid</t>
  </si>
  <si>
    <t xml:space="preserve">ALT Free flap for foot+SSG B/L Lower Limbs </t>
  </si>
  <si>
    <t>Laxmi Kant Sharma</t>
  </si>
  <si>
    <t>TRUS Guided prostate biopsy+DRE +Wartz Excision Under GA</t>
  </si>
  <si>
    <t>Satish Kumar Asija</t>
  </si>
  <si>
    <t>B/L DJ Stenting+Cystoscopy</t>
  </si>
  <si>
    <t>Rakhi</t>
  </si>
  <si>
    <t>Lap Recanalization</t>
  </si>
  <si>
    <t>Pratima Kumari</t>
  </si>
  <si>
    <t>Implant Removal and Nailing Left Tibia</t>
  </si>
  <si>
    <t>Rupesh Kumar</t>
  </si>
  <si>
    <t>Ikram</t>
  </si>
  <si>
    <t>Santo Urf Satto</t>
  </si>
  <si>
    <t>Pushpa Devi</t>
  </si>
  <si>
    <t>Master Arav</t>
  </si>
  <si>
    <t>Microlaryngobronchoscopy</t>
  </si>
  <si>
    <t xml:space="preserve">Ms Sudha </t>
  </si>
  <si>
    <t>Dr Manshi Kumar</t>
  </si>
  <si>
    <t>Evacuation of Retained Product Conception D &amp; E</t>
  </si>
  <si>
    <t xml:space="preserve">Mr Kishan Singh Rawat </t>
  </si>
  <si>
    <t>Ms Shakuntla Agarwal</t>
  </si>
  <si>
    <t>01.01.25</t>
  </si>
  <si>
    <t>SCC Right Heel-Excision Frozen Section</t>
  </si>
  <si>
    <t xml:space="preserve">Tibia Nailing+Fibula Ostectomy+Bone Grafting </t>
  </si>
  <si>
    <t>Ms Zarnigor Botiralievna Ashurova</t>
  </si>
  <si>
    <t>Ms Radhika Garg</t>
  </si>
  <si>
    <t xml:space="preserve">Ms Ritika </t>
  </si>
  <si>
    <t xml:space="preserve">TKR Right +Bone Grafting  </t>
  </si>
  <si>
    <t>Mr Ramjeet Singh Sisodia</t>
  </si>
  <si>
    <t xml:space="preserve">Craniotomy For Aneurysm Clipping  </t>
  </si>
  <si>
    <t>Baby Nimra Khan</t>
  </si>
  <si>
    <t>Mr Shakeel Ahmad</t>
  </si>
  <si>
    <t>Mr Dharam Singh</t>
  </si>
  <si>
    <t>Emgency Sternotomy and exploration</t>
  </si>
  <si>
    <t>Master Shivansh Kumar</t>
  </si>
  <si>
    <t>Ureterostomy U/L +Cystoscopy+PUV Fulguration</t>
  </si>
  <si>
    <t xml:space="preserve">9kg </t>
  </si>
  <si>
    <t>Ms Rahila</t>
  </si>
  <si>
    <t>Mr Shiv Kedar</t>
  </si>
  <si>
    <t>TURS Guided Prostate Biopsy</t>
  </si>
  <si>
    <t>02.01.25</t>
  </si>
  <si>
    <t>Mr Vijaypal Singh Negi</t>
  </si>
  <si>
    <t>Mr Vijay Chopra</t>
  </si>
  <si>
    <t xml:space="preserve">Partial Maxillectomy and Neck Dissection B/L+Local flap </t>
  </si>
  <si>
    <t>Ms Rukhsar</t>
  </si>
  <si>
    <t>Distractor Placement-B/L Mandibular</t>
  </si>
  <si>
    <t>Ms Aaradhya Kumari</t>
  </si>
  <si>
    <t>URS+RGP+DJ Stenting+Cystoscopy</t>
  </si>
  <si>
    <t>URS+Ureteric Catheterization B/L +DJ Stenting</t>
  </si>
  <si>
    <t>49.8kg</t>
  </si>
  <si>
    <t>Endo Septoplasty+ Inferior turbinoplasty</t>
  </si>
  <si>
    <t>Mr Master Ishant</t>
  </si>
  <si>
    <t>Thoracotomy Lobectomy</t>
  </si>
  <si>
    <t>7.5kg</t>
  </si>
  <si>
    <t>Mr Arnam Gautam</t>
  </si>
  <si>
    <t>Arthroscopic Meniscus Repair</t>
  </si>
  <si>
    <t>Mr Devkinandan</t>
  </si>
  <si>
    <t xml:space="preserve">ORIF Ankle Right </t>
  </si>
  <si>
    <t>Ms Pankaj Sharma</t>
  </si>
  <si>
    <t>Dr MS/AM/DJ/VJ/AS/SL/SG//Dr Priyadarshi Amit</t>
  </si>
  <si>
    <t>Right Brachial Plexus Exploration &amp; Clavicular Fracture Fixation+ORIF Clavicle</t>
  </si>
  <si>
    <t>Dr Isha</t>
  </si>
  <si>
    <t>Ms Sunita Jindal</t>
  </si>
  <si>
    <t>Dr Meenkashi Dhar</t>
  </si>
  <si>
    <t>Ms Bimla Parashar</t>
  </si>
  <si>
    <t xml:space="preserve">Left Eye MICS+PCIOL IOL  </t>
  </si>
  <si>
    <t>Ms Saswati choudhary</t>
  </si>
  <si>
    <t xml:space="preserve">Left Eye MICS+PREMIUM IOL </t>
  </si>
  <si>
    <t>Mr Sheojee Prasad</t>
  </si>
  <si>
    <t xml:space="preserve">Left Eye PHACO+PCIOL IOL </t>
  </si>
  <si>
    <t xml:space="preserve">Left Eye PHACO+PCIOL IOL  </t>
  </si>
  <si>
    <t>Mr Pallav Mishra</t>
  </si>
  <si>
    <t>Excisional Biopsy</t>
  </si>
  <si>
    <t>Mr Ayaan Arshad</t>
  </si>
  <si>
    <t>32kg</t>
  </si>
  <si>
    <t>Mr Sunil Kumar Singh</t>
  </si>
  <si>
    <t>Mr Than Singh</t>
  </si>
  <si>
    <t>Craniotomy evacuation of hematoma</t>
  </si>
  <si>
    <t>Mr Bhaskar Pant</t>
  </si>
  <si>
    <t>Hepaticojejunostomy</t>
  </si>
  <si>
    <t>Yes, Inj Supacef 1.5gm 11:30 am</t>
  </si>
  <si>
    <t>Tympanoplasty+Tympanotomy+Mastoidectomy Mrm</t>
  </si>
  <si>
    <t xml:space="preserve">Mr Love </t>
  </si>
  <si>
    <t>Lefgt Orchidectomy And RT Fixation Orchidopexy</t>
  </si>
  <si>
    <t>Mr Zohaan Hilal</t>
  </si>
  <si>
    <t>7M/M</t>
  </si>
  <si>
    <t>Mr Mohd Sad</t>
  </si>
  <si>
    <t>Ms Shivani Chadha</t>
  </si>
  <si>
    <t>Ms Sadhvi Tripathi</t>
  </si>
  <si>
    <t>Dr Pooja Goyal</t>
  </si>
  <si>
    <t>LAVH+PFR</t>
  </si>
  <si>
    <t>03.01.25</t>
  </si>
  <si>
    <t>Mr Shankaraay Bajoria</t>
  </si>
  <si>
    <t>Ms Shreya Warrier</t>
  </si>
  <si>
    <t>Breast Lumpectomy</t>
  </si>
  <si>
    <t>Ms Hemlata Kumari</t>
  </si>
  <si>
    <t>Me Donald Stich</t>
  </si>
  <si>
    <t>Debridement And VAC</t>
  </si>
  <si>
    <t>Right Foot Secondary Suturing</t>
  </si>
  <si>
    <t>Ms Saroja Devi</t>
  </si>
  <si>
    <t>ORIF Inter/Intra Condylar Region of Humerus</t>
  </si>
  <si>
    <t>Ms Raj</t>
  </si>
  <si>
    <t>TAH+BSO+BPLND+RPLND+OMENTECTOMY</t>
  </si>
  <si>
    <t>Cystoscopy+Right RGP+Right DJ Stenting+Right PCN</t>
  </si>
  <si>
    <t>Exsicion Biopsy  Foot</t>
  </si>
  <si>
    <t>Mr Ram Krishan Pal Singh</t>
  </si>
  <si>
    <t xml:space="preserve">Hammer Toe/Claw Toe Bony </t>
  </si>
  <si>
    <t>Ms Chandrawati Pandey</t>
  </si>
  <si>
    <t>Ms Shyambati</t>
  </si>
  <si>
    <t>Mr Vikas Tomar</t>
  </si>
  <si>
    <t xml:space="preserve">Wrist Reconstruction </t>
  </si>
  <si>
    <t>Mr Rajendra Singh</t>
  </si>
  <si>
    <t>Dr Anandh/Dr Satyakam/ Dr Pradeep</t>
  </si>
  <si>
    <t>Ms A M</t>
  </si>
  <si>
    <t>Mr Mohit Singh</t>
  </si>
  <si>
    <t>Lumbar Epidural</t>
  </si>
  <si>
    <t>Mr Muzamil Ahmad Paswal</t>
  </si>
  <si>
    <t>Ms Asharfi Devi</t>
  </si>
  <si>
    <t>Dr MS/AM/DJ/VJ/AS/SL/SG/ Dr Abhinav Sharma</t>
  </si>
  <si>
    <t>Plastic Surgery/Cardiac</t>
  </si>
  <si>
    <t>VAC Removal and Myocutaneous Flap</t>
  </si>
  <si>
    <t>Splenectomy Open</t>
  </si>
  <si>
    <t>Mr Rahul</t>
  </si>
  <si>
    <t>Gastro Jejunostomy</t>
  </si>
  <si>
    <t>04.01.25</t>
  </si>
  <si>
    <t>Ms Kapoori</t>
  </si>
  <si>
    <t>87Yrs/F</t>
  </si>
  <si>
    <t>Dr Puneet Dhar/Dr Saleem/Dr Jaya</t>
  </si>
  <si>
    <t>Ms Sajida</t>
  </si>
  <si>
    <t>Mr Deepak Verma</t>
  </si>
  <si>
    <t xml:space="preserve">Left Leg Debridement </t>
  </si>
  <si>
    <t xml:space="preserve">Let Below Knee Amputation+Debridement </t>
  </si>
  <si>
    <t>Mr Vijay Pal Singh</t>
  </si>
  <si>
    <t>Mr Pritam Sethi</t>
  </si>
  <si>
    <t>Small bowel Resection and Anasmosis</t>
  </si>
  <si>
    <t>Ms Neelam Saxena</t>
  </si>
  <si>
    <t>Mr Amit Bhati</t>
  </si>
  <si>
    <t>Mr Mohit Gupta</t>
  </si>
  <si>
    <t xml:space="preserve">Arthroscopic Meniscus Repair+ACL U/L </t>
  </si>
  <si>
    <t>Mr Mahesh</t>
  </si>
  <si>
    <t>Intravitreal injection</t>
  </si>
  <si>
    <t>Baby of Tanu Dhama</t>
  </si>
  <si>
    <t>3M/M</t>
  </si>
  <si>
    <t>A V Fistula+Aneurysm Repair+Venous Thrombectomy</t>
  </si>
  <si>
    <t>Ms Ikali Zhimomi</t>
  </si>
  <si>
    <t>Aneurysm Repair+Vascular repair</t>
  </si>
  <si>
    <t xml:space="preserve">Mr Khem Chand </t>
  </si>
  <si>
    <t>06.01.25</t>
  </si>
  <si>
    <t>Naveen Gandhi</t>
  </si>
  <si>
    <t>Partial or Subtotal Gastrectomy</t>
  </si>
  <si>
    <t>Parmanand Singh</t>
  </si>
  <si>
    <t xml:space="preserve">Padam Chand </t>
  </si>
  <si>
    <t xml:space="preserve">RC AV Fistula Left </t>
  </si>
  <si>
    <t>Mr Wubshet Tekle Wakjira</t>
  </si>
  <si>
    <t>Saket Agarwal</t>
  </si>
  <si>
    <t>Bladder Stone Open/Endoscopic+Cystoscopy without Biopsy</t>
  </si>
  <si>
    <t>Ms Ritu</t>
  </si>
  <si>
    <t xml:space="preserve">Emergency LSCS </t>
  </si>
  <si>
    <t>Parul Goswami</t>
  </si>
  <si>
    <t>Raj Lamba</t>
  </si>
  <si>
    <t>Seema Singh</t>
  </si>
  <si>
    <t>THR Robotic</t>
  </si>
  <si>
    <t>Sunita Kumari</t>
  </si>
  <si>
    <t>Ajay Jain</t>
  </si>
  <si>
    <t>Shabaz</t>
  </si>
  <si>
    <t xml:space="preserve">Tumour Excision Large+Bone Grafting </t>
  </si>
  <si>
    <t xml:space="preserve">Mr Kanhiya Lal Sharma </t>
  </si>
  <si>
    <t>Dr Aandh/Dr Satyakam/Dr Pradeep</t>
  </si>
  <si>
    <t>Bal karan Yadav</t>
  </si>
  <si>
    <t xml:space="preserve">Anterior Cervical Discectomy with Fusion (ACDF) </t>
  </si>
  <si>
    <t xml:space="preserve">Ms Tanu Sharma </t>
  </si>
  <si>
    <t>Mohammad Haider</t>
  </si>
  <si>
    <t>TOF Repari</t>
  </si>
  <si>
    <t>Inj Supacef 275mg</t>
  </si>
  <si>
    <t>Master Lavish</t>
  </si>
  <si>
    <t>VSD/ASD Closure with Other Open Heart Surgery Paed</t>
  </si>
  <si>
    <t>Pravin</t>
  </si>
  <si>
    <t>Ranjan Bhattacharya</t>
  </si>
  <si>
    <t>Robotic Radical Prostatectomy+ Pelvic Lymphadnectomy B/L</t>
  </si>
  <si>
    <t>Jaipal Singh</t>
  </si>
  <si>
    <t>Dr Anandh/DrSatyakam/Dr Pradeep</t>
  </si>
  <si>
    <t>07.01.25</t>
  </si>
  <si>
    <t xml:space="preserve">Mr Ratan Kumar Jha </t>
  </si>
  <si>
    <t>Partial Glossectomy+Neck DissectionSelective+Free flap Soft tissue</t>
  </si>
  <si>
    <t xml:space="preserve">Mr Anmol Sanger </t>
  </si>
  <si>
    <t xml:space="preserve">Mr Gulab Singh </t>
  </si>
  <si>
    <t xml:space="preserve">Ms Himanshi  </t>
  </si>
  <si>
    <t xml:space="preserve">Mr Surender Saini </t>
  </si>
  <si>
    <t xml:space="preserve">Mr Saravanan Kannan </t>
  </si>
  <si>
    <t>Nephrectomy Radical -Open</t>
  </si>
  <si>
    <t>Ms Anu Jayas</t>
  </si>
  <si>
    <t>Lap Salpingectomy for ectopic Pregnancy</t>
  </si>
  <si>
    <t xml:space="preserve">Ms Aishwarya Prasad </t>
  </si>
  <si>
    <t xml:space="preserve">Ms Asha Devi </t>
  </si>
  <si>
    <t xml:space="preserve">TKR Left </t>
  </si>
  <si>
    <t xml:space="preserve">Mr Anshul Arora </t>
  </si>
  <si>
    <t xml:space="preserve">THR Complex  Left </t>
  </si>
  <si>
    <t xml:space="preserve">Ms Shakuntla Singhal </t>
  </si>
  <si>
    <t xml:space="preserve">Ms Munni Ojha </t>
  </si>
  <si>
    <t>Left Eye MICS+PCIOL IOL</t>
  </si>
  <si>
    <t xml:space="preserve">Mr Jagdish Prasad Sharma </t>
  </si>
  <si>
    <t xml:space="preserve">Mr Bhu devi </t>
  </si>
  <si>
    <t>Ms Gyan Devi</t>
  </si>
  <si>
    <t xml:space="preserve">Mr Subhash Chandra </t>
  </si>
  <si>
    <t xml:space="preserve">Right Intravitreal RAZUMAB </t>
  </si>
  <si>
    <t xml:space="preserve">Mr Jai Pal Singh </t>
  </si>
  <si>
    <t>Dr Ananadh /Dr Satyakam/Dr Pradeep</t>
  </si>
  <si>
    <t>Nerve Root block</t>
  </si>
  <si>
    <t xml:space="preserve">69.5kg </t>
  </si>
  <si>
    <t xml:space="preserve">Ms Anjali Razdan </t>
  </si>
  <si>
    <t>Major Duct Excision</t>
  </si>
  <si>
    <t xml:space="preserve">90.6kg </t>
  </si>
  <si>
    <t>H/O nipple discharge</t>
  </si>
  <si>
    <t xml:space="preserve">Ms Shanta Devi </t>
  </si>
  <si>
    <t>Breast Mastectomy-Unilateral+Axillary Clearance</t>
  </si>
  <si>
    <t xml:space="preserve">Ms Archana Chaudhary </t>
  </si>
  <si>
    <t xml:space="preserve">Ms Ankita Singh </t>
  </si>
  <si>
    <t xml:space="preserve">Mr Surendra Gupta </t>
  </si>
  <si>
    <t xml:space="preserve">AV Fistula Left </t>
  </si>
  <si>
    <t xml:space="preserve">Mr I Pangshau  </t>
  </si>
  <si>
    <t xml:space="preserve">Ms Malti  </t>
  </si>
  <si>
    <t xml:space="preserve">Mr Neelkamal Rai </t>
  </si>
  <si>
    <t>Mastoidectomy Mrm+Tympanoplasty+Ossiculoplasty</t>
  </si>
  <si>
    <t>08.01.25</t>
  </si>
  <si>
    <t xml:space="preserve">Neelam Satija </t>
  </si>
  <si>
    <t>Vinod Kumar</t>
  </si>
  <si>
    <t>Cystolithotripsy+Cystoscopy+Biopsy</t>
  </si>
  <si>
    <t>Bimla Darbari</t>
  </si>
  <si>
    <t>84 Y</t>
  </si>
  <si>
    <t>Rajbir</t>
  </si>
  <si>
    <t>Right Heel Raw Area SSG</t>
  </si>
  <si>
    <t>Abhishek</t>
  </si>
  <si>
    <t>Fat Grafting</t>
  </si>
  <si>
    <t>Debridement Sacral Sore</t>
  </si>
  <si>
    <t>Raj Kumar</t>
  </si>
  <si>
    <t>ACL U/L</t>
  </si>
  <si>
    <t>Sunita Devi</t>
  </si>
  <si>
    <t>Amit Ambavta</t>
  </si>
  <si>
    <t xml:space="preserve">Triceps Repair-Revision Triceps Repair </t>
  </si>
  <si>
    <t xml:space="preserve">55.5kg </t>
  </si>
  <si>
    <t>Twinkle Raghav</t>
  </si>
  <si>
    <t>25 Y</t>
  </si>
  <si>
    <t>Arthroscopy</t>
  </si>
  <si>
    <t>Rashid</t>
  </si>
  <si>
    <t>Spinal decompression and fixation</t>
  </si>
  <si>
    <t>Pooja Kumari</t>
  </si>
  <si>
    <t>Juli Devi</t>
  </si>
  <si>
    <t>Laproscopic Ovarian Cystectomy-U/L</t>
  </si>
  <si>
    <t>Ashok Kumar Koul</t>
  </si>
  <si>
    <t>Dr.Saurabh</t>
  </si>
  <si>
    <t>Ectropion Correction+Tarsal Strip Under LA</t>
  </si>
  <si>
    <t xml:space="preserve">Mahesh </t>
  </si>
  <si>
    <t xml:space="preserve">Dr.Chitralekha </t>
  </si>
  <si>
    <t>Right Eye Intravitreal Voriconzole Under TA</t>
  </si>
  <si>
    <t xml:space="preserve">Khusboo </t>
  </si>
  <si>
    <t xml:space="preserve">TOF Repari </t>
  </si>
  <si>
    <t>Kamal Kant</t>
  </si>
  <si>
    <t>Punit Sharma</t>
  </si>
  <si>
    <t>Prayatan Kapoor</t>
  </si>
  <si>
    <t>Suresh Kumar</t>
  </si>
  <si>
    <t>Dr.Arun Kumar Gupta</t>
  </si>
  <si>
    <t>Jamuna Devi</t>
  </si>
  <si>
    <t>Laparotomy by pass Procedure</t>
  </si>
  <si>
    <t>Sunita Chaudhary</t>
  </si>
  <si>
    <t>Cadaver Kidney Transplant Recipient</t>
  </si>
  <si>
    <t>Ms Ajmeri Khatoon</t>
  </si>
  <si>
    <t>Vishal Dogra</t>
  </si>
  <si>
    <t>Cadaveric Liver Transplant</t>
  </si>
  <si>
    <t>Yes Inj Piptaz 6:30 pm</t>
  </si>
  <si>
    <t>Cadaver</t>
  </si>
  <si>
    <t>17.01.25</t>
  </si>
  <si>
    <t>Mrs Fatima Begum</t>
  </si>
  <si>
    <t>55.4kg</t>
  </si>
  <si>
    <t>Mrs Baby Advika Rai</t>
  </si>
  <si>
    <t xml:space="preserve">Ilizarov Fixation Club Hand Right </t>
  </si>
  <si>
    <t>Mrs Vidushi Sharma</t>
  </si>
  <si>
    <t>Hymenoplasty</t>
  </si>
  <si>
    <t>Mr Umesh Kumar Bansal</t>
  </si>
  <si>
    <t>Mr Surinder Kumar Sharma</t>
  </si>
  <si>
    <t>Mr Gurcharan Singh</t>
  </si>
  <si>
    <t xml:space="preserve">Right RIRS+Cystoscopy+DJ Stenting </t>
  </si>
  <si>
    <t>Mr Lala Ram</t>
  </si>
  <si>
    <t>Tracheostomy Complex</t>
  </si>
  <si>
    <t>Ms Amita Gautam</t>
  </si>
  <si>
    <t>Mrs Anjani Mehra</t>
  </si>
  <si>
    <t xml:space="preserve">Palmer Fasciectomy Right Hand </t>
  </si>
  <si>
    <t>Kanika Singh</t>
  </si>
  <si>
    <t>4M/F</t>
  </si>
  <si>
    <t xml:space="preserve">Inj Supacef 210mg </t>
  </si>
  <si>
    <t xml:space="preserve">TURBT+Cystoscopy </t>
  </si>
  <si>
    <t>Mr Haron</t>
  </si>
  <si>
    <t>Lap/Open Radical Nephrectomy Left+Cuff Bladder Excision+Lap/Open RPLND+Cystoscopy</t>
  </si>
  <si>
    <t>Mr Mahru Deen</t>
  </si>
  <si>
    <t>Ms Namita Jana</t>
  </si>
  <si>
    <t>18.01.25</t>
  </si>
  <si>
    <t>Mr Aakash Kumar</t>
  </si>
  <si>
    <t>Mr Roshan Lal Mawa</t>
  </si>
  <si>
    <t>Lap B/L Inguinal Hernia Repair</t>
  </si>
  <si>
    <t xml:space="preserve">Ms Kajal </t>
  </si>
  <si>
    <t xml:space="preserve">Mr Lala Ram </t>
  </si>
  <si>
    <t>Mr Shiv Dutt Pandey</t>
  </si>
  <si>
    <t>Mr Virendra Singh</t>
  </si>
  <si>
    <t xml:space="preserve">DJ Stenting+RIRS </t>
  </si>
  <si>
    <t xml:space="preserve">RGP+DJ Stenting+Cystoscopy with Biopsy </t>
  </si>
  <si>
    <t>Ms Sukesh Sikk</t>
  </si>
  <si>
    <t xml:space="preserve">Total Knee Replacement  RIGHT </t>
  </si>
  <si>
    <t>Endoportal discectomy</t>
  </si>
  <si>
    <t>Yes Inj Supacef 1.5gm@1:55pm</t>
  </si>
  <si>
    <t>20.01.25</t>
  </si>
  <si>
    <t>Ms Carolyne Wamaitha Kinyua</t>
  </si>
  <si>
    <t>Ms Veervati</t>
  </si>
  <si>
    <t>Ms Dhanendri Gautam</t>
  </si>
  <si>
    <t xml:space="preserve">Dr Mansi/Dr Aditya </t>
  </si>
  <si>
    <t xml:space="preserve">Ms Sain Praveen </t>
  </si>
  <si>
    <t>Mr Vihaan Gupta</t>
  </si>
  <si>
    <t>FESS Septoplasty+Turbino adenoidectomy</t>
  </si>
  <si>
    <t xml:space="preserve">Dr Deepak Udapudi/Dr Pooja </t>
  </si>
  <si>
    <t>Mr Bhagwat Dayal</t>
  </si>
  <si>
    <t xml:space="preserve">TURBT+OIU+/- DJ Stenting+Cystoscopy without Biopsy </t>
  </si>
  <si>
    <t>Ms Lajja Wati</t>
  </si>
  <si>
    <t>Hysteroscopy and D &amp; C+Mirena Insertion</t>
  </si>
  <si>
    <t xml:space="preserve">Mr Chunnilal </t>
  </si>
  <si>
    <t xml:space="preserve">AKAmputation Right side </t>
  </si>
  <si>
    <t>Mr Saurabh Kumar Upadhyay</t>
  </si>
  <si>
    <t>Implant Removal Right Tibia</t>
  </si>
  <si>
    <t>Mr Madan Lal</t>
  </si>
  <si>
    <t xml:space="preserve">Tibia Nailing </t>
  </si>
  <si>
    <t>Mr Tej Kiran Saini</t>
  </si>
  <si>
    <t>Baby Aayat Bashir</t>
  </si>
  <si>
    <t xml:space="preserve">Mr Ramsevak </t>
  </si>
  <si>
    <t>Mr Shikhar Chand Jai</t>
  </si>
  <si>
    <t>TRUS</t>
  </si>
  <si>
    <t>21.01.25</t>
  </si>
  <si>
    <t xml:space="preserve">Jyoti </t>
  </si>
  <si>
    <t>Laparoscopic Sigmoidectomy</t>
  </si>
  <si>
    <t>Inj supacef 1.5gm+inj Metrogyl 500mg</t>
  </si>
  <si>
    <t xml:space="preserve">Palni Amma </t>
  </si>
  <si>
    <t>Dr.Shiveta  Razdan</t>
  </si>
  <si>
    <t xml:space="preserve">Chinki Kumari </t>
  </si>
  <si>
    <t>Total Joint Replacement Jaw+ Lefort Osteotomy</t>
  </si>
  <si>
    <t>57.9kg</t>
  </si>
  <si>
    <t>Yes inj Augmentin 1.2gm @1:30 pm and 6pm</t>
  </si>
  <si>
    <t>Inj Augmentin 1.2gm and Inj Metrogyl 500mg</t>
  </si>
  <si>
    <t>Chandra Bhushan SIngh</t>
  </si>
  <si>
    <t xml:space="preserve">Nephrectomy Open Left </t>
  </si>
  <si>
    <t xml:space="preserve">Manjay Kumar </t>
  </si>
  <si>
    <t>DJ Stent Removal Under Anaesthesa</t>
  </si>
  <si>
    <t xml:space="preserve">59.5 kg </t>
  </si>
  <si>
    <t>Inj magnex forte 3gm</t>
  </si>
  <si>
    <t>Neha Chauhan</t>
  </si>
  <si>
    <t>Aman</t>
  </si>
  <si>
    <t xml:space="preserve">Open Reduction left Forearm </t>
  </si>
  <si>
    <t>Usha Singh</t>
  </si>
  <si>
    <t>Ila Deb Nath</t>
  </si>
  <si>
    <t>Right Eye MICS+Premium Iol Under LA</t>
  </si>
  <si>
    <t>Nandi Devi</t>
  </si>
  <si>
    <t>Jagdish Prasad</t>
  </si>
  <si>
    <t>Ramchander Chaudhary</t>
  </si>
  <si>
    <t>Right Eye Intravitreal Raibizumab Under TA</t>
  </si>
  <si>
    <t>Deba Prasad Nanda</t>
  </si>
  <si>
    <t>NoratanMal Banthia</t>
  </si>
  <si>
    <t>Mohd Kaif ansari</t>
  </si>
  <si>
    <t>Dr.Dhananjay  Kumar</t>
  </si>
  <si>
    <t>Amita Singh</t>
  </si>
  <si>
    <t>Damodar K</t>
  </si>
  <si>
    <t>Open B/K Inguinal Hernia Repair</t>
  </si>
  <si>
    <t xml:space="preserve">Bhupender Sharma </t>
  </si>
  <si>
    <t>Fistula in Ano - Low Fistulectomy</t>
  </si>
  <si>
    <t>Tejinder Singh</t>
  </si>
  <si>
    <t>Debridement Of Scrotal Wall Abscesss</t>
  </si>
  <si>
    <t>Inj Ceftazidime 2.5 gm</t>
  </si>
  <si>
    <t>Inj Zavicefta 2.5 gm+ Inj Aztreonem 2gm</t>
  </si>
  <si>
    <t>Culture positive</t>
  </si>
  <si>
    <t>Kiran Punder</t>
  </si>
  <si>
    <t>Surgery for recurrent gynecological cancer+Splenectomy Open</t>
  </si>
  <si>
    <t>60.5kg</t>
  </si>
  <si>
    <t>Yes, Inj Magnex 3gm@2pm</t>
  </si>
  <si>
    <t>Re-Exploration</t>
  </si>
  <si>
    <t>22.01.25</t>
  </si>
  <si>
    <t xml:space="preserve">Princy Sharma </t>
  </si>
  <si>
    <t xml:space="preserve">Rajesh </t>
  </si>
  <si>
    <t>Hemant Sharan</t>
  </si>
  <si>
    <t>Complex ORIF- Open Reduction Hand</t>
  </si>
  <si>
    <t>Lokesh</t>
  </si>
  <si>
    <t>Dr.Pritish Singh/Dr.Priyadarshi Amit</t>
  </si>
  <si>
    <t>Tendon Transfer</t>
  </si>
  <si>
    <t>Shokhsanam</t>
  </si>
  <si>
    <t>Platic Surgery</t>
  </si>
  <si>
    <t>Flap Debulking</t>
  </si>
  <si>
    <t xml:space="preserve">Surinder Singh </t>
  </si>
  <si>
    <t xml:space="preserve">Forehead Flap </t>
  </si>
  <si>
    <t>Re-Look B/L URS+DJ Stent Removal+Right RGP</t>
  </si>
  <si>
    <t>Vikash Tiwari</t>
  </si>
  <si>
    <t>Right Simple Orchidectomy</t>
  </si>
  <si>
    <t>Rumi Baruah</t>
  </si>
  <si>
    <t>Excision Biopsy Of Inguinal Lymph Node</t>
  </si>
  <si>
    <t>Sakshi Aggarwal</t>
  </si>
  <si>
    <t xml:space="preserve">Om Wati </t>
  </si>
  <si>
    <t>Ajeet Kumar Srivastava</t>
  </si>
  <si>
    <t>Left Revision TKR</t>
  </si>
  <si>
    <t>Mohani Devi</t>
  </si>
  <si>
    <t>Krishana</t>
  </si>
  <si>
    <t xml:space="preserve">Om Lavania </t>
  </si>
  <si>
    <t>Senning  Plus Rastelli</t>
  </si>
  <si>
    <t>Yes Inj Supacef 1.5gm@1:30pm</t>
  </si>
  <si>
    <t>Bharat SIngh</t>
  </si>
  <si>
    <t>Femoro Popliteal Bypass</t>
  </si>
  <si>
    <t xml:space="preserve">64 kg </t>
  </si>
  <si>
    <t>Om Prakas Pandey</t>
  </si>
  <si>
    <t>Lap/Robotic Radical Prostatectomy+Pelvic Lymphadnectomy B/L</t>
  </si>
  <si>
    <t>Roshini</t>
  </si>
  <si>
    <t>Tympanoplasty+Ossiculoplsty+- TORP/PORP</t>
  </si>
  <si>
    <t>Mr Pradeep</t>
  </si>
  <si>
    <t>Resection &amp; Anastomosis of Small Intestine+Exploratory Laparotomy</t>
  </si>
  <si>
    <t>23.01.25</t>
  </si>
  <si>
    <t>kusum</t>
  </si>
  <si>
    <t xml:space="preserve">Suita </t>
  </si>
  <si>
    <t>Hysteroscopic Polypectomy+Cervical Biopsy</t>
  </si>
  <si>
    <t>Aryan Dhiman</t>
  </si>
  <si>
    <t xml:space="preserve">Left Brachial Plexus Nerve Repari+Nerve Grafting </t>
  </si>
  <si>
    <t>Janni</t>
  </si>
  <si>
    <t xml:space="preserve">Left Ring And Little Finger Amputation </t>
  </si>
  <si>
    <t xml:space="preserve">Anoop Kumar </t>
  </si>
  <si>
    <t>URS+PCNL</t>
  </si>
  <si>
    <t>Shahid Shahid</t>
  </si>
  <si>
    <t xml:space="preserve">URS+PCNL+DJ Stenting+Cystoscopy without Biopsy </t>
  </si>
  <si>
    <t>Sarita Bhatnagar</t>
  </si>
  <si>
    <t>Removal of Simple Vulval Tumour</t>
  </si>
  <si>
    <t>Indira Devi</t>
  </si>
  <si>
    <t>ORIF PFNA</t>
  </si>
  <si>
    <t>Tympanoplasty+Tympanomastoidectomy</t>
  </si>
  <si>
    <t xml:space="preserve">Indu Chandna </t>
  </si>
  <si>
    <t>Kavita Yadav</t>
  </si>
  <si>
    <t>Pratima Devi</t>
  </si>
  <si>
    <t>Thakur Singh</t>
  </si>
  <si>
    <t>Left Eye Intravitreal Ranibizumab Under TA</t>
  </si>
  <si>
    <t>Ravinder Shandilya</t>
  </si>
  <si>
    <t>Kashmiri</t>
  </si>
  <si>
    <t>Manju Shree Nath</t>
  </si>
  <si>
    <t xml:space="preserve">Salma Begum </t>
  </si>
  <si>
    <t xml:space="preserve">Amila </t>
  </si>
  <si>
    <t xml:space="preserve">Vikash Kumar </t>
  </si>
  <si>
    <t xml:space="preserve">Kayyum </t>
  </si>
  <si>
    <t>Yes, Inj Supacef 1.5gm</t>
  </si>
  <si>
    <t>Ms Vaishnavi Panchal</t>
  </si>
  <si>
    <t>ALCAPA Repair</t>
  </si>
  <si>
    <t xml:space="preserve">3.9kg </t>
  </si>
  <si>
    <t xml:space="preserve">Inj Supacef 160mg </t>
  </si>
  <si>
    <t>Ms Luxmi</t>
  </si>
  <si>
    <t>Left Lumpectomy/Excision Of Lump</t>
  </si>
  <si>
    <t>Ms Komal Chauhan</t>
  </si>
  <si>
    <t>24.01.25</t>
  </si>
  <si>
    <t>Rupali Trivedi</t>
  </si>
  <si>
    <t>Aditi Singh</t>
  </si>
  <si>
    <t>Neelam</t>
  </si>
  <si>
    <t>Fissure in Ano with Internal sphinctrectomy+fissurectomy</t>
  </si>
  <si>
    <t>Krishan Kumar</t>
  </si>
  <si>
    <t>SSG Over BTM Right Leg</t>
  </si>
  <si>
    <t>Itisha Tripathi</t>
  </si>
  <si>
    <t>Secondary Cleft Lip Deformity Correction</t>
  </si>
  <si>
    <t>Tympanoplasty+Mastoidectomy</t>
  </si>
  <si>
    <t>Roli</t>
  </si>
  <si>
    <t>Aparna</t>
  </si>
  <si>
    <t>Scar Revision Nose</t>
  </si>
  <si>
    <t>Narender Singh</t>
  </si>
  <si>
    <t xml:space="preserve">Left Thumb And Index Finger Debridement+VAC Dressing </t>
  </si>
  <si>
    <t>Shiv Kumar</t>
  </si>
  <si>
    <t>Anterior Cervical Discectomy with Fusion-Single Level</t>
  </si>
  <si>
    <t xml:space="preserve">Baby Rachit </t>
  </si>
  <si>
    <t>2M/M</t>
  </si>
  <si>
    <t>ASO VSD Closure</t>
  </si>
  <si>
    <t xml:space="preserve">2.5kg </t>
  </si>
  <si>
    <t>Inj supacef 125gm</t>
  </si>
  <si>
    <t>Radhika Agarwal</t>
  </si>
  <si>
    <t>Dr.Manav Suryavanshi/Dr.Ritesh Goel/Dr.Pooja Goel</t>
  </si>
  <si>
    <t>Right Robotic /Open Boari Flap+Cystoscopy+Right DJ Stent Removal/Replacement+Right Tubo-Ovarian Mass Excision</t>
  </si>
  <si>
    <t>Surender Tiwari</t>
  </si>
  <si>
    <t xml:space="preserve">Ms Savita Sharma </t>
  </si>
  <si>
    <t>Ms Prachi Devi</t>
  </si>
  <si>
    <t>25.01.25</t>
  </si>
  <si>
    <t>Sahjad</t>
  </si>
  <si>
    <t>URS U/L+DJ Stenting U/L+Cystoscopy without Biopsy</t>
  </si>
  <si>
    <t xml:space="preserve">Malti </t>
  </si>
  <si>
    <t xml:space="preserve">Hysteroscopy D&amp;C </t>
  </si>
  <si>
    <t>Avinash Dewangan</t>
  </si>
  <si>
    <t>Dr.MS/AM/DJ/VJ/AS/SL/SG/ Dr.Priyadarshi Amit</t>
  </si>
  <si>
    <t>Reconstruction Right Hand+1st Carpo Metacarpal Joint Fusion</t>
  </si>
  <si>
    <t>Deepika Shrivastav</t>
  </si>
  <si>
    <t>Indu</t>
  </si>
  <si>
    <t>Sundari</t>
  </si>
  <si>
    <t>Tara Devi</t>
  </si>
  <si>
    <t xml:space="preserve">Master Atharv </t>
  </si>
  <si>
    <t>31 D/M</t>
  </si>
  <si>
    <t>Dr.Ashish Katewa/Dr Shivang</t>
  </si>
  <si>
    <t xml:space="preserve">3.2kg </t>
  </si>
  <si>
    <t>Shiwani Gupta</t>
  </si>
  <si>
    <t>Dr Namarat Seth</t>
  </si>
  <si>
    <t xml:space="preserve">Master Viyansh Sharma </t>
  </si>
  <si>
    <t xml:space="preserve">Inj Piptaz 230mg </t>
  </si>
  <si>
    <t>Emergency /Pt sick</t>
  </si>
  <si>
    <t>27.01.25</t>
  </si>
  <si>
    <t>Vishwanath Singh</t>
  </si>
  <si>
    <t>Glossectomy-Partial+Neck Dissection+B/L+Free flap Soft tissue</t>
  </si>
  <si>
    <t>Anubhuti Jain</t>
  </si>
  <si>
    <t>Right Ankle Defect For Debridement+SSG</t>
  </si>
  <si>
    <t>Navroop Rattia</t>
  </si>
  <si>
    <t>Cystolithotripsy+Cystoscopy(Examineurethra)</t>
  </si>
  <si>
    <t>Arjun Dev Chawla</t>
  </si>
  <si>
    <t>Cystoscopy+Left URS+Left DJ Stenting+/-Lap/Open Ureteric Reimplantation</t>
  </si>
  <si>
    <t xml:space="preserve">Kapil Dawra </t>
  </si>
  <si>
    <t>Urmila Agarwal</t>
  </si>
  <si>
    <t>Robotic TKR B/L</t>
  </si>
  <si>
    <t xml:space="preserve">Rami </t>
  </si>
  <si>
    <t xml:space="preserve">PFN Hip Right </t>
  </si>
  <si>
    <t>Devraj Singh</t>
  </si>
  <si>
    <t>Ashish Kumar Pal</t>
  </si>
  <si>
    <t>MRI For BDS</t>
  </si>
  <si>
    <t>Dalip</t>
  </si>
  <si>
    <t>Cerival/ Thoracic/ Lumbar Laminectomy/ Decompression+Spinal Fusion/Fixation Anterior/Posterior</t>
  </si>
  <si>
    <t>Dharambir</t>
  </si>
  <si>
    <t>Benign Tumour Excisions+Excision of Thyroglossal Cyst/Fistula</t>
  </si>
  <si>
    <t>Babita Mishra</t>
  </si>
  <si>
    <t>Ms Jyotsna</t>
  </si>
  <si>
    <t>Ms Savita Gautam</t>
  </si>
  <si>
    <t>Ms Teena</t>
  </si>
  <si>
    <t>28.01.25</t>
  </si>
  <si>
    <t>Grade Four Toe Amputation+Debridement</t>
  </si>
  <si>
    <t xml:space="preserve">Tab Ceftum 5000mg </t>
  </si>
  <si>
    <t>Mahavir Sharma</t>
  </si>
  <si>
    <t>56Yrs/rs/M</t>
  </si>
  <si>
    <t xml:space="preserve">Excision- Small </t>
  </si>
  <si>
    <t>Pinku Mani Talukdar</t>
  </si>
  <si>
    <t xml:space="preserve">Debridement+/-SSG Degloving Injury Right Lower Limb Abdomen And Back </t>
  </si>
  <si>
    <t>Velo Koza</t>
  </si>
  <si>
    <t>Yes  Inj Piptaz 4.5gm @4:30 pm</t>
  </si>
  <si>
    <t>Nitso Koza</t>
  </si>
  <si>
    <t>Yes  Inj Piptaz 4.5gm @4:00 pm</t>
  </si>
  <si>
    <t>Seema Gaur</t>
  </si>
  <si>
    <t>101.1kg</t>
  </si>
  <si>
    <t>Raktim Sarkar</t>
  </si>
  <si>
    <t xml:space="preserve">Arthroscpic ACL Reconstruction+Meniscus Repari Knee Right </t>
  </si>
  <si>
    <t>Mahesh Prasad Tiwary</t>
  </si>
  <si>
    <t>Left Eye MICS+PREMIUM IOL Under LA</t>
  </si>
  <si>
    <t xml:space="preserve">Subhas </t>
  </si>
  <si>
    <t>Gunjan Bhatia</t>
  </si>
  <si>
    <t>Excision scalp</t>
  </si>
  <si>
    <t>Asish Kumar Pal</t>
  </si>
  <si>
    <t>Dr.Anandh /Dr.Satyakam/Dr.Pradeep</t>
  </si>
  <si>
    <t xml:space="preserve">DBS B/L  </t>
  </si>
  <si>
    <t>Prahlad Singh Goyal</t>
  </si>
  <si>
    <t>Dinesh Sharma</t>
  </si>
  <si>
    <t xml:space="preserve">Inj Supacef 1.2 gm </t>
  </si>
  <si>
    <t>Pradeep Kumar</t>
  </si>
  <si>
    <t>Shesh Nath Singh</t>
  </si>
  <si>
    <t>Inj Monocef 1gm and Inj Metrogyl 500mg</t>
  </si>
  <si>
    <t>Balbir Singh</t>
  </si>
  <si>
    <t>Ganesh Shankar Gutpa</t>
  </si>
  <si>
    <t xml:space="preserve">Sterun Closure </t>
  </si>
  <si>
    <t>Kusum Rani</t>
  </si>
  <si>
    <t xml:space="preserve">Open Myomectomy Level-Ii </t>
  </si>
  <si>
    <t>Chayno</t>
  </si>
  <si>
    <t xml:space="preserve">RIRS U/L+DJ StentingU/L+Cystoscopy without Biopsy </t>
  </si>
  <si>
    <t>RIRS U/L</t>
  </si>
  <si>
    <t xml:space="preserve">Sushma </t>
  </si>
  <si>
    <t>29.01.25</t>
  </si>
  <si>
    <t>Hysteroscopy D &amp; C</t>
  </si>
  <si>
    <t>Ms Aishwarya Chouhan</t>
  </si>
  <si>
    <t>Mr Rahimuddin</t>
  </si>
  <si>
    <t>Dr  Dhananjay Kumar</t>
  </si>
  <si>
    <t xml:space="preserve">Endoscope Sinus Surgery </t>
  </si>
  <si>
    <t>Debridement+External Fixation Adjustment Right Foot</t>
  </si>
  <si>
    <t>Dr  Neha Kumar</t>
  </si>
  <si>
    <t>Mr Tapan Saha</t>
  </si>
  <si>
    <t>Ms Sukan</t>
  </si>
  <si>
    <t xml:space="preserve">Radical Nephrectomy Lap/Open Right </t>
  </si>
  <si>
    <t>Ms Komal</t>
  </si>
  <si>
    <t>100.2kg</t>
  </si>
  <si>
    <t>Mr Dilshad Khan</t>
  </si>
  <si>
    <t>Complex Distal Radius Fracture</t>
  </si>
  <si>
    <t>Ms Ashna Gupta</t>
  </si>
  <si>
    <t>Ms Rose Nakintur</t>
  </si>
  <si>
    <t xml:space="preserve">Meningioma </t>
  </si>
  <si>
    <t>Mr Master  Pragyan</t>
  </si>
  <si>
    <t>7MM</t>
  </si>
  <si>
    <t>Ommaya Insertion and Long Line</t>
  </si>
  <si>
    <t>Mr Mukesh</t>
  </si>
  <si>
    <t>Mr Mukesh Kumar Tulli</t>
  </si>
  <si>
    <t>B/L Orchidectomy</t>
  </si>
  <si>
    <t>Mr Aas Mohd</t>
  </si>
  <si>
    <t>30.01.25</t>
  </si>
  <si>
    <t>Mr Jugendra Singh</t>
  </si>
  <si>
    <t>Neck Dissection B/L+Free flap- Soft Tissue+Parapharyngeal Tumour Excision+Mandibulotomy Approach</t>
  </si>
  <si>
    <t>Ms Ishrat</t>
  </si>
  <si>
    <t>Mr Sabir Khan</t>
  </si>
  <si>
    <t>Ms Chetna</t>
  </si>
  <si>
    <t>Ms Ayushi Chhabra</t>
  </si>
  <si>
    <t xml:space="preserve">45.5kg </t>
  </si>
  <si>
    <t xml:space="preserve">Inj Supacef 1.5 gm </t>
  </si>
  <si>
    <t>Mr Ashok Kumar Singh</t>
  </si>
  <si>
    <t>Left Brachi Cephalic AV Fistula</t>
  </si>
  <si>
    <t>Nidhi Vats</t>
  </si>
  <si>
    <t>Ms Gauri Sudan</t>
  </si>
  <si>
    <t>Ms Monika</t>
  </si>
  <si>
    <t>Ms Ammini Murlidharan</t>
  </si>
  <si>
    <t xml:space="preserve">Wide Local Excision+Sentinel Node Biopsy Left </t>
  </si>
  <si>
    <t>Ms Santoshi</t>
  </si>
  <si>
    <t>Mr Jamal Akhtar</t>
  </si>
  <si>
    <t>PHACOEMULSIFICATION Right Eye</t>
  </si>
  <si>
    <t xml:space="preserve">MICRO Incision Cataract  Surgery Right Eye </t>
  </si>
  <si>
    <t>Ms Indu Chandna</t>
  </si>
  <si>
    <t xml:space="preserve">MICRO Incision Cataract  Surgery Left Eye </t>
  </si>
  <si>
    <t>Ms Badani Devi</t>
  </si>
  <si>
    <t xml:space="preserve">2 Level Lumber Unilaterla Biportal Endoscopy </t>
  </si>
  <si>
    <t>Ms Surinder Kaur</t>
  </si>
  <si>
    <t>Esophagogastrectomy after Diagnostic Laparoscopy</t>
  </si>
  <si>
    <t>Mr Sukhbir</t>
  </si>
  <si>
    <t>Ms Mara Valtina</t>
  </si>
  <si>
    <t>Robotic TAH</t>
  </si>
  <si>
    <t>31.01.25</t>
  </si>
  <si>
    <t>Ms Deepa Goyal</t>
  </si>
  <si>
    <t>Single Intestinal Resc and Anastomosis+Diagnostic Laproscopy</t>
  </si>
  <si>
    <t>Ms Upasana</t>
  </si>
  <si>
    <t>Ms Kiran</t>
  </si>
  <si>
    <t>Mr Ramdev</t>
  </si>
  <si>
    <t>Ms Deevanshi Aggarwal</t>
  </si>
  <si>
    <t>Exploration and right median nerve repair with nerve graft</t>
  </si>
  <si>
    <t>Left Groin Flap for thumb and index finger</t>
  </si>
  <si>
    <t>Ms Satyawati</t>
  </si>
  <si>
    <t>Ms Elsa Khayanga Lunani</t>
  </si>
  <si>
    <t>Core Decompression B/L HIP</t>
  </si>
  <si>
    <t>Mr Subrata Paul</t>
  </si>
  <si>
    <t>PFN-Proximal Femur Nail Left</t>
  </si>
  <si>
    <t>Ms Kishan Chand</t>
  </si>
  <si>
    <t xml:space="preserve">Wide Local Excision+Neck Dissection- B/L </t>
  </si>
  <si>
    <t>Mr Jakir Hussan</t>
  </si>
  <si>
    <t>Dr Sachin Gutpa/Dr Anurag Sharma</t>
  </si>
  <si>
    <t>Ms Shallu Verma</t>
  </si>
  <si>
    <t>Hysteroscopic D&amp;C</t>
  </si>
  <si>
    <t>Ms Kalpana Garg</t>
  </si>
  <si>
    <t>Ms Vaidehi Abhyankar</t>
  </si>
  <si>
    <t>Posterior Decompression And Fixation</t>
  </si>
  <si>
    <t>Mr Avinash Tyagi</t>
  </si>
  <si>
    <t>Inj Meropenem 1gm+ Inj Fluconazole 200mg</t>
  </si>
  <si>
    <t xml:space="preserve">Yes Inj Meropenem infusion continued </t>
  </si>
  <si>
    <t xml:space="preserve">Inj Meropenem 1gm+ Inj Fluconazole 200mg </t>
  </si>
  <si>
    <t>Mr Master Tejas</t>
  </si>
  <si>
    <t>Excision Ear Biospy under GA</t>
  </si>
  <si>
    <t>Mr Master Veer</t>
  </si>
  <si>
    <t>Dr Nitin jain</t>
  </si>
  <si>
    <t>Lap Abdominoperineal Pull through for high ARM</t>
  </si>
  <si>
    <t>Ms Monika Garg</t>
  </si>
  <si>
    <t>Mr Anirudh Tiwari</t>
  </si>
  <si>
    <t>Mr Kasam</t>
  </si>
  <si>
    <t>Ms Deepa</t>
  </si>
  <si>
    <t>Mr Jaipal Singh</t>
  </si>
  <si>
    <t>01.03.25</t>
  </si>
  <si>
    <t>Neetu Sharma</t>
  </si>
  <si>
    <t>Neck Mass Excision-Simple</t>
  </si>
  <si>
    <t>Vijendra Kumar Singh</t>
  </si>
  <si>
    <t xml:space="preserve">Soft Tissue Sweling Excision </t>
  </si>
  <si>
    <t>Om Prakash Sharma</t>
  </si>
  <si>
    <t xml:space="preserve">62Yrs/M </t>
  </si>
  <si>
    <t xml:space="preserve">Open Repair of Inguinal Hernia  B/L </t>
  </si>
  <si>
    <t>Kiran Kumari</t>
  </si>
  <si>
    <t>Flap inset-Groin Flap</t>
  </si>
  <si>
    <t>Fotima Azizova</t>
  </si>
  <si>
    <t>Multiple Neurofibromatosis face excision</t>
  </si>
  <si>
    <t>Ismail</t>
  </si>
  <si>
    <t>56Yrs/m</t>
  </si>
  <si>
    <t>Right Aka Stump Revision+VAC Dressing</t>
  </si>
  <si>
    <t>Kaushalya Devi</t>
  </si>
  <si>
    <t>Nitish Shankar</t>
  </si>
  <si>
    <t>Swati Mittal</t>
  </si>
  <si>
    <t>Sufiya Bano</t>
  </si>
  <si>
    <t>Anuj Kumar</t>
  </si>
  <si>
    <t>Inj Supacef 1.5gn</t>
  </si>
  <si>
    <t>Sumitra</t>
  </si>
  <si>
    <t>Debridement and Bone Grafting</t>
  </si>
  <si>
    <t>Jumman Khan</t>
  </si>
  <si>
    <t>Distal Humers Plating</t>
  </si>
  <si>
    <t>Sahdev Mandal</t>
  </si>
  <si>
    <t>Preeti Verma</t>
  </si>
  <si>
    <t>03.03.25</t>
  </si>
  <si>
    <t>Jagannath Panjiyar</t>
  </si>
  <si>
    <t>Oral Composite Resection - Large</t>
  </si>
  <si>
    <t>Gyati Devi</t>
  </si>
  <si>
    <t>75yrs/F</t>
  </si>
  <si>
    <t>SSG For Residual Raw Areas Left Foot</t>
  </si>
  <si>
    <t>Sleeve Gastrectomy</t>
  </si>
  <si>
    <t>Asha Devi</t>
  </si>
  <si>
    <t>Anais Asha</t>
  </si>
  <si>
    <t>Chetan Singhal</t>
  </si>
  <si>
    <t>UKR Right</t>
  </si>
  <si>
    <t>Rachna Bansal</t>
  </si>
  <si>
    <t>Soniya Dohare</t>
  </si>
  <si>
    <t>Nawang Dorjey</t>
  </si>
  <si>
    <t>Dr.Anandh/Dr.Satykam/Dr.Pradeep/Dr.Aparna</t>
  </si>
  <si>
    <t xml:space="preserve">Vijay </t>
  </si>
  <si>
    <t>Meenu Garg</t>
  </si>
  <si>
    <t>Gynae Oncho</t>
  </si>
  <si>
    <t>04.03.25</t>
  </si>
  <si>
    <t>Ms Nandita</t>
  </si>
  <si>
    <t>Mr Rajendra Lal</t>
  </si>
  <si>
    <t>Mr Amit Yadav</t>
  </si>
  <si>
    <t>Mr Arun  Kumar</t>
  </si>
  <si>
    <t>Suturing Maxilla</t>
  </si>
  <si>
    <t>Mr Manju</t>
  </si>
  <si>
    <t>Mr Vinod Kumar Rott</t>
  </si>
  <si>
    <t>Ms Rachna</t>
  </si>
  <si>
    <t>Tympanoplasty Right</t>
  </si>
  <si>
    <t>Mr Suresh Sharma</t>
  </si>
  <si>
    <t>TRUP+Cystoscopy without Biopsy</t>
  </si>
  <si>
    <t>Mr Aas Mohammad</t>
  </si>
  <si>
    <t>DJ Stenting/Stent Insertion U/L</t>
  </si>
  <si>
    <t>Mr Khem Chand</t>
  </si>
  <si>
    <t xml:space="preserve">URS U/L+DJ Stenting U/L </t>
  </si>
  <si>
    <t xml:space="preserve">Ms Pooja Dahiya </t>
  </si>
  <si>
    <t>50Yrs/f</t>
  </si>
  <si>
    <t>Mr Phunchok Dorjay</t>
  </si>
  <si>
    <t>Elbow Arthrolysis Soft Tissue Left</t>
  </si>
  <si>
    <t>55.9 kg</t>
  </si>
  <si>
    <t>Osteotomy-Simple+ORIF Phalanx/Metacarpal</t>
  </si>
  <si>
    <t xml:space="preserve">Debridement Elbow </t>
  </si>
  <si>
    <t>Mr Deepak Uniyal</t>
  </si>
  <si>
    <t>Dr Rashmit Mittal</t>
  </si>
  <si>
    <t>Ms Jubeda Begum</t>
  </si>
  <si>
    <t>Mr Gopal Dutt Sharma</t>
  </si>
  <si>
    <t>71Yrs/ M</t>
  </si>
  <si>
    <t>Ms Kusum Lata</t>
  </si>
  <si>
    <t>Intravirel Injection Eyela Right Eye</t>
  </si>
  <si>
    <t xml:space="preserve">Mr Jai Pal </t>
  </si>
  <si>
    <t xml:space="preserve">Ms Shakuntla </t>
  </si>
  <si>
    <t xml:space="preserve">Neck Mass Excision </t>
  </si>
  <si>
    <t>Ms Shakti</t>
  </si>
  <si>
    <t>74Yr/F</t>
  </si>
  <si>
    <t>Mr Billal Khan</t>
  </si>
  <si>
    <t>Mr Yogesh Kumar Sharma</t>
  </si>
  <si>
    <t>Mr Amit Sharma</t>
  </si>
  <si>
    <t>Dr Gagi Agarwal</t>
  </si>
  <si>
    <t xml:space="preserve">Ms Monu </t>
  </si>
  <si>
    <t>Emergency LSCS+Tubal Ligation</t>
  </si>
  <si>
    <t>Ms Apoorva Khandelwal</t>
  </si>
  <si>
    <t xml:space="preserve">Release Of Post Burn Syndactyly 2nd And 4th Webspace +Contracture Release Of Little Finger Right Hand </t>
  </si>
  <si>
    <t>Baby Iqra Bano</t>
  </si>
  <si>
    <t>Dr Ashish Katew/Dr Shivang</t>
  </si>
  <si>
    <t xml:space="preserve">Mr Harun </t>
  </si>
  <si>
    <t>Dr Abhinav Sharm a</t>
  </si>
  <si>
    <t>58.11kg</t>
  </si>
  <si>
    <t>Ms Pratibha Sharma</t>
  </si>
  <si>
    <t>Dr Shleen Agarwal</t>
  </si>
  <si>
    <t>05.03.25</t>
  </si>
  <si>
    <t>Ms Ajay Kumar Nagar</t>
  </si>
  <si>
    <t>Dr Shikhar/Dr Neha/Dr MS/AM/DJ/AS/SG/AS</t>
  </si>
  <si>
    <t xml:space="preserve">Total Laryngectomy+B/L Neck Dissection+Free Flap </t>
  </si>
  <si>
    <t xml:space="preserve">DJ Stenting B/L </t>
  </si>
  <si>
    <t>Ms Farzona</t>
  </si>
  <si>
    <t>facial lesion debulking Right</t>
  </si>
  <si>
    <t>Mr Harchandi</t>
  </si>
  <si>
    <t>Ms Anjika Sharma</t>
  </si>
  <si>
    <t>Dr Puneet/Dr Saleem/Dr Jaya/Dr Manav Suryavanshi/Dr Ritesh Goel</t>
  </si>
  <si>
    <t xml:space="preserve">Laparoscopic Retroperitoneal mass+RGP+Cystoscopy without biopsy+Ureterolithotomy </t>
  </si>
  <si>
    <t>36kg</t>
  </si>
  <si>
    <t>Ms Indra Rani</t>
  </si>
  <si>
    <t>Mr Rajesh Garg</t>
  </si>
  <si>
    <t>Mr Gulab Singh</t>
  </si>
  <si>
    <t>Ms Urmila Kapoor</t>
  </si>
  <si>
    <t>Mr Nanaji Jalali</t>
  </si>
  <si>
    <t>Mr Ashok Aggarwal</t>
  </si>
  <si>
    <t>MICRO Incision Cataract Surgery Preumim IOL Right Eye</t>
  </si>
  <si>
    <t>Ms Manu Bajaj</t>
  </si>
  <si>
    <t>MICRO Incision Cataract Surgery Right Eye</t>
  </si>
  <si>
    <t>Ms Hemlata</t>
  </si>
  <si>
    <t>Ms Akshita Sorout</t>
  </si>
  <si>
    <t>Ms Ramita Dua</t>
  </si>
  <si>
    <t>Mr Jagdish</t>
  </si>
  <si>
    <t>Mr ShivDutt</t>
  </si>
  <si>
    <t>Ms Jumasoltan Akmyradova</t>
  </si>
  <si>
    <t>Surgery for recurrent gynecological cancer-CRS + HIPEC</t>
  </si>
  <si>
    <t>06.03.25</t>
  </si>
  <si>
    <t>Turbinoplasty+Endoscpic DCR</t>
  </si>
  <si>
    <t xml:space="preserve">Mr O Wanglong Konyak </t>
  </si>
  <si>
    <t>Laparoscopic Assisted Segmental Colectomy+RGP U/L+Cystoscopy without Biopsy</t>
  </si>
  <si>
    <t>Septorhiniplasty With Chin Liposuction</t>
  </si>
  <si>
    <t>Mr Pradeep Kumar Wadwa</t>
  </si>
  <si>
    <t>Debridement Plate Removal+VAC</t>
  </si>
  <si>
    <t xml:space="preserve">Mr Lal Chand </t>
  </si>
  <si>
    <t>PCNL-Open Pyelolithotomy U/L</t>
  </si>
  <si>
    <t xml:space="preserve">Cystoscopy with Biopsy </t>
  </si>
  <si>
    <t>Mr Khurshed Ahmad</t>
  </si>
  <si>
    <t xml:space="preserve">TURP </t>
  </si>
  <si>
    <t xml:space="preserve">Ms Biswas Chhetri </t>
  </si>
  <si>
    <t xml:space="preserve">Circumcision/Meatoplasty </t>
  </si>
  <si>
    <t>Mr Bhupender Verma</t>
  </si>
  <si>
    <t xml:space="preserve">Mr Jai Chand </t>
  </si>
  <si>
    <t>Fourniers Gangrene Scrotum And Penis For Debridement</t>
  </si>
  <si>
    <t>Ms Ratna Biswas</t>
  </si>
  <si>
    <t xml:space="preserve">Mr Kanchan Acharya </t>
  </si>
  <si>
    <t>Ms Trupti Ray</t>
  </si>
  <si>
    <t>Ms Catherine F War</t>
  </si>
  <si>
    <t>Dr Anandh/Dr Satykam/Dr Pradeep/Dr.Saurabh/Dr MS/AM/DJ/AS/SG/AS</t>
  </si>
  <si>
    <t>Neurology/Plastic Surgery</t>
  </si>
  <si>
    <t>Craniotomy And Orbital Decompression</t>
  </si>
  <si>
    <t>Mr Madan Kumar Shrivastava</t>
  </si>
  <si>
    <t xml:space="preserve">Lap Inguinal Hernia Repair Right U/L </t>
  </si>
  <si>
    <t>Ms Kavita Devi</t>
  </si>
  <si>
    <t>Mr Pramod Kumar Jain</t>
  </si>
  <si>
    <t>Open Inguinal Hernioplasty</t>
  </si>
  <si>
    <t xml:space="preserve">Excision Multiple Swelling </t>
  </si>
  <si>
    <t xml:space="preserve">Ms  Manju Tiwari </t>
  </si>
  <si>
    <t>Bartholin Abscess Drainage &amp; Marsupi Alisation</t>
  </si>
  <si>
    <t xml:space="preserve">Ms Pooja Pooja </t>
  </si>
  <si>
    <t>Ms Merushikha Jain</t>
  </si>
  <si>
    <t>Ms Madhu Bala Gupta</t>
  </si>
  <si>
    <t>07.03.25</t>
  </si>
  <si>
    <t>Mastectomy with sentinel node Biopsy Left</t>
  </si>
  <si>
    <t>Ms Sudipta Palit</t>
  </si>
  <si>
    <t>Re-Exploration Abdomen</t>
  </si>
  <si>
    <t>Resuturing of flap intra Oral</t>
  </si>
  <si>
    <t>Mr Harender Kumar</t>
  </si>
  <si>
    <t>Mr Kulrattan Sharma</t>
  </si>
  <si>
    <t>Cystoscopy+OIU/TURP</t>
  </si>
  <si>
    <t>Ms Nirja Vashishth</t>
  </si>
  <si>
    <t>Cystoscopy+Biopsy/TURBT</t>
  </si>
  <si>
    <t>Ms Varsha Aggarwal</t>
  </si>
  <si>
    <t>Cystoscopy+Right URS/DJ Stenting</t>
  </si>
  <si>
    <t>Ms Shagufta Abass</t>
  </si>
  <si>
    <t>Tympanoplasty +Ossiculoplasty+Mastoidectomy Left</t>
  </si>
  <si>
    <t>THR Left</t>
  </si>
  <si>
    <t>Mr Hari Shankar Chooramani</t>
  </si>
  <si>
    <t>97Yrs/M</t>
  </si>
  <si>
    <t>PFN-Proximal Femur Nail Right</t>
  </si>
  <si>
    <t>Ms Rewati</t>
  </si>
  <si>
    <t>Mr Krishan Gopal</t>
  </si>
  <si>
    <t>A-C Joint Anatomic Reconstruction</t>
  </si>
  <si>
    <t>Mr Raksh Pal Singh</t>
  </si>
  <si>
    <t>Kypoplasty L1</t>
  </si>
  <si>
    <t>Ms Napur</t>
  </si>
  <si>
    <t>SSG+Wide excision Right Thigh</t>
  </si>
  <si>
    <t>Mr Shoeb Akhtar</t>
  </si>
  <si>
    <t>Ebstein's Repair</t>
  </si>
  <si>
    <t>Ms Shruti Maheshwari</t>
  </si>
  <si>
    <t>Ms Deepa Prakash</t>
  </si>
  <si>
    <t>Ms Kanchan</t>
  </si>
  <si>
    <t>Rectovaginal fistula repair</t>
  </si>
  <si>
    <t xml:space="preserve">60.3kg </t>
  </si>
  <si>
    <t xml:space="preserve">TRUS Guided Prostate biopsy+DRE </t>
  </si>
  <si>
    <t>08.03.25</t>
  </si>
  <si>
    <t>Shobha Kumari</t>
  </si>
  <si>
    <t>Kunjamma Antony</t>
  </si>
  <si>
    <t>Rajnath Kushwaha</t>
  </si>
  <si>
    <t>Inj Monocef 1 gm+Inj Metrogyl 500mg</t>
  </si>
  <si>
    <t xml:space="preserve">SSG+AKA Stump Right </t>
  </si>
  <si>
    <t>Mohammad Shahid Ansari</t>
  </si>
  <si>
    <t>31Yr/M</t>
  </si>
  <si>
    <t>Dr MS/AM/DJ/AS/RIF/AS</t>
  </si>
  <si>
    <t xml:space="preserve">ORIF ZMC Left </t>
  </si>
  <si>
    <t>Mamta</t>
  </si>
  <si>
    <t>Hysteroscopic D &amp; C</t>
  </si>
  <si>
    <t>Laxmi</t>
  </si>
  <si>
    <t>RIRS U/L +URS-U/L+DJ Stenting U/L</t>
  </si>
  <si>
    <t>Ramesh Chand</t>
  </si>
  <si>
    <t xml:space="preserve">PCNL Open U/L Single Tract+RIRS U/L </t>
  </si>
  <si>
    <t>Himani Kapoor</t>
  </si>
  <si>
    <t>Finger Reconstruction- Complex Left Thumb</t>
  </si>
  <si>
    <t>Vijay Koul</t>
  </si>
  <si>
    <t>ORIF Clavicle Right</t>
  </si>
  <si>
    <t>Ram Sunder Pal</t>
  </si>
  <si>
    <t>Colloid Cyst &amp; Tumour Excision</t>
  </si>
  <si>
    <t>Inj Amikacin 750mg</t>
  </si>
  <si>
    <t>Ms Brijesh Devi</t>
  </si>
  <si>
    <t>Liver Donor</t>
  </si>
  <si>
    <t>Inj Monocef 2gm</t>
  </si>
  <si>
    <t>Yes inj Monocef 2gm@4 pm</t>
  </si>
  <si>
    <t>09.03.25</t>
  </si>
  <si>
    <t>Ms Virtika Gupta</t>
  </si>
  <si>
    <t>10.03.25</t>
  </si>
  <si>
    <t>Yogi Aeron</t>
  </si>
  <si>
    <t>Laxmi Aggarwal</t>
  </si>
  <si>
    <t>LSCS Twins Muhurat</t>
  </si>
  <si>
    <t>Kameshwari Jayanthi</t>
  </si>
  <si>
    <t>Mash Hernioplasty</t>
  </si>
  <si>
    <t>77.8kg</t>
  </si>
  <si>
    <t>Sadhna Gupta</t>
  </si>
  <si>
    <t>Tareq Ahmed Mohammed Al Masaabi</t>
  </si>
  <si>
    <t>Septorhinplasty</t>
  </si>
  <si>
    <t>51.5kg</t>
  </si>
  <si>
    <t>Yes inj Supacef 1.5gm @1:15 pm</t>
  </si>
  <si>
    <t>Vatsal Vaishy</t>
  </si>
  <si>
    <t>Dr.MS/AM/DJ/AS/SG/Dr.Dhananjay Kumar</t>
  </si>
  <si>
    <t>Implant Removal+Septoturbino</t>
  </si>
  <si>
    <t>Ravindra Kumar Rai</t>
  </si>
  <si>
    <t xml:space="preserve">Hydrocelectomy+Scrotal Exploration </t>
  </si>
  <si>
    <t>Pradeep Agarwal</t>
  </si>
  <si>
    <t>URS+DJ Stenting +Cystoscopy</t>
  </si>
  <si>
    <t>Sarla Devi</t>
  </si>
  <si>
    <t>Rachana Swami</t>
  </si>
  <si>
    <t>64.9kg</t>
  </si>
  <si>
    <t>Shashikant Kumar Tiwari</t>
  </si>
  <si>
    <t>Arthroscpic ACL Reconstruction Left</t>
  </si>
  <si>
    <t>Subodh Jindal</t>
  </si>
  <si>
    <t>114.5kg</t>
  </si>
  <si>
    <t>Sadhna</t>
  </si>
  <si>
    <t>Inj Supacef 1.5gm+Inj  Amikacin 500mg</t>
  </si>
  <si>
    <t>Dilip Kumar Sharma</t>
  </si>
  <si>
    <t>Yavindra Kaur</t>
  </si>
  <si>
    <t>Dr.Amrita</t>
  </si>
  <si>
    <t>Jagdish Prasad Sharma</t>
  </si>
  <si>
    <t>Micro Incision Cataract Surgery Preumim IOL Left Eye</t>
  </si>
  <si>
    <t>Ashok Aggarwal</t>
  </si>
  <si>
    <t>Norkulovich</t>
  </si>
  <si>
    <t xml:space="preserve">Glioma </t>
  </si>
  <si>
    <t>Master Yash</t>
  </si>
  <si>
    <t xml:space="preserve">Hypospadias correction- stage </t>
  </si>
  <si>
    <t xml:space="preserve">28kg </t>
  </si>
  <si>
    <t>Sudhakar Ojha</t>
  </si>
  <si>
    <t>Ram Bhorose Singh Tomar</t>
  </si>
  <si>
    <t>TRUS Guide Prostate Biopsy+DRE</t>
  </si>
  <si>
    <t>11.03.25</t>
  </si>
  <si>
    <t>Parathyroidectomy Four Gland Exploration</t>
  </si>
  <si>
    <t>Ms Apsari Begum</t>
  </si>
  <si>
    <t>101kg</t>
  </si>
  <si>
    <t>Mr Pradeep Kumar Wadhwa</t>
  </si>
  <si>
    <t>Relook Debridement+VAC Dressing</t>
  </si>
  <si>
    <t>Ms Zahara Juma Omary</t>
  </si>
  <si>
    <t>Dr Shomeshwari Singh</t>
  </si>
  <si>
    <t xml:space="preserve">BAHA </t>
  </si>
  <si>
    <t>Mr Pulkit Khattar</t>
  </si>
  <si>
    <t>Finger Ligament Repair</t>
  </si>
  <si>
    <t>Ms Ashok Tripathi</t>
  </si>
  <si>
    <t>Ms Hemlata Chaurvedi</t>
  </si>
  <si>
    <t>M Surjeet Kaur</t>
  </si>
  <si>
    <t>Master Naseer Huseein Nasser</t>
  </si>
  <si>
    <t>Dr Sourabh/Dr Chitralekha De</t>
  </si>
  <si>
    <t>Enucleation with pumma implant for RB Tarsorhaphy Temporary+EUA For RB Right Eye</t>
  </si>
  <si>
    <t>Mr Nivesh</t>
  </si>
  <si>
    <t>DBS</t>
  </si>
  <si>
    <t>Mr Arshad Ali</t>
  </si>
  <si>
    <t>59.1kg</t>
  </si>
  <si>
    <t>Yes Inj Piptaz 4.5gm@ 12 pm</t>
  </si>
  <si>
    <t>Ms Shakuntala Devi</t>
  </si>
  <si>
    <t>Ms Rinku Devi</t>
  </si>
  <si>
    <t>Tracheotomy</t>
  </si>
  <si>
    <t>Ms Mamta Khatri</t>
  </si>
  <si>
    <t>Ms Preeti Rani</t>
  </si>
  <si>
    <t>32Yres/F</t>
  </si>
  <si>
    <t>Mr Pappu</t>
  </si>
  <si>
    <t xml:space="preserve">61Yrs/M </t>
  </si>
  <si>
    <t>Mr Aasif</t>
  </si>
  <si>
    <t>12.03.25</t>
  </si>
  <si>
    <t>Reena Patial</t>
  </si>
  <si>
    <t>Yatharth Vij</t>
  </si>
  <si>
    <t>Cross Facial Nerve Transfer+Graft+/-Fat Grafting+Botox For Lower Lip</t>
  </si>
  <si>
    <t>Suman Marotrao Upare</t>
  </si>
  <si>
    <t>Skin Grafting Right Thigh</t>
  </si>
  <si>
    <t>Anita Arora</t>
  </si>
  <si>
    <t>Debridement Left Diabatic Foot</t>
  </si>
  <si>
    <t>R P Saxena</t>
  </si>
  <si>
    <t xml:space="preserve">DJ Stenting B/L+Cystoscopy without Biopsy </t>
  </si>
  <si>
    <t>Tarun Kumar</t>
  </si>
  <si>
    <t>Septoplasty+Turbinoplasty+FESS</t>
  </si>
  <si>
    <t>External fixator removal and arthrolysis Left Lower limb</t>
  </si>
  <si>
    <t>52.9kg</t>
  </si>
  <si>
    <t>Shalabh Singh</t>
  </si>
  <si>
    <t>Debridement &amp; Ilizarov ring fixation Right Leg</t>
  </si>
  <si>
    <t>Gulshan Kumar</t>
  </si>
  <si>
    <t>Jai Parkash Vashist</t>
  </si>
  <si>
    <t xml:space="preserve">Hariom Kumar </t>
  </si>
  <si>
    <t>Knee Arthroscopic ACL Right</t>
  </si>
  <si>
    <t>Saroj</t>
  </si>
  <si>
    <t>Manjeet Kaur</t>
  </si>
  <si>
    <t>Zile Singh</t>
  </si>
  <si>
    <t>Jai Prakash Tripathi</t>
  </si>
  <si>
    <t>Shanta Kumari</t>
  </si>
  <si>
    <t>71yrs/F</t>
  </si>
  <si>
    <t>Ballo Devi</t>
  </si>
  <si>
    <t>Urmila Kapoor</t>
  </si>
  <si>
    <t>Bushan Lal Matto</t>
  </si>
  <si>
    <t>70Yrs/m</t>
  </si>
  <si>
    <t>Urmila Devi</t>
  </si>
  <si>
    <t>MIS - TLIF - Single Level</t>
  </si>
  <si>
    <t>Ulfat Jabeen</t>
  </si>
  <si>
    <t>Gina Devi</t>
  </si>
  <si>
    <t>Alka Kumari</t>
  </si>
  <si>
    <t>Savitiri Devi</t>
  </si>
  <si>
    <t>General Surgery Team</t>
  </si>
  <si>
    <t>Swapna Praveen</t>
  </si>
  <si>
    <t>79.9kg</t>
  </si>
  <si>
    <t>Waseem Javaid Mir</t>
  </si>
  <si>
    <t>Staging Lap/Open Hepatectomy</t>
  </si>
  <si>
    <t>13.03.25</t>
  </si>
  <si>
    <t>Ram Ashrey Pandey</t>
  </si>
  <si>
    <t>Gen Surgery Team</t>
  </si>
  <si>
    <t>Laparoscopic  Right Inguinal Hernia Repair+Anatomical repair of Supraumbilical Hernia</t>
  </si>
  <si>
    <t>Karambati</t>
  </si>
  <si>
    <t xml:space="preserve">Rohit </t>
  </si>
  <si>
    <t xml:space="preserve">SSG Right Hand </t>
  </si>
  <si>
    <t>Amputation Left Forefoot +VAC</t>
  </si>
  <si>
    <t>Nikita</t>
  </si>
  <si>
    <t>G I Sugery</t>
  </si>
  <si>
    <t>Akaalesh Kumar</t>
  </si>
  <si>
    <t xml:space="preserve">Fissurectomy with Sphincterotomy </t>
  </si>
  <si>
    <t>Ms Neha Guyani</t>
  </si>
  <si>
    <t>ORIF Wrist Left</t>
  </si>
  <si>
    <t>Ms P Chalen Pom</t>
  </si>
  <si>
    <t xml:space="preserve">Illizarov Fixator Application&amp; Osteotomy &amp; Bone Grafting  Right Lower Limb </t>
  </si>
  <si>
    <t>Ms Shilpi Kumari</t>
  </si>
  <si>
    <t>Ms Kashika Tandon</t>
  </si>
  <si>
    <t>Ms Durga Charan</t>
  </si>
  <si>
    <t>Ms Pooja Bhatia</t>
  </si>
  <si>
    <t>Ms Bhumika Manori</t>
  </si>
  <si>
    <t>15.03.25</t>
  </si>
  <si>
    <t xml:space="preserve">Ms Samreen Bano </t>
  </si>
  <si>
    <t>Ms Eesha Gupta</t>
  </si>
  <si>
    <t>Gen Sugery</t>
  </si>
  <si>
    <t>Ms Aradhana</t>
  </si>
  <si>
    <t>Mr Mukhtar</t>
  </si>
  <si>
    <t>AV Fistula Radiocephalic Left</t>
  </si>
  <si>
    <t>Mr Sanjib Kumar</t>
  </si>
  <si>
    <t>Ms Sonali Kumari</t>
  </si>
  <si>
    <t>Ms Rajesh</t>
  </si>
  <si>
    <t>Excision of Sinus Soft Tissue  Port Side</t>
  </si>
  <si>
    <t>Ms Savita</t>
  </si>
  <si>
    <t>Ms Sonali Sharma</t>
  </si>
  <si>
    <t>Ms Prem Singh</t>
  </si>
  <si>
    <t>Mr Sparsh Goyal</t>
  </si>
  <si>
    <t>Closed Reduction and Plaster Application For Fracture+ ORIF Minimally Invasive</t>
  </si>
  <si>
    <t>Mr Veer Prakash</t>
  </si>
  <si>
    <t>Femoral Embolectomy Left</t>
  </si>
  <si>
    <t>17.03.25</t>
  </si>
  <si>
    <t>Mr Faruk</t>
  </si>
  <si>
    <t>Lap CDC excision</t>
  </si>
  <si>
    <t>Mr Jameel Ghazi Shaalan</t>
  </si>
  <si>
    <t>Subcutaneous Excision Mandible</t>
  </si>
  <si>
    <t>Ms Rubina Akhtar</t>
  </si>
  <si>
    <t>Tendon Transfer right foot drop</t>
  </si>
  <si>
    <t>Mr Sanjay Verma</t>
  </si>
  <si>
    <t>Plate removal From Mandible</t>
  </si>
  <si>
    <t>Mr Dhruv Kumar Agarwal</t>
  </si>
  <si>
    <t>HOLEP</t>
  </si>
  <si>
    <t>Left URS Cystoscopy+DJ Stenting</t>
  </si>
  <si>
    <t>Mr Vinod Kohli</t>
  </si>
  <si>
    <t>Mr Robin Garg</t>
  </si>
  <si>
    <t>Implant Extraction Left Femur</t>
  </si>
  <si>
    <t>Ms Subash Jain</t>
  </si>
  <si>
    <t>Ms Seema Singh</t>
  </si>
  <si>
    <t>Ms Shivani Singh</t>
  </si>
  <si>
    <t>Mr Dayanand</t>
  </si>
  <si>
    <t>Therapeutic Penetrating Keratoplasty Right Eye</t>
  </si>
  <si>
    <t>Mr Raghav Shandilya</t>
  </si>
  <si>
    <t xml:space="preserve">Corneoscleral Tear Repair </t>
  </si>
  <si>
    <t>Flap delay/division and inset- Major</t>
  </si>
  <si>
    <t>Mr Baljit Singh</t>
  </si>
  <si>
    <t>Dr Anandh/Dr Satyakam/Dr Pradeep/Dr Aparna</t>
  </si>
  <si>
    <t>Ms Savita Sharma</t>
  </si>
  <si>
    <t xml:space="preserve">Spinal Tumor Decompression </t>
  </si>
  <si>
    <t>Ms Neha Aggarwal</t>
  </si>
  <si>
    <t>Debridement+VAC Change Right Side of Face</t>
  </si>
  <si>
    <t>Ms Rani</t>
  </si>
  <si>
    <t xml:space="preserve">Left Robotic/Open Ureteric Reimplantation </t>
  </si>
  <si>
    <t>Mr Raghubir Kumar Kaushik</t>
  </si>
  <si>
    <t>Ms Purnima Bhattacherjee</t>
  </si>
  <si>
    <t>Ms Sunita</t>
  </si>
  <si>
    <t>18.03.25</t>
  </si>
  <si>
    <t>Ms Kamini Saxena</t>
  </si>
  <si>
    <t>Ms Santosh</t>
  </si>
  <si>
    <t>Ms Monika Manchanda</t>
  </si>
  <si>
    <t xml:space="preserve">LSCS Muhurat </t>
  </si>
  <si>
    <t>Ms Rush NA</t>
  </si>
  <si>
    <t>Ms Prabha Bhadana</t>
  </si>
  <si>
    <t>Right Plan Brachial plexus palsy cross C7 nerve transfer</t>
  </si>
  <si>
    <t>Mr Mohd Ali Hussain</t>
  </si>
  <si>
    <t>Hydrocele-B/L</t>
  </si>
  <si>
    <t>Subhash Narayan Jha</t>
  </si>
  <si>
    <t>Cystoscopy without biopsy+OIU+Bladder Neck Incision/TUIP</t>
  </si>
  <si>
    <t>Ajay Agarwal</t>
  </si>
  <si>
    <t>Mr Sohan Lal Verma</t>
  </si>
  <si>
    <t>Open Inguinal Hernia Repair Right Side (Universal Precautions)</t>
  </si>
  <si>
    <t>Harshvardhan Bhaduria</t>
  </si>
  <si>
    <t>Relese of index finger flexiion contracture and fixation of left thumb in functional position and flap thinning</t>
  </si>
  <si>
    <t>Ms Madhvi Agarwal</t>
  </si>
  <si>
    <t>Ms Pratima Devi</t>
  </si>
  <si>
    <t>Micro incision Cataract Surgery Left Eye</t>
  </si>
  <si>
    <t>Laxman Garg</t>
  </si>
  <si>
    <t>Micro incision Cataract Surgery Right Eye</t>
  </si>
  <si>
    <t>Ganga Devi</t>
  </si>
  <si>
    <t>Phacoemulsifcation Cataract Surgery Left Eye</t>
  </si>
  <si>
    <t>Ms Sadhna</t>
  </si>
  <si>
    <t>Hysteroscopic Diagnostic Cervical Biopsy</t>
  </si>
  <si>
    <t>Master Sharvil Singh Bisht</t>
  </si>
  <si>
    <t>Sub-Occipital Craniotomy &amp; Excision of Tumour</t>
  </si>
  <si>
    <t>Mr Utpal Kumar</t>
  </si>
  <si>
    <t>ACDF</t>
  </si>
  <si>
    <t>Mr Pawan Gupta</t>
  </si>
  <si>
    <t>Excision Of Lipoma Back</t>
  </si>
  <si>
    <t>Har Prasad</t>
  </si>
  <si>
    <t>Dr Deepak Udapudi/Dr Puneet/Dr Saleem/Dr Jaya</t>
  </si>
  <si>
    <t xml:space="preserve">Mr Maniram </t>
  </si>
  <si>
    <t>Fasciotomy</t>
  </si>
  <si>
    <t>Diagnostic Lap Partial Hepatectomy</t>
  </si>
  <si>
    <t>19.03.25</t>
  </si>
  <si>
    <t>Ms Anjali Kumari</t>
  </si>
  <si>
    <t>Ms Rajo</t>
  </si>
  <si>
    <t>Glossectomy Partial</t>
  </si>
  <si>
    <t>Mr Naresh Yadav</t>
  </si>
  <si>
    <t>Free fibula+PSI Mandible and maxillary reconstruction</t>
  </si>
  <si>
    <t>RIRS Left/PCNL+Cystoscopy+Left Ureteric Catheterzation+Left DJ Stent Replacement</t>
  </si>
  <si>
    <t xml:space="preserve">RIRS Left+Cystoscopy+DJ Stenting </t>
  </si>
  <si>
    <t>Mr Ram Bharose Singh Tomar</t>
  </si>
  <si>
    <t>Mr Majeed</t>
  </si>
  <si>
    <t>Nasal Polypectomy-B/L</t>
  </si>
  <si>
    <t>Mr Shubham Jha</t>
  </si>
  <si>
    <t>Dr Jatin</t>
  </si>
  <si>
    <t>Emergency Laparotomy</t>
  </si>
  <si>
    <t>Ms Padma Jain</t>
  </si>
  <si>
    <t xml:space="preserve">Robotic TKR  Right </t>
  </si>
  <si>
    <t>Mr Om Parkash</t>
  </si>
  <si>
    <t>Mr Sham Lal Bansal</t>
  </si>
  <si>
    <t>Ms Shakuntla Sharma</t>
  </si>
  <si>
    <t>Dr Shail Gaba</t>
  </si>
  <si>
    <t>Ms Munni Mishra</t>
  </si>
  <si>
    <t>Dr Meenakshi dhar</t>
  </si>
  <si>
    <t>Mr Naresh Kumar Nalwa</t>
  </si>
  <si>
    <t>Mr Gapal Dutt Sharma</t>
  </si>
  <si>
    <t>Mr Vinod Shukla</t>
  </si>
  <si>
    <t xml:space="preserve">Lap Hemicolectomy Right </t>
  </si>
  <si>
    <t>Ms Kinshi Singh</t>
  </si>
  <si>
    <t>Ms Sheela</t>
  </si>
  <si>
    <t>Mr Shivam Sharma</t>
  </si>
  <si>
    <t>Ms Pheangna Konyak</t>
  </si>
  <si>
    <t>Tympanomastoidectomy left/ Tympanoplasty</t>
  </si>
  <si>
    <t>Mr Prem Prakash</t>
  </si>
  <si>
    <t>Mr Tanuj Gupta</t>
  </si>
  <si>
    <t>Robotic Right Partial/Radical Nephrectomy</t>
  </si>
  <si>
    <t>Ms Suman Marotrao Upare</t>
  </si>
  <si>
    <t>Dressing change Right +VAC Application</t>
  </si>
  <si>
    <t>20.03.25</t>
  </si>
  <si>
    <t xml:space="preserve">Ms Rubina Khan </t>
  </si>
  <si>
    <t>Ms Vernika Suryavanshi</t>
  </si>
  <si>
    <t>Cyst Enucleation Mandible Right</t>
  </si>
  <si>
    <t>SSG Right Leg</t>
  </si>
  <si>
    <t>58.5 kg</t>
  </si>
  <si>
    <t>Tendon Tightening And Flap Cover  Right Foot</t>
  </si>
  <si>
    <t>52.6 kg</t>
  </si>
  <si>
    <t>Ms Uma Saxena</t>
  </si>
  <si>
    <t xml:space="preserve">Radical Nephrectomy-Laproscopy Right </t>
  </si>
  <si>
    <t>Mr Fateh Singh</t>
  </si>
  <si>
    <t xml:space="preserve">Debridement Minor-Plastic </t>
  </si>
  <si>
    <t>Local flap- Moderate</t>
  </si>
  <si>
    <t>Ms Suneeta Devi</t>
  </si>
  <si>
    <t>Tympanoplasty Left</t>
  </si>
  <si>
    <t>Mr Kamlesh Lalchandani</t>
  </si>
  <si>
    <t>Reduction of Nasal Bone Fracture</t>
  </si>
  <si>
    <t>Ms Nana Tufchi</t>
  </si>
  <si>
    <t>ORIF Fracture Patella</t>
  </si>
  <si>
    <t>Mr Anil Kumar Singh</t>
  </si>
  <si>
    <t>Silicon Oil Removel Left Eye</t>
  </si>
  <si>
    <t>Mr Harjinder Singh</t>
  </si>
  <si>
    <t>A V Fistula Forearm Left</t>
  </si>
  <si>
    <t xml:space="preserve">A V Fistula Forearm Right </t>
  </si>
  <si>
    <t>Mr Neetesh Rathor</t>
  </si>
  <si>
    <t>Mr Satya Prakash Tiwari</t>
  </si>
  <si>
    <t>Ms Divya Manoj Pandey</t>
  </si>
  <si>
    <t xml:space="preserve">Axillary Lymph Node Excision </t>
  </si>
  <si>
    <t>Ms Sukhmanti</t>
  </si>
  <si>
    <t xml:space="preserve">Open Ventral Hernia  Repair </t>
  </si>
  <si>
    <t>Ms Geetu Bhandari</t>
  </si>
  <si>
    <t>Ms Nargis</t>
  </si>
  <si>
    <t>Mr Pavan Kumar</t>
  </si>
  <si>
    <t>42Yr/M</t>
  </si>
  <si>
    <t>Ms Himani</t>
  </si>
  <si>
    <t>Ms Priyanka Mishra</t>
  </si>
  <si>
    <t>Suction &amp; Evacution</t>
  </si>
  <si>
    <t>45Yr/F</t>
  </si>
  <si>
    <t>Ms Poonam Bansal</t>
  </si>
  <si>
    <t>21.03.25</t>
  </si>
  <si>
    <t>Ms Sarita Gupta</t>
  </si>
  <si>
    <t>Ms Babli Kumari</t>
  </si>
  <si>
    <t>Ms Sandhya Bangar</t>
  </si>
  <si>
    <t>Plastic Sugery</t>
  </si>
  <si>
    <t>RightUpper limb minor debridement+punch biopsy</t>
  </si>
  <si>
    <t>Mr Ahmed Hazaea Qaid Qasem</t>
  </si>
  <si>
    <t>Tmj implant removal Left +cross facial neurotization</t>
  </si>
  <si>
    <t>Mr Roop Chand</t>
  </si>
  <si>
    <t>A V Fistula Left RC</t>
  </si>
  <si>
    <t>Ms Danalakshmi Chadrasekaran</t>
  </si>
  <si>
    <t xml:space="preserve">Diagnostic Ureteroscopy+Urethral Dilatation+Endopyelotomy DJ Stenting </t>
  </si>
  <si>
    <t xml:space="preserve">Re-Look Right Ureteroscopy+Right RGP+DJ Stent Removal/Replacement </t>
  </si>
  <si>
    <t>Mr Inder</t>
  </si>
  <si>
    <t>Ms Ankita Khan</t>
  </si>
  <si>
    <t>Ms Sarifan</t>
  </si>
  <si>
    <t>Ms Rita Chutani</t>
  </si>
  <si>
    <t>Ms Anjali Gupta</t>
  </si>
  <si>
    <t>Asad Kalam</t>
  </si>
  <si>
    <t>ACL - U/L</t>
  </si>
  <si>
    <t>Ms Iram Akbar</t>
  </si>
  <si>
    <t>Mr Suresh Garg</t>
  </si>
  <si>
    <t xml:space="preserve">Ms Vidhya Devi </t>
  </si>
  <si>
    <t xml:space="preserve">Mr Satyendra </t>
  </si>
  <si>
    <t>Dr Shaleen/Dr Raghunandan/ Dr Abhinav Sharma</t>
  </si>
  <si>
    <t>HBP/Cardiac/Gastro</t>
  </si>
  <si>
    <t xml:space="preserve">Abdominal Aortic Aneurysm Repair </t>
  </si>
  <si>
    <t>Ms Geetika Sharma</t>
  </si>
  <si>
    <t>Mr Manveer Bhadana</t>
  </si>
  <si>
    <t>Dr  Neeraj N Mathur</t>
  </si>
  <si>
    <t>Septoplasty endoscopic assisted</t>
  </si>
  <si>
    <t>Ms Itishree Nayak</t>
  </si>
  <si>
    <t>Robotic Myomectomy+Ovarian Cystectomy</t>
  </si>
  <si>
    <t>Ms Shaheen Umer</t>
  </si>
  <si>
    <t>Mr Ravinder Koul</t>
  </si>
  <si>
    <t>22.03.25</t>
  </si>
  <si>
    <t>Mr Saurav Jakhar</t>
  </si>
  <si>
    <t>Augmentation Rhinoplasty</t>
  </si>
  <si>
    <t>Inj Pitaz 4.5gm</t>
  </si>
  <si>
    <t>Ms Jaswant Kaur</t>
  </si>
  <si>
    <t xml:space="preserve">URS Left DJ Stenting </t>
  </si>
  <si>
    <t>Mr Santosh Kumar Jha</t>
  </si>
  <si>
    <t>Left Brachiocephalic Fistula</t>
  </si>
  <si>
    <t>Ms Nikita</t>
  </si>
  <si>
    <t>68.3 kg</t>
  </si>
  <si>
    <t>Ms Sandhya Rani T V</t>
  </si>
  <si>
    <t>Laparoscopic Ventral Hernia Repair (IPOM)</t>
  </si>
  <si>
    <t>Ms Meenu Aggarwal</t>
  </si>
  <si>
    <t>Excision And Biopsy Of Right Inguinal Lymph Node</t>
  </si>
  <si>
    <t xml:space="preserve">Open Inguinal Hernia Repair B/L </t>
  </si>
  <si>
    <t>Ms Rishika Kaushik</t>
  </si>
  <si>
    <t>Ms Stina B Manjila</t>
  </si>
  <si>
    <t>Ms Sweta</t>
  </si>
  <si>
    <t>72.6 kg</t>
  </si>
  <si>
    <t>Ms Muzamil Irphan</t>
  </si>
  <si>
    <t>Ms Shashi Gautam</t>
  </si>
  <si>
    <t>Ms Suneeta Mishra</t>
  </si>
  <si>
    <t>Ms Matri Trivedi</t>
  </si>
  <si>
    <t>Mr Govind Das</t>
  </si>
  <si>
    <t>Hand reconstruction- Minor</t>
  </si>
  <si>
    <t>24.03.25</t>
  </si>
  <si>
    <t>Right Tendoachilles Rupture Repair/tendon graft reconstrcution</t>
  </si>
  <si>
    <t>Mr Ashok Kumar Tayal</t>
  </si>
  <si>
    <t>Mr Jitendra Singh</t>
  </si>
  <si>
    <t>Umbilical Hernia Repair</t>
  </si>
  <si>
    <t>Mr Akhilesh Singh</t>
  </si>
  <si>
    <t>Mr Mahinder Kumar Malik</t>
  </si>
  <si>
    <t>MS Raj Kumari</t>
  </si>
  <si>
    <t>TKR Right</t>
  </si>
  <si>
    <t>Mr Motilal Gupta</t>
  </si>
  <si>
    <t>THR Lef+ ORIF acetabulum</t>
  </si>
  <si>
    <t xml:space="preserve">Master Kanishk </t>
  </si>
  <si>
    <t>Suturing of Right Cheek Laceration</t>
  </si>
  <si>
    <t>Mr Narain Singh</t>
  </si>
  <si>
    <t>Ms Santosh Bhatnagar</t>
  </si>
  <si>
    <t>Mr Vedpal Lathwal</t>
  </si>
  <si>
    <t>Ms Shashi Dubey</t>
  </si>
  <si>
    <t>Decompressive craniotomy for hemishpherical acute subdural haematoma/brain swelling/large infarct</t>
  </si>
  <si>
    <t>Ms Ruby Naz</t>
  </si>
  <si>
    <t>Deepak Mandal</t>
  </si>
  <si>
    <t>Ms Raj Mani Devi</t>
  </si>
  <si>
    <t>Ms Sonika</t>
  </si>
  <si>
    <t>Mr Ram Kishan</t>
  </si>
  <si>
    <t>Hydrocele-Bilateral</t>
  </si>
  <si>
    <t xml:space="preserve">Mr Chandra Kishore Jha </t>
  </si>
  <si>
    <t>Ms Roop Shikha Chhabra</t>
  </si>
  <si>
    <t>Mr Atmaram</t>
  </si>
  <si>
    <t>MVR+TV Repair</t>
  </si>
  <si>
    <t>Mr Manoj Verma</t>
  </si>
  <si>
    <t>Cystoscopy+PCNL (Multitrack)+Right RGP+Ureteric Catheterization+DJ Stenting</t>
  </si>
  <si>
    <t>Ms Neetu Kumari</t>
  </si>
  <si>
    <t>Ms Gudiya</t>
  </si>
  <si>
    <t>25.03.25</t>
  </si>
  <si>
    <t>Ms Manju Goel</t>
  </si>
  <si>
    <t>Dr Iyer/Dr Shikhar/Dr Neha/Dr MS/AM/DJ/AS/SG/AS</t>
  </si>
  <si>
    <t>Glossectomy-Partial+-Neck Dissection-Selective+Free flap- Soft tissue- Complex</t>
  </si>
  <si>
    <t>Mr Hari Om</t>
  </si>
  <si>
    <t xml:space="preserve">Fracture Maxilla And Zygoma </t>
  </si>
  <si>
    <t>Debridement And Flap Cover Chin</t>
  </si>
  <si>
    <t>Kaili Devi</t>
  </si>
  <si>
    <t>Ms Ram Wati Sharma</t>
  </si>
  <si>
    <t>PFN Left</t>
  </si>
  <si>
    <t>Ms Himani Narnaur</t>
  </si>
  <si>
    <t>Ms Najreen</t>
  </si>
  <si>
    <t>Ms Anita Yadav</t>
  </si>
  <si>
    <t>Geeta Saini</t>
  </si>
  <si>
    <t>Implant Removal  Left Distal Femur</t>
  </si>
  <si>
    <t>Dr Priyadarshi Amit/Dr Sahil Gaba</t>
  </si>
  <si>
    <t>Ms Sarla Bhagat</t>
  </si>
  <si>
    <t>Left Femur Nailing</t>
  </si>
  <si>
    <t>Vimal Devi</t>
  </si>
  <si>
    <t>68.11kg</t>
  </si>
  <si>
    <t>Ms Kanti</t>
  </si>
  <si>
    <t>Ms Una Roy Chowdhury</t>
  </si>
  <si>
    <t>Mr Adil Mushtaq</t>
  </si>
  <si>
    <t>Right Side Lap Inguinal Hernia repair  with Umbilical Hernia Anatomical Repair</t>
  </si>
  <si>
    <t>Ms Rupa</t>
  </si>
  <si>
    <t>Ms Pratibha</t>
  </si>
  <si>
    <t>Ligasure Hemorrhoidectomy</t>
  </si>
  <si>
    <t>Mr Kshitiz Tulli</t>
  </si>
  <si>
    <t>Debridement &amp; antibiotic bead instillation  Left Tibia</t>
  </si>
  <si>
    <t>Manisha Pandey</t>
  </si>
  <si>
    <t>Mr Sant Singh Mann</t>
  </si>
  <si>
    <t>Grade VI Surgery Open Staging for CA Endometrium</t>
  </si>
  <si>
    <t>26.03.25</t>
  </si>
  <si>
    <t>Ms Reetu</t>
  </si>
  <si>
    <t>Ms Gunjan Garg</t>
  </si>
  <si>
    <t>Ms Shyamvti</t>
  </si>
  <si>
    <t>Bipolar Hemiarthroplasty Right</t>
  </si>
  <si>
    <t xml:space="preserve">BKA Right </t>
  </si>
  <si>
    <t>Mr Ashutosh</t>
  </si>
  <si>
    <t>AVF Left</t>
  </si>
  <si>
    <t>Ms Anshika</t>
  </si>
  <si>
    <t>Dr.Deepak Uadapudi</t>
  </si>
  <si>
    <t>Ms Versha Bhola</t>
  </si>
  <si>
    <t>Ms Pratibha Gogna</t>
  </si>
  <si>
    <t>Mr Jai Dayal</t>
  </si>
  <si>
    <t xml:space="preserve">Micro Incision Cataract Surgery Right Eye </t>
  </si>
  <si>
    <t>Mr Gopal Dass Khandewal</t>
  </si>
  <si>
    <t xml:space="preserve">Mr Gouraga Chowdhury </t>
  </si>
  <si>
    <t>Ms Mridula Rathore</t>
  </si>
  <si>
    <t>Mr Davinder Bhati</t>
  </si>
  <si>
    <t xml:space="preserve">TRAB+MMC+Sutures Right Eye </t>
  </si>
  <si>
    <t>Mr Sunil Thakur</t>
  </si>
  <si>
    <t>Dr Vivek Chaturvedi/Dr Ashish</t>
  </si>
  <si>
    <t>Cardiologist</t>
  </si>
  <si>
    <t>TAVI</t>
  </si>
  <si>
    <t>Ms Devika</t>
  </si>
  <si>
    <t>Mr Anil Kumar Aggarwal</t>
  </si>
  <si>
    <t>Dr Manav suryavanshi</t>
  </si>
  <si>
    <t>27.03.25</t>
  </si>
  <si>
    <t>Bol Gau Deng Majok</t>
  </si>
  <si>
    <t>Neck Dissection- Bilateral+Laryngectomy-</t>
  </si>
  <si>
    <t>Sukhbeer Singh</t>
  </si>
  <si>
    <t>Dr.MS/AM/DJ/AS/SG/AS/Dr.Ravindra</t>
  </si>
  <si>
    <t>Pedicled Gracilis For Anal Incontinence</t>
  </si>
  <si>
    <t>Abhishek Das Gupta</t>
  </si>
  <si>
    <t xml:space="preserve">Hand Left Inclusion Cyst Excision  </t>
  </si>
  <si>
    <t xml:space="preserve">Khem Chand </t>
  </si>
  <si>
    <t xml:space="preserve">Foot Left Dorsum Debridement SSG </t>
  </si>
  <si>
    <t>Darrell Hernandez Capispisam</t>
  </si>
  <si>
    <t xml:space="preserve">Height Increase Surgery External fixator Tibia B/L  </t>
  </si>
  <si>
    <t>Yes inj supacef 1.5gm @2:45 pm</t>
  </si>
  <si>
    <t>Rajender Singh</t>
  </si>
  <si>
    <t>Poonam Mishra</t>
  </si>
  <si>
    <t xml:space="preserve">Wide Local Excision+Sentinel Node Biopsy Right+Intra Operative Brachytherapy Catheter Insertion </t>
  </si>
  <si>
    <t>Panshul Kumar</t>
  </si>
  <si>
    <t>Dr.Chitralekha Dhar</t>
  </si>
  <si>
    <t>Ophthalmolgy</t>
  </si>
  <si>
    <t>Vitreoretneal Surgery+Lensetomy Left Eye</t>
  </si>
  <si>
    <t>Prahlad</t>
  </si>
  <si>
    <t>Phacomulsification Cataract Surgery Right Eye</t>
  </si>
  <si>
    <t>Shukurjon Narbaev</t>
  </si>
  <si>
    <t>Dr.MS/AM/DJ/AS/SG/AS/Dr.Sachin Gupta/Dr.Anurag Sharma</t>
  </si>
  <si>
    <t>Plastic Surgery/Pead Neuro</t>
  </si>
  <si>
    <t>Facial Monobloc Surgery &amp; Craniotomy</t>
  </si>
  <si>
    <t>Radhika Singh</t>
  </si>
  <si>
    <t>Adenotonsillectomy+Turbinoplasty</t>
  </si>
  <si>
    <t>19.3 kg</t>
  </si>
  <si>
    <t>Aarti Jindal</t>
  </si>
  <si>
    <t>Excision Biopsy  B/L Ear</t>
  </si>
  <si>
    <t>Lalit</t>
  </si>
  <si>
    <t>Excision Small Tongue</t>
  </si>
  <si>
    <t>Archana Chandak</t>
  </si>
  <si>
    <t>D&amp;C+Mirena Insertion</t>
  </si>
  <si>
    <t>Jai Prakash</t>
  </si>
  <si>
    <t xml:space="preserve">Lap Inguinal Hernia Repair Right </t>
  </si>
  <si>
    <t>Sishu Pal Rajput</t>
  </si>
  <si>
    <t>Gen Sugery Team</t>
  </si>
  <si>
    <t>Sumita Thakur</t>
  </si>
  <si>
    <t>Scalp Swelling Excision</t>
  </si>
  <si>
    <t>Ziaka Zaheer</t>
  </si>
  <si>
    <t>VSD Closure+RVOT Muscle Relief</t>
  </si>
  <si>
    <t xml:space="preserve">Pravesh Kumar Sethi </t>
  </si>
  <si>
    <t>Rajender Parashar</t>
  </si>
  <si>
    <t>Inguinal Hernia Repair B/L Open</t>
  </si>
  <si>
    <t>Arti Garg</t>
  </si>
  <si>
    <t>Laxmi Devi</t>
  </si>
  <si>
    <t>Inj Metrogyl 500mg+Inj Supacef 1.5gm</t>
  </si>
  <si>
    <t>Rajani Gupta</t>
  </si>
  <si>
    <t>Krishna Chopra</t>
  </si>
  <si>
    <t>Ms Meenakshi</t>
  </si>
  <si>
    <t>Ms Jyoti Sharma</t>
  </si>
  <si>
    <t>Mr Sukhbeer Singh</t>
  </si>
  <si>
    <t>Dr MS/AM/DJ/AS/SG/AS/</t>
  </si>
  <si>
    <t>EVA Re Closing</t>
  </si>
  <si>
    <t>Mr Umesh Kumar Jaiswal</t>
  </si>
  <si>
    <t>28.03.25</t>
  </si>
  <si>
    <t>Rashmi Sengar</t>
  </si>
  <si>
    <t>Excision of Breast Lump Right</t>
  </si>
  <si>
    <t>Neema Negi</t>
  </si>
  <si>
    <t>Fess B/L+Septoplasty+Turbinoplasty</t>
  </si>
  <si>
    <t>Gopal Pathak</t>
  </si>
  <si>
    <t>MLS + Laser</t>
  </si>
  <si>
    <t>66.8kg</t>
  </si>
  <si>
    <t xml:space="preserve">Palatal Left  Fistula Correction </t>
  </si>
  <si>
    <t>25.8kg</t>
  </si>
  <si>
    <t>Inj Augmenti 600mg</t>
  </si>
  <si>
    <t>Divyanshu Singh Chamiyal</t>
  </si>
  <si>
    <t>Excision Of Multiple Neurofibromas-Torso And B/L Upper Limbs</t>
  </si>
  <si>
    <t>Pooja Dang</t>
  </si>
  <si>
    <t>Laparoscopic Repair of Umb Hernia+Open Repair of Umb Hernia</t>
  </si>
  <si>
    <t>Parigya Singh</t>
  </si>
  <si>
    <t>Ali Sher</t>
  </si>
  <si>
    <t>In j Supacef 1.5gm</t>
  </si>
  <si>
    <t>Benedik Kerketta</t>
  </si>
  <si>
    <t xml:space="preserve">Bipolar Hemiarthroplasty Right </t>
  </si>
  <si>
    <t xml:space="preserve">Vijender </t>
  </si>
  <si>
    <t xml:space="preserve">PFN Right </t>
  </si>
  <si>
    <t>Somdutt Sharma</t>
  </si>
  <si>
    <t xml:space="preserve">Hip Arthrotomy Right </t>
  </si>
  <si>
    <t>Mohit Chauhan</t>
  </si>
  <si>
    <t xml:space="preserve">ACL - Unilateral Right </t>
  </si>
  <si>
    <t>83.4kg</t>
  </si>
  <si>
    <t>Basant Lal Garg</t>
  </si>
  <si>
    <t>Micro Incision Cataract Surgery Premuim IOL Righ Eye</t>
  </si>
  <si>
    <t>Micro Incision Cataract Surgery Righ Eye</t>
  </si>
  <si>
    <t>Virendra Dutt</t>
  </si>
  <si>
    <t>Manaji Jalali</t>
  </si>
  <si>
    <t>Mahesh Chand Sharma</t>
  </si>
  <si>
    <t>Amit Sharma</t>
  </si>
  <si>
    <t>Secondary Wound Closure Suturing Back</t>
  </si>
  <si>
    <t>Digambar Singh</t>
  </si>
  <si>
    <t>Dev Vati Gautam</t>
  </si>
  <si>
    <t>Anil</t>
  </si>
  <si>
    <t>Herniotomy Right Sided For Hernia Right+Hydrocele</t>
  </si>
  <si>
    <t>A V Fistula Left</t>
  </si>
  <si>
    <t>Bimala Pathak</t>
  </si>
  <si>
    <t>29.03.25</t>
  </si>
  <si>
    <t>Mr Harish Chandra Naithani</t>
  </si>
  <si>
    <t>Laparoscopic Inguinal Hernia B/L</t>
  </si>
  <si>
    <t>Ms Reeta Kumari</t>
  </si>
  <si>
    <t>Mr Ravinder Kumar Bhan</t>
  </si>
  <si>
    <t>Incision and drainage</t>
  </si>
  <si>
    <t>Mr Sahil</t>
  </si>
  <si>
    <t>Electrical Burns left index and middle finger Amputation debridement+VAC and right hand Debridement</t>
  </si>
  <si>
    <t>Mr Gabit Orazaayei</t>
  </si>
  <si>
    <t xml:space="preserve">Myringotomy </t>
  </si>
  <si>
    <t>Pilondial Sinus Excision with Flap Repair</t>
  </si>
  <si>
    <t>Ms Shubhagiya Mishra</t>
  </si>
  <si>
    <t>Excision of being soft tissue tumor Sclap</t>
  </si>
  <si>
    <t>Fistulectomy +/- seton+/- Left</t>
  </si>
  <si>
    <t>Mr Mohan Singh Bisht</t>
  </si>
  <si>
    <t>Mr Abhijay Bisht</t>
  </si>
  <si>
    <t>31.03.25</t>
  </si>
  <si>
    <t>Ms Anita</t>
  </si>
  <si>
    <t>Ms Sushma Kum</t>
  </si>
  <si>
    <t>Ms Aastha Chaudhary</t>
  </si>
  <si>
    <t>Ms Suman Pramod Vohra</t>
  </si>
  <si>
    <t>R C Fistula Left</t>
  </si>
  <si>
    <t>R C /B/ Fistula Left</t>
  </si>
  <si>
    <t>Ms Alisha</t>
  </si>
  <si>
    <t>ORIF Left Tibia</t>
  </si>
  <si>
    <t>Ms Simran</t>
  </si>
  <si>
    <t>Ms Prasandi</t>
  </si>
  <si>
    <t>Mr Pankaj Goyal</t>
  </si>
  <si>
    <t>THR Right</t>
  </si>
  <si>
    <t>Mr Madan Pal Ruhela</t>
  </si>
  <si>
    <t>Ms Sudha Devi</t>
  </si>
  <si>
    <t>Mr Govind Narayan</t>
  </si>
  <si>
    <t>Ms Meenakshi Solanki</t>
  </si>
  <si>
    <t>Micro Incision Cataract Surgery Right EYE</t>
  </si>
  <si>
    <t>Mr Suresh Upadhyay</t>
  </si>
  <si>
    <t>Micro Incision Cataract Surgery Left EYE</t>
  </si>
  <si>
    <t>Intracitral Injection Ranibizumab Right Eye</t>
  </si>
  <si>
    <t>Ms Arti Das</t>
  </si>
  <si>
    <t>Ms Chander Kanta</t>
  </si>
  <si>
    <t>Ms Suman Lata</t>
  </si>
  <si>
    <t>Trabeculectomy+Releasable Sutures+MMC Right Eye</t>
  </si>
  <si>
    <t>Mr Lakhan</t>
  </si>
  <si>
    <t>Mr Shivendra Nath Sharma</t>
  </si>
  <si>
    <t>Mr Shashi Kumar</t>
  </si>
  <si>
    <t>Ms Tanishka Sharma</t>
  </si>
  <si>
    <t>01.04.25</t>
  </si>
  <si>
    <t>Ms Prem Lata Sharma</t>
  </si>
  <si>
    <t>Oral Mucosal Excision- Complex+Free Flap</t>
  </si>
  <si>
    <t>Mr Jay Shree Sah</t>
  </si>
  <si>
    <t>Enucleation Mandible Cyst</t>
  </si>
  <si>
    <t>Mr Anshu Yadav</t>
  </si>
  <si>
    <t xml:space="preserve">Excision+SSG+Matriderm Placement </t>
  </si>
  <si>
    <t>Ms Rashmee</t>
  </si>
  <si>
    <t xml:space="preserve">62.8kg </t>
  </si>
  <si>
    <t>Ms Anvesha Verma</t>
  </si>
  <si>
    <t>Laparoscopic Cholecystectomy (With ICG</t>
  </si>
  <si>
    <t>Ms Dharmwati</t>
  </si>
  <si>
    <t>Ms Aditi Chada</t>
  </si>
  <si>
    <t>Mr Rishabh Jha</t>
  </si>
  <si>
    <t>External Fixator Foot &amp; Ankle Left Lower Limb</t>
  </si>
  <si>
    <t>Mr Devki Nandan</t>
  </si>
  <si>
    <t>Ms Aadya Prakash</t>
  </si>
  <si>
    <t>Scoliosis Correction Complex-BONE SCALPEL, CELL SAVER</t>
  </si>
  <si>
    <t>Ms Priyanka Sethi</t>
  </si>
  <si>
    <t>ORIF Right Elbow &amp; Right Tibia</t>
  </si>
  <si>
    <t>Inj Supacef 1.5gm+Inj Amikacin 1gm+Inj Metrogyl 500mg</t>
  </si>
  <si>
    <t xml:space="preserve">Inj Augmentin 1.2gm+Inj Metrogyl 500mg </t>
  </si>
  <si>
    <t xml:space="preserve">44.4kg </t>
  </si>
  <si>
    <t>Mr Sewa Singh</t>
  </si>
  <si>
    <t>Embolectomy</t>
  </si>
  <si>
    <t>Mr Himanshu Narayan</t>
  </si>
  <si>
    <t xml:space="preserve">Dr Ashsih Katewa/Dr Shivang </t>
  </si>
  <si>
    <t>Ms Silochana</t>
  </si>
  <si>
    <t>Ms Sapna</t>
  </si>
  <si>
    <t>Tympanoplasty+Ossiculoplasty+Mastoidectomy Mrm</t>
  </si>
  <si>
    <t xml:space="preserve">Ms Anita Arora </t>
  </si>
  <si>
    <t xml:space="preserve">Wound Left Foot Debridement+Skin Grafting </t>
  </si>
  <si>
    <t>Mr Satya Narayan</t>
  </si>
  <si>
    <t>Exploratory Laparotomy+Inguinal Hernia Herniorraph+Adhesiolysis+Ileostomy+Resection &amp; Anastomosis+ Omentectomy</t>
  </si>
  <si>
    <t>02.04.25</t>
  </si>
  <si>
    <t>Mr Ramesh Kumar Malhotra</t>
  </si>
  <si>
    <t>Mr Vafing Kenneh</t>
  </si>
  <si>
    <t>Dr MS/AM/DJ/AS/SG/AS/Dr Sahil Gaba</t>
  </si>
  <si>
    <t>Debridement Sequestrectomy and Vac Application Wound Right Leg</t>
  </si>
  <si>
    <t xml:space="preserve">Mr Jitender Nagpal </t>
  </si>
  <si>
    <t>Mr Rajesh Mishra</t>
  </si>
  <si>
    <t>Ms Pooja Mishra</t>
  </si>
  <si>
    <t>Ms Raj Rani Khaneja</t>
  </si>
  <si>
    <t>Mr Naresh Kumar Arora</t>
  </si>
  <si>
    <t>Mr Pyare Lal Meena</t>
  </si>
  <si>
    <t>Mr Ballo Devi</t>
  </si>
  <si>
    <t>Ms Malti Devi</t>
  </si>
  <si>
    <t>Mr Narender Kaur</t>
  </si>
  <si>
    <t>Dr Shomeswar Singh</t>
  </si>
  <si>
    <t>Craniotomy for Brain Tumour</t>
  </si>
  <si>
    <t>Mr Anil Kumar</t>
  </si>
  <si>
    <t>Craniotomy for SDH</t>
  </si>
  <si>
    <t>Ms Raj Sharma</t>
  </si>
  <si>
    <t>Mr Naresh Chand</t>
  </si>
  <si>
    <t>Mr Tilak Raj</t>
  </si>
  <si>
    <t>RGP+DJ Stenting+PCNL-Open+Cystoscopy without Biopsy</t>
  </si>
  <si>
    <t>Mr Naba Kumar Dutta</t>
  </si>
  <si>
    <t>RGP+URS+Cystoscopy without Biopsy+DJ Stenting/</t>
  </si>
  <si>
    <t>79.6kg</t>
  </si>
  <si>
    <t>Ms Rashmi Gaur</t>
  </si>
  <si>
    <t xml:space="preserve">Dr Jating Kumar </t>
  </si>
  <si>
    <t>Ms Saroj Devi</t>
  </si>
  <si>
    <t>Mr Roopam Gupta</t>
  </si>
  <si>
    <t>03.04.25</t>
  </si>
  <si>
    <t>Mr Girdhari Lal Shukla</t>
  </si>
  <si>
    <t xml:space="preserve">Mr Mahabir </t>
  </si>
  <si>
    <t>Inj Supacef 1.5gm+inj Metrogyl 500mg</t>
  </si>
  <si>
    <t>Dr Naresh Yadav</t>
  </si>
  <si>
    <t>Plastic Team</t>
  </si>
  <si>
    <t xml:space="preserve">Flap Resuturing </t>
  </si>
  <si>
    <t>Ms Ruksar Khan</t>
  </si>
  <si>
    <t>Ms Alka Garg</t>
  </si>
  <si>
    <t>Dr Namrata Seth/Dr Saleem</t>
  </si>
  <si>
    <t>Laproscopic Ovarian Cystectomy-B/L</t>
  </si>
  <si>
    <t>Ms Anshi</t>
  </si>
  <si>
    <t xml:space="preserve">Mr Kanish Kumar </t>
  </si>
  <si>
    <t xml:space="preserve">Elbow Dislocation </t>
  </si>
  <si>
    <t>Mr Vishal Kumar</t>
  </si>
  <si>
    <t>Parapharyngeal Space Resection</t>
  </si>
  <si>
    <t>Mr Kartik</t>
  </si>
  <si>
    <t>Mr Nabachandra Singh Thokchom</t>
  </si>
  <si>
    <t>Baby Of Arpit</t>
  </si>
  <si>
    <t>Ms Neelam Pundir</t>
  </si>
  <si>
    <t>Open Incisional Hernia Repair+Umbilical Hernia Repair</t>
  </si>
  <si>
    <t>Mr Arvind Jha</t>
  </si>
  <si>
    <t>Open Right Inguinal Hernia Repir</t>
  </si>
  <si>
    <t>Rt Tympanoplasty</t>
  </si>
  <si>
    <t>Mr Mohammad Yousuf Bhat</t>
  </si>
  <si>
    <t>MICS MVR</t>
  </si>
  <si>
    <t>Mr Jitendra Mishra</t>
  </si>
  <si>
    <t>Ms Parmeela</t>
  </si>
  <si>
    <t xml:space="preserve">Debridement+VAC Application Left Hand </t>
  </si>
  <si>
    <t>04.04.25</t>
  </si>
  <si>
    <t>Mr Sonu</t>
  </si>
  <si>
    <t>Glossectomy-Partial+Neck Dissection-Selective+Free flap- Soft tissue</t>
  </si>
  <si>
    <t>Ms Umkala</t>
  </si>
  <si>
    <t>Emergency LSCS Twins</t>
  </si>
  <si>
    <t>Mr Yatharth Saini</t>
  </si>
  <si>
    <t>Epidermoid Cyst Forum Of Nose For Excision+/-Bone Graft</t>
  </si>
  <si>
    <t>Mr Sukhmal Chand Jain</t>
  </si>
  <si>
    <t>Mr Kanwal Krishan Razdan</t>
  </si>
  <si>
    <t>Ms Yuliia Poltavchenko</t>
  </si>
  <si>
    <t xml:space="preserve">For Right DJ Stenting/URS </t>
  </si>
  <si>
    <t>Mr Sub Rambaby</t>
  </si>
  <si>
    <t>Ms Mariyam Ansari</t>
  </si>
  <si>
    <t>ORIF Ankle Right</t>
  </si>
  <si>
    <t>Ms Akansha</t>
  </si>
  <si>
    <t>Ms Neelam</t>
  </si>
  <si>
    <t>Ms Sadia</t>
  </si>
  <si>
    <t>Ms Veena Chug</t>
  </si>
  <si>
    <t>Intravitral Injection Eylea Left Eye</t>
  </si>
  <si>
    <t>Baby Gunjan</t>
  </si>
  <si>
    <t>Dermoliipoma Excision+Amnitic Membrance Graft With fibrin Glue Right Eye</t>
  </si>
  <si>
    <t>Mr Nilesh Choukikar</t>
  </si>
  <si>
    <t>Mr Hemant Kumar Pant</t>
  </si>
  <si>
    <t>Mr Dynesh Patel</t>
  </si>
  <si>
    <t>Dr Sachin/Dr Anil/Dr Arun</t>
  </si>
  <si>
    <t>Ms Raseedan</t>
  </si>
  <si>
    <t>Radical Cholecystectomy</t>
  </si>
  <si>
    <t>Ms Sonali</t>
  </si>
  <si>
    <t>M Himanshu Dua</t>
  </si>
  <si>
    <t xml:space="preserve">Robotic Radical Nephrectomy  Right </t>
  </si>
  <si>
    <t>05.04.25</t>
  </si>
  <si>
    <t>Ms Priyanka Sharma</t>
  </si>
  <si>
    <t>Mr Rohtas</t>
  </si>
  <si>
    <t>SSG - Small</t>
  </si>
  <si>
    <t>Mr Bihari Sharan</t>
  </si>
  <si>
    <t>Ms Shalini Thakur</t>
  </si>
  <si>
    <t>Mr Lal Chand</t>
  </si>
  <si>
    <t>Ms Neeta Pahuja</t>
  </si>
  <si>
    <t>Cervical - Anterior ( ACCF) + Posterior Surgery</t>
  </si>
  <si>
    <t>Mr Satendra Singh</t>
  </si>
  <si>
    <t>Ms Chayno</t>
  </si>
  <si>
    <t>Cystoscopy with Biopsy+RGP/Ureteric Catheterization -B/L+RIRS - U/L</t>
  </si>
  <si>
    <t>RIRS U/L+ URS U/L</t>
  </si>
  <si>
    <t>Ms Fatma Khatoon</t>
  </si>
  <si>
    <t>07.04.25</t>
  </si>
  <si>
    <t>Sigmoid/Colostomy and Fistula Repair</t>
  </si>
  <si>
    <t>Mr Vijay Kasana</t>
  </si>
  <si>
    <t>Laparoscopic Gastro - Jejunostomy</t>
  </si>
  <si>
    <t>Yes Inj Supacef 1.5gm @5:15pm</t>
  </si>
  <si>
    <t>Mr Vijender</t>
  </si>
  <si>
    <t>Ms Adut Thiovac</t>
  </si>
  <si>
    <t>B/L Lower Limb Liposuction+/-LVA</t>
  </si>
  <si>
    <t>Yes Inj Supacef 1.5gm @6 pm</t>
  </si>
  <si>
    <t>Mr Ansar Ali Sekh</t>
  </si>
  <si>
    <t>TURP-Bph Less Than</t>
  </si>
  <si>
    <t>Ms Syam Bati</t>
  </si>
  <si>
    <t>Nephrectomy Simple Lap/Open Right</t>
  </si>
  <si>
    <t xml:space="preserve">  12:30 PM</t>
  </si>
  <si>
    <t>Debridement+SSG+Groin flap cover</t>
  </si>
  <si>
    <t>Ms Vidyawati</t>
  </si>
  <si>
    <t>Inj Supacef 1.5gm+Inj Amikaicn 1gm</t>
  </si>
  <si>
    <t>Ms Pritam Kaur</t>
  </si>
  <si>
    <t>ACL Left Knee</t>
  </si>
  <si>
    <t xml:space="preserve">75.6kg </t>
  </si>
  <si>
    <t>Ms Geeta Sharma</t>
  </si>
  <si>
    <t>Mr Raj Kumar Rohilla</t>
  </si>
  <si>
    <t>Ms Kaushalaya Devi</t>
  </si>
  <si>
    <t>Micro incision Cataract Surgery Premium IOL Right Eye</t>
  </si>
  <si>
    <t>Ms Gurucharan Kaur</t>
  </si>
  <si>
    <t>Ms Ramrati</t>
  </si>
  <si>
    <t>Ascot and Keratectomy Right Eye</t>
  </si>
  <si>
    <t>Ms Padmati Devi</t>
  </si>
  <si>
    <t xml:space="preserve">Phacoemulsification Cataract Surgery </t>
  </si>
  <si>
    <t>Mr Aslam</t>
  </si>
  <si>
    <t>Ms Vaani Bhardwaj</t>
  </si>
  <si>
    <t>7MF</t>
  </si>
  <si>
    <t>CTEV-Surgery</t>
  </si>
  <si>
    <t>Ms Rohini</t>
  </si>
  <si>
    <t>Ms Shimla</t>
  </si>
  <si>
    <t xml:space="preserve">Single Valve Repair/Replacement </t>
  </si>
  <si>
    <t>Ms Neeraj Yadav</t>
  </si>
  <si>
    <t>Ms Sunita Bhatia</t>
  </si>
  <si>
    <t>Vaginal Hysterectomy with PFR+Bone Marrow Biopsy</t>
  </si>
  <si>
    <t>Dr Mansi Kumar/Dr Paravas</t>
  </si>
  <si>
    <t xml:space="preserve">44.7kg </t>
  </si>
  <si>
    <t>Mr Bhanu Prakash</t>
  </si>
  <si>
    <t>08.04.25</t>
  </si>
  <si>
    <t>Mr Jitender Nagpal</t>
  </si>
  <si>
    <t>Secondary Suturing Left Diabetic Foot</t>
  </si>
  <si>
    <t>Ms Amrit Pandey</t>
  </si>
  <si>
    <t>Wide Local Excision+Local Flap</t>
  </si>
  <si>
    <t>Tereza Solomon</t>
  </si>
  <si>
    <t>Breast Mastectomy-U/l</t>
  </si>
  <si>
    <t>Jeetu</t>
  </si>
  <si>
    <t>7:05 pn</t>
  </si>
  <si>
    <t>Mr Mahvir</t>
  </si>
  <si>
    <t>Mr Santosh Shukla</t>
  </si>
  <si>
    <t>Ms Vindeshwari Shukla</t>
  </si>
  <si>
    <t xml:space="preserve">No antibioitcs </t>
  </si>
  <si>
    <t>Omvati</t>
  </si>
  <si>
    <t>Jawahar Singh</t>
  </si>
  <si>
    <t>Complex Shoulder Reconstruction</t>
  </si>
  <si>
    <t>Randhir Singh</t>
  </si>
  <si>
    <t>Janna</t>
  </si>
  <si>
    <t>Mahendra Kuchwar</t>
  </si>
  <si>
    <t>Mr Rajiv Tandon</t>
  </si>
  <si>
    <t>Ms Vinay Lomesh</t>
  </si>
  <si>
    <t>Ms Vijaya R Nair</t>
  </si>
  <si>
    <t>Ms Tara</t>
  </si>
  <si>
    <t>Manpreet Kaur</t>
  </si>
  <si>
    <t>Laser Ablation</t>
  </si>
  <si>
    <t>Ms Saroj</t>
  </si>
  <si>
    <t>Dr Aditya</t>
  </si>
  <si>
    <t>Ruchi Kaushal</t>
  </si>
  <si>
    <t>58.7kg</t>
  </si>
  <si>
    <t>Manisha Singh</t>
  </si>
  <si>
    <t>Yes, Inj supacef 1.5gm @2:20 pm and 5:20 pm</t>
  </si>
  <si>
    <t>Ms Gulsanam Nuriddinova</t>
  </si>
  <si>
    <t>Hypertelorism Correction In Neuro OT</t>
  </si>
  <si>
    <t>Dr Sachin Gupta/Dr Anurag Sharma/Dr MS/AM/DJ/AS/SG/AS</t>
  </si>
  <si>
    <t>Mr Bhanunjay Sahay</t>
  </si>
  <si>
    <t>Open Right Inguinal Hernia Repair</t>
  </si>
  <si>
    <t>Mr Manish Chauhan</t>
  </si>
  <si>
    <t>Laser Microdebrider assisted Adenoidectomy+ Laser Tonsillectomy</t>
  </si>
  <si>
    <t>Master Anmol Raj</t>
  </si>
  <si>
    <t xml:space="preserve">Re Suturing </t>
  </si>
  <si>
    <t>Ms Gudiya Khatoon</t>
  </si>
  <si>
    <t>TLIF/ PLIF - Single Leve</t>
  </si>
  <si>
    <t>Mr Bal Krishan Sharma</t>
  </si>
  <si>
    <t>Mr Rajesh Kumar Bhagat</t>
  </si>
  <si>
    <t>Robotic Assisted Segmental Colectomy</t>
  </si>
  <si>
    <t>09.04.25</t>
  </si>
  <si>
    <t>Ms Ramji Lal</t>
  </si>
  <si>
    <t>Mr Rajpal Singh</t>
  </si>
  <si>
    <t xml:space="preserve">Ms Rohini  </t>
  </si>
  <si>
    <t xml:space="preserve">Normal Delvery </t>
  </si>
  <si>
    <t>Mr Pawan</t>
  </si>
  <si>
    <t>Dr Puneet/Dr  Saleem/Dr Jaya</t>
  </si>
  <si>
    <t xml:space="preserve">Mr Sandeep </t>
  </si>
  <si>
    <t>Diversion Colostomy</t>
  </si>
  <si>
    <t>Resuturing of Pedicled Gracilis Flap Anal Region</t>
  </si>
  <si>
    <t>Naresh Yadav</t>
  </si>
  <si>
    <t>Resuturing of Flap Intra Oral</t>
  </si>
  <si>
    <t>Mr Ashwani Shrivastav</t>
  </si>
  <si>
    <t>PCNL Left+DJ Stenting+Cystoscopy</t>
  </si>
  <si>
    <t>Mr S Srinivas</t>
  </si>
  <si>
    <t>TURP+Cystoscpy</t>
  </si>
  <si>
    <t>URS Left+Cystoscpy+DJ Stent Replacement</t>
  </si>
  <si>
    <t>Cystoscopy+Hydrodistention+Biopsy</t>
  </si>
  <si>
    <t>Ashok Kumar Kaw</t>
  </si>
  <si>
    <t>RGP Left+Cystoscpy+DJ Stent Left</t>
  </si>
  <si>
    <t>Laparoscopic Salpingectomy U/L</t>
  </si>
  <si>
    <t>Mr Vinay Sharma</t>
  </si>
  <si>
    <t>Mr Yuv Bhadana</t>
  </si>
  <si>
    <t>Ms Mamta Rani</t>
  </si>
  <si>
    <t>Ms Sapana</t>
  </si>
  <si>
    <t>Dr.Aditya</t>
  </si>
  <si>
    <t>Lens Removal Left Eye</t>
  </si>
  <si>
    <t>Ms Puran Singh</t>
  </si>
  <si>
    <t>Intravitreal Injection Accentrix Left Eye</t>
  </si>
  <si>
    <t>Ms Thankamani Amma</t>
  </si>
  <si>
    <t>Ms Amarwati Singla</t>
  </si>
  <si>
    <t>Mr Sanjay Asua</t>
  </si>
  <si>
    <t>Micro Incision Cataract Surgery Premium Iol Left Eye</t>
  </si>
  <si>
    <t>Keshav Lal Sharma</t>
  </si>
  <si>
    <t>Micro Incision Cataract Surgery Premium Iol Right Eye</t>
  </si>
  <si>
    <t>Mr Mohan Lal Sharma</t>
  </si>
  <si>
    <t>Mr Narayan Giri</t>
  </si>
  <si>
    <t>Stereotaxy Diagnostic/Biopsy</t>
  </si>
  <si>
    <t>Baby of Parul Sharma</t>
  </si>
  <si>
    <t>20Days/M</t>
  </si>
  <si>
    <t>Supraglottoplasty+/-Tracheostomy Under GA</t>
  </si>
  <si>
    <t>Mr David Anders Magnusson</t>
  </si>
  <si>
    <t>Transnasal RF Vidian Neurectomy</t>
  </si>
  <si>
    <t>Ms Mamta Singh</t>
  </si>
  <si>
    <t>Lap Cystectomy B/L+Adhesiolysis</t>
  </si>
  <si>
    <t>Mr AshokKumar</t>
  </si>
  <si>
    <t>10.04.25</t>
  </si>
  <si>
    <t>Ms Uzma Akhtar Shah</t>
  </si>
  <si>
    <t>Open Epigastric Hernia Repair</t>
  </si>
  <si>
    <t>Ms Aarti Kumari</t>
  </si>
  <si>
    <t>Ms Bisma Nazir</t>
  </si>
  <si>
    <t>Excision of Breast Lump Left</t>
  </si>
  <si>
    <t>Mr Ganesh Kumar</t>
  </si>
  <si>
    <t>Ms Kamlesh Jain</t>
  </si>
  <si>
    <t>VH And PFR</t>
  </si>
  <si>
    <t>Mr Rajesh Babbar</t>
  </si>
  <si>
    <t>Laparoscopic Cholecystectomy+RIRS Left</t>
  </si>
  <si>
    <t>Dr Deepak Udapudi/Dr Ahmed Kamaal/Dr Anil Sharma</t>
  </si>
  <si>
    <t xml:space="preserve">Mr Anoop Kumar </t>
  </si>
  <si>
    <t>RIRS Left</t>
  </si>
  <si>
    <t>RIRS Right</t>
  </si>
  <si>
    <t>Mr Kailash Panchal</t>
  </si>
  <si>
    <t>A V Fistula Left Hand</t>
  </si>
  <si>
    <t>Mr Ananjay Kumar</t>
  </si>
  <si>
    <t>Reimplantation of finger/toe- Complex</t>
  </si>
  <si>
    <t>Ms Renu Sharma</t>
  </si>
  <si>
    <t>Arthroscopy Rotatar Cuff Repair Left</t>
  </si>
  <si>
    <t xml:space="preserve">Mr Sahil </t>
  </si>
  <si>
    <t>ORIF Humerus Left</t>
  </si>
  <si>
    <t>Mr Sargam Jena</t>
  </si>
  <si>
    <t>ORIF Fracture Humerus with Locking Plate Left</t>
  </si>
  <si>
    <t>Ms Madhuri Tripathy</t>
  </si>
  <si>
    <t>Dr Meenaskhi Dhar</t>
  </si>
  <si>
    <t>Ms Shaila Singh</t>
  </si>
  <si>
    <t>Mr Manju Lata</t>
  </si>
  <si>
    <t>MS Sneh Jain</t>
  </si>
  <si>
    <t>Mr Nanak Chand</t>
  </si>
  <si>
    <t>Ms Viyaphi Devi</t>
  </si>
  <si>
    <t>Mr Chander Prakash</t>
  </si>
  <si>
    <t>Mr Budhand</t>
  </si>
  <si>
    <t>Mr Pankaj Sharma</t>
  </si>
  <si>
    <t>Mr Sahdev Ahlawat</t>
  </si>
  <si>
    <t>Ms Sujata</t>
  </si>
  <si>
    <t>Ms Sushma Koul</t>
  </si>
  <si>
    <t>MS Anita Devi</t>
  </si>
  <si>
    <t>Mr Virendra Bansal</t>
  </si>
  <si>
    <t xml:space="preserve">Mr Akshay </t>
  </si>
  <si>
    <t>11.04.25</t>
  </si>
  <si>
    <t>Ms Suman Kaur</t>
  </si>
  <si>
    <t>Ms Bhawna Garg</t>
  </si>
  <si>
    <t>Ms Arti</t>
  </si>
  <si>
    <t>Open Myomectomy Level-Ii Single Large Fibroid Size</t>
  </si>
  <si>
    <t>Right Leg defect-Debridement+ALT Flap free flap Reconstruction</t>
  </si>
  <si>
    <t>Ms Kumudini Bala</t>
  </si>
  <si>
    <t>Mr Badan Singh</t>
  </si>
  <si>
    <t>Cystoscpy+Right PCNL+Right DJ Stenting</t>
  </si>
  <si>
    <t>Mr Arjun Dev Chawla</t>
  </si>
  <si>
    <t>Cystoscpy+Left URS+Left DJ Stent Replacement+/-Lap/Open Ureteric Re-Implatation</t>
  </si>
  <si>
    <t>Cystoscpy+Laser OIU+Bladder Neck Incision+Ureteric Catheterization</t>
  </si>
  <si>
    <t>Ms Jamotri Devi</t>
  </si>
  <si>
    <t>Laparoscopic Cholecystectomy+URS Left+DJ Stenting+Cystoscopy</t>
  </si>
  <si>
    <t>Urology/G I Surgery</t>
  </si>
  <si>
    <t>Dr Manav Suryavanshi/Dr Ritesh Goel/Dr Puneet/Dr Saleem/Dr Jaya</t>
  </si>
  <si>
    <t>Ms Laxmi Kanwar</t>
  </si>
  <si>
    <t>Incision and Drainage of Breast Abscess</t>
  </si>
  <si>
    <t>Ms Indira Mukherjee</t>
  </si>
  <si>
    <t>Ms Jagwati Devi</t>
  </si>
  <si>
    <t>Mr Ved Parkash</t>
  </si>
  <si>
    <t>Arthroscopy Right Knee</t>
  </si>
  <si>
    <t>Mr Jatin</t>
  </si>
  <si>
    <t>Ms Sunita Lama</t>
  </si>
  <si>
    <t>Iliac Bone Harvest(Donor Mother)</t>
  </si>
  <si>
    <t>Mr P D Vaid</t>
  </si>
  <si>
    <t>Laparoscopic Left Inguinal Hernia Repair</t>
  </si>
  <si>
    <t>Mr Shiv Kohli</t>
  </si>
  <si>
    <t>Exploration Laparatomy</t>
  </si>
  <si>
    <t>I &amp; D</t>
  </si>
  <si>
    <t>Mr Manoj</t>
  </si>
  <si>
    <t>Amputation-Large Join</t>
  </si>
  <si>
    <t xml:space="preserve">Ms Nibha Sharma </t>
  </si>
  <si>
    <t xml:space="preserve">RVOTA Relief </t>
  </si>
  <si>
    <t xml:space="preserve">Dr Ashish Katewa/Dr Shivang </t>
  </si>
  <si>
    <t>Ms Arpita Agarwal</t>
  </si>
  <si>
    <t>Ms Krishna Chopra</t>
  </si>
  <si>
    <t>Type I Hysterectomy +/- BSO-Robotic Surgery</t>
  </si>
  <si>
    <t>12.04.25</t>
  </si>
  <si>
    <t>Ms Kabita Das</t>
  </si>
  <si>
    <t>Ms Satya Jainer</t>
  </si>
  <si>
    <t>Laparoscopic Inguinal Hernia Repair B/L</t>
  </si>
  <si>
    <t xml:space="preserve">Crush Injury Finger </t>
  </si>
  <si>
    <t>Mr Jain  Pal Singh</t>
  </si>
  <si>
    <t>Laparoscopic Inguinal Hernia Repair Left</t>
  </si>
  <si>
    <t>Dr Jayadatta Gurudatta Pawar</t>
  </si>
  <si>
    <t>Mr Dinesh Kumar Mishra</t>
  </si>
  <si>
    <t xml:space="preserve">Open Inguinal Hernioplasty Right </t>
  </si>
  <si>
    <t>Mr Dhaneshwar Singh</t>
  </si>
  <si>
    <t>Ms Priyanka Singh</t>
  </si>
  <si>
    <t>Incision And Drainage Of Peri Anal Abscess</t>
  </si>
  <si>
    <t>Mr Sunil Kumar Tiwari</t>
  </si>
  <si>
    <t>Fustulectomy</t>
  </si>
  <si>
    <t>Ms Pritam Kour</t>
  </si>
  <si>
    <t>Hysteroscopy Diagnostic</t>
  </si>
  <si>
    <t>Mr Satendra Sharan</t>
  </si>
  <si>
    <t>Palmer Fasciectomy Left Hand</t>
  </si>
  <si>
    <t>Ms Divya Oberoi</t>
  </si>
  <si>
    <t>Arthroscopic Repair Small Cuff Tear Right Shoulder</t>
  </si>
  <si>
    <t xml:space="preserve">Ms Kushi </t>
  </si>
  <si>
    <t>Mr Krishna Mangla</t>
  </si>
  <si>
    <t>Ms Shakhodat Abdukarimova</t>
  </si>
  <si>
    <t>Live Donor Renal Allografting  For Recipient</t>
  </si>
  <si>
    <t>Ms Sharofat Mirkhodjaeva</t>
  </si>
  <si>
    <t>14.04.25</t>
  </si>
  <si>
    <t>Free flap- Bone- Complex+Free flap- Bone- Complex+Supra Omohyoid Neck Dissection+Oral Composite Resection - Large</t>
  </si>
  <si>
    <t>Ms Anu Rani</t>
  </si>
  <si>
    <t>Alt FreeFlap Reconstruction For Left Hand Defect</t>
  </si>
  <si>
    <t>Shib Singh</t>
  </si>
  <si>
    <t>Cystoscopy+TURP+BNI Biopsy</t>
  </si>
  <si>
    <t>Chirag</t>
  </si>
  <si>
    <t>Cystoscopy+Right RGP+Open/Lap Ureterolithotomy+DJ Stent Replacement</t>
  </si>
  <si>
    <t>inj Magnex 2gm</t>
  </si>
  <si>
    <t>Dr Jatin Kumar Punia</t>
  </si>
  <si>
    <t>Mr Suresh</t>
  </si>
  <si>
    <t>Ms Sita Ram Gupta</t>
  </si>
  <si>
    <t>Ms Heena Sharma</t>
  </si>
  <si>
    <t>Aprajita Ghai</t>
  </si>
  <si>
    <t>Jagdeesh</t>
  </si>
  <si>
    <t>TKR Left+Bone Grafting</t>
  </si>
  <si>
    <t>Veena Bhargava</t>
  </si>
  <si>
    <t>TKR Left Robotic</t>
  </si>
  <si>
    <t>Mr Krishan</t>
  </si>
  <si>
    <t>Right Knee Arthroscopic Arthrolysis and Partial Meniscectomy/Meniscal Repair</t>
  </si>
  <si>
    <t>Mr Pramod Mohan</t>
  </si>
  <si>
    <t>Laproscopic Cystectomy Multiple</t>
  </si>
  <si>
    <t>Mr Karan</t>
  </si>
  <si>
    <t>ORIF Minimally Invasive+ORIF Femoral Condyles</t>
  </si>
  <si>
    <t>Ms Chaudhri Rajvati</t>
  </si>
  <si>
    <t>Mr Sharad V Tyagi</t>
  </si>
  <si>
    <t>Ms Sujata Kumari</t>
  </si>
  <si>
    <t>Ms Pooran Singh</t>
  </si>
  <si>
    <t>Ms Gulab Devi</t>
  </si>
  <si>
    <t>Mr Mohd Raza Khan</t>
  </si>
  <si>
    <t>Mr Shantanu S Tyagi</t>
  </si>
  <si>
    <t>15.04.25</t>
  </si>
  <si>
    <t>Mr Rampal</t>
  </si>
  <si>
    <t>Laryngectomy with Partial Pharyngectomy+Neck Dissection-Selective+Free flap- Soft tissue- Complex</t>
  </si>
  <si>
    <t>Abhishek  Sunil</t>
  </si>
  <si>
    <t>Orthognathic Surgery</t>
  </si>
  <si>
    <t>Inj Augmentin 1.2gm+Inj Metrogyl 500mg</t>
  </si>
  <si>
    <t>Debridement Right Foot+VAC</t>
  </si>
  <si>
    <t>Laxmi Kanwar</t>
  </si>
  <si>
    <t>Tab linid 600mg+Inj Teicoplanin 400mg</t>
  </si>
  <si>
    <t>MS Charu</t>
  </si>
  <si>
    <t>Re exploration</t>
  </si>
  <si>
    <t xml:space="preserve">Mr Kushagra Chandran </t>
  </si>
  <si>
    <t>Fracture Lateral Malleolus</t>
  </si>
  <si>
    <t>Tarak Nath Haldar</t>
  </si>
  <si>
    <t>Proximal Humeral Fractures Fixation Left Shoulder</t>
  </si>
  <si>
    <t>Mr Hitesh Kumar</t>
  </si>
  <si>
    <t>Bristow-Latarjet  RIGHT Shoulder</t>
  </si>
  <si>
    <t>Mr Naveen</t>
  </si>
  <si>
    <t>ORIF Clavical Left Shoulder</t>
  </si>
  <si>
    <t>Ms Jaiwati</t>
  </si>
  <si>
    <t xml:space="preserve">Ms Shanta Verma </t>
  </si>
  <si>
    <t>Phacoemulsification On Cataract Surery Right Eye</t>
  </si>
  <si>
    <t>Mr Ganga Ram Vashishta</t>
  </si>
  <si>
    <t>Phacoemulsification On Cataract Surery Left Eye</t>
  </si>
  <si>
    <t>Samyak Agarwal</t>
  </si>
  <si>
    <t>FESS B/L+Septoplasty+Turbinoplasty</t>
  </si>
  <si>
    <t>Mr Arun Kumar</t>
  </si>
  <si>
    <t xml:space="preserve">Tympanoplasty Right </t>
  </si>
  <si>
    <t>Anju Chaudhary</t>
  </si>
  <si>
    <t>Mr Arjun Rajak</t>
  </si>
  <si>
    <t>Bone flap Removal</t>
  </si>
  <si>
    <t>Ms Shiksha Devi</t>
  </si>
  <si>
    <t>URS-U/L+DJ Stenting</t>
  </si>
  <si>
    <t>Ms Rupam Kumari</t>
  </si>
  <si>
    <t>Vinod Kumar Bathla</t>
  </si>
  <si>
    <t>Laser Prostatectomy/Turp-Bph Less Than</t>
  </si>
  <si>
    <t>65.8kg</t>
  </si>
  <si>
    <t xml:space="preserve">Pankaj Kumar Sharma </t>
  </si>
  <si>
    <t xml:space="preserve">URS Right+DJ Stenting </t>
  </si>
  <si>
    <t>Master Rashid</t>
  </si>
  <si>
    <t>Mr Tara Prasad Sharma</t>
  </si>
  <si>
    <t xml:space="preserve">Laparoscopic Inguinal Hernia Repair Right </t>
  </si>
  <si>
    <t>Sneh Lata Verma</t>
  </si>
  <si>
    <t>74.6kg</t>
  </si>
  <si>
    <t>Vineet Kumar</t>
  </si>
  <si>
    <t>EUA+Fistulectomy</t>
  </si>
  <si>
    <t>94.8 kg</t>
  </si>
  <si>
    <t>Ms Pahladi</t>
  </si>
  <si>
    <t>Laparoscopic Cholecystectomy(With ICG)</t>
  </si>
  <si>
    <t xml:space="preserve">Mr Naresh </t>
  </si>
  <si>
    <t>Doule VALVE Replacement Repai</t>
  </si>
  <si>
    <t>Ms Charu Kathuria</t>
  </si>
  <si>
    <t>Ms Vandana</t>
  </si>
  <si>
    <t>Master Aryan Sharma</t>
  </si>
  <si>
    <t>Joint Aspiration</t>
  </si>
  <si>
    <t>16.04.25</t>
  </si>
  <si>
    <t>Ms Fatima Zehra Akhtar</t>
  </si>
  <si>
    <t>Ms Jyoti Boruah</t>
  </si>
  <si>
    <t>Mr Girdhari</t>
  </si>
  <si>
    <t>MLS Laser</t>
  </si>
  <si>
    <t>Dr  N N Mathur</t>
  </si>
  <si>
    <t>Ms Valli Devi</t>
  </si>
  <si>
    <t>Left Upper Limb Lymphovenous Anastomosis+ALT Free Flap</t>
  </si>
  <si>
    <t xml:space="preserve">Cystoscpy+Diagnosis Ureteroscopy </t>
  </si>
  <si>
    <t>Cystoscpy+Re-Look RIRS+DJ Stent Removal/Replacement</t>
  </si>
  <si>
    <t>Mr Nandan Singh</t>
  </si>
  <si>
    <t>Cystoscpy+TURP</t>
  </si>
  <si>
    <t>Mr Prem Prakash Nassa</t>
  </si>
  <si>
    <t xml:space="preserve">Hydrocelectomy Right </t>
  </si>
  <si>
    <t>Ms Bhavna Devi</t>
  </si>
  <si>
    <t>73.7kg</t>
  </si>
  <si>
    <t>Mr Gagan</t>
  </si>
  <si>
    <t xml:space="preserve">37kg </t>
  </si>
  <si>
    <t>Mr Goutam Kar</t>
  </si>
  <si>
    <t xml:space="preserve">Halux Valgus Right Foot </t>
  </si>
  <si>
    <t>Ms Saroj Garg</t>
  </si>
  <si>
    <t>PFN Right</t>
  </si>
  <si>
    <t>Ms Kashmira Kaur</t>
  </si>
  <si>
    <t>Mr Shubham Kumar</t>
  </si>
  <si>
    <t>Ms Sarswati Bhatt</t>
  </si>
  <si>
    <t>Mr Ram Swaroop Das</t>
  </si>
  <si>
    <t>Mr Brij Kishore</t>
  </si>
  <si>
    <t>Complex ORIF- Open Reduction Elbow</t>
  </si>
  <si>
    <t>Mr Jitendra Kumar Sharma</t>
  </si>
  <si>
    <t xml:space="preserve">Choledochal Cyst Excision And HJ </t>
  </si>
  <si>
    <t xml:space="preserve">Tympanoplasty Mastoidectomy </t>
  </si>
  <si>
    <t>Ms Pratibha Singh</t>
  </si>
  <si>
    <t>Ms Suman Verma</t>
  </si>
  <si>
    <t>Mr R Jeyaseelan</t>
  </si>
  <si>
    <t>Robotic Radical Prostatectomy+B/L Lymphadenectomy+Circumcision/Dorsal Slit</t>
  </si>
  <si>
    <t>Mr Tonderayi Caesar Zimvumi</t>
  </si>
  <si>
    <t>Right Robotic Radical Nephrectomy</t>
  </si>
  <si>
    <t>17.04.25</t>
  </si>
  <si>
    <t>Vandana Singh</t>
  </si>
  <si>
    <t>32.5kg</t>
  </si>
  <si>
    <t>Mr Majeeda Cubital </t>
  </si>
  <si>
    <t>Cubital Tunnel Syndrome</t>
  </si>
  <si>
    <t xml:space="preserve">Anjali </t>
  </si>
  <si>
    <t>Finger Contracture Release And FTSG Left Ring</t>
  </si>
  <si>
    <t xml:space="preserve">AK Amputation And VAC Application Right </t>
  </si>
  <si>
    <t>Mr Dharmendra Kumar</t>
  </si>
  <si>
    <t>Scrotal  Swelling Excision</t>
  </si>
  <si>
    <t>Mr Mithun</t>
  </si>
  <si>
    <t xml:space="preserve">Mr Meetu Gupta </t>
  </si>
  <si>
    <t>Lymph Node Biopsy Under LA</t>
  </si>
  <si>
    <t>Rajni Batra</t>
  </si>
  <si>
    <t>Tendon Repair Single+shoulder-arthroscopy / open Sub acromial decompression</t>
  </si>
  <si>
    <t>Mr Dalchand</t>
  </si>
  <si>
    <t>Chand Ratan Jain</t>
  </si>
  <si>
    <t>Shoulder-arthroscopy / open- sub acromial decompression</t>
  </si>
  <si>
    <t>Ms Zara Khan</t>
  </si>
  <si>
    <t>EUA Both Eye Under GA</t>
  </si>
  <si>
    <t>Mr Raj Kumar Gupta</t>
  </si>
  <si>
    <t>Mr Uttam Kumar Choudhary</t>
  </si>
  <si>
    <t>Ms Kunti Devi</t>
  </si>
  <si>
    <t>Mr Anoop Yadav</t>
  </si>
  <si>
    <t>Phacoemulsification on Cataract Surgery Right Eye</t>
  </si>
  <si>
    <t>Mr Raghu Nath Makhija</t>
  </si>
  <si>
    <t xml:space="preserve">L2 Burst Fracture Calcaneum Fracture Spine And Ankle </t>
  </si>
  <si>
    <t>1:10 ppm</t>
  </si>
  <si>
    <t>LF And SQ Selective Nerve Root Block</t>
  </si>
  <si>
    <t>Ms Sunita Verma</t>
  </si>
  <si>
    <t>Laparoscopic Ipom</t>
  </si>
  <si>
    <t>Mr Sher Singh</t>
  </si>
  <si>
    <t>Ms Santosh Yadav</t>
  </si>
  <si>
    <t>Inj Magnex forte1.5gm</t>
  </si>
  <si>
    <t>Gauhar Afshan</t>
  </si>
  <si>
    <t>Laxmi Goyal</t>
  </si>
  <si>
    <t>Madhvi</t>
  </si>
  <si>
    <t>Ms A M /29/2025</t>
  </si>
  <si>
    <t>D &amp; C</t>
  </si>
  <si>
    <t>18.04.25</t>
  </si>
  <si>
    <t>Ms Monu</t>
  </si>
  <si>
    <t>Oral Composite Resection - Large+Neck Dissection-Selective+Pectoralis Major Flap</t>
  </si>
  <si>
    <t>Fistula Rupture Bleed</t>
  </si>
  <si>
    <t xml:space="preserve">Mr Kasturi Lal </t>
  </si>
  <si>
    <t>Ms Swapnil Srivastava</t>
  </si>
  <si>
    <t>Laparoscopic IPOM For Supraumbilical</t>
  </si>
  <si>
    <t>Laser-MLS+co2 laser</t>
  </si>
  <si>
    <t>Mr Jagdish Prasad Gupta</t>
  </si>
  <si>
    <t>91Yrs/M</t>
  </si>
  <si>
    <t>Mr Sanjay Tandon</t>
  </si>
  <si>
    <t xml:space="preserve">Ms Razia Nasreen </t>
  </si>
  <si>
    <t>Ms Mithlesh Saini</t>
  </si>
  <si>
    <t>Mr Gubachan Lal Matta</t>
  </si>
  <si>
    <t>Left hip bipolar hemiarthroplasty</t>
  </si>
  <si>
    <t>Right knee osteochondroma excision and biopsy</t>
  </si>
  <si>
    <t>Mr Mahenderi</t>
  </si>
  <si>
    <t>Ms Anshu Kumari</t>
  </si>
  <si>
    <t>Ms Kiran Agarwal</t>
  </si>
  <si>
    <t>Open Incisionl Hernia Repair</t>
  </si>
  <si>
    <t>Mr Vijay Sindher</t>
  </si>
  <si>
    <t>Ms Lata Chaudhary</t>
  </si>
  <si>
    <t>Mr Mohan Lal Saini</t>
  </si>
  <si>
    <t>Staging Laparoscopy and Whipples Procedure</t>
  </si>
  <si>
    <t>Ovarian Cystectomy twisted ovary</t>
  </si>
  <si>
    <t>Mr Reyaaj Miya</t>
  </si>
  <si>
    <t>Ms Rajani Gupta</t>
  </si>
  <si>
    <t>Staging for Carcinoma Endometrium-ROBOTIC</t>
  </si>
  <si>
    <t>19.04.25</t>
  </si>
  <si>
    <t>Ms Mutahira Kausar</t>
  </si>
  <si>
    <t xml:space="preserve">Scar Excision Forehead </t>
  </si>
  <si>
    <t>Mr Jagbir Sharma</t>
  </si>
  <si>
    <t>Plastic Surgery/Ortho</t>
  </si>
  <si>
    <t>Dr MS/AM/DJ/AS/SG/AS//Dr Priyadarshi Amit</t>
  </si>
  <si>
    <t>Ms Premwati</t>
  </si>
  <si>
    <t>Ms Usha</t>
  </si>
  <si>
    <t>Ms Yosana Devi</t>
  </si>
  <si>
    <t>Cystoscopy without Biopsy+Endopyelotomy</t>
  </si>
  <si>
    <t>Ms Kanta Sharma</t>
  </si>
  <si>
    <t>Ms Saraswati</t>
  </si>
  <si>
    <t>Mr Umesh Kuamar Jaiswal</t>
  </si>
  <si>
    <t>Flap Division</t>
  </si>
  <si>
    <t>Ms Shrishti Vidyarthy</t>
  </si>
  <si>
    <t>Debridement- Moderate+K Wire Fixation of Toes, Phalanx, Metatarsals</t>
  </si>
  <si>
    <t>Ms Shakila</t>
  </si>
  <si>
    <t>Mr Navdeep Singh</t>
  </si>
  <si>
    <t>Mr Anirudh Dani</t>
  </si>
  <si>
    <t>Ms Reeta Devi</t>
  </si>
  <si>
    <t xml:space="preserve">Inj Supacef 1.5 gm+Inj Metrogyl 500mg </t>
  </si>
  <si>
    <t>21.04.25</t>
  </si>
  <si>
    <t>Pratibha Bhatia</t>
  </si>
  <si>
    <t>Shalini</t>
  </si>
  <si>
    <t>Ms Urvashi</t>
  </si>
  <si>
    <t>Ms Akshta Bhardwaj</t>
  </si>
  <si>
    <t>Vivian Olivia</t>
  </si>
  <si>
    <t>Lipoabdominoplasty</t>
  </si>
  <si>
    <t>Kuosanyu Krose</t>
  </si>
  <si>
    <t>Lap Radical Nephrectomy</t>
  </si>
  <si>
    <t>Ashok Kumar</t>
  </si>
  <si>
    <t>79.8kg</t>
  </si>
  <si>
    <t>Amit Kumar Dubey</t>
  </si>
  <si>
    <t>Right hip core decompression plus bone graft</t>
  </si>
  <si>
    <t>Gokul Prashad</t>
  </si>
  <si>
    <t>Manohar Lal</t>
  </si>
  <si>
    <t>Right knee arthroscopic acl repair and proximal TIBIA plating</t>
  </si>
  <si>
    <t>Ms Kalawati</t>
  </si>
  <si>
    <t>Bipolar hemiarthroplasty</t>
  </si>
  <si>
    <t>Gulshan</t>
  </si>
  <si>
    <t>Scleral Bucking Surgery Right Eye</t>
  </si>
  <si>
    <t>Ms Vandana Gandhi</t>
  </si>
  <si>
    <t>Flap Re-exploration</t>
  </si>
  <si>
    <t>Plastic Surgery/Head &amp; Neck</t>
  </si>
  <si>
    <t>Dr MS/AM/DJ/AS/SG/AS/Dr Shikhar</t>
  </si>
  <si>
    <t>Sajid</t>
  </si>
  <si>
    <t>Dr.Abihnav Sharma</t>
  </si>
  <si>
    <t>Aminu Buhari Isah</t>
  </si>
  <si>
    <t>Mahaver</t>
  </si>
  <si>
    <t>Deepa</t>
  </si>
  <si>
    <t>Vimlesh Saini</t>
  </si>
  <si>
    <t>Diagnostic Lap &amp; Hysteroscopic Polypectomy</t>
  </si>
  <si>
    <t>Sanghati Bhattacharya</t>
  </si>
  <si>
    <t>Chhaya Soni</t>
  </si>
  <si>
    <t>Mr Subhash Chand</t>
  </si>
  <si>
    <t>22.04.25</t>
  </si>
  <si>
    <t>Mr Avez Serikbaev</t>
  </si>
  <si>
    <t>Laryngectomy-Total+Supra Omohyoid Neck Dissection+Pectoralis Major Flap</t>
  </si>
  <si>
    <t>Ms Laxmi Pandey</t>
  </si>
  <si>
    <t>Ms Manvi Kumari</t>
  </si>
  <si>
    <t>Debridement Left Forearm Wound+VAC Dressing</t>
  </si>
  <si>
    <t xml:space="preserve">Inj Supacef 530mg </t>
  </si>
  <si>
    <t>Ms Usha Lamoria</t>
  </si>
  <si>
    <t>CAPD Catheter Removal</t>
  </si>
  <si>
    <t>Inj Magnex 3gm (Ward)</t>
  </si>
  <si>
    <t>Ms Sunali Kumari</t>
  </si>
  <si>
    <t>Mr Kehri</t>
  </si>
  <si>
    <t xml:space="preserve">87.7kg </t>
  </si>
  <si>
    <t>Cytolithotripsy</t>
  </si>
  <si>
    <t>Ms Shiv Kanti</t>
  </si>
  <si>
    <t>Ms Neeru</t>
  </si>
  <si>
    <t>Ms Laxmi Saini</t>
  </si>
  <si>
    <t>Hysteroscopic Endometrial Biopsy+Cervical Polypectomy</t>
  </si>
  <si>
    <t>Mr Geeta</t>
  </si>
  <si>
    <t>ORIF Fracture Proximal Humerus Locking Plate Left</t>
  </si>
  <si>
    <t>Mr Gaurav</t>
  </si>
  <si>
    <t>Triceps Repair Right</t>
  </si>
  <si>
    <t>Mr Vinod Sharma</t>
  </si>
  <si>
    <t>Arthroscopic Rotator Cuff Repair Right Shoulder</t>
  </si>
  <si>
    <t xml:space="preserve">73.1kg </t>
  </si>
  <si>
    <t>Dr Meenakshi De</t>
  </si>
  <si>
    <t>Ms Naramda Sharma</t>
  </si>
  <si>
    <t>Mr Ompal</t>
  </si>
  <si>
    <t>Mr Manoranjan Pradhan</t>
  </si>
  <si>
    <t>Mr Umidjon Ibrokhimjonov</t>
  </si>
  <si>
    <t>Dr MS/AM/DJ/AS/SG/AS/ Dr Shikhar</t>
  </si>
  <si>
    <t>Ms Sarmila</t>
  </si>
  <si>
    <t xml:space="preserve">L4L5 TLIF </t>
  </si>
  <si>
    <t>Mr Charan Singh</t>
  </si>
  <si>
    <t>Ms Chandni Kumari</t>
  </si>
  <si>
    <t>Ms Mahalaka Khatoon</t>
  </si>
  <si>
    <t>Ms Indra Singh</t>
  </si>
  <si>
    <t>Double Valve Repair/Replacement - Heart Port</t>
  </si>
  <si>
    <t>Exploratory laparotomy</t>
  </si>
  <si>
    <t>Mr SishuPal Rajput</t>
  </si>
  <si>
    <t>Ms Kavita</t>
  </si>
  <si>
    <t>Mr Atul Kumar Sood</t>
  </si>
  <si>
    <t xml:space="preserve">Open Repair of Inguinal Hernia </t>
  </si>
  <si>
    <t>23.04.25</t>
  </si>
  <si>
    <t>Ms Annu</t>
  </si>
  <si>
    <t>Parathyroidectomy Single</t>
  </si>
  <si>
    <t>Ms Chandrika Kaul Mujoo</t>
  </si>
  <si>
    <t>Mr Laxman Singh</t>
  </si>
  <si>
    <t xml:space="preserve">Exploration Laparotomy with Diversion Ileostomy </t>
  </si>
  <si>
    <t xml:space="preserve">Relook Ureteroscopy with Stent Removal+Cystoscopy without Biopsy </t>
  </si>
  <si>
    <t>Left wide local excision with sentinel node biopsy</t>
  </si>
  <si>
    <t>Mr Master Kuldeep</t>
  </si>
  <si>
    <t>Tonsillectomy-Adenodectomy+turbinate reduction</t>
  </si>
  <si>
    <t>TKR Right Robotic</t>
  </si>
  <si>
    <t>Ms Sudarshana Bhatia</t>
  </si>
  <si>
    <t>Mr Arjun Singh</t>
  </si>
  <si>
    <t>Mr Kushal Garg</t>
  </si>
  <si>
    <t>Squint Surgery Both Eye</t>
  </si>
  <si>
    <t>Ms Sharada</t>
  </si>
  <si>
    <t>Mr Machal Kumar Aggarwal</t>
  </si>
  <si>
    <t>TNTS</t>
  </si>
  <si>
    <t>Mr Sandeep Rawat</t>
  </si>
  <si>
    <t>Endoscopic Lumber Discectomy</t>
  </si>
  <si>
    <t>Ms Savita Kesar</t>
  </si>
  <si>
    <t>Compression neuropathy-neurolysis- Mino</t>
  </si>
  <si>
    <t>Mr Binay Kumar Jha</t>
  </si>
  <si>
    <t>Oral Mucosal Excision-Simple</t>
  </si>
  <si>
    <t>Mr Abhishek</t>
  </si>
  <si>
    <t>Open reduction and internal fixation and osteotomy </t>
  </si>
  <si>
    <t>Mr Shazan</t>
  </si>
  <si>
    <t>Pulmonary Valve Replacement with tricuspid Valve Repair</t>
  </si>
  <si>
    <t>37.1kg</t>
  </si>
  <si>
    <t>Mr Mohd Hamid</t>
  </si>
  <si>
    <t xml:space="preserve">Adrenalectomy-Laproscopic-ROBOTIC </t>
  </si>
  <si>
    <t>24.04.25</t>
  </si>
  <si>
    <t>Ms Bansanti Devi</t>
  </si>
  <si>
    <t>Mr Khutbir</t>
  </si>
  <si>
    <t>Mr Dharm Pal Panchal</t>
  </si>
  <si>
    <t>DJ Stenting+RGP+Cystoscopy without Biopsy</t>
  </si>
  <si>
    <t>Baby of Khushi</t>
  </si>
  <si>
    <t>44.5kg</t>
  </si>
  <si>
    <t>Ms Simlesh</t>
  </si>
  <si>
    <t xml:space="preserve">Total Thyroidectomy </t>
  </si>
  <si>
    <t>Gulshan Bhatia</t>
  </si>
  <si>
    <t>Pressure sore surgery with Debridement</t>
  </si>
  <si>
    <t>Mr Ibrahim</t>
  </si>
  <si>
    <t xml:space="preserve">Tracheostomy </t>
  </si>
  <si>
    <t>RIRS - U/L</t>
  </si>
  <si>
    <t>87.9kg</t>
  </si>
  <si>
    <t>Ms Rukmani</t>
  </si>
  <si>
    <t>Major Duct Excision-Right major duct excision</t>
  </si>
  <si>
    <t>ORIF Radial Head-VAC Change Right+Debridement</t>
  </si>
  <si>
    <t>Ortho/Plastic Surgery</t>
  </si>
  <si>
    <t>ORIF Phalanx/Metacarpal Right Hand</t>
  </si>
  <si>
    <t>51.9kg</t>
  </si>
  <si>
    <t>Mr Shrwan Goyal</t>
  </si>
  <si>
    <t>Fracture Zygoma And Orbit - Complicated+Debridement-Large+Closed Reduction and Interlocked Nailing of Femur+Tibia</t>
  </si>
  <si>
    <t>Dr Sahil Gaba/
Dr MS/AM/DJ/AS/SG/AS</t>
  </si>
  <si>
    <t>Vitreoretinal Sugery+Silicon oil Injection Right Eye</t>
  </si>
  <si>
    <t>Mr Sandeep</t>
  </si>
  <si>
    <t>Ilizarov Right Femur</t>
  </si>
  <si>
    <t>Yes Inj Supacef 1.5gm 5pm</t>
  </si>
  <si>
    <t>Mr Jumma Khan</t>
  </si>
  <si>
    <t>Craniotomy &amp;clipping of Aneurysm</t>
  </si>
  <si>
    <t>Mr Akuminba</t>
  </si>
  <si>
    <t>Ms Teresa Jose De Castro</t>
  </si>
  <si>
    <t>99.6kg</t>
  </si>
  <si>
    <t>Yes inj Supacef 1.5gm@1 pm</t>
  </si>
  <si>
    <t>nj Supacef 1.5gm+ Inj Metrogyl 500mg</t>
  </si>
  <si>
    <t>25.04.25</t>
  </si>
  <si>
    <t xml:space="preserve">Excision Of Parietal Mass </t>
  </si>
  <si>
    <t>Mr Anil</t>
  </si>
  <si>
    <t>Brachialnplexus Injury Two Nerve Transfers</t>
  </si>
  <si>
    <t>Ms Kajal Kumari</t>
  </si>
  <si>
    <t>Ms Neeta Damani</t>
  </si>
  <si>
    <t>Ms Seema Tiwari</t>
  </si>
  <si>
    <t>Ms Vijay Wati</t>
  </si>
  <si>
    <t>Ms Babita Devi</t>
  </si>
  <si>
    <t>Ms Dharm Vati</t>
  </si>
  <si>
    <t>Ms Shital</t>
  </si>
  <si>
    <t>TKR Left +Implant Removal-Medium</t>
  </si>
  <si>
    <t>Ms Renu Saroj</t>
  </si>
  <si>
    <t>TKR- B/L Implant from Stryker</t>
  </si>
  <si>
    <t>Mr Jakir</t>
  </si>
  <si>
    <t>THR Left+Implant Removal-Medium</t>
  </si>
  <si>
    <t>Dr.Sumit Suresh Bansal</t>
  </si>
  <si>
    <t>Ms Hyacinth Peninnah Paljor</t>
  </si>
  <si>
    <t>Dr Anandh/Dr Satykam/Dr Pradeep/ Dr Aparna</t>
  </si>
  <si>
    <t>Ms Kaushaliya Devi</t>
  </si>
  <si>
    <t>Vaginal Hysterectomy with PFR-</t>
  </si>
  <si>
    <t xml:space="preserve">62.9kg </t>
  </si>
  <si>
    <t xml:space="preserve">Ms Usha </t>
  </si>
  <si>
    <t>Mr Joseph Asare Odame</t>
  </si>
  <si>
    <t>Eyelid Excision Biopsy Left Eye</t>
  </si>
  <si>
    <t xml:space="preserve">Dr Saurabh </t>
  </si>
  <si>
    <t>Mr Ganga Ram Tyagi</t>
  </si>
  <si>
    <t>Mr Heera Lal</t>
  </si>
  <si>
    <t>Ms Nargis parveen</t>
  </si>
  <si>
    <t xml:space="preserve">Omentectomy-Robotic Surgery </t>
  </si>
  <si>
    <t>Ms Indu Devi Khatri</t>
  </si>
  <si>
    <t>Closure of Tracheostomy</t>
  </si>
  <si>
    <t>26.04.25</t>
  </si>
  <si>
    <t xml:space="preserve">34Yrs/M </t>
  </si>
  <si>
    <t>Umbilical Mesh Hernioplasty Open</t>
  </si>
  <si>
    <t>Mr Sumant Kumar</t>
  </si>
  <si>
    <t xml:space="preserve">Diagnostic Lap Exploratory Laparotomy+Exploratory Thoracotomy </t>
  </si>
  <si>
    <t xml:space="preserve">Trapezius Transfer For Shoulder Abduction Right </t>
  </si>
  <si>
    <t>Mr Mahabir</t>
  </si>
  <si>
    <t xml:space="preserve">Exploratory Laparotomy with diversion Illeostomy </t>
  </si>
  <si>
    <t>URS U/L</t>
  </si>
  <si>
    <t>Mr Vijaypal</t>
  </si>
  <si>
    <t>Laying Opn of Fistula In Ano Highlevel with/- Seton</t>
  </si>
  <si>
    <t>Mr Ram Nath</t>
  </si>
  <si>
    <t xml:space="preserve">D L scopy Biopsy </t>
  </si>
  <si>
    <t>Ms Archana Singla</t>
  </si>
  <si>
    <t>Radical Cholecystomy with Bile Duct Excision</t>
  </si>
  <si>
    <t>Kavya Sharma</t>
  </si>
  <si>
    <t>FESS - B/L +Adenoidectomy</t>
  </si>
  <si>
    <t>Craniotomy and Evacuation of Haematoma -Extradural</t>
  </si>
  <si>
    <t>Neuro/Pead</t>
  </si>
  <si>
    <t>Dr Anandh/Dr Satykam/Dr Pradeep/Dr Anurag</t>
  </si>
  <si>
    <t>Posterior Fixation High Risk</t>
  </si>
  <si>
    <t>Ms Indu Kumari</t>
  </si>
  <si>
    <t>Mr Chandermohan Singh Rawat</t>
  </si>
  <si>
    <t>Haemorrhoidectomy Ligasure</t>
  </si>
  <si>
    <t>Sanjay Kumar Bhalla</t>
  </si>
  <si>
    <t>Paraphimosis Reduction</t>
  </si>
  <si>
    <t>Mithlesh Saini</t>
  </si>
  <si>
    <t>Staging for Carcinoma Endometrium-ROBOTIC Surgery</t>
  </si>
  <si>
    <t>28.04.25</t>
  </si>
  <si>
    <t>Mr Urbain Ndomateso</t>
  </si>
  <si>
    <t>Mr Kuldeep Choudhary</t>
  </si>
  <si>
    <t xml:space="preserve">PCNL-Open  U/L Single Tract+DJ Stenting+Cystoscopy without Biopsy </t>
  </si>
  <si>
    <t>Ms Anita Kohli</t>
  </si>
  <si>
    <t>DJ Stenting B/L+RGP+Cystoscopy without Biopsy in OT</t>
  </si>
  <si>
    <t>Rexploration</t>
  </si>
  <si>
    <t>Mr Rohit Kumar Adhana</t>
  </si>
  <si>
    <t>Mr Janak Bansal</t>
  </si>
  <si>
    <t>Robotic TKR Right</t>
  </si>
  <si>
    <t xml:space="preserve">Left calcaneal orif plus bone grafting </t>
  </si>
  <si>
    <t>Ms Gaytri Devi</t>
  </si>
  <si>
    <t>Ms Pinki</t>
  </si>
  <si>
    <t>Ms Mamta Gupta</t>
  </si>
  <si>
    <t xml:space="preserve">Hemicolectomy Right </t>
  </si>
  <si>
    <t>Ms Himanshu</t>
  </si>
  <si>
    <t>Burns Excision 25-30%+BTM Application</t>
  </si>
  <si>
    <t>Ms Stuti Shandil</t>
  </si>
  <si>
    <t>Ms Daneesha Padiachy</t>
  </si>
  <si>
    <t>Laproscopic Adhesiolysis+Laproscopic Ovarian Cystectomy U/L</t>
  </si>
  <si>
    <t>Dr Aditya Vikram/Dr Pooja</t>
  </si>
  <si>
    <t>Mr Jaswant</t>
  </si>
  <si>
    <t>Debridement and biopsy  right ankle</t>
  </si>
  <si>
    <t>Ms Vivian Olivia</t>
  </si>
  <si>
    <t>Mr Rajesh Kumar Kejriwal</t>
  </si>
  <si>
    <t>Partial Nephrectomy Robotic</t>
  </si>
  <si>
    <t>Ms Manisha Silotia</t>
  </si>
  <si>
    <t>Biopsy - Cervical or Vulval</t>
  </si>
  <si>
    <t>29.04.25</t>
  </si>
  <si>
    <t>Mr Ram Bachan</t>
  </si>
  <si>
    <t>Mr Isa</t>
  </si>
  <si>
    <t>Ms Rama</t>
  </si>
  <si>
    <t>Laser  MLS</t>
  </si>
  <si>
    <t>Ms Feruza Bekova</t>
  </si>
  <si>
    <t>L5S1 TLIF</t>
  </si>
  <si>
    <t>Mr N M Sudhakaran</t>
  </si>
  <si>
    <t>Ms Komal Devi</t>
  </si>
  <si>
    <t>Mr Tikam Lal Chaudhary</t>
  </si>
  <si>
    <t>Mr Savitri Devi</t>
  </si>
  <si>
    <t>Phacomulsification Cataract Surgery/DSAEK Surgery Left Eye</t>
  </si>
  <si>
    <t>Mr Ravi Saw</t>
  </si>
  <si>
    <t>ORIF Scaphoid + Bone Grafting</t>
  </si>
  <si>
    <t>Mr Ayush</t>
  </si>
  <si>
    <t>Ilizarov ring fixation  + lengthening Right Leg</t>
  </si>
  <si>
    <t>Diagnostic Laparoscpy And Proceed</t>
  </si>
  <si>
    <t>Mr Wajid</t>
  </si>
  <si>
    <t xml:space="preserve">63.7kg </t>
  </si>
  <si>
    <t>Ms Reshma Bano</t>
  </si>
  <si>
    <t>Ms Ramaa Jayendra</t>
  </si>
  <si>
    <t>Ms Preeti Chaudhary</t>
  </si>
  <si>
    <t>Laproscopic Cystectomy</t>
  </si>
  <si>
    <t>Mr Saurabh Garg</t>
  </si>
  <si>
    <t>Ms Shrishti Vidyarthi</t>
  </si>
  <si>
    <t>Debridement And Free Flap Cover Right Foot</t>
  </si>
  <si>
    <t>Mr Manohar Lal Sharma</t>
  </si>
  <si>
    <t>Ms Nilam Devi</t>
  </si>
  <si>
    <t>Laparoscopic Epigastric TAPP</t>
  </si>
  <si>
    <t>RIRS - Unilateral</t>
  </si>
  <si>
    <t>Ms Kajal Sharma</t>
  </si>
  <si>
    <t>30.04.25</t>
  </si>
  <si>
    <t>Mr Jakir Hussain</t>
  </si>
  <si>
    <t>Dr Abhianv Sharma</t>
  </si>
  <si>
    <t>Ms Sonika Soni</t>
  </si>
  <si>
    <t>Mr Prafulla Kumar Bhatnagar</t>
  </si>
  <si>
    <t>Ms Salma</t>
  </si>
  <si>
    <t>Master Anant</t>
  </si>
  <si>
    <t xml:space="preserve">43.3kg </t>
  </si>
  <si>
    <t>Mr Omprkash</t>
  </si>
  <si>
    <t>Phacomulsification Cataract Surgery Left Eye</t>
  </si>
  <si>
    <t>Ms Renu Kumar</t>
  </si>
  <si>
    <t>Ms Veena Pawar</t>
  </si>
  <si>
    <t>Mr Gang Ram Vashishta</t>
  </si>
  <si>
    <t>Ms Tajo Khatun</t>
  </si>
  <si>
    <t>Ms Punita Rani</t>
  </si>
  <si>
    <t>Robotic THR Right</t>
  </si>
  <si>
    <t>Mr Ramesh Kumar Mishra</t>
  </si>
  <si>
    <t>Debridement Left Tibia</t>
  </si>
  <si>
    <t>Deepak</t>
  </si>
  <si>
    <t>ORIF and bone grafting left calcaneum</t>
  </si>
  <si>
    <t>Mr Dharmendera Kumar</t>
  </si>
  <si>
    <t>Thoracoscopic Oesophagectomy</t>
  </si>
  <si>
    <t>Lower limb vascularization</t>
  </si>
  <si>
    <t>Ms Bhanu Chauhan</t>
  </si>
  <si>
    <t>Dr Shaleen  Agarwal</t>
  </si>
  <si>
    <t>Mr Rajendra Kumar Das</t>
  </si>
  <si>
    <t xml:space="preserve">Oral Composite Resection </t>
  </si>
  <si>
    <t>Mr Harsh Jindal</t>
  </si>
  <si>
    <t>TURBT+Cystoscpy+B/L DJ Stenting(ALL Silicon)</t>
  </si>
  <si>
    <t>Mr Pushkar Raj</t>
  </si>
  <si>
    <t>Mr Rohit Yadav</t>
  </si>
  <si>
    <t>Mr Kanhiya Lal</t>
  </si>
  <si>
    <t>Mr Visembar</t>
  </si>
  <si>
    <t xml:space="preserve">Mr Vijaypal </t>
  </si>
  <si>
    <t>Peri Anal Abscess Drainage</t>
  </si>
  <si>
    <t>01.05.25</t>
  </si>
  <si>
    <t xml:space="preserve">Ms Rajni Parihar </t>
  </si>
  <si>
    <t>Mr Bal Kishan Agarwal</t>
  </si>
  <si>
    <t>Mr Vibhanshu</t>
  </si>
  <si>
    <t>Mr Kamlesh Ray</t>
  </si>
  <si>
    <t>Cranioplasty+Spinal Tumor Excision with Fixation</t>
  </si>
  <si>
    <t>Mr Yunis</t>
  </si>
  <si>
    <t>Ms Neetu</t>
  </si>
  <si>
    <t>Ms Naina</t>
  </si>
  <si>
    <t>Ms Shristhi Vidyarthi</t>
  </si>
  <si>
    <t>Re Suturing</t>
  </si>
  <si>
    <t>Mr Pankaj Gera</t>
  </si>
  <si>
    <t>Mr Lokesh Goyal</t>
  </si>
  <si>
    <t xml:space="preserve">Open Inguinal Hernia Repair  B/L </t>
  </si>
  <si>
    <t>Ms Leela Wati</t>
  </si>
  <si>
    <t>Mr Harsh Kumar</t>
  </si>
  <si>
    <t>Mr Manmohan Vyas</t>
  </si>
  <si>
    <t>Ms Sita Singh</t>
  </si>
  <si>
    <t>Right Leg flap thinning and wound closure</t>
  </si>
  <si>
    <t>Mr Sundram Mishra</t>
  </si>
  <si>
    <t>Thoracic reconstruction- Minor</t>
  </si>
  <si>
    <t>Ms Pooja Gera</t>
  </si>
  <si>
    <t>Mr Master Sourabh</t>
  </si>
  <si>
    <t>Orchidopexy U/L</t>
  </si>
  <si>
    <t>Ms Lipika Debnath</t>
  </si>
  <si>
    <t>Dr Puneet/Dr Saleeem/Dr Jaya</t>
  </si>
  <si>
    <t>Debridement Right Thigh</t>
  </si>
  <si>
    <t>02.05.25</t>
  </si>
  <si>
    <t>Ms Pushap Devi</t>
  </si>
  <si>
    <t>ASD Closrue</t>
  </si>
  <si>
    <t>Mr Nitin Agarwal</t>
  </si>
  <si>
    <t>Re exPloration</t>
  </si>
  <si>
    <t>Ms Aarti</t>
  </si>
  <si>
    <t>Ms Chhaya Jaiswal</t>
  </si>
  <si>
    <t>Ms Sonia Khanna</t>
  </si>
  <si>
    <t xml:space="preserve">TKR B/L Robotic </t>
  </si>
  <si>
    <t>Mr Kailash</t>
  </si>
  <si>
    <t>Arthroscopic Knee Right ACL Reconstruction.</t>
  </si>
  <si>
    <t>Priyadarshi Piyush</t>
  </si>
  <si>
    <t>Ankle Right ORIF+Ligament repair</t>
  </si>
  <si>
    <t xml:space="preserve">Randa Nyang Ayiik  Aduot </t>
  </si>
  <si>
    <t>Arthroscopic Knee Left meniscal repair</t>
  </si>
  <si>
    <t>Mr Yogesh Mathur</t>
  </si>
  <si>
    <t>Dr Shikhar/Dr Neha/Dr MS/AM/DJ/AS/SG/AS/Dr Manav Suryavanshi/Dr Ritesh Goel</t>
  </si>
  <si>
    <t>Head &amp; Neck/Plastic Surgery/Urology</t>
  </si>
  <si>
    <t>Oral Composite Resection - Large+Neck DissectionSelective+Free flap- Bone Complex+Cystoscopy without Biopsy+OIU</t>
  </si>
  <si>
    <t>Ms Beeba Kumari</t>
  </si>
  <si>
    <t>Ms Jogindro Devi</t>
  </si>
  <si>
    <t xml:space="preserve">Excision Of Lipoma Nape Of Neck </t>
  </si>
  <si>
    <t>Ms Raksha Sharma</t>
  </si>
  <si>
    <t xml:space="preserve">Ms Meera Gupta </t>
  </si>
  <si>
    <t>Ms Isha Maini</t>
  </si>
  <si>
    <t>Dr Shiveta Razdan/Dr MS/AM/DJ/AS/SG/AS</t>
  </si>
  <si>
    <t>Breas/Plastic Surgery</t>
  </si>
  <si>
    <t>Breast Mastectomy U/L+Sentinel Node Biopsy+Free flap Soft tissue Complex</t>
  </si>
  <si>
    <t xml:space="preserve">Mr Kuldeep Zhusti </t>
  </si>
  <si>
    <t>URS Right/Ureterolithotomy/PCNL</t>
  </si>
  <si>
    <t>Ms Jamla</t>
  </si>
  <si>
    <t xml:space="preserve">Open Incisional Hernia Repair </t>
  </si>
  <si>
    <t xml:space="preserve">Mr Kapil Sharma </t>
  </si>
  <si>
    <t>Open Reduction And Fixation</t>
  </si>
  <si>
    <t>Ms Radha Devi</t>
  </si>
  <si>
    <t>Laparoscopic Assisted Right Hemicolectomy</t>
  </si>
  <si>
    <t xml:space="preserve">Lower Limb EVLA For Varicose Veins B/L </t>
  </si>
  <si>
    <t>Secondary Suturing Gluteal Region</t>
  </si>
  <si>
    <t>03.05.25</t>
  </si>
  <si>
    <t>Ms Shreemati Devi</t>
  </si>
  <si>
    <t>Ms Chandra Pal</t>
  </si>
  <si>
    <t>Dr Jay Datt</t>
  </si>
  <si>
    <t>Stapler Haemorrhoidectomy</t>
  </si>
  <si>
    <t>Mr Santosh Malhotra</t>
  </si>
  <si>
    <t xml:space="preserve">Kyphoplasty </t>
  </si>
  <si>
    <t>Ms Sonali Yadav</t>
  </si>
  <si>
    <t>Mr Suraj Chaudhary</t>
  </si>
  <si>
    <t>Arthroscopic Anterior Stabilisation-right shoulder anterior stabilization</t>
  </si>
  <si>
    <t>MS Pranjali Garg</t>
  </si>
  <si>
    <t>Mr Brijesh Morya</t>
  </si>
  <si>
    <t>Ms Raj Rani</t>
  </si>
  <si>
    <t>DJ Stenting+URS-U/L</t>
  </si>
  <si>
    <t>Ms Nivedita Parihar</t>
  </si>
  <si>
    <t xml:space="preserve">Ankle fracture-ORIF/ORIF with screws/TBW+Debridement Minor-Plastic+SSG </t>
  </si>
  <si>
    <t>Mr Devdutt</t>
  </si>
  <si>
    <t>Mr Abhinav Raman Singh</t>
  </si>
  <si>
    <t>Ms Khushboo Aggarwal</t>
  </si>
  <si>
    <t>Ms Saroj Srivastava</t>
  </si>
  <si>
    <t xml:space="preserve">Ms Mamta Mendiratta </t>
  </si>
  <si>
    <t>Ms Para Devi</t>
  </si>
  <si>
    <t>05.05.25</t>
  </si>
  <si>
    <t>Mr Jai Chand</t>
  </si>
  <si>
    <t>Ms Nirmala</t>
  </si>
  <si>
    <t>Mr Master of Monik</t>
  </si>
  <si>
    <t>2 MM</t>
  </si>
  <si>
    <t xml:space="preserve">Ommaya Insertion under GA </t>
  </si>
  <si>
    <t>Ms Asha Dagar</t>
  </si>
  <si>
    <t>Ms Sukwati</t>
  </si>
  <si>
    <t>Ms Dharam Bati</t>
  </si>
  <si>
    <t>Ms Hemlata Jindal</t>
  </si>
  <si>
    <t>Mr Manender Singh</t>
  </si>
  <si>
    <t>Ms Afsana</t>
  </si>
  <si>
    <t>Ms Santosh Kumari</t>
  </si>
  <si>
    <t>Ms Sariyam</t>
  </si>
  <si>
    <t>Mr Julam Ram</t>
  </si>
  <si>
    <t>Mirena Insertion+D &amp; C</t>
  </si>
  <si>
    <t xml:space="preserve">65.1kg </t>
  </si>
  <si>
    <t>Dr Jay Datta</t>
  </si>
  <si>
    <t>Suturing- Minor</t>
  </si>
  <si>
    <t>Mr Satya</t>
  </si>
  <si>
    <t xml:space="preserve">Wide Local Excision+Neck Dissection+Local Flap+Partial Glossectomy </t>
  </si>
  <si>
    <t>Mr Harendra Singh</t>
  </si>
  <si>
    <t xml:space="preserve">Inguinal Hernia+Left Hydrocele Repair </t>
  </si>
  <si>
    <t>TURBT+Cystoscopy+Urethral Dilatation</t>
  </si>
  <si>
    <t>Ms Sharda</t>
  </si>
  <si>
    <t>Hysteroscpic D&amp;C</t>
  </si>
  <si>
    <t>06.05.25</t>
  </si>
  <si>
    <t>Mr Ashok Singh</t>
  </si>
  <si>
    <t>Mr Md Rais Main</t>
  </si>
  <si>
    <t>Metastatic L3 Collapse Long Segment MIS Fixation+Decompression</t>
  </si>
  <si>
    <t>Ms Saloni</t>
  </si>
  <si>
    <t>Ms Pooja Sharma</t>
  </si>
  <si>
    <t>Ms Madhu Gaud</t>
  </si>
  <si>
    <t>Mr Omar Hasan Aha</t>
  </si>
  <si>
    <t>Dr Anandh/Dr Satykam/Dr Pradeep/Dr Sachin Gupta/Dr Anurag Sharma</t>
  </si>
  <si>
    <t>Stereotactic biopsy</t>
  </si>
  <si>
    <t>Mr Poonam Bansal</t>
  </si>
  <si>
    <t>Mr Basant Lal Garg</t>
  </si>
  <si>
    <t>Ms Anmarwati Singla</t>
  </si>
  <si>
    <t>Ms Rajesh Sharma</t>
  </si>
  <si>
    <t>Mr Uma Shanker Singh</t>
  </si>
  <si>
    <t>Ms Sat Bati</t>
  </si>
  <si>
    <t xml:space="preserve">Intravitreal Injection Ranibizumab Right Eye </t>
  </si>
  <si>
    <t>Ms Rabia Kamal</t>
  </si>
  <si>
    <t>Ms Memoona</t>
  </si>
  <si>
    <t>Laproscopic Ovarian Cystectomy B/L</t>
  </si>
  <si>
    <t>Mr Shivajee Kumar</t>
  </si>
  <si>
    <t>Fracture Zygoma Complicated</t>
  </si>
  <si>
    <t>Ms Sunita Singhal</t>
  </si>
  <si>
    <t>Artroscopic Repair Massive Cuff Tear</t>
  </si>
  <si>
    <t>Mr Marcel Okitotshudi Ndjekoondo</t>
  </si>
  <si>
    <t>Dr Sanjay Pandey</t>
  </si>
  <si>
    <t>Nerve Biospy</t>
  </si>
  <si>
    <t>Ms Leela Bati</t>
  </si>
  <si>
    <t>Arthroscopic Augmented Rotator Cuff Repair Shoulder arthroscopic rotator cuff repair</t>
  </si>
  <si>
    <t>Ms Kushi Mavi</t>
  </si>
  <si>
    <t>Lap Hemicolectomy Left</t>
  </si>
  <si>
    <t>Mr Satya Prakash Sharma</t>
  </si>
  <si>
    <t>Cystoscopy without Biopsy+Urethral Dilatation</t>
  </si>
  <si>
    <t>Ms Remya Alex Mathew</t>
  </si>
  <si>
    <t>Lap Ligation And S&amp;E</t>
  </si>
  <si>
    <t>Debridement+VAC Left Ankle</t>
  </si>
  <si>
    <t>Tendon repair- Minor</t>
  </si>
  <si>
    <t>Ms Basanti</t>
  </si>
  <si>
    <t>Dr Jayadatta</t>
  </si>
  <si>
    <t>Oral Composite Resection+Free flap+Neck Dissection</t>
  </si>
  <si>
    <t>Mr Nitin Kumar</t>
  </si>
  <si>
    <t>07.05.25</t>
  </si>
  <si>
    <t>Ms Prateeksha Mishra</t>
  </si>
  <si>
    <t>Atrial Septation left AV Valve Repair</t>
  </si>
  <si>
    <t>Mr Jagpal Singh</t>
  </si>
  <si>
    <t>Ms Ragini Agarwal</t>
  </si>
  <si>
    <t>Dr Aandh/Dr Satykam/Dr Pradeep</t>
  </si>
  <si>
    <t>L5-S1 PIVD Endoscopic Disectomy</t>
  </si>
  <si>
    <t>Vitreoretinal Surgery+Silicon Oil Right Eye</t>
  </si>
  <si>
    <t>Ms Kanta Rani</t>
  </si>
  <si>
    <t>Mr Ram Swaroop</t>
  </si>
  <si>
    <t>Mr Sachidanand Singh</t>
  </si>
  <si>
    <t>Mr Nishant Kumar</t>
  </si>
  <si>
    <t>Intramedullary nailing Left Femur</t>
  </si>
  <si>
    <t xml:space="preserve">45.6kg </t>
  </si>
  <si>
    <t>Mr Ram Chander</t>
  </si>
  <si>
    <t>Ilizarov fixation Right Ankle</t>
  </si>
  <si>
    <t>Mr Parshadi Lal</t>
  </si>
  <si>
    <t>TURBT+Cystoscopy+OIU</t>
  </si>
  <si>
    <t>Cystoscopy+Turp+OIU</t>
  </si>
  <si>
    <t>Mr Ankita Gupta</t>
  </si>
  <si>
    <t xml:space="preserve">Left Microsurgical Varicocelectomy </t>
  </si>
  <si>
    <t>Mr Jagat Singh</t>
  </si>
  <si>
    <t>TURBT+BNI+Cystoscopy</t>
  </si>
  <si>
    <t>Mr Gaurav Sharma</t>
  </si>
  <si>
    <t>Mr Shyopal Singh</t>
  </si>
  <si>
    <t>Dr Jaydatta</t>
  </si>
  <si>
    <t>Seton Placement</t>
  </si>
  <si>
    <t>Ms Shalini Singh</t>
  </si>
  <si>
    <t xml:space="preserve">Exploratory Laparotomy </t>
  </si>
  <si>
    <t>Exploratory Laparotomy and Proceed</t>
  </si>
  <si>
    <t>Ms Anjum</t>
  </si>
  <si>
    <t>Dr Neha Kumar/Dr Puneet/Dr Saleem/Dr Jaya/Dr Ritesh Goel</t>
  </si>
  <si>
    <t>Oncogyne/G I Surgery/Urology</t>
  </si>
  <si>
    <t>Cytoreductive Surgery for advanced Ca Ovary / Ca Endometrium+Ileostomy Closure</t>
  </si>
  <si>
    <t>Mr Harshit</t>
  </si>
  <si>
    <t>Scar Revision Upper lip Suturing</t>
  </si>
  <si>
    <t>Mr Monish Kumar</t>
  </si>
  <si>
    <t>Right Hand PBC-Excision and Skin Grafting+K wiring</t>
  </si>
  <si>
    <t>Ms Sanjeeda</t>
  </si>
  <si>
    <t>Ms Asmita Mishra</t>
  </si>
  <si>
    <t>Dr Mansi Kumar/Dr Deepti/Dr Isha</t>
  </si>
  <si>
    <t>Ms Priyanka Yadav</t>
  </si>
  <si>
    <t>Ms Pooja Rani</t>
  </si>
  <si>
    <t>Dr Deepti/Dr Mansi/Dr Isha</t>
  </si>
  <si>
    <t>Ms Sarmina</t>
  </si>
  <si>
    <t>08.05.25</t>
  </si>
  <si>
    <t>Mr Ajay Gupta</t>
  </si>
  <si>
    <t>Varicose Vein Surgery For Single Leg</t>
  </si>
  <si>
    <t>Mr Nfansu</t>
  </si>
  <si>
    <t>Dr.Chhavi Narwal</t>
  </si>
  <si>
    <t>ETV+Biopsy+Shunt Revision</t>
  </si>
  <si>
    <t>Mr Kunwar Chand</t>
  </si>
  <si>
    <t>Ms Veena</t>
  </si>
  <si>
    <t>Mr Ragunath Makhija</t>
  </si>
  <si>
    <t>Ms Radha</t>
  </si>
  <si>
    <t>Mr Rishabh Bhadana</t>
  </si>
  <si>
    <t>Arthroscopic Posterior Stabilisation Left Shoulder</t>
  </si>
  <si>
    <t>Ms Ankita</t>
  </si>
  <si>
    <t>Vaginal Tag Excision</t>
  </si>
  <si>
    <t>Lap Left Hepatectomy</t>
  </si>
  <si>
    <t>Ms Manju Bala</t>
  </si>
  <si>
    <t>Ms A Hemalata</t>
  </si>
  <si>
    <t xml:space="preserve">66.1kg </t>
  </si>
  <si>
    <t>B/L Gynaecomastia for Liposuction</t>
  </si>
  <si>
    <t>Mr Hariom Kumar Chauhary</t>
  </si>
  <si>
    <t>Mr Vijay Kumar Rathore</t>
  </si>
  <si>
    <t>Mr Satyaveer</t>
  </si>
  <si>
    <t>Decompressive Gastostomy+Feeding Jejunostomy</t>
  </si>
  <si>
    <t>Mr Omjeet</t>
  </si>
  <si>
    <t>Tympanoplasty Left Ear</t>
  </si>
  <si>
    <t>19.05.25</t>
  </si>
  <si>
    <t>Master Riyansh Yadav</t>
  </si>
  <si>
    <t xml:space="preserve">ASO+ARCH Repair+RPA Plasty </t>
  </si>
  <si>
    <t>Inj Piptaz 350mg</t>
  </si>
  <si>
    <t>Mr Purushottam Kumar Tripathi</t>
  </si>
  <si>
    <t>Mr Baldev Raj Aneja</t>
  </si>
  <si>
    <t>Mr Hari Shankar Saini</t>
  </si>
  <si>
    <t>Pterygium Excision+Conjunctiv AL Autograft Left Eye</t>
  </si>
  <si>
    <t>Ms Prabhawati Mishra</t>
  </si>
  <si>
    <t>Ms Jag wati</t>
  </si>
  <si>
    <t>Ms Naresh Rewari</t>
  </si>
  <si>
    <t xml:space="preserve">Cystoscopy+RGP+Right Open Ureteric Re-Implantation+Boari Flap DJ Stenting </t>
  </si>
  <si>
    <t>Ms Seeta Sharma</t>
  </si>
  <si>
    <t>Ms Anjali Nain</t>
  </si>
  <si>
    <t>Mr Nabin Giri</t>
  </si>
  <si>
    <t xml:space="preserve">FDS Highly Selective Neurectomy Right </t>
  </si>
  <si>
    <t>Ms Sanika Monga</t>
  </si>
  <si>
    <t>Fort Osteotomy Left</t>
  </si>
  <si>
    <t>48.7kg</t>
  </si>
  <si>
    <t>Mr Joginder</t>
  </si>
  <si>
    <t>Septoplasty+Fess B/L</t>
  </si>
  <si>
    <t>Mr Avanish Banjare</t>
  </si>
  <si>
    <t>Haemorrhoidectomy Laser</t>
  </si>
  <si>
    <t>Laparoscopic Tubal Ligation+D&amp;C</t>
  </si>
  <si>
    <t>20.05.25</t>
  </si>
  <si>
    <t>MVR+CABG</t>
  </si>
  <si>
    <t>Inj Meropenem 1gm+Inj Polymixin B 7.4 lakh</t>
  </si>
  <si>
    <t>Mr Avtar Singh Bhullar</t>
  </si>
  <si>
    <t xml:space="preserve">Ms Disha Goswami </t>
  </si>
  <si>
    <t>Master Akshay Goyal</t>
  </si>
  <si>
    <t>Ms Parmeshwari</t>
  </si>
  <si>
    <t>Mr Ilkhom Turgunbaev</t>
  </si>
  <si>
    <t>Endoscopic Ventriculostomy/Aqueductoplasysy</t>
  </si>
  <si>
    <t>Mr Vinay Kumar</t>
  </si>
  <si>
    <t>Ms Sadhana Chaturvedi</t>
  </si>
  <si>
    <t>Micro Incision Cataract Surgery  Left Eye</t>
  </si>
  <si>
    <t>Mr Som Nath</t>
  </si>
  <si>
    <t>Mr Rajiv Puri</t>
  </si>
  <si>
    <t>Micro Incision Cataract Surgery  Right Eye</t>
  </si>
  <si>
    <t>Phacomulsification Cataract Surgery Left EYE</t>
  </si>
  <si>
    <t xml:space="preserve">Mr Subhash Madan </t>
  </si>
  <si>
    <t>Corneal Tear Repair Left Eye</t>
  </si>
  <si>
    <t>Suturing- Minor+Debridement Minor-Plastic</t>
  </si>
  <si>
    <t>Ms Rajni Goyal</t>
  </si>
  <si>
    <t>Tumours Around The Excision Bone Grafting Reconstruction</t>
  </si>
  <si>
    <t>Mr Daya Ram</t>
  </si>
  <si>
    <t>Open Repair of Cuff Tears ACJ Excision</t>
  </si>
  <si>
    <t>Complex Ganglion Removal</t>
  </si>
  <si>
    <t>Mr Satender Singh Rawat</t>
  </si>
  <si>
    <t xml:space="preserve">RIRS - Unilateral+DJ Stenting B/L </t>
  </si>
  <si>
    <t>Ms Seema Devi</t>
  </si>
  <si>
    <t xml:space="preserve">Breast Wide Local Excision+Sentinel Node Biopsy+Interstitial Brachytherapy Catheter Insertion </t>
  </si>
  <si>
    <t xml:space="preserve">Ms Dheeraj Sharma </t>
  </si>
  <si>
    <t>Ms Poonam Chauhan</t>
  </si>
  <si>
    <t>Ms KM Tulshi</t>
  </si>
  <si>
    <t>Ms Rashi Jain</t>
  </si>
  <si>
    <t>Cervical Polypectomy Cervical Biopsy</t>
  </si>
  <si>
    <t xml:space="preserve">Dr Sourabh Pahuja </t>
  </si>
  <si>
    <t xml:space="preserve">Rigid Broncoscopy In OT </t>
  </si>
  <si>
    <t>Mr Shrey Singh</t>
  </si>
  <si>
    <t>Suturing Extensive+Hand reconstruction- Moderate</t>
  </si>
  <si>
    <t>Breast Lump Excision B/L</t>
  </si>
  <si>
    <t>Mr Ganga Ram Sharma</t>
  </si>
  <si>
    <t xml:space="preserve">Open Right Inguinal Hernia Repair </t>
  </si>
  <si>
    <t>Mr Satpal Bhati</t>
  </si>
  <si>
    <t xml:space="preserve">Mr Sunil </t>
  </si>
  <si>
    <t>Diag Lap+Exploratory Laparotomy+Lap/Open Appendicetomy</t>
  </si>
  <si>
    <t>Mr Arun Kumar Sobti</t>
  </si>
  <si>
    <t>Wide Local Excision+Selective Neck Dissection+Free flap Soft tissue</t>
  </si>
  <si>
    <t>Anal Fistulectomy</t>
  </si>
  <si>
    <t xml:space="preserve">Fracture Left Zygoma ORIF </t>
  </si>
  <si>
    <t>Ms Chittaranjan</t>
  </si>
  <si>
    <t>TRUS GUIDED Prostate Biopsy</t>
  </si>
  <si>
    <t>21.05.25</t>
  </si>
  <si>
    <t>Ms Sapna Garg</t>
  </si>
  <si>
    <t>Baby Shrijaa Sharma</t>
  </si>
  <si>
    <t xml:space="preserve">6.6kg </t>
  </si>
  <si>
    <t>Ms Vinita Singh</t>
  </si>
  <si>
    <t>Vaginal Myomectomy Simple</t>
  </si>
  <si>
    <t>Ms Rafeeq</t>
  </si>
  <si>
    <t>DBS B/L</t>
  </si>
  <si>
    <t>Ms Sumitra</t>
  </si>
  <si>
    <t>Mr Amar Deo Prasad</t>
  </si>
  <si>
    <t>Mr Devender Gupta</t>
  </si>
  <si>
    <t xml:space="preserve">Mr Haria K </t>
  </si>
  <si>
    <t>Mr Hari Om Aggarwal</t>
  </si>
  <si>
    <t>Mr Saurabh</t>
  </si>
  <si>
    <t>Ms Santosh Bhardwaj</t>
  </si>
  <si>
    <t>Mr MD Saifuddin</t>
  </si>
  <si>
    <t>Ms Chanderwati</t>
  </si>
  <si>
    <t>Mr Jamuna Prasad</t>
  </si>
  <si>
    <t>Partial Penectomy</t>
  </si>
  <si>
    <t>Mr Krish Prasad</t>
  </si>
  <si>
    <t>DJ Stenting+Cystoscopy Ureteric Catheterization+RGP</t>
  </si>
  <si>
    <t>Mr Rampal Singh</t>
  </si>
  <si>
    <t>TURP+Cystoscopy</t>
  </si>
  <si>
    <t>Pyometra drainage &amp; D &amp; C  Biopsy</t>
  </si>
  <si>
    <t>Mr Bahadur Singh Bhandari</t>
  </si>
  <si>
    <t>MR Abdul Gaffar</t>
  </si>
  <si>
    <t>Hemiglossectomy+Neck Dissection-Selective+Pectoralis Local Flap</t>
  </si>
  <si>
    <t>Tara Chand</t>
  </si>
  <si>
    <t xml:space="preserve">Partial /Radical Nephrectomy Right Robotic </t>
  </si>
  <si>
    <t>Mr Anok Imsong</t>
  </si>
  <si>
    <t>Excision of Pilonidal Sinus Local Excision+Fistula in Ano Low Fistulectomy</t>
  </si>
  <si>
    <t>22.05.25</t>
  </si>
  <si>
    <t>Mr Dinesh Raghav</t>
  </si>
  <si>
    <t>Ms Sangeeta Diwan</t>
  </si>
  <si>
    <t>Mr Mr Totiram</t>
  </si>
  <si>
    <t>Ms Joedor Nanun Urey</t>
  </si>
  <si>
    <t xml:space="preserve">Dr Anandh/Dr Satykam/Dr Pradeep/Dr Sahil </t>
  </si>
  <si>
    <t>Neuro/ORTHO</t>
  </si>
  <si>
    <t>Femur Fixation + Dorsal Spine Fixation</t>
  </si>
  <si>
    <t>Ms Guddi</t>
  </si>
  <si>
    <t>Hand Reconstuction</t>
  </si>
  <si>
    <t>Fixator Removal And Elbow Interposition Arthroplasty</t>
  </si>
  <si>
    <t>Subtalar Arthrolysis And Ilizaray Ring Fixator</t>
  </si>
  <si>
    <t xml:space="preserve">Mr Ansh Sharma </t>
  </si>
  <si>
    <t>Mr Mohd Malik</t>
  </si>
  <si>
    <t>Exploration left forearm and repair of ulnar nerve and artery</t>
  </si>
  <si>
    <t>68.8kg</t>
  </si>
  <si>
    <t>Ms Chaman</t>
  </si>
  <si>
    <t>Laparoscopic Sacrocolpopexy</t>
  </si>
  <si>
    <t>Laproscopic Ectopic Pregancy High Risk+Laparoscopic Tubal Ligation</t>
  </si>
  <si>
    <t>23.05.25</t>
  </si>
  <si>
    <t>Bendang Naro Imsong</t>
  </si>
  <si>
    <t xml:space="preserve">Tanuja Soni </t>
  </si>
  <si>
    <t>Mr Master Ghulam Haider</t>
  </si>
  <si>
    <t>1MM</t>
  </si>
  <si>
    <t>Replacement/Change Of Ommaya Reservoir</t>
  </si>
  <si>
    <t>Mr Heera Ballabh Sharma</t>
  </si>
  <si>
    <t>ACDF- Single Leve</t>
  </si>
  <si>
    <t>Ms Suresh Kumari</t>
  </si>
  <si>
    <t>Ms Vineeta Dhar</t>
  </si>
  <si>
    <t>Ms Manya Srivastava</t>
  </si>
  <si>
    <t>Osteotomy</t>
  </si>
  <si>
    <t>Ms Raj Wati Devi</t>
  </si>
  <si>
    <t>Femur Fracture Fixation Left</t>
  </si>
  <si>
    <t>Mr Dilip Kumar</t>
  </si>
  <si>
    <t>Mr Abhishek Tiwari</t>
  </si>
  <si>
    <t>Ms Urmila Goel</t>
  </si>
  <si>
    <t>Ms Bina</t>
  </si>
  <si>
    <t>Mr Dharmvir</t>
  </si>
  <si>
    <t>Inguinal Hernia - Hernioplasty</t>
  </si>
  <si>
    <t>Excision of Superficial Lipoma</t>
  </si>
  <si>
    <t>Mr Pramod Kumar Gupta</t>
  </si>
  <si>
    <t>Mr Nimish Pande</t>
  </si>
  <si>
    <t>Flap prefabrication/prelamination- Moderate+ Implant Removal-Large</t>
  </si>
  <si>
    <t>77.3 kg</t>
  </si>
  <si>
    <t>Mr Saurabh Yadav</t>
  </si>
  <si>
    <t>Hand reconstruction- Moderate</t>
  </si>
  <si>
    <t>Ms P Chaolen Pom</t>
  </si>
  <si>
    <t>DJ Stenting Left  +Cystoscopy</t>
  </si>
  <si>
    <t>Mr Raghuvar</t>
  </si>
  <si>
    <t xml:space="preserve">Cystoscopy+Left URS+Ureteric Catheterization+RGP+DJ Stenting </t>
  </si>
  <si>
    <t>Mr Maharaj Kishen Pajan</t>
  </si>
  <si>
    <t>UDS+Cystoscopy+TURP</t>
  </si>
  <si>
    <t>Mr Mohd Hasib</t>
  </si>
  <si>
    <t>Re-exploration Laparotomy</t>
  </si>
  <si>
    <t>Ms Nikita Chauhan</t>
  </si>
  <si>
    <t>Ms Siddhi Kumari</t>
  </si>
  <si>
    <t>Dr Mansi  Kumar</t>
  </si>
  <si>
    <t>Ms Farah Naaz</t>
  </si>
  <si>
    <t>Ms Priyanka Garg</t>
  </si>
  <si>
    <t>94.3kg</t>
  </si>
  <si>
    <t>24.05.25</t>
  </si>
  <si>
    <t>Ms Genet Tesfaye</t>
  </si>
  <si>
    <t>TVR</t>
  </si>
  <si>
    <t xml:space="preserve">Mr Inder Kumar Tripathi </t>
  </si>
  <si>
    <t>Laminectomy/disectomy</t>
  </si>
  <si>
    <t xml:space="preserve">Mr Birendra Kumar Mishra </t>
  </si>
  <si>
    <t xml:space="preserve">Ms Ganga Devi </t>
  </si>
  <si>
    <t xml:space="preserve">Exploration Laparotomy And Diversion Ileostomy </t>
  </si>
  <si>
    <t xml:space="preserve">Ms Rajkala </t>
  </si>
  <si>
    <t>Dr  Priyadarshi Amit</t>
  </si>
  <si>
    <t>Mr Sahil Khan</t>
  </si>
  <si>
    <t>ORIF Glenoid/Scapula</t>
  </si>
  <si>
    <t xml:space="preserve">Mr Khem Chand Narula </t>
  </si>
  <si>
    <t xml:space="preserve">Cystoscopy without Biopsy+B/L DJ Stenting </t>
  </si>
  <si>
    <t xml:space="preserve">PCNL-Open Pyelolithotomy U/L+Cystoscopy without Biopsy </t>
  </si>
  <si>
    <t xml:space="preserve">Mr Anurag Yadav </t>
  </si>
  <si>
    <t>Circumcision/Meatoplasty+Frenuloplasty</t>
  </si>
  <si>
    <t>Ms Sumitra Jakhar</t>
  </si>
  <si>
    <t>Mr Avnish Kumar Gupta</t>
  </si>
  <si>
    <t xml:space="preserve">Nasal Bone Fracture Fixation And Facial Laceration Repair </t>
  </si>
  <si>
    <t xml:space="preserve">Mr Jaipal </t>
  </si>
  <si>
    <t>Below Knee Amputation Left</t>
  </si>
  <si>
    <t xml:space="preserve">Mr Raju Prajapati </t>
  </si>
  <si>
    <t>Hemorrhoidectomy+Drainage Of Abscess+Sphinctertomy</t>
  </si>
  <si>
    <t xml:space="preserve">Mr Bhupender </t>
  </si>
  <si>
    <t xml:space="preserve">Open Inguinal Hernioplasty  Left </t>
  </si>
  <si>
    <t>Dr Aditya/Dr Mansi</t>
  </si>
  <si>
    <t xml:space="preserve">Mr Abhay Kumar Agawal </t>
  </si>
  <si>
    <t>Mr Jitender Kumar Nagpal</t>
  </si>
  <si>
    <t>Dr Jayadatta/Dr Jatin Kumar</t>
  </si>
  <si>
    <t>Scrotal Exporation - Paed+Orchidectomy B/L-Simple</t>
  </si>
  <si>
    <t>26.05.25</t>
  </si>
  <si>
    <t>Ms Savitri</t>
  </si>
  <si>
    <t>Varicose Vein</t>
  </si>
  <si>
    <t>Pericardiectomy</t>
  </si>
  <si>
    <t>Mr Jakir Husain</t>
  </si>
  <si>
    <t xml:space="preserve">Gulbakhor </t>
  </si>
  <si>
    <t>Ms Gulab Singh Nashier</t>
  </si>
  <si>
    <t>Mr Rajesh Kumar Sharma</t>
  </si>
  <si>
    <t>Micro Incision Cataract Surgery Prmium IOL Right Eye</t>
  </si>
  <si>
    <t>Ms Kusum Sahni</t>
  </si>
  <si>
    <t>Intravitreal Injection Eyelea Left Eye</t>
  </si>
  <si>
    <t xml:space="preserve">Ms Malati </t>
  </si>
  <si>
    <t>Radical Nephrectomy Laproscopic</t>
  </si>
  <si>
    <t xml:space="preserve">Mr Tarun Sahani </t>
  </si>
  <si>
    <t>URS B/L+Cystoscopy without Biopsy</t>
  </si>
  <si>
    <t>Mr Jayanta Saha</t>
  </si>
  <si>
    <t>Ms Rajinder Kaur</t>
  </si>
  <si>
    <t xml:space="preserve">Dr Jating Kumar Punia </t>
  </si>
  <si>
    <t>Open Right Inguinal Hernia+I&amp;D</t>
  </si>
  <si>
    <t xml:space="preserve">Ms Anand Bala </t>
  </si>
  <si>
    <t>Breast/Plastic Surgery</t>
  </si>
  <si>
    <t xml:space="preserve">Mastectomy+Axillary Clearance+Lymphovenous Anastomosis </t>
  </si>
  <si>
    <t>LSCS - High risk+/-Hysterectomy</t>
  </si>
  <si>
    <t>Mr Amit Aggarwal</t>
  </si>
  <si>
    <t xml:space="preserve">Lap Inguinal Hernia Repair  Left </t>
  </si>
  <si>
    <t>Ms Manisha Jha</t>
  </si>
  <si>
    <t>Mr Mohammad Tarique Kalam</t>
  </si>
  <si>
    <t xml:space="preserve">Open Right Radical Hemicolectom </t>
  </si>
  <si>
    <t>Mr Jamal Ahmad</t>
  </si>
  <si>
    <t>27.05.25</t>
  </si>
  <si>
    <t xml:space="preserve">Mr Manjo Kuamr </t>
  </si>
  <si>
    <t xml:space="preserve">Mr Surender </t>
  </si>
  <si>
    <t xml:space="preserve">Tricuspid Valve Replacement </t>
  </si>
  <si>
    <t>Mr Sachin</t>
  </si>
  <si>
    <t>Mr Garv Kesharwani</t>
  </si>
  <si>
    <t>Dressing Change in OT</t>
  </si>
  <si>
    <t>Mr Pashupati Nath Prasad</t>
  </si>
  <si>
    <t>Thoraco / lumbar global fixation/bone graft+GIPSA-thoraco / lumbar - anterior interbody fixation/bone graft</t>
  </si>
  <si>
    <t>Mr Shri Chand</t>
  </si>
  <si>
    <t>Ms Shanti Verma</t>
  </si>
  <si>
    <t>Ms Budhan-D</t>
  </si>
  <si>
    <t>Master Izhaan Khan</t>
  </si>
  <si>
    <t xml:space="preserve">Suture Removal In Both Eye </t>
  </si>
  <si>
    <t>Ms Phulwati</t>
  </si>
  <si>
    <t xml:space="preserve">Proximal Humerus ORIF Shoulder Left </t>
  </si>
  <si>
    <t xml:space="preserve">Lump Excision B/L </t>
  </si>
  <si>
    <t xml:space="preserve">Mr Bhav </t>
  </si>
  <si>
    <t xml:space="preserve">Cystoscopy B/L RGP+B/L DJ Stenting </t>
  </si>
  <si>
    <t>Mr Dayashankaj Jha</t>
  </si>
  <si>
    <t xml:space="preserve">57.5kg </t>
  </si>
  <si>
    <t>Mr Evaran Singh</t>
  </si>
  <si>
    <t>92Yrs/F</t>
  </si>
  <si>
    <t>Cystoscopy with Biopsy in OT</t>
  </si>
  <si>
    <t>Ms Himanshu Srivastava</t>
  </si>
  <si>
    <t>Debridement- Moderate-Plastic+Split skin grafting SSG - Large</t>
  </si>
  <si>
    <t>Ms Suresh Kumar</t>
  </si>
  <si>
    <t>Ms Shilpi Mittal</t>
  </si>
  <si>
    <t>Ms Janki Patni</t>
  </si>
  <si>
    <t>Mr Lavkush</t>
  </si>
  <si>
    <t>Left Ring Finger revision amputation+K-wire removal</t>
  </si>
  <si>
    <t>Ms Gauhar Afshan</t>
  </si>
  <si>
    <t xml:space="preserve">Staging for Carcinoma Endometrium-Robotic </t>
  </si>
  <si>
    <t>28.05.25</t>
  </si>
  <si>
    <t>Ms Champa Devi</t>
  </si>
  <si>
    <t xml:space="preserve">Mr Vipan Kumar </t>
  </si>
  <si>
    <t>Lap Umbilical Hernia Repair</t>
  </si>
  <si>
    <t>Mr Balakram Mehta</t>
  </si>
  <si>
    <t xml:space="preserve">Mr Salman </t>
  </si>
  <si>
    <t xml:space="preserve">Ms Amravati </t>
  </si>
  <si>
    <t>Ms Ritu Raghuwanshi</t>
  </si>
  <si>
    <t xml:space="preserve">Frontal Craniotomy Right </t>
  </si>
  <si>
    <t>Ms Shashi Bala Tyagi</t>
  </si>
  <si>
    <t>Ms Neelam Kathurija</t>
  </si>
  <si>
    <t>Mr Dharamveer Baisla</t>
  </si>
  <si>
    <t>Intravitreal Injection Eylea Left Eye</t>
  </si>
  <si>
    <t xml:space="preserve">Mr A Venkatasubramanian </t>
  </si>
  <si>
    <t>Mr Rinku</t>
  </si>
  <si>
    <t xml:space="preserve">FESS B/L(FESS B/L Septorhinoplasty Turbinoplasty Adenoidectomy </t>
  </si>
  <si>
    <t>Mr Keshav Kumar Singh</t>
  </si>
  <si>
    <t>Arthroscopic PCL Reconstruction</t>
  </si>
  <si>
    <t>Mr Pankaj Kumar</t>
  </si>
  <si>
    <t xml:space="preserve">Cystoscopy+Right URS+DJ Stenting </t>
  </si>
  <si>
    <t>Re -Staging TURBT+Cystoscopy</t>
  </si>
  <si>
    <t xml:space="preserve">Re-Look Ureteroscopy+DJ Stent Removal/Replacement </t>
  </si>
  <si>
    <t xml:space="preserve">Mr Ernesto </t>
  </si>
  <si>
    <t>Ms Payal Chodhury Biswas</t>
  </si>
  <si>
    <t>Ms Labani Das</t>
  </si>
  <si>
    <t>Ms Vandana Singh</t>
  </si>
  <si>
    <t>Mr Kartik Kaushik</t>
  </si>
  <si>
    <t xml:space="preserve">Stage 1 Ear Recon+Free Fascial Flap </t>
  </si>
  <si>
    <t>Ms Saroj Rani</t>
  </si>
  <si>
    <t xml:space="preserve">Oral Composite Resection+Flap Pedicled </t>
  </si>
  <si>
    <t xml:space="preserve">Mr Vaibhav </t>
  </si>
  <si>
    <t xml:space="preserve">Excision Of Soft Tissue Swelling Scrotum </t>
  </si>
  <si>
    <t>Ms Lovely</t>
  </si>
  <si>
    <t>Debridement-Small</t>
  </si>
  <si>
    <t>Ms Pranshi</t>
  </si>
  <si>
    <t xml:space="preserve">Mr Ram Chandra </t>
  </si>
  <si>
    <t xml:space="preserve">Retroperitoneal Tumor Excision+B/L Ureteric Stenting </t>
  </si>
  <si>
    <t xml:space="preserve">Ms Jannat </t>
  </si>
  <si>
    <t xml:space="preserve">Diversion STOMA </t>
  </si>
  <si>
    <t>29.05.25</t>
  </si>
  <si>
    <t>Mr Mainejar Baitha</t>
  </si>
  <si>
    <t>Mr Monu</t>
  </si>
  <si>
    <t>Ms Archana</t>
  </si>
  <si>
    <t>Master Mohd Hamza</t>
  </si>
  <si>
    <t>Secondary Suturing Under GA</t>
  </si>
  <si>
    <t>Mr Bal Kishan Aggarwal</t>
  </si>
  <si>
    <t>Bilateral Craniotomy</t>
  </si>
  <si>
    <t>Ms Mina Devi</t>
  </si>
  <si>
    <t>Dr Aanandh/Dr Satykam/Dr Pradeep</t>
  </si>
  <si>
    <t>Ms Meena Mathur</t>
  </si>
  <si>
    <t>Mr Ravinder Dhar</t>
  </si>
  <si>
    <t>Ms Usha Dhawan</t>
  </si>
  <si>
    <t>Mr Amrit Shah</t>
  </si>
  <si>
    <t>Vitretinal Surgery+Silicon Oil Injection Right Eye</t>
  </si>
  <si>
    <t>Curettage with Bone Grafting For ABC/GCT/Lytic Lession/OM</t>
  </si>
  <si>
    <t>Mataz Mohammed Abdul Rahim Al Balushi</t>
  </si>
  <si>
    <t>Left Shoulder Eden Hybinette Procedure+Remplissage For Failed Latarjet</t>
  </si>
  <si>
    <t>Mr Ravi Shankar Singh</t>
  </si>
  <si>
    <t>Hand or Foot fractures -with plates or screws</t>
  </si>
  <si>
    <t>Mr Akash Kumar</t>
  </si>
  <si>
    <t>Humerus ORIF</t>
  </si>
  <si>
    <t>Bladder Stone - Open/Endoscopic</t>
  </si>
  <si>
    <t xml:space="preserve">Debridement Mandible </t>
  </si>
  <si>
    <t xml:space="preserve">Ms LL Masand </t>
  </si>
  <si>
    <t>Dr Shaveta Razdan</t>
  </si>
  <si>
    <t>Mastectomy+Axillary Clearance High Risk</t>
  </si>
  <si>
    <t>Mr Arsh Dangi</t>
  </si>
  <si>
    <t>Mr Rakesh Saini</t>
  </si>
  <si>
    <t>Oral Composite Resection - Large+Free flap- Soft tissue</t>
  </si>
  <si>
    <t>Ms Madhumita Anand</t>
  </si>
  <si>
    <t>Hysteroscopic Diagnostic</t>
  </si>
  <si>
    <t>Ms Manju Chauhan</t>
  </si>
  <si>
    <t>Ms Suman Poonia</t>
  </si>
  <si>
    <t>Dr Pooja Agarwal</t>
  </si>
  <si>
    <t>D &amp; C+Laparoscopic Tubal Ligation</t>
  </si>
  <si>
    <t>Mr Kanaram</t>
  </si>
  <si>
    <t xml:space="preserve">B/l Hydrocele </t>
  </si>
  <si>
    <t>Mr Islamuddin</t>
  </si>
  <si>
    <t xml:space="preserve">Open Inguinal Hernia B/L </t>
  </si>
  <si>
    <t xml:space="preserve">Laparoscopic Cholecystectomy+B/L Axillary Lipoma Excision </t>
  </si>
  <si>
    <t>Mr Piyush X</t>
  </si>
  <si>
    <t xml:space="preserve">Pilonidal Excision+Flap </t>
  </si>
  <si>
    <t>Ms Tamanna Khanduja</t>
  </si>
  <si>
    <t>Mr Sonu Kumar</t>
  </si>
  <si>
    <t>Exploratory Laparotomy+Ileostomy</t>
  </si>
  <si>
    <t>30.05.25</t>
  </si>
  <si>
    <t>Mr Yamin</t>
  </si>
  <si>
    <t>Mr Sohan Pandey</t>
  </si>
  <si>
    <t>Ms Sarvash Devi</t>
  </si>
  <si>
    <t>Ms Anita Gautam</t>
  </si>
  <si>
    <t>Ms Sneha Kumari Singh</t>
  </si>
  <si>
    <t>Ms Muskan Khan</t>
  </si>
  <si>
    <t>Mr Akshay Mishra</t>
  </si>
  <si>
    <t>Ms Neeru Srivastav</t>
  </si>
  <si>
    <t>MS Pooja Singh</t>
  </si>
  <si>
    <t>Ms Manju Sharma</t>
  </si>
  <si>
    <t>Removal Of simple vulval Tumour</t>
  </si>
  <si>
    <t>Mr Amitabh X</t>
  </si>
  <si>
    <t>Lap/Open Supra umbilical hernia</t>
  </si>
  <si>
    <t>Cystoscopy+BNI+/-OIU</t>
  </si>
  <si>
    <t>Mr Joy Prakash Singh</t>
  </si>
  <si>
    <t>Mr Ahemd Hussain</t>
  </si>
  <si>
    <t>Cystoscopy+TURP+OIU</t>
  </si>
  <si>
    <t>Mr Mohd Tahir</t>
  </si>
  <si>
    <t>Ms Samantra Devi</t>
  </si>
  <si>
    <t>63.1kg</t>
  </si>
  <si>
    <t>Ms Rajni Mehta</t>
  </si>
  <si>
    <t>Ms Raveena K</t>
  </si>
  <si>
    <t>Ms Smita Rai</t>
  </si>
  <si>
    <t>Ms Manpreet Kaur</t>
  </si>
  <si>
    <t>Implant removal of large bones</t>
  </si>
  <si>
    <t>Mr Karthik Kaushik</t>
  </si>
  <si>
    <t>Microtia Stage-I+</t>
  </si>
  <si>
    <t>Hepaticojejunostomy for BDI</t>
  </si>
  <si>
    <t xml:space="preserve">Mr Om Prakash </t>
  </si>
  <si>
    <t>Little Finger Right Electrical Burn Excision And FTSG Under GA</t>
  </si>
  <si>
    <t>Mr Renuka H R</t>
  </si>
  <si>
    <t>Staging for Carcinoma Endometrium-Robotic</t>
  </si>
  <si>
    <t>Santosh Yadav</t>
  </si>
  <si>
    <t>Implant Removal-Large+Tenosynovitis Excision</t>
  </si>
  <si>
    <t>31.05.25</t>
  </si>
  <si>
    <t>Ms Neelam Agarwal</t>
  </si>
  <si>
    <t>ASD Closure+VSD Closure+TV Repair</t>
  </si>
  <si>
    <t xml:space="preserve">Ms Shalu Tyagi </t>
  </si>
  <si>
    <t>Mr Rajinder Kumar</t>
  </si>
  <si>
    <t>Ms Mala</t>
  </si>
  <si>
    <t>Ms Ruchi</t>
  </si>
  <si>
    <t>ORIF Clavicle-Left Side</t>
  </si>
  <si>
    <t>Mr Dev Sharma</t>
  </si>
  <si>
    <t>Mr Ramji Lal Gupta</t>
  </si>
  <si>
    <t>Mr Kapil Joshi</t>
  </si>
  <si>
    <t xml:space="preserve">Excision- Medium </t>
  </si>
  <si>
    <t>Mr Umang Agarwal</t>
  </si>
  <si>
    <t>Mandible Excision</t>
  </si>
  <si>
    <t>Ms Namsheeda</t>
  </si>
  <si>
    <t>Ms Satyeshwari Devi</t>
  </si>
  <si>
    <t>Mr Pardeep Kumar</t>
  </si>
  <si>
    <t>Open Inguinal Hernia Ul</t>
  </si>
  <si>
    <t>Mumtaz Habib</t>
  </si>
  <si>
    <t>Mr Ngawang Tashi Bapu</t>
  </si>
  <si>
    <t>TRUS Guided Biopsy -Prostate[</t>
  </si>
  <si>
    <t>01.06.25</t>
  </si>
  <si>
    <t>Ms Komal Prasad</t>
  </si>
  <si>
    <t>Dr Deepa Rani</t>
  </si>
  <si>
    <t>02.06.25</t>
  </si>
  <si>
    <t>Mr Seprain Mkwananzi</t>
  </si>
  <si>
    <t>RPA Plasty+PAPVC</t>
  </si>
  <si>
    <t xml:space="preserve">Mr Krishan Chand </t>
  </si>
  <si>
    <t>03.06.25</t>
  </si>
  <si>
    <t>Mr Dalel</t>
  </si>
  <si>
    <t>D11-12,L1-2 Decompression And Fixation</t>
  </si>
  <si>
    <t xml:space="preserve">Mr Punit </t>
  </si>
  <si>
    <t>Ms Lilian Nyamweru Wainaina</t>
  </si>
  <si>
    <t>Endoscopic Trans Sphenoidal+Fess B/L</t>
  </si>
  <si>
    <t>Mr Jai Prakash</t>
  </si>
  <si>
    <t>Ms Parveen Malhotra</t>
  </si>
  <si>
    <t>Mr Satya Vrata</t>
  </si>
  <si>
    <t>Mr Parmeshwar Yadav</t>
  </si>
  <si>
    <t>Mr Jay Chand</t>
  </si>
  <si>
    <t>Mr Kali Charan Bansal</t>
  </si>
  <si>
    <t xml:space="preserve">Open  Inguinal Hernia Repair Right </t>
  </si>
  <si>
    <t>Laparoscopic Cholecystectoy</t>
  </si>
  <si>
    <t>Mr Subodh Kumar</t>
  </si>
  <si>
    <t>Ms Bhawna Mishra</t>
  </si>
  <si>
    <t>Ms Meena Arora</t>
  </si>
  <si>
    <t xml:space="preserve">RIRS Left DJ Repacement </t>
  </si>
  <si>
    <t>Mr Vijay Shanker Agarwal</t>
  </si>
  <si>
    <t>Ms Kamlesh Kataria</t>
  </si>
  <si>
    <t xml:space="preserve">RIRS Right+Cystoscopy+DJ Stenting </t>
  </si>
  <si>
    <t>Ms Poonam Bhadana</t>
  </si>
  <si>
    <t>Mr Yogesh Kumar Pathak</t>
  </si>
  <si>
    <t>Excision of Soft Tissue Swelling Over Back</t>
  </si>
  <si>
    <t>Mr Shyam Veer Chandela</t>
  </si>
  <si>
    <t>Ms Sheetal Mandal</t>
  </si>
  <si>
    <t>Dr Jatin Kumar Punia/Dr Pooja</t>
  </si>
  <si>
    <t>Gen Surgery/OBG</t>
  </si>
  <si>
    <t>Exploratory Laparotomy+Appendicectomy+Salpingo-Oophorectomy-laparotomy+ Adhesiolysis - Moderate Open</t>
  </si>
  <si>
    <t>Ms Anushka Chauhan</t>
  </si>
  <si>
    <t>Ms Ku Manoj</t>
  </si>
  <si>
    <t>Ms Akansha Sharma</t>
  </si>
  <si>
    <t>Mr Divyam Mitharwal</t>
  </si>
  <si>
    <t>Graft Repostion Over Flap</t>
  </si>
  <si>
    <t>Debridement+Local Flap Local</t>
  </si>
  <si>
    <t>Dressing Change &amp; Staple Removal</t>
  </si>
  <si>
    <t>Mr Man Singh</t>
  </si>
  <si>
    <t>Diag Lap Whipples Procedure</t>
  </si>
  <si>
    <t>Ms Rosamma Jose</t>
  </si>
  <si>
    <t>Ms Shanthi</t>
  </si>
  <si>
    <t xml:space="preserve">L4 L5 TLIF </t>
  </si>
  <si>
    <t>Ms Lakhpati</t>
  </si>
  <si>
    <t>Ca Colon+Metastasis Cervical Dorsal Decompression+Fixation</t>
  </si>
  <si>
    <t>Mr Bhanwar Lal Gupta</t>
  </si>
  <si>
    <t>Ms Jaswanti Devi</t>
  </si>
  <si>
    <t>Master Sriyansh Rishi</t>
  </si>
  <si>
    <t>Chalazion Incision And Curettage In Right Eye</t>
  </si>
  <si>
    <t>Mr Ramakant</t>
  </si>
  <si>
    <t>Ms Myrtle Devid</t>
  </si>
  <si>
    <t xml:space="preserve">Dr  Sahil Gaba </t>
  </si>
  <si>
    <t>PFN Right with Cement Augmentation</t>
  </si>
  <si>
    <t>ORIF Left Humerus</t>
  </si>
  <si>
    <t>Ms  Poonam Kartar Singh Rajput</t>
  </si>
  <si>
    <t>Ureterocele Incision</t>
  </si>
  <si>
    <t>Ms Babita Bhasin</t>
  </si>
  <si>
    <t>Dr Anil Sharma/Dr Ahemd Kamaal</t>
  </si>
  <si>
    <t>RIRS - Unilateral+DJ Stenting</t>
  </si>
  <si>
    <t>Mr Sarif</t>
  </si>
  <si>
    <t>Mr Kamala Yadav</t>
  </si>
  <si>
    <t xml:space="preserve">Laser Prostatectomy/Turp-Bph Less Than </t>
  </si>
  <si>
    <t>Ms Puja Kumari</t>
  </si>
  <si>
    <t>Excision Biopsy Neck Left</t>
  </si>
  <si>
    <t>Endoscopic Debridement Plus Fess B/L</t>
  </si>
  <si>
    <t>Mr Lakshman Singh</t>
  </si>
  <si>
    <t>Debridement Major-Plastic</t>
  </si>
  <si>
    <t>Ms Kamla Gupta</t>
  </si>
  <si>
    <t xml:space="preserve">PFN </t>
  </si>
  <si>
    <t>ms Kusum Rani Agarwal</t>
  </si>
  <si>
    <t>Breast Mastectomy-U/L</t>
  </si>
  <si>
    <t>Ms Ankita Srivastav</t>
  </si>
  <si>
    <t>41Yrs/f</t>
  </si>
  <si>
    <t>Mr Vishal Kalra</t>
  </si>
  <si>
    <t>Laparoscopic Cholecystectomy+Laparoscopic Roux-En-Y Gastric Bypass</t>
  </si>
  <si>
    <t>Ms Anjali Fatedar</t>
  </si>
  <si>
    <t>04.06.25</t>
  </si>
  <si>
    <t>Mr Bangali Lal</t>
  </si>
  <si>
    <t>Mr Manoj Singh</t>
  </si>
  <si>
    <t>B/L DBS - Inclusive IPG Insertion Charges</t>
  </si>
  <si>
    <t>Ms Laxmi Kumari</t>
  </si>
  <si>
    <t>Master Kunal</t>
  </si>
  <si>
    <t xml:space="preserve">BAHA (Bone conduction implant surgery Right </t>
  </si>
  <si>
    <t>Ms Shashi Mehta</t>
  </si>
  <si>
    <t xml:space="preserve">TKR Right Robotic </t>
  </si>
  <si>
    <t>TURBT+Cystoscopy without Biopsy in OT</t>
  </si>
  <si>
    <t>Mr Karam Vir</t>
  </si>
  <si>
    <t xml:space="preserve">PCNL /Pyelolithotomy+URS+DJ Stenting+Cystoscopy without Biopsy </t>
  </si>
  <si>
    <t>Dr Jatin Kuamar Punia</t>
  </si>
  <si>
    <t>Ms Shanta Devi</t>
  </si>
  <si>
    <t>Breast Mastectomy-Unilateral+Sentinel Node Biopsy</t>
  </si>
  <si>
    <t>Mr Asadbek Amonov</t>
  </si>
  <si>
    <t>Mr Danah Hayyas Dhahir</t>
  </si>
  <si>
    <t>Right LF Derotation Osteotomy</t>
  </si>
  <si>
    <t>Ms Priya Shukla</t>
  </si>
  <si>
    <t>Mr Shyam Kumar Mahto</t>
  </si>
  <si>
    <t xml:space="preserve">Freys Procedure+Gastrojejunostomy </t>
  </si>
  <si>
    <t>Mr Susheel Asati</t>
  </si>
  <si>
    <t>Mr Ram Singh</t>
  </si>
  <si>
    <t xml:space="preserve">Wide Local Excision+Neck Dissection-Selective+Skin Graft </t>
  </si>
  <si>
    <t>05.06.25</t>
  </si>
  <si>
    <t>Mr Dharambir Gupta</t>
  </si>
  <si>
    <t xml:space="preserve">Forearm AV Fistula Right </t>
  </si>
  <si>
    <t>Serial excision of scar right side of face+fat grafting</t>
  </si>
  <si>
    <t>Mr O P Sharma</t>
  </si>
  <si>
    <t>Ms Kshama Chaturvedi</t>
  </si>
  <si>
    <t>Micro Incision Cataract  Surgery Right Eye</t>
  </si>
  <si>
    <t>Mr Ravi Mohan Singh</t>
  </si>
  <si>
    <t>Hympamoplasty</t>
  </si>
  <si>
    <t xml:space="preserve">Ms Sumita </t>
  </si>
  <si>
    <t>Hystroscopy  D&amp;C</t>
  </si>
  <si>
    <t>Mr Vasu Batra</t>
  </si>
  <si>
    <t>Bristow-Latarjet Procedure-Left shoulder augmented cuff repair+ laterjet+Arthroscopic Repair Small Cuff Tear</t>
  </si>
  <si>
    <t>Mr Surjeet</t>
  </si>
  <si>
    <t>Dr Namrata/Dr Jayadatta</t>
  </si>
  <si>
    <t>Laparoscopic Cholecystectomy+Scar Endometeriosis Excision</t>
  </si>
  <si>
    <t xml:space="preserve">Mr Narinder </t>
  </si>
  <si>
    <t>Ms Shehnaz Khan</t>
  </si>
  <si>
    <t>Lap Tubal Ligation+Lap Myomectomy</t>
  </si>
  <si>
    <t xml:space="preserve">MInderwati </t>
  </si>
  <si>
    <t>Mr Akshay Arora</t>
  </si>
  <si>
    <t xml:space="preserve">Rhinoplasty+Septoplasty+Fess </t>
  </si>
  <si>
    <t>Mr Nitin</t>
  </si>
  <si>
    <t>Debridement External Fixation</t>
  </si>
  <si>
    <t>Mr Arun Goldar</t>
  </si>
  <si>
    <t>Ms Surbhi</t>
  </si>
  <si>
    <t>Ms Surekha</t>
  </si>
  <si>
    <t>Head &amp; Neha</t>
  </si>
  <si>
    <t>Mr Radhey Shyam Bansal</t>
  </si>
  <si>
    <t>Diagnostic Laproscopy+Open/Laparoscopic Adhesiolysis</t>
  </si>
  <si>
    <t>Ms Kusum</t>
  </si>
  <si>
    <t>Pankaj Kumar</t>
  </si>
  <si>
    <t>07.06.25</t>
  </si>
  <si>
    <t xml:space="preserve">Ms Frazana </t>
  </si>
  <si>
    <t>Removal Of Mediastinal Mass</t>
  </si>
  <si>
    <t>Mr Roshan Choudhary</t>
  </si>
  <si>
    <t>Forearm AV Fistula Left</t>
  </si>
  <si>
    <t xml:space="preserve">Master Arpit Rajbhar </t>
  </si>
  <si>
    <t>ASD</t>
  </si>
  <si>
    <t xml:space="preserve">Inj Supacef 175 mg </t>
  </si>
  <si>
    <t>Ms Omvati</t>
  </si>
  <si>
    <t>Ms Gora Devi</t>
  </si>
  <si>
    <t>Mr Suresh Kumar Sahni</t>
  </si>
  <si>
    <t>Arthroscopic Rotator Cuff Repair</t>
  </si>
  <si>
    <t>ORIF Fracture Both Bone of Forearm LCDCP/Nail</t>
  </si>
  <si>
    <t>Ms Meenu Rana</t>
  </si>
  <si>
    <t>Mr Arendra Kumar</t>
  </si>
  <si>
    <t>Mr Kapil Goel</t>
  </si>
  <si>
    <t>Amputation-Small Joint</t>
  </si>
  <si>
    <t>Mr Himanshu Batheja</t>
  </si>
  <si>
    <t>Dr Jatin Kumar Punita</t>
  </si>
  <si>
    <t xml:space="preserve">Pilonidal Sinus+Flap Reconstruction </t>
  </si>
  <si>
    <t xml:space="preserve">Ms Suresh </t>
  </si>
  <si>
    <t xml:space="preserve">Mesh Explantation </t>
  </si>
  <si>
    <t>Mr Biman Kumar Roy</t>
  </si>
  <si>
    <t>Paraphimosis reduction </t>
  </si>
  <si>
    <t>08.06.25</t>
  </si>
  <si>
    <t>Ms Shivani Dhamija</t>
  </si>
  <si>
    <t>Decompressive craniectomy</t>
  </si>
  <si>
    <t>Emergency Lscs Twin</t>
  </si>
  <si>
    <t>09.06.25</t>
  </si>
  <si>
    <t>Mr Nannu Singh</t>
  </si>
  <si>
    <t>Mr Naresh</t>
  </si>
  <si>
    <t>Mr Devender</t>
  </si>
  <si>
    <t xml:space="preserve">VSD Closure MV Repair TV Repair RA Maze Bipolar and Cryo Probe </t>
  </si>
  <si>
    <t>Yes Inj Supacef 1.5gm @5:30 pm</t>
  </si>
  <si>
    <t>Mr Mufid</t>
  </si>
  <si>
    <t>52Yrs/m</t>
  </si>
  <si>
    <t>Ms Virender Sharma</t>
  </si>
  <si>
    <t>Mr Azady Baymyradov</t>
  </si>
  <si>
    <t>Joint Leveling Procedure in Wrist</t>
  </si>
  <si>
    <t>Removal of left tibial nail</t>
  </si>
  <si>
    <t>Ms Chanchal Adlakha</t>
  </si>
  <si>
    <t>Ms Neelam Sengar</t>
  </si>
  <si>
    <t xml:space="preserve">TKR Robotic Right </t>
  </si>
  <si>
    <t>Mr Vicky</t>
  </si>
  <si>
    <t>33Yrs/m</t>
  </si>
  <si>
    <t>URS+DJ Stenting+RGP+Cystoscopy without Biopsy</t>
  </si>
  <si>
    <t>Inj Magnex 3gm+Inj Amikacin 500mg</t>
  </si>
  <si>
    <t>Inj Magnex 3gm+ Inj Amikacin 500mg</t>
  </si>
  <si>
    <t>Mr Rohtash</t>
  </si>
  <si>
    <t>Dr Ashish Gupta</t>
  </si>
  <si>
    <t>Fracture Mandible - Simple</t>
  </si>
  <si>
    <t>Mahendra Singh</t>
  </si>
  <si>
    <t>Mr Manoj Upadhay</t>
  </si>
  <si>
    <t>B/L Laparoscopic TAPP-HBSAG+ve</t>
  </si>
  <si>
    <t>55.7kg</t>
  </si>
  <si>
    <t>Ms Himanshi Singh</t>
  </si>
  <si>
    <t>58.6kg</t>
  </si>
  <si>
    <t>Mr Lokesh Sharma</t>
  </si>
  <si>
    <t>Pilonidal Sinus</t>
  </si>
  <si>
    <t>Ms Leena Kumari</t>
  </si>
  <si>
    <t>Perianal Abscess I &amp; D+Fistulectomy+Seton</t>
  </si>
  <si>
    <t>Ms Deepti Anuj Kansal</t>
  </si>
  <si>
    <t xml:space="preserve">Mr Batti Lal </t>
  </si>
  <si>
    <t xml:space="preserve">Gulteal Recurrent Small Pressure Sore  Left Excision And Primary Suturing </t>
  </si>
  <si>
    <t>Mr Oday Saddam Hussein</t>
  </si>
  <si>
    <t>Debulking Of Trunk Vascular Malformation+Delay Of Alt Flap</t>
  </si>
  <si>
    <t>49Yr/M</t>
  </si>
  <si>
    <t>Endoscopic Endonasal Resection</t>
  </si>
  <si>
    <t>Ms Nitu Kumari</t>
  </si>
  <si>
    <t>10.06.25</t>
  </si>
  <si>
    <t>MVR And TV Repair</t>
  </si>
  <si>
    <t>Mr Anand Vijaybahadur Singh</t>
  </si>
  <si>
    <t>Ms Shalini Sharma</t>
  </si>
  <si>
    <t>Mr Arvind Kumar Pandey</t>
  </si>
  <si>
    <t>Lumber Discectomy</t>
  </si>
  <si>
    <t>Dr Anandh/Dr Satykam/Dr Pradeep/ Dr Aparna Mahajan</t>
  </si>
  <si>
    <t>Mr Mamta Lata</t>
  </si>
  <si>
    <t>Whipples Procedure+Diagnostic Laproscopy</t>
  </si>
  <si>
    <t>Ms Pushpa Paliwal</t>
  </si>
  <si>
    <t xml:space="preserve">Mr Mayala </t>
  </si>
  <si>
    <t>Segmental Coloectomy+Adrenelectomy Lap</t>
  </si>
  <si>
    <t>Ms Haruni</t>
  </si>
  <si>
    <t>Nephrectomy Nephroureterectomy Radical -Open</t>
  </si>
  <si>
    <t>Breast &amp; Surgery</t>
  </si>
  <si>
    <t>Breast Mastectomy-Unilateral+Axillary Clearance-</t>
  </si>
  <si>
    <t>Ms Ramni Jha</t>
  </si>
  <si>
    <t>Dr. Jayadatta</t>
  </si>
  <si>
    <t>Yes inj Supacef 1.5gm @7:15 pm</t>
  </si>
  <si>
    <t>Mr Sourabh Jain</t>
  </si>
  <si>
    <t>Endoscopic Assisted Septoplasty</t>
  </si>
  <si>
    <t>Mr Ramjee Kumar</t>
  </si>
  <si>
    <t>Tympanoplasty Left+ Cortical Mastoidectomy</t>
  </si>
  <si>
    <t>Ms Kalawati Rawat</t>
  </si>
  <si>
    <t>Dr.Jayadatta</t>
  </si>
  <si>
    <t>Mr Tek Chand</t>
  </si>
  <si>
    <t xml:space="preserve">Open Inguinal Hernia Repair Right </t>
  </si>
  <si>
    <t>Mr Lakshmanan G</t>
  </si>
  <si>
    <t>Laparoscopic Inguinal Hernia Repair Right</t>
  </si>
  <si>
    <t>Suturing- Moderate+Fracture Zygoma And Orbit - Complicated</t>
  </si>
  <si>
    <t>Mr Kamal</t>
  </si>
  <si>
    <t>SSG Dorsum Of Left Hand</t>
  </si>
  <si>
    <t>89.5kg</t>
  </si>
  <si>
    <t>Yes inj Supacef 1.5gm @9 pm</t>
  </si>
  <si>
    <t>Mr Manish Mehra</t>
  </si>
  <si>
    <t>Oral Composite Resection - Large+Free flap- Bone</t>
  </si>
  <si>
    <t>LEEP</t>
  </si>
  <si>
    <t>Ms Bhumika Valeja</t>
  </si>
  <si>
    <t>Ms Shreya Sharma</t>
  </si>
  <si>
    <t>Ms Shweta Chawla</t>
  </si>
  <si>
    <t>11.06.25</t>
  </si>
  <si>
    <t>Mr Mohd Rahish</t>
  </si>
  <si>
    <t>Mr Ved Parkash Gupta</t>
  </si>
  <si>
    <t>Mr Shashi Bhushan Dubey</t>
  </si>
  <si>
    <t>Ms Dayawati</t>
  </si>
  <si>
    <t>Diag Lap Whipples</t>
  </si>
  <si>
    <t>Dr Amed Kamaal/Dr Anil Sharma</t>
  </si>
  <si>
    <t>Cystoscopy without Biopsy in OT+DJ Stenting</t>
  </si>
  <si>
    <t>Mr Kshitij Tulli</t>
  </si>
  <si>
    <t>Implant Removal Large</t>
  </si>
  <si>
    <t xml:space="preserve">Mr Sahil Kumar </t>
  </si>
  <si>
    <t>Elbow Reconstruction Complex</t>
  </si>
  <si>
    <t>31.6kg</t>
  </si>
  <si>
    <t>Ms Rakhi</t>
  </si>
  <si>
    <t>External Fixation</t>
  </si>
  <si>
    <t>Ms Suman Kothari</t>
  </si>
  <si>
    <t>Ms Asha Rani</t>
  </si>
  <si>
    <t>Ms Devi Sharma</t>
  </si>
  <si>
    <t>Cystoscopy+Left RIRS/PCNL+DJ Stent Replacement</t>
  </si>
  <si>
    <t xml:space="preserve">Cystoscopy+B/L RGP+Ureteric Catheterization+B/L DJ Stenting </t>
  </si>
  <si>
    <t>DJ Stenting Left</t>
  </si>
  <si>
    <t>Ms Komal Singh</t>
  </si>
  <si>
    <t>Ms Jyoti Chaturvedi</t>
  </si>
  <si>
    <t>Ms Nirja Dahiya</t>
  </si>
  <si>
    <t>Ms Aamna</t>
  </si>
  <si>
    <t>Exploratory Laparotomy with bowel ra with mesh  hernioplasty</t>
  </si>
  <si>
    <t xml:space="preserve">Mr Atharva Priadarshi </t>
  </si>
  <si>
    <t>Hand PBC Release And BTM Application+VAC</t>
  </si>
  <si>
    <t>Mr Sushil Kumar</t>
  </si>
  <si>
    <t>Ms Ruksana</t>
  </si>
  <si>
    <t>Hemithyroidectomy</t>
  </si>
  <si>
    <t xml:space="preserve">Oral Mucosal Excision-Simple+tissue+Supra Omohyoid </t>
  </si>
  <si>
    <t>HemiThyroidectomy</t>
  </si>
  <si>
    <t>Mr Shalini Mehrotra</t>
  </si>
  <si>
    <t>Laparoscopic Ventral Hernia Repair</t>
  </si>
  <si>
    <t>Mr Kunal Kapoor</t>
  </si>
  <si>
    <t>Hemorrhoidectomy with anal Dilatation</t>
  </si>
  <si>
    <t>Mr Jitender</t>
  </si>
  <si>
    <t>12.06.25</t>
  </si>
  <si>
    <t xml:space="preserve">Ms Miskina </t>
  </si>
  <si>
    <t>44.9kg</t>
  </si>
  <si>
    <t>Baby Nishtha Shivhare</t>
  </si>
  <si>
    <t>Redo Restenosis  of PV Anastomosis</t>
  </si>
  <si>
    <t>4.28kg</t>
  </si>
  <si>
    <t xml:space="preserve">Inj Supacef 220mg </t>
  </si>
  <si>
    <t>Ms Vimla Rani</t>
  </si>
  <si>
    <t>Vertebroplasty - Single Level</t>
  </si>
  <si>
    <t>Ms Sangeeta Deshraj</t>
  </si>
  <si>
    <t>Microdiscectomy - Lumbar - Multi level</t>
  </si>
  <si>
    <t>67.6kg</t>
  </si>
  <si>
    <t>Diagnostic Laproscopy+Radical Cholecystomy with Bile Duct Excision</t>
  </si>
  <si>
    <t>Ms Pramila</t>
  </si>
  <si>
    <t xml:space="preserve">Mr Tufail Khan </t>
  </si>
  <si>
    <t>Fracture Clavicle ORIF Open Reduction Complex</t>
  </si>
  <si>
    <t>Ms Bhateri</t>
  </si>
  <si>
    <t>Mr Arun Kumar Jha</t>
  </si>
  <si>
    <t>Ms Samina x</t>
  </si>
  <si>
    <t>Laparoscopic Excision of Choledochal Cyst and Hepatico-Jejunostomy</t>
  </si>
  <si>
    <t>Ms Pinkey Pandey</t>
  </si>
  <si>
    <t>78.8kg</t>
  </si>
  <si>
    <t xml:space="preserve">Ms Jyoti Meena </t>
  </si>
  <si>
    <t>62.7kg</t>
  </si>
  <si>
    <t>Ms Mansi</t>
  </si>
  <si>
    <t>Large Wound Debridement</t>
  </si>
  <si>
    <t>Left Mastoidectomy Mrm+Tympanotomy</t>
  </si>
  <si>
    <t>M Nisha Garg</t>
  </si>
  <si>
    <t>LSCS+Hysterectomy</t>
  </si>
  <si>
    <t>Ms Divya Verma</t>
  </si>
  <si>
    <t>Mr Bal Kishan</t>
  </si>
  <si>
    <t>TRUS Guided</t>
  </si>
  <si>
    <t>13.06.25</t>
  </si>
  <si>
    <t>Mr Satpal Singh</t>
  </si>
  <si>
    <t>CABG+DVR</t>
  </si>
  <si>
    <t>Yes Inj Supacef 1.5gn @ 1:10 pm</t>
  </si>
  <si>
    <t>Mr Divyanshu Kumar Verma</t>
  </si>
  <si>
    <t>External Fixation Foot &amp; Ankle Left</t>
  </si>
  <si>
    <t>_145</t>
  </si>
  <si>
    <t>Ilizarov ring fixation+lengthening Right Leg</t>
  </si>
  <si>
    <t>Mr Vijan Singh</t>
  </si>
  <si>
    <t>Mr Abdul Rehman</t>
  </si>
  <si>
    <t>Ms Shyam Bati</t>
  </si>
  <si>
    <t xml:space="preserve">ORIF Right Ankle </t>
  </si>
  <si>
    <t>Ms Komal Bhatt</t>
  </si>
  <si>
    <t>Ms Nutan Devi</t>
  </si>
  <si>
    <t>Left Tympanoplasty</t>
  </si>
  <si>
    <t xml:space="preserve">Mr Gopi Chand </t>
  </si>
  <si>
    <t xml:space="preserve">Open Inguinal Hernia Repair </t>
  </si>
  <si>
    <t>Ms Nupur Nanda</t>
  </si>
  <si>
    <t>Mr Yash Thakur</t>
  </si>
  <si>
    <t xml:space="preserve">Ear Recon for Microtia Stage 1 </t>
  </si>
  <si>
    <t>57.6kg</t>
  </si>
  <si>
    <t>Yes inj Supacef 1.5gm@3pm, 8pm</t>
  </si>
  <si>
    <t>Mr Aamin Khan</t>
  </si>
  <si>
    <t>Ms Ratna Kumari</t>
  </si>
  <si>
    <t>Ms Ralpana Yadav</t>
  </si>
  <si>
    <t>Hysteroscpy Polypectomy</t>
  </si>
  <si>
    <t>Mr Mantoo</t>
  </si>
  <si>
    <t>30Yra/M</t>
  </si>
  <si>
    <t xml:space="preserve">Gynaecomastia Right </t>
  </si>
  <si>
    <t>Ms Nisha Thakur</t>
  </si>
  <si>
    <t xml:space="preserve">Scalp Cyst Excision </t>
  </si>
  <si>
    <t xml:space="preserve">Excision Of Soft Tissue Swelling Left </t>
  </si>
  <si>
    <t>14.06.25</t>
  </si>
  <si>
    <t>Mr Kitab Singh</t>
  </si>
  <si>
    <t>69Yr/M</t>
  </si>
  <si>
    <t>Mr Krishna Gopal Shukla</t>
  </si>
  <si>
    <t xml:space="preserve">Craniotomy And Tumor Excision </t>
  </si>
  <si>
    <t>Mr Dhruv Dev</t>
  </si>
  <si>
    <t>Ms Anita Sharma</t>
  </si>
  <si>
    <t>Arthroscopic Capsular Release+Arthroscopic Sub-Acromial Decomressionasad</t>
  </si>
  <si>
    <t>Ms Omvati Devi</t>
  </si>
  <si>
    <t>Tumour Excision Large</t>
  </si>
  <si>
    <t>Ms Prem Virmani</t>
  </si>
  <si>
    <t>Shoulder Arthroscopy / open- sub acromial Decompression+Tendon Repair Multiple</t>
  </si>
  <si>
    <t>Mr Deeg Ram</t>
  </si>
  <si>
    <t>Mr Rahul Wadhwa</t>
  </si>
  <si>
    <t>Mr Jagdamba Prasad Gupta</t>
  </si>
  <si>
    <t xml:space="preserve">RGP DJ Stenting </t>
  </si>
  <si>
    <t>Ms Harshita Kumar</t>
  </si>
  <si>
    <t>Ms Diya Kaushik</t>
  </si>
  <si>
    <t xml:space="preserve">Fibroadenoma Excision </t>
  </si>
  <si>
    <t>Z-plasty multiple+SSG Left</t>
  </si>
  <si>
    <t>Mr Vishnu Kumar Verma</t>
  </si>
  <si>
    <t>Ms Babay Kumari</t>
  </si>
  <si>
    <t xml:space="preserve">Mr Gulshan Taneja </t>
  </si>
  <si>
    <t>Lap Inguinal Hernia Repair Right</t>
  </si>
  <si>
    <t>Mr Rakesh Joshi</t>
  </si>
  <si>
    <t>Mr Javed Ansari</t>
  </si>
  <si>
    <t>Mr Awadhesh Kumar Singh</t>
  </si>
  <si>
    <t>Laparoscopic Cholecystectomy ICG</t>
  </si>
  <si>
    <t>Ms Raman Rani</t>
  </si>
  <si>
    <t>Ear SSG Left Forearm</t>
  </si>
  <si>
    <t>16.06.25</t>
  </si>
  <si>
    <t xml:space="preserve">Mr Dulchand </t>
  </si>
  <si>
    <t>Mr Darshan Singh</t>
  </si>
  <si>
    <t>Ms Kanika Puri</t>
  </si>
  <si>
    <t xml:space="preserve">Ms Sabila </t>
  </si>
  <si>
    <t>Mr ParshuRam Kumar Choudhary</t>
  </si>
  <si>
    <t xml:space="preserve">Scalp Swelling Excision </t>
  </si>
  <si>
    <t>Mr Ram Niwas  Ranga</t>
  </si>
  <si>
    <t>Dr.Jayadatt/Dr.Manav Suryavanshi/Dr.Ritesh Goel</t>
  </si>
  <si>
    <t xml:space="preserve">Open Inguinal Hernia Repair+Circumcision </t>
  </si>
  <si>
    <t>Ms Sandhya Bansal</t>
  </si>
  <si>
    <t>ORIF Femoral Condyles</t>
  </si>
  <si>
    <t>Ms Leela Rani</t>
  </si>
  <si>
    <t>Mr Surender Pal Lamba</t>
  </si>
  <si>
    <t xml:space="preserve">Mr Neeraj </t>
  </si>
  <si>
    <t>Cystoscopy+Right URS+DJ Stenting</t>
  </si>
  <si>
    <t>Mr Nitesh Sachdev</t>
  </si>
  <si>
    <t>Channel TURP</t>
  </si>
  <si>
    <t xml:space="preserve">Cystoscopy+Left URS+B/L DJ Stenting </t>
  </si>
  <si>
    <t>Ms Athira Antony</t>
  </si>
  <si>
    <t>Hystero D&amp;C Mirena Insertion</t>
  </si>
  <si>
    <t>Ms Kavita Bisht</t>
  </si>
  <si>
    <t>Master Vinay</t>
  </si>
  <si>
    <t>Nasal Fracture Reduction+Fracture Nasal Bones - Simple</t>
  </si>
  <si>
    <t xml:space="preserve">Lap Myomectomy  </t>
  </si>
  <si>
    <t>Ms Taniya Patra</t>
  </si>
  <si>
    <t xml:space="preserve">Staple Removal &amp; Dressing Left Hand </t>
  </si>
  <si>
    <t>Mr Sourabh Yadav</t>
  </si>
  <si>
    <t xml:space="preserve">Groin flap Division &amp; Inset Right </t>
  </si>
  <si>
    <t xml:space="preserve">Skin Grafting </t>
  </si>
  <si>
    <t>Redo Hepaticojejunostomy</t>
  </si>
  <si>
    <t xml:space="preserve">Mr Sanjeev Kumar </t>
  </si>
  <si>
    <t>Ms Atele Vasa</t>
  </si>
  <si>
    <t xml:space="preserve">Ureteric Re-Implantation+Boari Flap Left Robotic </t>
  </si>
  <si>
    <t>Ms Lachami</t>
  </si>
  <si>
    <t>Ms Srishti Bhusal</t>
  </si>
  <si>
    <t>Septorhinoplasty</t>
  </si>
  <si>
    <t>17.06.25</t>
  </si>
  <si>
    <t>Ms Kamlesh Dagar</t>
  </si>
  <si>
    <t>Facet Block-Multiple</t>
  </si>
  <si>
    <t>Ms Nistha</t>
  </si>
  <si>
    <t>Total Thyroidectomy with Neck Dissecssion</t>
  </si>
  <si>
    <t>Ms Seema Sharma</t>
  </si>
  <si>
    <t>Dr Gargi Agarwal/Dr Jayadatta/Dr Jatin Kumar</t>
  </si>
  <si>
    <t>Open Myomectomy+Adhesiolysis/Division of Intra Abdominal Bands</t>
  </si>
  <si>
    <t>64.2kg</t>
  </si>
  <si>
    <t xml:space="preserve">Bristow-Latarjet Procedure Left </t>
  </si>
  <si>
    <t>Ms Anju Gurung</t>
  </si>
  <si>
    <t>Incision and Drainage of Medium Abscess Left Hand</t>
  </si>
  <si>
    <t>Inj Supacef 1.5gm+ inj Targocid 400mg</t>
  </si>
  <si>
    <t>Debridement and Vac left Diabetic foot</t>
  </si>
  <si>
    <t>Mr Anil Shukla</t>
  </si>
  <si>
    <t>Dr Anil Sharma/Dr Ahmed Kamaal/Dr Ritesh Goel</t>
  </si>
  <si>
    <t>Mr Ashu</t>
  </si>
  <si>
    <t>Pilondial Excision with Limberg flap Repair</t>
  </si>
  <si>
    <t>Laparoscopic Cholecystectomy with Umbilical hernia primar repair</t>
  </si>
  <si>
    <t>Ms Madhuri Jain</t>
  </si>
  <si>
    <t>Laparoscopic Incisional Hernia Repair</t>
  </si>
  <si>
    <t>Ms Areej Abdo Raweh Haidar</t>
  </si>
  <si>
    <t>Lefort I Osteotomy With Bsso</t>
  </si>
  <si>
    <t>Yes inj Augmentin 1.2gm@2:30 pm</t>
  </si>
  <si>
    <t>Inj Augmentin 1.2gm+Inj Amikacin 750mg</t>
  </si>
  <si>
    <t>Ms Satya Vati Shukla</t>
  </si>
  <si>
    <t>Dr Ahmed Kamaal/Dr Anil Sharma/Dr Ritesh Goel</t>
  </si>
  <si>
    <t>Ms Rashmi Singh</t>
  </si>
  <si>
    <t xml:space="preserve">Dilatation and curettage ( D &amp; C) </t>
  </si>
  <si>
    <t>Mr Subhash</t>
  </si>
  <si>
    <t xml:space="preserve">Delorme's Repair of rectal prolapse </t>
  </si>
  <si>
    <t>Ms Jasvinder Kaur</t>
  </si>
  <si>
    <t>18.06.25</t>
  </si>
  <si>
    <t>Ms Husnera Khatun</t>
  </si>
  <si>
    <t>Mr Mahesh Kumar</t>
  </si>
  <si>
    <t xml:space="preserve">Mr Hari Naraya Meena </t>
  </si>
  <si>
    <t>51.2kg</t>
  </si>
  <si>
    <t xml:space="preserve">Mr Jeetan </t>
  </si>
  <si>
    <t xml:space="preserve">Open Inguinal Hernioplasty </t>
  </si>
  <si>
    <t xml:space="preserve">Ms Rekha Rekha </t>
  </si>
  <si>
    <t>Revision OF Shunt</t>
  </si>
  <si>
    <t xml:space="preserve">Ms Munesh </t>
  </si>
  <si>
    <t>Ms Seema Mongia</t>
  </si>
  <si>
    <t>Dr Puneet/Dr Saleem/Dr Jaya/Dr Deepti Sharma</t>
  </si>
  <si>
    <t>G I Surgery/OBG</t>
  </si>
  <si>
    <t>Exploratory Laparotomy+Open/Laparoscopic Adhesiolysis+Single Intestinal Resc and Anastomosis+Mirena Insertion</t>
  </si>
  <si>
    <t xml:space="preserve">Ms Sonali </t>
  </si>
  <si>
    <t>Knee Arthroscopic Acl reconstruction+meniscal repair Left</t>
  </si>
  <si>
    <t>Mr Lohi Thakshan</t>
  </si>
  <si>
    <t>Inj Aupacef 1.5gm</t>
  </si>
  <si>
    <t>Mr Dipin Kumar</t>
  </si>
  <si>
    <t>Ms Gurmito Bai</t>
  </si>
  <si>
    <t>Femur Nailing Right</t>
  </si>
  <si>
    <t>Mr Apurva Singh Ranawat</t>
  </si>
  <si>
    <t xml:space="preserve">Master Vihaan </t>
  </si>
  <si>
    <t>8Yrs/.M</t>
  </si>
  <si>
    <t xml:space="preserve">Closure Of Hyposdias Fistula </t>
  </si>
  <si>
    <t>Ms Mansi Adhana</t>
  </si>
  <si>
    <t xml:space="preserve">Excision Of Lower Lip Vascular Malformation </t>
  </si>
  <si>
    <t xml:space="preserve">Tuqa Almasri </t>
  </si>
  <si>
    <t>22Yrs/O</t>
  </si>
  <si>
    <t>Skin Sparing Mastectomy</t>
  </si>
  <si>
    <t>Ms Chinmayee Singh</t>
  </si>
  <si>
    <t>Ms Shashirani Maurya</t>
  </si>
  <si>
    <t>B/L Robotic Veil/Open/B/L Superficial+/-Deep Inguinal Lymphadenectomy</t>
  </si>
  <si>
    <t>48.3kg</t>
  </si>
  <si>
    <t>Ms Anupma Kumari</t>
  </si>
  <si>
    <t xml:space="preserve">Laparoscopic Ventral Hernia Repair </t>
  </si>
  <si>
    <t>Ms Mikki Devi</t>
  </si>
  <si>
    <t>Hysteroscopic Endometrial Biospy</t>
  </si>
  <si>
    <t>19.06.25</t>
  </si>
  <si>
    <t>Mr Hari Narayan Singh</t>
  </si>
  <si>
    <t>Pneumonectomy Left</t>
  </si>
  <si>
    <t xml:space="preserve">Mr Nikhil Garg </t>
  </si>
  <si>
    <t xml:space="preserve">16Yrs/M </t>
  </si>
  <si>
    <t>Baby Shaanvi Aggarwal</t>
  </si>
  <si>
    <t>Tonsillectomy+Adenoidectomy(Laser and Coblation</t>
  </si>
  <si>
    <t>Mr Ramswaroop Kapoor</t>
  </si>
  <si>
    <t>Thyroplasty Type 1-fat injection thyroplasty+ MLS+Abdominal fat harvest</t>
  </si>
  <si>
    <t>Mr Santosh Kumar</t>
  </si>
  <si>
    <t>Ms Rachana</t>
  </si>
  <si>
    <t>Ms Saleha Khatton</t>
  </si>
  <si>
    <t>Mr Zakir Hussain</t>
  </si>
  <si>
    <t>Ms Deepshikha Mishra</t>
  </si>
  <si>
    <t>Mr Bashkar</t>
  </si>
  <si>
    <t>Laparoscopic Cholecystectomy +(ICG)</t>
  </si>
  <si>
    <t>Stage 3 Right hand reconstruction</t>
  </si>
  <si>
    <t>Ms Alka</t>
  </si>
  <si>
    <t xml:space="preserve">Ms Rubay </t>
  </si>
  <si>
    <t>Ms Manju Tiwari</t>
  </si>
  <si>
    <t>20.06.25</t>
  </si>
  <si>
    <t>CABG+Single Valve Repair/Replacement</t>
  </si>
  <si>
    <t>Ms Candida Tinosse Muvale</t>
  </si>
  <si>
    <t>Spine Fixation</t>
  </si>
  <si>
    <t>Mr Ram Narayan Mittal</t>
  </si>
  <si>
    <t>Cystoscopy+OIU+TURP</t>
  </si>
  <si>
    <t>Mr Tarun Sahani</t>
  </si>
  <si>
    <t>Cystoscopy+Left URS/RIRS+Left DJ Stent Replacement+Right DJ Stent Removal</t>
  </si>
  <si>
    <t>Mr Shahbuddin</t>
  </si>
  <si>
    <t>Tumour Excision with Bone Graft Right Leg</t>
  </si>
  <si>
    <t>Mr Asif</t>
  </si>
  <si>
    <t>ACL  Right Leg</t>
  </si>
  <si>
    <t>Dr Manav Suryavanshi/Dr Anil Sharma/Dr Ritesh Goel</t>
  </si>
  <si>
    <t>Kidney Recipient Re Expploration</t>
  </si>
  <si>
    <t>Mr Partosh Sharma</t>
  </si>
  <si>
    <t xml:space="preserve">Left Micro Surgical Varicocelectomy </t>
  </si>
  <si>
    <t>Right Mastoidectomy + Tympanoplasty</t>
  </si>
  <si>
    <t>Left Femur Intramedullary nailing- screw change</t>
  </si>
  <si>
    <t>Mr Balendra Pandey</t>
  </si>
  <si>
    <t>Right Elbow arthrolysis and bone reconstruction</t>
  </si>
  <si>
    <t>Mr Ishaan Ranolia</t>
  </si>
  <si>
    <t>Scalp Lesion Excision And Local Flap</t>
  </si>
  <si>
    <t>Mr Lakshayjeet Singh</t>
  </si>
  <si>
    <t>Hand Left-Exploration And Excision Of Inclusion Cyst</t>
  </si>
  <si>
    <t>Ms Apurva Khandelwal</t>
  </si>
  <si>
    <t>PBC Right Hand-Release And SSG/FTSG</t>
  </si>
  <si>
    <t>Ms Archana Sharma</t>
  </si>
  <si>
    <t>Mr Chhattar Singh</t>
  </si>
  <si>
    <t>Exploratory Laparotomy+Small Bowel Resection And Anastomosis</t>
  </si>
  <si>
    <t xml:space="preserve">Mr S D Bhatia </t>
  </si>
  <si>
    <t xml:space="preserve">Umblical Hernia </t>
  </si>
  <si>
    <t>Inj Tazact 4.5gm+Inj Metrogyl 500mg</t>
  </si>
  <si>
    <t>Ni</t>
  </si>
  <si>
    <t>Ms Indu Bala</t>
  </si>
  <si>
    <t>Robotic Right Cystoscopy Nephrouretrectomy</t>
  </si>
  <si>
    <t>Laparoscopic Cholecystectomy+ICG</t>
  </si>
  <si>
    <t>Mr  Pritam Das Pahwa</t>
  </si>
  <si>
    <t>Right Foot 4th Toe Amputation Heel Debridement +SSG</t>
  </si>
  <si>
    <t>21.06.25</t>
  </si>
  <si>
    <t xml:space="preserve">Mr Om Parkash Verma </t>
  </si>
  <si>
    <t>Mr Praveen Upadhyay</t>
  </si>
  <si>
    <t>Mr Himanshu Bhati</t>
  </si>
  <si>
    <t>Dr Ashish/Dr Arun Sharma</t>
  </si>
  <si>
    <t>Fracture Mandible - Simple-Fractures grade</t>
  </si>
  <si>
    <t>Lap Inguinal Hernia Repair Left</t>
  </si>
  <si>
    <t>Master Tesloach Ruay Kai Ter</t>
  </si>
  <si>
    <t>Single Stage Distal Hypospadias Repair</t>
  </si>
  <si>
    <t>10.4kg</t>
  </si>
  <si>
    <t>Ms Saanvi Garg</t>
  </si>
  <si>
    <t>43.8kg</t>
  </si>
  <si>
    <t xml:space="preserve">Ms Santosh Singhal </t>
  </si>
  <si>
    <t>Mr Anil Verma</t>
  </si>
  <si>
    <t>Left BKA</t>
  </si>
  <si>
    <t>Mr Mustafa Moh Bakhit Daldoom</t>
  </si>
  <si>
    <t>Right Hand Tendon Transfer for Radical Nerve Palsy</t>
  </si>
  <si>
    <t>Yes inj Supacef 1.5gm@3:43 pm</t>
  </si>
  <si>
    <t xml:space="preserve">Indra </t>
  </si>
  <si>
    <t>Mr Nand Kishor Yadav</t>
  </si>
  <si>
    <t>APR</t>
  </si>
  <si>
    <t>Mr Mukesh Sharma</t>
  </si>
  <si>
    <t>Mr Shailesh Kumar Gupta</t>
  </si>
  <si>
    <t xml:space="preserve">Dr Arun Kumar </t>
  </si>
  <si>
    <t>Lap Inguinal hernia Repair B/L</t>
  </si>
  <si>
    <t>Ms Gomti Verma</t>
  </si>
  <si>
    <t>23.06.25</t>
  </si>
  <si>
    <t>Ms Sahina Begam</t>
  </si>
  <si>
    <t>Tumour Excision Complex</t>
  </si>
  <si>
    <t>Mr Hasim Khan</t>
  </si>
  <si>
    <t>Inguinal Hernia Repair with Mesh</t>
  </si>
  <si>
    <t>Mr Surender Mittal</t>
  </si>
  <si>
    <t>Mr Shahrear Alam</t>
  </si>
  <si>
    <t>ACCF C6</t>
  </si>
  <si>
    <t>Ms Sushila Kumari</t>
  </si>
  <si>
    <t>Mr Suresh Chavan</t>
  </si>
  <si>
    <t>Mr Mishri Lal</t>
  </si>
  <si>
    <t>Ms Shashi Mitra</t>
  </si>
  <si>
    <t>Mr Khemraj</t>
  </si>
  <si>
    <t>Mr Satish Kaul</t>
  </si>
  <si>
    <t>Cystoscopy+TRUS Guided Prostate Biopsy+Inj Leuprodile</t>
  </si>
  <si>
    <t>Ms Dharamwati</t>
  </si>
  <si>
    <t>Cystoscopy+TURBT</t>
  </si>
  <si>
    <t>Mr Sanjeev Kumar Solanki</t>
  </si>
  <si>
    <t xml:space="preserve">Cystoscopy+/-Bladder Biospy+RT RGP+Ureteric Catheterization+RT Ureteric Sampling </t>
  </si>
  <si>
    <t>Excision- Large+Suturing- Moderate</t>
  </si>
  <si>
    <t>Ms Sarita Singh</t>
  </si>
  <si>
    <t>Diag Lap and radical cholecystectomy</t>
  </si>
  <si>
    <t>Recurrent Fistula in ano EUA</t>
  </si>
  <si>
    <t>Ms Sindhu</t>
  </si>
  <si>
    <t>Mr Bhushan Gautam</t>
  </si>
  <si>
    <t>Supra Omohyoid Neck Dissection+Free flap- Soft tissue+Oral Mucosal Excision- Complex</t>
  </si>
  <si>
    <t>Mr Lakshman Singh Chauhan</t>
  </si>
  <si>
    <t>Ms Anuradha</t>
  </si>
  <si>
    <t>24.06.25</t>
  </si>
  <si>
    <t>Right Middle And Lower Lobectomy</t>
  </si>
  <si>
    <t>Mr Lavraj Singh</t>
  </si>
  <si>
    <t>Re-exploration</t>
  </si>
  <si>
    <t>Ms Yashika</t>
  </si>
  <si>
    <t>Squint Surgery With 2 Muscles In Right Eye</t>
  </si>
  <si>
    <t>Diag Lap+Adhesiolysis</t>
  </si>
  <si>
    <t>Mr Ruslan Taspolatov</t>
  </si>
  <si>
    <t xml:space="preserve">Dr Aparna Mahajan </t>
  </si>
  <si>
    <t xml:space="preserve">Septoplasty Adenoidectomy+Tonsillectomy </t>
  </si>
  <si>
    <t>Mr Sagar</t>
  </si>
  <si>
    <t>Ms Poonam Singh</t>
  </si>
  <si>
    <t>Arthroscopic Superior Capsular Reconstruction</t>
  </si>
  <si>
    <t>Mr Rambeer</t>
  </si>
  <si>
    <t>Cystoscopy without Biopsy+B/L DJ Stenting</t>
  </si>
  <si>
    <t xml:space="preserve">RIRS+DJ Stent Removal+RGP+Cystoscopy without Biopsy </t>
  </si>
  <si>
    <t>Mr Pankaj Kumar Sharma</t>
  </si>
  <si>
    <t>URS+DJ Stenting B/L+Relook Ureteroscopy with Stent Removal</t>
  </si>
  <si>
    <t>Mr Soyab</t>
  </si>
  <si>
    <t>DJ Stenting B/L</t>
  </si>
  <si>
    <t>Mr Yash</t>
  </si>
  <si>
    <t>Mr Ghan Shyam Vasisht</t>
  </si>
  <si>
    <t>Minor Suturing/Regional Flap Under Gen Spin</t>
  </si>
  <si>
    <t xml:space="preserve">Ms Prathana </t>
  </si>
  <si>
    <t>Ms Etibor Tursimetova</t>
  </si>
  <si>
    <t>Breast Mastectomy-U/L+Sentinel Node Biopsy+Free Flap Soft tissue Complex</t>
  </si>
  <si>
    <t>Mr Sita Ram</t>
  </si>
  <si>
    <t>Glossectomy-Partial+Pectoralis LocalFlap</t>
  </si>
  <si>
    <t>Ms Seema Gutpa</t>
  </si>
  <si>
    <t>Ms Nitu Goyal</t>
  </si>
  <si>
    <t>Laparoscopic SalpingectomyUnilateral+Appendicectomy</t>
  </si>
  <si>
    <t>Tongue Flap Debulking Excision- Extensive</t>
  </si>
  <si>
    <t>25.06.25</t>
  </si>
  <si>
    <t>Ms Amrita Devi</t>
  </si>
  <si>
    <t>Rastelli Procedure</t>
  </si>
  <si>
    <t>Endoportal Intradural Tumour Removal</t>
  </si>
  <si>
    <t>Mr Shiv Dutt</t>
  </si>
  <si>
    <t>Dr. Jatin Kumar Punia</t>
  </si>
  <si>
    <t>ExploratoryLaparotomy+incisional Hernia Repair</t>
  </si>
  <si>
    <t>Ms Sarita  Mishra</t>
  </si>
  <si>
    <t>Mr Kulbhushan Arya</t>
  </si>
  <si>
    <t>Masheeraj Fatiam</t>
  </si>
  <si>
    <t>Squint Surgery+2 Muscles In Left Eye</t>
  </si>
  <si>
    <t>Mr Adarsh</t>
  </si>
  <si>
    <t>Epidermal/ Thyroglossal cyst excision</t>
  </si>
  <si>
    <t>Mr Harindra Prasad</t>
  </si>
  <si>
    <t>External fixation- Ilizarov Left Leg</t>
  </si>
  <si>
    <t>Open biopsy Left Knee</t>
  </si>
  <si>
    <t>Mr Santosh Devi</t>
  </si>
  <si>
    <t>Debridement and local antibiotic delivery Right Thigh</t>
  </si>
  <si>
    <t xml:space="preserve">Ms Etibor Tursime Tuva </t>
  </si>
  <si>
    <t>Dr.MS/AM/DJ/AS/SG/AS/Dr.Shikhar</t>
  </si>
  <si>
    <t>Ms Rachit Maheshwari</t>
  </si>
  <si>
    <t>Little Finger FDP Reconstruction Using Tendon Graft</t>
  </si>
  <si>
    <t xml:space="preserve">Cross Finger Flap Division </t>
  </si>
  <si>
    <t>Mr Syvanious Rufus Blamoh</t>
  </si>
  <si>
    <t xml:space="preserve">Facial Scar Revision </t>
  </si>
  <si>
    <t>Ms Chitra Rekha</t>
  </si>
  <si>
    <t xml:space="preserve">Ms Rinki </t>
  </si>
  <si>
    <t>Mr Tejbir</t>
  </si>
  <si>
    <t xml:space="preserve">Cystoscopy+RIGHT PCNL+Right DJ Stenting </t>
  </si>
  <si>
    <t>Mr Mohit Sagar</t>
  </si>
  <si>
    <t>Cystoscopy+RIGHT URS+Right RGP/Ureteric Catheterization</t>
  </si>
  <si>
    <t xml:space="preserve">Mr Ashok Madan </t>
  </si>
  <si>
    <t>Cystoscopy+TURP+BNI</t>
  </si>
  <si>
    <t>Mr Bhav</t>
  </si>
  <si>
    <t>Mr Krishna</t>
  </si>
  <si>
    <t xml:space="preserve">Lumpectomy </t>
  </si>
  <si>
    <t>Master Jaskirat Kamboj</t>
  </si>
  <si>
    <t>Debridement &amp; Repair of forehead</t>
  </si>
  <si>
    <t>26.06.25</t>
  </si>
  <si>
    <t>Ms Munni Rawat</t>
  </si>
  <si>
    <t>Left Forearm Radio Cephalic Fistula</t>
  </si>
  <si>
    <t>Mr Dwijendra Nath Tripathi</t>
  </si>
  <si>
    <t>Mr Vidapati Jha</t>
  </si>
  <si>
    <t>Micro Incision Cataract  Surgery Left Eye</t>
  </si>
  <si>
    <t>Ms Mukhtyari Devi</t>
  </si>
  <si>
    <t>Ms Kamal Kanta</t>
  </si>
  <si>
    <t>Ms Zamshida</t>
  </si>
  <si>
    <t>Mr Saurabh Kumar</t>
  </si>
  <si>
    <t xml:space="preserve">ORIF Clavicle </t>
  </si>
  <si>
    <t>Ms Lakshmi Singh</t>
  </si>
  <si>
    <t>Dr Sahil Gaba/Dr  Priyadarshi Amit</t>
  </si>
  <si>
    <t>Hemiarthroplasty+Open Reduction and Internal Fixation -fracture of single bone forearm/wrist</t>
  </si>
  <si>
    <t>Mr Manoj Rathore</t>
  </si>
  <si>
    <t>Mr Pushan Sibal</t>
  </si>
  <si>
    <t>Ms Subhra Sen Gupta</t>
  </si>
  <si>
    <t>Open Hemorrhoidectomy+Lateral Sphincterotomy or Fissurectomy</t>
  </si>
  <si>
    <t>Ms Shikha Goel</t>
  </si>
  <si>
    <t xml:space="preserve">Ms Prerit Sharma </t>
  </si>
  <si>
    <t>Scrotal Exploration+ Orchidectomy</t>
  </si>
  <si>
    <t>Mr Teekam Chandra Gupta</t>
  </si>
  <si>
    <t>Radical Cholecystomy with Bile Duct Excision+Diagnostic Laproscopy</t>
  </si>
  <si>
    <t>Left Leg Schwannoma Excision</t>
  </si>
  <si>
    <t>Mr Asadbek Haydaraliev</t>
  </si>
  <si>
    <t>Full Thickness Skin Grafting FTSG - Large Left</t>
  </si>
  <si>
    <t>Ms Pushpa Sharma</t>
  </si>
  <si>
    <t>Lipoma Left Shoulder and Sebaceous Cyst Scalp For Excision</t>
  </si>
  <si>
    <t>Ms Pushpa Bisht</t>
  </si>
  <si>
    <t>Neck Dissection B/L+Laryngectomy-Total</t>
  </si>
  <si>
    <t>Mr Ronik</t>
  </si>
  <si>
    <t>Ms Rita</t>
  </si>
  <si>
    <t>Ms Reema Chauhan</t>
  </si>
  <si>
    <t>27.06.25</t>
  </si>
  <si>
    <t>Mr Uttam Chandra</t>
  </si>
  <si>
    <t>Ms Draupati Devi</t>
  </si>
  <si>
    <t>Septal Myomectomy</t>
  </si>
  <si>
    <t xml:space="preserve">Dr Mansi </t>
  </si>
  <si>
    <t>Mr Shiv Ram</t>
  </si>
  <si>
    <t>Mr Surinder Sikka</t>
  </si>
  <si>
    <t>Mr Horam</t>
  </si>
  <si>
    <t>Inter-trochantric valgus osteotomy left</t>
  </si>
  <si>
    <t>Left URS &amp; DJ Stenting</t>
  </si>
  <si>
    <t>Mr Yograj Gera</t>
  </si>
  <si>
    <t>Mr Partap Singh</t>
  </si>
  <si>
    <t>Fasicotomy</t>
  </si>
  <si>
    <t>Secondary Wound Closure Suturing</t>
  </si>
  <si>
    <t>Mr Murari Prasad</t>
  </si>
  <si>
    <t>Open Right Inguinal Hernioplasty</t>
  </si>
  <si>
    <t>Hystoscopic Biopsy &amp; Mirena Insertion</t>
  </si>
  <si>
    <t>Mr Mohd Shakil Khan</t>
  </si>
  <si>
    <t>Dr.Pratibha Singhi</t>
  </si>
  <si>
    <t xml:space="preserve">Robotic Staging for Carcinoma Endometrium </t>
  </si>
  <si>
    <t>Cervical Biospy</t>
  </si>
  <si>
    <t>Ms Minakshi Chauhan</t>
  </si>
  <si>
    <t>28.06.25</t>
  </si>
  <si>
    <t>Mr Hurm Singh</t>
  </si>
  <si>
    <t xml:space="preserve">Ms Madhu Mishra </t>
  </si>
  <si>
    <t>Posterior Spinal Decompression+Instrumentation - 3-4 levels</t>
  </si>
  <si>
    <t xml:space="preserve">Ms Santosh Aggarwal </t>
  </si>
  <si>
    <t>Dr Chitalekha De</t>
  </si>
  <si>
    <t>Mr Pritam Das Pahwa</t>
  </si>
  <si>
    <t xml:space="preserve">Mr Mool Chand </t>
  </si>
  <si>
    <t xml:space="preserve">Elbow Arthroscopy Left </t>
  </si>
  <si>
    <t>Mr Omprakash Dagar</t>
  </si>
  <si>
    <t xml:space="preserve">Elbow Bursal Excision Right </t>
  </si>
  <si>
    <t xml:space="preserve">Mr Mithilesh Kumar Singh </t>
  </si>
  <si>
    <t>RIRS+PCNL</t>
  </si>
  <si>
    <t>Ms Bhawna Goyal</t>
  </si>
  <si>
    <t xml:space="preserve">Mr Kiran Sharma </t>
  </si>
  <si>
    <t>Excision Of Vascular Malformation Upper Lip</t>
  </si>
  <si>
    <t xml:space="preserve">Upper Posterior Thigh STSG B/L </t>
  </si>
  <si>
    <t>Mr Tara Chand</t>
  </si>
  <si>
    <t>Incision And Drainage Right Foot</t>
  </si>
  <si>
    <t>Laparoscopic Cholecystectomy (ICG)</t>
  </si>
  <si>
    <t>Mr Satyapal Singh</t>
  </si>
  <si>
    <t xml:space="preserve">Ms Kartari </t>
  </si>
  <si>
    <t>Mr Girja Prasad</t>
  </si>
  <si>
    <t>30.06.25</t>
  </si>
  <si>
    <t xml:space="preserve">Mr Mahender </t>
  </si>
  <si>
    <t>Ms Muskan</t>
  </si>
  <si>
    <t xml:space="preserve">Intradural/Intramdullary Spinal Tumor </t>
  </si>
  <si>
    <t xml:space="preserve">Nijamuddin </t>
  </si>
  <si>
    <t>DJ Stenting+Cystoscopy+RGP+ Ureteric Catheterization Right</t>
  </si>
  <si>
    <t xml:space="preserve">Ms Veervati </t>
  </si>
  <si>
    <t>Squint Surgery Two Horizontal Muscle Left Eye</t>
  </si>
  <si>
    <t>Ms Gunjan Jain</t>
  </si>
  <si>
    <t xml:space="preserve">MD Shafiullah </t>
  </si>
  <si>
    <t>Ms Pooja Gupta</t>
  </si>
  <si>
    <t xml:space="preserve">Liver Transplant Donor </t>
  </si>
  <si>
    <t xml:space="preserve">Ms Asha Nagpal </t>
  </si>
  <si>
    <t>Cystoscpy+Left+DJ Stenting</t>
  </si>
  <si>
    <t>Mr Sirish Chandra Mohanta</t>
  </si>
  <si>
    <t>TURP+Cystoscopy without Biopsy in OT</t>
  </si>
  <si>
    <t xml:space="preserve">Ms Alka Sharma </t>
  </si>
  <si>
    <t>URS Left+DJ Stenting+Cystoscopy without Biopsy in OT</t>
  </si>
  <si>
    <t>Mr Ramesh</t>
  </si>
  <si>
    <t>Lap/Open Left Simple Nephrectomy</t>
  </si>
  <si>
    <t>Mr Ashok Kumar Azad</t>
  </si>
  <si>
    <t>Gen  Surgery</t>
  </si>
  <si>
    <t xml:space="preserve">Mr Nathuram </t>
  </si>
  <si>
    <t>Open Inguinal Hernioplasty Left</t>
  </si>
  <si>
    <t>Ms Hardeep Kaur</t>
  </si>
  <si>
    <t>Mr Mohd Sadik</t>
  </si>
  <si>
    <t xml:space="preserve">Single Stage Hypospadias Repair </t>
  </si>
  <si>
    <t>Mr Rajat Gupta</t>
  </si>
  <si>
    <t xml:space="preserve">Ms Etibor Tursimetova </t>
  </si>
  <si>
    <t>Wound Exploration</t>
  </si>
  <si>
    <t xml:space="preserve">AV Malformation Excision Left Upper Thigh  </t>
  </si>
  <si>
    <t>Mr Karan Mahajan</t>
  </si>
  <si>
    <t>Ms Geet</t>
  </si>
  <si>
    <t>Exploratory Laparotomy+Appendicectomy</t>
  </si>
  <si>
    <t>Ms Vijay Devi</t>
  </si>
  <si>
    <t>01.07.25</t>
  </si>
  <si>
    <t>Mr Udhaybhan Sharma</t>
  </si>
  <si>
    <t>Mr Master Abu Bakar</t>
  </si>
  <si>
    <t>Coarctation Of Aorta</t>
  </si>
  <si>
    <t>Inj Supacef 200mg</t>
  </si>
  <si>
    <t>Ms Baby Sumaira Bano</t>
  </si>
  <si>
    <t>Mr Baby Boy Of Deepika</t>
  </si>
  <si>
    <t xml:space="preserve">Omaya Removal </t>
  </si>
  <si>
    <t>11.4kg</t>
  </si>
  <si>
    <t>Mr Bibhuti Bhusan Sahoo</t>
  </si>
  <si>
    <t>Olecranon Brusitis Right</t>
  </si>
  <si>
    <t>Mr Manish Kumari Singh</t>
  </si>
  <si>
    <t>Mr Salman Khan</t>
  </si>
  <si>
    <t xml:space="preserve">RIRS+RGP+DJ Stenting </t>
  </si>
  <si>
    <t>RIRS+PCNL(HCV Postive)</t>
  </si>
  <si>
    <t>Ms Farzona Kulsagatova</t>
  </si>
  <si>
    <t>Lower extremity reconstruction- Moderate+Hand reconstruction- Moderate</t>
  </si>
  <si>
    <t>18 kg</t>
  </si>
  <si>
    <t>Yes inj Supacef 600mg @2:09 pm</t>
  </si>
  <si>
    <t>Inj Augmentin 500mg</t>
  </si>
  <si>
    <t>Ms Ayushi Chhipa</t>
  </si>
  <si>
    <t>02.07.25</t>
  </si>
  <si>
    <t xml:space="preserve">Ms Ramdulari </t>
  </si>
  <si>
    <t xml:space="preserve">Perforator Ligation And Sclerotherapy B/L </t>
  </si>
  <si>
    <t>inj. supacef 1.5gm</t>
  </si>
  <si>
    <t>inj Augmentin 1.2gm</t>
  </si>
  <si>
    <t>ORIF left ankle</t>
  </si>
  <si>
    <t xml:space="preserve">2:15pm </t>
  </si>
  <si>
    <t>inj sufacef 1.5gm</t>
  </si>
  <si>
    <t>Mr Athrav Priyadarshi</t>
  </si>
  <si>
    <t>SSG Right Hand</t>
  </si>
  <si>
    <t xml:space="preserve">Y	</t>
  </si>
  <si>
    <t>04.07.25</t>
  </si>
  <si>
    <t>Mr Mukut Singh</t>
  </si>
  <si>
    <t>Yes at 12:05pm</t>
  </si>
  <si>
    <t>inj cefuroxime 1.5gm</t>
  </si>
  <si>
    <t>Mr Misrudin</t>
  </si>
  <si>
    <t>84.6kg</t>
  </si>
  <si>
    <t>Mr Gravit</t>
  </si>
  <si>
    <t>ORIF Minimally Invasive Left Elbow</t>
  </si>
  <si>
    <t xml:space="preserve">32kg </t>
  </si>
  <si>
    <t>Mr Abdalgadir Ibrahim Ismail Fadulalmula</t>
  </si>
  <si>
    <t xml:space="preserve">Debridement And Screw Fixation And Bone Grafting Right Knee </t>
  </si>
  <si>
    <t>Inj Supacef 1.5gm                   Inj Amikacin 1gm</t>
  </si>
  <si>
    <t xml:space="preserve">Inj Supacef 1.5gm stop </t>
  </si>
  <si>
    <t>Inj monocef 1gm inj amikacin 1gm</t>
  </si>
  <si>
    <t>Ms Rukmani X</t>
  </si>
  <si>
    <t>Ms Indu Nagalia</t>
  </si>
  <si>
    <t>Mr Kameshwar Singh</t>
  </si>
  <si>
    <t xml:space="preserve">Micro Incision Cataract Surgery Premium IOL Right Eye </t>
  </si>
  <si>
    <t>Ms Nirmala Devi</t>
  </si>
  <si>
    <t>Mr Yogendra Kumar Gupta</t>
  </si>
  <si>
    <t>38 kg</t>
  </si>
  <si>
    <t>Mr Baleshwar</t>
  </si>
  <si>
    <t>Cystoscopy+Right Re-Look URS+DJ Stent Replacement/Removal</t>
  </si>
  <si>
    <t>Mr Neelu Mukherjee</t>
  </si>
  <si>
    <t xml:space="preserve">Excision Of Sebaceous Cyst Face And Back </t>
  </si>
  <si>
    <t>Debridement Right Foot</t>
  </si>
  <si>
    <t>Mr Mehar Chand</t>
  </si>
  <si>
    <t>Lap Cholecystectomy (ICG)</t>
  </si>
  <si>
    <t>Mr Mohammad</t>
  </si>
  <si>
    <t>Mr Shyam Babu Solank</t>
  </si>
  <si>
    <t>yes 2:20pm</t>
  </si>
  <si>
    <t>inj supacef inj metrogyl</t>
  </si>
  <si>
    <t>Ms Deeshu Bhardwaj</t>
  </si>
  <si>
    <t>89.9kg</t>
  </si>
  <si>
    <t>Mr Anil Kumar Bhalla</t>
  </si>
  <si>
    <t>Lap Inguinal Hernia Left</t>
  </si>
  <si>
    <t>05.07.25</t>
  </si>
  <si>
    <t>Mr Tulsi Ram Verma</t>
  </si>
  <si>
    <t>Master Shazaib Shabir</t>
  </si>
  <si>
    <t>4M/M</t>
  </si>
  <si>
    <t>5.7kg</t>
  </si>
  <si>
    <t>inj. CEFUROXIME 175mg</t>
  </si>
  <si>
    <t>Master Sahbaan</t>
  </si>
  <si>
    <t>21D/M</t>
  </si>
  <si>
    <t>ARCH Repair Via Midline</t>
  </si>
  <si>
    <t>3.32kg</t>
  </si>
  <si>
    <t>inj supacef 100mg</t>
  </si>
  <si>
    <t>Master Nishant Choudhary</t>
  </si>
  <si>
    <t>1M/M</t>
  </si>
  <si>
    <t>Mr Ajay</t>
  </si>
  <si>
    <t>inj. CEFUROXIME 1.5gm</t>
  </si>
  <si>
    <t>Ms Sumantra</t>
  </si>
  <si>
    <t>Excision of Osteomyelitic rib Right Chest</t>
  </si>
  <si>
    <t>Mr Parmod Kumar</t>
  </si>
  <si>
    <t>Diagnostic Laproscopy Radical Cholecystomy</t>
  </si>
  <si>
    <t>Ms Aakanksha Mohanty</t>
  </si>
  <si>
    <t>Mr Tapan Singh Gupta</t>
  </si>
  <si>
    <t>TRUS Guided Prostate Biopsy</t>
  </si>
  <si>
    <t>07.07.25</t>
  </si>
  <si>
    <t xml:space="preserve">Mr Mundeep </t>
  </si>
  <si>
    <t>Bentall Procedure</t>
  </si>
  <si>
    <t xml:space="preserve">Mr Naseer Ahmed </t>
  </si>
  <si>
    <t>Open Heart Surgery Paed</t>
  </si>
  <si>
    <t>Ms Sandhya Maheshwari</t>
  </si>
  <si>
    <t xml:space="preserve">Dr N N Mathur </t>
  </si>
  <si>
    <t>CSF Rhinorrhoea leak Repair Endoscopic</t>
  </si>
  <si>
    <t xml:space="preserve">Inj supacef 1.5gm and Inj Metrogyl 500mg  </t>
  </si>
  <si>
    <t>Ms Shanti</t>
  </si>
  <si>
    <t>Craniotomy and Evacuation of Haematoma -Subdural</t>
  </si>
  <si>
    <t>Ms Carele Enganaboye B Epse Ndekebeteb S</t>
  </si>
  <si>
    <t>Sor+Re-Vitreoretinal Surgery+SOI In Right Eye</t>
  </si>
  <si>
    <t>Mr Gouranga Chowdhury</t>
  </si>
  <si>
    <t>Mr Baldev Raj</t>
  </si>
  <si>
    <t>Right hip bipolar hemiarthroplasty</t>
  </si>
  <si>
    <t>Ms Madhu Azad</t>
  </si>
  <si>
    <t>Mr Kashal Pal Lamba</t>
  </si>
  <si>
    <t>95.3kg</t>
  </si>
  <si>
    <t>Mr Diwakar Prasad</t>
  </si>
  <si>
    <t>Mr Jatin Garg</t>
  </si>
  <si>
    <t xml:space="preserve">Cystoscopy+URS+DJ Stenting </t>
  </si>
  <si>
    <t xml:space="preserve">Cystoscopy+Right PCNL+DJ Replacement </t>
  </si>
  <si>
    <t>Mr Almasbek Malabeav</t>
  </si>
  <si>
    <t xml:space="preserve">Cystoscopy+OIU </t>
  </si>
  <si>
    <t>Ms Neelam Chaturvedi</t>
  </si>
  <si>
    <t>Mr Vedraj</t>
  </si>
  <si>
    <t xml:space="preserve">Free Fibula Reconstruction For ORN Mandible+ Tracheostomy </t>
  </si>
  <si>
    <t>Ms Preeti Saxena</t>
  </si>
  <si>
    <t xml:space="preserve">TLH </t>
  </si>
  <si>
    <t>Mr Pravindra</t>
  </si>
  <si>
    <t>Mr Sanjay Koul</t>
  </si>
  <si>
    <t>Cystoscopy+Bladder Stone - Open/Endoscopic</t>
  </si>
  <si>
    <t>Ms Dimple Sharma</t>
  </si>
  <si>
    <t>Dr Mansi Kumari</t>
  </si>
  <si>
    <t>Mr Nilesh Kumar</t>
  </si>
  <si>
    <t>Open Reduction Under GA</t>
  </si>
  <si>
    <t>Ms Radha Kumari</t>
  </si>
  <si>
    <t>Dr Mansi</t>
  </si>
  <si>
    <t>Mr Shyam Lal</t>
  </si>
  <si>
    <t>08.07.25</t>
  </si>
  <si>
    <t xml:space="preserve">Mr Abhishek Thakur </t>
  </si>
  <si>
    <t>Mr Shafiquddin</t>
  </si>
  <si>
    <t>Baby Kriva Mittal</t>
  </si>
  <si>
    <t>7Mon/F</t>
  </si>
  <si>
    <t>Dr Ashish Kattewa/Dr Shivang</t>
  </si>
  <si>
    <t xml:space="preserve">Dorv VSD  PS Repair </t>
  </si>
  <si>
    <t>Ms Khushi Pathak</t>
  </si>
  <si>
    <t xml:space="preserve">Ms Sita </t>
  </si>
  <si>
    <t>Debridement Right Hand</t>
  </si>
  <si>
    <t xml:space="preserve">Inj. linid 400mg </t>
  </si>
  <si>
    <t>Master Yuvraj Ahlawat</t>
  </si>
  <si>
    <t>Excision of Branchial Sinus</t>
  </si>
  <si>
    <t>Inj. Augmentin 180mg</t>
  </si>
  <si>
    <t xml:space="preserve">Inj Augmentin 180mg </t>
  </si>
  <si>
    <t xml:space="preserve">Mr Ashish Bhattacharya </t>
  </si>
  <si>
    <t>Mr Gopal Singh</t>
  </si>
  <si>
    <t xml:space="preserve">Direct Laryngoscopy +Tracheostomy </t>
  </si>
  <si>
    <t>TURBT+RIRS U/L</t>
  </si>
  <si>
    <t>inj. magnex forte 1.5gm</t>
  </si>
  <si>
    <t>RIRSU/L+DJ Stenting+Relook Ureteroscopy+Stent Removal</t>
  </si>
  <si>
    <t>Mr Raju Kumar Ray</t>
  </si>
  <si>
    <t>DJ StentingU/L +RGP+Cystoscopy without Biopsy in OT</t>
  </si>
  <si>
    <t>Dr Arun Kumar</t>
  </si>
  <si>
    <t xml:space="preserve">Open Umb Hernia Repair </t>
  </si>
  <si>
    <t>Thoracic reconstruction- Moderate</t>
  </si>
  <si>
    <t xml:space="preserve">Inj. Augmentin </t>
  </si>
  <si>
    <t xml:space="preserve">Manjula Mehta </t>
  </si>
  <si>
    <t>Ms Aayushi Pandey</t>
  </si>
  <si>
    <t>Mr Ramu Yadav</t>
  </si>
  <si>
    <t>Dr JayaDatta</t>
  </si>
  <si>
    <t xml:space="preserve">45.1 kg </t>
  </si>
  <si>
    <t>inj. Tazact 4.5gm</t>
  </si>
  <si>
    <t xml:space="preserve">Ms Jasbir Kaur </t>
  </si>
  <si>
    <t>Mr Charanjeet Kaur</t>
  </si>
  <si>
    <t>Ms Vrinda Arora</t>
  </si>
  <si>
    <t>FESS - B/L</t>
  </si>
  <si>
    <t>98.6kg</t>
  </si>
  <si>
    <t xml:space="preserve">inj Augmentin </t>
  </si>
  <si>
    <t>Ms Anju Bali</t>
  </si>
  <si>
    <t>Staging for Carcinoma Endometrium ROBOTIC</t>
  </si>
  <si>
    <t>09.07.25</t>
  </si>
  <si>
    <t>Mr Sabit Ali</t>
  </si>
  <si>
    <t>Master Izaan</t>
  </si>
  <si>
    <t xml:space="preserve">Dorv VSD PS Repair RPA Plasty LPA Relocation+Bronchoscopy+Tracheal Reconstruction </t>
  </si>
  <si>
    <t>Inj Supacef 900mg</t>
  </si>
  <si>
    <t>Baby Ghulam Haider</t>
  </si>
  <si>
    <t>Inj Supacef 825mg</t>
  </si>
  <si>
    <t>Baby Peteneino Savino</t>
  </si>
  <si>
    <t>Finger Reconstruction Complex</t>
  </si>
  <si>
    <t>Miss Janista</t>
  </si>
  <si>
    <t>Tenotomy Club Foot</t>
  </si>
  <si>
    <t>Masdter Reeshaant Roy</t>
  </si>
  <si>
    <t xml:space="preserve">Botox Injection </t>
  </si>
  <si>
    <t xml:space="preserve">Ms Baani Rana </t>
  </si>
  <si>
    <t>Cast Application Under Carm Guidence</t>
  </si>
  <si>
    <t>Mr Koiyet Vitor Lomunyak</t>
  </si>
  <si>
    <t>Skeletal Traction Application L ORIF Minimally Ivasive</t>
  </si>
  <si>
    <t>Ms Munesh</t>
  </si>
  <si>
    <t>Ms Chavi Kaushik</t>
  </si>
  <si>
    <t>Removal of tibia nail left side</t>
  </si>
  <si>
    <t>Mr Sher Singh Bisht</t>
  </si>
  <si>
    <t>Mr Shalabh Singh</t>
  </si>
  <si>
    <t xml:space="preserve">Antibiotic Bed Removal </t>
  </si>
  <si>
    <t>Mr Satyam Kumar Prasun</t>
  </si>
  <si>
    <t xml:space="preserve">Cystoscopy+Left PCNL+DJ Stenting </t>
  </si>
  <si>
    <t>inj Magnex forte 1.5gm</t>
  </si>
  <si>
    <t>Mr Har Swaroop Sharma</t>
  </si>
  <si>
    <t>Cystoscopy+/-Biopsy+TURBT+/-DJ Stenting+/-Left PCN</t>
  </si>
  <si>
    <t xml:space="preserve">Cystoscpy+Left RIRS+Left DJ Stent Replacement </t>
  </si>
  <si>
    <t>Mr Harpreet Singh</t>
  </si>
  <si>
    <t>Right tibia exchange nailing with bone grafting</t>
  </si>
  <si>
    <t>Mr Anoop Kumar</t>
  </si>
  <si>
    <t xml:space="preserve">Laparoscopic Inguinal Hernia Repair </t>
  </si>
  <si>
    <t>Ms Vinay Sharma</t>
  </si>
  <si>
    <t>Left Lower limb Trendlenburg+perforator Ligation+Sclerotherapy</t>
  </si>
  <si>
    <t>Ms Rihana</t>
  </si>
  <si>
    <t>Laparoscopic Cholecystectomy+Umbilical Hernia Repair</t>
  </si>
  <si>
    <t>Ms Vinita</t>
  </si>
  <si>
    <t xml:space="preserve">Ms Sugandha </t>
  </si>
  <si>
    <t>Maxillary Segmental Osteotomy</t>
  </si>
  <si>
    <t>Ms Sapna Jha</t>
  </si>
  <si>
    <t>Ms Bhoo Devi</t>
  </si>
  <si>
    <t>Biopsy Head and Neck</t>
  </si>
  <si>
    <t>Ms Pratham Singh</t>
  </si>
  <si>
    <t>Local flaps for finger- Major</t>
  </si>
  <si>
    <t>Ms Ashu Rohilla</t>
  </si>
  <si>
    <t>Open Repair of Umb Hernia+Laparoscopic Cholecystectomy</t>
  </si>
  <si>
    <t>Ms Sapna Devi</t>
  </si>
  <si>
    <t>OPen Cholecystectomy</t>
  </si>
  <si>
    <t>Mr Devender Bhatia</t>
  </si>
  <si>
    <t>Cystoscopy+Right RGP+Right DJ Stent Replacement/Removal</t>
  </si>
  <si>
    <t>Inj. Magnex 3gm</t>
  </si>
  <si>
    <t>Mr Birpal</t>
  </si>
  <si>
    <t>Left Lap/Open Simple Nephrectomy(Left Retroaortic Renal Vein)</t>
  </si>
  <si>
    <t>Master Ansh</t>
  </si>
  <si>
    <t>Tracheastomy Granulation Cautery/Laser Excision</t>
  </si>
  <si>
    <t>Martha Dukru</t>
  </si>
  <si>
    <t>MLS Laser+ BIOPSY</t>
  </si>
  <si>
    <t>82.2kg</t>
  </si>
  <si>
    <t xml:space="preserve">inj. monocef </t>
  </si>
  <si>
    <t>Ms Kahindo Silulikongundu Harlette</t>
  </si>
  <si>
    <t>Laparoscopic Cholecystectomy Robtoic (Universal Pracaution)</t>
  </si>
  <si>
    <t>10.07.25</t>
  </si>
  <si>
    <t>Mr Vinod Singh</t>
  </si>
  <si>
    <t>85.4kg</t>
  </si>
  <si>
    <t>Mr Kendrick Okofo Boansi</t>
  </si>
  <si>
    <t>8M/M</t>
  </si>
  <si>
    <t>Inj Supacef 450 mg</t>
  </si>
  <si>
    <t>Ms Tanya Arora</t>
  </si>
  <si>
    <t>Mr K L Nagpal</t>
  </si>
  <si>
    <t>Mr Garvit Bhatt</t>
  </si>
  <si>
    <t>FESS+SEPTOPLASTY &amp; turbinectomy or polypectomy/conchoplasty- U/L+Tonsillectomy/Adenoidectomy(Laser and Coblation</t>
  </si>
  <si>
    <t>Ms Nandini Kumari</t>
  </si>
  <si>
    <t>Left Mastoidectomy+ Tympanoplasty+- PORP/TORP</t>
  </si>
  <si>
    <t>Mr Jagmohan Goyal</t>
  </si>
  <si>
    <t>Mr Sukhdev</t>
  </si>
  <si>
    <t xml:space="preserve">Stoma Reversal </t>
  </si>
  <si>
    <t>Mr Himanshu Budhani</t>
  </si>
  <si>
    <t>URS U/L +DJ Stenting+</t>
  </si>
  <si>
    <t>Ms Brijesh Rathi</t>
  </si>
  <si>
    <t>RIRS U/L RGP/Ureteric Catheterization B/L+DJ Stenting</t>
  </si>
  <si>
    <t>Mr Umed Singh</t>
  </si>
  <si>
    <t>Open Inguinal Hernia Repair Right</t>
  </si>
  <si>
    <t>Dr Raghunandan Prasad</t>
  </si>
  <si>
    <t>Cath</t>
  </si>
  <si>
    <t>Embolization For Bleeding</t>
  </si>
  <si>
    <t>Ms Parisha Gupta</t>
  </si>
  <si>
    <t>EVLA for Varicose Vein (Both Limb)</t>
  </si>
  <si>
    <t>Mr Ikshit Mendhiratta</t>
  </si>
  <si>
    <t>Left Ear Laceration And Multiple Abrasions For Debridement And Suturing</t>
  </si>
  <si>
    <t>Inj Augmentin 400mg</t>
  </si>
  <si>
    <t>Diagnostic Laproscopy+Suction evacuation vesicular mole+Laparoscopic Salpingectomy- U/L</t>
  </si>
  <si>
    <t>Mr Anshul Gupta</t>
  </si>
  <si>
    <t>Mandibulectomy - Segmental+Free Flap</t>
  </si>
  <si>
    <t>Ms Bindu Sharma</t>
  </si>
  <si>
    <t>Ms Smrita Jha</t>
  </si>
  <si>
    <t>11.07.25</t>
  </si>
  <si>
    <t>Ms Kashvi</t>
  </si>
  <si>
    <t>11MF</t>
  </si>
  <si>
    <t>6.8kg</t>
  </si>
  <si>
    <t>Inj Supacef 250mg</t>
  </si>
  <si>
    <t>Mr Baby Krishang</t>
  </si>
  <si>
    <t>6MM</t>
  </si>
  <si>
    <t>Ms Tara Devi</t>
  </si>
  <si>
    <t>Open Surgery for varicose veins</t>
  </si>
  <si>
    <t>Mr Shachindra Mohan Pandey</t>
  </si>
  <si>
    <t>Mr Naveen Saxena</t>
  </si>
  <si>
    <t>114kg</t>
  </si>
  <si>
    <t>Ms Manisha Pandey</t>
  </si>
  <si>
    <t>Onco Gynae</t>
  </si>
  <si>
    <t xml:space="preserve">Cytoreductive Surgery for advanced Ca Ovary / Ca Endometrium with HIPEC , </t>
  </si>
  <si>
    <t>Mr Jaykaran</t>
  </si>
  <si>
    <t>Mr Harshit Gautam</t>
  </si>
  <si>
    <t>Implant removal Left Patela and Left Femur</t>
  </si>
  <si>
    <t>Bone Grafting  Tiba Right</t>
  </si>
  <si>
    <t>Debridement and External Fixation of Compound femur Right Femur</t>
  </si>
  <si>
    <t>Ms Ritu Yadav</t>
  </si>
  <si>
    <t>Biopsy Bone and Soft Tissue Left Foot</t>
  </si>
  <si>
    <t>Mr Latoor Singh</t>
  </si>
  <si>
    <t>External Fixator Foot &amp; Ankle Tiba Right</t>
  </si>
  <si>
    <t xml:space="preserve">Inj Supacef 1.5gm+ Inj Amikaicn 500mg+Inj Metrogyl 500mg </t>
  </si>
  <si>
    <t>Ms Asha Saini</t>
  </si>
  <si>
    <t>Left Mastoidectomy Tympanoplasty/ PORP TORP</t>
  </si>
  <si>
    <t>67.9kg</t>
  </si>
  <si>
    <t>Mr Priyanshu X</t>
  </si>
  <si>
    <t>Pilonidal Sinus Flap Cover</t>
  </si>
  <si>
    <t>107kg</t>
  </si>
  <si>
    <t>Mr Shreyash</t>
  </si>
  <si>
    <t>Nasal bone fracture- closed reduction with manipulation/stabilisation</t>
  </si>
  <si>
    <t>_12</t>
  </si>
  <si>
    <t>Ms Meenali Nayak</t>
  </si>
  <si>
    <t>Mr Ranveer Chand</t>
  </si>
  <si>
    <t>Finger reimplantation</t>
  </si>
  <si>
    <t>Mr Bheem Singh</t>
  </si>
  <si>
    <t>Radical Nephrectomy-Laproscopic</t>
  </si>
  <si>
    <t>Mr Neeraj</t>
  </si>
  <si>
    <t>Cystoscopy+Right URS+Right DJ Stenting</t>
  </si>
  <si>
    <t>Cystoscopy+Right RGP/Ureteric Catheterization+Right RIRS/PCNL+Right DJ Stenting</t>
  </si>
  <si>
    <t>Mr Prabhat X</t>
  </si>
  <si>
    <t>Explorotory Laparotomy</t>
  </si>
  <si>
    <t>Ms Bandhani Devi</t>
  </si>
  <si>
    <t>Open Biopsy Right Knee</t>
  </si>
  <si>
    <t>Mr Raj Kapoor</t>
  </si>
  <si>
    <t>12.07.25</t>
  </si>
  <si>
    <t>Bentall</t>
  </si>
  <si>
    <t>Master Abbas Magray</t>
  </si>
  <si>
    <t>PDA lIgation</t>
  </si>
  <si>
    <t>4.4kg</t>
  </si>
  <si>
    <t>Baby Muskan</t>
  </si>
  <si>
    <t>Mr Durgesh Kumar</t>
  </si>
  <si>
    <t>Master Mod Mahir</t>
  </si>
  <si>
    <t>Inguinal Hernia Repair Open B/L</t>
  </si>
  <si>
    <t>Inj Supacef 550gm</t>
  </si>
  <si>
    <t>Ms Susha Sopory</t>
  </si>
  <si>
    <t>Mr Prakash Gupta</t>
  </si>
  <si>
    <t>Right Hand Finger Reconstruction</t>
  </si>
  <si>
    <t>Mr Vikash Kumar Verma</t>
  </si>
  <si>
    <t>Open Reduction Right Elbow</t>
  </si>
  <si>
    <t xml:space="preserve">Inj Piptaz 4.5gm,  Inj Tarigocid 400mg </t>
  </si>
  <si>
    <t>Re-Exploratory Laparotomy</t>
  </si>
  <si>
    <t xml:space="preserve">Inj Meropenem 1gm, Inj Metrogyl 500mg </t>
  </si>
  <si>
    <t>Ms Anam Khan</t>
  </si>
  <si>
    <t>Ms Padma Arora</t>
  </si>
  <si>
    <t>Excision of Left arm soft Tissue Swelling</t>
  </si>
  <si>
    <t>Mr Kinshu Kalra</t>
  </si>
  <si>
    <t>Appendicectomy Lap- Paed</t>
  </si>
  <si>
    <t>Mr Faruku Aliyu</t>
  </si>
  <si>
    <t>Cystoscopy+Left URS+B/L DJ Stenting+Left RGP</t>
  </si>
  <si>
    <t>Ms Neha Tiwari</t>
  </si>
  <si>
    <t xml:space="preserve">Ultrasound guided D&amp;E  Lap Tubul Ligation </t>
  </si>
  <si>
    <t>Ms Shabana</t>
  </si>
  <si>
    <t>Mr Sumit Kumar Jha</t>
  </si>
  <si>
    <t>Tendon Repair Single+Large Wound Debridement</t>
  </si>
  <si>
    <t>14.07.25</t>
  </si>
  <si>
    <t>Ms Tanuja Gupta</t>
  </si>
  <si>
    <t xml:space="preserve">Ms Tanya </t>
  </si>
  <si>
    <t>Dr Sachin Gupta/Dr Anurag Sharma/Dr Tarun Suri/Dr Sahil Gaba</t>
  </si>
  <si>
    <t>Fracture Femur+Pelvic Fixation</t>
  </si>
  <si>
    <t>Ms Lilawati Devi</t>
  </si>
  <si>
    <t>Left knee Arthroscopic ACL Reconstruction with meniscectomy.</t>
  </si>
  <si>
    <t>Inj. Meropenem 1gm</t>
  </si>
  <si>
    <t>Ms Sarita</t>
  </si>
  <si>
    <t>Mr Udal Singh</t>
  </si>
  <si>
    <t xml:space="preserve">Lap Inguinal Hernia Repair B/L </t>
  </si>
  <si>
    <t>Ms Kavita Bhatia</t>
  </si>
  <si>
    <t xml:space="preserve">Open Ventral Hernia Repair </t>
  </si>
  <si>
    <t>Ms Kiran Singh</t>
  </si>
  <si>
    <t>Ms Rukaiya</t>
  </si>
  <si>
    <t>Ms Neha Dagar</t>
  </si>
  <si>
    <t>Hysteroscopy Diag Lap</t>
  </si>
  <si>
    <t>64.7 kg</t>
  </si>
  <si>
    <t>Debridement &amp;Regional flap- Moderate</t>
  </si>
  <si>
    <t>Mr Mohit</t>
  </si>
  <si>
    <t>Frenuloplasty</t>
  </si>
  <si>
    <t>Cystoscopy+Right RGP/Ureteric Catheterization+Re-Look URS+RIRS+DJ Stent Removal</t>
  </si>
  <si>
    <t xml:space="preserve">Inj. Magnex 3gm </t>
  </si>
  <si>
    <t>Mr Jaypal Singh</t>
  </si>
  <si>
    <t>Total Laryngectomy+ Primary closer+ onlay pmm</t>
  </si>
  <si>
    <t>Ms Anam Saifi</t>
  </si>
  <si>
    <t>Laparoscopic CystoGastrostomy</t>
  </si>
  <si>
    <t>Exploratory Laparotomy+Intra Abdominal Packing</t>
  </si>
  <si>
    <t>Ms Bhavna Sarswat</t>
  </si>
  <si>
    <t>Ms Nirmal Yadav</t>
  </si>
  <si>
    <t>15.07.25</t>
  </si>
  <si>
    <t>Mr Shakir</t>
  </si>
  <si>
    <t>Mr Mithilesh Kumar Jha</t>
  </si>
  <si>
    <t>Open Hemorrhoidectomy</t>
  </si>
  <si>
    <t>inj. Supacef  1.5gm and inj. Metrogyl 500mg</t>
  </si>
  <si>
    <t>Mr Ghanshyam Panjwani</t>
  </si>
  <si>
    <t>117kg</t>
  </si>
  <si>
    <t>Mr Yakub</t>
  </si>
  <si>
    <t>Ms Jainab Begam</t>
  </si>
  <si>
    <t xml:space="preserve">Left Wrist Elbow ORIF </t>
  </si>
  <si>
    <t xml:space="preserve">Palmer Fasciectomy </t>
  </si>
  <si>
    <t>Ms Kanta Devi</t>
  </si>
  <si>
    <t>RIRS - U/L+DJ Stenting</t>
  </si>
  <si>
    <t>Mr Mahender Tewatia</t>
  </si>
  <si>
    <t>RIRS - U/L+PCNL-Open Pyelolithotomy U/L Single Tract+Cystoscopy without Biopsy in OT</t>
  </si>
  <si>
    <t>Ms Heena</t>
  </si>
  <si>
    <t>Cytolitholapaxy</t>
  </si>
  <si>
    <t>Ms Parkhi Pandey</t>
  </si>
  <si>
    <t xml:space="preserve">Open Paraumbilical Hernia Repair </t>
  </si>
  <si>
    <t>Mr Shankar Lal</t>
  </si>
  <si>
    <t>Subcutaneous Excision - Minor</t>
  </si>
  <si>
    <t>130kg</t>
  </si>
  <si>
    <t>Mr Rambabu Nagar</t>
  </si>
  <si>
    <t>Ms Gulista</t>
  </si>
  <si>
    <t>Ms Dr Sonia</t>
  </si>
  <si>
    <t>Onco Gyane</t>
  </si>
  <si>
    <t>Staging for Carcinoma Ovary Hysteroscope</t>
  </si>
  <si>
    <t>63.2kg</t>
  </si>
  <si>
    <t>inj Tazact 4.5gm</t>
  </si>
  <si>
    <t>16.07.25</t>
  </si>
  <si>
    <t>10.5kg</t>
  </si>
  <si>
    <t>9Yrs/m</t>
  </si>
  <si>
    <t>Redo Pulmonary Vein Stenosis Repair</t>
  </si>
  <si>
    <t>Inj. Supacef 200mg</t>
  </si>
  <si>
    <t xml:space="preserve">Mr Dev Kumar Shrestha </t>
  </si>
  <si>
    <t>Cystoscopy+BNI+TURP</t>
  </si>
  <si>
    <t>Ms Kavita Jain</t>
  </si>
  <si>
    <t xml:space="preserve">Cystoscopy+Left RGP+Left Ureteric Catherization+DJ Stent </t>
  </si>
  <si>
    <t>Mr Bhagat Ram Sharma</t>
  </si>
  <si>
    <t>inj. Monocef 1gm inj. metrogyl 500mg, Inj. Amikacin 500mg</t>
  </si>
  <si>
    <t>Ms Manju Baksi</t>
  </si>
  <si>
    <t>Inj Supacef 1.5gm Inj Amikacin 750mg</t>
  </si>
  <si>
    <t xml:space="preserve">Inj Oflox </t>
  </si>
  <si>
    <t>Ms Sharvan Kumari Gupta</t>
  </si>
  <si>
    <t>Mr Sushil Chaturvedi</t>
  </si>
  <si>
    <t>Dr SP Jain</t>
  </si>
  <si>
    <t xml:space="preserve">Dr Rashmi Mittal </t>
  </si>
  <si>
    <t xml:space="preserve">Conjunctival Biopsy &amp; Punctal Cautery In Both Eye </t>
  </si>
  <si>
    <t xml:space="preserve">Left hip bipolar hemiarthroplasty </t>
  </si>
  <si>
    <t>Left knee Arthroscopic ACL reconstruction with medial meniscectomy</t>
  </si>
  <si>
    <t>56.1kg</t>
  </si>
  <si>
    <t xml:space="preserve">Ms Mithalesh Kumari </t>
  </si>
  <si>
    <t>ORIF Nail Right Femur</t>
  </si>
  <si>
    <t>Mr Devansh Vashisth</t>
  </si>
  <si>
    <t>ORIF Minimally Invasive Right Elbow</t>
  </si>
  <si>
    <t xml:space="preserve">Mr Anil </t>
  </si>
  <si>
    <t>External Fixation Right Distal Femur</t>
  </si>
  <si>
    <t>Mr Vipin Kumar</t>
  </si>
  <si>
    <t>Ankle Arthrodesis External Fixation Left Ankle</t>
  </si>
  <si>
    <t xml:space="preserve">Mr Vishal </t>
  </si>
  <si>
    <t>Exploratory Laparotomy Biopsy+Open Cholecystectomy+Single Intestinal Resection and Anastomosis+Segmental Colectomy Open</t>
  </si>
  <si>
    <t>Mr Badruddin</t>
  </si>
  <si>
    <t>89.2kg</t>
  </si>
  <si>
    <t>Mr Kuldeep Zutshi</t>
  </si>
  <si>
    <t xml:space="preserve">Cystoscopy+Right PCNL/URS/Ureterolithotomy+DJ Stent Replacement </t>
  </si>
  <si>
    <t>87.1kg</t>
  </si>
  <si>
    <t>Ms Dhanalakshmi Chandrasekaran</t>
  </si>
  <si>
    <t>Cystoscopy+Re Look Ureteroscopy+RGP/Ureteric Catheterization/+DJ Stent Replacement( All Sillcon )</t>
  </si>
  <si>
    <t>Ms Prachi Sharma</t>
  </si>
  <si>
    <t xml:space="preserve">Muhurat LSCS </t>
  </si>
  <si>
    <t>Ms Neha Bharadwaj</t>
  </si>
  <si>
    <t>Nasal dermoid cyst excision</t>
  </si>
  <si>
    <t>Mr Rajesh Kaushik</t>
  </si>
  <si>
    <t>Dr Shikhar Sawhney /Dr Neha</t>
  </si>
  <si>
    <t>Ms Ibtisam Ali Salih</t>
  </si>
  <si>
    <t>Tendon repair+Debulking surgery+Hand reconstruction- Major</t>
  </si>
  <si>
    <t>Ms Seema Chaudhary</t>
  </si>
  <si>
    <t xml:space="preserve">Exision Of Post Burn </t>
  </si>
  <si>
    <t>Mr Kuldeep Singh Sindhu</t>
  </si>
  <si>
    <t>inj Meropenem 1gm inj Targocid 400mg</t>
  </si>
  <si>
    <t>Ms Simranpreet Kaur Sidhu</t>
  </si>
  <si>
    <t>50.9kg</t>
  </si>
  <si>
    <t>inj ceftriaxone 2gm</t>
  </si>
  <si>
    <t>Ms Shabnam Kumari</t>
  </si>
  <si>
    <t>Laparoscopic Salpingectomy B/L</t>
  </si>
  <si>
    <t>Lajpat Rai Goyal</t>
  </si>
  <si>
    <t xml:space="preserve">Trus Guided  </t>
  </si>
  <si>
    <t>17.07.25</t>
  </si>
  <si>
    <t>Mr Hasan Mohd</t>
  </si>
  <si>
    <t xml:space="preserve">Master Siddarth </t>
  </si>
  <si>
    <t>Inj Supacef 900gm</t>
  </si>
  <si>
    <t xml:space="preserve">ASD </t>
  </si>
  <si>
    <t>Ms Poonam Arya</t>
  </si>
  <si>
    <t>Ms Usha Rani Gupta</t>
  </si>
  <si>
    <t>External Ventricular Drainage</t>
  </si>
  <si>
    <t xml:space="preserve">PFN Left </t>
  </si>
  <si>
    <t>Inj Supacef 1.5gm Inj  Amikacin 500mg</t>
  </si>
  <si>
    <t>Complex ORIF Open Reduction Elbow</t>
  </si>
  <si>
    <t xml:space="preserve">Inj Piptaz 4.5gm inj Targocid 400mg </t>
  </si>
  <si>
    <t>Mr Mohammed Yasin</t>
  </si>
  <si>
    <t xml:space="preserve">ORIF Glenoid/Scapula Right </t>
  </si>
  <si>
    <t>Ms Pooja Jha</t>
  </si>
  <si>
    <t>Open Umbilical Hernia Repair</t>
  </si>
  <si>
    <t>Mr Anand Kumar Maurya</t>
  </si>
  <si>
    <t xml:space="preserve">Fstulectomy </t>
  </si>
  <si>
    <t xml:space="preserve">RIRS Left U/L/PCNL+DJ Stenting </t>
  </si>
  <si>
    <t>RIRS U/L+URS U/L+DJ Stenting Left</t>
  </si>
  <si>
    <t xml:space="preserve">URS Right </t>
  </si>
  <si>
    <t xml:space="preserve">Mr Ravinder Pratap </t>
  </si>
  <si>
    <t>I &amp; D Debridement Left Leg</t>
  </si>
  <si>
    <t>Mr Suraj Kant Verma</t>
  </si>
  <si>
    <t>Oral Cavity Lesion Excisional Biopsy Resection in Benign Pathology - Grade</t>
  </si>
  <si>
    <t>B/L FESS + Endoscopic Septoplasty</t>
  </si>
  <si>
    <t>81.2kg</t>
  </si>
  <si>
    <t xml:space="preserve">Debridement Wash Of Ear Framework And Resuturing </t>
  </si>
  <si>
    <t xml:space="preserve">inj  ceftazidime +Avi Bactum inj Aztreonam </t>
  </si>
  <si>
    <t>38Yrs/m</t>
  </si>
  <si>
    <t>Mesh Hernioplasty</t>
  </si>
  <si>
    <t xml:space="preserve">Mr Sukhdev </t>
  </si>
  <si>
    <t>Inj Meropenem 1gm inj Amikacin 500mg</t>
  </si>
  <si>
    <t>Ms Preeti Bala</t>
  </si>
  <si>
    <t>Ms Nitya</t>
  </si>
  <si>
    <t>18.07.25</t>
  </si>
  <si>
    <t>Ms Omwati</t>
  </si>
  <si>
    <t>Dr Aanandh/Dr.Satykam/Dr.Pradeep</t>
  </si>
  <si>
    <t>Mr Yash Naini</t>
  </si>
  <si>
    <t>FESS+Septoplasty &amp; Turbinectomy or polypectomy or conchoplasty- Nasal endoscopy+septoplasty</t>
  </si>
  <si>
    <t>Ms Umed</t>
  </si>
  <si>
    <t>51.8kg</t>
  </si>
  <si>
    <t>Mr Kishan Chand</t>
  </si>
  <si>
    <t xml:space="preserve">TKR Right  Robotic </t>
  </si>
  <si>
    <t>Mr Anand Prakash Bansal</t>
  </si>
  <si>
    <t>Cystoscopy+TURP+TRUS Guided Prostate Biopsy</t>
  </si>
  <si>
    <t>72.7 kg</t>
  </si>
  <si>
    <t>Mr Iqbal Singh</t>
  </si>
  <si>
    <t>Cystoscopy+BNI+OIU</t>
  </si>
  <si>
    <t>Mr Bipin Kumar Sharma</t>
  </si>
  <si>
    <t>Cystoscopy+Left URS+Left RIRS+Left DJ Stent Replacement</t>
  </si>
  <si>
    <t>66 kg</t>
  </si>
  <si>
    <t>M r Ramchander Pal</t>
  </si>
  <si>
    <t>Ms Adrika Sahu</t>
  </si>
  <si>
    <t>TMJ Discopexy Left</t>
  </si>
  <si>
    <t>42.8kg</t>
  </si>
  <si>
    <t>Mr Suresh Prasad</t>
  </si>
  <si>
    <t>Subcutaneous Excision - Complex</t>
  </si>
  <si>
    <t xml:space="preserve">Lower Limb Re exploration </t>
  </si>
  <si>
    <t>Ms Preeti Preeti</t>
  </si>
  <si>
    <t xml:space="preserve">Dr Jayadatta </t>
  </si>
  <si>
    <t>Mr Pradeep Kumar Johar</t>
  </si>
  <si>
    <t>69Yrs/m</t>
  </si>
  <si>
    <t>Left Inguinal Hernia Open</t>
  </si>
  <si>
    <t xml:space="preserve">Rectal Polyp-Excision </t>
  </si>
  <si>
    <t>46.1kg</t>
  </si>
  <si>
    <t xml:space="preserve">Mr Radhey Shyam </t>
  </si>
  <si>
    <t xml:space="preserve">Hydrocele Left </t>
  </si>
  <si>
    <t>61.1kg</t>
  </si>
  <si>
    <t>Mr Akhilesh Sharma</t>
  </si>
  <si>
    <t>Dr Sourabh Pahuja</t>
  </si>
  <si>
    <t xml:space="preserve">Rigid Bronchoscopy+Endotracheal </t>
  </si>
  <si>
    <t>Ms Swati Mishra</t>
  </si>
  <si>
    <t>19.07.25</t>
  </si>
  <si>
    <t>Mr Azlan</t>
  </si>
  <si>
    <t>9.3kg</t>
  </si>
  <si>
    <t>Inj Supacef  600mg</t>
  </si>
  <si>
    <t>Mr Sumit Kumar</t>
  </si>
  <si>
    <t>Mr Parveen</t>
  </si>
  <si>
    <t>Ms Parneet Kaur</t>
  </si>
  <si>
    <t>Craniotomy Fussa</t>
  </si>
  <si>
    <t xml:space="preserve">Inj. Meropenum 850mg </t>
  </si>
  <si>
    <t>Mr Naved Khan</t>
  </si>
  <si>
    <t>Mr Vikas Bharat</t>
  </si>
  <si>
    <t>Craniotomy+Evacuation Of Bleed Supine Position</t>
  </si>
  <si>
    <t>Mr Azha</t>
  </si>
  <si>
    <t>Mr Dhruv</t>
  </si>
  <si>
    <t>Bristow Iatarjet Right Shoulder</t>
  </si>
  <si>
    <t>Mr Chandan Sharma</t>
  </si>
  <si>
    <t>Ms Ritu Katal</t>
  </si>
  <si>
    <t>Mr Md Imtiyaz Alam</t>
  </si>
  <si>
    <t>RIRS U/L+DJ Stenting+URS U/L</t>
  </si>
  <si>
    <t>48.6kg</t>
  </si>
  <si>
    <t>Mr Kishan Lal Verma</t>
  </si>
  <si>
    <t>Mr Khem Chand Narula</t>
  </si>
  <si>
    <t>Ms Martha Dukru</t>
  </si>
  <si>
    <t>81.8kg</t>
  </si>
  <si>
    <t>Mr Aron</t>
  </si>
  <si>
    <t>B/L Myringotomy And Grommets Under GA</t>
  </si>
  <si>
    <t>Mr Ramchandran</t>
  </si>
  <si>
    <t xml:space="preserve">EUA+Fistulectomy+Sphinctertomy </t>
  </si>
  <si>
    <t>Ms Anuradha Kumari</t>
  </si>
  <si>
    <t>Mr Prem Kumar</t>
  </si>
  <si>
    <t>Right Upper Limb fasciotomy and debridement</t>
  </si>
  <si>
    <t>Mr Chingken Phom</t>
  </si>
  <si>
    <t>Rigid Fixation - Mandible Without Bone Graft</t>
  </si>
  <si>
    <t>Emergency LSCS with Tubal Ligation</t>
  </si>
  <si>
    <t>Ms Manisha Jajodia</t>
  </si>
  <si>
    <t>Ms Kalpana Mida</t>
  </si>
  <si>
    <t>Robotic Laparoscopic Appendectomy</t>
  </si>
  <si>
    <t>Mr Rakesh Kumar Agrawal</t>
  </si>
  <si>
    <t>20.07.25</t>
  </si>
  <si>
    <t>Mr Shyam Sahai Shukla</t>
  </si>
  <si>
    <t>Mr Onkar Singh</t>
  </si>
  <si>
    <t>Dr Sahil Gaba/Dr Priyadarshi Amit</t>
  </si>
  <si>
    <t>External Fixation+Debridement Large B/L</t>
  </si>
  <si>
    <t>Ms Megha</t>
  </si>
  <si>
    <t>Ms Ansuya Purohit</t>
  </si>
  <si>
    <t>21.07.25</t>
  </si>
  <si>
    <t xml:space="preserve">Mr Surinder Singh Arora </t>
  </si>
  <si>
    <t>1:13pm</t>
  </si>
  <si>
    <t>Mr Anshuman Singh</t>
  </si>
  <si>
    <t xml:space="preserve">Open Right Repair of Inguinal Hernia </t>
  </si>
  <si>
    <t>Narender Kumar</t>
  </si>
  <si>
    <t>Open Right Inguinal hernia+B/L Version of SAC</t>
  </si>
  <si>
    <t>4:20pm</t>
  </si>
  <si>
    <t>Ms Tripta Rani</t>
  </si>
  <si>
    <t xml:space="preserve">Spinal Fusion/Fixation Anterior/Posterior </t>
  </si>
  <si>
    <t>Ms Savitri Singh</t>
  </si>
  <si>
    <t>Mr Narendra Singh</t>
  </si>
  <si>
    <t>Left Inguinal Orchidectomy+TRUS Guided Prostate Biopsy</t>
  </si>
  <si>
    <t>Cystoscopy+Left Re Look URS+Left DJ Stent Replacement /Removal</t>
  </si>
  <si>
    <t>Ms Puspha Khurana</t>
  </si>
  <si>
    <t>Onco Gayne</t>
  </si>
  <si>
    <t xml:space="preserve">Hysteroscopic Diagnostic </t>
  </si>
  <si>
    <t xml:space="preserve">inj magnex 3gm inj metrogyl </t>
  </si>
  <si>
    <t>Inj. Magnex 3gm and Inj Metrogyl 500mg</t>
  </si>
  <si>
    <t>Ms Shiv Kumari</t>
  </si>
  <si>
    <t>Ms Naresh Kumari Nagpal</t>
  </si>
  <si>
    <t>Mr Ranjit Kumar Singh</t>
  </si>
  <si>
    <t>ACL  U/L</t>
  </si>
  <si>
    <t>75.4 kg</t>
  </si>
  <si>
    <t>Ms Sadaf Zafeer</t>
  </si>
  <si>
    <t>Laparoscopic Cholecystectomy+Excision of Soft Tissue Swelling over scalp</t>
  </si>
  <si>
    <t>Ms Hotoli Tep</t>
  </si>
  <si>
    <t>Diagnostic Laproscopy+Whipples Procedure</t>
  </si>
  <si>
    <t>50.2kg</t>
  </si>
  <si>
    <t>Mr Bhabani Sankar Mahapatra</t>
  </si>
  <si>
    <t>61Yr/M</t>
  </si>
  <si>
    <t>Local flap over right ear s/p ear reconstruction</t>
  </si>
  <si>
    <t>Ms Sudha</t>
  </si>
  <si>
    <t>59Yrs/f</t>
  </si>
  <si>
    <t>Mr Ajay Sareen</t>
  </si>
  <si>
    <t>Mr Md Ashraful Alam</t>
  </si>
  <si>
    <t>42Yrs/m</t>
  </si>
  <si>
    <t>FESS +Septoplasty</t>
  </si>
  <si>
    <t>Sangeeta Jain</t>
  </si>
  <si>
    <t xml:space="preserve">Mr Rashida Khan </t>
  </si>
  <si>
    <t>Mr Ramanand Yadav</t>
  </si>
  <si>
    <t>Ms Karishma</t>
  </si>
  <si>
    <t>Mr Jay Kumar Narayan</t>
  </si>
  <si>
    <t>22.07.25</t>
  </si>
  <si>
    <t>Mr Ramji Lal</t>
  </si>
  <si>
    <t>Ms Vakila</t>
  </si>
  <si>
    <t>36.7kg</t>
  </si>
  <si>
    <t>Mr Arnav Kumar</t>
  </si>
  <si>
    <t>Mr Mahender Kumari</t>
  </si>
  <si>
    <t>Lumbar Discectomy - 1-TLIF/PLIF</t>
  </si>
  <si>
    <t xml:space="preserve"> inj. supacef 1.5gm inj. amikacin 1gm</t>
  </si>
  <si>
    <t>Ms Sita Kumari Gupta</t>
  </si>
  <si>
    <t>66.4kg</t>
  </si>
  <si>
    <t>Ms Sudarshan Devi</t>
  </si>
  <si>
    <t>Ms Raj Bhandari</t>
  </si>
  <si>
    <t>Intravitreal Injection Ranibizumab Left Eye</t>
  </si>
  <si>
    <t>Mr Moti Lal</t>
  </si>
  <si>
    <t>Mr Amesh Chaudhary</t>
  </si>
  <si>
    <t>Dr Yaghyavalk Sharma</t>
  </si>
  <si>
    <t>Ms Baby of Vanya</t>
  </si>
  <si>
    <t>5M/F</t>
  </si>
  <si>
    <t>inj supacef 500mg</t>
  </si>
  <si>
    <t>Ms Urmila Pandey</t>
  </si>
  <si>
    <t>Diagnostic Laproscopy+Laparoscopic Repair of Inguinal Hernia Bl</t>
  </si>
  <si>
    <t>inj Meropenem 1gm</t>
  </si>
  <si>
    <t>Mr Arvind Singla</t>
  </si>
  <si>
    <t>Mr Sd Sharma</t>
  </si>
  <si>
    <t>Hydrocele B/L</t>
  </si>
  <si>
    <t>Cystoscopy without Biopsy in OT</t>
  </si>
  <si>
    <t>Lap Myomectomy Laproscopic Ovarian Cystectomy B/L</t>
  </si>
  <si>
    <t>Ms Baby Pranshi</t>
  </si>
  <si>
    <t>2M/F</t>
  </si>
  <si>
    <t>Portoenterostomy (Kasai Procedure)</t>
  </si>
  <si>
    <t>Inj piptaz 450mg</t>
  </si>
  <si>
    <t>Inj Piptaz 450mg</t>
  </si>
  <si>
    <t>_43</t>
  </si>
  <si>
    <t>Mr Omakoy</t>
  </si>
  <si>
    <t>Removal of mandibular implants and Debridement</t>
  </si>
  <si>
    <t>inj piptaz 4.5gm</t>
  </si>
  <si>
    <t>Ms Renu Tiwari</t>
  </si>
  <si>
    <t>Ms Richa Pradhan</t>
  </si>
  <si>
    <t>Ms Reva Pande</t>
  </si>
  <si>
    <t>Right Great toe Ingrown nail for excision</t>
  </si>
  <si>
    <t>Ms Ahalya Pradhan</t>
  </si>
  <si>
    <t>Dr Shikhar/Dr Neha\Dr MS/AM/DJ/AS/SG/AS</t>
  </si>
  <si>
    <t>Neck Dissection-Selective+Free flap Soft tissue Complex+Oral Composite Resection  Smal</t>
  </si>
  <si>
    <t>50.3kg</t>
  </si>
  <si>
    <t>Ms Arpita Singh</t>
  </si>
  <si>
    <t>Myomectomy Robotic Surgery</t>
  </si>
  <si>
    <t>59.9kg</t>
  </si>
  <si>
    <t>Mr Rishi Pal</t>
  </si>
  <si>
    <t>23.07.25</t>
  </si>
  <si>
    <t>Left Wide Local Excision+Sentinel Node Biopsy</t>
  </si>
  <si>
    <t>Master Utkarsh Mehra</t>
  </si>
  <si>
    <t>Cone Repair for Ebstein Anomaly</t>
  </si>
  <si>
    <t>15.5kg</t>
  </si>
  <si>
    <t>_38</t>
  </si>
  <si>
    <t>Mr Ranjit</t>
  </si>
  <si>
    <t>inj. monocef 2gm</t>
  </si>
  <si>
    <t>Trachiostomy</t>
  </si>
  <si>
    <t>Ms Asha Nagpal</t>
  </si>
  <si>
    <t>Cystoscopy+Left PCNL+Left DJ Stent Replacement</t>
  </si>
  <si>
    <t>Inj Magnex 3gm, Inj Amikacin 750mg</t>
  </si>
  <si>
    <t xml:space="preserve">Mr Tapan Kumar </t>
  </si>
  <si>
    <t xml:space="preserve">Cystoscopy+TURP </t>
  </si>
  <si>
    <t xml:space="preserve">Mr Praveen Kumar </t>
  </si>
  <si>
    <t>Femoral lengthening  Left thigh</t>
  </si>
  <si>
    <t xml:space="preserve">Ms Anchal Kumari </t>
  </si>
  <si>
    <t>Quadriceps plasty Left Knee</t>
  </si>
  <si>
    <t>Mr Janak Singh</t>
  </si>
  <si>
    <t>implant removal Left Ankle</t>
  </si>
  <si>
    <t>Mr Manoj Mangal</t>
  </si>
  <si>
    <t>Right Hemicolectomy/Transverse Colectomy</t>
  </si>
  <si>
    <t>Ms Kumkum Singh</t>
  </si>
  <si>
    <t>Mr Akash Mehta</t>
  </si>
  <si>
    <t>Mastoidectomy Mrm+Tympanotomy</t>
  </si>
  <si>
    <t>47.5 kg</t>
  </si>
  <si>
    <t>Mr Dee Nicodemus Kaizoe</t>
  </si>
  <si>
    <t>Tendon and nerve transfers for left facial and right trigeminal nerve palsy</t>
  </si>
  <si>
    <t>Mr Janak Prasad</t>
  </si>
  <si>
    <t>Head&amp; Neck/Plastic Surgery</t>
  </si>
  <si>
    <t>Oral Composite Resection - Small+Free flap- Bone+Supra Omohyoid Neck Dissection</t>
  </si>
  <si>
    <t>Mr Bal Kishan Sharma</t>
  </si>
  <si>
    <t>Robotic Radical Prostatectomy B/L Lymphadenectomy</t>
  </si>
  <si>
    <t xml:space="preserve">Ms Sindhu Kumari </t>
  </si>
  <si>
    <t xml:space="preserve">Mr Lhusito Samino </t>
  </si>
  <si>
    <t>92.8kg</t>
  </si>
  <si>
    <t>Ms Aliya Khan</t>
  </si>
  <si>
    <t>44.6kg</t>
  </si>
  <si>
    <t>24.07.25</t>
  </si>
  <si>
    <t>Mr Kuldeep</t>
  </si>
  <si>
    <t xml:space="preserve">Mr Ajay Chauhan </t>
  </si>
  <si>
    <t>Master Sayed Aaris Irshad</t>
  </si>
  <si>
    <t>Dr Ashish Katewa/Dr Shivangh</t>
  </si>
  <si>
    <t>8.1kg</t>
  </si>
  <si>
    <t>Re exploration BDG Repair</t>
  </si>
  <si>
    <t>Spination fixation ( Reexploration )</t>
  </si>
  <si>
    <t>Mr Mohd Sabir</t>
  </si>
  <si>
    <t xml:space="preserve">Vitreoretinal Surgery+/-Silicon OIL Injection In Left Eye </t>
  </si>
  <si>
    <t>Femur Nailing B/L</t>
  </si>
  <si>
    <t>Inj. Merepenem 1gm</t>
  </si>
  <si>
    <t>Inj Merepenem 1gm</t>
  </si>
  <si>
    <t>Mr Raghav Aggarwal</t>
  </si>
  <si>
    <t xml:space="preserve">Metacarpal ORIF Righ Hand </t>
  </si>
  <si>
    <t>Mr Anmol Goel</t>
  </si>
  <si>
    <t xml:space="preserve">Arthroscopic Posterior Stabilisation Left Shoulder </t>
  </si>
  <si>
    <t>Mr Prince Kumar</t>
  </si>
  <si>
    <t>Tumour Excision with Bone Graft left wrist</t>
  </si>
  <si>
    <t xml:space="preserve">Mr Priyakant </t>
  </si>
  <si>
    <t>ORIF Wrist Left Hand</t>
  </si>
  <si>
    <t xml:space="preserve">Ms Praveen </t>
  </si>
  <si>
    <t xml:space="preserve">Right Lap/Open Nephrectomy </t>
  </si>
  <si>
    <t xml:space="preserve">Mr Mehar Chand </t>
  </si>
  <si>
    <t>Ms Shashi Rani</t>
  </si>
  <si>
    <t xml:space="preserve">Cystoscopy+B/L DJ Stenting+B/L RGP </t>
  </si>
  <si>
    <t>Mr Ramesh Chand</t>
  </si>
  <si>
    <t xml:space="preserve">Master Aron Tilahun Desalegn </t>
  </si>
  <si>
    <t xml:space="preserve">Mr Vihaan Modi </t>
  </si>
  <si>
    <t>Inj Augmentin 250mg</t>
  </si>
  <si>
    <t>Mr Yatin Nagar</t>
  </si>
  <si>
    <t>Open Hemorrhoidectomy+Anal Dilatation</t>
  </si>
  <si>
    <t>79.4kg</t>
  </si>
  <si>
    <t>Ms Reena Panta</t>
  </si>
  <si>
    <t>Right Upper Limb LVA</t>
  </si>
  <si>
    <t>Mr Belal</t>
  </si>
  <si>
    <t>Removal Of Implant Mandible Osteotomy And Fixation</t>
  </si>
  <si>
    <t>Inj Magnex  forte 1.5gm</t>
  </si>
  <si>
    <t xml:space="preserve">Mr Anil Kapoor </t>
  </si>
  <si>
    <t>Lap Intussusception For Colectomy+Possible Colostomy</t>
  </si>
  <si>
    <t>Mr Pushkar Raj Saini</t>
  </si>
  <si>
    <t xml:space="preserve">Ms Rita Devi </t>
  </si>
  <si>
    <t>Mr Baliram Mourya</t>
  </si>
  <si>
    <t>Laceration Suturing</t>
  </si>
  <si>
    <t xml:space="preserve">Ms Titu </t>
  </si>
  <si>
    <t>Ms Gulistan XX</t>
  </si>
  <si>
    <t>25.07.25</t>
  </si>
  <si>
    <t>Master Nishant</t>
  </si>
  <si>
    <t>Mr Vishan Singh Rawat</t>
  </si>
  <si>
    <t>Master Hamza Nazar</t>
  </si>
  <si>
    <t>ASD Closure+VSD Closure</t>
  </si>
  <si>
    <t xml:space="preserve">Ms Annu Sinha </t>
  </si>
  <si>
    <t>ANT CX Corpectomy+Fixation Supine Position</t>
  </si>
  <si>
    <t>Mr Hasan Murad</t>
  </si>
  <si>
    <t>Dr Anandh/ Satykam/Dr Pradeep</t>
  </si>
  <si>
    <t>Ms Ajay Pal</t>
  </si>
  <si>
    <t>Ms Usha Rajgopalan</t>
  </si>
  <si>
    <t>Ms Mrinalini Mutreja</t>
  </si>
  <si>
    <t>Ms Shehlata Tyagi</t>
  </si>
  <si>
    <t>Sharada Sh</t>
  </si>
  <si>
    <t>Ms Neha Bhanot</t>
  </si>
  <si>
    <t>Intravitreal Injection Ranibizumab Right Eye</t>
  </si>
  <si>
    <t>CRIF Close Reduction of Humerus And Intra-Medullary Nailing Right Hand</t>
  </si>
  <si>
    <t xml:space="preserve">Ms Laxmi Devi </t>
  </si>
  <si>
    <t xml:space="preserve">MS Ramveer Singh </t>
  </si>
  <si>
    <t xml:space="preserve">Mr Baliram </t>
  </si>
  <si>
    <t xml:space="preserve">ACL Knee And MCL Reconstruction Right </t>
  </si>
  <si>
    <t xml:space="preserve">Mr Mohd Kaif </t>
  </si>
  <si>
    <t xml:space="preserve">Cystoscopy+Right Antegrade PCNL/Lap Ureterolithotomy/URS/RIRS+DJ Stenting </t>
  </si>
  <si>
    <t>Mr Krishan Kumar Dahiya</t>
  </si>
  <si>
    <t xml:space="preserve">Cystoscopy+TURBT+DJ Stenting </t>
  </si>
  <si>
    <t>Ms Shalini Gupta</t>
  </si>
  <si>
    <t>Cystoscopy+Left URS+DJ Stenting</t>
  </si>
  <si>
    <t xml:space="preserve">EUA And Anal Dilatation </t>
  </si>
  <si>
    <t>Ms Raj Kumari Singh</t>
  </si>
  <si>
    <t>Mr Inder Mohan Suri</t>
  </si>
  <si>
    <t xml:space="preserve">Open Umbilical Hernia Repair </t>
  </si>
  <si>
    <t>Mr Kishan Gupta</t>
  </si>
  <si>
    <t>Mr Ramjee Thakur</t>
  </si>
  <si>
    <t>Open Left Inguinal Hernia Repair</t>
  </si>
  <si>
    <t>Master Shukurjon</t>
  </si>
  <si>
    <t xml:space="preserve">RED Midface Distractor Removal </t>
  </si>
  <si>
    <t>28.5kg</t>
  </si>
  <si>
    <t>Inj Augmentin 800mg</t>
  </si>
  <si>
    <t>82.4kg</t>
  </si>
  <si>
    <t>Lap/OpenRight Side Orchidopexy</t>
  </si>
  <si>
    <t>Left Diabetic Foot Debridement And VAC Dressing</t>
  </si>
  <si>
    <t>Inj Genta 800mg</t>
  </si>
  <si>
    <t>Ms Ranjana Verma</t>
  </si>
  <si>
    <t>Glossectomy-Subtotal or Total+Free flap- Soft tissue- Complex+Neck Dissection-Selective</t>
  </si>
  <si>
    <t>8:45pm</t>
  </si>
  <si>
    <t>Mr Suresh Kumar</t>
  </si>
  <si>
    <t>Diagnostic Laproscopy Open+Right Hepatectomy</t>
  </si>
  <si>
    <t>8:40am</t>
  </si>
  <si>
    <t>26.07.25</t>
  </si>
  <si>
    <t>Baby Sevani Kumari</t>
  </si>
  <si>
    <t>10Yrs/F</t>
  </si>
  <si>
    <t>MV Repair/Replacement</t>
  </si>
  <si>
    <t>22.4kg</t>
  </si>
  <si>
    <t>Master Shayan Saleem</t>
  </si>
  <si>
    <t xml:space="preserve">TP Shunt Abdominal End Reesploee </t>
  </si>
  <si>
    <t xml:space="preserve">Spine Decompresion </t>
  </si>
  <si>
    <t>Ms Asha Leekha</t>
  </si>
  <si>
    <t>Right Mastectomy Axillary Clearance</t>
  </si>
  <si>
    <t>Dr Jaya Dutta</t>
  </si>
  <si>
    <t>Mr Sameem</t>
  </si>
  <si>
    <t xml:space="preserve">Bristow-Latarjet Shoulder </t>
  </si>
  <si>
    <t>ORIF Fracture Humerus with Locking Plate Right Shoulder</t>
  </si>
  <si>
    <t>URS U/L+RIRS - U/L+DJ Stenting</t>
  </si>
  <si>
    <t>Mr Amit Adhana</t>
  </si>
  <si>
    <t>Emergency LSCS+LSCS Repeat &amp; Tubectomy</t>
  </si>
  <si>
    <t>Ms Shadmin Shams</t>
  </si>
  <si>
    <t>Dr MS/AM/DJ/AS/SG/AS/Dr N N Mathur</t>
  </si>
  <si>
    <t>Nasal reconstruction using pedicled flap+FESS - U/L</t>
  </si>
  <si>
    <t>Ms Tenzing Palmo</t>
  </si>
  <si>
    <t>Ms Anuja Kamal</t>
  </si>
  <si>
    <t>Mr Yashwant Singh</t>
  </si>
  <si>
    <t>Ms Alka Rewari</t>
  </si>
  <si>
    <t>Re Exploration Hepactomy</t>
  </si>
  <si>
    <t>Mr Chhatrapal Singh</t>
  </si>
  <si>
    <t>Inj Monocef 2gm and Inj Piptaz 4.5gm</t>
  </si>
  <si>
    <t>27.07.25</t>
  </si>
  <si>
    <t>Mr Nadeesh Kumar</t>
  </si>
  <si>
    <t>Mr Deva Khanna</t>
  </si>
  <si>
    <t>Ms Komal Sharma</t>
  </si>
  <si>
    <t>Mr Kadam Mangla</t>
  </si>
  <si>
    <t>84 kg</t>
  </si>
  <si>
    <t>28.07.25</t>
  </si>
  <si>
    <t>Baby Aylar Gochalyyeva</t>
  </si>
  <si>
    <t>Dr Anurag Sharma/Dr Sachin Gupta/Dr Aparna</t>
  </si>
  <si>
    <t>Pead Neuro/ENT</t>
  </si>
  <si>
    <t>Rexploration of CSF leak Repair</t>
  </si>
  <si>
    <t>Inj Meropenem 600mg</t>
  </si>
  <si>
    <t>Mr Hamza</t>
  </si>
  <si>
    <t>8.9kg</t>
  </si>
  <si>
    <t>Ms Veena Gulati</t>
  </si>
  <si>
    <t>Wide Local Excision+Axillary Clearance</t>
  </si>
  <si>
    <t>49.4kg</t>
  </si>
  <si>
    <t>Mr Shiv Nath Gupta</t>
  </si>
  <si>
    <t xml:space="preserve">Left Temporal Glioma </t>
  </si>
  <si>
    <t>Cystoscopy+B/L RGP+B/L DJ Stenting+PCN</t>
  </si>
  <si>
    <t xml:space="preserve">Femur Nailing Right </t>
  </si>
  <si>
    <t>Mr Ghanshyam Das</t>
  </si>
  <si>
    <t xml:space="preserve">TKR Robotic B/L </t>
  </si>
  <si>
    <t>97.2kg</t>
  </si>
  <si>
    <t>Ms Usha Suri</t>
  </si>
  <si>
    <t>Cystoscopy+Left DJ Stenting</t>
  </si>
  <si>
    <t>Ms Mukti Devi</t>
  </si>
  <si>
    <t xml:space="preserve">Hip Bipolar Hemiarthroplasty Right </t>
  </si>
  <si>
    <t>Ms Lakesh Chahar</t>
  </si>
  <si>
    <t>Inj Meropenem 2gm, Inj Targocid 400mg</t>
  </si>
  <si>
    <t>Ms Shikha</t>
  </si>
  <si>
    <t>Ms Shubhi Prakash</t>
  </si>
  <si>
    <t>Ms Pallavi Maheshwari</t>
  </si>
  <si>
    <t xml:space="preserve">99 kg </t>
  </si>
  <si>
    <t>Ms Poornima Jain</t>
  </si>
  <si>
    <t>Debridement+/-Cover+Free ALT Flap SOS</t>
  </si>
  <si>
    <t>Inj Meroepenem 1gm</t>
  </si>
  <si>
    <t>Mr Dhembla Sudershan</t>
  </si>
  <si>
    <t>Total Gastrectomy for Cancer</t>
  </si>
  <si>
    <t>Ms Seema Kapoor</t>
  </si>
  <si>
    <t>Oral Composite Resection - Large+Supra Omohyoid Neck Dissection+Free flap- Soft tissue- Complex</t>
  </si>
  <si>
    <t>87.2kg</t>
  </si>
  <si>
    <t>Ms Ayushi Ojha</t>
  </si>
  <si>
    <t>29.07.25</t>
  </si>
  <si>
    <t xml:space="preserve">Mr Dinesh Kumar Sharma </t>
  </si>
  <si>
    <t>Mr Dilpreet Singh</t>
  </si>
  <si>
    <t>Dr Anurag Sharma/Sachin Gupta</t>
  </si>
  <si>
    <t>CSF Leak Repair-Secondary</t>
  </si>
  <si>
    <t>Laminectomy Disectomy thoraco  Lumbar Global Fixation Bone Graft</t>
  </si>
  <si>
    <t>inj supacef 1.5 gm inj Amikacine 1gm</t>
  </si>
  <si>
    <t>Baby Anshika Verma</t>
  </si>
  <si>
    <t xml:space="preserve">inj. cefuroxime 750mg </t>
  </si>
  <si>
    <t>Ms Palak Lamba</t>
  </si>
  <si>
    <t>Mr Anil Thapa</t>
  </si>
  <si>
    <t>Mr Virendra Kumar Dubey</t>
  </si>
  <si>
    <t>Ms Kusam</t>
  </si>
  <si>
    <t>Ortho/Pead Ortho</t>
  </si>
  <si>
    <t xml:space="preserve">Right Elbow Corective Ostiotemy </t>
  </si>
  <si>
    <t>Mr Mohd Qamarul Huda</t>
  </si>
  <si>
    <t>Mr Amar Goswami</t>
  </si>
  <si>
    <t xml:space="preserve">Implant Removal And Arthrolysis Elbow Left Hand </t>
  </si>
  <si>
    <t>Ms Pram Jeet</t>
  </si>
  <si>
    <t>Parotidectomy Total/Deep Lobe+Supra Omohyoid Neck Dissection+Facial reanimation for facial palsyNerve transfer</t>
  </si>
  <si>
    <t>Ini Aumentin 1.2gm</t>
  </si>
  <si>
    <t>Ms Sana Parveen</t>
  </si>
  <si>
    <t>Master Hem Chauhan</t>
  </si>
  <si>
    <t xml:space="preserve">Right Encysted Hydrocele </t>
  </si>
  <si>
    <t>Inguinal Hernia U/L</t>
  </si>
  <si>
    <t>Ms Sahina</t>
  </si>
  <si>
    <t>Ms Ruchi Aggarwal</t>
  </si>
  <si>
    <t>Ms Monalisa Swain</t>
  </si>
  <si>
    <t>Master Himanshu</t>
  </si>
  <si>
    <t>28.7kg</t>
  </si>
  <si>
    <t>B/L Massetric Nerve Transfer</t>
  </si>
  <si>
    <t>Inj Meropenem 2gm, Inj Polymixin B, inj Fluconazole 200mg</t>
  </si>
  <si>
    <t>_360</t>
  </si>
  <si>
    <t>Ms Sunita Arora</t>
  </si>
  <si>
    <t>Inj. Magnex 3gm, Inj Metrogyl 500mg</t>
  </si>
  <si>
    <t>Ms Suhadra Bai Choubey</t>
  </si>
  <si>
    <t>30.07.25</t>
  </si>
  <si>
    <t>Master Bhaumik Khandel Wal</t>
  </si>
  <si>
    <t>ASD Closure Vis Axillary</t>
  </si>
  <si>
    <t>Mr Manish Kumar Avasthi</t>
  </si>
  <si>
    <t>Mr Dinesh</t>
  </si>
  <si>
    <t>4:15pm</t>
  </si>
  <si>
    <t>4:35pm</t>
  </si>
  <si>
    <t>Baby Zemichael Fisseha Abebaw</t>
  </si>
  <si>
    <t>Total Vault Repair-Melbourne Technique</t>
  </si>
  <si>
    <t>Inj Supacef 500mg Inj Amikacin 500mg</t>
  </si>
  <si>
    <t>inj. meropenem 400 mg inj. teicoplanin 100mg</t>
  </si>
  <si>
    <t>Master Sorav Kumar</t>
  </si>
  <si>
    <t>Right Inguinal Hernia Repair Open</t>
  </si>
  <si>
    <t>inj. supacef 250mg</t>
  </si>
  <si>
    <t>Master Mohd Aadil</t>
  </si>
  <si>
    <t>inj supacef 300mg</t>
  </si>
  <si>
    <t>Ms Neha Sharma</t>
  </si>
  <si>
    <t>LSCS Mahurat (11:30-12:15)</t>
  </si>
  <si>
    <t>75.2 kg</t>
  </si>
  <si>
    <t xml:space="preserve"> 11:38 am</t>
  </si>
  <si>
    <t>Closed reduction andnailing  </t>
  </si>
  <si>
    <t>Inj Supacef 220mg</t>
  </si>
  <si>
    <t>Ms Warsina</t>
  </si>
  <si>
    <t>94.6kg</t>
  </si>
  <si>
    <t>Ms Kanchan Gulati</t>
  </si>
  <si>
    <t>Oncogyane</t>
  </si>
  <si>
    <t xml:space="preserve">Inj.Magnex  3gm, Inj. Metrogyl 500mg </t>
  </si>
  <si>
    <t>Mr Ramesh Dhar</t>
  </si>
  <si>
    <t xml:space="preserve">Cystoscopy+Left RGP+Left RIRS+Left DJ Stenting </t>
  </si>
  <si>
    <t>125kg</t>
  </si>
  <si>
    <t>Mr Dalbir</t>
  </si>
  <si>
    <t>Right Mastectomy-With Sentinel Node Biopsy</t>
  </si>
  <si>
    <t>Ms Neetu Devi</t>
  </si>
  <si>
    <t>Incision And Drainage Right Breast Abscess Under GA</t>
  </si>
  <si>
    <t>46.8kg</t>
  </si>
  <si>
    <t>Mr Balram</t>
  </si>
  <si>
    <t>17YrsM</t>
  </si>
  <si>
    <t xml:space="preserve">Enucleation &amp; Curettage </t>
  </si>
  <si>
    <t>Mr Pyarelal X</t>
  </si>
  <si>
    <t>Left Open Inguinal Hernia</t>
  </si>
  <si>
    <t>Mr Nahim</t>
  </si>
  <si>
    <t>Pilonidal Sinus Limberg Flap</t>
  </si>
  <si>
    <t>Mr Ankit Adhana</t>
  </si>
  <si>
    <t>Right Upeer limb debridement</t>
  </si>
  <si>
    <t>56Yr/F</t>
  </si>
  <si>
    <t>Ms Nilam Tiwari</t>
  </si>
  <si>
    <t>113kg</t>
  </si>
  <si>
    <t>Ms Poonam Khanna</t>
  </si>
  <si>
    <t>Radical Completion Cholecystectomy</t>
  </si>
  <si>
    <t>Ms Seema Duggal</t>
  </si>
  <si>
    <t>Ms Rajesh Poswal</t>
  </si>
  <si>
    <t xml:space="preserve">79.2 kg </t>
  </si>
  <si>
    <t>Dr Gargo Agarwal</t>
  </si>
  <si>
    <t>Mr Salman</t>
  </si>
  <si>
    <t>Removal of infected implant from mandible</t>
  </si>
  <si>
    <t>31.07.25</t>
  </si>
  <si>
    <t>Mr Prabhu Shankar</t>
  </si>
  <si>
    <t>CABG (Universal Precautions)</t>
  </si>
  <si>
    <t>Ms Fatima Majida  Khan</t>
  </si>
  <si>
    <t>59.7kg</t>
  </si>
  <si>
    <t>Mr Anand Kumar</t>
  </si>
  <si>
    <t>RSOV Repair</t>
  </si>
  <si>
    <t>Ms Bala Devi</t>
  </si>
  <si>
    <t>Ms Snehlata Devi</t>
  </si>
  <si>
    <t>Cystoscopy without Biopsy in OT+RIRS DJ Stenting URS</t>
  </si>
  <si>
    <t>Mr Shivam</t>
  </si>
  <si>
    <t xml:space="preserve">Lap Orchidopexy Left </t>
  </si>
  <si>
    <t>Mr Suraj Pal</t>
  </si>
  <si>
    <t xml:space="preserve">Open Prostatectomy/TURP-BPH Less Than </t>
  </si>
  <si>
    <t xml:space="preserve">Babita Bhasin </t>
  </si>
  <si>
    <t>DJ Stent</t>
  </si>
  <si>
    <t>Mr Sukhavir</t>
  </si>
  <si>
    <t>Arthroscopic Repair Small Cuff Tear-Right Shoulder+Biceps Tenodesis</t>
  </si>
  <si>
    <t>86.3kg</t>
  </si>
  <si>
    <t>ORIF Distal Radius B/L ORIF Both Bone Forearm</t>
  </si>
  <si>
    <t>Mr Bikash Kumar Chaoudhary</t>
  </si>
  <si>
    <t xml:space="preserve">96 kg </t>
  </si>
  <si>
    <t xml:space="preserve">Exploratory Laparotomy For Obstruction-Adhesiolysis/Resection </t>
  </si>
  <si>
    <t>Ms Komal Daga</t>
  </si>
  <si>
    <t>Hysteroscopic Polypectomy+Mirena Insertion</t>
  </si>
  <si>
    <t xml:space="preserve">Master Rinku </t>
  </si>
  <si>
    <t>Dr MS/AM/DJ/AS/SG/AS/Dr Shaleen Agarwal</t>
  </si>
  <si>
    <t>Plastic Surgery/HBP</t>
  </si>
  <si>
    <t xml:space="preserve">Right Abdominal Region-Recurrent Expanding Desmoid Wide Excision+Resection Anastomosis Of Involed Bowel Loop+Reconstruction+Pedicled ALT Flap And Mesh </t>
  </si>
  <si>
    <t xml:space="preserve">Mr Prateek </t>
  </si>
  <si>
    <t xml:space="preserve">Septo Rhinoplasty </t>
  </si>
  <si>
    <t>Cleaning Of Debridement Wound+VAC</t>
  </si>
  <si>
    <t xml:space="preserve">Mr Ramesh Kumar Bhan </t>
  </si>
  <si>
    <t>63Yrs/m</t>
  </si>
  <si>
    <t>Open Repair of Inguinal Hernia left</t>
  </si>
  <si>
    <t>Mr Wasim Akram</t>
  </si>
  <si>
    <t>Inj Supacef 1.5gm Inj Metrogyl 100ml Inj Amikacin 750mg</t>
  </si>
  <si>
    <t>Inj Monocef 1gm, Inj Metrogyl 500mg</t>
  </si>
  <si>
    <t>Ms Jyoti Pandey</t>
  </si>
  <si>
    <t>Ms Swati Singh</t>
  </si>
  <si>
    <t>Biopsy -Cervical or Vaginal /Vulval Growth in OT</t>
  </si>
  <si>
    <t>Inj Supacef 1.5gm Inj Metrogyl 100ml inj Amikacin 750mg</t>
  </si>
  <si>
    <t xml:space="preserve">Inj Supacef 1.5gm, Inj Metrogyl 500mg, Inj amikaicn 750mg </t>
  </si>
  <si>
    <t>02.08.25</t>
  </si>
  <si>
    <t>Master Obaid Hussain</t>
  </si>
  <si>
    <t>Shunt Ligation</t>
  </si>
  <si>
    <t>Mr Dushyant</t>
  </si>
  <si>
    <t>Mr Shivraj Kumar</t>
  </si>
  <si>
    <t>Left Shaft Humerus ORIF</t>
  </si>
  <si>
    <t>DJ Stenting+URS Left</t>
  </si>
  <si>
    <t>inj magnex 1gm</t>
  </si>
  <si>
    <t xml:space="preserve">DJ Stent Change </t>
  </si>
  <si>
    <t>inj magnex 2gm</t>
  </si>
  <si>
    <t>inj magnex 3gm</t>
  </si>
  <si>
    <t>Mr Ravinder</t>
  </si>
  <si>
    <t xml:space="preserve">Subcutaneous Excision </t>
  </si>
  <si>
    <t>Ms Sapna Upadhay</t>
  </si>
  <si>
    <t>Ms Surbhi Uniyal</t>
  </si>
  <si>
    <t>Open Repair of Inguinal Hernia Left</t>
  </si>
  <si>
    <t>Debridement with secondary suturing Abdomen Repair</t>
  </si>
  <si>
    <t>Ms Makko x</t>
  </si>
  <si>
    <t xml:space="preserve">Inguinal Hernia Repair </t>
  </si>
  <si>
    <t>Mr Prem Chand Gupta</t>
  </si>
  <si>
    <t>Re-Exploration Clote</t>
  </si>
  <si>
    <t xml:space="preserve">inj magnex 3gm </t>
  </si>
  <si>
    <t>03.08.25</t>
  </si>
  <si>
    <t>Ms Shyamwati</t>
  </si>
  <si>
    <t>Mr Harshvardhan Singh</t>
  </si>
  <si>
    <t>Closed Reduction and K Wire Fixation For Wrist</t>
  </si>
  <si>
    <t>Ms Meera M L</t>
  </si>
  <si>
    <t>11.08.25</t>
  </si>
  <si>
    <t>Ms Gaura</t>
  </si>
  <si>
    <t>Master Akash Kumar Choubey</t>
  </si>
  <si>
    <t>BDG And RVOTO Relief</t>
  </si>
  <si>
    <t>Baby Raqiya Banoo</t>
  </si>
  <si>
    <t>_37</t>
  </si>
  <si>
    <t>Master MD Farhaanul Islam</t>
  </si>
  <si>
    <t>Laminoplasty And Excision</t>
  </si>
  <si>
    <t>Ms Maheshvari Joshi</t>
  </si>
  <si>
    <t>Ms Reetu Rani</t>
  </si>
  <si>
    <t>Ms Sharoj</t>
  </si>
  <si>
    <t>Hysteroscopy D&amp;C Cervical Biospy</t>
  </si>
  <si>
    <t>Ms Deepti Kundu</t>
  </si>
  <si>
    <t>61.7kg</t>
  </si>
  <si>
    <t>Ms Anju Kaur</t>
  </si>
  <si>
    <t>Mr Dheraya Sharma</t>
  </si>
  <si>
    <t>Thyroidectomy (Total/Subtotal/Enucleation/Partial/Lingual/Isthmectomy</t>
  </si>
  <si>
    <t>Mr Rupendra Guha Majumdar</t>
  </si>
  <si>
    <t>Ms Abha Singh</t>
  </si>
  <si>
    <t>TKR Robotic B/L</t>
  </si>
  <si>
    <t>70yrs/F</t>
  </si>
  <si>
    <t>Ms Ganga Devi</t>
  </si>
  <si>
    <t>Ms Shankuntlla Raina</t>
  </si>
  <si>
    <t>Ms Bina Devi</t>
  </si>
  <si>
    <t>Ms Shokhsanamkhon Karimova</t>
  </si>
  <si>
    <t>Plate removal Two</t>
  </si>
  <si>
    <t>Master Harshit</t>
  </si>
  <si>
    <t>Inj Supacef 500gm</t>
  </si>
  <si>
    <t>Cartilage Tympanoplasty+ Cortical Mastoidectomy/TORP</t>
  </si>
  <si>
    <t>Ms Gizeshwork</t>
  </si>
  <si>
    <t>42Trs/F</t>
  </si>
  <si>
    <t>Diagnostic Laproscopy+Left Hepatectomy</t>
  </si>
  <si>
    <t>Inj. Monocef 1 gm</t>
  </si>
  <si>
    <t>Mr Jahangir Hussain</t>
  </si>
  <si>
    <t>Palstic Surgery</t>
  </si>
  <si>
    <t>ALT Free flap reconstruction for right upper limb</t>
  </si>
  <si>
    <t xml:space="preserve">Inj. polymyxin B 7.5 lacs </t>
  </si>
  <si>
    <t xml:space="preserve">Inj. Polymixin B 7.5 lacs, Inj. Minocycline 100mg, Inj. Teicoplanin 400mg </t>
  </si>
  <si>
    <t>Left RIRS+Left DJ Stent Replacement</t>
  </si>
  <si>
    <t>Ms Ruchi Agarwal</t>
  </si>
  <si>
    <t>Type I Hysterectomy +/- BSO-Robotic</t>
  </si>
  <si>
    <t>Mr Shahrukh Khan</t>
  </si>
  <si>
    <t>Excision of multiple scrotal sebaceous Cysts</t>
  </si>
  <si>
    <t>Ms Km Bharti</t>
  </si>
  <si>
    <t>12.08.25</t>
  </si>
  <si>
    <t>Mr Prashant Chandrakant Zalke</t>
  </si>
  <si>
    <t>Inj Supacef 1.5gm, Inj Magnex forte 1.5gm</t>
  </si>
  <si>
    <t>Baby Shivya Jain</t>
  </si>
  <si>
    <t>6Days/M</t>
  </si>
  <si>
    <t>2.89kg</t>
  </si>
  <si>
    <t>inj supacef 150mg</t>
  </si>
  <si>
    <t>inj piptaz 270mg inj vancomycin 45ms</t>
  </si>
  <si>
    <t>Ms Annu Sinha</t>
  </si>
  <si>
    <t>Cervicodorsal Fixation Prone Position</t>
  </si>
  <si>
    <t xml:space="preserve">not mentioned </t>
  </si>
  <si>
    <t>ACDF Single Level</t>
  </si>
  <si>
    <t>Ms Shardha Mehta</t>
  </si>
  <si>
    <t xml:space="preserve">Mr Ravinder Gajanan </t>
  </si>
  <si>
    <t>Mr Narinder Kumar Sharma</t>
  </si>
  <si>
    <t>Mr Pankaj Chaturvedi</t>
  </si>
  <si>
    <t>Mr Shiban Lal Razdan</t>
  </si>
  <si>
    <t>Ms Khushi Bansal</t>
  </si>
  <si>
    <t>Baby of Ritu</t>
  </si>
  <si>
    <t>8D/M</t>
  </si>
  <si>
    <t>Congenital Diaphragmatic Hernia</t>
  </si>
  <si>
    <t>inj. meropenem 100mg</t>
  </si>
  <si>
    <t>Inj Meropenem 70mg</t>
  </si>
  <si>
    <t>Mr Rohit Sharma</t>
  </si>
  <si>
    <t>Inj Piptaz 4.5gm, Inj Targocid 400mg, Inj Fluconazole 200mg</t>
  </si>
  <si>
    <t>Ms Shreysee Kaushik</t>
  </si>
  <si>
    <t xml:space="preserve">Kidney Transplant Recipient </t>
  </si>
  <si>
    <t>Right Breast Wide Local Excision+Sentinel Node Biopsy And Left Wide Local Excision</t>
  </si>
  <si>
    <t>Ms Sapna Bansal</t>
  </si>
  <si>
    <t>Diagnostic Hysteroscpic Laproscopy Salpingectomy</t>
  </si>
  <si>
    <t>Mr Rajat Baghul</t>
  </si>
  <si>
    <t>FESS  B/L</t>
  </si>
  <si>
    <t>Ms Bhawana Chauhan</t>
  </si>
  <si>
    <t>Ms Asmriti Kumari</t>
  </si>
  <si>
    <t>Ms Ilma</t>
  </si>
  <si>
    <t xml:space="preserve">inj magnex 2gm </t>
  </si>
  <si>
    <t>Sudesh Nagar</t>
  </si>
  <si>
    <t>Ms Payal Garg</t>
  </si>
  <si>
    <t>Dr Manav Suryavashi/Dr Ritesh Goel</t>
  </si>
  <si>
    <t>Cystoscopy without Biopsy in OT+OIU+TURBT</t>
  </si>
  <si>
    <t>Mr Devi Ram Saini</t>
  </si>
  <si>
    <t>EUA+Stapled Haemorrhoidectomy</t>
  </si>
  <si>
    <t>Mr Ibrahim Yusuf Kedir</t>
  </si>
  <si>
    <t>Stage 1 -Hypospadias Correction</t>
  </si>
  <si>
    <t>Mr Manoj Kumar Agarwal</t>
  </si>
  <si>
    <t>Mr Dev Babu</t>
  </si>
  <si>
    <t>13.08.25</t>
  </si>
  <si>
    <t>Mr Hukam Chand</t>
  </si>
  <si>
    <t>Baby Neervi Srivastava</t>
  </si>
  <si>
    <t>Master Gamal mohammed gamal Salem</t>
  </si>
  <si>
    <t>External fixator &amp;Botox Injection</t>
  </si>
  <si>
    <t>Mr Deepak Arora</t>
  </si>
  <si>
    <t>Mr Gulab</t>
  </si>
  <si>
    <t>Mr Moti Yadav</t>
  </si>
  <si>
    <t>Nerve Exploration/Neurolysis/Nerve Transposition</t>
  </si>
  <si>
    <t>Ms Azizunnisha XX</t>
  </si>
  <si>
    <t>Mr Sudhir Chandra Mishra</t>
  </si>
  <si>
    <t>Mr Mohan Rai</t>
  </si>
  <si>
    <t>Small incision Cataract Surgery Left Eye</t>
  </si>
  <si>
    <t>Mr Ravinder Gajanan</t>
  </si>
  <si>
    <t>Right Eye Suturing</t>
  </si>
  <si>
    <t>Mr Devender Singh</t>
  </si>
  <si>
    <t>Silicon Oil Removal Surgery In Right Eye</t>
  </si>
  <si>
    <t>Ms Maya Rani</t>
  </si>
  <si>
    <t>Dr Saurabh Kaml</t>
  </si>
  <si>
    <t>Endoscopic DCR+MMC +Intubation Right Eye</t>
  </si>
  <si>
    <t>Ms Rupal Bhati</t>
  </si>
  <si>
    <t>Ms Jyotsna Bhatia</t>
  </si>
  <si>
    <t>70.7kg</t>
  </si>
  <si>
    <t>Ms Jamna</t>
  </si>
  <si>
    <t>Mr Kulbir Singh</t>
  </si>
  <si>
    <t>Ms Deeksha Gupta</t>
  </si>
  <si>
    <t>Ms Santilata Mishra</t>
  </si>
  <si>
    <t>Ms Hitanshi Khandelwal</t>
  </si>
  <si>
    <t>Mr Bhagwan Singh</t>
  </si>
  <si>
    <t>Mr Shiva Tamar</t>
  </si>
  <si>
    <t>Ms Rita Gupta</t>
  </si>
  <si>
    <t>Ms Amandeep Kaur</t>
  </si>
  <si>
    <t>Mandibulectomy - Segmental+Neck Dissection-Selective+Free flap- Bone</t>
  </si>
  <si>
    <t>Mr Hitam Khandelw</t>
  </si>
  <si>
    <t xml:space="preserve">Exploratory Laparotomy+Ileostomy+Resection Anastomosis </t>
  </si>
  <si>
    <t>Acute Tendon Repair  Complex</t>
  </si>
  <si>
    <t>Ms Sushma Devi</t>
  </si>
  <si>
    <t>Open Repair of Cuff Tears ACJ Excision Left Shoulder</t>
  </si>
  <si>
    <t>Open Reduction and Internal Fiaxation fracture of single born forearm/wrist</t>
  </si>
  <si>
    <t>ORIF Fracture Humerus Plating+Bone Grafting</t>
  </si>
  <si>
    <t>56.6kg</t>
  </si>
  <si>
    <t>Mr Jagdish Chander</t>
  </si>
  <si>
    <t>inj supacef 1.5gm inj amikacin 750mg</t>
  </si>
  <si>
    <t>Cystoscopy+TURBT+OIU</t>
  </si>
  <si>
    <t>inj. magnex 3gm</t>
  </si>
  <si>
    <t xml:space="preserve">Ms Gunjan Arora </t>
  </si>
  <si>
    <t xml:space="preserve">Cystoscopy+Left DJ Stenting </t>
  </si>
  <si>
    <t>Mr Dhruv Singh</t>
  </si>
  <si>
    <t>Cystoscopy+Left URS+Left DJ Stenting</t>
  </si>
  <si>
    <t>Ms Anshu Jain</t>
  </si>
  <si>
    <t>Ms Anita Rani</t>
  </si>
  <si>
    <t>14.08.25</t>
  </si>
  <si>
    <t>Mr Makhan Lal Raina</t>
  </si>
  <si>
    <t xml:space="preserve">Mr Priyanshu Garg </t>
  </si>
  <si>
    <t>Implant Removal Small Right Hip</t>
  </si>
  <si>
    <t>Mr Ajay Mittal</t>
  </si>
  <si>
    <t>Elbow Reconstruction complex Left Elbow</t>
  </si>
  <si>
    <t xml:space="preserve">Mr Suraj Verma </t>
  </si>
  <si>
    <t>L5S1 Decompression</t>
  </si>
  <si>
    <t>Mr Hem Chand</t>
  </si>
  <si>
    <t>L4L5 TLIF</t>
  </si>
  <si>
    <t>Mr Md Azharul Islam Robel</t>
  </si>
  <si>
    <t>Right Mandible Excision Small</t>
  </si>
  <si>
    <t>Ms Neha Devi</t>
  </si>
  <si>
    <t>Ms Arushi Chugh</t>
  </si>
  <si>
    <t>Ms Machhla Devi</t>
  </si>
  <si>
    <t>Open Incisional Hernia</t>
  </si>
  <si>
    <t>Mr Shivam Maurya</t>
  </si>
  <si>
    <t>Open Appendectomy</t>
  </si>
  <si>
    <t>Ms Partima Kumari</t>
  </si>
  <si>
    <t xml:space="preserve">Diag Hysteroscopy Laparoscopic Salpingectomy </t>
  </si>
  <si>
    <t>Ms Priyanka Rani</t>
  </si>
  <si>
    <t xml:space="preserve">RIRS U/L </t>
  </si>
  <si>
    <t>Mr Shivam Kumar</t>
  </si>
  <si>
    <t>DJ Stenting +RIRS U/L</t>
  </si>
  <si>
    <t>Mr Jacob Matadiwamb Mbenza</t>
  </si>
  <si>
    <t>Bladder Stone Open Endoscopic</t>
  </si>
  <si>
    <t>Mr Kamlesh Kumar Singh</t>
  </si>
  <si>
    <t>Mr Naman</t>
  </si>
  <si>
    <t>Septal Reconstruction</t>
  </si>
  <si>
    <t>Ms Preeti Jain</t>
  </si>
  <si>
    <t xml:space="preserve">Hand Right  Ring Finger reconstruction </t>
  </si>
  <si>
    <t xml:space="preserve">Ms Vidya Verma </t>
  </si>
  <si>
    <t>Ms Mitika Verma</t>
  </si>
  <si>
    <t xml:space="preserve">TLH Robotic </t>
  </si>
  <si>
    <t>Ms Kanika Mendiratta</t>
  </si>
  <si>
    <t>Mr Umesh Kumar</t>
  </si>
  <si>
    <t>Arthrolysis and correction Right index finger</t>
  </si>
  <si>
    <t>15.08.25</t>
  </si>
  <si>
    <t>Ms Sharmila Kumari</t>
  </si>
  <si>
    <t>Ms Shagun Singh</t>
  </si>
  <si>
    <t>16.08.25</t>
  </si>
  <si>
    <t>Ms Kaushalya Devi</t>
  </si>
  <si>
    <t>Master Shivansh Ayam</t>
  </si>
  <si>
    <t>Dual Chamber PPI</t>
  </si>
  <si>
    <t>Inj Supacef  400mg</t>
  </si>
  <si>
    <t xml:space="preserve">Mr Rakesh Mangla </t>
  </si>
  <si>
    <t xml:space="preserve">Dr Sachin Gupta/Dr Anuarag Sharma </t>
  </si>
  <si>
    <t>Decompression Craniotomy</t>
  </si>
  <si>
    <t>Ms Rum Vani Arora</t>
  </si>
  <si>
    <t>Laparoscopic Appendectomy +Ventral Hernia Repair With/Without Mesh</t>
  </si>
  <si>
    <t>Mr Madhusudan Pandey</t>
  </si>
  <si>
    <t>Right ORIF Open Reduction Wrist</t>
  </si>
  <si>
    <t>Mr Man Karan Singh</t>
  </si>
  <si>
    <t>Arthroscopic Rotator cuff Repair+Sub acromial Decompression</t>
  </si>
  <si>
    <t>Ms Ribha Kumari</t>
  </si>
  <si>
    <t>45.7kg</t>
  </si>
  <si>
    <t xml:space="preserve">Baby Mejal Sharan </t>
  </si>
  <si>
    <t xml:space="preserve">Excision Of Sebaceous Cyst/Lipoma </t>
  </si>
  <si>
    <t>Master Anshuman</t>
  </si>
  <si>
    <t>Phimosis For Circumcision</t>
  </si>
  <si>
    <t>Ms Aman Sharma</t>
  </si>
  <si>
    <t>84.4kg</t>
  </si>
  <si>
    <t>Ms Jagrati</t>
  </si>
  <si>
    <t>Ms Rani Sharma</t>
  </si>
  <si>
    <t>Inj. Monocef 2gm</t>
  </si>
  <si>
    <t>Mr Ganpat Patel</t>
  </si>
  <si>
    <t>Right ORIF Fracture Mandible+Fracture Zygoma +Suturing Of Lacerations</t>
  </si>
  <si>
    <t>Mr Ravi kant Bhardwaj</t>
  </si>
  <si>
    <t xml:space="preserve">Liver Transplant Recepeint </t>
  </si>
  <si>
    <t>inj Meropenem 2gm+inj tagocid 400mg +inj fluconazole 400mg</t>
  </si>
  <si>
    <t>61.2kg</t>
  </si>
  <si>
    <t>Mr Rakesh Gupta</t>
  </si>
  <si>
    <t>Left DJ Stenting</t>
  </si>
  <si>
    <t>Ms Meenu</t>
  </si>
  <si>
    <t>Ms Shivani Kumari</t>
  </si>
  <si>
    <t>17.08.25</t>
  </si>
  <si>
    <t>18.08.25</t>
  </si>
  <si>
    <t xml:space="preserve">Mr Sahabhu </t>
  </si>
  <si>
    <t xml:space="preserve">Baby Kiran </t>
  </si>
  <si>
    <t xml:space="preserve">Mr Moharpal </t>
  </si>
  <si>
    <t>Ms Rasha Ali Hussein Al Rawe</t>
  </si>
  <si>
    <t>Dr MS/AM/DJ/AS/SG/AS/Dr Anandh/Dr Satykam/Dr Pradeep</t>
  </si>
  <si>
    <t xml:space="preserve">Excision And Reconstruction </t>
  </si>
  <si>
    <t>Ms Satto</t>
  </si>
  <si>
    <t>Inj Supacef 100mg</t>
  </si>
  <si>
    <t xml:space="preserve">Mr Bhuvanesh Verma </t>
  </si>
  <si>
    <t xml:space="preserve">Ms Sakara </t>
  </si>
  <si>
    <t>Mr Khajan Singh</t>
  </si>
  <si>
    <t>Ms Sara Begum</t>
  </si>
  <si>
    <t xml:space="preserve">Bladder Neck Incision/TUIP+Cystoscopy without Biopsy </t>
  </si>
  <si>
    <t>Ms Saraswati Saha</t>
  </si>
  <si>
    <t xml:space="preserve">Bartholin Abscess </t>
  </si>
  <si>
    <t>84.8kg</t>
  </si>
  <si>
    <t>Mr Sahid</t>
  </si>
  <si>
    <t>Ms Pooja Choubey</t>
  </si>
  <si>
    <t>Dr Deepti  Sharma</t>
  </si>
  <si>
    <t>Master Kiaan Sharma</t>
  </si>
  <si>
    <t>Mr Vakeel Ahmad</t>
  </si>
  <si>
    <t>Dr Shikhar/Dr Neha/Dr MS/AM/DJ/AS/SG/AS/</t>
  </si>
  <si>
    <t>Supra Omohyoid Neck Dissection+Mandibulectomy Segmental+Free Flap-Soft Tissue</t>
  </si>
  <si>
    <t xml:space="preserve">Mr Rinku </t>
  </si>
  <si>
    <t>Secondary Suturing+Single Intestinal Resc and Anastomosis</t>
  </si>
  <si>
    <t>Rita Paul</t>
  </si>
  <si>
    <t>Oncogayne</t>
  </si>
  <si>
    <t xml:space="preserve">Staging for Carcinoma Endometrium Robotic </t>
  </si>
  <si>
    <t xml:space="preserve">Inj magnex 3gm </t>
  </si>
  <si>
    <t>Mr Ravi Kant Bhardwaj</t>
  </si>
  <si>
    <t>19.08.25</t>
  </si>
  <si>
    <t>Ms Shabnum Khartoum</t>
  </si>
  <si>
    <t>Redo MVR+TV Repair</t>
  </si>
  <si>
    <t>Mr Satish Chand</t>
  </si>
  <si>
    <t>MVR+TV</t>
  </si>
  <si>
    <t>Mr Moharpal</t>
  </si>
  <si>
    <t>Ms Fatima Zehra</t>
  </si>
  <si>
    <t>Dr MS/AM/DJ/AS/SG/AS/Dr Sachin Gupta/Dr Anurag Sharma</t>
  </si>
  <si>
    <t>Fronto-Orbital Advancement And Reconstruction (Simple</t>
  </si>
  <si>
    <t>Mr Narain Datt Kaushik</t>
  </si>
  <si>
    <t>Craniosynostosis</t>
  </si>
  <si>
    <t>Mr Gundurao Sitharam</t>
  </si>
  <si>
    <t>Ms Bir Mati</t>
  </si>
  <si>
    <t>Pterygium Excision CAG Left Eye</t>
  </si>
  <si>
    <t>Mr Radheshyam Tiwari</t>
  </si>
  <si>
    <t>Hepatico Jejunostomy Open</t>
  </si>
  <si>
    <t>Inj. Piptaz 4.5gm</t>
  </si>
  <si>
    <t>Mr Baby Of Shilpi Singh</t>
  </si>
  <si>
    <t>TA Tenotomy B/L Ankle</t>
  </si>
  <si>
    <t>Ms Aleesha Maariya Misbah</t>
  </si>
  <si>
    <t>Illizarov Fixator Application Osteotomy &amp; Bone Grafting+External Fixator Foot  B/L Leg</t>
  </si>
  <si>
    <t>Inj Supacef 1.5gm, Inj Amikacin 500mg</t>
  </si>
  <si>
    <t>Mr Ram Prakash Dua</t>
  </si>
  <si>
    <t xml:space="preserve">Lap  B/L Inguinal Hernia Repair </t>
  </si>
  <si>
    <t>Ms Sheetal X</t>
  </si>
  <si>
    <t>Ms Suman Khatun</t>
  </si>
  <si>
    <t>Radical Wide Excision Of Vulval Tumor</t>
  </si>
  <si>
    <t>Ms Premlata Kumar</t>
  </si>
  <si>
    <t>External Fixation Correction Left Knee</t>
  </si>
  <si>
    <t>Ms Seema Yadav</t>
  </si>
  <si>
    <t>NVD</t>
  </si>
  <si>
    <t>Ms Diksha Nagpal</t>
  </si>
  <si>
    <t>Ms Diksha Mangla</t>
  </si>
  <si>
    <t>Mr Arvind Singhla</t>
  </si>
  <si>
    <t>Right RIRS+DJ Stenting</t>
  </si>
  <si>
    <t>Mr Babu Ram Singh</t>
  </si>
  <si>
    <t>Bladder Stone - Open/Endoscopic+Meatotomy</t>
  </si>
  <si>
    <t>Ureteric Re-implantation</t>
  </si>
  <si>
    <t>51.1kg</t>
  </si>
  <si>
    <t>Ms Shruti</t>
  </si>
  <si>
    <t>Growth Modulation of knee for correction of knee varus/valgus deformity B/L</t>
  </si>
  <si>
    <t>35.1kg</t>
  </si>
  <si>
    <t>Ms Bala D</t>
  </si>
  <si>
    <t xml:space="preserve">inj Augmentin 1.2gm </t>
  </si>
  <si>
    <t>Left Foot Debridement+SSG</t>
  </si>
  <si>
    <t>Ms Baby Anjali</t>
  </si>
  <si>
    <t>Implant Removal Small Right Elbow</t>
  </si>
  <si>
    <t>12.8kg</t>
  </si>
  <si>
    <t>Ms Nandita Sood</t>
  </si>
  <si>
    <t>Debridement Minor +Suturing- Minor</t>
  </si>
  <si>
    <t>Ms Purvi</t>
  </si>
  <si>
    <t>Burn Debridement Evaluation</t>
  </si>
  <si>
    <t xml:space="preserve">inj. supacef 750mg </t>
  </si>
  <si>
    <t>Ms Poonam Bhalla</t>
  </si>
  <si>
    <t>Dr Pueent/Dr Saleem/Dr Jaya</t>
  </si>
  <si>
    <t>Left Modified Radical Mastoidectomy+ Cartilage Tympanoplasty</t>
  </si>
  <si>
    <t xml:space="preserve">Inj Augmentin 1.2gm </t>
  </si>
  <si>
    <t>Ms Anjana Aggarwal</t>
  </si>
  <si>
    <t>Fess+Septoplasty+Turbinectomy Polypectomy Conchoplasty B/L</t>
  </si>
  <si>
    <t>Ms Simran Suman</t>
  </si>
  <si>
    <t>20.08.25</t>
  </si>
  <si>
    <t>Ms Gajala Khtoon</t>
  </si>
  <si>
    <t xml:space="preserve">ASD Closure </t>
  </si>
  <si>
    <t>Ms Baby Mahira</t>
  </si>
  <si>
    <t xml:space="preserve">ALCAPA Repair </t>
  </si>
  <si>
    <t>Inj Piptaz 760mg</t>
  </si>
  <si>
    <t xml:space="preserve">Ms Yogita </t>
  </si>
  <si>
    <t>ORIF Right Clavicle and Bone grafting</t>
  </si>
  <si>
    <t>Mr Mohammad Vaseem</t>
  </si>
  <si>
    <t>Arthrolysis 4th and 5th mcpj left hand</t>
  </si>
  <si>
    <t>Ms Trisha Mishra</t>
  </si>
  <si>
    <t>Ms Rajesh Kumari</t>
  </si>
  <si>
    <t>Ms Dilnoza Jumaniyazova</t>
  </si>
  <si>
    <t>Complex Skull Base Meningioma Left FTOZ And Tumor Decompression</t>
  </si>
  <si>
    <t>Ms Lata Singh</t>
  </si>
  <si>
    <t>Ms Raj Wati</t>
  </si>
  <si>
    <t>Ms Rukmani Ruhela</t>
  </si>
  <si>
    <t>Ms Ritu Kumar</t>
  </si>
  <si>
    <t>inj Monocef 2gm</t>
  </si>
  <si>
    <t>Mr Gurdeep Singh</t>
  </si>
  <si>
    <t>Inj Meropenem 2gm+Inj Tagocid 400mg</t>
  </si>
  <si>
    <t>Ms Pankhuri Sharma</t>
  </si>
  <si>
    <t>Mr Shariq Saifi</t>
  </si>
  <si>
    <t>Mr Vishal X</t>
  </si>
  <si>
    <t xml:space="preserve">Pilonidal Sinus Excision </t>
  </si>
  <si>
    <t>Ovarian Mass Excision-DJ Stenting and Cystoscopy</t>
  </si>
  <si>
    <t>Mr Ishtakar Ahamad</t>
  </si>
  <si>
    <t>Pectoralis Major Flap+Oral Composite Resection - Small</t>
  </si>
  <si>
    <t>Ms Harshika Mehta</t>
  </si>
  <si>
    <t>Local flap+Excision- Large</t>
  </si>
  <si>
    <t>Ms Feruza Abdullaeva</t>
  </si>
  <si>
    <t>Scar Revision left cheek</t>
  </si>
  <si>
    <t>Ms Brijesh Kumari</t>
  </si>
  <si>
    <t>Inj Augmentin 1.2gm Inj Metrogyl 500mg</t>
  </si>
  <si>
    <t>Left Robotic Radical Nephrectomy</t>
  </si>
  <si>
    <t xml:space="preserve">Cystoscopy+Left RGP/Ureteric Catheterization+Left PCNL+Left DJ Stenting </t>
  </si>
  <si>
    <t>Mr Vinod Louis</t>
  </si>
  <si>
    <t>Scrotal Exploration+/-Left Orchidectomy</t>
  </si>
  <si>
    <t>Ms Aavya Goyal</t>
  </si>
  <si>
    <t>Mr Jagmohan Joshi</t>
  </si>
  <si>
    <t>21.08.25</t>
  </si>
  <si>
    <t>Mr Manshu Gautam</t>
  </si>
  <si>
    <t>Ms Hiba Rameez</t>
  </si>
  <si>
    <t>8M/F</t>
  </si>
  <si>
    <t>D12 Burst Fracture Fixation/Decompression</t>
  </si>
  <si>
    <t>Mr Ayushman Dhyani</t>
  </si>
  <si>
    <t>Aspiration/Excision of SOL/Abscess</t>
  </si>
  <si>
    <t>Tracheostomy(Universal Precautions)</t>
  </si>
  <si>
    <t>Mr Siddharth Maurya</t>
  </si>
  <si>
    <t>Right Hernioplasty</t>
  </si>
  <si>
    <t>11.92kg</t>
  </si>
  <si>
    <t xml:space="preserve">Inj. Supacef 450mg </t>
  </si>
  <si>
    <t>Inj Supacef 250gm</t>
  </si>
  <si>
    <t>Mr Master Vishu</t>
  </si>
  <si>
    <t>Stage Hypospadias Repair For scrotal Hypospadias</t>
  </si>
  <si>
    <t>19kg</t>
  </si>
  <si>
    <t xml:space="preserve">Inj. Supacef 750mg </t>
  </si>
  <si>
    <t>Inj. Supacef 500mg  Inj. Amikacin 140mg</t>
  </si>
  <si>
    <t>Ms Sushila Raghubir</t>
  </si>
  <si>
    <t>Mr Sube Singh</t>
  </si>
  <si>
    <t>Single Intestinal Resc and Anastomosis+Exploratory Laparotomy - Including Small Biopsy+Total Colectomy</t>
  </si>
  <si>
    <t>Inj Meropenem 1gm Inj Metrogyl 500mg Inj Fluconazol 200mg</t>
  </si>
  <si>
    <t>Mr Debabata Sen</t>
  </si>
  <si>
    <t>Ms Anshikha</t>
  </si>
  <si>
    <t>Genu Varum Right Software guided correction</t>
  </si>
  <si>
    <t>Mr Chotu Yadav</t>
  </si>
  <si>
    <t>Ilizarov Ring fixator</t>
  </si>
  <si>
    <t>Ms Lipokmenla</t>
  </si>
  <si>
    <t>Ms Pratima Ghosh</t>
  </si>
  <si>
    <t xml:space="preserve">Laparoscopic Umbilical Hernia Repair </t>
  </si>
  <si>
    <t>50.6kg</t>
  </si>
  <si>
    <t>Mr Lalan Prasad</t>
  </si>
  <si>
    <t>Mr Karam Chand</t>
  </si>
  <si>
    <t xml:space="preserve">Open Left Inguinal Hernioplasty </t>
  </si>
  <si>
    <t>Dr Jaya datta</t>
  </si>
  <si>
    <t xml:space="preserve">Drainage of Peri anal abscess </t>
  </si>
  <si>
    <t>Mr Bhupendra Kumar</t>
  </si>
  <si>
    <t>Dr Saurabh Pahuja/Dr Arjun Khanna</t>
  </si>
  <si>
    <t>Rigid Bronchoscopy in OT</t>
  </si>
  <si>
    <t>Mr Salmaan</t>
  </si>
  <si>
    <t>Plasti Surgery</t>
  </si>
  <si>
    <t>Right Mandible Reconstruction with PSI and free fibula flap</t>
  </si>
  <si>
    <t xml:space="preserve">12kg </t>
  </si>
  <si>
    <t>Mr Imsuwapang</t>
  </si>
  <si>
    <t>Dr Anil Sharma/Ahmed Kamaal/Dr Ritesh Goel</t>
  </si>
  <si>
    <t>Ms Manisha Kasana</t>
  </si>
  <si>
    <t>Ms Anjali Singh</t>
  </si>
  <si>
    <t>Dr Deepti Sharma/Dr Gargi Agarwal</t>
  </si>
  <si>
    <t>Right Hepatectomy+Diagnostic Laproscopy</t>
  </si>
  <si>
    <t>22.08.25</t>
  </si>
  <si>
    <t>Ms Sunita XX</t>
  </si>
  <si>
    <t>Single Valve Repair/Replacement (Surgery Abetment)</t>
  </si>
  <si>
    <t>Baby of Sahiba</t>
  </si>
  <si>
    <t>3/M</t>
  </si>
  <si>
    <t>Open Heart Surgery</t>
  </si>
  <si>
    <t>Baby of Jinat</t>
  </si>
  <si>
    <t>2/M</t>
  </si>
  <si>
    <t>Dr Anurag Sharma/Dr Sachin Gupta/Dr MS/AM/DJ/AS/SG/AS/</t>
  </si>
  <si>
    <t>Meningocele/Meningomyelocele+Local flap- Moderate</t>
  </si>
  <si>
    <t>Mr Surendra Kumar Sharma</t>
  </si>
  <si>
    <t>Mr Kundan Kumar Mishra</t>
  </si>
  <si>
    <t>Supratentorial Tumor/Intraventricular/abscess</t>
  </si>
  <si>
    <t>94.4kg</t>
  </si>
  <si>
    <t>Ms Padma Agarwal</t>
  </si>
  <si>
    <t>Mr Abhay Kumar</t>
  </si>
  <si>
    <t>Fistulectomy with seton placement</t>
  </si>
  <si>
    <t>Debridement and STSG Right food</t>
  </si>
  <si>
    <t>Ms Baishali</t>
  </si>
  <si>
    <t>Ms Anchal</t>
  </si>
  <si>
    <t>Ms Archna Dawar</t>
  </si>
  <si>
    <t>Ms Damyanti Duggal</t>
  </si>
  <si>
    <t>Dr Vibhav Sharma</t>
  </si>
  <si>
    <t>Cathlab</t>
  </si>
  <si>
    <t>Ms Sweta Rakhimova</t>
  </si>
  <si>
    <t>Plate removal- Multiple</t>
  </si>
  <si>
    <t>Ms Aarohi Yogi</t>
  </si>
  <si>
    <t>Cystoscopy+Right PCNL(Multitrack)+Right DJ Stenting</t>
  </si>
  <si>
    <t>Mr Mukesh Kumar Jain</t>
  </si>
  <si>
    <t>inj Meropenem 500mg</t>
  </si>
  <si>
    <t>Inj Meropenem 500mg, Inj Magnex 1.5gm</t>
  </si>
  <si>
    <t>Mr R Anil</t>
  </si>
  <si>
    <t>Mr Digamber Jha</t>
  </si>
  <si>
    <t xml:space="preserve">B/L Orchidectomy </t>
  </si>
  <si>
    <t>Ms Alka Sharma</t>
  </si>
  <si>
    <t>Dr Manav Suryavanshi/Dr Ritesh Goel/Dr Pooja Goel</t>
  </si>
  <si>
    <t>Urology/OBG</t>
  </si>
  <si>
    <t>Cystoscopy+Left Re-look URS+Left RGP+Left DJ Stent Removal/Replacement+Hysteroscopy and Endometrial Biopsy</t>
  </si>
  <si>
    <t>23.08.25</t>
  </si>
  <si>
    <t>Mr Yatender Kumar</t>
  </si>
  <si>
    <t>Ms Sandheya XX</t>
  </si>
  <si>
    <t xml:space="preserve"> 46.7kg</t>
  </si>
  <si>
    <t>Mr Sikander Azam</t>
  </si>
  <si>
    <t>L4L5 Decompression</t>
  </si>
  <si>
    <t>Inj Supcef 1.5gm Inj Amikacin 1gm</t>
  </si>
  <si>
    <t>Mr Avtar Singh</t>
  </si>
  <si>
    <t>Mr Divyanshu Giri</t>
  </si>
  <si>
    <t>Lap Right Pyeloplasty &amp; DJ Stenting</t>
  </si>
  <si>
    <t>22.8kg</t>
  </si>
  <si>
    <t>Inj. Supacef 750mg</t>
  </si>
  <si>
    <t>Mr Vikramaditya Singh Chauhan</t>
  </si>
  <si>
    <t>Excision of multiple Leiomyoma</t>
  </si>
  <si>
    <t>Mr Bhaskra Nand</t>
  </si>
  <si>
    <t>Mr Aprit Ahuja</t>
  </si>
  <si>
    <t>Pectoralis Major Tendon Repair Left</t>
  </si>
  <si>
    <t>Mr V Hokuto Zhimomi</t>
  </si>
  <si>
    <t>Diagnostic Laproscopy+Right Hepatectomy</t>
  </si>
  <si>
    <t>Ms Ankita Pundeer</t>
  </si>
  <si>
    <t xml:space="preserve">Right Lap/Open Nephrouretrectomy </t>
  </si>
  <si>
    <t>Mr Tofik Khan</t>
  </si>
  <si>
    <t>Right PCNL</t>
  </si>
  <si>
    <t>Mr Balbir</t>
  </si>
  <si>
    <t>Debridement and VAC Dressing</t>
  </si>
  <si>
    <t>Ms Nancy Narula</t>
  </si>
  <si>
    <t>I &amp; D Pilonidal Abscess</t>
  </si>
  <si>
    <t>Mr Gagan Khandpal</t>
  </si>
  <si>
    <t>Excision of benign tumor over back</t>
  </si>
  <si>
    <t>Mr Ajay Jain</t>
  </si>
  <si>
    <t>24.08.25</t>
  </si>
  <si>
    <t>Mr Guranash Singh</t>
  </si>
  <si>
    <t>Cosed Reduction of Dislocation of Hand &amp;Upper Extremity-LA,IV Sed/GA</t>
  </si>
  <si>
    <t>Ms Somika Saxena</t>
  </si>
  <si>
    <t>Timed/ TL/ Additional Procedure Along With C- Section+C-Section after previous 1 CS[Package]</t>
  </si>
  <si>
    <t>25.08.25</t>
  </si>
  <si>
    <t>Ms Ms Sunita XX</t>
  </si>
  <si>
    <t>Dr Abinav Sharma</t>
  </si>
  <si>
    <t>Mr Uma shankar</t>
  </si>
  <si>
    <t>Ishmael Salifu</t>
  </si>
  <si>
    <t>4Yrs/</t>
  </si>
  <si>
    <t>Arterial Switch Operation with Fenestrated VSD Closure</t>
  </si>
  <si>
    <t>inj supacef 650mg</t>
  </si>
  <si>
    <t>inj piptaz 1.4gm inj vancomycin 280mg</t>
  </si>
  <si>
    <t>Mr Jamangal Mandal</t>
  </si>
  <si>
    <t>ACDF- Single Level</t>
  </si>
  <si>
    <t>Ms Rekha Saini</t>
  </si>
  <si>
    <t>Craniotomy for Glioma</t>
  </si>
  <si>
    <t xml:space="preserve">Inj. Supacef 1.5g Inj. Amikacin 1g </t>
  </si>
  <si>
    <t>Mr Bhoopendra Singh</t>
  </si>
  <si>
    <t>Mr Kuvar Sain</t>
  </si>
  <si>
    <t>VATS Diaphragmatic Hernia Repair</t>
  </si>
  <si>
    <t>Ms Nisha Yadav</t>
  </si>
  <si>
    <t>Hysteroscopic Diagnostic+D &amp; C</t>
  </si>
  <si>
    <t xml:space="preserve">inj supacef 1.5gm </t>
  </si>
  <si>
    <t>Mr Harjeet Singh Dewan</t>
  </si>
  <si>
    <t>Mr Sunder</t>
  </si>
  <si>
    <t xml:space="preserve">inj. meropenem 750mg </t>
  </si>
  <si>
    <t>Mr Vinod Kumar Gupta</t>
  </si>
  <si>
    <t>Oral Mucosal Excision-Simple+Local flap</t>
  </si>
  <si>
    <t xml:space="preserve">inj. Piptaz 4.5gm inj. Targocid 400mg </t>
  </si>
  <si>
    <t xml:space="preserve">inj. Piptaz 4.5gm, inj. Targocid 400mg </t>
  </si>
  <si>
    <t>Dr Sameer Bhate/Dr Vivek Chaturvedi</t>
  </si>
  <si>
    <t>For Extraction of the infected pacemaker lead under cardiopulmonary bypass-SOS tricuspid valve replacement Extraction of the lead and permanent epicardial pacemaker lead placement</t>
  </si>
  <si>
    <t>73.9kg</t>
  </si>
  <si>
    <t xml:space="preserve">inj meropenem 1gm </t>
  </si>
  <si>
    <t>inj Meropenem 1g inj Teicoplanin400mg inj Gentamycin 60mg</t>
  </si>
  <si>
    <t>Mr Master Imad</t>
  </si>
  <si>
    <t>Debridement and BTM application for right hand MF and RF Electric Burn</t>
  </si>
  <si>
    <t>ALT Free Flap Reconstruction of right foot defect</t>
  </si>
  <si>
    <t>Ms Saroja Hemanth Jahagirdar</t>
  </si>
  <si>
    <t>Ms Sadhana</t>
  </si>
  <si>
    <t>Mr Vipan Bangroo</t>
  </si>
  <si>
    <t>Right Robotic Partial/Radical Nephrectomy</t>
  </si>
  <si>
    <t>Mr Satyavir Singh</t>
  </si>
  <si>
    <t>Cystoscopy with Biopsy+OIU</t>
  </si>
  <si>
    <t>Ms Priyanka Rathore</t>
  </si>
  <si>
    <t xml:space="preserve">inj. supacef 1.5gm </t>
  </si>
  <si>
    <t xml:space="preserve">
9810620973</t>
  </si>
  <si>
    <t>Ms Kanchan Gupta</t>
  </si>
  <si>
    <t>26.08.25</t>
  </si>
  <si>
    <t>Mr Matloob Ahamad</t>
  </si>
  <si>
    <t>Baby of Preety</t>
  </si>
  <si>
    <t>Diaphragmatic Hernia Repair - Complex</t>
  </si>
  <si>
    <t xml:space="preserve">Inj Supacef 100mg </t>
  </si>
  <si>
    <t>Mr Bhupendar</t>
  </si>
  <si>
    <t>Ms Sumitra Yadav</t>
  </si>
  <si>
    <t>Ms Sonwati</t>
  </si>
  <si>
    <t>Ms Sunita Saxena</t>
  </si>
  <si>
    <t>Mr BP Srivastav</t>
  </si>
  <si>
    <t>Mr Sandeep Kumar</t>
  </si>
  <si>
    <t>Mr Azzam Mohammed H Alotaibi</t>
  </si>
  <si>
    <t>ORIF Acetabulum - Complex+Complex Soft Tissue Procedure+Osteotomy Femur</t>
  </si>
  <si>
    <t>Ms Anu Sehgel</t>
  </si>
  <si>
    <t>75.6kg</t>
  </si>
  <si>
    <t>Mr Udit Sharma</t>
  </si>
  <si>
    <t>Ms Anu Kumari</t>
  </si>
  <si>
    <t>Ms Hemlata Sharma</t>
  </si>
  <si>
    <t>Hemorrhoidectomy with fissurectomy</t>
  </si>
  <si>
    <t>Ms Chanchal Gaur</t>
  </si>
  <si>
    <t>Mr Joginder Singh</t>
  </si>
  <si>
    <t>Incision and Drainage of left inguinal abscess</t>
  </si>
  <si>
    <t>Debridement+Suturing- Moderate</t>
  </si>
  <si>
    <t xml:space="preserve">inj polymixin 7lack IU </t>
  </si>
  <si>
    <t>Inj Polymixin 7lack IU, Inj ampicillin 3gm</t>
  </si>
  <si>
    <t>Ms Shakuntla Arora</t>
  </si>
  <si>
    <t>inj monocef 1.2gm</t>
  </si>
  <si>
    <t>Ms Amana Begam</t>
  </si>
  <si>
    <t xml:space="preserve">Lap/Open Nephrectomy </t>
  </si>
  <si>
    <t>Mr Sachin Sharma</t>
  </si>
  <si>
    <t>Circumcision</t>
  </si>
  <si>
    <t>Ms Baani Rana</t>
  </si>
  <si>
    <t>Close Reduction in OT Under GA/Emergency - Sedation</t>
  </si>
  <si>
    <t>Mr Abdulakhadali Suyunov</t>
  </si>
  <si>
    <t>Penile reconstruction using free flap- Complex</t>
  </si>
  <si>
    <t>Ms Manju Agarwal</t>
  </si>
  <si>
    <t>Staging for Carcinoma Endometrium-Rototic Surgery</t>
  </si>
  <si>
    <t xml:space="preserve">Inj Supacef 1.5gm, Ini Metrogyl 500mg </t>
  </si>
  <si>
    <t>Ms Ruma</t>
  </si>
  <si>
    <t>27.08.25</t>
  </si>
  <si>
    <t>ORIF distal Radius Right</t>
  </si>
  <si>
    <t xml:space="preserve">Mr Suresh </t>
  </si>
  <si>
    <t>Dr Anandh/Dr Satykam/Dr Pradeep/Dr MS/AM/DJ/AS/SG/AS</t>
  </si>
  <si>
    <t>Brachial Plexus Injury+Suturing- Moderate</t>
  </si>
  <si>
    <t>Baby Of Suman</t>
  </si>
  <si>
    <t>Master Chhayank</t>
  </si>
  <si>
    <t>Ms Sunita Goyal</t>
  </si>
  <si>
    <t>Ms Lata Devi</t>
  </si>
  <si>
    <t>Cranioplasty+Supratentorial Tumour/Intraventricular/Abscess</t>
  </si>
  <si>
    <t>Mr Raghav Ram Pandey</t>
  </si>
  <si>
    <t>Mr Lakhvindar Singh</t>
  </si>
  <si>
    <t xml:space="preserve">Right PCNL+DJ Stenting+Cystoscopy </t>
  </si>
  <si>
    <t>Ms Namrata Mishra</t>
  </si>
  <si>
    <t>Ms Sahalini</t>
  </si>
  <si>
    <t>inj supacef 1.5gm + inj Ternex 1gm</t>
  </si>
  <si>
    <t>Mr Gopal Sahu</t>
  </si>
  <si>
    <t>Arthroscopic meniscal repair Left knee</t>
  </si>
  <si>
    <t>Mr Sc Sharma</t>
  </si>
  <si>
    <t>Mr Sudhir L</t>
  </si>
  <si>
    <t>Mr Sandeep Harsan</t>
  </si>
  <si>
    <t>ORIF Left Mandible</t>
  </si>
  <si>
    <t>Mr Ravi Shankar</t>
  </si>
  <si>
    <t>Tympanoplasty + Mastoidectomy Left</t>
  </si>
  <si>
    <t xml:space="preserve">Ms Meenal Surana </t>
  </si>
  <si>
    <t>Ms Rchana Khatoon</t>
  </si>
  <si>
    <t>Dr Mansi Kumar/Dr Pooja</t>
  </si>
  <si>
    <t>Resuturing of palatal inset with SSG Of wound over left thigh</t>
  </si>
  <si>
    <t>87.3kg</t>
  </si>
  <si>
    <t>Mr Gajender</t>
  </si>
  <si>
    <t>ORIF Wrist Right</t>
  </si>
  <si>
    <t>inj. Monocef 2g</t>
  </si>
  <si>
    <t>Mr Ghulam Muhi</t>
  </si>
  <si>
    <t>Diagnostic  Laparoscopic</t>
  </si>
  <si>
    <t>Ms Swati Dwivedi</t>
  </si>
  <si>
    <t>53.7kg</t>
  </si>
  <si>
    <t>Mr Zahid Ahemad</t>
  </si>
  <si>
    <t>Mr Rashi Nanavat</t>
  </si>
  <si>
    <t>Robotic LAR</t>
  </si>
  <si>
    <t>28.08.25</t>
  </si>
  <si>
    <t>Ms Munni Goyal</t>
  </si>
  <si>
    <t>Ms Arshida</t>
  </si>
  <si>
    <t>Lobectomy</t>
  </si>
  <si>
    <t>47.2kg</t>
  </si>
  <si>
    <t>Master Nabhya Patel</t>
  </si>
  <si>
    <t>Ms Pavitra Devi</t>
  </si>
  <si>
    <t>Mastoidectomy+ Tympanoplasty</t>
  </si>
  <si>
    <t xml:space="preserve">no </t>
  </si>
  <si>
    <t xml:space="preserve">Mr Sujit </t>
  </si>
  <si>
    <t xml:space="preserve">TLIF/ PLIF </t>
  </si>
  <si>
    <t>Ms Soni Devi</t>
  </si>
  <si>
    <t>Foramen Magnum Decompression</t>
  </si>
  <si>
    <t>Mr Vishal</t>
  </si>
  <si>
    <t>Right Wrist Ganglion Excision of ganglion</t>
  </si>
  <si>
    <t>Inj. Supacef 1gm</t>
  </si>
  <si>
    <t>Master Mahrob</t>
  </si>
  <si>
    <t>Debridement Left Hip</t>
  </si>
  <si>
    <t>Mr Narayan Dutt</t>
  </si>
  <si>
    <t>Genral Surgery</t>
  </si>
  <si>
    <t>Ms Anuradha Shovpern</t>
  </si>
  <si>
    <t>Partial Vaginectomy+Low Anterior Resection</t>
  </si>
  <si>
    <t>Mr Girish Narayan Lal</t>
  </si>
  <si>
    <t>Open Right Inguinal Hernia Repair+Right Hydrocoelectomy</t>
  </si>
  <si>
    <t>Mr Ashok Kumar Punjani</t>
  </si>
  <si>
    <t>Perianal Abscess drainage with debridement</t>
  </si>
  <si>
    <t>Inj. Monocef 1g</t>
  </si>
  <si>
    <t xml:space="preserve">Inj Monocef 1gm+Inj Clindamycin 600mg </t>
  </si>
  <si>
    <t>Mr Khemchand</t>
  </si>
  <si>
    <t>Ms Koushilya Devi</t>
  </si>
  <si>
    <t>FESS+Adenoidectomy</t>
  </si>
  <si>
    <t>Baby Pari Bhargav</t>
  </si>
  <si>
    <t>Baby Shailja</t>
  </si>
  <si>
    <t>Excision of Dermoid cyst</t>
  </si>
  <si>
    <t>Ms Rinki Mandar</t>
  </si>
  <si>
    <t>Muhurat LSCS (11:30-13:00)</t>
  </si>
  <si>
    <t>Master Mishal Kumar</t>
  </si>
  <si>
    <t>Implant Removal Right Leg</t>
  </si>
  <si>
    <t>Ms Manisha Kumari</t>
  </si>
  <si>
    <t>Kidney Transplant Lap Donor</t>
  </si>
  <si>
    <t xml:space="preserve">Fat Grafting Right Side of face </t>
  </si>
  <si>
    <t>54.1 kg</t>
  </si>
  <si>
    <t>Mr Jahangir Jussain</t>
  </si>
  <si>
    <t>Resuturing of intraoral RAFF Flap S/P Tongue Reconstruction</t>
  </si>
  <si>
    <t>Mr Vikas Sharma</t>
  </si>
  <si>
    <t>29.08.25</t>
  </si>
  <si>
    <t>Baby of Vidhya</t>
  </si>
  <si>
    <t>TAPVD Repair</t>
  </si>
  <si>
    <t>Inj. Supacef 135mg</t>
  </si>
  <si>
    <t xml:space="preserve">Inj Supacef 180mg </t>
  </si>
  <si>
    <t>Ms Aisa Mallam Mohammed</t>
  </si>
  <si>
    <t xml:space="preserve">Excision Of Scrotal Sebacesous Cyst </t>
  </si>
  <si>
    <t>Ms Nathiya Dhiya</t>
  </si>
  <si>
    <t>Mr Chunni Lal Raina</t>
  </si>
  <si>
    <t>Mr Prakash Khati</t>
  </si>
  <si>
    <t>TRAB+MMC+Releasable Suture in Left Eye</t>
  </si>
  <si>
    <t>Ms Meenu Rani Garg</t>
  </si>
  <si>
    <t>LSCS Mahurat (14:30)</t>
  </si>
  <si>
    <t xml:space="preserve">Ms Deepti Rawat </t>
  </si>
  <si>
    <t>Mr Sahil Yadav</t>
  </si>
  <si>
    <t>Acute Tendon Repair  Right Hand</t>
  </si>
  <si>
    <t>Ms Susheela</t>
  </si>
  <si>
    <t>Glossectomy-Partial+Neck Dissection</t>
  </si>
  <si>
    <t>Ms Sarla Agarwal</t>
  </si>
  <si>
    <t>Lap Thoracoscopic Oesophagectomy</t>
  </si>
  <si>
    <t>Inj. Monocef 2g</t>
  </si>
  <si>
    <t>Dr Deepti Sharma/Dr Neha Kumar</t>
  </si>
  <si>
    <t>Laproscopic Assisted Vaginal Hysterectomy with BSO+Pelvic Lymphadenectomy</t>
  </si>
  <si>
    <t>Cystoscopy without Biopsy+Relook Ureteroscopy with Stent Removal</t>
  </si>
  <si>
    <t xml:space="preserve">Inj. Magnex 3g </t>
  </si>
  <si>
    <t>Mr Ramesh Chand Garg</t>
  </si>
  <si>
    <t xml:space="preserve">Left RIRS+Cystoscopy+DJ Stenting </t>
  </si>
  <si>
    <t>Ms Memuna</t>
  </si>
  <si>
    <t>PCNL-Open Pyelolithotomy U/L Single Tract+DJ Stenting</t>
  </si>
  <si>
    <t>Ms Priyanka Devi</t>
  </si>
  <si>
    <t xml:space="preserve">Ms Shifa </t>
  </si>
  <si>
    <t>Cutis Vertices Gyrata Scalp for excision</t>
  </si>
  <si>
    <t>27kg</t>
  </si>
  <si>
    <t>Ms Priya Sharma</t>
  </si>
  <si>
    <t>Tympanoplasty  Right Ear</t>
  </si>
  <si>
    <t>Inj. Augmentin 1.2gm</t>
  </si>
  <si>
    <t>Ms Mahima Rawat</t>
  </si>
  <si>
    <t>Tympanoplasty  Left Ear</t>
  </si>
  <si>
    <t>Mr Bhim Singh Bisht</t>
  </si>
  <si>
    <t>Ms Sunita Khullar</t>
  </si>
  <si>
    <t xml:space="preserve">TAH Robotic </t>
  </si>
  <si>
    <t>Mr Kunja Behari Das</t>
  </si>
  <si>
    <t>TRUS Guided Biopsy -Prostate</t>
  </si>
  <si>
    <t>30.08.25</t>
  </si>
  <si>
    <t>Mr Narauttam xx</t>
  </si>
  <si>
    <t xml:space="preserve">Mr Jay Prakash </t>
  </si>
  <si>
    <t>Mr Mahender Sharma</t>
  </si>
  <si>
    <t>Ms Manju Singh</t>
  </si>
  <si>
    <t xml:space="preserve">Complex Primary Reverse Shoulder Replacement Right </t>
  </si>
  <si>
    <t>Mr Khalil Ahmad</t>
  </si>
  <si>
    <t>70.3kg</t>
  </si>
  <si>
    <t>Mr Pradeep Kumar Singh</t>
  </si>
  <si>
    <t xml:space="preserve">Complex ORIF- Open Reduction Wrist </t>
  </si>
  <si>
    <t>Ms Riya Singh</t>
  </si>
  <si>
    <t xml:space="preserve">Mr MD Maksood </t>
  </si>
  <si>
    <t>Left PCNL+DJ Stenting</t>
  </si>
  <si>
    <t>Left RIRS+DJ Stenting</t>
  </si>
  <si>
    <t>inj piptaz 2.25gm</t>
  </si>
  <si>
    <t>Ms Arushee Mantoo</t>
  </si>
  <si>
    <t>Compression neuropathy-neurolysis</t>
  </si>
  <si>
    <t xml:space="preserve">Ms Jageshwari </t>
  </si>
  <si>
    <t xml:space="preserve">Mr Ankaj </t>
  </si>
  <si>
    <t>Mr Ajit</t>
  </si>
  <si>
    <t>01.09.25</t>
  </si>
  <si>
    <t>Ms Rajbati xx</t>
  </si>
  <si>
    <t>Baby Shivansh Kashyap</t>
  </si>
  <si>
    <t>Dr Anuarag Sharm/Dr Sachin Gupta</t>
  </si>
  <si>
    <t>inj. supacef 450mg</t>
  </si>
  <si>
    <t>Inj. Piptaz 900mg</t>
  </si>
  <si>
    <t>Mr Rahul Ameen</t>
  </si>
  <si>
    <t>Ms Dilshada</t>
  </si>
  <si>
    <t>Open Myomectomy Level-I Single/</t>
  </si>
  <si>
    <t>Ms Prem Gupta</t>
  </si>
  <si>
    <t>inj cefraxime 1.5gm</t>
  </si>
  <si>
    <t>Ms Kusum Khanna</t>
  </si>
  <si>
    <t>Implant Removal Left Ankle</t>
  </si>
  <si>
    <t>Mr Abhinav Srivastava</t>
  </si>
  <si>
    <t>Proximal tibia orif left knee</t>
  </si>
  <si>
    <t>Ms Shakuntla Rakheja</t>
  </si>
  <si>
    <t xml:space="preserve">B/L Robotic TKR </t>
  </si>
  <si>
    <t>Mr Navdeep Kumar</t>
  </si>
  <si>
    <t xml:space="preserve">Ms Babli Shrama </t>
  </si>
  <si>
    <t>Mr Gopal Jha</t>
  </si>
  <si>
    <t>Exploratory Laparotomy+Hernia Repair+Small Bowel Resection Anastomosis</t>
  </si>
  <si>
    <t>39.5kg</t>
  </si>
  <si>
    <t>Mr Sacharit Kansra</t>
  </si>
  <si>
    <t xml:space="preserve">Cystoscopy+PUV Fulguration+Closure Left Side Ureterostomy+DJ Stenting </t>
  </si>
  <si>
    <t>inj. supacef 350mg</t>
  </si>
  <si>
    <t xml:space="preserve">Mr Mithu </t>
  </si>
  <si>
    <t>Staged Hypospadias Repair</t>
  </si>
  <si>
    <t xml:space="preserve">Ms Kiran Singla </t>
  </si>
  <si>
    <t>Glossectomy-Partial+Neck Dissection Selective</t>
  </si>
  <si>
    <t>Harish Sharma</t>
  </si>
  <si>
    <t>Mandibulectomy  Marginal+Neck DissectionSelective</t>
  </si>
  <si>
    <t xml:space="preserve">Mr Ram Kishan </t>
  </si>
  <si>
    <t>Debridement STSG And BTM Application</t>
  </si>
  <si>
    <t>Mr Kaushal Kishor Mani Tiwari</t>
  </si>
  <si>
    <t>Tympanoplasty Right +- Mastoidectomy</t>
  </si>
  <si>
    <t>Mr Anand Rai</t>
  </si>
  <si>
    <t>Scrotal Exploration+Right Hydrocelectomy</t>
  </si>
  <si>
    <t>Ms Kamna Khanduja</t>
  </si>
  <si>
    <t xml:space="preserve">Inj Magnex forte 1.5gm Inj Metrogyl 100ml </t>
  </si>
  <si>
    <t>02.09.25</t>
  </si>
  <si>
    <t>Mr Zulfikar Hussain</t>
  </si>
  <si>
    <t>Master Ishaan Hasan</t>
  </si>
  <si>
    <t>Mr Parmood Kumar Mishra</t>
  </si>
  <si>
    <t>Mr Trilok Narayan Thakur</t>
  </si>
  <si>
    <t>JUSTIFIED</t>
  </si>
  <si>
    <t xml:space="preserve">Mr HK Premi </t>
  </si>
  <si>
    <t>Stereotactic Biopsy</t>
  </si>
  <si>
    <t>Mr Kundan Singh</t>
  </si>
  <si>
    <t>Master Shiva Sharma</t>
  </si>
  <si>
    <t>Suturing of Small Lacerated Wound</t>
  </si>
  <si>
    <t>Mr Shadi Lal Pandit</t>
  </si>
  <si>
    <t>Ms Kusum Tiwari</t>
  </si>
  <si>
    <t>Mr Jai Prakash Singh</t>
  </si>
  <si>
    <t>Dr Meenakshi Dhar/Dr Chitralekha De</t>
  </si>
  <si>
    <t>MICRO Incision Cataract Surgery+Intravitreal Injection Eylea Left Eye</t>
  </si>
  <si>
    <t>Intravitreal Injection Accentix Right Eye</t>
  </si>
  <si>
    <t>Ms Kakoli Dutt</t>
  </si>
  <si>
    <t>Intravitreal Injection Eylea Right Eye</t>
  </si>
  <si>
    <t xml:space="preserve">Mr Rakesh Kumar Sinha </t>
  </si>
  <si>
    <t xml:space="preserve">Abscess Drainage left neck </t>
  </si>
  <si>
    <t xml:space="preserve">Inj Piptaz 4.5gm </t>
  </si>
  <si>
    <t>Mr Bahadur</t>
  </si>
  <si>
    <t>External Fixation Left Knee</t>
  </si>
  <si>
    <t>11:56am</t>
  </si>
  <si>
    <t xml:space="preserve">Ms Shusheela </t>
  </si>
  <si>
    <t>Re Exploration Neck</t>
  </si>
  <si>
    <t>Left PFN+Cement Augmentation</t>
  </si>
  <si>
    <t>Ms Satya Devi</t>
  </si>
  <si>
    <t>Ms Meenaskhi Sharma</t>
  </si>
  <si>
    <t>Ms Udita Pushkarna</t>
  </si>
  <si>
    <t xml:space="preserve">Laparoscopic Appendectomy </t>
  </si>
  <si>
    <t xml:space="preserve">Ms Rama </t>
  </si>
  <si>
    <t>Mr Leeladhar</t>
  </si>
  <si>
    <t>Limberg Flap For Pilonidal Sinus</t>
  </si>
  <si>
    <t>Mr Pritam Singh Gulati</t>
  </si>
  <si>
    <t xml:space="preserve">Right Eversion Of Sac </t>
  </si>
  <si>
    <t>Ms Shaida Khatoon</t>
  </si>
  <si>
    <t>DJ Stenting/Stent Insertion Unilateral in OT+PCNL Open Pyelolithotomy U/L Single Tract</t>
  </si>
  <si>
    <t xml:space="preserve">inj. magnex 3g </t>
  </si>
  <si>
    <t>Mr Dhruv Kumar</t>
  </si>
  <si>
    <t>Ms Lajjawati Devi</t>
  </si>
  <si>
    <t>Mr Arvind Vats</t>
  </si>
  <si>
    <t>LFI+BSSO</t>
  </si>
  <si>
    <t>STSG S/P Penile Reconstruction with free RAFF</t>
  </si>
  <si>
    <t xml:space="preserve">inj augmentin 1.2gm </t>
  </si>
  <si>
    <t>TLH/Robotic</t>
  </si>
  <si>
    <t>Ms Sumana Akineth</t>
  </si>
  <si>
    <t>Ms Aparna Madhu Kumar</t>
  </si>
  <si>
    <t xml:space="preserve">Ms Sadhana </t>
  </si>
  <si>
    <t>03.09.25</t>
  </si>
  <si>
    <t>Mr Surendra Singh Sikarwar</t>
  </si>
  <si>
    <t xml:space="preserve">Reverse Shoulder Arthroplasty </t>
  </si>
  <si>
    <t xml:space="preserve">ORIF Right Humerus   </t>
  </si>
  <si>
    <t>VSD Closure Infundibular PS Repair Thromboendrectomy</t>
  </si>
  <si>
    <t>Mr Vipin Sharma</t>
  </si>
  <si>
    <t>Mr Jayanand  Chaudhary</t>
  </si>
  <si>
    <t>Mr Hari Lal Bairwa</t>
  </si>
  <si>
    <t>Ms Musakan</t>
  </si>
  <si>
    <t>42 kg</t>
  </si>
  <si>
    <t>Mr Arbind Kumar</t>
  </si>
  <si>
    <t>Removal Of Left Tibia Nail</t>
  </si>
  <si>
    <t>Mr Ramveer Singh</t>
  </si>
  <si>
    <t xml:space="preserve">B/L TKR Roboitc </t>
  </si>
  <si>
    <t>Ms Ramesh</t>
  </si>
  <si>
    <t>Ms Dhara Parihar</t>
  </si>
  <si>
    <t>24Yrs/f</t>
  </si>
  <si>
    <t>Emegency LSCS</t>
  </si>
  <si>
    <t>inj.supacef 1.5gm</t>
  </si>
  <si>
    <t>85.9kg</t>
  </si>
  <si>
    <t>Master Ranvit Wadhwa</t>
  </si>
  <si>
    <t>26.8kg</t>
  </si>
  <si>
    <t>inj. supacef 750mg</t>
  </si>
  <si>
    <t>Cortical Mastoidectomy+Tympanoplasty</t>
  </si>
  <si>
    <t>Ms Ruqayah Hussein Ali</t>
  </si>
  <si>
    <t>29kg</t>
  </si>
  <si>
    <t>inj. supacef 900mg</t>
  </si>
  <si>
    <t>Laryngectomy-Total+PMMC</t>
  </si>
  <si>
    <t>Baby Devyanshi</t>
  </si>
  <si>
    <t>inj. supacef 550mg</t>
  </si>
  <si>
    <t xml:space="preserve">Dental Implant Insertion s/p Mandible Reconstruction </t>
  </si>
  <si>
    <t>Mr Samim Ahmad</t>
  </si>
  <si>
    <t xml:space="preserve">Right ORIF Ulna </t>
  </si>
  <si>
    <t>Cystoscopy+Left RIRS+B/L DJ Stent Replacement</t>
  </si>
  <si>
    <t>Mr Aditya Kumar Yadav</t>
  </si>
  <si>
    <t>inj. piptaz 4.5gm</t>
  </si>
  <si>
    <t>04.09.25</t>
  </si>
  <si>
    <t>Mr Prabhu Salom Aind</t>
  </si>
  <si>
    <t>Baby Anaya Urmaliya</t>
  </si>
  <si>
    <t xml:space="preserve">inj. supacef 500mg </t>
  </si>
  <si>
    <t>Mr Jeetram</t>
  </si>
  <si>
    <t>Mastoidectomy Mrm-+ Tympanoplasty+Tympanotomy</t>
  </si>
  <si>
    <t>inj supacef 1.5gm + Inj Amikacin 1gm</t>
  </si>
  <si>
    <t>Narain Datt Kaushik</t>
  </si>
  <si>
    <t>Trachestomy</t>
  </si>
  <si>
    <t>Mr Mohit Kumar Mishra</t>
  </si>
  <si>
    <t>Ms Nathiya Dahiya</t>
  </si>
  <si>
    <t>Mr Ajay Potwer</t>
  </si>
  <si>
    <t>Ms Bishupriya Sahu</t>
  </si>
  <si>
    <t>Cyclocryotherapy Right Eye</t>
  </si>
  <si>
    <t>Mr Bijender Singh</t>
  </si>
  <si>
    <t>Implant Removal Femur Right</t>
  </si>
  <si>
    <t xml:space="preserve">Mr Mohin Khan </t>
  </si>
  <si>
    <t>Gain Cell Tumour Fibula Biospy  Left Knee</t>
  </si>
  <si>
    <t xml:space="preserve">Baby Girl Of Priyanka </t>
  </si>
  <si>
    <t>Lip Laceration Suturing</t>
  </si>
  <si>
    <t>Mr Ashwani Kumar</t>
  </si>
  <si>
    <t>Mr Nipun Jain</t>
  </si>
  <si>
    <t xml:space="preserve">Pilonidal Sinus Excision+Limberg Flap Repair </t>
  </si>
  <si>
    <t>Mr Parveen Kumar</t>
  </si>
  <si>
    <t xml:space="preserve">Lap Appendectomy+Umbilical Hernia Repair </t>
  </si>
  <si>
    <t xml:space="preserve">inj. supacef </t>
  </si>
  <si>
    <t>Ms Jaya Srivastav</t>
  </si>
  <si>
    <t>Hysteroscopy Laproscpic</t>
  </si>
  <si>
    <t xml:space="preserve">Ms Anu Narula </t>
  </si>
  <si>
    <t>112.7kg</t>
  </si>
  <si>
    <t>Master Mohd Abubakar</t>
  </si>
  <si>
    <t>Single Stage Hypospadias Repair(Mathieu s Repair)</t>
  </si>
  <si>
    <t>19.6kg</t>
  </si>
  <si>
    <t>Master Umar Mohd</t>
  </si>
  <si>
    <t>Single Stage Hypospadias Repair(Drag Procedure)</t>
  </si>
  <si>
    <t>12.7kg</t>
  </si>
  <si>
    <t>inj. supacef 650mg</t>
  </si>
  <si>
    <t>inj. supacef 200mg</t>
  </si>
  <si>
    <t>Mr Kunal Dhanwant</t>
  </si>
  <si>
    <t>Dr Jatin Kumar Pundia</t>
  </si>
  <si>
    <t>Mr Kazi Siddiqure Rahman Mintu</t>
  </si>
  <si>
    <t>Debridement Of Dry Gangrenous Toes B/L Feet And Closure</t>
  </si>
  <si>
    <t>Ms Phool Bati</t>
  </si>
  <si>
    <t>Urologuy</t>
  </si>
  <si>
    <t>URS U/L+DJ Stenting</t>
  </si>
  <si>
    <t>Lap TAH + BSO+Adhesiolysis</t>
  </si>
  <si>
    <t>Mr Aman Taneja</t>
  </si>
  <si>
    <t>Dr MS/AM/DJ/AS/SG/AS/Dr Priyadarshi Amit</t>
  </si>
  <si>
    <t>Biceps to flexors tendon trasnfer using fascia lata arttholysis of the elbow</t>
  </si>
  <si>
    <t>Mr Ram kishan</t>
  </si>
  <si>
    <t>Enucleation and curettage with anterior maxilla</t>
  </si>
  <si>
    <t>inj. augmentin 1.2gm</t>
  </si>
  <si>
    <t>Ms Shabnam Ara</t>
  </si>
  <si>
    <t>Cytoreductive Surgery for advanced Ca Ovary / Ca Endometrium( HIPAC )</t>
  </si>
  <si>
    <t>05.09.25</t>
  </si>
  <si>
    <t>Mr Mahendra Gupta</t>
  </si>
  <si>
    <t>Baby Kunaishe Jadon Mutimba</t>
  </si>
  <si>
    <t>11Mon/M</t>
  </si>
  <si>
    <t xml:space="preserve">AV Canal </t>
  </si>
  <si>
    <t>Inj. Piptaz 750mg</t>
  </si>
  <si>
    <t>Baby of Sonam</t>
  </si>
  <si>
    <t>15D/F</t>
  </si>
  <si>
    <t>3.07kg</t>
  </si>
  <si>
    <t>inj. supacef 150mg</t>
  </si>
  <si>
    <t>Mr Moolchand Yadav</t>
  </si>
  <si>
    <t>Circumcision+Cystoscopy</t>
  </si>
  <si>
    <t>Ms Rakhi Mittal</t>
  </si>
  <si>
    <t>Ms Suman Dua</t>
  </si>
  <si>
    <t xml:space="preserve">Right ORIF Humerus Right </t>
  </si>
  <si>
    <t>Mr Shivansh Kashyap</t>
  </si>
  <si>
    <t>9M/M</t>
  </si>
  <si>
    <t>Ms Ravi Mourya</t>
  </si>
  <si>
    <t>Mr Bir Singh</t>
  </si>
  <si>
    <t>Ms Vidya Pandey</t>
  </si>
  <si>
    <t xml:space="preserve">Lateral Internal Sphincterotomy </t>
  </si>
  <si>
    <t>Mr Mohammed Ameen Haitam</t>
  </si>
  <si>
    <t>Mastoidectomy Mrm+Microscopic CSF Leak Repair Primary</t>
  </si>
  <si>
    <t>Implant Removal Left Calcaneum</t>
  </si>
  <si>
    <t>Ms Gaitree Tripathi</t>
  </si>
  <si>
    <t>Mr Inderjeet Singh</t>
  </si>
  <si>
    <t xml:space="preserve">Shoulder Hemiarthroplasty Right </t>
  </si>
  <si>
    <t>Mr Satendra</t>
  </si>
  <si>
    <t>Mr Divyansh Jain</t>
  </si>
  <si>
    <t>Dr Divyam Girdhar</t>
  </si>
  <si>
    <t xml:space="preserve">Root Canal And Filling  </t>
  </si>
  <si>
    <t>Ms Amrita Kulhria</t>
  </si>
  <si>
    <t>1:20pm</t>
  </si>
  <si>
    <t>Baby Janvi</t>
  </si>
  <si>
    <t xml:space="preserve">Supracondylar Fracture Humerus </t>
  </si>
  <si>
    <t>Microlaryngoscopy Excision of Mass-Simple</t>
  </si>
  <si>
    <t>Ms Ganga Wati</t>
  </si>
  <si>
    <t>Ms Sanju Gupta</t>
  </si>
  <si>
    <t xml:space="preserve">Left Radiocephaic Fistula </t>
  </si>
  <si>
    <t>Mr Rohit Savita</t>
  </si>
  <si>
    <t>inj. Monocef 2gm</t>
  </si>
  <si>
    <t>06.09.25</t>
  </si>
  <si>
    <t xml:space="preserve">Mr Majeed </t>
  </si>
  <si>
    <t>DVR(Universal Precaution)</t>
  </si>
  <si>
    <t>inj magnex 1.5gm</t>
  </si>
  <si>
    <t xml:space="preserve">Baby Rishika Chauhan </t>
  </si>
  <si>
    <t>Arterial Switch Operation+Coa Repair+PDA ligation</t>
  </si>
  <si>
    <t>inj. piptaz 460mg</t>
  </si>
  <si>
    <t>Ms Karuna Devi</t>
  </si>
  <si>
    <t>49.3kg</t>
  </si>
  <si>
    <t xml:space="preserve">Ms Arti Khanna </t>
  </si>
  <si>
    <t>Ms Saraswati Devi</t>
  </si>
  <si>
    <t xml:space="preserve">Mr Mohan Pardhi </t>
  </si>
  <si>
    <t>Hand Swelling Excision Complex</t>
  </si>
  <si>
    <t xml:space="preserve">Mr Davender </t>
  </si>
  <si>
    <t xml:space="preserve">Open Right Inguinal Hernia </t>
  </si>
  <si>
    <t>Ms Inderwati X</t>
  </si>
  <si>
    <t>Diagnostic Laproscopy+Lap/Open Splenectomy+Deroofing Of Splenic Cyst</t>
  </si>
  <si>
    <t>Relook Ureteroscopy+Stent Removal+DJ Stenting</t>
  </si>
  <si>
    <t>PCNL-Open Pyelolithotomy U/L Single</t>
  </si>
  <si>
    <t>Mr Ajay Jaiswal</t>
  </si>
  <si>
    <t>URS Left+DJ Stenting</t>
  </si>
  <si>
    <t xml:space="preserve">Mr Avnish Kumar </t>
  </si>
  <si>
    <t>Cystoscopy</t>
  </si>
  <si>
    <t>Ms Shilpi Batra</t>
  </si>
  <si>
    <t>Excision Of Recurrent Sebaceous Cyst Upper Back</t>
  </si>
  <si>
    <t>Ms Pooja Yadav</t>
  </si>
  <si>
    <t>Xanthelasma Excision B/L Under LA</t>
  </si>
  <si>
    <t>Mr Kishni Kaul</t>
  </si>
  <si>
    <t>Cystoscpy+B/L DJ Stenting+B/L RGP/Ureteric Catheterization+/-TURBT</t>
  </si>
  <si>
    <t xml:space="preserve">Mr Vinay Kumar </t>
  </si>
  <si>
    <t>Circumcision+Metoplasty+Urethral Dilatation+Cystoscpy</t>
  </si>
  <si>
    <t>inj supacef 1.2gm</t>
  </si>
  <si>
    <t xml:space="preserve">Ms Tarnnum </t>
  </si>
  <si>
    <t>08.09.25</t>
  </si>
  <si>
    <t xml:space="preserve">Master Rishika Chauhan </t>
  </si>
  <si>
    <t>Chest Closure</t>
  </si>
  <si>
    <t>Inj. Supacef 250mg</t>
  </si>
  <si>
    <t xml:space="preserve">Baby Kirti </t>
  </si>
  <si>
    <t>6Mon/F</t>
  </si>
  <si>
    <t xml:space="preserve">Inj. Supacef 150mg </t>
  </si>
  <si>
    <t>Mr Mangu Lal</t>
  </si>
  <si>
    <t>Sudesh Dhingra</t>
  </si>
  <si>
    <t>Mr Susil Kumar Ray Chaudhuri</t>
  </si>
  <si>
    <t>Ms Puja Kumari Pandey</t>
  </si>
  <si>
    <t>Ms Pooja Karn</t>
  </si>
  <si>
    <t xml:space="preserve">Ms Aparna </t>
  </si>
  <si>
    <t>Left Mastectomy Seninel Node Biopsy</t>
  </si>
  <si>
    <t>60.1kg</t>
  </si>
  <si>
    <t>Left Knee ACL reconstruction+Meniscal repair</t>
  </si>
  <si>
    <t>Mr Karan Garg</t>
  </si>
  <si>
    <t>Debridement+grafting plus stimulan of ACL tibial tunnel Right Knee</t>
  </si>
  <si>
    <t>Ms Prabha Sharma</t>
  </si>
  <si>
    <t>Right Robotic TKR</t>
  </si>
  <si>
    <t>Exploratory Laparotomy+Ileostomy Closure</t>
  </si>
  <si>
    <t>Ms Nayan Shree</t>
  </si>
  <si>
    <t>Diagnostic Laproscopy+Exploratory Laparotomy+Single Intestinal Resc and Anastomosis</t>
  </si>
  <si>
    <t>Ms Jaya Bharati</t>
  </si>
  <si>
    <t xml:space="preserve">Namita Shrivast </t>
  </si>
  <si>
    <t>Inj. Ciprofloxacin 200mg</t>
  </si>
  <si>
    <t xml:space="preserve">Ms Susheela </t>
  </si>
  <si>
    <t>Dr Raghu Nandan</t>
  </si>
  <si>
    <t>Cathlab Team</t>
  </si>
  <si>
    <t>Interventional Radiology Procedure</t>
  </si>
  <si>
    <t xml:space="preserve">Mr Vijay Pal </t>
  </si>
  <si>
    <t>49Yrs/ M</t>
  </si>
  <si>
    <t>Wide Local Excision+Neck Dissection+Free Flap</t>
  </si>
  <si>
    <t>Baby Kridhani Bhargava</t>
  </si>
  <si>
    <t>Nail Bed Repair</t>
  </si>
  <si>
    <t>Mr Salam Mohammed Hassoon</t>
  </si>
  <si>
    <t xml:space="preserve">Above Knee Amputation </t>
  </si>
  <si>
    <t>Mr Sanjay Singh</t>
  </si>
  <si>
    <t>Fibrolipoma Excision Left Hand Dorsum</t>
  </si>
  <si>
    <t>Mr Jagbir Singh</t>
  </si>
  <si>
    <t>Mr Siddheshwar Kumar</t>
  </si>
  <si>
    <t>Ms Vandana Verma</t>
  </si>
  <si>
    <t>Cystoscopy+Right RIRS/URS+DJ Stenting</t>
  </si>
  <si>
    <t>Mr Rajiv Sabharwal</t>
  </si>
  <si>
    <t>Ms Meera Singh</t>
  </si>
  <si>
    <t>53.3kg</t>
  </si>
  <si>
    <t>Ms Sangeeta Kumari</t>
  </si>
  <si>
    <t>POP APPLICATION</t>
  </si>
  <si>
    <t>09.09.25</t>
  </si>
  <si>
    <t>Mr Narendra Giri</t>
  </si>
  <si>
    <t>Baby Of Mohammad Taimoor</t>
  </si>
  <si>
    <t>COA Repair</t>
  </si>
  <si>
    <t>inj cefuroxime 250mg</t>
  </si>
  <si>
    <t xml:space="preserve">Ms Raj Bati </t>
  </si>
  <si>
    <t>Ms Meera Devi</t>
  </si>
  <si>
    <t xml:space="preserve">Mr Kapil </t>
  </si>
  <si>
    <t>Recurrent Glioma Frontal</t>
  </si>
  <si>
    <t xml:space="preserve">inj supacef 1.5gm + metrogyl 500mg + amikacin 500mg </t>
  </si>
  <si>
    <t>Ms Vaishnavi Thakur</t>
  </si>
  <si>
    <t>TA Tenotomy Right Ankle</t>
  </si>
  <si>
    <t>Master Mohd Faizan</t>
  </si>
  <si>
    <t>Osteotomy B/L Ankle</t>
  </si>
  <si>
    <t>Bone Grafting Right Thigh</t>
  </si>
  <si>
    <t xml:space="preserve">Ms Km Shweta Mishra </t>
  </si>
  <si>
    <t>Mr Gopal Das</t>
  </si>
  <si>
    <t xml:space="preserve">Ms Jongshilemla </t>
  </si>
  <si>
    <t xml:space="preserve">Diagnostc Lap+Excision Biopsy </t>
  </si>
  <si>
    <t>ORIF Left Ankle</t>
  </si>
  <si>
    <t xml:space="preserve">Ms Mahendri </t>
  </si>
  <si>
    <t>Dr Ashish Kumar</t>
  </si>
  <si>
    <t>CAG</t>
  </si>
  <si>
    <t>Ms Machhala Devi</t>
  </si>
  <si>
    <t>Hans Raj</t>
  </si>
  <si>
    <t>PPI DC</t>
  </si>
  <si>
    <t>Master Ishant Choudhary</t>
  </si>
  <si>
    <t xml:space="preserve">Lap Gastric Duplication Cyst Excison </t>
  </si>
  <si>
    <t xml:space="preserve">Fat Grafting Of Right Face </t>
  </si>
  <si>
    <t xml:space="preserve">Mr Lokesh </t>
  </si>
  <si>
    <t>Ms Praachi Singh</t>
  </si>
  <si>
    <t>Ms Amrupa Bhuyan</t>
  </si>
  <si>
    <t>Hysteroscopic+D&amp;C+Mirena Insertion</t>
  </si>
  <si>
    <t>Ms Nalini Jha</t>
  </si>
  <si>
    <t>Ms Godawari</t>
  </si>
  <si>
    <t>Right Foot Debridement+VAC</t>
  </si>
  <si>
    <t>Ms Manorma Saini</t>
  </si>
  <si>
    <t>10.09.25</t>
  </si>
  <si>
    <t>Master Ayam Chaudhary</t>
  </si>
  <si>
    <t xml:space="preserve">Ossiculoplasty+Tympanoplasty </t>
  </si>
  <si>
    <t>Mr Sagar Kumar</t>
  </si>
  <si>
    <t>FESS - Unilateral</t>
  </si>
  <si>
    <t>Inj Augmentin 625mg</t>
  </si>
  <si>
    <t>Baby Ibrahim Bin Firdous</t>
  </si>
  <si>
    <t>29Day/M</t>
  </si>
  <si>
    <t xml:space="preserve">Arterial Switch Operation </t>
  </si>
  <si>
    <t>3.37kg</t>
  </si>
  <si>
    <t>Inj Supcef 175mg</t>
  </si>
  <si>
    <t>Inj Supacef 175mg</t>
  </si>
  <si>
    <t>Mr Sanju Kumar</t>
  </si>
  <si>
    <t>Excision Of The Pilonidal Sinus+Flap Reconstruction</t>
  </si>
  <si>
    <t>Ms Jagjit Kaur</t>
  </si>
  <si>
    <t>Ms Seema Raghav</t>
  </si>
  <si>
    <t>Mr Suvin Kumar Singh</t>
  </si>
  <si>
    <t>Endoscopic Disectomy</t>
  </si>
  <si>
    <t>Mr Chand Naraain Topa</t>
  </si>
  <si>
    <t>Small Incision Cataract Surgery Left Eye</t>
  </si>
  <si>
    <t>Ms Hema Pandey</t>
  </si>
  <si>
    <t>Small Incision Cataract Surgery Right Eye</t>
  </si>
  <si>
    <t>B/L Robotic TKR</t>
  </si>
  <si>
    <t>Robotic Left THR</t>
  </si>
  <si>
    <t>Re Exploration Laprotomy</t>
  </si>
  <si>
    <t>Mr Asloop</t>
  </si>
  <si>
    <t>Inj. Tazact 4.5gm and Inj. Meropenem 1gm</t>
  </si>
  <si>
    <t xml:space="preserve">Ms Zareena </t>
  </si>
  <si>
    <t xml:space="preserve">Diagnostic Laproscopy+Exploratory Laparotomy+Resection &amp; Anastomosis </t>
  </si>
  <si>
    <t>Ms Kamala</t>
  </si>
  <si>
    <t xml:space="preserve">Dr Vibhav Sharma </t>
  </si>
  <si>
    <t xml:space="preserve">PPI </t>
  </si>
  <si>
    <t>Mr Danish</t>
  </si>
  <si>
    <t xml:space="preserve">Ms Birwati </t>
  </si>
  <si>
    <t xml:space="preserve">Wide Excision+Local Flap </t>
  </si>
  <si>
    <t>InjAugmentin 1.2gm</t>
  </si>
  <si>
    <t xml:space="preserve">Baby Manya </t>
  </si>
  <si>
    <t>Burn Dressing</t>
  </si>
  <si>
    <t>Ms Sangeeta Arora</t>
  </si>
  <si>
    <t xml:space="preserve">Mr Adnan </t>
  </si>
  <si>
    <t>Penil Implant Insertion</t>
  </si>
  <si>
    <t>Mr Krishan Kant Thakur</t>
  </si>
  <si>
    <t>Debridement &amp; VAC Application of Left</t>
  </si>
  <si>
    <t xml:space="preserve">inj. poly B 1.5gm microcyline 100mg </t>
  </si>
  <si>
    <t>Ms Lalsa Devi</t>
  </si>
  <si>
    <t>Right Robotic Nephrouretrectomy</t>
  </si>
  <si>
    <t>Mr Sat Prakash</t>
  </si>
  <si>
    <t>Cystoscopy+Cystolititripsy+Left URS+Left DJ Stenting</t>
  </si>
  <si>
    <t>Mr Ramakant Tivari</t>
  </si>
  <si>
    <t>11.09.25</t>
  </si>
  <si>
    <t>MVR+TVR</t>
  </si>
  <si>
    <t>Baby of Ayushi</t>
  </si>
  <si>
    <t>Mr Ravinder Singh Chauhan</t>
  </si>
  <si>
    <t>Mr Dipankar Ghose</t>
  </si>
  <si>
    <t>Baby Sneha</t>
  </si>
  <si>
    <t>Adenoidectomy+Adeno Tonsillectomy</t>
  </si>
  <si>
    <t>Inj supacef 600mg</t>
  </si>
  <si>
    <t>Mr Chirag Jha</t>
  </si>
  <si>
    <t>Sialoendoscopy Therapeutic</t>
  </si>
  <si>
    <t>Ms Chhavi Handa</t>
  </si>
  <si>
    <t>Grommet Single Left Ear</t>
  </si>
  <si>
    <t>Master Rakshit</t>
  </si>
  <si>
    <t>Flat Foot FDS Transfer with Calcaneal Osteotomy</t>
  </si>
  <si>
    <t xml:space="preserve">Implant Removal-Large Left TIBIA </t>
  </si>
  <si>
    <t>Ms Sushma Rani</t>
  </si>
  <si>
    <t>DL Scopy Biopsy</t>
  </si>
  <si>
    <t>Mr Ram Prakash</t>
  </si>
  <si>
    <t>Mr Ishant</t>
  </si>
  <si>
    <t>Dr Jatin Kuma Punia</t>
  </si>
  <si>
    <t>Mr Hariom Agarwal</t>
  </si>
  <si>
    <t>13D/F</t>
  </si>
  <si>
    <t>Baby Trishika</t>
  </si>
  <si>
    <t>Laparoscopic Left side Pyeloplasty+DJ Stenting</t>
  </si>
  <si>
    <t>Ms Hasan Basri</t>
  </si>
  <si>
    <t>Breast Mastectomy-U/L+Axillary Clearance</t>
  </si>
  <si>
    <t>Ms Ritu Sharma</t>
  </si>
  <si>
    <t>Left Wide local excision with sentinel node biopsy</t>
  </si>
  <si>
    <t>Mr Prateek Gupta</t>
  </si>
  <si>
    <t>URS U/L+DJ Stenting+Bladder Stone Open/Endoscopic</t>
  </si>
  <si>
    <t>Ms Gunjan Arora</t>
  </si>
  <si>
    <t>RIRS U/L+DJ Stenting</t>
  </si>
  <si>
    <t>TMJ Arthrocentesis - U/L</t>
  </si>
  <si>
    <t>Ms Rajashree kar</t>
  </si>
  <si>
    <t>Ms Umme habiba Khatun</t>
  </si>
  <si>
    <t>Ms Madhu Tewatia</t>
  </si>
  <si>
    <t>23D/F</t>
  </si>
  <si>
    <t>Laparoscopic Salpingectomy- Unilateral</t>
  </si>
  <si>
    <t>FFMT+Nerve Reconstruction for Left hand+Free Flap</t>
  </si>
  <si>
    <t>Ms Preeti Banga</t>
  </si>
  <si>
    <t>TLH Robotic</t>
  </si>
  <si>
    <t>Ms Karishma Kapoor</t>
  </si>
  <si>
    <t xml:space="preserve">Ovarian Mass Excision Robotic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</si>
</sst>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h]:mm:ss;@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scheme val="minor"/>
    </font>
    <font>
      <sz val="10"/>
      <color rgb="FF000000"/>
      <name val="Calibri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charset val="1"/>
    </font>
    <font>
      <sz val="10"/>
      <name val="Calibri"/>
      <scheme val="minor"/>
    </font>
    <font>
      <sz val="10"/>
      <color theme="1"/>
      <name val="Calibri"/>
      <scheme val="minor"/>
    </font>
    <font>
      <sz val="10"/>
      <name val="Calibri"/>
      <family val="2"/>
      <charset val="1"/>
    </font>
    <font>
      <sz val="1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FF0000"/>
      <name val="Calibri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name val="Calibri"/>
      <family val="2"/>
    </font>
    <font>
      <sz val="12"/>
      <name val="Arial"/>
      <family val="2"/>
    </font>
    <font>
      <sz val="11"/>
      <color rgb="FF000000"/>
      <name val="Calibri"/>
      <charset val="1"/>
    </font>
    <font>
      <sz val="12"/>
      <color rgb="FF000000"/>
      <name val="Calibri"/>
      <family val="2"/>
      <charset val="1"/>
    </font>
    <font>
      <b/>
      <sz val="10"/>
      <color rgb="FFFF0000"/>
      <name val="Calibri"/>
      <family val="2"/>
      <scheme val="minor"/>
    </font>
    <font>
      <sz val="12"/>
      <color theme="1"/>
      <name val="Calibri"/>
      <family val="2"/>
      <charset val="1"/>
    </font>
    <font>
      <sz val="11"/>
      <color rgb="FFFF0000"/>
      <name val="Calibri"/>
      <family val="2"/>
      <scheme val="minor"/>
    </font>
    <font>
      <sz val="10"/>
      <color rgb="FF000000"/>
      <name val="Calibri"/>
    </font>
    <font>
      <sz val="11"/>
      <name val="Calibri"/>
      <charset val="1"/>
    </font>
    <font>
      <sz val="11"/>
      <name val="Calibri"/>
    </font>
    <font>
      <sz val="11"/>
      <color rgb="FF000000"/>
      <name val="Calibri"/>
    </font>
    <font>
      <b/>
      <sz val="26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0"/>
      <color theme="1"/>
      <name val="Calibri"/>
    </font>
    <font>
      <sz val="11"/>
      <color theme="1"/>
      <name val="Calibri"/>
      <family val="2"/>
    </font>
    <font>
      <sz val="11"/>
      <color theme="1"/>
      <name val="Calibri"/>
    </font>
    <font>
      <sz val="11"/>
      <color theme="1"/>
      <name val="Calibri"/>
      <charset val="1"/>
    </font>
    <font>
      <sz val="10"/>
      <color theme="1"/>
      <name val="Calibri"/>
      <charset val="1"/>
    </font>
    <font>
      <sz val="10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0"/>
      <color rgb="FF000000"/>
      <name val="Calibri"/>
      <charset val="1"/>
    </font>
    <font>
      <sz val="12"/>
      <color rgb="FF000000"/>
      <name val="Calibri"/>
      <family val="2"/>
    </font>
    <font>
      <sz val="12"/>
      <color theme="1"/>
      <name val="Arial"/>
      <family val="2"/>
    </font>
    <font>
      <b/>
      <sz val="11"/>
      <color rgb="FF000000"/>
      <name val="Calibri"/>
      <scheme val="minor"/>
    </font>
    <font>
      <sz val="12"/>
      <name val="Calibri"/>
      <family val="2"/>
    </font>
    <font>
      <sz val="11"/>
      <color rgb="FF000000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scheme val="minor"/>
    </font>
    <font>
      <sz val="11"/>
      <color rgb="FFFF0000"/>
      <name val="Calibri"/>
      <charset val="1"/>
    </font>
    <font>
      <sz val="11"/>
      <color rgb="FF444444"/>
      <name val="Calibri"/>
      <family val="2"/>
      <charset val="1"/>
    </font>
    <font>
      <sz val="11"/>
      <color theme="1"/>
      <name val="Segoe UI"/>
      <family val="2"/>
    </font>
    <font>
      <sz val="11"/>
      <color rgb="FF00B0F0"/>
      <name val="Calibri"/>
      <family val="2"/>
      <charset val="1"/>
    </font>
    <font>
      <sz val="9"/>
      <name val="Calibri"/>
      <family val="2"/>
      <charset val="1"/>
    </font>
    <font>
      <sz val="9"/>
      <color rgb="FF000000"/>
      <name val="Calibr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11"/>
      <color rgb="FFFF0000"/>
      <name val="Calibri"/>
      <family val="2"/>
      <charset val="1"/>
    </font>
    <font>
      <sz val="10"/>
      <color rgb="FF000000"/>
      <name val="Tahoma"/>
      <family val="2"/>
    </font>
    <font>
      <b/>
      <strike/>
      <sz val="11"/>
      <color rgb="FF000000"/>
      <name val="Calibri"/>
      <scheme val="minor"/>
    </font>
    <font>
      <sz val="9"/>
      <name val="Tahoma"/>
      <family val="2"/>
    </font>
    <font>
      <b/>
      <sz val="10"/>
      <color theme="1"/>
      <name val="Calibri"/>
      <scheme val="minor"/>
    </font>
    <font>
      <b/>
      <sz val="10"/>
      <name val="Calibri"/>
      <scheme val="minor"/>
    </font>
    <font>
      <b/>
      <sz val="10"/>
      <color rgb="FF000000"/>
      <name val="Calibri"/>
      <scheme val="minor"/>
    </font>
    <font>
      <sz val="11"/>
      <color rgb="FF333333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B0F0"/>
      <name val="Arial"/>
      <family val="2"/>
    </font>
    <font>
      <sz val="11"/>
      <color rgb="FF00B0F0"/>
      <name val="Calibri"/>
      <family val="2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333333"/>
      <name val="Calibri"/>
      <scheme val="minor"/>
    </font>
    <font>
      <sz val="10"/>
      <color rgb="FF00B0F0"/>
      <name val="Calibri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1"/>
      <color rgb="FF242424"/>
      <name val="Aptos Narrow"/>
      <charset val="1"/>
    </font>
    <font>
      <sz val="11"/>
      <name val="Segoe UI"/>
      <family val="2"/>
    </font>
    <font>
      <sz val="10"/>
      <color rgb="FF00B0F0"/>
      <name val="Arial"/>
      <family val="2"/>
    </font>
    <font>
      <sz val="10"/>
      <color rgb="FF000000"/>
      <name val="Liberation Sans"/>
      <family val="2"/>
    </font>
    <font>
      <sz val="11"/>
      <color rgb="FF333333"/>
      <name val="Calibri"/>
      <family val="2"/>
    </font>
    <font>
      <b/>
      <sz val="11"/>
      <name val="Calibri"/>
      <family val="2"/>
      <charset val="1"/>
    </font>
    <font>
      <b/>
      <sz val="11"/>
      <color rgb="FF000000"/>
      <name val="Calibri"/>
    </font>
    <font>
      <sz val="11"/>
      <name val="Calibri"/>
      <scheme val="minor"/>
    </font>
    <font>
      <sz val="12"/>
      <color rgb="FF000000"/>
      <name val="Calibri"/>
      <scheme val="minor"/>
    </font>
    <font>
      <sz val="11"/>
      <color rgb="FFFF0000"/>
      <name val="Arial"/>
      <family val="2"/>
    </font>
    <font>
      <sz val="12"/>
      <color rgb="FFFF0000"/>
      <name val="Calibri"/>
      <family val="2"/>
      <charset val="1"/>
    </font>
    <font>
      <sz val="9"/>
      <color rgb="FF000000"/>
      <name val="Arial"/>
      <family val="2"/>
    </font>
    <font>
      <sz val="12"/>
      <color rgb="FF00B0F0"/>
      <name val="Calibri"/>
      <family val="2"/>
      <charset val="1"/>
    </font>
    <font>
      <sz val="12"/>
      <color rgb="FFFF0000"/>
      <name val="Calibri"/>
      <family val="2"/>
    </font>
    <font>
      <sz val="11"/>
      <name val="Arial"/>
      <family val="2"/>
    </font>
    <font>
      <sz val="12"/>
      <color rgb="FFFF0000"/>
      <name val="Arial"/>
      <family val="2"/>
    </font>
    <font>
      <b/>
      <sz val="2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Calibri"/>
      <charset val="1"/>
    </font>
    <font>
      <sz val="12"/>
      <color theme="1"/>
      <name val="Calibri"/>
      <charset val="1"/>
    </font>
    <font>
      <sz val="12"/>
      <name val="Calibri"/>
      <family val="2"/>
      <charset val="1"/>
      <scheme val="minor"/>
    </font>
    <font>
      <sz val="12"/>
      <name val="Calibri"/>
      <charset val="1"/>
    </font>
    <font>
      <sz val="11"/>
      <color rgb="FF333333"/>
      <name val="Arial"/>
    </font>
    <font>
      <sz val="10"/>
      <color rgb="FF000000"/>
      <name val="Arial"/>
    </font>
    <font>
      <sz val="11"/>
      <color rgb="FF00B0F0"/>
      <name val="Calibri"/>
      <charset val="1"/>
    </font>
    <font>
      <sz val="11"/>
      <color rgb="FF00B0F0"/>
      <name val="Calibri"/>
    </font>
    <font>
      <sz val="11"/>
      <color rgb="FF000000"/>
      <name val="Arial"/>
    </font>
    <font>
      <b/>
      <sz val="11"/>
      <name val="Calibri"/>
    </font>
    <font>
      <b/>
      <sz val="11"/>
      <color rgb="FF000000"/>
      <name val="Calibri"/>
      <charset val="1"/>
    </font>
    <font>
      <b/>
      <sz val="10"/>
      <color rgb="FF333333"/>
      <name val="Arial"/>
      <family val="2"/>
    </font>
    <font>
      <sz val="11"/>
      <color rgb="FFFF0000"/>
      <name val="Calibri"/>
    </font>
    <font>
      <sz val="12"/>
      <color rgb="FF000000"/>
      <name val="Calibri"/>
    </font>
    <font>
      <sz val="12"/>
      <name val="Calibri"/>
    </font>
    <font>
      <b/>
      <sz val="9"/>
      <color theme="1"/>
      <name val="Calibri"/>
      <family val="2"/>
      <scheme val="minor"/>
    </font>
    <font>
      <b/>
      <sz val="9"/>
      <color theme="1"/>
      <name val="Calibri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u val="double"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242424"/>
      <name val="Calibri"/>
      <family val="2"/>
    </font>
    <font>
      <b/>
      <sz val="10"/>
      <color theme="1"/>
      <name val="Calibri"/>
    </font>
    <font>
      <sz val="8"/>
      <color theme="1"/>
      <name val="Calibri"/>
    </font>
    <font>
      <b/>
      <sz val="8"/>
      <color theme="1"/>
      <name val="Calibri"/>
    </font>
    <font>
      <b/>
      <sz val="11"/>
      <color theme="1"/>
      <name val="Calibri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Calibri"/>
    </font>
    <font>
      <sz val="8"/>
      <color theme="1"/>
      <name val="Calibri"/>
      <family val="2"/>
    </font>
    <font>
      <sz val="10"/>
      <color rgb="FF000000"/>
      <name val="Aptos Narrow"/>
      <family val="2"/>
      <scheme val="minor"/>
    </font>
    <font>
      <sz val="10"/>
      <name val="Calibri"/>
    </font>
    <font>
      <b/>
      <sz val="12"/>
      <color theme="1"/>
      <name val="Calibri"/>
      <scheme val="minor"/>
    </font>
    <font>
      <sz val="9"/>
      <color theme="1"/>
      <name val="Calibri"/>
      <family val="2"/>
    </font>
    <font>
      <sz val="9"/>
      <color rgb="FF000000"/>
      <name val="Calibri"/>
    </font>
    <font>
      <sz val="9"/>
      <name val="Calibri"/>
      <family val="2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C8E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B4D9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F8F8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7D7D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AF68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7435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</borders>
  <cellStyleXfs count="1">
    <xf numFmtId="0" fontId="0" fillId="0" borderId="0"/>
  </cellStyleXfs>
  <cellXfs count="350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4" fontId="6" fillId="7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12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18" fontId="2" fillId="0" borderId="1" xfId="0" applyNumberFormat="1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8" fontId="2" fillId="0" borderId="1" xfId="0" applyNumberFormat="1" applyFont="1" applyBorder="1" applyAlignment="1">
      <alignment horizontal="center" vertical="center"/>
    </xf>
    <xf numFmtId="20" fontId="1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9" fillId="2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2" borderId="5" xfId="0" applyFont="1" applyFill="1" applyBorder="1"/>
    <xf numFmtId="20" fontId="1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4" xfId="0" applyBorder="1"/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19" xfId="0" applyFont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 wrapText="1"/>
    </xf>
    <xf numFmtId="0" fontId="27" fillId="2" borderId="22" xfId="0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/>
    </xf>
    <xf numFmtId="0" fontId="19" fillId="2" borderId="5" xfId="0" applyFont="1" applyFill="1" applyBorder="1" applyAlignment="1">
      <alignment horizontal="center" wrapText="1"/>
    </xf>
    <xf numFmtId="0" fontId="12" fillId="2" borderId="5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 wrapText="1"/>
    </xf>
    <xf numFmtId="0" fontId="12" fillId="2" borderId="7" xfId="0" applyFont="1" applyFill="1" applyBorder="1" applyAlignment="1">
      <alignment horizontal="center"/>
    </xf>
    <xf numFmtId="0" fontId="30" fillId="4" borderId="1" xfId="0" applyFont="1" applyFill="1" applyBorder="1" applyAlignment="1">
      <alignment wrapText="1"/>
    </xf>
    <xf numFmtId="0" fontId="30" fillId="4" borderId="1" xfId="0" applyFont="1" applyFill="1" applyBorder="1"/>
    <xf numFmtId="0" fontId="0" fillId="0" borderId="19" xfId="0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21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32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vertical="center"/>
    </xf>
    <xf numFmtId="0" fontId="19" fillId="0" borderId="28" xfId="0" applyFont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9" fillId="2" borderId="2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3" xfId="0" applyBorder="1"/>
    <xf numFmtId="0" fontId="16" fillId="2" borderId="5" xfId="0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0" fontId="26" fillId="2" borderId="29" xfId="0" applyFont="1" applyFill="1" applyBorder="1" applyAlignment="1">
      <alignment horizontal="center" vertical="center" wrapText="1"/>
    </xf>
    <xf numFmtId="0" fontId="27" fillId="2" borderId="29" xfId="0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8" fontId="0" fillId="0" borderId="4" xfId="0" applyNumberForma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0" fillId="0" borderId="2" xfId="0" applyBorder="1"/>
    <xf numFmtId="0" fontId="0" fillId="0" borderId="19" xfId="0" applyBorder="1"/>
    <xf numFmtId="0" fontId="0" fillId="0" borderId="2" xfId="0" applyBorder="1" applyAlignment="1">
      <alignment vertical="center" wrapText="1"/>
    </xf>
    <xf numFmtId="0" fontId="0" fillId="0" borderId="3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32" xfId="0" applyBorder="1"/>
    <xf numFmtId="0" fontId="0" fillId="0" borderId="14" xfId="0" applyBorder="1" applyAlignment="1">
      <alignment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9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34" fillId="3" borderId="1" xfId="0" applyFont="1" applyFill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5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16" fillId="2" borderId="27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46" fillId="2" borderId="2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45" fillId="2" borderId="2" xfId="0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2" borderId="5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 wrapText="1"/>
    </xf>
    <xf numFmtId="0" fontId="27" fillId="2" borderId="29" xfId="0" applyFont="1" applyFill="1" applyBorder="1" applyAlignment="1">
      <alignment horizontal="center" vertical="center"/>
    </xf>
    <xf numFmtId="0" fontId="23" fillId="0" borderId="19" xfId="0" applyFon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wrapText="1"/>
    </xf>
    <xf numFmtId="0" fontId="26" fillId="2" borderId="1" xfId="0" applyFont="1" applyFill="1" applyBorder="1" applyAlignment="1">
      <alignment horizontal="center" wrapText="1"/>
    </xf>
    <xf numFmtId="0" fontId="47" fillId="2" borderId="1" xfId="0" applyFont="1" applyFill="1" applyBorder="1" applyAlignment="1">
      <alignment horizontal="center"/>
    </xf>
    <xf numFmtId="0" fontId="43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16" fillId="2" borderId="2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center" wrapText="1"/>
    </xf>
    <xf numFmtId="0" fontId="18" fillId="2" borderId="2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8" fillId="2" borderId="19" xfId="0" applyFont="1" applyFill="1" applyBorder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3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0" fillId="2" borderId="29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9" fillId="2" borderId="19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 wrapText="1"/>
    </xf>
    <xf numFmtId="20" fontId="23" fillId="0" borderId="1" xfId="0" applyNumberFormat="1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 wrapText="1"/>
    </xf>
    <xf numFmtId="0" fontId="18" fillId="0" borderId="1" xfId="0" applyFont="1" applyBorder="1"/>
    <xf numFmtId="0" fontId="18" fillId="2" borderId="1" xfId="0" applyFont="1" applyFill="1" applyBorder="1" applyAlignment="1">
      <alignment wrapText="1"/>
    </xf>
    <xf numFmtId="0" fontId="15" fillId="2" borderId="3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18" fillId="2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26" fillId="2" borderId="1" xfId="0" applyFont="1" applyFill="1" applyBorder="1" applyAlignment="1">
      <alignment wrapText="1"/>
    </xf>
    <xf numFmtId="0" fontId="47" fillId="2" borderId="1" xfId="0" applyFont="1" applyFill="1" applyBorder="1" applyAlignment="1">
      <alignment horizontal="center" vertical="center"/>
    </xf>
    <xf numFmtId="0" fontId="47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3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50" fillId="3" borderId="1" xfId="0" applyFont="1" applyFill="1" applyBorder="1" applyAlignment="1">
      <alignment horizontal="center" vertical="center" wrapText="1"/>
    </xf>
    <xf numFmtId="0" fontId="31" fillId="3" borderId="3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30" fillId="0" borderId="0" xfId="0" applyFont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5" borderId="34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4" fillId="9" borderId="27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/>
    </xf>
    <xf numFmtId="0" fontId="43" fillId="2" borderId="5" xfId="0" applyFont="1" applyFill="1" applyBorder="1" applyAlignment="1">
      <alignment horizontal="center" vertical="center" wrapText="1"/>
    </xf>
    <xf numFmtId="0" fontId="43" fillId="0" borderId="5" xfId="0" applyFont="1" applyBorder="1" applyAlignment="1">
      <alignment horizontal="center" vertical="center" wrapText="1"/>
    </xf>
    <xf numFmtId="0" fontId="43" fillId="2" borderId="29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/>
    </xf>
    <xf numFmtId="0" fontId="26" fillId="2" borderId="28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26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55" fillId="0" borderId="1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55" fillId="7" borderId="2" xfId="0" applyFont="1" applyFill="1" applyBorder="1" applyAlignment="1">
      <alignment horizontal="center" vertical="center" wrapText="1"/>
    </xf>
    <xf numFmtId="0" fontId="0" fillId="7" borderId="0" xfId="0" applyFill="1"/>
    <xf numFmtId="0" fontId="19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55" fillId="7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56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55" fillId="7" borderId="1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54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0" fillId="7" borderId="4" xfId="0" applyFill="1" applyBorder="1"/>
    <xf numFmtId="0" fontId="26" fillId="7" borderId="1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 wrapText="1"/>
    </xf>
    <xf numFmtId="0" fontId="28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8" fillId="3" borderId="28" xfId="0" applyFont="1" applyFill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/>
    </xf>
    <xf numFmtId="0" fontId="16" fillId="3" borderId="29" xfId="0" applyFont="1" applyFill="1" applyBorder="1" applyAlignment="1">
      <alignment horizontal="center" vertical="center"/>
    </xf>
    <xf numFmtId="0" fontId="0" fillId="3" borderId="0" xfId="0" applyFill="1"/>
    <xf numFmtId="0" fontId="59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wrapText="1"/>
    </xf>
    <xf numFmtId="0" fontId="17" fillId="2" borderId="1" xfId="0" applyFont="1" applyFill="1" applyBorder="1" applyAlignment="1">
      <alignment wrapText="1"/>
    </xf>
    <xf numFmtId="0" fontId="25" fillId="7" borderId="1" xfId="0" applyFont="1" applyFill="1" applyBorder="1" applyAlignment="1">
      <alignment horizontal="center" vertical="center" wrapText="1"/>
    </xf>
    <xf numFmtId="0" fontId="47" fillId="2" borderId="22" xfId="0" applyFont="1" applyFill="1" applyBorder="1" applyAlignment="1">
      <alignment horizontal="center" vertical="center" wrapText="1"/>
    </xf>
    <xf numFmtId="20" fontId="0" fillId="0" borderId="2" xfId="0" applyNumberForma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4" fillId="0" borderId="38" xfId="0" applyFont="1" applyBorder="1" applyAlignment="1">
      <alignment wrapText="1"/>
    </xf>
    <xf numFmtId="0" fontId="4" fillId="0" borderId="3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/>
    </xf>
    <xf numFmtId="0" fontId="4" fillId="0" borderId="39" xfId="0" applyFont="1" applyBorder="1" applyAlignment="1">
      <alignment horizontal="center" vertical="center" wrapText="1"/>
    </xf>
    <xf numFmtId="0" fontId="2" fillId="0" borderId="39" xfId="0" applyFont="1" applyBorder="1" applyAlignment="1">
      <alignment vertical="center"/>
    </xf>
    <xf numFmtId="0" fontId="4" fillId="9" borderId="39" xfId="0" applyFont="1" applyFill="1" applyBorder="1" applyAlignment="1">
      <alignment horizontal="center" vertical="center" wrapText="1"/>
    </xf>
    <xf numFmtId="0" fontId="3" fillId="9" borderId="40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20" fontId="15" fillId="0" borderId="1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50" fillId="7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61" fillId="7" borderId="1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15" fillId="2" borderId="1" xfId="0" applyFont="1" applyFill="1" applyBorder="1"/>
    <xf numFmtId="0" fontId="15" fillId="2" borderId="1" xfId="0" applyFont="1" applyFill="1" applyBorder="1" applyAlignment="1">
      <alignment wrapText="1"/>
    </xf>
    <xf numFmtId="0" fontId="20" fillId="2" borderId="1" xfId="0" applyFont="1" applyFill="1" applyBorder="1" applyAlignment="1">
      <alignment wrapText="1"/>
    </xf>
    <xf numFmtId="0" fontId="17" fillId="0" borderId="1" xfId="0" applyFont="1" applyBorder="1" applyAlignment="1">
      <alignment wrapText="1"/>
    </xf>
    <xf numFmtId="20" fontId="18" fillId="0" borderId="1" xfId="0" applyNumberFormat="1" applyFont="1" applyBorder="1" applyAlignment="1">
      <alignment horizontal="center" vertical="center" wrapText="1"/>
    </xf>
    <xf numFmtId="20" fontId="18" fillId="0" borderId="1" xfId="0" applyNumberFormat="1" applyFont="1" applyBorder="1" applyAlignment="1">
      <alignment horizontal="center" vertical="center"/>
    </xf>
    <xf numFmtId="20" fontId="18" fillId="0" borderId="1" xfId="0" applyNumberFormat="1" applyFont="1" applyBorder="1"/>
    <xf numFmtId="20" fontId="18" fillId="0" borderId="1" xfId="0" applyNumberFormat="1" applyFont="1" applyBorder="1" applyAlignment="1">
      <alignment wrapText="1"/>
    </xf>
    <xf numFmtId="0" fontId="17" fillId="0" borderId="1" xfId="0" applyFont="1" applyBorder="1"/>
    <xf numFmtId="20" fontId="17" fillId="0" borderId="1" xfId="0" applyNumberFormat="1" applyFont="1" applyBorder="1"/>
    <xf numFmtId="0" fontId="63" fillId="0" borderId="1" xfId="0" applyFont="1" applyBorder="1" applyAlignment="1">
      <alignment horizontal="center" vertical="center" wrapText="1"/>
    </xf>
    <xf numFmtId="0" fontId="25" fillId="0" borderId="1" xfId="0" applyFont="1" applyBorder="1"/>
    <xf numFmtId="0" fontId="25" fillId="0" borderId="4" xfId="0" applyFont="1" applyBorder="1" applyAlignment="1">
      <alignment horizontal="center" vertical="center"/>
    </xf>
    <xf numFmtId="0" fontId="17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61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8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vertical="center"/>
    </xf>
    <xf numFmtId="0" fontId="53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/>
    </xf>
    <xf numFmtId="0" fontId="17" fillId="0" borderId="2" xfId="0" applyFont="1" applyBorder="1" applyAlignment="1">
      <alignment wrapText="1"/>
    </xf>
    <xf numFmtId="0" fontId="17" fillId="0" borderId="2" xfId="0" applyFont="1" applyBorder="1"/>
    <xf numFmtId="20" fontId="17" fillId="0" borderId="2" xfId="0" applyNumberFormat="1" applyFont="1" applyBorder="1"/>
    <xf numFmtId="0" fontId="18" fillId="0" borderId="1" xfId="0" applyFont="1" applyBorder="1" applyAlignment="1">
      <alignment vertical="center"/>
    </xf>
    <xf numFmtId="0" fontId="25" fillId="7" borderId="3" xfId="0" applyFont="1" applyFill="1" applyBorder="1" applyAlignment="1">
      <alignment horizontal="center" vertical="center"/>
    </xf>
    <xf numFmtId="0" fontId="55" fillId="0" borderId="3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18" fillId="2" borderId="1" xfId="0" applyFont="1" applyFill="1" applyBorder="1"/>
    <xf numFmtId="0" fontId="17" fillId="2" borderId="2" xfId="0" applyFont="1" applyFill="1" applyBorder="1" applyAlignment="1">
      <alignment vertical="center"/>
    </xf>
    <xf numFmtId="0" fontId="17" fillId="0" borderId="5" xfId="0" applyFont="1" applyBorder="1"/>
    <xf numFmtId="0" fontId="20" fillId="2" borderId="5" xfId="0" applyFont="1" applyFill="1" applyBorder="1"/>
    <xf numFmtId="0" fontId="17" fillId="2" borderId="5" xfId="0" applyFont="1" applyFill="1" applyBorder="1"/>
    <xf numFmtId="0" fontId="18" fillId="0" borderId="5" xfId="0" applyFont="1" applyBorder="1"/>
    <xf numFmtId="0" fontId="17" fillId="0" borderId="5" xfId="0" applyFont="1" applyBorder="1" applyAlignment="1">
      <alignment horizontal="center" vertical="center"/>
    </xf>
    <xf numFmtId="0" fontId="64" fillId="0" borderId="5" xfId="0" applyFont="1" applyBorder="1"/>
    <xf numFmtId="0" fontId="17" fillId="0" borderId="5" xfId="0" applyFont="1" applyBorder="1" applyAlignment="1">
      <alignment wrapText="1"/>
    </xf>
    <xf numFmtId="0" fontId="17" fillId="2" borderId="5" xfId="0" applyFont="1" applyFill="1" applyBorder="1" applyAlignment="1">
      <alignment wrapText="1"/>
    </xf>
    <xf numFmtId="0" fontId="55" fillId="0" borderId="19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17" fillId="7" borderId="5" xfId="0" applyFont="1" applyFill="1" applyBorder="1"/>
    <xf numFmtId="0" fontId="17" fillId="7" borderId="5" xfId="0" applyFont="1" applyFill="1" applyBorder="1" applyAlignment="1">
      <alignment wrapText="1"/>
    </xf>
    <xf numFmtId="0" fontId="18" fillId="7" borderId="5" xfId="0" applyFont="1" applyFill="1" applyBorder="1"/>
    <xf numFmtId="0" fontId="15" fillId="7" borderId="1" xfId="0" applyFont="1" applyFill="1" applyBorder="1"/>
    <xf numFmtId="0" fontId="18" fillId="7" borderId="1" xfId="0" applyFont="1" applyFill="1" applyBorder="1"/>
    <xf numFmtId="0" fontId="55" fillId="7" borderId="3" xfId="0" applyFont="1" applyFill="1" applyBorder="1" applyAlignment="1">
      <alignment horizontal="center" vertical="center" wrapText="1"/>
    </xf>
    <xf numFmtId="20" fontId="18" fillId="7" borderId="1" xfId="0" applyNumberFormat="1" applyFont="1" applyFill="1" applyBorder="1" applyAlignment="1">
      <alignment wrapText="1"/>
    </xf>
    <xf numFmtId="0" fontId="0" fillId="7" borderId="35" xfId="0" applyFill="1" applyBorder="1" applyAlignment="1">
      <alignment horizontal="center" vertical="center"/>
    </xf>
    <xf numFmtId="0" fontId="47" fillId="7" borderId="5" xfId="0" applyFont="1" applyFill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23" fillId="7" borderId="0" xfId="0" applyFont="1" applyFill="1"/>
    <xf numFmtId="0" fontId="19" fillId="7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vertical="center"/>
    </xf>
    <xf numFmtId="0" fontId="0" fillId="7" borderId="1" xfId="0" applyFill="1" applyBorder="1" applyAlignment="1">
      <alignment wrapText="1"/>
    </xf>
    <xf numFmtId="0" fontId="18" fillId="7" borderId="2" xfId="0" applyFont="1" applyFill="1" applyBorder="1" applyAlignment="1">
      <alignment vertical="center"/>
    </xf>
    <xf numFmtId="0" fontId="0" fillId="7" borderId="19" xfId="0" applyFill="1" applyBorder="1" applyAlignment="1">
      <alignment horizontal="center" vertical="center"/>
    </xf>
    <xf numFmtId="0" fontId="17" fillId="7" borderId="1" xfId="0" applyFont="1" applyFill="1" applyBorder="1" applyAlignment="1">
      <alignment vertical="center" wrapText="1"/>
    </xf>
    <xf numFmtId="20" fontId="18" fillId="7" borderId="1" xfId="0" applyNumberFormat="1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/>
    </xf>
    <xf numFmtId="0" fontId="18" fillId="7" borderId="1" xfId="0" applyFont="1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28" fillId="7" borderId="1" xfId="0" applyFont="1" applyFill="1" applyBorder="1" applyAlignment="1">
      <alignment vertical="center"/>
    </xf>
    <xf numFmtId="0" fontId="55" fillId="7" borderId="3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0" fillId="11" borderId="0" xfId="0" applyFill="1"/>
    <xf numFmtId="0" fontId="0" fillId="12" borderId="1" xfId="0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0" xfId="0" applyFill="1"/>
    <xf numFmtId="0" fontId="25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4" fillId="0" borderId="0" xfId="0" applyFont="1" applyAlignment="1">
      <alignment horizontal="center"/>
    </xf>
    <xf numFmtId="0" fontId="70" fillId="2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0" fontId="71" fillId="2" borderId="1" xfId="0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71" fillId="7" borderId="1" xfId="0" applyFont="1" applyFill="1" applyBorder="1" applyAlignment="1">
      <alignment horizontal="center" vertical="center"/>
    </xf>
    <xf numFmtId="0" fontId="71" fillId="3" borderId="1" xfId="0" applyFont="1" applyFill="1" applyBorder="1" applyAlignment="1">
      <alignment horizontal="center" vertical="center"/>
    </xf>
    <xf numFmtId="0" fontId="71" fillId="12" borderId="1" xfId="0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70" fillId="12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 wrapText="1"/>
    </xf>
    <xf numFmtId="0" fontId="71" fillId="11" borderId="1" xfId="0" applyFont="1" applyFill="1" applyBorder="1" applyAlignment="1">
      <alignment horizontal="center" vertical="center"/>
    </xf>
    <xf numFmtId="0" fontId="71" fillId="7" borderId="1" xfId="0" applyFont="1" applyFill="1" applyBorder="1" applyAlignment="1">
      <alignment horizontal="center" vertical="center" wrapText="1"/>
    </xf>
    <xf numFmtId="0" fontId="71" fillId="2" borderId="1" xfId="0" applyFont="1" applyFill="1" applyBorder="1" applyAlignment="1">
      <alignment horizontal="center" vertical="center" wrapText="1"/>
    </xf>
    <xf numFmtId="0" fontId="70" fillId="7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0" fontId="73" fillId="8" borderId="1" xfId="0" applyFont="1" applyFill="1" applyBorder="1" applyAlignment="1">
      <alignment horizontal="center" vertical="center" wrapText="1"/>
    </xf>
    <xf numFmtId="0" fontId="50" fillId="7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50" fillId="0" borderId="1" xfId="0" applyFont="1" applyBorder="1" applyAlignment="1">
      <alignment vertical="center" wrapText="1"/>
    </xf>
    <xf numFmtId="0" fontId="50" fillId="7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73" fillId="0" borderId="1" xfId="0" applyFont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73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/>
    </xf>
    <xf numFmtId="0" fontId="65" fillId="0" borderId="1" xfId="0" applyFont="1" applyBorder="1" applyAlignment="1">
      <alignment horizontal="center" vertical="center" wrapText="1"/>
    </xf>
    <xf numFmtId="0" fontId="60" fillId="0" borderId="1" xfId="0" applyFont="1" applyBorder="1"/>
    <xf numFmtId="0" fontId="0" fillId="7" borderId="1" xfId="0" applyFill="1" applyBorder="1" applyAlignment="1">
      <alignment horizontal="center"/>
    </xf>
    <xf numFmtId="0" fontId="65" fillId="7" borderId="1" xfId="0" applyFont="1" applyFill="1" applyBorder="1"/>
    <xf numFmtId="0" fontId="65" fillId="7" borderId="1" xfId="0" applyFont="1" applyFill="1" applyBorder="1" applyAlignment="1">
      <alignment horizontal="center" vertical="center" wrapText="1"/>
    </xf>
    <xf numFmtId="0" fontId="65" fillId="7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23" fillId="0" borderId="0" xfId="0" applyFont="1"/>
    <xf numFmtId="0" fontId="11" fillId="0" borderId="0" xfId="0" applyFont="1"/>
    <xf numFmtId="0" fontId="18" fillId="7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8" fillId="7" borderId="1" xfId="0" applyFont="1" applyFill="1" applyBorder="1" applyAlignment="1">
      <alignment horizontal="center"/>
    </xf>
    <xf numFmtId="0" fontId="18" fillId="3" borderId="1" xfId="0" applyFont="1" applyFill="1" applyBorder="1"/>
    <xf numFmtId="0" fontId="18" fillId="0" borderId="1" xfId="0" applyFont="1" applyBorder="1" applyAlignment="1">
      <alignment horizontal="center"/>
    </xf>
    <xf numFmtId="0" fontId="19" fillId="3" borderId="1" xfId="0" applyFont="1" applyFill="1" applyBorder="1"/>
    <xf numFmtId="0" fontId="1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8" borderId="1" xfId="0" applyFont="1" applyFill="1" applyBorder="1" applyAlignment="1">
      <alignment horizontal="center" vertical="center"/>
    </xf>
    <xf numFmtId="0" fontId="55" fillId="10" borderId="1" xfId="0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60" fillId="7" borderId="1" xfId="0" applyFont="1" applyFill="1" applyBorder="1" applyAlignment="1">
      <alignment horizontal="center" vertical="center"/>
    </xf>
    <xf numFmtId="0" fontId="60" fillId="7" borderId="1" xfId="0" applyFont="1" applyFill="1" applyBorder="1" applyAlignment="1">
      <alignment horizontal="center" vertical="center" wrapText="1"/>
    </xf>
    <xf numFmtId="0" fontId="76" fillId="7" borderId="1" xfId="0" applyFont="1" applyFill="1" applyBorder="1" applyAlignment="1">
      <alignment horizontal="center" vertical="center"/>
    </xf>
    <xf numFmtId="0" fontId="75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0" fontId="5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25" fillId="7" borderId="1" xfId="0" applyFont="1" applyFill="1" applyBorder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69" fillId="5" borderId="1" xfId="0" applyFont="1" applyFill="1" applyBorder="1" applyAlignment="1">
      <alignment horizontal="center" vertical="center" wrapText="1"/>
    </xf>
    <xf numFmtId="20" fontId="19" fillId="0" borderId="1" xfId="0" applyNumberFormat="1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/>
    </xf>
    <xf numFmtId="0" fontId="23" fillId="8" borderId="1" xfId="0" applyFont="1" applyFill="1" applyBorder="1" applyAlignment="1">
      <alignment horizontal="center"/>
    </xf>
    <xf numFmtId="0" fontId="78" fillId="2" borderId="1" xfId="0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3" fillId="0" borderId="5" xfId="0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81" fillId="0" borderId="5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81" fillId="0" borderId="29" xfId="0" applyFont="1" applyBorder="1" applyAlignment="1">
      <alignment horizontal="center" vertical="center" wrapText="1"/>
    </xf>
    <xf numFmtId="21" fontId="0" fillId="0" borderId="0" xfId="0" applyNumberFormat="1"/>
    <xf numFmtId="0" fontId="17" fillId="0" borderId="29" xfId="0" applyFont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21" fontId="25" fillId="9" borderId="0" xfId="0" applyNumberFormat="1" applyFont="1" applyFill="1" applyAlignment="1">
      <alignment horizontal="center" vertical="center" wrapText="1"/>
    </xf>
    <xf numFmtId="18" fontId="0" fillId="0" borderId="1" xfId="0" applyNumberFormat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18" fontId="0" fillId="0" borderId="2" xfId="0" applyNumberForma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21" fillId="2" borderId="28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81" fillId="0" borderId="28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7" fillId="0" borderId="42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28" fillId="7" borderId="5" xfId="0" applyFont="1" applyFill="1" applyBorder="1" applyAlignment="1">
      <alignment horizontal="center" vertical="center" wrapText="1"/>
    </xf>
    <xf numFmtId="0" fontId="28" fillId="7" borderId="5" xfId="0" applyFont="1" applyFill="1" applyBorder="1" applyAlignment="1">
      <alignment horizontal="center" vertical="center"/>
    </xf>
    <xf numFmtId="18" fontId="0" fillId="7" borderId="1" xfId="0" applyNumberForma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53" fillId="7" borderId="0" xfId="0" applyFont="1" applyFill="1" applyAlignment="1">
      <alignment horizontal="center" vertical="center" wrapText="1"/>
    </xf>
    <xf numFmtId="0" fontId="28" fillId="7" borderId="22" xfId="0" applyFont="1" applyFill="1" applyBorder="1" applyAlignment="1">
      <alignment horizontal="center" vertical="center" wrapText="1"/>
    </xf>
    <xf numFmtId="0" fontId="53" fillId="7" borderId="1" xfId="0" applyFont="1" applyFill="1" applyBorder="1" applyAlignment="1">
      <alignment horizontal="center" vertical="center" wrapText="1"/>
    </xf>
    <xf numFmtId="0" fontId="0" fillId="7" borderId="41" xfId="0" applyFill="1" applyBorder="1" applyAlignment="1">
      <alignment horizontal="center" vertical="center" wrapText="1"/>
    </xf>
    <xf numFmtId="0" fontId="78" fillId="7" borderId="1" xfId="0" applyFont="1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21" fontId="0" fillId="6" borderId="1" xfId="0" applyNumberFormat="1" applyFill="1" applyBorder="1" applyAlignment="1">
      <alignment horizontal="center" vertical="center" wrapText="1"/>
    </xf>
    <xf numFmtId="21" fontId="0" fillId="7" borderId="1" xfId="0" applyNumberFormat="1" applyFill="1" applyBorder="1" applyAlignment="1">
      <alignment horizontal="center" vertical="center" wrapText="1"/>
    </xf>
    <xf numFmtId="0" fontId="0" fillId="8" borderId="1" xfId="0" applyFill="1" applyBorder="1"/>
    <xf numFmtId="0" fontId="0" fillId="8" borderId="3" xfId="0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4" fillId="9" borderId="43" xfId="0" applyFont="1" applyFill="1" applyBorder="1" applyAlignment="1">
      <alignment horizontal="center" vertical="center" wrapText="1"/>
    </xf>
    <xf numFmtId="0" fontId="69" fillId="5" borderId="2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18" fontId="0" fillId="0" borderId="14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23" fillId="7" borderId="4" xfId="0" applyFont="1" applyFill="1" applyBorder="1" applyAlignment="1">
      <alignment horizontal="center" vertical="center" wrapText="1"/>
    </xf>
    <xf numFmtId="0" fontId="19" fillId="7" borderId="28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7" borderId="29" xfId="0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center" vertical="center" wrapText="1"/>
    </xf>
    <xf numFmtId="21" fontId="0" fillId="3" borderId="1" xfId="0" applyNumberFormat="1" applyFill="1" applyBorder="1" applyAlignment="1">
      <alignment horizontal="center" vertical="center" wrapText="1"/>
    </xf>
    <xf numFmtId="21" fontId="0" fillId="13" borderId="1" xfId="0" applyNumberFormat="1" applyFill="1" applyBorder="1" applyAlignment="1">
      <alignment horizontal="center" vertical="center" wrapText="1"/>
    </xf>
    <xf numFmtId="21" fontId="0" fillId="9" borderId="1" xfId="0" applyNumberForma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21" fontId="0" fillId="0" borderId="2" xfId="0" applyNumberFormat="1" applyBorder="1" applyAlignment="1">
      <alignment horizontal="center" vertical="center" wrapText="1"/>
    </xf>
    <xf numFmtId="0" fontId="43" fillId="7" borderId="28" xfId="0" applyFont="1" applyFill="1" applyBorder="1" applyAlignment="1">
      <alignment horizontal="center" vertical="center" wrapText="1"/>
    </xf>
    <xf numFmtId="0" fontId="26" fillId="7" borderId="5" xfId="0" applyFont="1" applyFill="1" applyBorder="1" applyAlignment="1">
      <alignment horizontal="center" vertical="center"/>
    </xf>
    <xf numFmtId="0" fontId="43" fillId="7" borderId="5" xfId="0" applyFont="1" applyFill="1" applyBorder="1" applyAlignment="1">
      <alignment horizontal="center" vertical="center" wrapText="1"/>
    </xf>
    <xf numFmtId="0" fontId="43" fillId="7" borderId="5" xfId="0" applyFont="1" applyFill="1" applyBorder="1" applyAlignment="1">
      <alignment horizontal="center" vertical="center"/>
    </xf>
    <xf numFmtId="0" fontId="43" fillId="0" borderId="28" xfId="0" applyFont="1" applyBorder="1" applyAlignment="1">
      <alignment horizontal="center" vertical="center" wrapText="1"/>
    </xf>
    <xf numFmtId="0" fontId="43" fillId="0" borderId="5" xfId="0" applyFont="1" applyBorder="1" applyAlignment="1">
      <alignment horizontal="center" vertical="center"/>
    </xf>
    <xf numFmtId="0" fontId="26" fillId="7" borderId="28" xfId="0" applyFont="1" applyFill="1" applyBorder="1" applyAlignment="1">
      <alignment horizontal="center" vertical="center" wrapText="1"/>
    </xf>
    <xf numFmtId="0" fontId="26" fillId="7" borderId="5" xfId="0" applyFont="1" applyFill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0" fontId="43" fillId="0" borderId="29" xfId="0" applyFont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43" fillId="0" borderId="30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0" fontId="26" fillId="7" borderId="28" xfId="0" applyFont="1" applyFill="1" applyBorder="1" applyAlignment="1">
      <alignment horizontal="center" vertical="center"/>
    </xf>
    <xf numFmtId="0" fontId="43" fillId="7" borderId="29" xfId="0" applyFont="1" applyFill="1" applyBorder="1" applyAlignment="1">
      <alignment horizontal="center" vertical="center"/>
    </xf>
    <xf numFmtId="0" fontId="59" fillId="7" borderId="1" xfId="0" applyFont="1" applyFill="1" applyBorder="1" applyAlignment="1">
      <alignment horizontal="center" vertical="center"/>
    </xf>
    <xf numFmtId="18" fontId="0" fillId="7" borderId="1" xfId="0" applyNumberFormat="1" applyFill="1" applyBorder="1" applyAlignment="1">
      <alignment horizontal="center" vertical="center"/>
    </xf>
    <xf numFmtId="0" fontId="26" fillId="7" borderId="29" xfId="0" applyFont="1" applyFill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18" fontId="0" fillId="0" borderId="2" xfId="0" applyNumberForma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18" fontId="0" fillId="7" borderId="2" xfId="0" applyNumberForma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21" fontId="0" fillId="7" borderId="2" xfId="0" applyNumberFormat="1" applyFill="1" applyBorder="1" applyAlignment="1">
      <alignment horizontal="center" vertical="center" wrapText="1"/>
    </xf>
    <xf numFmtId="0" fontId="82" fillId="7" borderId="1" xfId="0" applyFont="1" applyFill="1" applyBorder="1" applyAlignment="1">
      <alignment horizontal="center" vertical="center" wrapText="1"/>
    </xf>
    <xf numFmtId="0" fontId="83" fillId="0" borderId="5" xfId="0" applyFont="1" applyBorder="1" applyAlignment="1">
      <alignment horizontal="center" vertical="center" wrapText="1"/>
    </xf>
    <xf numFmtId="0" fontId="26" fillId="7" borderId="30" xfId="0" applyFont="1" applyFill="1" applyBorder="1" applyAlignment="1">
      <alignment horizontal="center" vertical="center" wrapText="1"/>
    </xf>
    <xf numFmtId="0" fontId="26" fillId="7" borderId="22" xfId="0" applyFont="1" applyFill="1" applyBorder="1" applyAlignment="1">
      <alignment horizontal="center" vertical="center" wrapText="1"/>
    </xf>
    <xf numFmtId="0" fontId="43" fillId="7" borderId="22" xfId="0" applyFont="1" applyFill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43" fillId="2" borderId="4" xfId="0" applyFont="1" applyFill="1" applyBorder="1" applyAlignment="1">
      <alignment horizontal="center" vertical="center" wrapText="1"/>
    </xf>
    <xf numFmtId="0" fontId="43" fillId="7" borderId="4" xfId="0" applyFont="1" applyFill="1" applyBorder="1" applyAlignment="1">
      <alignment horizontal="center" vertical="center" wrapText="1"/>
    </xf>
    <xf numFmtId="0" fontId="43" fillId="7" borderId="3" xfId="0" applyFont="1" applyFill="1" applyBorder="1" applyAlignment="1">
      <alignment horizontal="center" vertical="center" wrapText="1"/>
    </xf>
    <xf numFmtId="0" fontId="43" fillId="7" borderId="29" xfId="0" applyFont="1" applyFill="1" applyBorder="1" applyAlignment="1">
      <alignment horizontal="center" vertical="center" wrapText="1"/>
    </xf>
    <xf numFmtId="0" fontId="79" fillId="2" borderId="5" xfId="0" applyFont="1" applyFill="1" applyBorder="1" applyAlignment="1">
      <alignment horizontal="center" vertical="center" wrapText="1"/>
    </xf>
    <xf numFmtId="0" fontId="79" fillId="7" borderId="5" xfId="0" applyFont="1" applyFill="1" applyBorder="1" applyAlignment="1">
      <alignment horizontal="center" vertical="center" wrapText="1"/>
    </xf>
    <xf numFmtId="0" fontId="43" fillId="2" borderId="28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/>
    </xf>
    <xf numFmtId="0" fontId="79" fillId="2" borderId="5" xfId="0" applyFont="1" applyFill="1" applyBorder="1" applyAlignment="1">
      <alignment wrapText="1"/>
    </xf>
    <xf numFmtId="0" fontId="26" fillId="0" borderId="5" xfId="0" applyFont="1" applyBorder="1"/>
    <xf numFmtId="0" fontId="28" fillId="0" borderId="3" xfId="0" applyFont="1" applyBorder="1" applyAlignment="1">
      <alignment horizontal="center" vertical="center"/>
    </xf>
    <xf numFmtId="0" fontId="79" fillId="7" borderId="5" xfId="0" applyFont="1" applyFill="1" applyBorder="1" applyAlignment="1">
      <alignment wrapText="1"/>
    </xf>
    <xf numFmtId="0" fontId="78" fillId="2" borderId="1" xfId="0" applyFont="1" applyFill="1" applyBorder="1" applyAlignment="1">
      <alignment wrapText="1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85" fillId="2" borderId="1" xfId="0" applyFont="1" applyFill="1" applyBorder="1" applyAlignment="1">
      <alignment horizontal="center" vertical="center" wrapText="1"/>
    </xf>
    <xf numFmtId="0" fontId="65" fillId="2" borderId="1" xfId="0" applyFont="1" applyFill="1" applyBorder="1" applyAlignment="1">
      <alignment horizontal="center" vertical="center" wrapText="1"/>
    </xf>
    <xf numFmtId="0" fontId="65" fillId="2" borderId="1" xfId="0" applyFont="1" applyFill="1" applyBorder="1" applyAlignment="1">
      <alignment horizontal="center" vertical="center"/>
    </xf>
    <xf numFmtId="0" fontId="78" fillId="7" borderId="1" xfId="0" applyFont="1" applyFill="1" applyBorder="1" applyAlignment="1">
      <alignment wrapText="1"/>
    </xf>
    <xf numFmtId="21" fontId="0" fillId="3" borderId="2" xfId="0" applyNumberFormat="1" applyFill="1" applyBorder="1" applyAlignment="1">
      <alignment horizontal="center" vertical="center" wrapText="1"/>
    </xf>
    <xf numFmtId="18" fontId="0" fillId="0" borderId="1" xfId="0" applyNumberFormat="1" applyBorder="1"/>
    <xf numFmtId="0" fontId="65" fillId="0" borderId="5" xfId="0" applyFont="1" applyBorder="1" applyAlignment="1">
      <alignment horizontal="center" vertical="center" wrapText="1"/>
    </xf>
    <xf numFmtId="0" fontId="28" fillId="2" borderId="29" xfId="0" applyFont="1" applyFill="1" applyBorder="1" applyAlignment="1">
      <alignment horizontal="center" vertical="center" wrapText="1"/>
    </xf>
    <xf numFmtId="0" fontId="65" fillId="0" borderId="29" xfId="0" applyFont="1" applyBorder="1" applyAlignment="1">
      <alignment horizontal="center" vertical="center" wrapText="1"/>
    </xf>
    <xf numFmtId="0" fontId="28" fillId="2" borderId="28" xfId="0" applyFont="1" applyFill="1" applyBorder="1" applyAlignment="1">
      <alignment horizontal="center" vertical="center" wrapText="1"/>
    </xf>
    <xf numFmtId="0" fontId="65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18" fontId="0" fillId="0" borderId="14" xfId="0" applyNumberFormat="1" applyBorder="1" applyAlignment="1">
      <alignment horizontal="center" vertical="center"/>
    </xf>
    <xf numFmtId="0" fontId="28" fillId="7" borderId="29" xfId="0" applyFont="1" applyFill="1" applyBorder="1" applyAlignment="1">
      <alignment horizontal="center" vertical="center" wrapText="1"/>
    </xf>
    <xf numFmtId="0" fontId="28" fillId="7" borderId="28" xfId="0" applyFont="1" applyFill="1" applyBorder="1" applyAlignment="1">
      <alignment horizontal="center" vertical="center" wrapText="1"/>
    </xf>
    <xf numFmtId="0" fontId="78" fillId="7" borderId="5" xfId="0" applyFont="1" applyFill="1" applyBorder="1" applyAlignment="1">
      <alignment horizontal="center" vertical="center" wrapText="1"/>
    </xf>
    <xf numFmtId="0" fontId="18" fillId="7" borderId="29" xfId="0" applyFont="1" applyFill="1" applyBorder="1" applyAlignment="1">
      <alignment horizontal="center" vertical="center" wrapText="1"/>
    </xf>
    <xf numFmtId="21" fontId="25" fillId="9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69" fillId="0" borderId="2" xfId="0" applyFont="1" applyBorder="1" applyAlignment="1">
      <alignment horizontal="center" vertical="center" wrapText="1"/>
    </xf>
    <xf numFmtId="21" fontId="0" fillId="8" borderId="1" xfId="0" applyNumberForma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21" fontId="0" fillId="8" borderId="4" xfId="0" applyNumberFormat="1" applyFill="1" applyBorder="1" applyAlignment="1">
      <alignment horizontal="center" vertical="center" wrapText="1"/>
    </xf>
    <xf numFmtId="21" fontId="0" fillId="3" borderId="43" xfId="0" applyNumberFormat="1" applyFill="1" applyBorder="1" applyAlignment="1">
      <alignment horizontal="center" vertical="center" wrapText="1"/>
    </xf>
    <xf numFmtId="21" fontId="0" fillId="3" borderId="27" xfId="0" applyNumberFormat="1" applyFill="1" applyBorder="1" applyAlignment="1">
      <alignment horizontal="center" vertical="center" wrapText="1"/>
    </xf>
    <xf numFmtId="0" fontId="0" fillId="8" borderId="2" xfId="0" applyFill="1" applyBorder="1"/>
    <xf numFmtId="0" fontId="0" fillId="8" borderId="14" xfId="0" applyFill="1" applyBorder="1"/>
    <xf numFmtId="0" fontId="22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28" fillId="0" borderId="1" xfId="0" applyFont="1" applyBorder="1"/>
    <xf numFmtId="0" fontId="28" fillId="2" borderId="1" xfId="0" applyFont="1" applyFill="1" applyBorder="1"/>
    <xf numFmtId="21" fontId="0" fillId="0" borderId="1" xfId="0" applyNumberFormat="1" applyBorder="1"/>
    <xf numFmtId="0" fontId="5" fillId="0" borderId="2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21" fontId="0" fillId="8" borderId="1" xfId="0" applyNumberFormat="1" applyFill="1" applyBorder="1"/>
    <xf numFmtId="0" fontId="5" fillId="7" borderId="5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18" fontId="86" fillId="0" borderId="0" xfId="0" applyNumberFormat="1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28" fillId="2" borderId="5" xfId="0" applyFont="1" applyFill="1" applyBorder="1"/>
    <xf numFmtId="0" fontId="28" fillId="0" borderId="5" xfId="0" applyFont="1" applyBorder="1"/>
    <xf numFmtId="0" fontId="78" fillId="2" borderId="5" xfId="0" applyFont="1" applyFill="1" applyBorder="1" applyAlignment="1">
      <alignment wrapText="1"/>
    </xf>
    <xf numFmtId="0" fontId="21" fillId="2" borderId="5" xfId="0" applyFont="1" applyFill="1" applyBorder="1" applyAlignment="1">
      <alignment horizontal="center" vertical="center" wrapText="1"/>
    </xf>
    <xf numFmtId="0" fontId="19" fillId="0" borderId="1" xfId="0" applyFont="1" applyBorder="1"/>
    <xf numFmtId="0" fontId="31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wrapText="1"/>
    </xf>
    <xf numFmtId="0" fontId="19" fillId="2" borderId="1" xfId="0" applyFont="1" applyFill="1" applyBorder="1"/>
    <xf numFmtId="0" fontId="74" fillId="0" borderId="3" xfId="0" applyFont="1" applyBorder="1" applyAlignment="1">
      <alignment horizontal="center" vertical="center" wrapText="1"/>
    </xf>
    <xf numFmtId="0" fontId="48" fillId="8" borderId="1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60" fillId="2" borderId="5" xfId="0" applyFont="1" applyFill="1" applyBorder="1" applyAlignment="1">
      <alignment horizontal="center" vertical="center" wrapText="1"/>
    </xf>
    <xf numFmtId="0" fontId="84" fillId="2" borderId="1" xfId="0" applyFont="1" applyFill="1" applyBorder="1" applyAlignment="1">
      <alignment horizontal="center" vertical="center" wrapText="1"/>
    </xf>
    <xf numFmtId="0" fontId="87" fillId="0" borderId="1" xfId="0" applyFont="1" applyBorder="1" applyAlignment="1">
      <alignment horizontal="center" vertical="center" wrapText="1"/>
    </xf>
    <xf numFmtId="0" fontId="76" fillId="2" borderId="1" xfId="0" applyFont="1" applyFill="1" applyBorder="1" applyAlignment="1">
      <alignment horizontal="center" vertical="center"/>
    </xf>
    <xf numFmtId="0" fontId="88" fillId="2" borderId="1" xfId="0" applyFont="1" applyFill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87" fillId="0" borderId="3" xfId="0" applyFont="1" applyBorder="1" applyAlignment="1">
      <alignment horizontal="center" vertical="center" wrapText="1"/>
    </xf>
    <xf numFmtId="0" fontId="76" fillId="2" borderId="3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0" fillId="8" borderId="3" xfId="0" applyFill="1" applyBorder="1"/>
    <xf numFmtId="21" fontId="0" fillId="0" borderId="14" xfId="0" applyNumberFormat="1" applyBorder="1"/>
    <xf numFmtId="21" fontId="0" fillId="8" borderId="1" xfId="0" applyNumberFormat="1" applyFill="1" applyBorder="1" applyAlignment="1">
      <alignment horizontal="center" vertical="center"/>
    </xf>
    <xf numFmtId="21" fontId="0" fillId="7" borderId="1" xfId="0" applyNumberFormat="1" applyFill="1" applyBorder="1" applyAlignment="1">
      <alignment horizontal="center" vertical="center"/>
    </xf>
    <xf numFmtId="0" fontId="78" fillId="2" borderId="2" xfId="0" applyFont="1" applyFill="1" applyBorder="1" applyAlignment="1">
      <alignment horizontal="center" vertical="center" wrapText="1"/>
    </xf>
    <xf numFmtId="0" fontId="28" fillId="2" borderId="19" xfId="0" applyFont="1" applyFill="1" applyBorder="1" applyAlignment="1">
      <alignment horizontal="center" vertical="center" wrapText="1"/>
    </xf>
    <xf numFmtId="0" fontId="23" fillId="0" borderId="1" xfId="0" applyFont="1" applyBorder="1"/>
    <xf numFmtId="0" fontId="89" fillId="2" borderId="1" xfId="0" applyFont="1" applyFill="1" applyBorder="1" applyAlignment="1">
      <alignment horizontal="center" vertical="center" wrapText="1"/>
    </xf>
    <xf numFmtId="21" fontId="0" fillId="0" borderId="2" xfId="0" applyNumberFormat="1" applyBorder="1" applyAlignment="1">
      <alignment horizontal="center" vertical="center"/>
    </xf>
    <xf numFmtId="0" fontId="78" fillId="0" borderId="1" xfId="0" applyFont="1" applyBorder="1" applyAlignment="1">
      <alignment horizontal="center" vertical="center" wrapText="1"/>
    </xf>
    <xf numFmtId="21" fontId="0" fillId="8" borderId="2" xfId="0" applyNumberFormat="1" applyFill="1" applyBorder="1" applyAlignment="1">
      <alignment horizontal="center" vertical="center"/>
    </xf>
    <xf numFmtId="0" fontId="25" fillId="10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18" fontId="0" fillId="7" borderId="2" xfId="0" applyNumberFormat="1" applyFill="1" applyBorder="1" applyAlignment="1">
      <alignment horizontal="center" vertical="center" wrapText="1"/>
    </xf>
    <xf numFmtId="0" fontId="17" fillId="7" borderId="29" xfId="0" applyFont="1" applyFill="1" applyBorder="1" applyAlignment="1">
      <alignment horizontal="center" vertical="center" wrapText="1"/>
    </xf>
    <xf numFmtId="21" fontId="0" fillId="7" borderId="1" xfId="0" applyNumberFormat="1" applyFill="1" applyBorder="1"/>
    <xf numFmtId="0" fontId="28" fillId="7" borderId="3" xfId="0" applyFont="1" applyFill="1" applyBorder="1" applyAlignment="1">
      <alignment horizontal="center" vertical="center" wrapText="1"/>
    </xf>
    <xf numFmtId="21" fontId="0" fillId="7" borderId="2" xfId="0" applyNumberForma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8" fillId="7" borderId="27" xfId="0" applyFont="1" applyFill="1" applyBorder="1" applyAlignment="1">
      <alignment horizontal="center" vertical="center"/>
    </xf>
    <xf numFmtId="0" fontId="78" fillId="7" borderId="2" xfId="0" applyFont="1" applyFill="1" applyBorder="1" applyAlignment="1">
      <alignment horizontal="center" vertical="center" wrapText="1"/>
    </xf>
    <xf numFmtId="0" fontId="28" fillId="7" borderId="19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0" fillId="8" borderId="0" xfId="0" applyFill="1"/>
    <xf numFmtId="0" fontId="17" fillId="7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18" fontId="0" fillId="7" borderId="1" xfId="0" applyNumberFormat="1" applyFill="1" applyBorder="1"/>
    <xf numFmtId="0" fontId="17" fillId="2" borderId="26" xfId="0" applyFont="1" applyFill="1" applyBorder="1" applyAlignment="1">
      <alignment horizontal="center" vertical="center" wrapText="1"/>
    </xf>
    <xf numFmtId="0" fontId="30" fillId="0" borderId="0" xfId="0" applyFont="1"/>
    <xf numFmtId="0" fontId="25" fillId="8" borderId="2" xfId="0" applyFont="1" applyFill="1" applyBorder="1" applyAlignment="1">
      <alignment horizontal="center" vertical="center"/>
    </xf>
    <xf numFmtId="0" fontId="25" fillId="10" borderId="41" xfId="0" applyFont="1" applyFill="1" applyBorder="1" applyAlignment="1">
      <alignment horizontal="center" vertical="center" wrapText="1"/>
    </xf>
    <xf numFmtId="0" fontId="0" fillId="7" borderId="3" xfId="0" applyFill="1" applyBorder="1"/>
    <xf numFmtId="0" fontId="0" fillId="8" borderId="19" xfId="0" applyFill="1" applyBorder="1"/>
    <xf numFmtId="0" fontId="84" fillId="2" borderId="1" xfId="0" applyFont="1" applyFill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 wrapText="1"/>
    </xf>
    <xf numFmtId="0" fontId="23" fillId="7" borderId="1" xfId="0" applyFont="1" applyFill="1" applyBorder="1"/>
    <xf numFmtId="0" fontId="19" fillId="7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91" fillId="2" borderId="1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23" fillId="0" borderId="27" xfId="0" applyFont="1" applyBorder="1" applyAlignment="1">
      <alignment horizontal="center" vertical="center" wrapText="1"/>
    </xf>
    <xf numFmtId="0" fontId="90" fillId="2" borderId="1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84" fillId="2" borderId="14" xfId="0" applyFont="1" applyFill="1" applyBorder="1" applyAlignment="1">
      <alignment horizontal="center" vertical="center"/>
    </xf>
    <xf numFmtId="0" fontId="23" fillId="0" borderId="2" xfId="0" applyFont="1" applyBorder="1"/>
    <xf numFmtId="0" fontId="17" fillId="7" borderId="14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 wrapText="1"/>
    </xf>
    <xf numFmtId="20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0" fillId="7" borderId="0" xfId="0" applyFont="1" applyFill="1" applyAlignment="1">
      <alignment horizontal="center" vertical="center" wrapText="1"/>
    </xf>
    <xf numFmtId="0" fontId="23" fillId="7" borderId="27" xfId="0" applyFont="1" applyFill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 wrapText="1"/>
    </xf>
    <xf numFmtId="0" fontId="84" fillId="0" borderId="29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/>
    </xf>
    <xf numFmtId="0" fontId="28" fillId="0" borderId="45" xfId="0" applyFont="1" applyBorder="1"/>
    <xf numFmtId="0" fontId="17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center" vertical="center" wrapText="1"/>
    </xf>
    <xf numFmtId="18" fontId="25" fillId="14" borderId="1" xfId="0" applyNumberFormat="1" applyFont="1" applyFill="1" applyBorder="1" applyAlignment="1">
      <alignment horizontal="center" vertical="center" wrapText="1"/>
    </xf>
    <xf numFmtId="21" fontId="25" fillId="14" borderId="1" xfId="0" applyNumberFormat="1" applyFont="1" applyFill="1" applyBorder="1" applyAlignment="1">
      <alignment horizontal="center" vertical="center" wrapText="1"/>
    </xf>
    <xf numFmtId="0" fontId="25" fillId="8" borderId="1" xfId="0" applyFont="1" applyFill="1" applyBorder="1"/>
    <xf numFmtId="0" fontId="0" fillId="8" borderId="1" xfId="0" applyFill="1" applyBorder="1" applyAlignment="1">
      <alignment vertical="center"/>
    </xf>
    <xf numFmtId="0" fontId="30" fillId="0" borderId="1" xfId="0" applyFont="1" applyBorder="1"/>
    <xf numFmtId="0" fontId="17" fillId="0" borderId="45" xfId="0" applyFont="1" applyBorder="1"/>
    <xf numFmtId="0" fontId="17" fillId="0" borderId="29" xfId="0" applyFont="1" applyBorder="1" applyAlignment="1">
      <alignment horizontal="center" vertical="center"/>
    </xf>
    <xf numFmtId="0" fontId="17" fillId="2" borderId="45" xfId="0" applyFont="1" applyFill="1" applyBorder="1"/>
    <xf numFmtId="0" fontId="17" fillId="2" borderId="29" xfId="0" applyFont="1" applyFill="1" applyBorder="1" applyAlignment="1">
      <alignment horizontal="center" vertical="center"/>
    </xf>
    <xf numFmtId="0" fontId="65" fillId="2" borderId="5" xfId="0" applyFont="1" applyFill="1" applyBorder="1" applyAlignment="1">
      <alignment horizontal="center" vertical="center" wrapText="1"/>
    </xf>
    <xf numFmtId="0" fontId="76" fillId="2" borderId="5" xfId="0" applyFont="1" applyFill="1" applyBorder="1" applyAlignment="1">
      <alignment horizontal="center" vertical="center" wrapText="1"/>
    </xf>
    <xf numFmtId="0" fontId="76" fillId="0" borderId="5" xfId="0" applyFont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0" fontId="92" fillId="14" borderId="3" xfId="0" applyFont="1" applyFill="1" applyBorder="1" applyAlignment="1">
      <alignment horizontal="center" vertical="center" wrapText="1"/>
    </xf>
    <xf numFmtId="0" fontId="76" fillId="0" borderId="29" xfId="0" applyFont="1" applyBorder="1" applyAlignment="1">
      <alignment horizontal="center" vertical="center" wrapText="1"/>
    </xf>
    <xf numFmtId="0" fontId="60" fillId="0" borderId="29" xfId="0" applyFont="1" applyBorder="1" applyAlignment="1">
      <alignment horizontal="center" vertical="center" wrapText="1"/>
    </xf>
    <xf numFmtId="0" fontId="17" fillId="7" borderId="45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  <xf numFmtId="0" fontId="17" fillId="7" borderId="45" xfId="0" applyFont="1" applyFill="1" applyBorder="1"/>
    <xf numFmtId="0" fontId="17" fillId="7" borderId="29" xfId="0" applyFont="1" applyFill="1" applyBorder="1" applyAlignment="1">
      <alignment horizontal="center" vertical="center"/>
    </xf>
    <xf numFmtId="0" fontId="0" fillId="9" borderId="2" xfId="0" applyFill="1" applyBorder="1"/>
    <xf numFmtId="0" fontId="17" fillId="9" borderId="46" xfId="0" applyFont="1" applyFill="1" applyBorder="1"/>
    <xf numFmtId="0" fontId="23" fillId="9" borderId="2" xfId="0" applyFont="1" applyFill="1" applyBorder="1"/>
    <xf numFmtId="0" fontId="17" fillId="9" borderId="30" xfId="0" applyFont="1" applyFill="1" applyBorder="1" applyAlignment="1">
      <alignment horizontal="center" vertical="center"/>
    </xf>
    <xf numFmtId="0" fontId="21" fillId="9" borderId="22" xfId="0" applyFont="1" applyFill="1" applyBorder="1" applyAlignment="1">
      <alignment horizontal="center" vertical="center" wrapText="1"/>
    </xf>
    <xf numFmtId="0" fontId="17" fillId="9" borderId="22" xfId="0" applyFont="1" applyFill="1" applyBorder="1" applyAlignment="1">
      <alignment horizontal="center" vertical="center" wrapText="1"/>
    </xf>
    <xf numFmtId="0" fontId="17" fillId="9" borderId="26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18" fontId="0" fillId="9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21" fontId="0" fillId="9" borderId="2" xfId="0" applyNumberFormat="1" applyFill="1" applyBorder="1" applyAlignment="1">
      <alignment horizontal="center" vertical="center"/>
    </xf>
    <xf numFmtId="0" fontId="0" fillId="9" borderId="0" xfId="0" applyFill="1"/>
    <xf numFmtId="0" fontId="5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18" fillId="0" borderId="29" xfId="0" applyFont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 wrapText="1"/>
    </xf>
    <xf numFmtId="0" fontId="50" fillId="0" borderId="28" xfId="0" applyFont="1" applyBorder="1" applyAlignment="1">
      <alignment horizontal="center" vertical="center" wrapText="1"/>
    </xf>
    <xf numFmtId="0" fontId="60" fillId="0" borderId="28" xfId="0" applyFont="1" applyBorder="1" applyAlignment="1">
      <alignment horizontal="center" vertical="center" wrapText="1"/>
    </xf>
    <xf numFmtId="0" fontId="19" fillId="2" borderId="28" xfId="0" applyFont="1" applyFill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6" fillId="0" borderId="29" xfId="0" applyFont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 wrapText="1"/>
    </xf>
    <xf numFmtId="0" fontId="25" fillId="9" borderId="1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 wrapText="1"/>
    </xf>
    <xf numFmtId="0" fontId="78" fillId="2" borderId="14" xfId="0" applyFont="1" applyFill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0" fontId="0" fillId="0" borderId="6" xfId="0" applyBorder="1"/>
    <xf numFmtId="21" fontId="25" fillId="9" borderId="2" xfId="0" applyNumberFormat="1" applyFont="1" applyFill="1" applyBorder="1" applyAlignment="1">
      <alignment horizontal="center" vertical="center" wrapText="1"/>
    </xf>
    <xf numFmtId="19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1" fontId="0" fillId="0" borderId="3" xfId="0" applyNumberFormat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21" fontId="0" fillId="7" borderId="3" xfId="0" applyNumberForma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 wrapText="1"/>
    </xf>
    <xf numFmtId="0" fontId="18" fillId="2" borderId="29" xfId="0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20" fontId="0" fillId="7" borderId="1" xfId="0" applyNumberFormat="1" applyFill="1" applyBorder="1" applyAlignment="1">
      <alignment horizontal="center" vertical="center"/>
    </xf>
    <xf numFmtId="21" fontId="0" fillId="13" borderId="1" xfId="0" applyNumberFormat="1" applyFill="1" applyBorder="1" applyAlignment="1">
      <alignment horizontal="center" vertical="center"/>
    </xf>
    <xf numFmtId="21" fontId="0" fillId="0" borderId="14" xfId="0" applyNumberFormat="1" applyBorder="1" applyAlignment="1">
      <alignment horizontal="center" vertical="center"/>
    </xf>
    <xf numFmtId="0" fontId="18" fillId="0" borderId="5" xfId="0" applyFont="1" applyBorder="1" applyAlignment="1">
      <alignment wrapText="1"/>
    </xf>
    <xf numFmtId="0" fontId="18" fillId="2" borderId="5" xfId="0" applyFont="1" applyFill="1" applyBorder="1" applyAlignment="1">
      <alignment horizontal="left" vertical="center"/>
    </xf>
    <xf numFmtId="0" fontId="82" fillId="0" borderId="1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0" fontId="26" fillId="2" borderId="3" xfId="0" applyFont="1" applyFill="1" applyBorder="1" applyAlignment="1">
      <alignment horizontal="left" vertical="center"/>
    </xf>
    <xf numFmtId="0" fontId="25" fillId="10" borderId="3" xfId="0" applyFont="1" applyFill="1" applyBorder="1" applyAlignment="1">
      <alignment horizontal="center" vertical="center"/>
    </xf>
    <xf numFmtId="18" fontId="0" fillId="0" borderId="3" xfId="0" applyNumberFormat="1" applyBorder="1" applyAlignment="1">
      <alignment horizontal="center" vertical="center"/>
    </xf>
    <xf numFmtId="18" fontId="0" fillId="8" borderId="1" xfId="0" applyNumberForma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18" fillId="2" borderId="5" xfId="0" applyFont="1" applyFill="1" applyBorder="1" applyAlignment="1">
      <alignment wrapText="1"/>
    </xf>
    <xf numFmtId="0" fontId="24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 wrapText="1"/>
    </xf>
    <xf numFmtId="0" fontId="93" fillId="15" borderId="1" xfId="0" applyFont="1" applyFill="1" applyBorder="1" applyAlignment="1">
      <alignment horizontal="center" vertical="center" wrapText="1"/>
    </xf>
    <xf numFmtId="0" fontId="0" fillId="7" borderId="0" xfId="0" applyFill="1" applyAlignment="1">
      <alignment vertical="center"/>
    </xf>
    <xf numFmtId="0" fontId="0" fillId="7" borderId="2" xfId="0" applyFill="1" applyBorder="1" applyAlignment="1">
      <alignment vertical="center"/>
    </xf>
    <xf numFmtId="18" fontId="0" fillId="0" borderId="2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65" fillId="0" borderId="1" xfId="0" applyFont="1" applyBorder="1" applyAlignment="1">
      <alignment vertical="center" wrapText="1"/>
    </xf>
    <xf numFmtId="0" fontId="65" fillId="2" borderId="1" xfId="0" applyFont="1" applyFill="1" applyBorder="1" applyAlignment="1">
      <alignment vertical="center"/>
    </xf>
    <xf numFmtId="0" fontId="26" fillId="0" borderId="2" xfId="0" applyFont="1" applyBorder="1" applyAlignment="1">
      <alignment vertical="center" wrapText="1"/>
    </xf>
    <xf numFmtId="0" fontId="26" fillId="2" borderId="2" xfId="0" applyFont="1" applyFill="1" applyBorder="1" applyAlignment="1">
      <alignment vertical="center"/>
    </xf>
    <xf numFmtId="0" fontId="26" fillId="0" borderId="1" xfId="0" applyFont="1" applyBorder="1" applyAlignment="1">
      <alignment vertical="center" wrapText="1"/>
    </xf>
    <xf numFmtId="0" fontId="26" fillId="2" borderId="1" xfId="0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18" fillId="0" borderId="5" xfId="0" applyFont="1" applyBorder="1" applyAlignment="1">
      <alignment vertical="center" wrapText="1"/>
    </xf>
    <xf numFmtId="0" fontId="18" fillId="0" borderId="0" xfId="0" applyFont="1" applyAlignment="1">
      <alignment vertical="center"/>
    </xf>
    <xf numFmtId="0" fontId="18" fillId="2" borderId="5" xfId="0" applyFont="1" applyFill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9" fillId="2" borderId="5" xfId="0" applyFont="1" applyFill="1" applyBorder="1" applyAlignment="1">
      <alignment vertical="center"/>
    </xf>
    <xf numFmtId="0" fontId="19" fillId="0" borderId="22" xfId="0" applyFont="1" applyBorder="1" applyAlignment="1">
      <alignment vertical="center"/>
    </xf>
    <xf numFmtId="0" fontId="19" fillId="2" borderId="22" xfId="0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0" fontId="74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19" fillId="2" borderId="2" xfId="0" applyFont="1" applyFill="1" applyBorder="1" applyAlignment="1">
      <alignment vertical="center"/>
    </xf>
    <xf numFmtId="0" fontId="28" fillId="2" borderId="1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18" fillId="2" borderId="2" xfId="0" applyFont="1" applyFill="1" applyBorder="1" applyAlignment="1">
      <alignment vertical="center"/>
    </xf>
    <xf numFmtId="0" fontId="17" fillId="2" borderId="5" xfId="0" applyFont="1" applyFill="1" applyBorder="1" applyAlignment="1">
      <alignment vertical="center"/>
    </xf>
    <xf numFmtId="0" fontId="18" fillId="0" borderId="22" xfId="0" applyFont="1" applyBorder="1" applyAlignment="1">
      <alignment wrapText="1"/>
    </xf>
    <xf numFmtId="0" fontId="18" fillId="2" borderId="22" xfId="0" applyFont="1" applyFill="1" applyBorder="1" applyAlignment="1">
      <alignment vertical="center"/>
    </xf>
    <xf numFmtId="0" fontId="19" fillId="0" borderId="5" xfId="0" applyFont="1" applyBorder="1" applyAlignment="1">
      <alignment wrapText="1"/>
    </xf>
    <xf numFmtId="0" fontId="93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26" fillId="7" borderId="1" xfId="0" applyFont="1" applyFill="1" applyBorder="1" applyAlignment="1">
      <alignment vertical="center"/>
    </xf>
    <xf numFmtId="18" fontId="0" fillId="0" borderId="1" xfId="0" applyNumberFormat="1" applyBorder="1" applyAlignment="1">
      <alignment vertical="center"/>
    </xf>
    <xf numFmtId="0" fontId="26" fillId="7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left" vertical="center"/>
    </xf>
    <xf numFmtId="0" fontId="26" fillId="7" borderId="3" xfId="0" applyFont="1" applyFill="1" applyBorder="1" applyAlignment="1">
      <alignment horizontal="left" vertical="center"/>
    </xf>
    <xf numFmtId="0" fontId="28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vertical="center"/>
    </xf>
    <xf numFmtId="0" fontId="19" fillId="7" borderId="5" xfId="0" applyFont="1" applyFill="1" applyBorder="1" applyAlignment="1">
      <alignment wrapText="1"/>
    </xf>
    <xf numFmtId="0" fontId="19" fillId="7" borderId="5" xfId="0" applyFont="1" applyFill="1" applyBorder="1" applyAlignment="1">
      <alignment vertical="center"/>
    </xf>
    <xf numFmtId="0" fontId="18" fillId="7" borderId="2" xfId="0" applyFont="1" applyFill="1" applyBorder="1" applyAlignment="1">
      <alignment wrapText="1"/>
    </xf>
    <xf numFmtId="0" fontId="19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7" fillId="2" borderId="1" xfId="0" applyFont="1" applyFill="1" applyBorder="1"/>
    <xf numFmtId="0" fontId="19" fillId="2" borderId="5" xfId="0" applyFont="1" applyFill="1" applyBorder="1" applyAlignment="1">
      <alignment wrapText="1"/>
    </xf>
    <xf numFmtId="0" fontId="19" fillId="2" borderId="5" xfId="0" applyFont="1" applyFill="1" applyBorder="1"/>
    <xf numFmtId="0" fontId="19" fillId="2" borderId="22" xfId="0" applyFont="1" applyFill="1" applyBorder="1" applyAlignment="1">
      <alignment wrapText="1"/>
    </xf>
    <xf numFmtId="0" fontId="17" fillId="0" borderId="1" xfId="0" applyFont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9" fillId="7" borderId="29" xfId="0" applyFont="1" applyFill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4" fillId="0" borderId="29" xfId="0" applyFont="1" applyBorder="1" applyAlignment="1">
      <alignment horizontal="center" wrapText="1"/>
    </xf>
    <xf numFmtId="0" fontId="5" fillId="2" borderId="29" xfId="0" applyFont="1" applyFill="1" applyBorder="1" applyAlignment="1">
      <alignment horizontal="center" wrapText="1"/>
    </xf>
    <xf numFmtId="0" fontId="5" fillId="0" borderId="29" xfId="0" applyFont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21" fontId="0" fillId="0" borderId="4" xfId="0" applyNumberFormat="1" applyBorder="1" applyAlignment="1">
      <alignment horizontal="center" vertical="center"/>
    </xf>
    <xf numFmtId="21" fontId="0" fillId="7" borderId="4" xfId="0" applyNumberFormat="1" applyFill="1" applyBorder="1" applyAlignment="1">
      <alignment horizontal="center" vertical="center"/>
    </xf>
    <xf numFmtId="21" fontId="0" fillId="8" borderId="4" xfId="0" applyNumberFormat="1" applyFill="1" applyBorder="1" applyAlignment="1">
      <alignment horizontal="center" vertical="center"/>
    </xf>
    <xf numFmtId="21" fontId="0" fillId="0" borderId="27" xfId="0" applyNumberForma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19" fillId="0" borderId="1" xfId="0" applyFont="1" applyBorder="1" applyAlignment="1">
      <alignment wrapText="1"/>
    </xf>
    <xf numFmtId="0" fontId="54" fillId="2" borderId="1" xfId="0" applyFont="1" applyFill="1" applyBorder="1" applyAlignment="1">
      <alignment horizontal="center" vertical="center"/>
    </xf>
    <xf numFmtId="0" fontId="84" fillId="0" borderId="1" xfId="0" applyFont="1" applyBorder="1"/>
    <xf numFmtId="0" fontId="84" fillId="2" borderId="1" xfId="0" applyFont="1" applyFill="1" applyBorder="1"/>
    <xf numFmtId="0" fontId="84" fillId="0" borderId="1" xfId="0" applyFont="1" applyBorder="1" applyAlignment="1">
      <alignment wrapText="1"/>
    </xf>
    <xf numFmtId="0" fontId="17" fillId="2" borderId="22" xfId="0" applyFont="1" applyFill="1" applyBorder="1"/>
    <xf numFmtId="0" fontId="18" fillId="2" borderId="1" xfId="0" applyFont="1" applyFill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84" fillId="2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18" fillId="2" borderId="5" xfId="0" applyFont="1" applyFill="1" applyBorder="1"/>
    <xf numFmtId="0" fontId="65" fillId="2" borderId="5" xfId="0" applyFont="1" applyFill="1" applyBorder="1"/>
    <xf numFmtId="0" fontId="65" fillId="2" borderId="5" xfId="0" applyFont="1" applyFill="1" applyBorder="1" applyAlignment="1">
      <alignment vertical="center" wrapText="1"/>
    </xf>
    <xf numFmtId="0" fontId="95" fillId="0" borderId="3" xfId="0" applyFont="1" applyBorder="1" applyAlignment="1">
      <alignment horizontal="center" vertical="center" wrapText="1"/>
    </xf>
    <xf numFmtId="0" fontId="65" fillId="2" borderId="29" xfId="0" applyFont="1" applyFill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65" fillId="0" borderId="4" xfId="0" applyFont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0" borderId="28" xfId="0" applyFont="1" applyBorder="1"/>
    <xf numFmtId="0" fontId="65" fillId="0" borderId="28" xfId="0" applyFont="1" applyBorder="1"/>
    <xf numFmtId="0" fontId="18" fillId="2" borderId="28" xfId="0" applyFont="1" applyFill="1" applyBorder="1"/>
    <xf numFmtId="0" fontId="65" fillId="0" borderId="1" xfId="0" applyFont="1" applyBorder="1"/>
    <xf numFmtId="0" fontId="19" fillId="2" borderId="4" xfId="0" applyFont="1" applyFill="1" applyBorder="1" applyAlignment="1">
      <alignment horizontal="center" vertical="center"/>
    </xf>
    <xf numFmtId="0" fontId="19" fillId="7" borderId="28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9" fillId="2" borderId="28" xfId="0" applyFont="1" applyFill="1" applyBorder="1" applyAlignment="1">
      <alignment horizontal="center"/>
    </xf>
    <xf numFmtId="0" fontId="19" fillId="2" borderId="30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9" fillId="7" borderId="4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left"/>
    </xf>
    <xf numFmtId="0" fontId="19" fillId="7" borderId="3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19" fillId="7" borderId="1" xfId="0" applyFont="1" applyFill="1" applyBorder="1"/>
    <xf numFmtId="0" fontId="17" fillId="7" borderId="1" xfId="0" applyFont="1" applyFill="1" applyBorder="1"/>
    <xf numFmtId="0" fontId="17" fillId="7" borderId="3" xfId="0" applyFont="1" applyFill="1" applyBorder="1" applyAlignment="1">
      <alignment horizontal="center"/>
    </xf>
    <xf numFmtId="0" fontId="19" fillId="7" borderId="4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wrapText="1"/>
    </xf>
    <xf numFmtId="0" fontId="19" fillId="7" borderId="1" xfId="0" applyFont="1" applyFill="1" applyBorder="1" applyAlignment="1">
      <alignment wrapText="1"/>
    </xf>
    <xf numFmtId="0" fontId="18" fillId="7" borderId="1" xfId="0" applyFont="1" applyFill="1" applyBorder="1" applyAlignment="1">
      <alignment horizontal="center" wrapText="1"/>
    </xf>
    <xf numFmtId="0" fontId="18" fillId="7" borderId="3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18" fillId="7" borderId="28" xfId="0" applyFont="1" applyFill="1" applyBorder="1"/>
    <xf numFmtId="0" fontId="18" fillId="7" borderId="5" xfId="0" applyFont="1" applyFill="1" applyBorder="1" applyAlignment="1">
      <alignment vertical="center" wrapText="1"/>
    </xf>
    <xf numFmtId="21" fontId="0" fillId="13" borderId="4" xfId="0" applyNumberFormat="1" applyFill="1" applyBorder="1" applyAlignment="1">
      <alignment horizontal="center" vertical="center"/>
    </xf>
    <xf numFmtId="21" fontId="0" fillId="13" borderId="3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wrapText="1"/>
    </xf>
    <xf numFmtId="18" fontId="0" fillId="0" borderId="1" xfId="0" applyNumberFormat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77" fillId="0" borderId="1" xfId="0" applyFont="1" applyBorder="1" applyAlignment="1">
      <alignment vertical="center" wrapText="1"/>
    </xf>
    <xf numFmtId="0" fontId="19" fillId="0" borderId="1" xfId="0" quotePrefix="1" applyFont="1" applyBorder="1" applyAlignment="1">
      <alignment wrapText="1"/>
    </xf>
    <xf numFmtId="0" fontId="40" fillId="15" borderId="1" xfId="0" applyFont="1" applyFill="1" applyBorder="1" applyAlignment="1">
      <alignment wrapText="1"/>
    </xf>
    <xf numFmtId="0" fontId="0" fillId="7" borderId="1" xfId="0" applyFill="1" applyBorder="1" applyAlignment="1">
      <alignment vertical="center" wrapText="1"/>
    </xf>
    <xf numFmtId="18" fontId="0" fillId="7" borderId="1" xfId="0" applyNumberFormat="1" applyFill="1" applyBorder="1" applyAlignment="1">
      <alignment vertical="center" wrapText="1"/>
    </xf>
    <xf numFmtId="0" fontId="28" fillId="2" borderId="1" xfId="0" applyFont="1" applyFill="1" applyBorder="1" applyAlignment="1">
      <alignment wrapText="1"/>
    </xf>
    <xf numFmtId="0" fontId="0" fillId="14" borderId="1" xfId="0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wrapText="1"/>
    </xf>
    <xf numFmtId="0" fontId="25" fillId="10" borderId="1" xfId="0" applyFont="1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74" fillId="0" borderId="1" xfId="0" applyFont="1" applyBorder="1" applyAlignment="1">
      <alignment wrapText="1"/>
    </xf>
    <xf numFmtId="0" fontId="65" fillId="0" borderId="1" xfId="0" applyFont="1" applyBorder="1" applyAlignment="1">
      <alignment wrapText="1"/>
    </xf>
    <xf numFmtId="0" fontId="60" fillId="0" borderId="1" xfId="0" applyFont="1" applyBorder="1" applyAlignment="1">
      <alignment wrapText="1"/>
    </xf>
    <xf numFmtId="0" fontId="72" fillId="0" borderId="1" xfId="0" applyFont="1" applyBorder="1" applyAlignment="1">
      <alignment wrapText="1"/>
    </xf>
    <xf numFmtId="0" fontId="60" fillId="2" borderId="1" xfId="0" applyFont="1" applyFill="1" applyBorder="1" applyAlignment="1">
      <alignment wrapText="1"/>
    </xf>
    <xf numFmtId="0" fontId="75" fillId="0" borderId="1" xfId="0" applyFont="1" applyBorder="1" applyAlignment="1">
      <alignment wrapText="1"/>
    </xf>
    <xf numFmtId="0" fontId="65" fillId="2" borderId="1" xfId="0" applyFont="1" applyFill="1" applyBorder="1" applyAlignment="1">
      <alignment wrapText="1"/>
    </xf>
    <xf numFmtId="0" fontId="28" fillId="0" borderId="1" xfId="0" applyFont="1" applyBorder="1" applyAlignment="1">
      <alignment wrapText="1"/>
    </xf>
    <xf numFmtId="0" fontId="25" fillId="0" borderId="1" xfId="0" applyFont="1" applyBorder="1" applyAlignment="1">
      <alignment wrapText="1"/>
    </xf>
    <xf numFmtId="0" fontId="23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wrapText="1"/>
    </xf>
    <xf numFmtId="0" fontId="23" fillId="17" borderId="1" xfId="0" applyFont="1" applyFill="1" applyBorder="1" applyAlignment="1">
      <alignment vertical="center" wrapText="1"/>
    </xf>
    <xf numFmtId="0" fontId="0" fillId="17" borderId="0" xfId="0" applyFill="1"/>
    <xf numFmtId="0" fontId="18" fillId="17" borderId="1" xfId="0" applyFont="1" applyFill="1" applyBorder="1" applyAlignment="1">
      <alignment wrapText="1"/>
    </xf>
    <xf numFmtId="0" fontId="28" fillId="7" borderId="1" xfId="0" applyFont="1" applyFill="1" applyBorder="1" applyAlignment="1">
      <alignment wrapText="1"/>
    </xf>
    <xf numFmtId="0" fontId="4" fillId="5" borderId="1" xfId="0" applyFont="1" applyFill="1" applyBorder="1" applyAlignment="1">
      <alignment vertical="center" wrapText="1"/>
    </xf>
    <xf numFmtId="18" fontId="0" fillId="7" borderId="1" xfId="0" applyNumberFormat="1" applyFill="1" applyBorder="1" applyAlignment="1">
      <alignment vertical="center"/>
    </xf>
    <xf numFmtId="18" fontId="0" fillId="17" borderId="1" xfId="0" applyNumberFormat="1" applyFill="1" applyBorder="1"/>
    <xf numFmtId="0" fontId="69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71" fillId="0" borderId="1" xfId="0" applyFont="1" applyBorder="1" applyAlignment="1">
      <alignment vertical="center" wrapText="1"/>
    </xf>
    <xf numFmtId="0" fontId="77" fillId="0" borderId="1" xfId="0" applyFont="1" applyBorder="1" applyAlignment="1">
      <alignment vertical="center"/>
    </xf>
    <xf numFmtId="21" fontId="25" fillId="9" borderId="1" xfId="0" applyNumberFormat="1" applyFont="1" applyFill="1" applyBorder="1" applyAlignment="1">
      <alignment vertical="center" wrapText="1"/>
    </xf>
    <xf numFmtId="0" fontId="25" fillId="9" borderId="1" xfId="0" applyFont="1" applyFill="1" applyBorder="1" applyAlignment="1">
      <alignment vertical="center"/>
    </xf>
    <xf numFmtId="0" fontId="55" fillId="0" borderId="1" xfId="0" applyFont="1" applyBorder="1"/>
    <xf numFmtId="0" fontId="25" fillId="0" borderId="1" xfId="0" applyFont="1" applyBorder="1" applyAlignment="1">
      <alignment vertical="center"/>
    </xf>
    <xf numFmtId="0" fontId="25" fillId="8" borderId="1" xfId="0" applyFont="1" applyFill="1" applyBorder="1" applyAlignment="1">
      <alignment vertical="center"/>
    </xf>
    <xf numFmtId="0" fontId="25" fillId="10" borderId="1" xfId="0" applyFont="1" applyFill="1" applyBorder="1"/>
    <xf numFmtId="0" fontId="55" fillId="0" borderId="1" xfId="0" applyFont="1" applyBorder="1" applyAlignment="1">
      <alignment vertical="center"/>
    </xf>
    <xf numFmtId="0" fontId="25" fillId="7" borderId="1" xfId="0" applyFont="1" applyFill="1" applyBorder="1" applyAlignment="1">
      <alignment vertical="center"/>
    </xf>
    <xf numFmtId="0" fontId="74" fillId="0" borderId="1" xfId="0" applyFont="1" applyBorder="1"/>
    <xf numFmtId="0" fontId="25" fillId="0" borderId="1" xfId="0" applyFont="1" applyBorder="1" applyAlignment="1">
      <alignment vertical="center" wrapText="1"/>
    </xf>
    <xf numFmtId="0" fontId="25" fillId="7" borderId="1" xfId="0" applyFont="1" applyFill="1" applyBorder="1"/>
    <xf numFmtId="0" fontId="18" fillId="16" borderId="1" xfId="0" applyFont="1" applyFill="1" applyBorder="1"/>
    <xf numFmtId="0" fontId="25" fillId="7" borderId="1" xfId="0" applyFont="1" applyFill="1" applyBorder="1" applyAlignment="1">
      <alignment vertical="center" wrapText="1"/>
    </xf>
    <xf numFmtId="0" fontId="25" fillId="8" borderId="1" xfId="0" applyFont="1" applyFill="1" applyBorder="1" applyAlignment="1">
      <alignment vertical="center" wrapText="1"/>
    </xf>
    <xf numFmtId="0" fontId="19" fillId="14" borderId="1" xfId="0" applyFont="1" applyFill="1" applyBorder="1"/>
    <xf numFmtId="0" fontId="23" fillId="14" borderId="1" xfId="0" applyFont="1" applyFill="1" applyBorder="1"/>
    <xf numFmtId="0" fontId="25" fillId="14" borderId="1" xfId="0" applyFont="1" applyFill="1" applyBorder="1" applyAlignment="1">
      <alignment vertical="center" wrapText="1"/>
    </xf>
    <xf numFmtId="21" fontId="0" fillId="14" borderId="1" xfId="0" applyNumberFormat="1" applyFill="1" applyBorder="1"/>
    <xf numFmtId="20" fontId="18" fillId="0" borderId="1" xfId="0" applyNumberFormat="1" applyFont="1" applyBorder="1" applyAlignment="1">
      <alignment vertical="center" wrapText="1"/>
    </xf>
    <xf numFmtId="0" fontId="50" fillId="0" borderId="1" xfId="0" applyFont="1" applyBorder="1"/>
    <xf numFmtId="0" fontId="26" fillId="7" borderId="1" xfId="0" applyFont="1" applyFill="1" applyBorder="1"/>
    <xf numFmtId="0" fontId="43" fillId="7" borderId="1" xfId="0" applyFont="1" applyFill="1" applyBorder="1"/>
    <xf numFmtId="0" fontId="82" fillId="7" borderId="1" xfId="0" applyFont="1" applyFill="1" applyBorder="1"/>
    <xf numFmtId="0" fontId="26" fillId="2" borderId="1" xfId="0" applyFont="1" applyFill="1" applyBorder="1"/>
    <xf numFmtId="0" fontId="26" fillId="0" borderId="1" xfId="0" applyFont="1" applyBorder="1"/>
    <xf numFmtId="0" fontId="43" fillId="0" borderId="1" xfId="0" applyFont="1" applyBorder="1"/>
    <xf numFmtId="0" fontId="43" fillId="2" borderId="1" xfId="0" applyFont="1" applyFill="1" applyBorder="1"/>
    <xf numFmtId="0" fontId="82" fillId="0" borderId="1" xfId="0" applyFont="1" applyBorder="1"/>
    <xf numFmtId="0" fontId="65" fillId="2" borderId="1" xfId="0" applyFont="1" applyFill="1" applyBorder="1"/>
    <xf numFmtId="0" fontId="18" fillId="17" borderId="1" xfId="0" applyFont="1" applyFill="1" applyBorder="1"/>
    <xf numFmtId="0" fontId="0" fillId="17" borderId="1" xfId="0" applyFill="1" applyBorder="1"/>
    <xf numFmtId="0" fontId="25" fillId="17" borderId="1" xfId="0" applyFont="1" applyFill="1" applyBorder="1" applyAlignment="1">
      <alignment vertical="center"/>
    </xf>
    <xf numFmtId="21" fontId="0" fillId="17" borderId="1" xfId="0" applyNumberFormat="1" applyFill="1" applyBorder="1"/>
    <xf numFmtId="0" fontId="60" fillId="2" borderId="1" xfId="0" applyFont="1" applyFill="1" applyBorder="1"/>
    <xf numFmtId="0" fontId="25" fillId="17" borderId="1" xfId="0" applyFont="1" applyFill="1" applyBorder="1"/>
    <xf numFmtId="0" fontId="28" fillId="7" borderId="1" xfId="0" applyFont="1" applyFill="1" applyBorder="1"/>
    <xf numFmtId="0" fontId="28" fillId="0" borderId="2" xfId="0" applyFont="1" applyBorder="1"/>
    <xf numFmtId="0" fontId="76" fillId="0" borderId="1" xfId="0" applyFont="1" applyBorder="1"/>
    <xf numFmtId="0" fontId="96" fillId="0" borderId="1" xfId="0" applyFont="1" applyBorder="1"/>
    <xf numFmtId="0" fontId="53" fillId="0" borderId="1" xfId="0" applyFont="1" applyBorder="1"/>
    <xf numFmtId="0" fontId="72" fillId="0" borderId="1" xfId="0" applyFont="1" applyBorder="1"/>
    <xf numFmtId="0" fontId="68" fillId="0" borderId="1" xfId="0" applyFont="1" applyBorder="1"/>
    <xf numFmtId="0" fontId="75" fillId="0" borderId="1" xfId="0" applyFont="1" applyBorder="1"/>
    <xf numFmtId="0" fontId="53" fillId="0" borderId="1" xfId="0" applyFont="1" applyBorder="1" applyAlignment="1">
      <alignment wrapText="1"/>
    </xf>
    <xf numFmtId="0" fontId="96" fillId="0" borderId="1" xfId="0" applyFont="1" applyBorder="1" applyAlignment="1">
      <alignment wrapText="1"/>
    </xf>
    <xf numFmtId="0" fontId="87" fillId="0" borderId="1" xfId="0" applyFont="1" applyBorder="1"/>
    <xf numFmtId="0" fontId="87" fillId="0" borderId="1" xfId="0" applyFont="1" applyBorder="1" applyAlignment="1">
      <alignment wrapText="1"/>
    </xf>
    <xf numFmtId="0" fontId="18" fillId="0" borderId="2" xfId="0" applyFont="1" applyBorder="1"/>
    <xf numFmtId="0" fontId="28" fillId="0" borderId="2" xfId="0" applyFont="1" applyBorder="1" applyAlignment="1">
      <alignment wrapText="1"/>
    </xf>
    <xf numFmtId="0" fontId="25" fillId="10" borderId="2" xfId="0" applyFont="1" applyFill="1" applyBorder="1"/>
    <xf numFmtId="21" fontId="0" fillId="8" borderId="2" xfId="0" applyNumberFormat="1" applyFill="1" applyBorder="1"/>
    <xf numFmtId="18" fontId="0" fillId="0" borderId="1" xfId="0" applyNumberFormat="1" applyBorder="1" applyAlignment="1">
      <alignment horizontal="center"/>
    </xf>
    <xf numFmtId="18" fontId="0" fillId="0" borderId="1" xfId="0" applyNumberFormat="1" applyBorder="1" applyAlignment="1">
      <alignment horizontal="right"/>
    </xf>
    <xf numFmtId="1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 vertical="center"/>
    </xf>
    <xf numFmtId="18" fontId="0" fillId="0" borderId="1" xfId="0" applyNumberFormat="1" applyBorder="1" applyAlignment="1">
      <alignment horizontal="righ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/>
    </xf>
    <xf numFmtId="0" fontId="96" fillId="7" borderId="1" xfId="0" applyFont="1" applyFill="1" applyBorder="1"/>
    <xf numFmtId="0" fontId="53" fillId="7" borderId="1" xfId="0" applyFont="1" applyFill="1" applyBorder="1"/>
    <xf numFmtId="0" fontId="53" fillId="7" borderId="1" xfId="0" applyFont="1" applyFill="1" applyBorder="1" applyAlignment="1">
      <alignment wrapText="1"/>
    </xf>
    <xf numFmtId="21" fontId="0" fillId="13" borderId="1" xfId="0" applyNumberFormat="1" applyFill="1" applyBorder="1"/>
    <xf numFmtId="21" fontId="0" fillId="3" borderId="1" xfId="0" applyNumberFormat="1" applyFill="1" applyBorder="1"/>
    <xf numFmtId="0" fontId="0" fillId="0" borderId="2" xfId="0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31" fillId="0" borderId="1" xfId="0" applyFont="1" applyBorder="1"/>
    <xf numFmtId="0" fontId="28" fillId="2" borderId="3" xfId="0" applyFont="1" applyFill="1" applyBorder="1"/>
    <xf numFmtId="0" fontId="28" fillId="0" borderId="3" xfId="0" applyFont="1" applyBorder="1"/>
    <xf numFmtId="0" fontId="18" fillId="0" borderId="32" xfId="0" applyFont="1" applyBorder="1"/>
    <xf numFmtId="0" fontId="18" fillId="0" borderId="3" xfId="0" applyFont="1" applyBorder="1"/>
    <xf numFmtId="0" fontId="60" fillId="2" borderId="3" xfId="0" applyFont="1" applyFill="1" applyBorder="1"/>
    <xf numFmtId="0" fontId="65" fillId="7" borderId="3" xfId="0" applyFont="1" applyFill="1" applyBorder="1"/>
    <xf numFmtId="0" fontId="65" fillId="2" borderId="3" xfId="0" applyFont="1" applyFill="1" applyBorder="1"/>
    <xf numFmtId="0" fontId="18" fillId="2" borderId="3" xfId="0" applyFont="1" applyFill="1" applyBorder="1"/>
    <xf numFmtId="0" fontId="19" fillId="0" borderId="29" xfId="0" applyFont="1" applyBorder="1"/>
    <xf numFmtId="0" fontId="19" fillId="2" borderId="29" xfId="0" applyFont="1" applyFill="1" applyBorder="1"/>
    <xf numFmtId="0" fontId="53" fillId="0" borderId="2" xfId="0" applyFont="1" applyBorder="1"/>
    <xf numFmtId="0" fontId="53" fillId="0" borderId="2" xfId="0" applyFont="1" applyBorder="1" applyAlignment="1">
      <alignment wrapText="1"/>
    </xf>
    <xf numFmtId="0" fontId="25" fillId="0" borderId="2" xfId="0" applyFont="1" applyBorder="1"/>
    <xf numFmtId="18" fontId="0" fillId="0" borderId="2" xfId="0" applyNumberFormat="1" applyBorder="1"/>
    <xf numFmtId="21" fontId="0" fillId="0" borderId="2" xfId="0" applyNumberFormat="1" applyBorder="1"/>
    <xf numFmtId="18" fontId="18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55" fillId="0" borderId="3" xfId="0" applyFont="1" applyBorder="1" applyAlignment="1">
      <alignment horizontal="left" vertical="center"/>
    </xf>
    <xf numFmtId="0" fontId="0" fillId="8" borderId="1" xfId="0" applyFill="1" applyBorder="1" applyAlignment="1">
      <alignment horizontal="left"/>
    </xf>
    <xf numFmtId="0" fontId="25" fillId="0" borderId="2" xfId="0" applyFont="1" applyBorder="1" applyAlignment="1">
      <alignment horizontal="left" vertical="center"/>
    </xf>
    <xf numFmtId="18" fontId="0" fillId="0" borderId="1" xfId="0" applyNumberFormat="1" applyBorder="1" applyAlignment="1">
      <alignment horizontal="left" vertical="center"/>
    </xf>
    <xf numFmtId="18" fontId="0" fillId="7" borderId="1" xfId="0" applyNumberFormat="1" applyFill="1" applyBorder="1" applyAlignment="1">
      <alignment horizontal="left"/>
    </xf>
    <xf numFmtId="0" fontId="25" fillId="0" borderId="19" xfId="0" applyFont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19" fillId="7" borderId="29" xfId="0" applyFont="1" applyFill="1" applyBorder="1"/>
    <xf numFmtId="0" fontId="31" fillId="7" borderId="1" xfId="0" applyFont="1" applyFill="1" applyBorder="1"/>
    <xf numFmtId="0" fontId="0" fillId="0" borderId="0" xfId="0" applyAlignment="1">
      <alignment horizontal="left" vertical="center"/>
    </xf>
    <xf numFmtId="0" fontId="31" fillId="0" borderId="1" xfId="0" applyFont="1" applyBorder="1" applyAlignment="1">
      <alignment wrapText="1"/>
    </xf>
    <xf numFmtId="0" fontId="25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vertical="center" wrapText="1"/>
    </xf>
    <xf numFmtId="0" fontId="69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/>
    </xf>
    <xf numFmtId="0" fontId="24" fillId="0" borderId="5" xfId="0" applyFont="1" applyBorder="1"/>
    <xf numFmtId="0" fontId="24" fillId="2" borderId="5" xfId="0" applyFont="1" applyFill="1" applyBorder="1"/>
    <xf numFmtId="0" fontId="24" fillId="2" borderId="5" xfId="0" applyFont="1" applyFill="1" applyBorder="1" applyAlignment="1">
      <alignment wrapText="1"/>
    </xf>
    <xf numFmtId="0" fontId="18" fillId="2" borderId="28" xfId="0" applyFont="1" applyFill="1" applyBorder="1" applyAlignment="1">
      <alignment wrapText="1"/>
    </xf>
    <xf numFmtId="0" fontId="18" fillId="0" borderId="28" xfId="0" applyFont="1" applyBorder="1" applyAlignment="1">
      <alignment wrapText="1"/>
    </xf>
    <xf numFmtId="0" fontId="24" fillId="0" borderId="5" xfId="0" applyFont="1" applyBorder="1" applyAlignment="1">
      <alignment wrapText="1"/>
    </xf>
    <xf numFmtId="0" fontId="31" fillId="0" borderId="5" xfId="0" applyFont="1" applyBorder="1" applyAlignment="1">
      <alignment wrapText="1"/>
    </xf>
    <xf numFmtId="0" fontId="17" fillId="0" borderId="22" xfId="0" applyFont="1" applyBorder="1"/>
    <xf numFmtId="0" fontId="17" fillId="0" borderId="22" xfId="0" applyFont="1" applyBorder="1" applyAlignment="1">
      <alignment wrapText="1"/>
    </xf>
    <xf numFmtId="0" fontId="17" fillId="2" borderId="22" xfId="0" applyFont="1" applyFill="1" applyBorder="1" applyAlignment="1">
      <alignment wrapText="1"/>
    </xf>
    <xf numFmtId="18" fontId="0" fillId="0" borderId="2" xfId="0" applyNumberFormat="1" applyBorder="1" applyAlignment="1">
      <alignment horizontal="right" vertical="center"/>
    </xf>
    <xf numFmtId="18" fontId="0" fillId="14" borderId="1" xfId="0" applyNumberFormat="1" applyFill="1" applyBorder="1" applyAlignment="1">
      <alignment vertical="center" wrapText="1"/>
    </xf>
    <xf numFmtId="0" fontId="19" fillId="0" borderId="5" xfId="0" applyFont="1" applyBorder="1"/>
    <xf numFmtId="0" fontId="50" fillId="2" borderId="5" xfId="0" applyFont="1" applyFill="1" applyBorder="1" applyAlignment="1">
      <alignment wrapText="1"/>
    </xf>
    <xf numFmtId="0" fontId="19" fillId="0" borderId="22" xfId="0" applyFont="1" applyBorder="1"/>
    <xf numFmtId="0" fontId="97" fillId="0" borderId="0" xfId="0" applyFont="1" applyAlignment="1">
      <alignment wrapText="1"/>
    </xf>
    <xf numFmtId="0" fontId="19" fillId="2" borderId="28" xfId="0" applyFont="1" applyFill="1" applyBorder="1" applyAlignment="1">
      <alignment wrapText="1"/>
    </xf>
    <xf numFmtId="0" fontId="31" fillId="0" borderId="5" xfId="0" applyFont="1" applyBorder="1"/>
    <xf numFmtId="0" fontId="19" fillId="0" borderId="28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24" fillId="0" borderId="1" xfId="0" applyFont="1" applyBorder="1"/>
    <xf numFmtId="0" fontId="50" fillId="2" borderId="1" xfId="0" applyFont="1" applyFill="1" applyBorder="1"/>
    <xf numFmtId="0" fontId="50" fillId="2" borderId="1" xfId="0" applyFont="1" applyFill="1" applyBorder="1" applyAlignment="1">
      <alignment wrapText="1"/>
    </xf>
    <xf numFmtId="18" fontId="0" fillId="8" borderId="1" xfId="0" applyNumberFormat="1" applyFill="1" applyBorder="1" applyAlignment="1">
      <alignment horizontal="right" vertical="center"/>
    </xf>
    <xf numFmtId="0" fontId="72" fillId="0" borderId="0" xfId="0" applyFont="1" applyAlignment="1">
      <alignment wrapText="1"/>
    </xf>
    <xf numFmtId="0" fontId="31" fillId="2" borderId="1" xfId="0" applyFont="1" applyFill="1" applyBorder="1"/>
    <xf numFmtId="0" fontId="31" fillId="2" borderId="1" xfId="0" applyFont="1" applyFill="1" applyBorder="1" applyAlignment="1">
      <alignment wrapText="1"/>
    </xf>
    <xf numFmtId="0" fontId="55" fillId="0" borderId="1" xfId="0" applyFont="1" applyBorder="1" applyAlignment="1">
      <alignment horizontal="left" vertical="center"/>
    </xf>
    <xf numFmtId="18" fontId="23" fillId="0" borderId="1" xfId="0" applyNumberFormat="1" applyFont="1" applyBorder="1"/>
    <xf numFmtId="0" fontId="23" fillId="0" borderId="1" xfId="0" applyFont="1" applyBorder="1" applyAlignment="1">
      <alignment wrapText="1"/>
    </xf>
    <xf numFmtId="0" fontId="98" fillId="0" borderId="1" xfId="0" applyFont="1" applyBorder="1"/>
    <xf numFmtId="0" fontId="31" fillId="2" borderId="2" xfId="0" applyFont="1" applyFill="1" applyBorder="1"/>
    <xf numFmtId="0" fontId="19" fillId="0" borderId="2" xfId="0" applyFont="1" applyBorder="1"/>
    <xf numFmtId="0" fontId="53" fillId="2" borderId="1" xfId="0" applyFont="1" applyFill="1" applyBorder="1"/>
    <xf numFmtId="0" fontId="24" fillId="2" borderId="1" xfId="0" applyFont="1" applyFill="1" applyBorder="1"/>
    <xf numFmtId="0" fontId="53" fillId="2" borderId="1" xfId="0" applyFont="1" applyFill="1" applyBorder="1" applyAlignment="1">
      <alignment wrapText="1"/>
    </xf>
    <xf numFmtId="0" fontId="100" fillId="0" borderId="1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99" fillId="2" borderId="1" xfId="0" applyFont="1" applyFill="1" applyBorder="1"/>
    <xf numFmtId="0" fontId="96" fillId="2" borderId="1" xfId="0" applyFont="1" applyFill="1" applyBorder="1"/>
    <xf numFmtId="0" fontId="101" fillId="15" borderId="1" xfId="0" applyFont="1" applyFill="1" applyBorder="1" applyAlignment="1">
      <alignment wrapText="1"/>
    </xf>
    <xf numFmtId="0" fontId="50" fillId="0" borderId="2" xfId="0" applyFont="1" applyBorder="1"/>
    <xf numFmtId="0" fontId="17" fillId="2" borderId="2" xfId="0" applyFont="1" applyFill="1" applyBorder="1"/>
    <xf numFmtId="0" fontId="24" fillId="2" borderId="2" xfId="0" applyFont="1" applyFill="1" applyBorder="1"/>
    <xf numFmtId="0" fontId="96" fillId="2" borderId="5" xfId="0" applyFont="1" applyFill="1" applyBorder="1" applyAlignment="1">
      <alignment wrapText="1"/>
    </xf>
    <xf numFmtId="0" fontId="65" fillId="0" borderId="5" xfId="0" applyFont="1" applyBorder="1"/>
    <xf numFmtId="0" fontId="96" fillId="2" borderId="5" xfId="0" applyFont="1" applyFill="1" applyBorder="1"/>
    <xf numFmtId="0" fontId="24" fillId="2" borderId="29" xfId="0" applyFont="1" applyFill="1" applyBorder="1" applyAlignment="1">
      <alignment wrapText="1"/>
    </xf>
    <xf numFmtId="0" fontId="18" fillId="0" borderId="29" xfId="0" applyFont="1" applyBorder="1"/>
    <xf numFmtId="0" fontId="96" fillId="2" borderId="29" xfId="0" applyFont="1" applyFill="1" applyBorder="1" applyAlignment="1">
      <alignment wrapText="1"/>
    </xf>
    <xf numFmtId="0" fontId="18" fillId="2" borderId="29" xfId="0" applyFont="1" applyFill="1" applyBorder="1"/>
    <xf numFmtId="0" fontId="24" fillId="2" borderId="1" xfId="0" applyFont="1" applyFill="1" applyBorder="1" applyAlignment="1">
      <alignment wrapText="1"/>
    </xf>
    <xf numFmtId="0" fontId="98" fillId="2" borderId="1" xfId="0" applyFont="1" applyFill="1" applyBorder="1"/>
    <xf numFmtId="0" fontId="98" fillId="2" borderId="1" xfId="0" applyFont="1" applyFill="1" applyBorder="1" applyAlignment="1">
      <alignment wrapText="1"/>
    </xf>
    <xf numFmtId="0" fontId="96" fillId="2" borderId="1" xfId="0" applyFont="1" applyFill="1" applyBorder="1" applyAlignment="1">
      <alignment wrapText="1"/>
    </xf>
    <xf numFmtId="0" fontId="24" fillId="2" borderId="3" xfId="0" applyFont="1" applyFill="1" applyBorder="1" applyAlignment="1">
      <alignment wrapText="1"/>
    </xf>
    <xf numFmtId="0" fontId="24" fillId="0" borderId="3" xfId="0" applyFont="1" applyBorder="1" applyAlignment="1">
      <alignment wrapText="1"/>
    </xf>
    <xf numFmtId="0" fontId="18" fillId="0" borderId="3" xfId="0" applyFont="1" applyBorder="1" applyAlignment="1">
      <alignment wrapText="1"/>
    </xf>
    <xf numFmtId="0" fontId="25" fillId="0" borderId="14" xfId="0" applyFont="1" applyBorder="1" applyAlignment="1">
      <alignment horizontal="left" vertical="center"/>
    </xf>
    <xf numFmtId="18" fontId="0" fillId="0" borderId="14" xfId="0" applyNumberFormat="1" applyBorder="1"/>
    <xf numFmtId="0" fontId="24" fillId="0" borderId="2" xfId="0" applyFont="1" applyBorder="1"/>
    <xf numFmtId="0" fontId="18" fillId="0" borderId="2" xfId="0" applyFont="1" applyBorder="1" applyAlignment="1">
      <alignment wrapText="1"/>
    </xf>
    <xf numFmtId="0" fontId="24" fillId="0" borderId="2" xfId="0" applyFont="1" applyBorder="1" applyAlignment="1">
      <alignment wrapText="1"/>
    </xf>
    <xf numFmtId="18" fontId="25" fillId="0" borderId="1" xfId="0" applyNumberFormat="1" applyFont="1" applyBorder="1" applyAlignment="1">
      <alignment horizontal="left" vertical="center"/>
    </xf>
    <xf numFmtId="0" fontId="33" fillId="0" borderId="1" xfId="0" applyFont="1" applyBorder="1"/>
    <xf numFmtId="0" fontId="33" fillId="2" borderId="1" xfId="0" applyFont="1" applyFill="1" applyBorder="1"/>
    <xf numFmtId="0" fontId="26" fillId="0" borderId="1" xfId="0" applyFont="1" applyBorder="1" applyAlignment="1">
      <alignment wrapText="1"/>
    </xf>
    <xf numFmtId="0" fontId="33" fillId="2" borderId="1" xfId="0" applyFont="1" applyFill="1" applyBorder="1" applyAlignment="1">
      <alignment wrapText="1"/>
    </xf>
    <xf numFmtId="0" fontId="33" fillId="0" borderId="1" xfId="0" applyFont="1" applyBorder="1" applyAlignment="1">
      <alignment wrapText="1"/>
    </xf>
    <xf numFmtId="0" fontId="15" fillId="0" borderId="5" xfId="0" applyFont="1" applyBorder="1"/>
    <xf numFmtId="0" fontId="24" fillId="7" borderId="5" xfId="0" applyFont="1" applyFill="1" applyBorder="1"/>
    <xf numFmtId="0" fontId="24" fillId="7" borderId="5" xfId="0" applyFont="1" applyFill="1" applyBorder="1" applyAlignment="1">
      <alignment wrapText="1"/>
    </xf>
    <xf numFmtId="0" fontId="0" fillId="11" borderId="1" xfId="0" applyFill="1" applyBorder="1"/>
    <xf numFmtId="0" fontId="18" fillId="7" borderId="5" xfId="0" applyFont="1" applyFill="1" applyBorder="1" applyAlignment="1">
      <alignment wrapText="1"/>
    </xf>
    <xf numFmtId="0" fontId="19" fillId="7" borderId="5" xfId="0" applyFont="1" applyFill="1" applyBorder="1"/>
    <xf numFmtId="0" fontId="25" fillId="7" borderId="2" xfId="0" applyFont="1" applyFill="1" applyBorder="1" applyAlignment="1">
      <alignment horizontal="left" vertical="center"/>
    </xf>
    <xf numFmtId="18" fontId="0" fillId="7" borderId="2" xfId="0" applyNumberFormat="1" applyFill="1" applyBorder="1" applyAlignment="1">
      <alignment horizontal="right" vertical="center"/>
    </xf>
    <xf numFmtId="0" fontId="0" fillId="7" borderId="2" xfId="0" applyFill="1" applyBorder="1" applyAlignment="1">
      <alignment horizontal="left" vertical="center"/>
    </xf>
    <xf numFmtId="0" fontId="18" fillId="7" borderId="22" xfId="0" applyFont="1" applyFill="1" applyBorder="1"/>
    <xf numFmtId="0" fontId="24" fillId="7" borderId="22" xfId="0" applyFont="1" applyFill="1" applyBorder="1"/>
    <xf numFmtId="0" fontId="24" fillId="7" borderId="22" xfId="0" applyFont="1" applyFill="1" applyBorder="1" applyAlignment="1">
      <alignment wrapText="1"/>
    </xf>
    <xf numFmtId="18" fontId="0" fillId="7" borderId="2" xfId="0" applyNumberFormat="1" applyFill="1" applyBorder="1"/>
    <xf numFmtId="0" fontId="55" fillId="7" borderId="1" xfId="0" applyFont="1" applyFill="1" applyBorder="1" applyAlignment="1">
      <alignment horizontal="left" vertical="center"/>
    </xf>
    <xf numFmtId="18" fontId="23" fillId="7" borderId="1" xfId="0" applyNumberFormat="1" applyFont="1" applyFill="1" applyBorder="1"/>
    <xf numFmtId="0" fontId="23" fillId="7" borderId="1" xfId="0" applyFont="1" applyFill="1" applyBorder="1" applyAlignment="1">
      <alignment wrapText="1"/>
    </xf>
    <xf numFmtId="0" fontId="31" fillId="7" borderId="1" xfId="0" applyFont="1" applyFill="1" applyBorder="1" applyAlignment="1">
      <alignment wrapText="1"/>
    </xf>
    <xf numFmtId="0" fontId="50" fillId="7" borderId="1" xfId="0" applyFont="1" applyFill="1" applyBorder="1"/>
    <xf numFmtId="0" fontId="50" fillId="7" borderId="1" xfId="0" applyFont="1" applyFill="1" applyBorder="1" applyAlignment="1">
      <alignment wrapText="1"/>
    </xf>
    <xf numFmtId="0" fontId="53" fillId="7" borderId="2" xfId="0" applyFont="1" applyFill="1" applyBorder="1"/>
    <xf numFmtId="0" fontId="28" fillId="7" borderId="2" xfId="0" applyFont="1" applyFill="1" applyBorder="1"/>
    <xf numFmtId="0" fontId="24" fillId="7" borderId="2" xfId="0" applyFont="1" applyFill="1" applyBorder="1"/>
    <xf numFmtId="0" fontId="28" fillId="7" borderId="2" xfId="0" applyFont="1" applyFill="1" applyBorder="1" applyAlignment="1">
      <alignment wrapText="1"/>
    </xf>
    <xf numFmtId="0" fontId="23" fillId="7" borderId="2" xfId="0" applyFont="1" applyFill="1" applyBorder="1"/>
    <xf numFmtId="0" fontId="18" fillId="7" borderId="29" xfId="0" applyFont="1" applyFill="1" applyBorder="1"/>
    <xf numFmtId="0" fontId="24" fillId="7" borderId="26" xfId="0" applyFont="1" applyFill="1" applyBorder="1" applyAlignment="1">
      <alignment wrapText="1"/>
    </xf>
    <xf numFmtId="0" fontId="65" fillId="7" borderId="1" xfId="0" applyFont="1" applyFill="1" applyBorder="1" applyAlignment="1">
      <alignment wrapText="1"/>
    </xf>
    <xf numFmtId="0" fontId="24" fillId="7" borderId="1" xfId="0" applyFont="1" applyFill="1" applyBorder="1"/>
    <xf numFmtId="0" fontId="72" fillId="7" borderId="1" xfId="0" applyFont="1" applyFill="1" applyBorder="1"/>
    <xf numFmtId="0" fontId="33" fillId="7" borderId="1" xfId="0" applyFont="1" applyFill="1" applyBorder="1"/>
    <xf numFmtId="0" fontId="26" fillId="7" borderId="1" xfId="0" applyFont="1" applyFill="1" applyBorder="1" applyAlignment="1">
      <alignment wrapText="1"/>
    </xf>
    <xf numFmtId="0" fontId="31" fillId="2" borderId="5" xfId="0" applyFont="1" applyFill="1" applyBorder="1"/>
    <xf numFmtId="0" fontId="15" fillId="0" borderId="1" xfId="0" applyFont="1" applyBorder="1"/>
    <xf numFmtId="18" fontId="86" fillId="0" borderId="0" xfId="0" applyNumberFormat="1" applyFont="1"/>
    <xf numFmtId="0" fontId="24" fillId="2" borderId="4" xfId="0" applyFont="1" applyFill="1" applyBorder="1"/>
    <xf numFmtId="0" fontId="40" fillId="15" borderId="5" xfId="0" applyFont="1" applyFill="1" applyBorder="1" applyAlignment="1">
      <alignment wrapText="1"/>
    </xf>
    <xf numFmtId="0" fontId="31" fillId="0" borderId="22" xfId="0" applyFont="1" applyBorder="1"/>
    <xf numFmtId="0" fontId="31" fillId="2" borderId="22" xfId="0" applyFont="1" applyFill="1" applyBorder="1"/>
    <xf numFmtId="0" fontId="19" fillId="0" borderId="22" xfId="0" applyFont="1" applyBorder="1" applyAlignment="1">
      <alignment wrapText="1"/>
    </xf>
    <xf numFmtId="0" fontId="18" fillId="7" borderId="2" xfId="0" applyFont="1" applyFill="1" applyBorder="1"/>
    <xf numFmtId="0" fontId="72" fillId="7" borderId="1" xfId="0" applyFont="1" applyFill="1" applyBorder="1" applyAlignment="1">
      <alignment wrapText="1"/>
    </xf>
    <xf numFmtId="21" fontId="0" fillId="7" borderId="2" xfId="0" applyNumberFormat="1" applyFill="1" applyBorder="1"/>
    <xf numFmtId="0" fontId="24" fillId="7" borderId="4" xfId="0" applyFont="1" applyFill="1" applyBorder="1"/>
    <xf numFmtId="0" fontId="31" fillId="2" borderId="47" xfId="0" applyFont="1" applyFill="1" applyBorder="1"/>
    <xf numFmtId="0" fontId="19" fillId="0" borderId="18" xfId="0" applyFont="1" applyBorder="1"/>
    <xf numFmtId="0" fontId="19" fillId="0" borderId="48" xfId="0" applyFont="1" applyBorder="1" applyAlignment="1">
      <alignment wrapText="1"/>
    </xf>
    <xf numFmtId="18" fontId="0" fillId="8" borderId="1" xfId="0" applyNumberFormat="1" applyFill="1" applyBorder="1"/>
    <xf numFmtId="0" fontId="50" fillId="8" borderId="1" xfId="0" applyFont="1" applyFill="1" applyBorder="1"/>
    <xf numFmtId="0" fontId="23" fillId="8" borderId="1" xfId="0" applyFont="1" applyFill="1" applyBorder="1"/>
    <xf numFmtId="0" fontId="31" fillId="8" borderId="1" xfId="0" applyFont="1" applyFill="1" applyBorder="1"/>
    <xf numFmtId="0" fontId="31" fillId="8" borderId="1" xfId="0" applyFont="1" applyFill="1" applyBorder="1" applyAlignment="1">
      <alignment wrapText="1"/>
    </xf>
    <xf numFmtId="0" fontId="17" fillId="8" borderId="1" xfId="0" applyFont="1" applyFill="1" applyBorder="1"/>
    <xf numFmtId="0" fontId="50" fillId="8" borderId="1" xfId="0" applyFont="1" applyFill="1" applyBorder="1" applyAlignment="1">
      <alignment wrapText="1"/>
    </xf>
    <xf numFmtId="0" fontId="18" fillId="8" borderId="1" xfId="0" applyFont="1" applyFill="1" applyBorder="1"/>
    <xf numFmtId="0" fontId="18" fillId="8" borderId="1" xfId="0" applyFont="1" applyFill="1" applyBorder="1" applyAlignment="1">
      <alignment wrapText="1"/>
    </xf>
    <xf numFmtId="0" fontId="98" fillId="8" borderId="1" xfId="0" applyFont="1" applyFill="1" applyBorder="1"/>
    <xf numFmtId="0" fontId="19" fillId="8" borderId="1" xfId="0" applyFont="1" applyFill="1" applyBorder="1" applyAlignment="1">
      <alignment wrapText="1"/>
    </xf>
    <xf numFmtId="0" fontId="19" fillId="8" borderId="1" xfId="0" applyFont="1" applyFill="1" applyBorder="1"/>
    <xf numFmtId="0" fontId="55" fillId="8" borderId="1" xfId="0" applyFont="1" applyFill="1" applyBorder="1" applyAlignment="1">
      <alignment horizontal="left" vertical="center"/>
    </xf>
    <xf numFmtId="18" fontId="23" fillId="8" borderId="1" xfId="0" applyNumberFormat="1" applyFont="1" applyFill="1" applyBorder="1"/>
    <xf numFmtId="0" fontId="23" fillId="0" borderId="1" xfId="0" applyFont="1" applyBorder="1" applyAlignment="1">
      <alignment vertical="center"/>
    </xf>
    <xf numFmtId="0" fontId="52" fillId="7" borderId="1" xfId="0" applyFont="1" applyFill="1" applyBorder="1" applyAlignment="1">
      <alignment vertical="center"/>
    </xf>
    <xf numFmtId="18" fontId="23" fillId="7" borderId="1" xfId="0" applyNumberFormat="1" applyFont="1" applyFill="1" applyBorder="1" applyAlignment="1">
      <alignment vertical="center"/>
    </xf>
    <xf numFmtId="0" fontId="23" fillId="7" borderId="1" xfId="0" applyFont="1" applyFill="1" applyBorder="1" applyAlignment="1">
      <alignment vertical="center"/>
    </xf>
    <xf numFmtId="0" fontId="52" fillId="0" borderId="1" xfId="0" applyFont="1" applyBorder="1" applyAlignment="1">
      <alignment vertical="center"/>
    </xf>
    <xf numFmtId="20" fontId="23" fillId="0" borderId="1" xfId="0" applyNumberFormat="1" applyFont="1" applyBorder="1" applyAlignment="1">
      <alignment vertical="center"/>
    </xf>
    <xf numFmtId="18" fontId="23" fillId="0" borderId="1" xfId="0" applyNumberFormat="1" applyFont="1" applyBorder="1" applyAlignment="1">
      <alignment vertical="center"/>
    </xf>
    <xf numFmtId="0" fontId="23" fillId="8" borderId="1" xfId="0" applyFont="1" applyFill="1" applyBorder="1" applyAlignment="1">
      <alignment vertical="center"/>
    </xf>
    <xf numFmtId="20" fontId="23" fillId="7" borderId="1" xfId="0" applyNumberFormat="1" applyFont="1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52" fillId="17" borderId="1" xfId="0" applyFont="1" applyFill="1" applyBorder="1" applyAlignment="1">
      <alignment vertical="center"/>
    </xf>
    <xf numFmtId="18" fontId="23" fillId="17" borderId="1" xfId="0" applyNumberFormat="1" applyFont="1" applyFill="1" applyBorder="1" applyAlignment="1">
      <alignment vertical="center"/>
    </xf>
    <xf numFmtId="0" fontId="23" fillId="17" borderId="1" xfId="0" applyFont="1" applyFill="1" applyBorder="1" applyAlignment="1">
      <alignment vertical="center"/>
    </xf>
    <xf numFmtId="14" fontId="19" fillId="7" borderId="5" xfId="0" applyNumberFormat="1" applyFont="1" applyFill="1" applyBorder="1" applyAlignment="1">
      <alignment vertical="center"/>
    </xf>
    <xf numFmtId="0" fontId="31" fillId="7" borderId="1" xfId="0" applyFont="1" applyFill="1" applyBorder="1" applyAlignment="1">
      <alignment vertical="center"/>
    </xf>
    <xf numFmtId="0" fontId="50" fillId="0" borderId="1" xfId="0" applyFont="1" applyBorder="1" applyAlignment="1">
      <alignment vertical="center"/>
    </xf>
    <xf numFmtId="14" fontId="19" fillId="2" borderId="5" xfId="0" applyNumberFormat="1" applyFont="1" applyFill="1" applyBorder="1" applyAlignment="1">
      <alignment vertical="center"/>
    </xf>
    <xf numFmtId="0" fontId="31" fillId="2" borderId="1" xfId="0" applyFont="1" applyFill="1" applyBorder="1" applyAlignment="1">
      <alignment vertical="center"/>
    </xf>
    <xf numFmtId="0" fontId="50" fillId="2" borderId="1" xfId="0" applyFont="1" applyFill="1" applyBorder="1" applyAlignment="1">
      <alignment vertical="center" wrapText="1"/>
    </xf>
    <xf numFmtId="0" fontId="50" fillId="7" borderId="1" xfId="0" applyFont="1" applyFill="1" applyBorder="1" applyAlignment="1">
      <alignment vertical="center"/>
    </xf>
    <xf numFmtId="0" fontId="50" fillId="2" borderId="1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0" fontId="17" fillId="0" borderId="29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50" fillId="0" borderId="5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77" fillId="5" borderId="1" xfId="0" applyFont="1" applyFill="1" applyBorder="1" applyAlignment="1">
      <alignment vertical="center" wrapText="1"/>
    </xf>
    <xf numFmtId="0" fontId="77" fillId="5" borderId="1" xfId="0" applyFont="1" applyFill="1" applyBorder="1" applyAlignment="1">
      <alignment vertical="center"/>
    </xf>
    <xf numFmtId="0" fontId="71" fillId="5" borderId="1" xfId="0" applyFont="1" applyFill="1" applyBorder="1" applyAlignment="1">
      <alignment vertical="center" wrapText="1"/>
    </xf>
    <xf numFmtId="0" fontId="23" fillId="5" borderId="1" xfId="0" applyFont="1" applyFill="1" applyBorder="1" applyAlignment="1">
      <alignment vertical="center"/>
    </xf>
    <xf numFmtId="0" fontId="52" fillId="0" borderId="1" xfId="0" applyFont="1" applyBorder="1" applyAlignment="1">
      <alignment vertical="center" wrapText="1"/>
    </xf>
    <xf numFmtId="0" fontId="77" fillId="9" borderId="1" xfId="0" applyFont="1" applyFill="1" applyBorder="1" applyAlignment="1">
      <alignment vertical="center" wrapText="1"/>
    </xf>
    <xf numFmtId="21" fontId="55" fillId="9" borderId="1" xfId="0" applyNumberFormat="1" applyFont="1" applyFill="1" applyBorder="1" applyAlignment="1">
      <alignment vertical="center" wrapText="1"/>
    </xf>
    <xf numFmtId="0" fontId="55" fillId="9" borderId="1" xfId="0" applyFont="1" applyFill="1" applyBorder="1" applyAlignment="1">
      <alignment vertical="center"/>
    </xf>
    <xf numFmtId="21" fontId="23" fillId="0" borderId="1" xfId="0" applyNumberFormat="1" applyFont="1" applyBorder="1" applyAlignment="1">
      <alignment vertical="center"/>
    </xf>
    <xf numFmtId="164" fontId="23" fillId="7" borderId="1" xfId="0" applyNumberFormat="1" applyFont="1" applyFill="1" applyBorder="1" applyAlignment="1">
      <alignment vertical="center"/>
    </xf>
    <xf numFmtId="21" fontId="23" fillId="7" borderId="1" xfId="0" applyNumberFormat="1" applyFont="1" applyFill="1" applyBorder="1" applyAlignment="1">
      <alignment vertical="center"/>
    </xf>
    <xf numFmtId="0" fontId="55" fillId="10" borderId="1" xfId="0" applyFont="1" applyFill="1" applyBorder="1" applyAlignment="1">
      <alignment vertical="center"/>
    </xf>
    <xf numFmtId="21" fontId="23" fillId="8" borderId="1" xfId="0" applyNumberFormat="1" applyFont="1" applyFill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31" fillId="0" borderId="1" xfId="0" applyFont="1" applyBorder="1" applyAlignment="1">
      <alignment vertical="center" wrapText="1"/>
    </xf>
    <xf numFmtId="0" fontId="19" fillId="17" borderId="1" xfId="0" applyFont="1" applyFill="1" applyBorder="1" applyAlignment="1">
      <alignment vertical="center"/>
    </xf>
    <xf numFmtId="0" fontId="31" fillId="17" borderId="1" xfId="0" applyFont="1" applyFill="1" applyBorder="1" applyAlignment="1">
      <alignment vertical="center"/>
    </xf>
    <xf numFmtId="0" fontId="19" fillId="17" borderId="1" xfId="0" applyFont="1" applyFill="1" applyBorder="1" applyAlignment="1">
      <alignment vertical="center" wrapText="1"/>
    </xf>
    <xf numFmtId="21" fontId="23" fillId="17" borderId="1" xfId="0" applyNumberFormat="1" applyFont="1" applyFill="1" applyBorder="1" applyAlignment="1">
      <alignment vertical="center"/>
    </xf>
    <xf numFmtId="0" fontId="74" fillId="0" borderId="1" xfId="0" applyFont="1" applyBorder="1" applyAlignment="1">
      <alignment vertical="center" wrapText="1"/>
    </xf>
    <xf numFmtId="0" fontId="31" fillId="2" borderId="1" xfId="0" applyFont="1" applyFill="1" applyBorder="1" applyAlignment="1">
      <alignment vertical="center" wrapText="1"/>
    </xf>
    <xf numFmtId="0" fontId="40" fillId="0" borderId="1" xfId="0" applyFont="1" applyBorder="1" applyAlignment="1">
      <alignment vertical="center" wrapText="1"/>
    </xf>
    <xf numFmtId="0" fontId="52" fillId="8" borderId="1" xfId="0" applyFont="1" applyFill="1" applyBorder="1" applyAlignment="1">
      <alignment vertical="center"/>
    </xf>
    <xf numFmtId="18" fontId="23" fillId="0" borderId="1" xfId="0" applyNumberFormat="1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31" fillId="7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/>
    </xf>
    <xf numFmtId="18" fontId="23" fillId="8" borderId="1" xfId="0" applyNumberFormat="1" applyFont="1" applyFill="1" applyBorder="1" applyAlignment="1">
      <alignment vertical="center"/>
    </xf>
    <xf numFmtId="0" fontId="74" fillId="7" borderId="1" xfId="0" applyFont="1" applyFill="1" applyBorder="1" applyAlignment="1">
      <alignment vertical="center" wrapText="1"/>
    </xf>
    <xf numFmtId="18" fontId="52" fillId="0" borderId="1" xfId="0" applyNumberFormat="1" applyFont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31" fillId="2" borderId="5" xfId="0" applyFont="1" applyFill="1" applyBorder="1" applyAlignment="1">
      <alignment vertical="center"/>
    </xf>
    <xf numFmtId="0" fontId="19" fillId="0" borderId="5" xfId="0" applyFont="1" applyBorder="1" applyAlignment="1">
      <alignment vertical="center" wrapText="1"/>
    </xf>
    <xf numFmtId="0" fontId="31" fillId="2" borderId="5" xfId="0" applyFont="1" applyFill="1" applyBorder="1" applyAlignment="1">
      <alignment vertical="center" wrapText="1"/>
    </xf>
    <xf numFmtId="0" fontId="31" fillId="7" borderId="5" xfId="0" applyFont="1" applyFill="1" applyBorder="1" applyAlignment="1">
      <alignment vertical="center"/>
    </xf>
    <xf numFmtId="0" fontId="19" fillId="7" borderId="5" xfId="0" applyFont="1" applyFill="1" applyBorder="1" applyAlignment="1">
      <alignment vertical="center" wrapText="1"/>
    </xf>
    <xf numFmtId="0" fontId="31" fillId="7" borderId="5" xfId="0" applyFont="1" applyFill="1" applyBorder="1" applyAlignment="1">
      <alignment vertical="center" wrapText="1"/>
    </xf>
    <xf numFmtId="0" fontId="19" fillId="2" borderId="5" xfId="0" applyFont="1" applyFill="1" applyBorder="1" applyAlignment="1">
      <alignment vertical="center" wrapText="1"/>
    </xf>
    <xf numFmtId="0" fontId="31" fillId="0" borderId="5" xfId="0" applyFont="1" applyBorder="1" applyAlignment="1">
      <alignment vertical="center" wrapText="1"/>
    </xf>
    <xf numFmtId="0" fontId="74" fillId="0" borderId="5" xfId="0" applyFont="1" applyBorder="1" applyAlignment="1">
      <alignment vertical="center" wrapText="1"/>
    </xf>
    <xf numFmtId="0" fontId="19" fillId="7" borderId="29" xfId="0" applyFont="1" applyFill="1" applyBorder="1" applyAlignment="1">
      <alignment vertical="center" wrapText="1"/>
    </xf>
    <xf numFmtId="0" fontId="74" fillId="7" borderId="5" xfId="0" applyFont="1" applyFill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29" xfId="0" applyFont="1" applyBorder="1" applyAlignment="1">
      <alignment vertical="center" wrapText="1"/>
    </xf>
    <xf numFmtId="18" fontId="11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74" fillId="0" borderId="0" xfId="0" applyFont="1" applyAlignment="1">
      <alignment vertical="center" wrapText="1"/>
    </xf>
    <xf numFmtId="18" fontId="11" fillId="7" borderId="1" xfId="0" applyNumberFormat="1" applyFont="1" applyFill="1" applyBorder="1" applyAlignment="1">
      <alignment vertical="center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/>
    </xf>
    <xf numFmtId="20" fontId="11" fillId="0" borderId="1" xfId="0" applyNumberFormat="1" applyFont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103" fillId="8" borderId="1" xfId="0" applyFont="1" applyFill="1" applyBorder="1" applyAlignment="1">
      <alignment vertical="center"/>
    </xf>
    <xf numFmtId="0" fontId="77" fillId="10" borderId="1" xfId="0" applyFont="1" applyFill="1" applyBorder="1" applyAlignment="1">
      <alignment vertical="center"/>
    </xf>
    <xf numFmtId="0" fontId="104" fillId="0" borderId="1" xfId="0" applyFont="1" applyBorder="1" applyAlignment="1">
      <alignment vertical="center"/>
    </xf>
    <xf numFmtId="0" fontId="104" fillId="7" borderId="1" xfId="0" applyFont="1" applyFill="1" applyBorder="1" applyAlignment="1">
      <alignment vertical="center"/>
    </xf>
    <xf numFmtId="0" fontId="104" fillId="8" borderId="1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40" fillId="15" borderId="5" xfId="0" applyFont="1" applyFill="1" applyBorder="1" applyAlignment="1">
      <alignment vertical="center" wrapText="1"/>
    </xf>
    <xf numFmtId="18" fontId="104" fillId="0" borderId="1" xfId="0" applyNumberFormat="1" applyFont="1" applyBorder="1" applyAlignment="1">
      <alignment vertical="center"/>
    </xf>
    <xf numFmtId="0" fontId="50" fillId="0" borderId="5" xfId="0" applyFont="1" applyBorder="1" applyAlignment="1">
      <alignment vertical="center" wrapText="1"/>
    </xf>
    <xf numFmtId="0" fontId="50" fillId="2" borderId="5" xfId="0" applyFont="1" applyFill="1" applyBorder="1" applyAlignment="1">
      <alignment vertical="center"/>
    </xf>
    <xf numFmtId="0" fontId="50" fillId="2" borderId="5" xfId="0" applyFont="1" applyFill="1" applyBorder="1" applyAlignment="1">
      <alignment vertical="center" wrapText="1"/>
    </xf>
    <xf numFmtId="0" fontId="55" fillId="0" borderId="1" xfId="0" applyFont="1" applyBorder="1" applyAlignment="1">
      <alignment vertical="center" wrapText="1"/>
    </xf>
    <xf numFmtId="0" fontId="55" fillId="0" borderId="2" xfId="0" applyFont="1" applyBorder="1" applyAlignment="1">
      <alignment vertical="center" wrapText="1"/>
    </xf>
    <xf numFmtId="18" fontId="23" fillId="0" borderId="2" xfId="0" applyNumberFormat="1" applyFont="1" applyBorder="1" applyAlignment="1">
      <alignment vertical="center" wrapText="1"/>
    </xf>
    <xf numFmtId="0" fontId="23" fillId="0" borderId="3" xfId="0" applyFont="1" applyBorder="1" applyAlignment="1">
      <alignment vertical="center" wrapText="1"/>
    </xf>
    <xf numFmtId="0" fontId="17" fillId="7" borderId="5" xfId="0" applyFont="1" applyFill="1" applyBorder="1" applyAlignment="1">
      <alignment vertical="center"/>
    </xf>
    <xf numFmtId="0" fontId="17" fillId="7" borderId="5" xfId="0" applyFont="1" applyFill="1" applyBorder="1" applyAlignment="1">
      <alignment vertical="center" wrapText="1"/>
    </xf>
    <xf numFmtId="0" fontId="17" fillId="2" borderId="5" xfId="0" applyFont="1" applyFill="1" applyBorder="1" applyAlignment="1">
      <alignment vertical="center" wrapText="1"/>
    </xf>
    <xf numFmtId="0" fontId="55" fillId="0" borderId="2" xfId="0" applyFont="1" applyBorder="1" applyAlignment="1">
      <alignment vertical="center"/>
    </xf>
    <xf numFmtId="18" fontId="23" fillId="0" borderId="2" xfId="0" applyNumberFormat="1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8" borderId="1" xfId="0" applyFont="1" applyFill="1" applyBorder="1" applyAlignment="1">
      <alignment vertical="center" wrapText="1"/>
    </xf>
    <xf numFmtId="0" fontId="23" fillId="0" borderId="19" xfId="0" applyFont="1" applyBorder="1" applyAlignment="1">
      <alignment vertical="center" wrapText="1"/>
    </xf>
    <xf numFmtId="0" fontId="23" fillId="0" borderId="3" xfId="0" applyFont="1" applyBorder="1" applyAlignment="1">
      <alignment vertical="center"/>
    </xf>
    <xf numFmtId="0" fontId="21" fillId="0" borderId="5" xfId="0" applyFont="1" applyBorder="1" applyAlignment="1">
      <alignment vertical="center" wrapText="1"/>
    </xf>
    <xf numFmtId="0" fontId="50" fillId="0" borderId="1" xfId="0" applyFont="1" applyBorder="1" applyAlignment="1">
      <alignment wrapText="1"/>
    </xf>
    <xf numFmtId="0" fontId="31" fillId="0" borderId="2" xfId="0" applyFont="1" applyBorder="1"/>
    <xf numFmtId="0" fontId="19" fillId="0" borderId="2" xfId="0" applyFont="1" applyBorder="1" applyAlignment="1">
      <alignment wrapText="1"/>
    </xf>
    <xf numFmtId="0" fontId="31" fillId="0" borderId="2" xfId="0" applyFont="1" applyBorder="1" applyAlignment="1">
      <alignment wrapText="1"/>
    </xf>
    <xf numFmtId="0" fontId="55" fillId="0" borderId="2" xfId="0" applyFont="1" applyBorder="1" applyAlignment="1">
      <alignment horizontal="left" vertical="center"/>
    </xf>
    <xf numFmtId="18" fontId="23" fillId="0" borderId="2" xfId="0" applyNumberFormat="1" applyFont="1" applyBorder="1"/>
    <xf numFmtId="0" fontId="0" fillId="0" borderId="27" xfId="0" applyBorder="1"/>
    <xf numFmtId="0" fontId="31" fillId="0" borderId="4" xfId="0" applyFont="1" applyBorder="1"/>
    <xf numFmtId="0" fontId="24" fillId="0" borderId="4" xfId="0" applyFont="1" applyBorder="1"/>
    <xf numFmtId="0" fontId="0" fillId="7" borderId="6" xfId="0" applyFill="1" applyBorder="1"/>
    <xf numFmtId="0" fontId="0" fillId="0" borderId="14" xfId="0" applyBorder="1" applyAlignment="1">
      <alignment wrapText="1"/>
    </xf>
    <xf numFmtId="0" fontId="0" fillId="7" borderId="14" xfId="0" applyFill="1" applyBorder="1" applyAlignment="1">
      <alignment wrapText="1"/>
    </xf>
    <xf numFmtId="0" fontId="28" fillId="8" borderId="1" xfId="0" applyFont="1" applyFill="1" applyBorder="1"/>
    <xf numFmtId="0" fontId="2" fillId="9" borderId="1" xfId="0" applyFont="1" applyFill="1" applyBorder="1" applyAlignment="1">
      <alignment vertical="center" wrapText="1"/>
    </xf>
    <xf numFmtId="0" fontId="77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50" fillId="7" borderId="5" xfId="0" applyFont="1" applyFill="1" applyBorder="1" applyAlignment="1">
      <alignment vertical="center"/>
    </xf>
    <xf numFmtId="0" fontId="55" fillId="7" borderId="1" xfId="0" applyFont="1" applyFill="1" applyBorder="1" applyAlignment="1">
      <alignment vertical="center"/>
    </xf>
    <xf numFmtId="0" fontId="17" fillId="7" borderId="30" xfId="0" applyFont="1" applyFill="1" applyBorder="1" applyAlignment="1">
      <alignment horizontal="center" vertical="center"/>
    </xf>
    <xf numFmtId="0" fontId="28" fillId="7" borderId="46" xfId="0" applyFont="1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25" fillId="7" borderId="2" xfId="0" applyFont="1" applyFill="1" applyBorder="1" applyAlignment="1">
      <alignment vertical="center"/>
    </xf>
    <xf numFmtId="18" fontId="0" fillId="7" borderId="2" xfId="0" applyNumberFormat="1" applyFill="1" applyBorder="1" applyAlignment="1">
      <alignment vertical="center"/>
    </xf>
    <xf numFmtId="0" fontId="0" fillId="7" borderId="2" xfId="0" applyFill="1" applyBorder="1" applyAlignment="1">
      <alignment vertical="center" wrapText="1"/>
    </xf>
    <xf numFmtId="0" fontId="17" fillId="7" borderId="22" xfId="0" applyFont="1" applyFill="1" applyBorder="1" applyAlignment="1">
      <alignment vertical="center"/>
    </xf>
    <xf numFmtId="0" fontId="37" fillId="0" borderId="1" xfId="0" applyFont="1" applyBorder="1"/>
    <xf numFmtId="0" fontId="37" fillId="8" borderId="1" xfId="0" applyFont="1" applyFill="1" applyBorder="1"/>
    <xf numFmtId="0" fontId="0" fillId="18" borderId="1" xfId="0" applyFill="1" applyBorder="1" applyAlignment="1">
      <alignment vertical="center"/>
    </xf>
    <xf numFmtId="0" fontId="25" fillId="18" borderId="2" xfId="0" applyFont="1" applyFill="1" applyBorder="1" applyAlignment="1">
      <alignment horizontal="center" vertical="center"/>
    </xf>
    <xf numFmtId="0" fontId="105" fillId="18" borderId="1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25" fillId="18" borderId="1" xfId="0" applyFont="1" applyFill="1" applyBorder="1" applyAlignment="1">
      <alignment vertical="center"/>
    </xf>
    <xf numFmtId="18" fontId="23" fillId="18" borderId="1" xfId="0" applyNumberFormat="1" applyFont="1" applyFill="1" applyBorder="1" applyAlignment="1">
      <alignment vertical="center"/>
    </xf>
    <xf numFmtId="18" fontId="0" fillId="18" borderId="1" xfId="0" applyNumberFormat="1" applyFill="1" applyBorder="1" applyAlignment="1">
      <alignment vertical="center"/>
    </xf>
    <xf numFmtId="21" fontId="23" fillId="18" borderId="1" xfId="0" applyNumberFormat="1" applyFont="1" applyFill="1" applyBorder="1" applyAlignment="1">
      <alignment vertical="center"/>
    </xf>
    <xf numFmtId="0" fontId="50" fillId="18" borderId="5" xfId="0" applyFont="1" applyFill="1" applyBorder="1" applyAlignment="1">
      <alignment vertical="center"/>
    </xf>
    <xf numFmtId="0" fontId="0" fillId="18" borderId="0" xfId="0" applyFill="1"/>
    <xf numFmtId="0" fontId="25" fillId="18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 wrapText="1"/>
    </xf>
    <xf numFmtId="0" fontId="18" fillId="18" borderId="5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vertical="center"/>
    </xf>
    <xf numFmtId="0" fontId="17" fillId="18" borderId="1" xfId="0" applyFont="1" applyFill="1" applyBorder="1" applyAlignment="1">
      <alignment horizontal="center" vertical="center"/>
    </xf>
    <xf numFmtId="0" fontId="18" fillId="18" borderId="5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 wrapText="1"/>
    </xf>
    <xf numFmtId="0" fontId="0" fillId="18" borderId="2" xfId="0" applyFill="1" applyBorder="1" applyAlignment="1">
      <alignment horizontal="center" vertical="center"/>
    </xf>
    <xf numFmtId="0" fontId="28" fillId="18" borderId="2" xfId="0" applyFont="1" applyFill="1" applyBorder="1" applyAlignment="1">
      <alignment horizontal="center" vertical="center"/>
    </xf>
    <xf numFmtId="0" fontId="28" fillId="18" borderId="2" xfId="0" applyFont="1" applyFill="1" applyBorder="1" applyAlignment="1">
      <alignment horizontal="center" vertical="center" wrapText="1"/>
    </xf>
    <xf numFmtId="0" fontId="25" fillId="18" borderId="2" xfId="0" applyFont="1" applyFill="1" applyBorder="1" applyAlignment="1">
      <alignment vertical="center"/>
    </xf>
    <xf numFmtId="0" fontId="31" fillId="18" borderId="5" xfId="0" applyFont="1" applyFill="1" applyBorder="1" applyAlignment="1">
      <alignment horizontal="center" vertical="center"/>
    </xf>
    <xf numFmtId="0" fontId="19" fillId="18" borderId="5" xfId="0" applyFont="1" applyFill="1" applyBorder="1" applyAlignment="1">
      <alignment horizontal="center" vertical="center"/>
    </xf>
    <xf numFmtId="0" fontId="0" fillId="18" borderId="1" xfId="0" applyFill="1" applyBorder="1"/>
    <xf numFmtId="0" fontId="25" fillId="18" borderId="1" xfId="0" applyFont="1" applyFill="1" applyBorder="1"/>
    <xf numFmtId="18" fontId="0" fillId="18" borderId="1" xfId="0" applyNumberFormat="1" applyFill="1" applyBorder="1"/>
    <xf numFmtId="0" fontId="28" fillId="18" borderId="1" xfId="0" applyFont="1" applyFill="1" applyBorder="1"/>
    <xf numFmtId="0" fontId="0" fillId="18" borderId="1" xfId="0" applyFill="1" applyBorder="1" applyAlignment="1">
      <alignment wrapText="1"/>
    </xf>
    <xf numFmtId="18" fontId="0" fillId="18" borderId="1" xfId="0" applyNumberFormat="1" applyFill="1" applyBorder="1" applyAlignment="1">
      <alignment horizontal="right"/>
    </xf>
    <xf numFmtId="0" fontId="17" fillId="18" borderId="5" xfId="0" applyFont="1" applyFill="1" applyBorder="1"/>
    <xf numFmtId="0" fontId="17" fillId="18" borderId="1" xfId="0" applyFont="1" applyFill="1" applyBorder="1"/>
    <xf numFmtId="0" fontId="0" fillId="18" borderId="2" xfId="0" applyFill="1" applyBorder="1"/>
    <xf numFmtId="0" fontId="17" fillId="18" borderId="2" xfId="0" applyFont="1" applyFill="1" applyBorder="1" applyAlignment="1">
      <alignment horizontal="center" vertical="center"/>
    </xf>
    <xf numFmtId="0" fontId="17" fillId="18" borderId="2" xfId="0" applyFont="1" applyFill="1" applyBorder="1" applyAlignment="1">
      <alignment horizontal="center" vertical="center" wrapText="1"/>
    </xf>
    <xf numFmtId="0" fontId="25" fillId="18" borderId="2" xfId="0" applyFont="1" applyFill="1" applyBorder="1"/>
    <xf numFmtId="18" fontId="0" fillId="18" borderId="2" xfId="0" applyNumberFormat="1" applyFill="1" applyBorder="1" applyAlignment="1">
      <alignment horizontal="right"/>
    </xf>
    <xf numFmtId="18" fontId="0" fillId="18" borderId="2" xfId="0" applyNumberFormat="1" applyFill="1" applyBorder="1"/>
    <xf numFmtId="0" fontId="17" fillId="18" borderId="2" xfId="0" applyFont="1" applyFill="1" applyBorder="1"/>
    <xf numFmtId="0" fontId="28" fillId="18" borderId="5" xfId="0" applyFont="1" applyFill="1" applyBorder="1" applyAlignment="1">
      <alignment horizontal="center" vertical="center"/>
    </xf>
    <xf numFmtId="0" fontId="33" fillId="18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center" vertical="center"/>
    </xf>
    <xf numFmtId="0" fontId="26" fillId="18" borderId="2" xfId="0" applyFont="1" applyFill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center" vertical="center" wrapText="1"/>
    </xf>
    <xf numFmtId="0" fontId="38" fillId="18" borderId="1" xfId="0" applyFont="1" applyFill="1" applyBorder="1" applyAlignment="1">
      <alignment horizontal="center" vertical="center"/>
    </xf>
    <xf numFmtId="0" fontId="38" fillId="18" borderId="1" xfId="0" applyFont="1" applyFill="1" applyBorder="1"/>
    <xf numFmtId="0" fontId="0" fillId="18" borderId="4" xfId="0" applyFill="1" applyBorder="1"/>
    <xf numFmtId="0" fontId="38" fillId="18" borderId="1" xfId="0" applyFont="1" applyFill="1" applyBorder="1" applyAlignment="1">
      <alignment wrapText="1"/>
    </xf>
    <xf numFmtId="0" fontId="0" fillId="18" borderId="4" xfId="0" applyFill="1" applyBorder="1" applyAlignment="1">
      <alignment horizontal="center" vertical="center"/>
    </xf>
    <xf numFmtId="0" fontId="37" fillId="18" borderId="1" xfId="0" applyFont="1" applyFill="1" applyBorder="1"/>
    <xf numFmtId="0" fontId="37" fillId="18" borderId="1" xfId="0" applyFont="1" applyFill="1" applyBorder="1" applyAlignment="1">
      <alignment horizontal="center" vertical="center"/>
    </xf>
    <xf numFmtId="0" fontId="37" fillId="18" borderId="1" xfId="0" applyFont="1" applyFill="1" applyBorder="1" applyAlignment="1">
      <alignment wrapText="1"/>
    </xf>
    <xf numFmtId="0" fontId="73" fillId="18" borderId="28" xfId="0" applyFont="1" applyFill="1" applyBorder="1" applyAlignment="1">
      <alignment horizontal="center" vertical="center"/>
    </xf>
    <xf numFmtId="0" fontId="50" fillId="18" borderId="28" xfId="0" applyFont="1" applyFill="1" applyBorder="1" applyAlignment="1">
      <alignment horizontal="center" vertical="center"/>
    </xf>
    <xf numFmtId="0" fontId="28" fillId="18" borderId="22" xfId="0" applyFont="1" applyFill="1" applyBorder="1" applyAlignment="1">
      <alignment horizontal="center" vertical="center"/>
    </xf>
    <xf numFmtId="0" fontId="53" fillId="18" borderId="22" xfId="0" applyFont="1" applyFill="1" applyBorder="1" applyAlignment="1">
      <alignment horizontal="center" vertical="center" wrapText="1"/>
    </xf>
    <xf numFmtId="0" fontId="17" fillId="18" borderId="22" xfId="0" applyFont="1" applyFill="1" applyBorder="1" applyAlignment="1">
      <alignment horizontal="center" vertical="center"/>
    </xf>
    <xf numFmtId="0" fontId="18" fillId="18" borderId="22" xfId="0" applyFont="1" applyFill="1" applyBorder="1" applyAlignment="1">
      <alignment horizontal="center" vertical="center"/>
    </xf>
    <xf numFmtId="0" fontId="0" fillId="18" borderId="27" xfId="0" applyFill="1" applyBorder="1" applyAlignment="1">
      <alignment horizontal="center" vertical="center"/>
    </xf>
    <xf numFmtId="0" fontId="17" fillId="18" borderId="1" xfId="0" applyFont="1" applyFill="1" applyBorder="1" applyAlignment="1">
      <alignment wrapText="1"/>
    </xf>
    <xf numFmtId="0" fontId="0" fillId="18" borderId="3" xfId="0" applyFill="1" applyBorder="1" applyAlignment="1">
      <alignment horizontal="center" vertical="center"/>
    </xf>
    <xf numFmtId="0" fontId="37" fillId="18" borderId="2" xfId="0" applyFont="1" applyFill="1" applyBorder="1" applyAlignment="1">
      <alignment horizontal="center" vertical="center"/>
    </xf>
    <xf numFmtId="0" fontId="38" fillId="18" borderId="2" xfId="0" applyFont="1" applyFill="1" applyBorder="1"/>
    <xf numFmtId="0" fontId="0" fillId="18" borderId="27" xfId="0" applyFill="1" applyBorder="1"/>
    <xf numFmtId="0" fontId="38" fillId="18" borderId="2" xfId="0" applyFont="1" applyFill="1" applyBorder="1" applyAlignment="1">
      <alignment horizontal="center" vertical="center" wrapText="1"/>
    </xf>
    <xf numFmtId="0" fontId="38" fillId="18" borderId="1" xfId="0" applyFont="1" applyFill="1" applyBorder="1" applyAlignment="1">
      <alignment horizontal="center" vertical="center" wrapText="1"/>
    </xf>
    <xf numFmtId="0" fontId="28" fillId="18" borderId="5" xfId="0" applyFont="1" applyFill="1" applyBorder="1" applyAlignment="1">
      <alignment horizontal="center" vertical="center" wrapText="1"/>
    </xf>
    <xf numFmtId="0" fontId="17" fillId="18" borderId="19" xfId="0" applyFont="1" applyFill="1" applyBorder="1" applyAlignment="1">
      <alignment horizontal="center" vertical="center"/>
    </xf>
    <xf numFmtId="0" fontId="37" fillId="18" borderId="1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31" fillId="18" borderId="22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vertical="center" wrapText="1"/>
    </xf>
    <xf numFmtId="0" fontId="23" fillId="3" borderId="2" xfId="0" applyFont="1" applyFill="1" applyBorder="1"/>
    <xf numFmtId="0" fontId="65" fillId="3" borderId="1" xfId="0" applyFont="1" applyFill="1" applyBorder="1"/>
    <xf numFmtId="0" fontId="0" fillId="3" borderId="1" xfId="0" applyFill="1" applyBorder="1"/>
    <xf numFmtId="0" fontId="96" fillId="3" borderId="1" xfId="0" applyFont="1" applyFill="1" applyBorder="1"/>
    <xf numFmtId="0" fontId="65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left" vertical="center"/>
    </xf>
    <xf numFmtId="18" fontId="0" fillId="3" borderId="1" xfId="0" applyNumberFormat="1" applyFill="1" applyBorder="1"/>
    <xf numFmtId="21" fontId="0" fillId="3" borderId="2" xfId="0" applyNumberFormat="1" applyFill="1" applyBorder="1"/>
    <xf numFmtId="0" fontId="60" fillId="3" borderId="1" xfId="0" applyFont="1" applyFill="1" applyBorder="1"/>
    <xf numFmtId="0" fontId="98" fillId="3" borderId="1" xfId="0" applyFont="1" applyFill="1" applyBorder="1"/>
    <xf numFmtId="0" fontId="60" fillId="3" borderId="1" xfId="0" applyFont="1" applyFill="1" applyBorder="1" applyAlignment="1">
      <alignment wrapText="1"/>
    </xf>
    <xf numFmtId="0" fontId="24" fillId="3" borderId="1" xfId="0" applyFont="1" applyFill="1" applyBorder="1"/>
    <xf numFmtId="0" fontId="18" fillId="3" borderId="1" xfId="0" applyFont="1" applyFill="1" applyBorder="1" applyAlignment="1">
      <alignment wrapText="1"/>
    </xf>
    <xf numFmtId="0" fontId="23" fillId="3" borderId="1" xfId="0" applyFont="1" applyFill="1" applyBorder="1"/>
    <xf numFmtId="0" fontId="23" fillId="18" borderId="1" xfId="0" applyFont="1" applyFill="1" applyBorder="1"/>
    <xf numFmtId="0" fontId="25" fillId="18" borderId="1" xfId="0" applyFont="1" applyFill="1" applyBorder="1" applyAlignment="1">
      <alignment horizontal="left" vertical="center"/>
    </xf>
    <xf numFmtId="21" fontId="0" fillId="18" borderId="1" xfId="0" applyNumberFormat="1" applyFill="1" applyBorder="1"/>
    <xf numFmtId="0" fontId="50" fillId="7" borderId="1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vertical="center"/>
    </xf>
    <xf numFmtId="0" fontId="31" fillId="7" borderId="5" xfId="0" applyFont="1" applyFill="1" applyBorder="1" applyAlignment="1">
      <alignment horizontal="center" vertical="center"/>
    </xf>
    <xf numFmtId="0" fontId="17" fillId="7" borderId="22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/>
    </xf>
    <xf numFmtId="0" fontId="38" fillId="7" borderId="1" xfId="0" applyFont="1" applyFill="1" applyBorder="1"/>
    <xf numFmtId="0" fontId="38" fillId="7" borderId="1" xfId="0" applyFont="1" applyFill="1" applyBorder="1" applyAlignment="1">
      <alignment wrapText="1"/>
    </xf>
    <xf numFmtId="0" fontId="38" fillId="7" borderId="1" xfId="0" applyFont="1" applyFill="1" applyBorder="1" applyAlignment="1">
      <alignment horizontal="center" vertical="center" wrapText="1"/>
    </xf>
    <xf numFmtId="0" fontId="37" fillId="7" borderId="1" xfId="0" applyFont="1" applyFill="1" applyBorder="1"/>
    <xf numFmtId="0" fontId="25" fillId="7" borderId="1" xfId="0" applyFont="1" applyFill="1" applyBorder="1" applyAlignment="1">
      <alignment wrapText="1"/>
    </xf>
    <xf numFmtId="18" fontId="0" fillId="7" borderId="1" xfId="0" applyNumberFormat="1" applyFill="1" applyBorder="1" applyAlignment="1">
      <alignment wrapText="1"/>
    </xf>
    <xf numFmtId="0" fontId="0" fillId="7" borderId="0" xfId="0" applyFill="1" applyAlignment="1">
      <alignment wrapText="1"/>
    </xf>
    <xf numFmtId="0" fontId="25" fillId="7" borderId="2" xfId="0" applyFont="1" applyFill="1" applyBorder="1" applyAlignment="1">
      <alignment wrapText="1"/>
    </xf>
    <xf numFmtId="18" fontId="0" fillId="7" borderId="2" xfId="0" applyNumberFormat="1" applyFill="1" applyBorder="1" applyAlignment="1">
      <alignment wrapText="1"/>
    </xf>
    <xf numFmtId="0" fontId="25" fillId="18" borderId="14" xfId="0" applyFont="1" applyFill="1" applyBorder="1"/>
    <xf numFmtId="18" fontId="0" fillId="18" borderId="14" xfId="0" applyNumberFormat="1" applyFill="1" applyBorder="1"/>
    <xf numFmtId="0" fontId="0" fillId="18" borderId="14" xfId="0" applyFill="1" applyBorder="1"/>
    <xf numFmtId="0" fontId="0" fillId="18" borderId="2" xfId="0" applyFill="1" applyBorder="1" applyAlignment="1">
      <alignment wrapText="1"/>
    </xf>
    <xf numFmtId="0" fontId="30" fillId="18" borderId="1" xfId="0" applyFont="1" applyFill="1" applyBorder="1" applyAlignment="1">
      <alignment horizontal="center" vertical="center"/>
    </xf>
    <xf numFmtId="0" fontId="30" fillId="18" borderId="1" xfId="0" applyFont="1" applyFill="1" applyBorder="1"/>
    <xf numFmtId="0" fontId="106" fillId="18" borderId="1" xfId="0" applyFont="1" applyFill="1" applyBorder="1"/>
    <xf numFmtId="0" fontId="0" fillId="18" borderId="3" xfId="0" applyFill="1" applyBorder="1"/>
    <xf numFmtId="21" fontId="23" fillId="18" borderId="2" xfId="0" applyNumberFormat="1" applyFont="1" applyFill="1" applyBorder="1" applyAlignment="1">
      <alignment vertical="center"/>
    </xf>
    <xf numFmtId="0" fontId="19" fillId="18" borderId="1" xfId="0" applyFont="1" applyFill="1" applyBorder="1" applyAlignment="1">
      <alignment horizontal="center" vertical="center"/>
    </xf>
    <xf numFmtId="0" fontId="19" fillId="18" borderId="1" xfId="0" applyFont="1" applyFill="1" applyBorder="1"/>
    <xf numFmtId="0" fontId="31" fillId="18" borderId="1" xfId="0" applyFont="1" applyFill="1" applyBorder="1"/>
    <xf numFmtId="0" fontId="19" fillId="18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/>
    </xf>
    <xf numFmtId="0" fontId="18" fillId="18" borderId="1" xfId="0" applyFont="1" applyFill="1" applyBorder="1"/>
    <xf numFmtId="0" fontId="24" fillId="18" borderId="1" xfId="0" applyFont="1" applyFill="1" applyBorder="1"/>
    <xf numFmtId="0" fontId="18" fillId="18" borderId="1" xfId="0" applyFont="1" applyFill="1" applyBorder="1" applyAlignment="1">
      <alignment wrapText="1"/>
    </xf>
    <xf numFmtId="0" fontId="72" fillId="18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38" fillId="0" borderId="1" xfId="0" applyFont="1" applyBorder="1"/>
    <xf numFmtId="0" fontId="5" fillId="18" borderId="1" xfId="0" applyFont="1" applyFill="1" applyBorder="1" applyAlignment="1">
      <alignment horizontal="center" vertical="center" wrapText="1"/>
    </xf>
    <xf numFmtId="0" fontId="38" fillId="18" borderId="3" xfId="0" applyFont="1" applyFill="1" applyBorder="1" applyAlignment="1">
      <alignment horizontal="center" vertical="center" wrapText="1"/>
    </xf>
    <xf numFmtId="20" fontId="0" fillId="7" borderId="1" xfId="0" applyNumberFormat="1" applyFill="1" applyBorder="1"/>
    <xf numFmtId="0" fontId="38" fillId="18" borderId="5" xfId="0" applyFont="1" applyFill="1" applyBorder="1" applyAlignment="1">
      <alignment horizontal="center" vertical="center"/>
    </xf>
    <xf numFmtId="0" fontId="38" fillId="18" borderId="5" xfId="0" applyFont="1" applyFill="1" applyBorder="1"/>
    <xf numFmtId="0" fontId="37" fillId="18" borderId="5" xfId="0" applyFont="1" applyFill="1" applyBorder="1" applyAlignment="1">
      <alignment horizontal="center" vertical="center"/>
    </xf>
    <xf numFmtId="0" fontId="38" fillId="18" borderId="5" xfId="0" applyFont="1" applyFill="1" applyBorder="1" applyAlignment="1">
      <alignment wrapText="1"/>
    </xf>
    <xf numFmtId="0" fontId="38" fillId="18" borderId="5" xfId="0" applyFont="1" applyFill="1" applyBorder="1" applyAlignment="1">
      <alignment horizontal="center" vertical="center" wrapText="1"/>
    </xf>
    <xf numFmtId="0" fontId="38" fillId="18" borderId="22" xfId="0" applyFont="1" applyFill="1" applyBorder="1" applyAlignment="1">
      <alignment horizontal="center" vertical="center"/>
    </xf>
    <xf numFmtId="0" fontId="38" fillId="18" borderId="22" xfId="0" applyFont="1" applyFill="1" applyBorder="1"/>
    <xf numFmtId="0" fontId="38" fillId="18" borderId="22" xfId="0" applyFont="1" applyFill="1" applyBorder="1" applyAlignment="1">
      <alignment horizontal="center" vertical="center" wrapText="1"/>
    </xf>
    <xf numFmtId="0" fontId="38" fillId="7" borderId="5" xfId="0" applyFont="1" applyFill="1" applyBorder="1" applyAlignment="1">
      <alignment horizontal="center" vertical="center"/>
    </xf>
    <xf numFmtId="0" fontId="38" fillId="7" borderId="5" xfId="0" applyFont="1" applyFill="1" applyBorder="1"/>
    <xf numFmtId="0" fontId="25" fillId="18" borderId="4" xfId="0" applyFont="1" applyFill="1" applyBorder="1"/>
    <xf numFmtId="0" fontId="0" fillId="18" borderId="1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23" fillId="18" borderId="5" xfId="0" applyFont="1" applyFill="1" applyBorder="1" applyAlignment="1">
      <alignment horizontal="left"/>
    </xf>
    <xf numFmtId="0" fontId="108" fillId="18" borderId="5" xfId="0" applyFont="1" applyFill="1" applyBorder="1" applyAlignment="1">
      <alignment horizontal="left"/>
    </xf>
    <xf numFmtId="0" fontId="0" fillId="18" borderId="5" xfId="0" applyFill="1" applyBorder="1"/>
    <xf numFmtId="0" fontId="23" fillId="18" borderId="5" xfId="0" applyFont="1" applyFill="1" applyBorder="1" applyAlignment="1">
      <alignment horizontal="center" vertical="center"/>
    </xf>
    <xf numFmtId="0" fontId="44" fillId="18" borderId="5" xfId="0" applyFont="1" applyFill="1" applyBorder="1" applyAlignment="1">
      <alignment horizontal="center" vertical="center"/>
    </xf>
    <xf numFmtId="0" fontId="44" fillId="18" borderId="5" xfId="0" applyFont="1" applyFill="1" applyBorder="1"/>
    <xf numFmtId="0" fontId="107" fillId="18" borderId="5" xfId="0" applyFont="1" applyFill="1" applyBorder="1"/>
    <xf numFmtId="0" fontId="44" fillId="18" borderId="5" xfId="0" applyFont="1" applyFill="1" applyBorder="1" applyAlignment="1">
      <alignment wrapText="1"/>
    </xf>
    <xf numFmtId="0" fontId="45" fillId="18" borderId="5" xfId="0" applyFont="1" applyFill="1" applyBorder="1" applyAlignment="1">
      <alignment horizontal="center" vertical="center"/>
    </xf>
    <xf numFmtId="0" fontId="45" fillId="18" borderId="5" xfId="0" applyFont="1" applyFill="1" applyBorder="1"/>
    <xf numFmtId="0" fontId="45" fillId="18" borderId="5" xfId="0" applyFont="1" applyFill="1" applyBorder="1" applyAlignment="1">
      <alignment wrapText="1"/>
    </xf>
    <xf numFmtId="0" fontId="0" fillId="19" borderId="1" xfId="0" applyFill="1" applyBorder="1"/>
    <xf numFmtId="0" fontId="25" fillId="19" borderId="1" xfId="0" applyFont="1" applyFill="1" applyBorder="1"/>
    <xf numFmtId="0" fontId="0" fillId="19" borderId="1" xfId="0" applyFill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17" fillId="19" borderId="1" xfId="0" applyFont="1" applyFill="1" applyBorder="1"/>
    <xf numFmtId="0" fontId="17" fillId="19" borderId="1" xfId="0" applyFont="1" applyFill="1" applyBorder="1" applyAlignment="1">
      <alignment horizontal="center" vertical="center"/>
    </xf>
    <xf numFmtId="18" fontId="0" fillId="19" borderId="1" xfId="0" applyNumberFormat="1" applyFill="1" applyBorder="1"/>
    <xf numFmtId="0" fontId="0" fillId="19" borderId="1" xfId="0" applyFill="1" applyBorder="1" applyAlignment="1">
      <alignment wrapText="1"/>
    </xf>
    <xf numFmtId="21" fontId="23" fillId="19" borderId="1" xfId="0" applyNumberFormat="1" applyFont="1" applyFill="1" applyBorder="1" applyAlignment="1">
      <alignment vertical="center"/>
    </xf>
    <xf numFmtId="0" fontId="0" fillId="19" borderId="0" xfId="0" applyFill="1"/>
    <xf numFmtId="0" fontId="17" fillId="19" borderId="1" xfId="0" applyFont="1" applyFill="1" applyBorder="1" applyAlignment="1">
      <alignment wrapText="1"/>
    </xf>
    <xf numFmtId="0" fontId="23" fillId="19" borderId="1" xfId="0" applyFont="1" applyFill="1" applyBorder="1"/>
    <xf numFmtId="0" fontId="17" fillId="19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left" vertical="center"/>
    </xf>
    <xf numFmtId="18" fontId="0" fillId="19" borderId="1" xfId="0" applyNumberFormat="1" applyFill="1" applyBorder="1" applyAlignment="1">
      <alignment horizontal="right" vertical="center"/>
    </xf>
    <xf numFmtId="0" fontId="0" fillId="19" borderId="3" xfId="0" applyFill="1" applyBorder="1"/>
    <xf numFmtId="0" fontId="17" fillId="19" borderId="1" xfId="0" applyFont="1" applyFill="1" applyBorder="1" applyAlignment="1">
      <alignment vertical="center"/>
    </xf>
    <xf numFmtId="0" fontId="25" fillId="19" borderId="1" xfId="0" applyFont="1" applyFill="1" applyBorder="1" applyAlignment="1">
      <alignment horizontal="left" vertical="center"/>
    </xf>
    <xf numFmtId="18" fontId="0" fillId="19" borderId="1" xfId="0" applyNumberFormat="1" applyFill="1" applyBorder="1" applyAlignment="1">
      <alignment horizontal="center" vertical="center"/>
    </xf>
    <xf numFmtId="18" fontId="0" fillId="18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left"/>
    </xf>
    <xf numFmtId="0" fontId="24" fillId="19" borderId="1" xfId="0" applyFont="1" applyFill="1" applyBorder="1"/>
    <xf numFmtId="0" fontId="28" fillId="19" borderId="1" xfId="0" applyFont="1" applyFill="1" applyBorder="1"/>
    <xf numFmtId="0" fontId="28" fillId="19" borderId="1" xfId="0" applyFont="1" applyFill="1" applyBorder="1" applyAlignment="1">
      <alignment horizontal="center" vertical="center" wrapText="1"/>
    </xf>
    <xf numFmtId="0" fontId="72" fillId="19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/>
    </xf>
    <xf numFmtId="0" fontId="28" fillId="19" borderId="1" xfId="0" applyFont="1" applyFill="1" applyBorder="1" applyAlignment="1">
      <alignment horizontal="center"/>
    </xf>
    <xf numFmtId="0" fontId="28" fillId="19" borderId="1" xfId="0" applyFont="1" applyFill="1" applyBorder="1" applyAlignment="1">
      <alignment horizontal="center" wrapText="1"/>
    </xf>
    <xf numFmtId="0" fontId="18" fillId="19" borderId="1" xfId="0" applyFont="1" applyFill="1" applyBorder="1" applyAlignment="1">
      <alignment horizontal="center" wrapText="1"/>
    </xf>
    <xf numFmtId="0" fontId="38" fillId="19" borderId="1" xfId="0" applyFont="1" applyFill="1" applyBorder="1"/>
    <xf numFmtId="0" fontId="36" fillId="19" borderId="1" xfId="0" applyFont="1" applyFill="1" applyBorder="1"/>
    <xf numFmtId="0" fontId="38" fillId="19" borderId="1" xfId="0" applyFont="1" applyFill="1" applyBorder="1" applyAlignment="1">
      <alignment horizontal="center" vertical="center"/>
    </xf>
    <xf numFmtId="0" fontId="26" fillId="18" borderId="1" xfId="0" applyFont="1" applyFill="1" applyBorder="1"/>
    <xf numFmtId="0" fontId="33" fillId="18" borderId="1" xfId="0" applyFont="1" applyFill="1" applyBorder="1"/>
    <xf numFmtId="0" fontId="0" fillId="19" borderId="1" xfId="0" applyFill="1" applyBorder="1" applyAlignment="1">
      <alignment horizontal="right" vertical="center" wrapText="1"/>
    </xf>
    <xf numFmtId="0" fontId="0" fillId="19" borderId="1" xfId="0" applyFill="1" applyBorder="1" applyAlignment="1">
      <alignment horizontal="center" vertical="center" wrapText="1"/>
    </xf>
    <xf numFmtId="0" fontId="25" fillId="7" borderId="2" xfId="0" applyFont="1" applyFill="1" applyBorder="1"/>
    <xf numFmtId="0" fontId="0" fillId="7" borderId="2" xfId="0" applyFill="1" applyBorder="1" applyAlignment="1">
      <alignment horizontal="center"/>
    </xf>
    <xf numFmtId="0" fontId="38" fillId="7" borderId="2" xfId="0" applyFont="1" applyFill="1" applyBorder="1" applyAlignment="1">
      <alignment horizontal="center" vertical="center"/>
    </xf>
    <xf numFmtId="0" fontId="38" fillId="7" borderId="2" xfId="0" applyFont="1" applyFill="1" applyBorder="1"/>
    <xf numFmtId="0" fontId="38" fillId="7" borderId="2" xfId="0" applyFont="1" applyFill="1" applyBorder="1" applyAlignment="1">
      <alignment horizontal="center" vertical="center" wrapText="1"/>
    </xf>
    <xf numFmtId="21" fontId="23" fillId="7" borderId="2" xfId="0" applyNumberFormat="1" applyFont="1" applyFill="1" applyBorder="1" applyAlignment="1">
      <alignment vertical="center"/>
    </xf>
    <xf numFmtId="0" fontId="17" fillId="7" borderId="22" xfId="0" applyFont="1" applyFill="1" applyBorder="1"/>
    <xf numFmtId="0" fontId="38" fillId="7" borderId="1" xfId="0" applyFont="1" applyFill="1" applyBorder="1" applyAlignment="1">
      <alignment horizontal="center" vertical="center"/>
    </xf>
    <xf numFmtId="0" fontId="72" fillId="7" borderId="1" xfId="0" applyFont="1" applyFill="1" applyBorder="1" applyAlignment="1">
      <alignment horizontal="center" vertical="center"/>
    </xf>
    <xf numFmtId="18" fontId="0" fillId="7" borderId="1" xfId="0" applyNumberFormat="1" applyFill="1" applyBorder="1" applyAlignment="1">
      <alignment horizontal="right" vertical="center"/>
    </xf>
    <xf numFmtId="0" fontId="0" fillId="7" borderId="1" xfId="0" applyFill="1" applyBorder="1" applyAlignment="1">
      <alignment horizontal="right" vertical="center"/>
    </xf>
    <xf numFmtId="0" fontId="28" fillId="7" borderId="1" xfId="0" applyFont="1" applyFill="1" applyBorder="1" applyAlignment="1">
      <alignment horizontal="center"/>
    </xf>
    <xf numFmtId="0" fontId="36" fillId="7" borderId="1" xfId="0" applyFont="1" applyFill="1" applyBorder="1"/>
    <xf numFmtId="0" fontId="25" fillId="7" borderId="1" xfId="0" applyFont="1" applyFill="1" applyBorder="1" applyAlignment="1">
      <alignment horizontal="left"/>
    </xf>
    <xf numFmtId="0" fontId="37" fillId="8" borderId="5" xfId="0" applyFont="1" applyFill="1" applyBorder="1"/>
    <xf numFmtId="0" fontId="38" fillId="8" borderId="5" xfId="0" applyFont="1" applyFill="1" applyBorder="1"/>
    <xf numFmtId="0" fontId="36" fillId="18" borderId="5" xfId="0" applyFont="1" applyFill="1" applyBorder="1" applyAlignment="1">
      <alignment horizontal="center"/>
    </xf>
    <xf numFmtId="0" fontId="36" fillId="18" borderId="5" xfId="0" applyFont="1" applyFill="1" applyBorder="1"/>
    <xf numFmtId="0" fontId="109" fillId="18" borderId="5" xfId="0" applyFont="1" applyFill="1" applyBorder="1"/>
    <xf numFmtId="0" fontId="36" fillId="18" borderId="5" xfId="0" applyFont="1" applyFill="1" applyBorder="1" applyAlignment="1">
      <alignment horizontal="center" vertical="center"/>
    </xf>
    <xf numFmtId="0" fontId="0" fillId="18" borderId="2" xfId="0" applyFill="1" applyBorder="1" applyAlignment="1">
      <alignment horizontal="center"/>
    </xf>
    <xf numFmtId="0" fontId="36" fillId="18" borderId="5" xfId="0" applyFont="1" applyFill="1" applyBorder="1" applyAlignment="1">
      <alignment wrapText="1"/>
    </xf>
    <xf numFmtId="0" fontId="36" fillId="18" borderId="5" xfId="0" applyFont="1" applyFill="1" applyBorder="1" applyAlignment="1">
      <alignment horizontal="center" vertical="center" wrapText="1"/>
    </xf>
    <xf numFmtId="0" fontId="110" fillId="18" borderId="0" xfId="0" applyFont="1" applyFill="1" applyAlignment="1">
      <alignment horizontal="center"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/>
    <xf numFmtId="0" fontId="107" fillId="18" borderId="1" xfId="0" applyFont="1" applyFill="1" applyBorder="1"/>
    <xf numFmtId="0" fontId="36" fillId="7" borderId="5" xfId="0" applyFont="1" applyFill="1" applyBorder="1" applyAlignment="1">
      <alignment horizontal="center"/>
    </xf>
    <xf numFmtId="0" fontId="36" fillId="7" borderId="5" xfId="0" applyFont="1" applyFill="1" applyBorder="1"/>
    <xf numFmtId="0" fontId="109" fillId="7" borderId="5" xfId="0" applyFont="1" applyFill="1" applyBorder="1"/>
    <xf numFmtId="0" fontId="36" fillId="7" borderId="5" xfId="0" applyFont="1" applyFill="1" applyBorder="1" applyAlignment="1">
      <alignment wrapText="1"/>
    </xf>
    <xf numFmtId="0" fontId="36" fillId="7" borderId="5" xfId="0" applyFont="1" applyFill="1" applyBorder="1" applyAlignment="1">
      <alignment horizontal="center" vertical="center" wrapText="1"/>
    </xf>
    <xf numFmtId="0" fontId="38" fillId="7" borderId="7" xfId="0" applyFont="1" applyFill="1" applyBorder="1"/>
    <xf numFmtId="0" fontId="0" fillId="8" borderId="1" xfId="0" applyFill="1" applyBorder="1" applyAlignment="1">
      <alignment horizontal="right"/>
    </xf>
    <xf numFmtId="0" fontId="25" fillId="18" borderId="1" xfId="0" applyFont="1" applyFill="1" applyBorder="1" applyAlignment="1">
      <alignment horizontal="center"/>
    </xf>
    <xf numFmtId="0" fontId="17" fillId="18" borderId="1" xfId="0" applyFont="1" applyFill="1" applyBorder="1" applyAlignment="1">
      <alignment horizontal="center"/>
    </xf>
    <xf numFmtId="0" fontId="36" fillId="18" borderId="5" xfId="0" applyFont="1" applyFill="1" applyBorder="1" applyAlignment="1">
      <alignment horizontal="left"/>
    </xf>
    <xf numFmtId="0" fontId="0" fillId="18" borderId="0" xfId="0" applyFill="1" applyAlignment="1">
      <alignment horizontal="left"/>
    </xf>
    <xf numFmtId="0" fontId="38" fillId="8" borderId="1" xfId="0" applyFont="1" applyFill="1" applyBorder="1"/>
    <xf numFmtId="0" fontId="0" fillId="18" borderId="14" xfId="0" applyFill="1" applyBorder="1" applyAlignment="1">
      <alignment horizontal="center" vertical="center"/>
    </xf>
    <xf numFmtId="0" fontId="0" fillId="8" borderId="14" xfId="0" applyFill="1" applyBorder="1" applyAlignment="1">
      <alignment horizontal="right"/>
    </xf>
    <xf numFmtId="0" fontId="0" fillId="8" borderId="32" xfId="0" applyFill="1" applyBorder="1" applyAlignment="1">
      <alignment horizontal="right"/>
    </xf>
    <xf numFmtId="0" fontId="77" fillId="10" borderId="14" xfId="0" applyFont="1" applyFill="1" applyBorder="1" applyAlignment="1">
      <alignment vertical="center"/>
    </xf>
    <xf numFmtId="0" fontId="0" fillId="8" borderId="31" xfId="0" applyFill="1" applyBorder="1" applyAlignment="1">
      <alignment horizontal="right"/>
    </xf>
    <xf numFmtId="0" fontId="26" fillId="19" borderId="1" xfId="0" applyFont="1" applyFill="1" applyBorder="1" applyAlignment="1">
      <alignment horizontal="center" vertical="center"/>
    </xf>
    <xf numFmtId="0" fontId="26" fillId="19" borderId="1" xfId="0" applyFont="1" applyFill="1" applyBorder="1"/>
    <xf numFmtId="0" fontId="33" fillId="19" borderId="1" xfId="0" applyFont="1" applyFill="1" applyBorder="1"/>
    <xf numFmtId="0" fontId="37" fillId="19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center" vertical="center"/>
    </xf>
    <xf numFmtId="0" fontId="38" fillId="19" borderId="5" xfId="0" applyFont="1" applyFill="1" applyBorder="1"/>
    <xf numFmtId="0" fontId="25" fillId="19" borderId="1" xfId="0" applyFont="1" applyFill="1" applyBorder="1" applyAlignment="1">
      <alignment horizontal="center"/>
    </xf>
    <xf numFmtId="0" fontId="18" fillId="19" borderId="5" xfId="0" applyFont="1" applyFill="1" applyBorder="1"/>
    <xf numFmtId="18" fontId="18" fillId="19" borderId="5" xfId="0" applyNumberFormat="1" applyFont="1" applyFill="1" applyBorder="1"/>
    <xf numFmtId="0" fontId="0" fillId="19" borderId="2" xfId="0" applyFill="1" applyBorder="1"/>
    <xf numFmtId="0" fontId="25" fillId="19" borderId="2" xfId="0" applyFont="1" applyFill="1" applyBorder="1"/>
    <xf numFmtId="18" fontId="0" fillId="19" borderId="2" xfId="0" applyNumberFormat="1" applyFill="1" applyBorder="1"/>
    <xf numFmtId="0" fontId="17" fillId="19" borderId="1" xfId="0" applyFont="1" applyFill="1" applyBorder="1" applyAlignment="1">
      <alignment horizontal="center"/>
    </xf>
    <xf numFmtId="0" fontId="36" fillId="19" borderId="5" xfId="0" applyFont="1" applyFill="1" applyBorder="1"/>
    <xf numFmtId="18" fontId="36" fillId="19" borderId="5" xfId="0" applyNumberFormat="1" applyFont="1" applyFill="1" applyBorder="1"/>
    <xf numFmtId="0" fontId="38" fillId="19" borderId="1" xfId="0" applyFont="1" applyFill="1" applyBorder="1" applyAlignment="1">
      <alignment horizontal="center" vertical="center" wrapText="1"/>
    </xf>
    <xf numFmtId="21" fontId="23" fillId="8" borderId="2" xfId="0" applyNumberFormat="1" applyFont="1" applyFill="1" applyBorder="1" applyAlignment="1">
      <alignment vertical="center"/>
    </xf>
    <xf numFmtId="0" fontId="37" fillId="19" borderId="1" xfId="0" applyFont="1" applyFill="1" applyBorder="1"/>
    <xf numFmtId="0" fontId="0" fillId="19" borderId="2" xfId="0" applyFill="1" applyBorder="1" applyAlignment="1">
      <alignment wrapText="1"/>
    </xf>
    <xf numFmtId="21" fontId="23" fillId="19" borderId="2" xfId="0" applyNumberFormat="1" applyFont="1" applyFill="1" applyBorder="1" applyAlignment="1">
      <alignment vertical="center"/>
    </xf>
    <xf numFmtId="0" fontId="38" fillId="19" borderId="4" xfId="0" applyFont="1" applyFill="1" applyBorder="1"/>
    <xf numFmtId="0" fontId="4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77" fillId="9" borderId="2" xfId="0" applyFont="1" applyFill="1" applyBorder="1" applyAlignment="1">
      <alignment horizontal="center" vertical="center" wrapText="1"/>
    </xf>
    <xf numFmtId="0" fontId="77" fillId="9" borderId="2" xfId="0" applyFont="1" applyFill="1" applyBorder="1" applyAlignment="1">
      <alignment horizontal="center" vertical="center"/>
    </xf>
    <xf numFmtId="18" fontId="18" fillId="7" borderId="5" xfId="0" applyNumberFormat="1" applyFont="1" applyFill="1" applyBorder="1"/>
    <xf numFmtId="18" fontId="0" fillId="7" borderId="1" xfId="0" applyNumberFormat="1" applyFill="1" applyBorder="1" applyAlignment="1">
      <alignment horizontal="right"/>
    </xf>
    <xf numFmtId="18" fontId="0" fillId="7" borderId="3" xfId="0" applyNumberFormat="1" applyFill="1" applyBorder="1" applyAlignment="1">
      <alignment horizontal="right"/>
    </xf>
    <xf numFmtId="0" fontId="0" fillId="7" borderId="1" xfId="0" applyFill="1" applyBorder="1" applyAlignment="1">
      <alignment horizontal="left" wrapText="1"/>
    </xf>
    <xf numFmtId="18" fontId="19" fillId="7" borderId="28" xfId="0" applyNumberFormat="1" applyFont="1" applyFill="1" applyBorder="1" applyAlignment="1">
      <alignment horizontal="right" wrapText="1"/>
    </xf>
    <xf numFmtId="0" fontId="65" fillId="7" borderId="5" xfId="0" applyFont="1" applyFill="1" applyBorder="1"/>
    <xf numFmtId="0" fontId="55" fillId="7" borderId="1" xfId="0" applyFont="1" applyFill="1" applyBorder="1"/>
    <xf numFmtId="18" fontId="23" fillId="7" borderId="1" xfId="0" applyNumberFormat="1" applyFont="1" applyFill="1" applyBorder="1" applyAlignment="1">
      <alignment horizontal="right"/>
    </xf>
    <xf numFmtId="0" fontId="23" fillId="7" borderId="2" xfId="0" applyFont="1" applyFill="1" applyBorder="1" applyAlignment="1">
      <alignment horizontal="left"/>
    </xf>
    <xf numFmtId="0" fontId="38" fillId="7" borderId="29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wrapText="1"/>
    </xf>
    <xf numFmtId="0" fontId="30" fillId="7" borderId="0" xfId="0" applyFont="1" applyFill="1" applyAlignment="1">
      <alignment wrapText="1"/>
    </xf>
    <xf numFmtId="0" fontId="25" fillId="7" borderId="2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2" xfId="0" applyFont="1" applyFill="1" applyBorder="1"/>
    <xf numFmtId="18" fontId="0" fillId="7" borderId="2" xfId="0" applyNumberFormat="1" applyFill="1" applyBorder="1" applyAlignment="1">
      <alignment horizontal="right"/>
    </xf>
    <xf numFmtId="0" fontId="0" fillId="7" borderId="2" xfId="0" applyFill="1" applyBorder="1" applyAlignment="1">
      <alignment horizontal="left"/>
    </xf>
    <xf numFmtId="0" fontId="23" fillId="18" borderId="1" xfId="0" applyFont="1" applyFill="1" applyBorder="1" applyAlignment="1">
      <alignment horizontal="center"/>
    </xf>
    <xf numFmtId="0" fontId="30" fillId="18" borderId="5" xfId="0" applyFont="1" applyFill="1" applyBorder="1" applyAlignment="1">
      <alignment horizontal="center"/>
    </xf>
    <xf numFmtId="0" fontId="30" fillId="18" borderId="5" xfId="0" applyFont="1" applyFill="1" applyBorder="1"/>
    <xf numFmtId="0" fontId="106" fillId="18" borderId="5" xfId="0" applyFont="1" applyFill="1" applyBorder="1"/>
    <xf numFmtId="0" fontId="30" fillId="18" borderId="5" xfId="0" applyFont="1" applyFill="1" applyBorder="1" applyAlignment="1">
      <alignment horizontal="center" vertical="center"/>
    </xf>
    <xf numFmtId="0" fontId="30" fillId="18" borderId="5" xfId="0" applyFont="1" applyFill="1" applyBorder="1" applyAlignment="1">
      <alignment wrapText="1"/>
    </xf>
    <xf numFmtId="0" fontId="111" fillId="18" borderId="0" xfId="0" applyFont="1" applyFill="1" applyAlignment="1">
      <alignment horizontal="center" vertical="center" wrapText="1"/>
    </xf>
    <xf numFmtId="0" fontId="38" fillId="18" borderId="3" xfId="0" applyFont="1" applyFill="1" applyBorder="1"/>
    <xf numFmtId="0" fontId="38" fillId="18" borderId="4" xfId="0" applyFont="1" applyFill="1" applyBorder="1" applyAlignment="1">
      <alignment horizontal="center" vertical="center" wrapText="1"/>
    </xf>
    <xf numFmtId="0" fontId="37" fillId="18" borderId="14" xfId="0" applyFont="1" applyFill="1" applyBorder="1"/>
    <xf numFmtId="0" fontId="0" fillId="18" borderId="31" xfId="0" applyFill="1" applyBorder="1"/>
    <xf numFmtId="18" fontId="0" fillId="18" borderId="1" xfId="0" applyNumberFormat="1" applyFill="1" applyBorder="1" applyAlignment="1">
      <alignment horizontal="right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horizontal="right"/>
    </xf>
    <xf numFmtId="0" fontId="25" fillId="18" borderId="1" xfId="0" applyFont="1" applyFill="1" applyBorder="1" applyAlignment="1">
      <alignment horizontal="right" vertical="center"/>
    </xf>
    <xf numFmtId="0" fontId="19" fillId="18" borderId="1" xfId="0" applyFont="1" applyFill="1" applyBorder="1" applyAlignment="1">
      <alignment wrapText="1"/>
    </xf>
    <xf numFmtId="0" fontId="17" fillId="18" borderId="5" xfId="0" applyFont="1" applyFill="1" applyBorder="1" applyAlignment="1">
      <alignment wrapText="1"/>
    </xf>
    <xf numFmtId="0" fontId="37" fillId="18" borderId="2" xfId="0" applyFont="1" applyFill="1" applyBorder="1"/>
    <xf numFmtId="0" fontId="18" fillId="18" borderId="5" xfId="0" applyFont="1" applyFill="1" applyBorder="1"/>
    <xf numFmtId="0" fontId="18" fillId="18" borderId="7" xfId="0" applyFont="1" applyFill="1" applyBorder="1" applyAlignment="1">
      <alignment horizontal="left"/>
    </xf>
    <xf numFmtId="18" fontId="18" fillId="18" borderId="5" xfId="0" applyNumberFormat="1" applyFont="1" applyFill="1" applyBorder="1" applyAlignment="1">
      <alignment horizontal="right"/>
    </xf>
    <xf numFmtId="0" fontId="18" fillId="18" borderId="5" xfId="0" applyFont="1" applyFill="1" applyBorder="1" applyAlignment="1">
      <alignment horizontal="left"/>
    </xf>
    <xf numFmtId="0" fontId="25" fillId="18" borderId="2" xfId="0" applyFont="1" applyFill="1" applyBorder="1" applyAlignment="1">
      <alignment horizontal="center"/>
    </xf>
    <xf numFmtId="0" fontId="43" fillId="18" borderId="2" xfId="0" applyFont="1" applyFill="1" applyBorder="1" applyAlignment="1">
      <alignment horizontal="center"/>
    </xf>
    <xf numFmtId="0" fontId="43" fillId="18" borderId="2" xfId="0" applyFont="1" applyFill="1" applyBorder="1"/>
    <xf numFmtId="0" fontId="26" fillId="18" borderId="22" xfId="0" applyFont="1" applyFill="1" applyBorder="1"/>
    <xf numFmtId="0" fontId="43" fillId="18" borderId="2" xfId="0" applyFont="1" applyFill="1" applyBorder="1" applyAlignment="1">
      <alignment horizontal="center" vertical="center" wrapText="1"/>
    </xf>
    <xf numFmtId="18" fontId="18" fillId="18" borderId="22" xfId="0" applyNumberFormat="1" applyFont="1" applyFill="1" applyBorder="1" applyAlignment="1">
      <alignment horizontal="right" wrapText="1"/>
    </xf>
    <xf numFmtId="18" fontId="18" fillId="18" borderId="22" xfId="0" applyNumberFormat="1" applyFont="1" applyFill="1" applyBorder="1" applyAlignment="1">
      <alignment horizontal="right"/>
    </xf>
    <xf numFmtId="0" fontId="26" fillId="18" borderId="1" xfId="0" applyFont="1" applyFill="1" applyBorder="1" applyAlignment="1">
      <alignment wrapText="1"/>
    </xf>
    <xf numFmtId="18" fontId="18" fillId="18" borderId="1" xfId="0" applyNumberFormat="1" applyFont="1" applyFill="1" applyBorder="1" applyAlignment="1">
      <alignment horizontal="right"/>
    </xf>
    <xf numFmtId="0" fontId="18" fillId="18" borderId="1" xfId="0" applyFont="1" applyFill="1" applyBorder="1" applyAlignment="1">
      <alignment horizontal="left"/>
    </xf>
    <xf numFmtId="0" fontId="43" fillId="18" borderId="1" xfId="0" applyFont="1" applyFill="1" applyBorder="1" applyAlignment="1">
      <alignment horizontal="center"/>
    </xf>
    <xf numFmtId="0" fontId="43" fillId="18" borderId="1" xfId="0" applyFont="1" applyFill="1" applyBorder="1"/>
    <xf numFmtId="0" fontId="43" fillId="18" borderId="1" xfId="0" applyFont="1" applyFill="1" applyBorder="1" applyAlignment="1">
      <alignment horizontal="center" vertical="center"/>
    </xf>
    <xf numFmtId="0" fontId="55" fillId="18" borderId="1" xfId="0" applyFont="1" applyFill="1" applyBorder="1"/>
    <xf numFmtId="18" fontId="23" fillId="18" borderId="1" xfId="0" applyNumberFormat="1" applyFont="1" applyFill="1" applyBorder="1" applyAlignment="1">
      <alignment horizontal="right"/>
    </xf>
    <xf numFmtId="18" fontId="19" fillId="18" borderId="1" xfId="0" applyNumberFormat="1" applyFont="1" applyFill="1" applyBorder="1" applyAlignment="1">
      <alignment horizontal="right" wrapText="1"/>
    </xf>
    <xf numFmtId="0" fontId="43" fillId="18" borderId="1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left"/>
    </xf>
    <xf numFmtId="0" fontId="43" fillId="18" borderId="1" xfId="0" applyFont="1" applyFill="1" applyBorder="1" applyAlignment="1">
      <alignment wrapText="1"/>
    </xf>
    <xf numFmtId="0" fontId="37" fillId="18" borderId="5" xfId="0" applyFont="1" applyFill="1" applyBorder="1"/>
    <xf numFmtId="18" fontId="0" fillId="18" borderId="3" xfId="0" applyNumberFormat="1" applyFill="1" applyBorder="1"/>
    <xf numFmtId="0" fontId="38" fillId="0" borderId="5" xfId="0" applyFont="1" applyBorder="1"/>
    <xf numFmtId="0" fontId="0" fillId="8" borderId="4" xfId="0" applyFill="1" applyBorder="1"/>
    <xf numFmtId="18" fontId="23" fillId="18" borderId="3" xfId="0" applyNumberFormat="1" applyFont="1" applyFill="1" applyBorder="1" applyAlignment="1">
      <alignment horizontal="right"/>
    </xf>
    <xf numFmtId="0" fontId="36" fillId="18" borderId="1" xfId="0" applyFont="1" applyFill="1" applyBorder="1" applyAlignment="1">
      <alignment horizontal="left"/>
    </xf>
    <xf numFmtId="18" fontId="23" fillId="18" borderId="4" xfId="0" applyNumberFormat="1" applyFont="1" applyFill="1" applyBorder="1" applyAlignment="1">
      <alignment horizontal="right"/>
    </xf>
    <xf numFmtId="0" fontId="28" fillId="18" borderId="1" xfId="0" applyFont="1" applyFill="1" applyBorder="1" applyAlignment="1">
      <alignment horizontal="center"/>
    </xf>
    <xf numFmtId="18" fontId="0" fillId="18" borderId="19" xfId="0" applyNumberFormat="1" applyFill="1" applyBorder="1" applyAlignment="1">
      <alignment horizontal="right"/>
    </xf>
    <xf numFmtId="0" fontId="0" fillId="18" borderId="2" xfId="0" applyFill="1" applyBorder="1" applyAlignment="1">
      <alignment horizontal="left"/>
    </xf>
    <xf numFmtId="18" fontId="0" fillId="18" borderId="27" xfId="0" applyNumberFormat="1" applyFill="1" applyBorder="1" applyAlignment="1">
      <alignment horizontal="right"/>
    </xf>
    <xf numFmtId="0" fontId="26" fillId="18" borderId="5" xfId="0" applyFont="1" applyFill="1" applyBorder="1" applyAlignment="1">
      <alignment horizontal="center"/>
    </xf>
    <xf numFmtId="0" fontId="26" fillId="18" borderId="5" xfId="0" applyFont="1" applyFill="1" applyBorder="1"/>
    <xf numFmtId="0" fontId="33" fillId="18" borderId="5" xfId="0" applyFont="1" applyFill="1" applyBorder="1"/>
    <xf numFmtId="0" fontId="17" fillId="18" borderId="5" xfId="0" applyFont="1" applyFill="1" applyBorder="1" applyAlignment="1">
      <alignment horizontal="center"/>
    </xf>
    <xf numFmtId="18" fontId="18" fillId="18" borderId="5" xfId="0" applyNumberFormat="1" applyFont="1" applyFill="1" applyBorder="1"/>
    <xf numFmtId="0" fontId="17" fillId="18" borderId="22" xfId="0" applyFont="1" applyFill="1" applyBorder="1" applyAlignment="1">
      <alignment horizontal="center"/>
    </xf>
    <xf numFmtId="0" fontId="17" fillId="18" borderId="22" xfId="0" applyFont="1" applyFill="1" applyBorder="1"/>
    <xf numFmtId="0" fontId="17" fillId="18" borderId="22" xfId="0" applyFont="1" applyFill="1" applyBorder="1" applyAlignment="1">
      <alignment horizontal="center" vertical="center" wrapText="1"/>
    </xf>
    <xf numFmtId="0" fontId="28" fillId="7" borderId="5" xfId="0" applyFont="1" applyFill="1" applyBorder="1"/>
    <xf numFmtId="0" fontId="37" fillId="7" borderId="5" xfId="0" applyFont="1" applyFill="1" applyBorder="1"/>
    <xf numFmtId="0" fontId="28" fillId="7" borderId="5" xfId="0" applyFont="1" applyFill="1" applyBorder="1" applyAlignment="1">
      <alignment wrapText="1"/>
    </xf>
    <xf numFmtId="18" fontId="0" fillId="7" borderId="3" xfId="0" applyNumberFormat="1" applyFill="1" applyBorder="1"/>
    <xf numFmtId="0" fontId="57" fillId="7" borderId="1" xfId="0" applyFont="1" applyFill="1" applyBorder="1"/>
    <xf numFmtId="0" fontId="112" fillId="7" borderId="1" xfId="0" applyFont="1" applyFill="1" applyBorder="1"/>
    <xf numFmtId="0" fontId="113" fillId="7" borderId="1" xfId="0" applyFont="1" applyFill="1" applyBorder="1"/>
    <xf numFmtId="0" fontId="23" fillId="18" borderId="2" xfId="0" applyFont="1" applyFill="1" applyBorder="1"/>
    <xf numFmtId="18" fontId="23" fillId="18" borderId="2" xfId="0" applyNumberFormat="1" applyFont="1" applyFill="1" applyBorder="1"/>
    <xf numFmtId="18" fontId="23" fillId="18" borderId="19" xfId="0" applyNumberFormat="1" applyFont="1" applyFill="1" applyBorder="1"/>
    <xf numFmtId="0" fontId="23" fillId="18" borderId="27" xfId="0" applyFont="1" applyFill="1" applyBorder="1"/>
    <xf numFmtId="0" fontId="23" fillId="18" borderId="0" xfId="0" applyFont="1" applyFill="1"/>
    <xf numFmtId="0" fontId="17" fillId="8" borderId="5" xfId="0" applyFont="1" applyFill="1" applyBorder="1"/>
    <xf numFmtId="0" fontId="17" fillId="19" borderId="5" xfId="0" applyFont="1" applyFill="1" applyBorder="1"/>
    <xf numFmtId="0" fontId="37" fillId="19" borderId="5" xfId="0" applyFont="1" applyFill="1" applyBorder="1"/>
    <xf numFmtId="0" fontId="17" fillId="19" borderId="5" xfId="0" applyFont="1" applyFill="1" applyBorder="1" applyAlignment="1">
      <alignment wrapText="1"/>
    </xf>
    <xf numFmtId="18" fontId="0" fillId="19" borderId="3" xfId="0" applyNumberFormat="1" applyFill="1" applyBorder="1"/>
    <xf numFmtId="0" fontId="0" fillId="19" borderId="4" xfId="0" applyFill="1" applyBorder="1"/>
    <xf numFmtId="0" fontId="18" fillId="19" borderId="1" xfId="0" applyFont="1" applyFill="1" applyBorder="1"/>
    <xf numFmtId="0" fontId="18" fillId="19" borderId="1" xfId="0" applyFont="1" applyFill="1" applyBorder="1" applyAlignment="1">
      <alignment wrapText="1"/>
    </xf>
    <xf numFmtId="0" fontId="72" fillId="19" borderId="1" xfId="0" applyFont="1" applyFill="1" applyBorder="1"/>
    <xf numFmtId="0" fontId="30" fillId="19" borderId="22" xfId="0" applyFont="1" applyFill="1" applyBorder="1"/>
    <xf numFmtId="0" fontId="23" fillId="19" borderId="2" xfId="0" applyFont="1" applyFill="1" applyBorder="1"/>
    <xf numFmtId="0" fontId="106" fillId="19" borderId="22" xfId="0" applyFont="1" applyFill="1" applyBorder="1"/>
    <xf numFmtId="0" fontId="38" fillId="19" borderId="22" xfId="0" applyFont="1" applyFill="1" applyBorder="1"/>
    <xf numFmtId="0" fontId="19" fillId="19" borderId="5" xfId="0" applyFont="1" applyFill="1" applyBorder="1"/>
    <xf numFmtId="0" fontId="19" fillId="19" borderId="1" xfId="0" applyFont="1" applyFill="1" applyBorder="1"/>
    <xf numFmtId="0" fontId="19" fillId="19" borderId="1" xfId="0" applyFont="1" applyFill="1" applyBorder="1" applyAlignment="1">
      <alignment wrapText="1"/>
    </xf>
    <xf numFmtId="0" fontId="31" fillId="19" borderId="1" xfId="0" applyFont="1" applyFill="1" applyBorder="1"/>
    <xf numFmtId="0" fontId="17" fillId="19" borderId="22" xfId="0" applyFont="1" applyFill="1" applyBorder="1"/>
    <xf numFmtId="0" fontId="28" fillId="19" borderId="5" xfId="0" applyFont="1" applyFill="1" applyBorder="1"/>
    <xf numFmtId="0" fontId="37" fillId="0" borderId="5" xfId="0" applyFont="1" applyBorder="1"/>
    <xf numFmtId="0" fontId="28" fillId="19" borderId="2" xfId="0" applyFont="1" applyFill="1" applyBorder="1"/>
    <xf numFmtId="0" fontId="17" fillId="19" borderId="2" xfId="0" applyFont="1" applyFill="1" applyBorder="1"/>
    <xf numFmtId="0" fontId="17" fillId="19" borderId="2" xfId="0" applyFont="1" applyFill="1" applyBorder="1" applyAlignment="1">
      <alignment wrapText="1"/>
    </xf>
    <xf numFmtId="0" fontId="30" fillId="19" borderId="1" xfId="0" applyFont="1" applyFill="1" applyBorder="1"/>
    <xf numFmtId="0" fontId="106" fillId="19" borderId="1" xfId="0" applyFont="1" applyFill="1" applyBorder="1"/>
    <xf numFmtId="0" fontId="114" fillId="19" borderId="1" xfId="0" applyFont="1" applyFill="1" applyBorder="1"/>
    <xf numFmtId="0" fontId="30" fillId="19" borderId="1" xfId="0" applyFont="1" applyFill="1" applyBorder="1" applyAlignment="1">
      <alignment wrapText="1"/>
    </xf>
    <xf numFmtId="0" fontId="30" fillId="19" borderId="2" xfId="0" applyFont="1" applyFill="1" applyBorder="1"/>
    <xf numFmtId="0" fontId="106" fillId="19" borderId="2" xfId="0" applyFont="1" applyFill="1" applyBorder="1"/>
    <xf numFmtId="0" fontId="37" fillId="19" borderId="2" xfId="0" applyFont="1" applyFill="1" applyBorder="1"/>
    <xf numFmtId="0" fontId="38" fillId="19" borderId="1" xfId="0" applyFont="1" applyFill="1" applyBorder="1" applyAlignment="1">
      <alignment wrapText="1"/>
    </xf>
    <xf numFmtId="0" fontId="55" fillId="19" borderId="1" xfId="0" applyFont="1" applyFill="1" applyBorder="1"/>
    <xf numFmtId="21" fontId="23" fillId="19" borderId="2" xfId="0" applyNumberFormat="1" applyFont="1" applyFill="1" applyBorder="1" applyAlignment="1">
      <alignment vertical="center" wrapText="1"/>
    </xf>
    <xf numFmtId="0" fontId="36" fillId="19" borderId="1" xfId="0" applyFont="1" applyFill="1" applyBorder="1" applyAlignment="1">
      <alignment wrapText="1"/>
    </xf>
    <xf numFmtId="0" fontId="30" fillId="19" borderId="5" xfId="0" applyFont="1" applyFill="1" applyBorder="1"/>
    <xf numFmtId="0" fontId="37" fillId="7" borderId="2" xfId="0" applyFont="1" applyFill="1" applyBorder="1" applyAlignment="1">
      <alignment wrapText="1"/>
    </xf>
    <xf numFmtId="0" fontId="38" fillId="7" borderId="2" xfId="0" applyFont="1" applyFill="1" applyBorder="1" applyAlignment="1">
      <alignment wrapText="1"/>
    </xf>
    <xf numFmtId="0" fontId="37" fillId="7" borderId="22" xfId="0" applyFont="1" applyFill="1" applyBorder="1"/>
    <xf numFmtId="21" fontId="23" fillId="7" borderId="2" xfId="0" applyNumberFormat="1" applyFont="1" applyFill="1" applyBorder="1" applyAlignment="1">
      <alignment vertical="center" wrapText="1"/>
    </xf>
    <xf numFmtId="0" fontId="38" fillId="7" borderId="22" xfId="0" applyFont="1" applyFill="1" applyBorder="1" applyAlignment="1">
      <alignment wrapText="1"/>
    </xf>
    <xf numFmtId="0" fontId="30" fillId="7" borderId="1" xfId="0" applyFont="1" applyFill="1" applyBorder="1"/>
    <xf numFmtId="0" fontId="30" fillId="7" borderId="5" xfId="0" applyFont="1" applyFill="1" applyBorder="1"/>
    <xf numFmtId="0" fontId="0" fillId="9" borderId="1" xfId="0" applyFill="1" applyBorder="1"/>
    <xf numFmtId="0" fontId="37" fillId="9" borderId="1" xfId="0" applyFont="1" applyFill="1" applyBorder="1"/>
    <xf numFmtId="0" fontId="38" fillId="9" borderId="1" xfId="0" applyFont="1" applyFill="1" applyBorder="1"/>
    <xf numFmtId="0" fontId="37" fillId="9" borderId="5" xfId="0" applyFont="1" applyFill="1" applyBorder="1"/>
    <xf numFmtId="18" fontId="0" fillId="9" borderId="1" xfId="0" applyNumberFormat="1" applyFill="1" applyBorder="1"/>
    <xf numFmtId="0" fontId="0" fillId="9" borderId="1" xfId="0" applyFill="1" applyBorder="1" applyAlignment="1">
      <alignment wrapText="1"/>
    </xf>
    <xf numFmtId="21" fontId="23" fillId="9" borderId="1" xfId="0" applyNumberFormat="1" applyFont="1" applyFill="1" applyBorder="1" applyAlignment="1">
      <alignment vertical="center"/>
    </xf>
    <xf numFmtId="0" fontId="38" fillId="9" borderId="5" xfId="0" applyFont="1" applyFill="1" applyBorder="1"/>
    <xf numFmtId="21" fontId="23" fillId="3" borderId="1" xfId="0" applyNumberFormat="1" applyFont="1" applyFill="1" applyBorder="1" applyAlignment="1">
      <alignment vertical="center"/>
    </xf>
    <xf numFmtId="21" fontId="23" fillId="3" borderId="2" xfId="0" applyNumberFormat="1" applyFont="1" applyFill="1" applyBorder="1" applyAlignment="1">
      <alignment vertical="center" wrapText="1"/>
    </xf>
    <xf numFmtId="21" fontId="23" fillId="19" borderId="1" xfId="0" applyNumberFormat="1" applyFont="1" applyFill="1" applyBorder="1" applyAlignment="1">
      <alignment vertical="center" wrapText="1"/>
    </xf>
    <xf numFmtId="0" fontId="37" fillId="19" borderId="2" xfId="0" applyFont="1" applyFill="1" applyBorder="1" applyAlignment="1">
      <alignment wrapText="1"/>
    </xf>
    <xf numFmtId="0" fontId="38" fillId="7" borderId="5" xfId="0" applyFont="1" applyFill="1" applyBorder="1" applyAlignment="1">
      <alignment wrapText="1"/>
    </xf>
    <xf numFmtId="18" fontId="23" fillId="7" borderId="1" xfId="0" applyNumberFormat="1" applyFont="1" applyFill="1" applyBorder="1" applyAlignment="1">
      <alignment horizontal="center" vertical="center" wrapText="1"/>
    </xf>
    <xf numFmtId="18" fontId="23" fillId="0" borderId="1" xfId="0" applyNumberFormat="1" applyFont="1" applyBorder="1" applyAlignment="1">
      <alignment horizontal="center" vertical="center"/>
    </xf>
    <xf numFmtId="18" fontId="23" fillId="0" borderId="1" xfId="0" applyNumberFormat="1" applyFont="1" applyBorder="1" applyAlignment="1">
      <alignment horizontal="center" vertical="center" wrapText="1"/>
    </xf>
    <xf numFmtId="0" fontId="38" fillId="19" borderId="5" xfId="0" applyFont="1" applyFill="1" applyBorder="1" applyAlignment="1">
      <alignment wrapText="1"/>
    </xf>
    <xf numFmtId="18" fontId="23" fillId="19" borderId="1" xfId="0" applyNumberFormat="1" applyFont="1" applyFill="1" applyBorder="1"/>
    <xf numFmtId="18" fontId="30" fillId="19" borderId="1" xfId="0" applyNumberFormat="1" applyFont="1" applyFill="1" applyBorder="1" applyAlignment="1">
      <alignment wrapText="1"/>
    </xf>
    <xf numFmtId="18" fontId="38" fillId="19" borderId="1" xfId="0" applyNumberFormat="1" applyFont="1" applyFill="1" applyBorder="1"/>
    <xf numFmtId="18" fontId="38" fillId="19" borderId="1" xfId="0" applyNumberFormat="1" applyFont="1" applyFill="1" applyBorder="1" applyAlignment="1">
      <alignment wrapText="1"/>
    </xf>
    <xf numFmtId="18" fontId="38" fillId="19" borderId="29" xfId="0" applyNumberFormat="1" applyFont="1" applyFill="1" applyBorder="1" applyAlignment="1">
      <alignment wrapText="1"/>
    </xf>
    <xf numFmtId="18" fontId="38" fillId="19" borderId="26" xfId="0" applyNumberFormat="1" applyFont="1" applyFill="1" applyBorder="1" applyAlignment="1">
      <alignment wrapText="1"/>
    </xf>
    <xf numFmtId="0" fontId="0" fillId="19" borderId="27" xfId="0" applyFill="1" applyBorder="1"/>
    <xf numFmtId="0" fontId="106" fillId="19" borderId="5" xfId="0" applyFont="1" applyFill="1" applyBorder="1"/>
    <xf numFmtId="0" fontId="30" fillId="19" borderId="5" xfId="0" applyFont="1" applyFill="1" applyBorder="1" applyAlignment="1">
      <alignment wrapText="1"/>
    </xf>
    <xf numFmtId="18" fontId="30" fillId="19" borderId="1" xfId="0" applyNumberFormat="1" applyFont="1" applyFill="1" applyBorder="1"/>
    <xf numFmtId="0" fontId="28" fillId="19" borderId="22" xfId="0" applyFont="1" applyFill="1" applyBorder="1"/>
    <xf numFmtId="0" fontId="17" fillId="19" borderId="22" xfId="0" applyFont="1" applyFill="1" applyBorder="1" applyAlignment="1">
      <alignment wrapText="1"/>
    </xf>
    <xf numFmtId="0" fontId="17" fillId="19" borderId="3" xfId="0" applyFont="1" applyFill="1" applyBorder="1" applyAlignment="1">
      <alignment wrapText="1"/>
    </xf>
    <xf numFmtId="18" fontId="38" fillId="19" borderId="2" xfId="0" applyNumberFormat="1" applyFont="1" applyFill="1" applyBorder="1"/>
    <xf numFmtId="21" fontId="23" fillId="8" borderId="1" xfId="0" applyNumberFormat="1" applyFont="1" applyFill="1" applyBorder="1" applyAlignment="1">
      <alignment vertical="center" wrapText="1"/>
    </xf>
    <xf numFmtId="0" fontId="17" fillId="19" borderId="19" xfId="0" applyFont="1" applyFill="1" applyBorder="1" applyAlignment="1">
      <alignment wrapText="1"/>
    </xf>
    <xf numFmtId="0" fontId="17" fillId="7" borderId="3" xfId="0" applyFont="1" applyFill="1" applyBorder="1" applyAlignment="1">
      <alignment wrapText="1"/>
    </xf>
    <xf numFmtId="18" fontId="58" fillId="0" borderId="1" xfId="0" applyNumberFormat="1" applyFont="1" applyBorder="1" applyAlignment="1">
      <alignment horizontal="center" vertical="center"/>
    </xf>
    <xf numFmtId="0" fontId="17" fillId="8" borderId="4" xfId="0" applyFont="1" applyFill="1" applyBorder="1"/>
    <xf numFmtId="0" fontId="17" fillId="19" borderId="4" xfId="0" applyFont="1" applyFill="1" applyBorder="1"/>
    <xf numFmtId="0" fontId="28" fillId="19" borderId="4" xfId="0" applyFont="1" applyFill="1" applyBorder="1"/>
    <xf numFmtId="0" fontId="28" fillId="19" borderId="1" xfId="0" applyFont="1" applyFill="1" applyBorder="1" applyAlignment="1">
      <alignment wrapText="1"/>
    </xf>
    <xf numFmtId="0" fontId="74" fillId="19" borderId="1" xfId="0" applyFont="1" applyFill="1" applyBorder="1"/>
    <xf numFmtId="0" fontId="19" fillId="19" borderId="2" xfId="0" applyFont="1" applyFill="1" applyBorder="1"/>
    <xf numFmtId="0" fontId="31" fillId="19" borderId="2" xfId="0" applyFont="1" applyFill="1" applyBorder="1"/>
    <xf numFmtId="0" fontId="19" fillId="19" borderId="2" xfId="0" applyFont="1" applyFill="1" applyBorder="1" applyAlignment="1">
      <alignment wrapText="1"/>
    </xf>
    <xf numFmtId="0" fontId="19" fillId="8" borderId="3" xfId="0" applyFont="1" applyFill="1" applyBorder="1"/>
    <xf numFmtId="18" fontId="0" fillId="8" borderId="4" xfId="0" applyNumberFormat="1" applyFill="1" applyBorder="1"/>
    <xf numFmtId="0" fontId="19" fillId="19" borderId="3" xfId="0" applyFont="1" applyFill="1" applyBorder="1"/>
    <xf numFmtId="18" fontId="0" fillId="19" borderId="4" xfId="0" applyNumberFormat="1" applyFill="1" applyBorder="1"/>
    <xf numFmtId="0" fontId="77" fillId="10" borderId="4" xfId="0" applyFont="1" applyFill="1" applyBorder="1" applyAlignment="1">
      <alignment vertical="center"/>
    </xf>
    <xf numFmtId="0" fontId="0" fillId="19" borderId="14" xfId="0" applyFill="1" applyBorder="1"/>
    <xf numFmtId="18" fontId="0" fillId="19" borderId="14" xfId="0" applyNumberFormat="1" applyFill="1" applyBorder="1"/>
    <xf numFmtId="0" fontId="24" fillId="19" borderId="5" xfId="0" applyFont="1" applyFill="1" applyBorder="1"/>
    <xf numFmtId="0" fontId="18" fillId="19" borderId="5" xfId="0" applyFont="1" applyFill="1" applyBorder="1" applyAlignment="1">
      <alignment wrapText="1"/>
    </xf>
    <xf numFmtId="0" fontId="31" fillId="19" borderId="5" xfId="0" applyFont="1" applyFill="1" applyBorder="1"/>
    <xf numFmtId="0" fontId="19" fillId="19" borderId="29" xfId="0" applyFont="1" applyFill="1" applyBorder="1" applyAlignment="1">
      <alignment wrapText="1"/>
    </xf>
    <xf numFmtId="0" fontId="19" fillId="19" borderId="22" xfId="0" applyFont="1" applyFill="1" applyBorder="1"/>
    <xf numFmtId="0" fontId="31" fillId="19" borderId="22" xfId="0" applyFont="1" applyFill="1" applyBorder="1"/>
    <xf numFmtId="0" fontId="19" fillId="19" borderId="7" xfId="0" applyFont="1" applyFill="1" applyBorder="1"/>
    <xf numFmtId="0" fontId="31" fillId="19" borderId="7" xfId="0" applyFont="1" applyFill="1" applyBorder="1"/>
    <xf numFmtId="0" fontId="17" fillId="7" borderId="4" xfId="0" applyFont="1" applyFill="1" applyBorder="1"/>
    <xf numFmtId="0" fontId="28" fillId="7" borderId="4" xfId="0" applyFont="1" applyFill="1" applyBorder="1"/>
    <xf numFmtId="0" fontId="31" fillId="7" borderId="5" xfId="0" applyFont="1" applyFill="1" applyBorder="1"/>
    <xf numFmtId="0" fontId="19" fillId="7" borderId="22" xfId="0" applyFont="1" applyFill="1" applyBorder="1"/>
    <xf numFmtId="0" fontId="31" fillId="7" borderId="22" xfId="0" applyFont="1" applyFill="1" applyBorder="1"/>
    <xf numFmtId="21" fontId="23" fillId="7" borderId="1" xfId="0" applyNumberFormat="1" applyFont="1" applyFill="1" applyBorder="1" applyAlignment="1">
      <alignment vertical="center" wrapText="1"/>
    </xf>
    <xf numFmtId="0" fontId="74" fillId="19" borderId="1" xfId="0" applyFont="1" applyFill="1" applyBorder="1" applyAlignment="1">
      <alignment wrapText="1"/>
    </xf>
    <xf numFmtId="18" fontId="0" fillId="19" borderId="1" xfId="0" applyNumberFormat="1" applyFill="1" applyBorder="1" applyAlignment="1">
      <alignment horizontal="right"/>
    </xf>
    <xf numFmtId="0" fontId="31" fillId="19" borderId="1" xfId="0" applyFont="1" applyFill="1" applyBorder="1" applyAlignment="1">
      <alignment wrapText="1"/>
    </xf>
    <xf numFmtId="0" fontId="17" fillId="8" borderId="1" xfId="0" applyFont="1" applyFill="1" applyBorder="1" applyAlignment="1">
      <alignment wrapText="1"/>
    </xf>
    <xf numFmtId="0" fontId="43" fillId="19" borderId="1" xfId="0" applyFont="1" applyFill="1" applyBorder="1"/>
    <xf numFmtId="0" fontId="26" fillId="8" borderId="1" xfId="0" applyFont="1" applyFill="1" applyBorder="1"/>
    <xf numFmtId="0" fontId="4" fillId="10" borderId="1" xfId="0" applyFont="1" applyFill="1" applyBorder="1" applyAlignment="1">
      <alignment vertical="center"/>
    </xf>
    <xf numFmtId="0" fontId="55" fillId="18" borderId="2" xfId="0" applyFont="1" applyFill="1" applyBorder="1" applyAlignment="1">
      <alignment horizontal="center"/>
    </xf>
    <xf numFmtId="0" fontId="25" fillId="19" borderId="2" xfId="0" applyFont="1" applyFill="1" applyBorder="1" applyAlignment="1">
      <alignment horizontal="center"/>
    </xf>
    <xf numFmtId="0" fontId="115" fillId="19" borderId="1" xfId="0" applyFont="1" applyFill="1" applyBorder="1" applyAlignment="1">
      <alignment horizontal="center"/>
    </xf>
    <xf numFmtId="0" fontId="55" fillId="19" borderId="1" xfId="0" applyFont="1" applyFill="1" applyBorder="1" applyAlignment="1">
      <alignment horizontal="center"/>
    </xf>
    <xf numFmtId="20" fontId="116" fillId="7" borderId="1" xfId="0" applyNumberFormat="1" applyFont="1" applyFill="1" applyBorder="1" applyAlignment="1">
      <alignment horizontal="center"/>
    </xf>
    <xf numFmtId="20" fontId="116" fillId="19" borderId="1" xfId="0" applyNumberFormat="1" applyFont="1" applyFill="1" applyBorder="1" applyAlignment="1">
      <alignment horizontal="center"/>
    </xf>
    <xf numFmtId="0" fontId="55" fillId="7" borderId="1" xfId="0" applyFont="1" applyFill="1" applyBorder="1" applyAlignment="1">
      <alignment horizontal="center"/>
    </xf>
    <xf numFmtId="0" fontId="55" fillId="8" borderId="1" xfId="0" applyFont="1" applyFill="1" applyBorder="1" applyAlignment="1">
      <alignment horizontal="center"/>
    </xf>
    <xf numFmtId="0" fontId="92" fillId="9" borderId="1" xfId="0" applyFont="1" applyFill="1" applyBorder="1" applyAlignment="1">
      <alignment horizontal="center"/>
    </xf>
    <xf numFmtId="0" fontId="25" fillId="7" borderId="2" xfId="0" applyFont="1" applyFill="1" applyBorder="1" applyAlignment="1">
      <alignment horizontal="center" wrapText="1"/>
    </xf>
    <xf numFmtId="0" fontId="0" fillId="8" borderId="2" xfId="0" applyFill="1" applyBorder="1" applyAlignment="1">
      <alignment horizontal="center"/>
    </xf>
    <xf numFmtId="0" fontId="25" fillId="19" borderId="3" xfId="0" applyFont="1" applyFill="1" applyBorder="1" applyAlignment="1">
      <alignment horizontal="center"/>
    </xf>
    <xf numFmtId="0" fontId="55" fillId="8" borderId="3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25" fillId="19" borderId="19" xfId="0" applyFont="1" applyFill="1" applyBorder="1" applyAlignment="1">
      <alignment horizontal="center"/>
    </xf>
    <xf numFmtId="0" fontId="25" fillId="19" borderId="4" xfId="0" applyFont="1" applyFill="1" applyBorder="1" applyAlignment="1">
      <alignment horizontal="center"/>
    </xf>
    <xf numFmtId="0" fontId="25" fillId="7" borderId="4" xfId="0" applyFont="1" applyFill="1" applyBorder="1" applyAlignment="1">
      <alignment horizontal="center"/>
    </xf>
    <xf numFmtId="0" fontId="25" fillId="19" borderId="27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25" fillId="19" borderId="2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5" fillId="19" borderId="3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0" fontId="25" fillId="19" borderId="19" xfId="0" applyFont="1" applyFill="1" applyBorder="1" applyAlignment="1">
      <alignment horizontal="center" vertical="center"/>
    </xf>
    <xf numFmtId="0" fontId="55" fillId="19" borderId="3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77" fillId="9" borderId="1" xfId="0" applyFont="1" applyFill="1" applyBorder="1" applyAlignment="1">
      <alignment horizontal="center" vertical="center" wrapText="1"/>
    </xf>
    <xf numFmtId="0" fontId="77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20" fontId="26" fillId="19" borderId="1" xfId="0" applyNumberFormat="1" applyFont="1" applyFill="1" applyBorder="1"/>
    <xf numFmtId="0" fontId="74" fillId="8" borderId="1" xfId="0" applyFont="1" applyFill="1" applyBorder="1"/>
    <xf numFmtId="0" fontId="0" fillId="19" borderId="3" xfId="0" applyFill="1" applyBorder="1" applyAlignment="1">
      <alignment horizontal="center"/>
    </xf>
    <xf numFmtId="0" fontId="65" fillId="19" borderId="1" xfId="0" applyFont="1" applyFill="1" applyBorder="1"/>
    <xf numFmtId="0" fontId="96" fillId="19" borderId="1" xfId="0" applyFont="1" applyFill="1" applyBorder="1"/>
    <xf numFmtId="0" fontId="6" fillId="19" borderId="1" xfId="0" applyFont="1" applyFill="1" applyBorder="1" applyAlignment="1">
      <alignment wrapText="1"/>
    </xf>
    <xf numFmtId="0" fontId="50" fillId="19" borderId="1" xfId="0" applyFont="1" applyFill="1" applyBorder="1"/>
    <xf numFmtId="20" fontId="19" fillId="19" borderId="5" xfId="0" applyNumberFormat="1" applyFont="1" applyFill="1" applyBorder="1" applyAlignment="1">
      <alignment wrapText="1"/>
    </xf>
    <xf numFmtId="20" fontId="19" fillId="19" borderId="1" xfId="0" applyNumberFormat="1" applyFont="1" applyFill="1" applyBorder="1"/>
    <xf numFmtId="0" fontId="53" fillId="19" borderId="1" xfId="0" applyFont="1" applyFill="1" applyBorder="1"/>
    <xf numFmtId="0" fontId="5" fillId="19" borderId="1" xfId="0" applyFont="1" applyFill="1" applyBorder="1"/>
    <xf numFmtId="0" fontId="55" fillId="19" borderId="1" xfId="0" applyFont="1" applyFill="1" applyBorder="1" applyAlignment="1">
      <alignment horizontal="center" vertical="center"/>
    </xf>
    <xf numFmtId="0" fontId="55" fillId="19" borderId="1" xfId="0" applyFont="1" applyFill="1" applyBorder="1" applyAlignment="1">
      <alignment horizontal="center" vertical="center" wrapText="1"/>
    </xf>
    <xf numFmtId="0" fontId="52" fillId="19" borderId="1" xfId="0" applyFont="1" applyFill="1" applyBorder="1" applyAlignment="1">
      <alignment horizontal="center" vertical="center"/>
    </xf>
    <xf numFmtId="20" fontId="26" fillId="19" borderId="2" xfId="0" applyNumberFormat="1" applyFont="1" applyFill="1" applyBorder="1"/>
    <xf numFmtId="20" fontId="18" fillId="19" borderId="1" xfId="0" applyNumberFormat="1" applyFont="1" applyFill="1" applyBorder="1"/>
    <xf numFmtId="20" fontId="18" fillId="8" borderId="1" xfId="0" applyNumberFormat="1" applyFont="1" applyFill="1" applyBorder="1" applyAlignment="1">
      <alignment horizontal="center"/>
    </xf>
    <xf numFmtId="20" fontId="18" fillId="19" borderId="1" xfId="0" applyNumberFormat="1" applyFont="1" applyFill="1" applyBorder="1" applyAlignment="1">
      <alignment horizontal="center"/>
    </xf>
    <xf numFmtId="20" fontId="17" fillId="19" borderId="1" xfId="0" applyNumberFormat="1" applyFont="1" applyFill="1" applyBorder="1" applyAlignment="1">
      <alignment horizontal="center"/>
    </xf>
    <xf numFmtId="20" fontId="26" fillId="8" borderId="1" xfId="0" applyNumberFormat="1" applyFont="1" applyFill="1" applyBorder="1" applyAlignment="1">
      <alignment horizontal="center"/>
    </xf>
    <xf numFmtId="20" fontId="19" fillId="8" borderId="1" xfId="0" applyNumberFormat="1" applyFont="1" applyFill="1" applyBorder="1" applyAlignment="1">
      <alignment wrapText="1"/>
    </xf>
    <xf numFmtId="20" fontId="18" fillId="8" borderId="1" xfId="0" applyNumberFormat="1" applyFont="1" applyFill="1" applyBorder="1"/>
    <xf numFmtId="20" fontId="18" fillId="8" borderId="1" xfId="0" applyNumberFormat="1" applyFont="1" applyFill="1" applyBorder="1" applyAlignment="1">
      <alignment wrapText="1"/>
    </xf>
    <xf numFmtId="20" fontId="19" fillId="8" borderId="1" xfId="0" applyNumberFormat="1" applyFont="1" applyFill="1" applyBorder="1"/>
    <xf numFmtId="0" fontId="31" fillId="7" borderId="2" xfId="0" applyFont="1" applyFill="1" applyBorder="1"/>
    <xf numFmtId="0" fontId="55" fillId="7" borderId="19" xfId="0" applyFont="1" applyFill="1" applyBorder="1" applyAlignment="1">
      <alignment horizontal="center" vertical="center"/>
    </xf>
    <xf numFmtId="20" fontId="19" fillId="7" borderId="5" xfId="0" applyNumberFormat="1" applyFont="1" applyFill="1" applyBorder="1" applyAlignment="1">
      <alignment wrapText="1"/>
    </xf>
    <xf numFmtId="21" fontId="23" fillId="3" borderId="1" xfId="0" applyNumberFormat="1" applyFont="1" applyFill="1" applyBorder="1" applyAlignment="1">
      <alignment vertical="center" wrapText="1"/>
    </xf>
    <xf numFmtId="0" fontId="34" fillId="7" borderId="1" xfId="0" applyFont="1" applyFill="1" applyBorder="1"/>
    <xf numFmtId="0" fontId="34" fillId="7" borderId="4" xfId="0" applyFont="1" applyFill="1" applyBorder="1" applyAlignment="1">
      <alignment wrapText="1"/>
    </xf>
    <xf numFmtId="0" fontId="34" fillId="7" borderId="4" xfId="0" applyFont="1" applyFill="1" applyBorder="1"/>
    <xf numFmtId="0" fontId="34" fillId="7" borderId="1" xfId="0" applyFont="1" applyFill="1" applyBorder="1" applyAlignment="1">
      <alignment wrapText="1"/>
    </xf>
    <xf numFmtId="0" fontId="34" fillId="7" borderId="2" xfId="0" applyFont="1" applyFill="1" applyBorder="1" applyAlignment="1">
      <alignment wrapText="1"/>
    </xf>
    <xf numFmtId="0" fontId="34" fillId="7" borderId="2" xfId="0" applyFont="1" applyFill="1" applyBorder="1"/>
    <xf numFmtId="0" fontId="28" fillId="19" borderId="5" xfId="0" applyFont="1" applyFill="1" applyBorder="1" applyAlignment="1">
      <alignment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53" fillId="3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5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55" fillId="3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18" fontId="23" fillId="3" borderId="1" xfId="0" applyNumberFormat="1" applyFont="1" applyFill="1" applyBorder="1" applyAlignment="1">
      <alignment horizontal="center" vertical="center" wrapText="1"/>
    </xf>
    <xf numFmtId="0" fontId="56" fillId="3" borderId="1" xfId="0" applyFont="1" applyFill="1" applyBorder="1" applyAlignment="1">
      <alignment horizontal="center" vertical="center" wrapText="1"/>
    </xf>
    <xf numFmtId="20" fontId="23" fillId="3" borderId="1" xfId="0" applyNumberFormat="1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55" fillId="3" borderId="2" xfId="0" applyFont="1" applyFill="1" applyBorder="1" applyAlignment="1">
      <alignment horizontal="center" vertical="center"/>
    </xf>
    <xf numFmtId="18" fontId="23" fillId="3" borderId="2" xfId="0" applyNumberFormat="1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55" fillId="3" borderId="1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56" fillId="7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18" fontId="0" fillId="3" borderId="1" xfId="0" applyNumberFormat="1" applyFill="1" applyBorder="1" applyAlignment="1">
      <alignment horizontal="center" vertical="center"/>
    </xf>
    <xf numFmtId="0" fontId="57" fillId="3" borderId="0" xfId="0" applyFont="1" applyFill="1" applyAlignment="1">
      <alignment horizontal="center" vertical="center" wrapText="1"/>
    </xf>
    <xf numFmtId="18" fontId="0" fillId="3" borderId="1" xfId="0" applyNumberFormat="1" applyFill="1" applyBorder="1" applyAlignment="1">
      <alignment horizontal="center" vertical="center" wrapText="1"/>
    </xf>
    <xf numFmtId="18" fontId="23" fillId="3" borderId="2" xfId="0" applyNumberFormat="1" applyFont="1" applyFill="1" applyBorder="1" applyAlignment="1">
      <alignment horizontal="center" vertical="center" wrapText="1"/>
    </xf>
    <xf numFmtId="18" fontId="23" fillId="0" borderId="2" xfId="0" applyNumberFormat="1" applyFont="1" applyBorder="1" applyAlignment="1">
      <alignment horizontal="center" vertical="center"/>
    </xf>
    <xf numFmtId="18" fontId="23" fillId="3" borderId="1" xfId="0" applyNumberFormat="1" applyFont="1" applyFill="1" applyBorder="1" applyAlignment="1">
      <alignment horizontal="center" vertical="center"/>
    </xf>
    <xf numFmtId="18" fontId="23" fillId="0" borderId="2" xfId="0" applyNumberFormat="1" applyFont="1" applyBorder="1" applyAlignment="1">
      <alignment horizontal="center" vertical="center" wrapText="1"/>
    </xf>
    <xf numFmtId="18" fontId="23" fillId="7" borderId="2" xfId="0" applyNumberFormat="1" applyFont="1" applyFill="1" applyBorder="1" applyAlignment="1">
      <alignment horizontal="center" vertical="center" wrapText="1"/>
    </xf>
    <xf numFmtId="18" fontId="23" fillId="7" borderId="1" xfId="0" applyNumberFormat="1" applyFont="1" applyFill="1" applyBorder="1" applyAlignment="1">
      <alignment horizontal="center" vertical="center"/>
    </xf>
    <xf numFmtId="18" fontId="0" fillId="3" borderId="2" xfId="0" applyNumberFormat="1" applyFill="1" applyBorder="1" applyAlignment="1">
      <alignment horizontal="center" vertical="center" wrapText="1"/>
    </xf>
    <xf numFmtId="18" fontId="18" fillId="0" borderId="1" xfId="0" applyNumberFormat="1" applyFont="1" applyBorder="1" applyAlignment="1">
      <alignment horizontal="center" vertical="center"/>
    </xf>
    <xf numFmtId="0" fontId="28" fillId="8" borderId="1" xfId="0" applyFont="1" applyFill="1" applyBorder="1" applyAlignment="1">
      <alignment wrapText="1"/>
    </xf>
    <xf numFmtId="0" fontId="17" fillId="19" borderId="29" xfId="0" applyFont="1" applyFill="1" applyBorder="1"/>
    <xf numFmtId="0" fontId="17" fillId="19" borderId="29" xfId="0" applyFont="1" applyFill="1" applyBorder="1" applyAlignment="1">
      <alignment wrapText="1"/>
    </xf>
    <xf numFmtId="0" fontId="23" fillId="19" borderId="0" xfId="0" applyFont="1" applyFill="1"/>
    <xf numFmtId="0" fontId="23" fillId="19" borderId="1" xfId="0" applyFont="1" applyFill="1" applyBorder="1" applyAlignment="1">
      <alignment wrapText="1"/>
    </xf>
    <xf numFmtId="0" fontId="28" fillId="8" borderId="14" xfId="0" applyFont="1" applyFill="1" applyBorder="1"/>
    <xf numFmtId="0" fontId="28" fillId="8" borderId="14" xfId="0" applyFont="1" applyFill="1" applyBorder="1" applyAlignment="1">
      <alignment wrapText="1"/>
    </xf>
    <xf numFmtId="0" fontId="23" fillId="19" borderId="3" xfId="0" applyFont="1" applyFill="1" applyBorder="1"/>
    <xf numFmtId="0" fontId="23" fillId="19" borderId="4" xfId="0" applyFont="1" applyFill="1" applyBorder="1"/>
    <xf numFmtId="0" fontId="23" fillId="19" borderId="14" xfId="0" applyFont="1" applyFill="1" applyBorder="1"/>
    <xf numFmtId="0" fontId="17" fillId="19" borderId="14" xfId="0" applyFont="1" applyFill="1" applyBorder="1"/>
    <xf numFmtId="0" fontId="17" fillId="8" borderId="2" xfId="0" applyFont="1" applyFill="1" applyBorder="1"/>
    <xf numFmtId="0" fontId="19" fillId="8" borderId="2" xfId="0" applyFont="1" applyFill="1" applyBorder="1"/>
    <xf numFmtId="0" fontId="17" fillId="8" borderId="2" xfId="0" applyFont="1" applyFill="1" applyBorder="1" applyAlignment="1">
      <alignment wrapText="1"/>
    </xf>
    <xf numFmtId="0" fontId="17" fillId="19" borderId="7" xfId="0" applyFont="1" applyFill="1" applyBorder="1"/>
    <xf numFmtId="0" fontId="17" fillId="19" borderId="7" xfId="0" applyFont="1" applyFill="1" applyBorder="1" applyAlignment="1">
      <alignment wrapText="1"/>
    </xf>
    <xf numFmtId="0" fontId="17" fillId="19" borderId="44" xfId="0" applyFont="1" applyFill="1" applyBorder="1"/>
    <xf numFmtId="0" fontId="23" fillId="19" borderId="31" xfId="0" applyFont="1" applyFill="1" applyBorder="1"/>
    <xf numFmtId="0" fontId="23" fillId="19" borderId="27" xfId="0" applyFont="1" applyFill="1" applyBorder="1"/>
    <xf numFmtId="0" fontId="19" fillId="19" borderId="5" xfId="0" applyFont="1" applyFill="1" applyBorder="1" applyAlignment="1">
      <alignment wrapText="1"/>
    </xf>
    <xf numFmtId="0" fontId="74" fillId="19" borderId="5" xfId="0" applyFont="1" applyFill="1" applyBorder="1" applyAlignment="1">
      <alignment wrapText="1"/>
    </xf>
    <xf numFmtId="0" fontId="74" fillId="19" borderId="0" xfId="0" applyFont="1" applyFill="1" applyAlignment="1">
      <alignment wrapText="1"/>
    </xf>
    <xf numFmtId="0" fontId="23" fillId="8" borderId="2" xfId="0" applyFont="1" applyFill="1" applyBorder="1"/>
    <xf numFmtId="18" fontId="0" fillId="0" borderId="19" xfId="0" applyNumberFormat="1" applyBorder="1" applyAlignment="1">
      <alignment horizontal="center" vertical="center" wrapText="1"/>
    </xf>
    <xf numFmtId="18" fontId="0" fillId="0" borderId="3" xfId="0" applyNumberFormat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61" fillId="3" borderId="1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62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17" fillId="3" borderId="5" xfId="0" applyFont="1" applyFill="1" applyBorder="1"/>
    <xf numFmtId="0" fontId="17" fillId="3" borderId="5" xfId="0" applyFont="1" applyFill="1" applyBorder="1" applyAlignment="1">
      <alignment wrapText="1"/>
    </xf>
    <xf numFmtId="0" fontId="18" fillId="3" borderId="5" xfId="0" applyFont="1" applyFill="1" applyBorder="1"/>
    <xf numFmtId="0" fontId="25" fillId="3" borderId="19" xfId="0" applyFont="1" applyFill="1" applyBorder="1" applyAlignment="1">
      <alignment horizontal="center" vertical="center" wrapText="1"/>
    </xf>
    <xf numFmtId="0" fontId="15" fillId="3" borderId="1" xfId="0" applyFont="1" applyFill="1" applyBorder="1"/>
    <xf numFmtId="0" fontId="55" fillId="3" borderId="3" xfId="0" applyFont="1" applyFill="1" applyBorder="1" applyAlignment="1">
      <alignment horizontal="center" vertical="center" wrapText="1"/>
    </xf>
    <xf numFmtId="20" fontId="18" fillId="3" borderId="1" xfId="0" applyNumberFormat="1" applyFont="1" applyFill="1" applyBorder="1" applyAlignment="1">
      <alignment wrapText="1"/>
    </xf>
    <xf numFmtId="0" fontId="0" fillId="3" borderId="35" xfId="0" applyFill="1" applyBorder="1" applyAlignment="1">
      <alignment horizontal="center" vertical="center"/>
    </xf>
    <xf numFmtId="0" fontId="18" fillId="3" borderId="1" xfId="0" applyFont="1" applyFill="1" applyBorder="1" applyAlignment="1">
      <alignment vertical="center"/>
    </xf>
    <xf numFmtId="0" fontId="25" fillId="3" borderId="3" xfId="0" applyFont="1" applyFill="1" applyBorder="1" applyAlignment="1">
      <alignment horizontal="center" vertical="center"/>
    </xf>
    <xf numFmtId="20" fontId="18" fillId="3" borderId="1" xfId="0" applyNumberFormat="1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vertical="center"/>
    </xf>
    <xf numFmtId="0" fontId="55" fillId="3" borderId="3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vertical="center"/>
    </xf>
    <xf numFmtId="20" fontId="18" fillId="3" borderId="2" xfId="0" applyNumberFormat="1" applyFont="1" applyFill="1" applyBorder="1"/>
    <xf numFmtId="20" fontId="18" fillId="3" borderId="2" xfId="0" applyNumberFormat="1" applyFont="1" applyFill="1" applyBorder="1" applyAlignment="1">
      <alignment wrapText="1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17" fillId="3" borderId="1" xfId="0" applyFont="1" applyFill="1" applyBorder="1" applyAlignment="1">
      <alignment vertical="center" wrapText="1"/>
    </xf>
    <xf numFmtId="20" fontId="18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18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 wrapText="1"/>
    </xf>
    <xf numFmtId="0" fontId="25" fillId="3" borderId="27" xfId="0" applyFont="1" applyFill="1" applyBorder="1" applyAlignment="1">
      <alignment horizontal="center" vertical="center"/>
    </xf>
    <xf numFmtId="20" fontId="18" fillId="3" borderId="2" xfId="0" applyNumberFormat="1" applyFont="1" applyFill="1" applyBorder="1" applyAlignment="1">
      <alignment horizontal="center" vertical="center"/>
    </xf>
    <xf numFmtId="20" fontId="18" fillId="3" borderId="2" xfId="0" applyNumberFormat="1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18" fontId="2" fillId="7" borderId="1" xfId="0" applyNumberFormat="1" applyFont="1" applyFill="1" applyBorder="1" applyAlignment="1">
      <alignment horizontal="center" vertical="center"/>
    </xf>
    <xf numFmtId="18" fontId="0" fillId="3" borderId="2" xfId="0" applyNumberFormat="1" applyFill="1" applyBorder="1" applyAlignment="1">
      <alignment horizontal="center" vertical="center"/>
    </xf>
    <xf numFmtId="20" fontId="2" fillId="0" borderId="36" xfId="0" applyNumberFormat="1" applyFont="1" applyBorder="1" applyAlignment="1">
      <alignment horizontal="center" vertical="center"/>
    </xf>
    <xf numFmtId="20" fontId="2" fillId="7" borderId="36" xfId="0" applyNumberFormat="1" applyFont="1" applyFill="1" applyBorder="1" applyAlignment="1">
      <alignment horizontal="center" vertical="center"/>
    </xf>
    <xf numFmtId="0" fontId="117" fillId="0" borderId="0" xfId="0" applyFont="1"/>
    <xf numFmtId="20" fontId="84" fillId="19" borderId="5" xfId="0" applyNumberFormat="1" applyFont="1" applyFill="1" applyBorder="1"/>
    <xf numFmtId="20" fontId="17" fillId="8" borderId="5" xfId="0" applyNumberFormat="1" applyFont="1" applyFill="1" applyBorder="1"/>
    <xf numFmtId="0" fontId="23" fillId="8" borderId="4" xfId="0" applyFont="1" applyFill="1" applyBorder="1"/>
    <xf numFmtId="0" fontId="17" fillId="8" borderId="29" xfId="0" applyFont="1" applyFill="1" applyBorder="1"/>
    <xf numFmtId="0" fontId="23" fillId="8" borderId="0" xfId="0" applyFont="1" applyFill="1"/>
    <xf numFmtId="0" fontId="17" fillId="8" borderId="29" xfId="0" applyFont="1" applyFill="1" applyBorder="1" applyAlignment="1">
      <alignment wrapText="1"/>
    </xf>
    <xf numFmtId="0" fontId="23" fillId="8" borderId="3" xfId="0" applyFont="1" applyFill="1" applyBorder="1"/>
    <xf numFmtId="0" fontId="86" fillId="0" borderId="0" xfId="0" applyFont="1"/>
    <xf numFmtId="165" fontId="0" fillId="19" borderId="1" xfId="0" applyNumberFormat="1" applyFill="1" applyBorder="1"/>
    <xf numFmtId="165" fontId="0" fillId="19" borderId="2" xfId="0" applyNumberFormat="1" applyFill="1" applyBorder="1"/>
    <xf numFmtId="165" fontId="0" fillId="7" borderId="1" xfId="0" applyNumberFormat="1" applyFill="1" applyBorder="1"/>
    <xf numFmtId="0" fontId="28" fillId="9" borderId="1" xfId="0" applyFont="1" applyFill="1" applyBorder="1"/>
    <xf numFmtId="0" fontId="17" fillId="9" borderId="1" xfId="0" applyFont="1" applyFill="1" applyBorder="1"/>
    <xf numFmtId="0" fontId="28" fillId="9" borderId="1" xfId="0" applyFont="1" applyFill="1" applyBorder="1" applyAlignment="1">
      <alignment wrapText="1"/>
    </xf>
    <xf numFmtId="0" fontId="0" fillId="7" borderId="27" xfId="0" applyFill="1" applyBorder="1"/>
    <xf numFmtId="0" fontId="17" fillId="19" borderId="1" xfId="0" applyFont="1" applyFill="1" applyBorder="1" applyAlignment="1">
      <alignment vertical="center" wrapText="1"/>
    </xf>
    <xf numFmtId="20" fontId="17" fillId="19" borderId="5" xfId="0" applyNumberFormat="1" applyFont="1" applyFill="1" applyBorder="1"/>
    <xf numFmtId="20" fontId="17" fillId="19" borderId="2" xfId="0" applyNumberFormat="1" applyFont="1" applyFill="1" applyBorder="1"/>
    <xf numFmtId="0" fontId="23" fillId="19" borderId="1" xfId="0" applyFont="1" applyFill="1" applyBorder="1" applyAlignment="1">
      <alignment vertical="center"/>
    </xf>
    <xf numFmtId="0" fontId="55" fillId="19" borderId="1" xfId="0" applyFont="1" applyFill="1" applyBorder="1" applyAlignment="1">
      <alignment vertical="center"/>
    </xf>
    <xf numFmtId="20" fontId="17" fillId="19" borderId="1" xfId="0" applyNumberFormat="1" applyFont="1" applyFill="1" applyBorder="1"/>
    <xf numFmtId="165" fontId="23" fillId="19" borderId="1" xfId="0" applyNumberFormat="1" applyFont="1" applyFill="1" applyBorder="1"/>
    <xf numFmtId="0" fontId="23" fillId="19" borderId="19" xfId="0" applyFont="1" applyFill="1" applyBorder="1"/>
    <xf numFmtId="20" fontId="17" fillId="19" borderId="7" xfId="0" applyNumberFormat="1" applyFont="1" applyFill="1" applyBorder="1"/>
    <xf numFmtId="0" fontId="17" fillId="19" borderId="0" xfId="0" applyFont="1" applyFill="1"/>
    <xf numFmtId="20" fontId="17" fillId="19" borderId="22" xfId="0" applyNumberFormat="1" applyFont="1" applyFill="1" applyBorder="1"/>
    <xf numFmtId="0" fontId="23" fillId="19" borderId="6" xfId="0" applyFont="1" applyFill="1" applyBorder="1"/>
    <xf numFmtId="0" fontId="23" fillId="19" borderId="2" xfId="0" applyFont="1" applyFill="1" applyBorder="1" applyAlignment="1">
      <alignment wrapText="1"/>
    </xf>
    <xf numFmtId="0" fontId="17" fillId="19" borderId="26" xfId="0" applyFont="1" applyFill="1" applyBorder="1" applyAlignment="1">
      <alignment wrapText="1"/>
    </xf>
    <xf numFmtId="165" fontId="23" fillId="19" borderId="2" xfId="0" applyNumberFormat="1" applyFont="1" applyFill="1" applyBorder="1"/>
    <xf numFmtId="0" fontId="17" fillId="19" borderId="26" xfId="0" applyFont="1" applyFill="1" applyBorder="1"/>
    <xf numFmtId="0" fontId="28" fillId="7" borderId="29" xfId="0" applyFont="1" applyFill="1" applyBorder="1"/>
    <xf numFmtId="0" fontId="28" fillId="9" borderId="5" xfId="0" applyFont="1" applyFill="1" applyBorder="1" applyAlignment="1">
      <alignment wrapText="1"/>
    </xf>
    <xf numFmtId="0" fontId="28" fillId="19" borderId="44" xfId="0" applyFont="1" applyFill="1" applyBorder="1"/>
    <xf numFmtId="0" fontId="28" fillId="19" borderId="29" xfId="0" applyFont="1" applyFill="1" applyBorder="1"/>
    <xf numFmtId="20" fontId="28" fillId="19" borderId="5" xfId="0" applyNumberFormat="1" applyFont="1" applyFill="1" applyBorder="1"/>
    <xf numFmtId="0" fontId="28" fillId="19" borderId="7" xfId="0" applyFont="1" applyFill="1" applyBorder="1"/>
    <xf numFmtId="0" fontId="28" fillId="19" borderId="14" xfId="0" applyFont="1" applyFill="1" applyBorder="1"/>
    <xf numFmtId="165" fontId="0" fillId="8" borderId="1" xfId="0" applyNumberFormat="1" applyFill="1" applyBorder="1"/>
    <xf numFmtId="0" fontId="28" fillId="19" borderId="7" xfId="0" applyFont="1" applyFill="1" applyBorder="1" applyAlignment="1">
      <alignment wrapText="1"/>
    </xf>
    <xf numFmtId="0" fontId="28" fillId="19" borderId="22" xfId="0" applyFont="1" applyFill="1" applyBorder="1" applyAlignment="1">
      <alignment wrapText="1"/>
    </xf>
    <xf numFmtId="0" fontId="28" fillId="19" borderId="49" xfId="0" applyFont="1" applyFill="1" applyBorder="1"/>
    <xf numFmtId="0" fontId="17" fillId="19" borderId="49" xfId="0" applyFont="1" applyFill="1" applyBorder="1" applyAlignment="1">
      <alignment wrapText="1"/>
    </xf>
    <xf numFmtId="0" fontId="28" fillId="19" borderId="49" xfId="0" applyFont="1" applyFill="1" applyBorder="1" applyAlignment="1">
      <alignment wrapText="1"/>
    </xf>
    <xf numFmtId="0" fontId="43" fillId="19" borderId="5" xfId="0" applyFont="1" applyFill="1" applyBorder="1"/>
    <xf numFmtId="0" fontId="43" fillId="19" borderId="5" xfId="0" applyFont="1" applyFill="1" applyBorder="1" applyAlignment="1">
      <alignment wrapText="1"/>
    </xf>
    <xf numFmtId="0" fontId="43" fillId="19" borderId="22" xfId="0" applyFont="1" applyFill="1" applyBorder="1"/>
    <xf numFmtId="0" fontId="43" fillId="19" borderId="22" xfId="0" applyFont="1" applyFill="1" applyBorder="1" applyAlignment="1">
      <alignment wrapText="1"/>
    </xf>
    <xf numFmtId="165" fontId="0" fillId="8" borderId="2" xfId="0" applyNumberFormat="1" applyFill="1" applyBorder="1"/>
    <xf numFmtId="0" fontId="28" fillId="8" borderId="5" xfId="0" applyFont="1" applyFill="1" applyBorder="1"/>
    <xf numFmtId="0" fontId="17" fillId="8" borderId="5" xfId="0" applyFont="1" applyFill="1" applyBorder="1" applyAlignment="1">
      <alignment wrapText="1"/>
    </xf>
    <xf numFmtId="0" fontId="28" fillId="8" borderId="5" xfId="0" applyFont="1" applyFill="1" applyBorder="1" applyAlignment="1">
      <alignment wrapText="1"/>
    </xf>
    <xf numFmtId="0" fontId="43" fillId="19" borderId="1" xfId="0" applyFont="1" applyFill="1" applyBorder="1" applyAlignment="1">
      <alignment wrapText="1"/>
    </xf>
    <xf numFmtId="0" fontId="43" fillId="19" borderId="29" xfId="0" applyFont="1" applyFill="1" applyBorder="1"/>
    <xf numFmtId="0" fontId="43" fillId="19" borderId="2" xfId="0" applyFont="1" applyFill="1" applyBorder="1"/>
    <xf numFmtId="0" fontId="43" fillId="19" borderId="26" xfId="0" applyFont="1" applyFill="1" applyBorder="1"/>
    <xf numFmtId="20" fontId="28" fillId="7" borderId="5" xfId="0" applyNumberFormat="1" applyFont="1" applyFill="1" applyBorder="1"/>
    <xf numFmtId="165" fontId="0" fillId="3" borderId="1" xfId="0" applyNumberFormat="1" applyFill="1" applyBorder="1"/>
    <xf numFmtId="0" fontId="0" fillId="19" borderId="19" xfId="0" applyFill="1" applyBorder="1"/>
    <xf numFmtId="165" fontId="0" fillId="3" borderId="2" xfId="0" applyNumberFormat="1" applyFill="1" applyBorder="1"/>
    <xf numFmtId="0" fontId="25" fillId="0" borderId="0" xfId="0" applyFont="1"/>
    <xf numFmtId="0" fontId="17" fillId="7" borderId="2" xfId="0" applyFont="1" applyFill="1" applyBorder="1" applyAlignment="1">
      <alignment wrapText="1"/>
    </xf>
    <xf numFmtId="20" fontId="28" fillId="19" borderId="1" xfId="0" applyNumberFormat="1" applyFont="1" applyFill="1" applyBorder="1"/>
    <xf numFmtId="0" fontId="55" fillId="19" borderId="4" xfId="0" applyFont="1" applyFill="1" applyBorder="1"/>
    <xf numFmtId="20" fontId="28" fillId="8" borderId="5" xfId="0" applyNumberFormat="1" applyFont="1" applyFill="1" applyBorder="1"/>
    <xf numFmtId="0" fontId="4" fillId="5" borderId="19" xfId="0" applyFont="1" applyFill="1" applyBorder="1" applyAlignment="1">
      <alignment horizontal="center" vertical="center" wrapText="1"/>
    </xf>
    <xf numFmtId="20" fontId="17" fillId="8" borderId="1" xfId="0" applyNumberFormat="1" applyFont="1" applyFill="1" applyBorder="1"/>
    <xf numFmtId="0" fontId="50" fillId="19" borderId="0" xfId="0" applyFont="1" applyFill="1" applyAlignment="1">
      <alignment wrapText="1"/>
    </xf>
    <xf numFmtId="0" fontId="25" fillId="19" borderId="3" xfId="0" applyFont="1" applyFill="1" applyBorder="1" applyAlignment="1">
      <alignment horizontal="left" vertical="center" wrapText="1"/>
    </xf>
    <xf numFmtId="0" fontId="25" fillId="19" borderId="3" xfId="0" applyFont="1" applyFill="1" applyBorder="1" applyAlignment="1">
      <alignment horizontal="left" vertical="center"/>
    </xf>
    <xf numFmtId="0" fontId="0" fillId="19" borderId="1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/>
    </xf>
    <xf numFmtId="0" fontId="0" fillId="19" borderId="1" xfId="0" applyFill="1" applyBorder="1" applyAlignment="1">
      <alignment horizontal="left" wrapText="1"/>
    </xf>
    <xf numFmtId="0" fontId="0" fillId="19" borderId="2" xfId="0" applyFill="1" applyBorder="1" applyAlignment="1">
      <alignment horizontal="left" vertical="center" wrapText="1"/>
    </xf>
    <xf numFmtId="0" fontId="69" fillId="5" borderId="2" xfId="0" applyFont="1" applyFill="1" applyBorder="1" applyAlignment="1">
      <alignment horizontal="left" vertical="center" wrapText="1"/>
    </xf>
    <xf numFmtId="0" fontId="25" fillId="19" borderId="19" xfId="0" applyFont="1" applyFill="1" applyBorder="1" applyAlignment="1">
      <alignment horizontal="left" vertical="center"/>
    </xf>
    <xf numFmtId="0" fontId="55" fillId="19" borderId="3" xfId="0" applyFont="1" applyFill="1" applyBorder="1" applyAlignment="1">
      <alignment horizontal="left" vertical="center"/>
    </xf>
    <xf numFmtId="0" fontId="0" fillId="8" borderId="2" xfId="0" applyFill="1" applyBorder="1" applyAlignment="1">
      <alignment horizontal="left"/>
    </xf>
    <xf numFmtId="0" fontId="23" fillId="8" borderId="1" xfId="0" applyFont="1" applyFill="1" applyBorder="1" applyAlignment="1">
      <alignment horizontal="left"/>
    </xf>
    <xf numFmtId="0" fontId="55" fillId="19" borderId="1" xfId="0" applyFont="1" applyFill="1" applyBorder="1" applyAlignment="1">
      <alignment horizontal="left"/>
    </xf>
    <xf numFmtId="0" fontId="55" fillId="19" borderId="1" xfId="0" applyFont="1" applyFill="1" applyBorder="1" applyAlignment="1">
      <alignment horizontal="left" vertical="center"/>
    </xf>
    <xf numFmtId="0" fontId="55" fillId="19" borderId="1" xfId="0" applyFont="1" applyFill="1" applyBorder="1" applyAlignment="1">
      <alignment horizontal="left" vertical="center" wrapText="1"/>
    </xf>
    <xf numFmtId="0" fontId="55" fillId="19" borderId="32" xfId="0" applyFont="1" applyFill="1" applyBorder="1" applyAlignment="1">
      <alignment horizontal="left" vertical="center"/>
    </xf>
    <xf numFmtId="0" fontId="55" fillId="19" borderId="19" xfId="0" applyFont="1" applyFill="1" applyBorder="1" applyAlignment="1">
      <alignment horizontal="left" vertical="center"/>
    </xf>
    <xf numFmtId="0" fontId="55" fillId="19" borderId="3" xfId="0" applyFont="1" applyFill="1" applyBorder="1" applyAlignment="1">
      <alignment horizontal="left" vertical="center" wrapText="1"/>
    </xf>
    <xf numFmtId="0" fontId="23" fillId="19" borderId="1" xfId="0" applyFont="1" applyFill="1" applyBorder="1" applyAlignment="1">
      <alignment horizontal="left"/>
    </xf>
    <xf numFmtId="0" fontId="23" fillId="19" borderId="2" xfId="0" applyFont="1" applyFill="1" applyBorder="1" applyAlignment="1">
      <alignment horizontal="left"/>
    </xf>
    <xf numFmtId="0" fontId="25" fillId="19" borderId="2" xfId="0" applyFont="1" applyFill="1" applyBorder="1" applyAlignment="1">
      <alignment horizontal="left" vertical="center"/>
    </xf>
    <xf numFmtId="0" fontId="25" fillId="19" borderId="1" xfId="0" applyFont="1" applyFill="1" applyBorder="1" applyAlignment="1">
      <alignment horizontal="left" vertical="center" wrapText="1"/>
    </xf>
    <xf numFmtId="0" fontId="25" fillId="19" borderId="2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horizontal="left"/>
    </xf>
    <xf numFmtId="0" fontId="0" fillId="8" borderId="14" xfId="0" applyFill="1" applyBorder="1" applyAlignment="1">
      <alignment horizontal="left"/>
    </xf>
    <xf numFmtId="0" fontId="25" fillId="8" borderId="1" xfId="0" applyFont="1" applyFill="1" applyBorder="1" applyAlignment="1">
      <alignment horizontal="left"/>
    </xf>
    <xf numFmtId="0" fontId="55" fillId="7" borderId="1" xfId="0" applyFont="1" applyFill="1" applyBorder="1" applyAlignment="1">
      <alignment horizontal="left"/>
    </xf>
    <xf numFmtId="0" fontId="25" fillId="19" borderId="14" xfId="0" applyFont="1" applyFill="1" applyBorder="1" applyAlignment="1">
      <alignment horizontal="left" vertical="center"/>
    </xf>
    <xf numFmtId="0" fontId="55" fillId="19" borderId="14" xfId="0" applyFont="1" applyFill="1" applyBorder="1" applyAlignment="1">
      <alignment horizontal="left"/>
    </xf>
    <xf numFmtId="0" fontId="55" fillId="19" borderId="2" xfId="0" applyFont="1" applyFill="1" applyBorder="1" applyAlignment="1">
      <alignment horizontal="left"/>
    </xf>
    <xf numFmtId="0" fontId="25" fillId="9" borderId="1" xfId="0" applyFont="1" applyFill="1" applyBorder="1" applyAlignment="1">
      <alignment horizontal="left"/>
    </xf>
    <xf numFmtId="0" fontId="25" fillId="19" borderId="2" xfId="0" applyFont="1" applyFill="1" applyBorder="1" applyAlignment="1">
      <alignment horizontal="left"/>
    </xf>
    <xf numFmtId="0" fontId="25" fillId="7" borderId="2" xfId="0" applyFont="1" applyFill="1" applyBorder="1" applyAlignment="1">
      <alignment horizontal="left"/>
    </xf>
    <xf numFmtId="0" fontId="52" fillId="19" borderId="1" xfId="0" applyFont="1" applyFill="1" applyBorder="1" applyAlignment="1">
      <alignment horizontal="left" vertical="center"/>
    </xf>
    <xf numFmtId="0" fontId="25" fillId="19" borderId="14" xfId="0" applyFont="1" applyFill="1" applyBorder="1" applyAlignment="1">
      <alignment horizontal="left"/>
    </xf>
    <xf numFmtId="0" fontId="25" fillId="7" borderId="14" xfId="0" applyFont="1" applyFill="1" applyBorder="1" applyAlignment="1">
      <alignment horizontal="left"/>
    </xf>
    <xf numFmtId="0" fontId="0" fillId="19" borderId="3" xfId="0" applyFill="1" applyBorder="1" applyAlignment="1">
      <alignment horizontal="left"/>
    </xf>
    <xf numFmtId="0" fontId="55" fillId="19" borderId="2" xfId="0" applyFont="1" applyFill="1" applyBorder="1" applyAlignment="1">
      <alignment horizontal="left" vertical="center"/>
    </xf>
    <xf numFmtId="0" fontId="23" fillId="7" borderId="1" xfId="0" applyFont="1" applyFill="1" applyBorder="1" applyAlignment="1">
      <alignment horizontal="left"/>
    </xf>
    <xf numFmtId="0" fontId="23" fillId="19" borderId="14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left" vertical="center" wrapText="1"/>
    </xf>
    <xf numFmtId="0" fontId="25" fillId="8" borderId="2" xfId="0" applyFont="1" applyFill="1" applyBorder="1" applyAlignment="1">
      <alignment horizontal="left"/>
    </xf>
    <xf numFmtId="0" fontId="55" fillId="8" borderId="1" xfId="0" applyFont="1" applyFill="1" applyBorder="1" applyAlignment="1">
      <alignment horizontal="left"/>
    </xf>
    <xf numFmtId="0" fontId="25" fillId="8" borderId="14" xfId="0" applyFont="1" applyFill="1" applyBorder="1" applyAlignment="1">
      <alignment horizontal="left"/>
    </xf>
    <xf numFmtId="0" fontId="25" fillId="19" borderId="3" xfId="0" applyFont="1" applyFill="1" applyBorder="1" applyAlignment="1">
      <alignment horizontal="left"/>
    </xf>
    <xf numFmtId="0" fontId="25" fillId="1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4" fillId="9" borderId="1" xfId="0" applyFont="1" applyFill="1" applyBorder="1" applyAlignment="1">
      <alignment horizontal="left" vertical="center" wrapText="1"/>
    </xf>
    <xf numFmtId="18" fontId="0" fillId="19" borderId="1" xfId="0" applyNumberFormat="1" applyFill="1" applyBorder="1" applyAlignment="1">
      <alignment horizontal="left"/>
    </xf>
    <xf numFmtId="18" fontId="23" fillId="8" borderId="1" xfId="0" applyNumberFormat="1" applyFont="1" applyFill="1" applyBorder="1" applyAlignment="1">
      <alignment horizontal="left"/>
    </xf>
    <xf numFmtId="18" fontId="23" fillId="19" borderId="1" xfId="0" applyNumberFormat="1" applyFont="1" applyFill="1" applyBorder="1" applyAlignment="1">
      <alignment horizontal="left"/>
    </xf>
    <xf numFmtId="18" fontId="23" fillId="19" borderId="14" xfId="0" applyNumberFormat="1" applyFont="1" applyFill="1" applyBorder="1" applyAlignment="1">
      <alignment horizontal="left"/>
    </xf>
    <xf numFmtId="18" fontId="23" fillId="8" borderId="2" xfId="0" applyNumberFormat="1" applyFont="1" applyFill="1" applyBorder="1" applyAlignment="1">
      <alignment horizontal="left"/>
    </xf>
    <xf numFmtId="18" fontId="0" fillId="19" borderId="1" xfId="0" applyNumberFormat="1" applyFill="1" applyBorder="1" applyAlignment="1">
      <alignment horizontal="left" vertical="center" wrapText="1"/>
    </xf>
    <xf numFmtId="18" fontId="0" fillId="19" borderId="2" xfId="0" applyNumberFormat="1" applyFill="1" applyBorder="1" applyAlignment="1">
      <alignment horizontal="left" vertical="center" wrapText="1"/>
    </xf>
    <xf numFmtId="18" fontId="0" fillId="19" borderId="1" xfId="0" applyNumberFormat="1" applyFill="1" applyBorder="1" applyAlignment="1">
      <alignment horizontal="left" vertical="center"/>
    </xf>
    <xf numFmtId="18" fontId="0" fillId="8" borderId="1" xfId="0" applyNumberFormat="1" applyFill="1" applyBorder="1" applyAlignment="1">
      <alignment horizontal="left"/>
    </xf>
    <xf numFmtId="18" fontId="23" fillId="7" borderId="1" xfId="0" applyNumberFormat="1" applyFont="1" applyFill="1" applyBorder="1" applyAlignment="1">
      <alignment horizontal="left"/>
    </xf>
    <xf numFmtId="18" fontId="0" fillId="19" borderId="2" xfId="0" applyNumberFormat="1" applyFill="1" applyBorder="1" applyAlignment="1">
      <alignment horizontal="left"/>
    </xf>
    <xf numFmtId="18" fontId="23" fillId="19" borderId="4" xfId="0" applyNumberFormat="1" applyFont="1" applyFill="1" applyBorder="1" applyAlignment="1">
      <alignment horizontal="left" vertical="center"/>
    </xf>
    <xf numFmtId="18" fontId="23" fillId="19" borderId="31" xfId="0" applyNumberFormat="1" applyFont="1" applyFill="1" applyBorder="1" applyAlignment="1">
      <alignment horizontal="left" vertical="center"/>
    </xf>
    <xf numFmtId="18" fontId="23" fillId="19" borderId="31" xfId="0" applyNumberFormat="1" applyFont="1" applyFill="1" applyBorder="1" applyAlignment="1">
      <alignment horizontal="left"/>
    </xf>
    <xf numFmtId="18" fontId="23" fillId="19" borderId="2" xfId="0" applyNumberFormat="1" applyFont="1" applyFill="1" applyBorder="1" applyAlignment="1">
      <alignment horizontal="left"/>
    </xf>
    <xf numFmtId="18" fontId="0" fillId="9" borderId="1" xfId="0" applyNumberFormat="1" applyFill="1" applyBorder="1" applyAlignment="1">
      <alignment horizontal="left"/>
    </xf>
    <xf numFmtId="18" fontId="0" fillId="7" borderId="2" xfId="0" applyNumberFormat="1" applyFill="1" applyBorder="1" applyAlignment="1">
      <alignment horizontal="left"/>
    </xf>
    <xf numFmtId="18" fontId="0" fillId="19" borderId="14" xfId="0" applyNumberFormat="1" applyFill="1" applyBorder="1" applyAlignment="1">
      <alignment horizontal="left"/>
    </xf>
    <xf numFmtId="18" fontId="0" fillId="7" borderId="6" xfId="0" applyNumberFormat="1" applyFill="1" applyBorder="1" applyAlignment="1">
      <alignment horizontal="left"/>
    </xf>
    <xf numFmtId="18" fontId="0" fillId="19" borderId="6" xfId="0" applyNumberFormat="1" applyFill="1" applyBorder="1" applyAlignment="1">
      <alignment horizontal="left"/>
    </xf>
    <xf numFmtId="18" fontId="23" fillId="19" borderId="1" xfId="0" applyNumberFormat="1" applyFont="1" applyFill="1" applyBorder="1" applyAlignment="1">
      <alignment horizontal="left" vertical="center"/>
    </xf>
    <xf numFmtId="18" fontId="23" fillId="19" borderId="14" xfId="0" applyNumberFormat="1" applyFont="1" applyFill="1" applyBorder="1" applyAlignment="1">
      <alignment horizontal="left" vertical="center"/>
    </xf>
    <xf numFmtId="20" fontId="19" fillId="8" borderId="5" xfId="0" applyNumberFormat="1" applyFont="1" applyFill="1" applyBorder="1" applyAlignment="1">
      <alignment horizontal="left"/>
    </xf>
    <xf numFmtId="20" fontId="19" fillId="8" borderId="28" xfId="0" applyNumberFormat="1" applyFont="1" applyFill="1" applyBorder="1" applyAlignment="1">
      <alignment horizontal="left"/>
    </xf>
    <xf numFmtId="18" fontId="0" fillId="19" borderId="3" xfId="0" applyNumberFormat="1" applyFill="1" applyBorder="1" applyAlignment="1">
      <alignment horizontal="left" vertical="center" wrapText="1"/>
    </xf>
    <xf numFmtId="18" fontId="0" fillId="19" borderId="19" xfId="0" applyNumberFormat="1" applyFill="1" applyBorder="1" applyAlignment="1">
      <alignment horizontal="left" vertical="center" wrapText="1"/>
    </xf>
    <xf numFmtId="18" fontId="23" fillId="19" borderId="3" xfId="0" applyNumberFormat="1" applyFont="1" applyFill="1" applyBorder="1" applyAlignment="1">
      <alignment horizontal="left"/>
    </xf>
    <xf numFmtId="20" fontId="0" fillId="19" borderId="1" xfId="0" applyNumberFormat="1" applyFill="1" applyBorder="1" applyAlignment="1">
      <alignment horizontal="left"/>
    </xf>
    <xf numFmtId="20" fontId="19" fillId="19" borderId="5" xfId="0" applyNumberFormat="1" applyFont="1" applyFill="1" applyBorder="1" applyAlignment="1">
      <alignment horizontal="left"/>
    </xf>
    <xf numFmtId="20" fontId="5" fillId="19" borderId="5" xfId="0" applyNumberFormat="1" applyFont="1" applyFill="1" applyBorder="1" applyAlignment="1">
      <alignment horizontal="left"/>
    </xf>
    <xf numFmtId="0" fontId="77" fillId="10" borderId="2" xfId="0" applyFont="1" applyFill="1" applyBorder="1" applyAlignment="1">
      <alignment horizontal="left" vertical="center"/>
    </xf>
    <xf numFmtId="0" fontId="77" fillId="10" borderId="1" xfId="0" applyFont="1" applyFill="1" applyBorder="1" applyAlignment="1">
      <alignment horizontal="left" vertical="center"/>
    </xf>
    <xf numFmtId="20" fontId="19" fillId="19" borderId="1" xfId="0" applyNumberFormat="1" applyFont="1" applyFill="1" applyBorder="1" applyAlignment="1">
      <alignment horizontal="left"/>
    </xf>
    <xf numFmtId="0" fontId="77" fillId="10" borderId="14" xfId="0" applyFont="1" applyFill="1" applyBorder="1" applyAlignment="1">
      <alignment horizontal="left" vertical="center"/>
    </xf>
    <xf numFmtId="0" fontId="25" fillId="10" borderId="4" xfId="0" applyFont="1" applyFill="1" applyBorder="1" applyAlignment="1">
      <alignment horizontal="left"/>
    </xf>
    <xf numFmtId="0" fontId="23" fillId="19" borderId="4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9" borderId="1" xfId="0" applyFill="1" applyBorder="1" applyAlignment="1">
      <alignment horizontal="left" wrapText="1"/>
    </xf>
    <xf numFmtId="0" fontId="0" fillId="19" borderId="2" xfId="0" applyFill="1" applyBorder="1" applyAlignment="1">
      <alignment horizontal="left"/>
    </xf>
    <xf numFmtId="0" fontId="0" fillId="19" borderId="4" xfId="0" applyFill="1" applyBorder="1" applyAlignment="1">
      <alignment horizontal="left"/>
    </xf>
    <xf numFmtId="0" fontId="23" fillId="19" borderId="1" xfId="0" applyFont="1" applyFill="1" applyBorder="1" applyAlignment="1">
      <alignment horizontal="left" wrapText="1"/>
    </xf>
    <xf numFmtId="20" fontId="76" fillId="8" borderId="28" xfId="0" applyNumberFormat="1" applyFont="1" applyFill="1" applyBorder="1" applyAlignment="1">
      <alignment horizontal="left"/>
    </xf>
    <xf numFmtId="0" fontId="25" fillId="8" borderId="3" xfId="0" applyFont="1" applyFill="1" applyBorder="1" applyAlignment="1">
      <alignment horizontal="left" vertical="center"/>
    </xf>
    <xf numFmtId="20" fontId="28" fillId="8" borderId="1" xfId="0" applyNumberFormat="1" applyFont="1" applyFill="1" applyBorder="1"/>
    <xf numFmtId="20" fontId="18" fillId="3" borderId="5" xfId="0" applyNumberFormat="1" applyFont="1" applyFill="1" applyBorder="1" applyAlignment="1">
      <alignment horizontal="left"/>
    </xf>
    <xf numFmtId="18" fontId="0" fillId="7" borderId="1" xfId="0" applyNumberFormat="1" applyFill="1" applyBorder="1" applyAlignment="1">
      <alignment horizontal="left" vertical="center" wrapText="1"/>
    </xf>
    <xf numFmtId="0" fontId="0" fillId="7" borderId="4" xfId="0" applyFill="1" applyBorder="1" applyAlignment="1">
      <alignment horizontal="left"/>
    </xf>
    <xf numFmtId="0" fontId="55" fillId="7" borderId="3" xfId="0" applyFont="1" applyFill="1" applyBorder="1" applyAlignment="1">
      <alignment horizontal="left" vertical="center"/>
    </xf>
    <xf numFmtId="0" fontId="25" fillId="7" borderId="19" xfId="0" applyFont="1" applyFill="1" applyBorder="1" applyAlignment="1">
      <alignment horizontal="left" vertical="center" wrapText="1"/>
    </xf>
    <xf numFmtId="20" fontId="84" fillId="7" borderId="5" xfId="0" applyNumberFormat="1" applyFont="1" applyFill="1" applyBorder="1"/>
    <xf numFmtId="0" fontId="25" fillId="7" borderId="3" xfId="0" applyFont="1" applyFill="1" applyBorder="1" applyAlignment="1">
      <alignment horizontal="left" vertical="center"/>
    </xf>
    <xf numFmtId="0" fontId="23" fillId="7" borderId="1" xfId="0" applyFont="1" applyFill="1" applyBorder="1" applyAlignment="1">
      <alignment horizontal="left" vertical="center" wrapText="1"/>
    </xf>
    <xf numFmtId="20" fontId="37" fillId="19" borderId="5" xfId="0" applyNumberFormat="1" applyFont="1" applyFill="1" applyBorder="1"/>
    <xf numFmtId="165" fontId="0" fillId="20" borderId="1" xfId="0" applyNumberFormat="1" applyFill="1" applyBorder="1"/>
    <xf numFmtId="18" fontId="0" fillId="7" borderId="1" xfId="0" applyNumberFormat="1" applyFill="1" applyBorder="1" applyAlignment="1">
      <alignment horizontal="left" vertical="center"/>
    </xf>
    <xf numFmtId="0" fontId="55" fillId="19" borderId="2" xfId="0" applyFont="1" applyFill="1" applyBorder="1"/>
    <xf numFmtId="20" fontId="84" fillId="2" borderId="5" xfId="0" applyNumberFormat="1" applyFont="1" applyFill="1" applyBorder="1"/>
    <xf numFmtId="0" fontId="17" fillId="19" borderId="30" xfId="0" applyFont="1" applyFill="1" applyBorder="1"/>
    <xf numFmtId="18" fontId="0" fillId="19" borderId="0" xfId="0" applyNumberFormat="1" applyFill="1"/>
    <xf numFmtId="18" fontId="23" fillId="19" borderId="1" xfId="0" applyNumberFormat="1" applyFont="1" applyFill="1" applyBorder="1" applyAlignment="1">
      <alignment vertical="center"/>
    </xf>
    <xf numFmtId="18" fontId="0" fillId="19" borderId="1" xfId="0" applyNumberFormat="1" applyFill="1" applyBorder="1" applyAlignment="1">
      <alignment vertical="center"/>
    </xf>
    <xf numFmtId="0" fontId="0" fillId="19" borderId="1" xfId="0" applyFill="1" applyBorder="1" applyAlignment="1">
      <alignment vertical="center"/>
    </xf>
    <xf numFmtId="20" fontId="37" fillId="19" borderId="7" xfId="0" applyNumberFormat="1" applyFont="1" applyFill="1" applyBorder="1"/>
    <xf numFmtId="0" fontId="37" fillId="8" borderId="5" xfId="0" applyFont="1" applyFill="1" applyBorder="1" applyAlignment="1">
      <alignment wrapText="1"/>
    </xf>
    <xf numFmtId="20" fontId="37" fillId="19" borderId="22" xfId="0" applyNumberFormat="1" applyFont="1" applyFill="1" applyBorder="1"/>
    <xf numFmtId="20" fontId="37" fillId="19" borderId="1" xfId="0" applyNumberFormat="1" applyFont="1" applyFill="1" applyBorder="1"/>
    <xf numFmtId="0" fontId="37" fillId="19" borderId="5" xfId="0" applyFont="1" applyFill="1" applyBorder="1" applyAlignment="1">
      <alignment wrapText="1"/>
    </xf>
    <xf numFmtId="20" fontId="37" fillId="8" borderId="5" xfId="0" applyNumberFormat="1" applyFont="1" applyFill="1" applyBorder="1"/>
    <xf numFmtId="0" fontId="37" fillId="19" borderId="1" xfId="0" applyFont="1" applyFill="1" applyBorder="1" applyAlignment="1">
      <alignment wrapText="1"/>
    </xf>
    <xf numFmtId="18" fontId="23" fillId="19" borderId="2" xfId="0" applyNumberFormat="1" applyFont="1" applyFill="1" applyBorder="1"/>
    <xf numFmtId="20" fontId="38" fillId="19" borderId="5" xfId="0" applyNumberFormat="1" applyFont="1" applyFill="1" applyBorder="1"/>
    <xf numFmtId="0" fontId="38" fillId="19" borderId="22" xfId="0" applyFont="1" applyFill="1" applyBorder="1" applyAlignment="1">
      <alignment wrapText="1"/>
    </xf>
    <xf numFmtId="20" fontId="38" fillId="19" borderId="22" xfId="0" applyNumberFormat="1" applyFont="1" applyFill="1" applyBorder="1"/>
    <xf numFmtId="0" fontId="38" fillId="19" borderId="2" xfId="0" applyFont="1" applyFill="1" applyBorder="1"/>
    <xf numFmtId="20" fontId="38" fillId="19" borderId="1" xfId="0" applyNumberFormat="1" applyFont="1" applyFill="1" applyBorder="1"/>
    <xf numFmtId="0" fontId="38" fillId="19" borderId="27" xfId="0" applyFont="1" applyFill="1" applyBorder="1"/>
    <xf numFmtId="0" fontId="38" fillId="19" borderId="2" xfId="0" applyFont="1" applyFill="1" applyBorder="1" applyAlignment="1">
      <alignment wrapText="1"/>
    </xf>
    <xf numFmtId="0" fontId="38" fillId="19" borderId="7" xfId="0" applyFont="1" applyFill="1" applyBorder="1" applyAlignment="1">
      <alignment wrapText="1"/>
    </xf>
    <xf numFmtId="0" fontId="38" fillId="19" borderId="7" xfId="0" applyFont="1" applyFill="1" applyBorder="1"/>
    <xf numFmtId="0" fontId="37" fillId="8" borderId="1" xfId="0" applyFont="1" applyFill="1" applyBorder="1" applyAlignment="1">
      <alignment wrapText="1"/>
    </xf>
    <xf numFmtId="0" fontId="17" fillId="7" borderId="7" xfId="0" applyFont="1" applyFill="1" applyBorder="1"/>
    <xf numFmtId="0" fontId="17" fillId="7" borderId="7" xfId="0" applyFont="1" applyFill="1" applyBorder="1" applyAlignment="1">
      <alignment wrapText="1"/>
    </xf>
    <xf numFmtId="20" fontId="28" fillId="7" borderId="7" xfId="0" applyNumberFormat="1" applyFont="1" applyFill="1" applyBorder="1"/>
    <xf numFmtId="0" fontId="0" fillId="13" borderId="1" xfId="0" applyFill="1" applyBorder="1"/>
    <xf numFmtId="0" fontId="28" fillId="13" borderId="1" xfId="0" applyFont="1" applyFill="1" applyBorder="1"/>
    <xf numFmtId="0" fontId="17" fillId="13" borderId="1" xfId="0" applyFont="1" applyFill="1" applyBorder="1"/>
    <xf numFmtId="0" fontId="28" fillId="13" borderId="5" xfId="0" applyFont="1" applyFill="1" applyBorder="1"/>
    <xf numFmtId="0" fontId="17" fillId="13" borderId="1" xfId="0" applyFont="1" applyFill="1" applyBorder="1" applyAlignment="1">
      <alignment wrapText="1"/>
    </xf>
    <xf numFmtId="0" fontId="28" fillId="13" borderId="5" xfId="0" applyFont="1" applyFill="1" applyBorder="1" applyAlignment="1">
      <alignment wrapText="1"/>
    </xf>
    <xf numFmtId="18" fontId="0" fillId="13" borderId="1" xfId="0" applyNumberFormat="1" applyFill="1" applyBorder="1"/>
    <xf numFmtId="0" fontId="0" fillId="13" borderId="0" xfId="0" applyFill="1"/>
    <xf numFmtId="0" fontId="28" fillId="13" borderId="1" xfId="0" applyFont="1" applyFill="1" applyBorder="1" applyAlignment="1">
      <alignment wrapText="1"/>
    </xf>
    <xf numFmtId="20" fontId="17" fillId="7" borderId="5" xfId="0" applyNumberFormat="1" applyFont="1" applyFill="1" applyBorder="1"/>
    <xf numFmtId="0" fontId="44" fillId="19" borderId="1" xfId="0" applyFont="1" applyFill="1" applyBorder="1"/>
    <xf numFmtId="0" fontId="44" fillId="19" borderId="1" xfId="0" applyFont="1" applyFill="1" applyBorder="1" applyAlignment="1">
      <alignment wrapText="1"/>
    </xf>
    <xf numFmtId="20" fontId="44" fillId="19" borderId="5" xfId="0" applyNumberFormat="1" applyFont="1" applyFill="1" applyBorder="1"/>
    <xf numFmtId="0" fontId="44" fillId="19" borderId="5" xfId="0" applyFont="1" applyFill="1" applyBorder="1"/>
    <xf numFmtId="0" fontId="44" fillId="19" borderId="5" xfId="0" applyFont="1" applyFill="1" applyBorder="1" applyAlignment="1">
      <alignment wrapText="1"/>
    </xf>
    <xf numFmtId="0" fontId="0" fillId="19" borderId="6" xfId="0" applyFill="1" applyBorder="1"/>
    <xf numFmtId="0" fontId="44" fillId="19" borderId="29" xfId="0" applyFont="1" applyFill="1" applyBorder="1"/>
    <xf numFmtId="0" fontId="44" fillId="19" borderId="29" xfId="0" applyFont="1" applyFill="1" applyBorder="1" applyAlignment="1">
      <alignment wrapText="1"/>
    </xf>
    <xf numFmtId="0" fontId="37" fillId="19" borderId="22" xfId="0" applyFont="1" applyFill="1" applyBorder="1"/>
    <xf numFmtId="0" fontId="17" fillId="8" borderId="22" xfId="0" applyFont="1" applyFill="1" applyBorder="1"/>
    <xf numFmtId="0" fontId="17" fillId="8" borderId="22" xfId="0" applyFont="1" applyFill="1" applyBorder="1" applyAlignment="1">
      <alignment wrapText="1"/>
    </xf>
    <xf numFmtId="0" fontId="37" fillId="7" borderId="1" xfId="0" applyFont="1" applyFill="1" applyBorder="1" applyAlignment="1">
      <alignment wrapText="1"/>
    </xf>
    <xf numFmtId="20" fontId="37" fillId="7" borderId="5" xfId="0" applyNumberFormat="1" applyFont="1" applyFill="1" applyBorder="1"/>
    <xf numFmtId="0" fontId="44" fillId="7" borderId="5" xfId="0" applyFont="1" applyFill="1" applyBorder="1"/>
    <xf numFmtId="0" fontId="44" fillId="7" borderId="5" xfId="0" applyFont="1" applyFill="1" applyBorder="1" applyAlignment="1">
      <alignment wrapText="1"/>
    </xf>
    <xf numFmtId="20" fontId="44" fillId="7" borderId="5" xfId="0" applyNumberFormat="1" applyFont="1" applyFill="1" applyBorder="1"/>
    <xf numFmtId="0" fontId="37" fillId="7" borderId="5" xfId="0" applyFont="1" applyFill="1" applyBorder="1" applyAlignment="1">
      <alignment wrapText="1"/>
    </xf>
    <xf numFmtId="21" fontId="0" fillId="19" borderId="1" xfId="0" applyNumberFormat="1" applyFill="1" applyBorder="1"/>
    <xf numFmtId="0" fontId="38" fillId="19" borderId="18" xfId="0" applyFont="1" applyFill="1" applyBorder="1" applyAlignment="1">
      <alignment wrapText="1"/>
    </xf>
    <xf numFmtId="20" fontId="118" fillId="19" borderId="5" xfId="0" applyNumberFormat="1" applyFont="1" applyFill="1" applyBorder="1"/>
    <xf numFmtId="0" fontId="17" fillId="19" borderId="18" xfId="0" applyFont="1" applyFill="1" applyBorder="1" applyAlignment="1">
      <alignment wrapText="1"/>
    </xf>
    <xf numFmtId="20" fontId="17" fillId="19" borderId="5" xfId="0" applyNumberFormat="1" applyFont="1" applyFill="1" applyBorder="1" applyAlignment="1">
      <alignment wrapText="1"/>
    </xf>
    <xf numFmtId="20" fontId="38" fillId="19" borderId="28" xfId="0" applyNumberFormat="1" applyFont="1" applyFill="1" applyBorder="1"/>
    <xf numFmtId="20" fontId="38" fillId="19" borderId="7" xfId="0" applyNumberFormat="1" applyFont="1" applyFill="1" applyBorder="1"/>
    <xf numFmtId="20" fontId="38" fillId="8" borderId="7" xfId="0" applyNumberFormat="1" applyFont="1" applyFill="1" applyBorder="1"/>
    <xf numFmtId="20" fontId="113" fillId="8" borderId="5" xfId="0" applyNumberFormat="1" applyFont="1" applyFill="1" applyBorder="1"/>
    <xf numFmtId="20" fontId="38" fillId="8" borderId="5" xfId="0" applyNumberFormat="1" applyFont="1" applyFill="1" applyBorder="1"/>
    <xf numFmtId="0" fontId="5" fillId="19" borderId="1" xfId="0" applyFont="1" applyFill="1" applyBorder="1" applyAlignment="1">
      <alignment wrapText="1"/>
    </xf>
    <xf numFmtId="0" fontId="119" fillId="19" borderId="5" xfId="0" applyFont="1" applyFill="1" applyBorder="1" applyAlignment="1">
      <alignment wrapText="1"/>
    </xf>
    <xf numFmtId="0" fontId="38" fillId="8" borderId="1" xfId="0" applyFont="1" applyFill="1" applyBorder="1" applyAlignment="1">
      <alignment wrapText="1"/>
    </xf>
    <xf numFmtId="0" fontId="28" fillId="8" borderId="7" xfId="0" applyFont="1" applyFill="1" applyBorder="1" applyAlignment="1">
      <alignment wrapText="1"/>
    </xf>
    <xf numFmtId="0" fontId="28" fillId="8" borderId="7" xfId="0" applyFont="1" applyFill="1" applyBorder="1"/>
    <xf numFmtId="0" fontId="37" fillId="19" borderId="28" xfId="0" applyFont="1" applyFill="1" applyBorder="1"/>
    <xf numFmtId="20" fontId="43" fillId="19" borderId="5" xfId="0" applyNumberFormat="1" applyFont="1" applyFill="1" applyBorder="1"/>
    <xf numFmtId="0" fontId="43" fillId="19" borderId="18" xfId="0" applyFont="1" applyFill="1" applyBorder="1" applyAlignment="1">
      <alignment wrapText="1"/>
    </xf>
    <xf numFmtId="0" fontId="82" fillId="19" borderId="0" xfId="0" applyFont="1" applyFill="1"/>
    <xf numFmtId="20" fontId="28" fillId="19" borderId="7" xfId="0" applyNumberFormat="1" applyFont="1" applyFill="1" applyBorder="1"/>
    <xf numFmtId="20" fontId="28" fillId="19" borderId="42" xfId="0" applyNumberFormat="1" applyFont="1" applyFill="1" applyBorder="1"/>
    <xf numFmtId="0" fontId="28" fillId="19" borderId="2" xfId="0" applyFont="1" applyFill="1" applyBorder="1" applyAlignment="1">
      <alignment wrapText="1"/>
    </xf>
    <xf numFmtId="0" fontId="43" fillId="19" borderId="2" xfId="0" applyFont="1" applyFill="1" applyBorder="1" applyAlignment="1">
      <alignment wrapText="1"/>
    </xf>
    <xf numFmtId="18" fontId="0" fillId="19" borderId="19" xfId="0" applyNumberFormat="1" applyFill="1" applyBorder="1"/>
    <xf numFmtId="20" fontId="84" fillId="8" borderId="5" xfId="0" applyNumberFormat="1" applyFont="1" applyFill="1" applyBorder="1"/>
    <xf numFmtId="0" fontId="25" fillId="7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left"/>
    </xf>
    <xf numFmtId="0" fontId="25" fillId="13" borderId="1" xfId="0" applyFont="1" applyFill="1" applyBorder="1" applyAlignment="1">
      <alignment horizontal="left"/>
    </xf>
    <xf numFmtId="18" fontId="25" fillId="19" borderId="1" xfId="0" applyNumberFormat="1" applyFont="1" applyFill="1" applyBorder="1" applyAlignment="1">
      <alignment horizontal="left"/>
    </xf>
    <xf numFmtId="0" fontId="25" fillId="19" borderId="4" xfId="0" applyFont="1" applyFill="1" applyBorder="1" applyAlignment="1">
      <alignment horizontal="left"/>
    </xf>
    <xf numFmtId="0" fontId="25" fillId="19" borderId="27" xfId="0" applyFont="1" applyFill="1" applyBorder="1" applyAlignment="1">
      <alignment horizontal="left"/>
    </xf>
    <xf numFmtId="0" fontId="23" fillId="0" borderId="1" xfId="0" applyFont="1" applyBorder="1" applyAlignment="1">
      <alignment horizontal="left"/>
    </xf>
    <xf numFmtId="20" fontId="17" fillId="2" borderId="5" xfId="0" applyNumberFormat="1" applyFont="1" applyFill="1" applyBorder="1"/>
    <xf numFmtId="0" fontId="52" fillId="19" borderId="1" xfId="0" applyFont="1" applyFill="1" applyBorder="1" applyAlignment="1">
      <alignment vertical="center"/>
    </xf>
    <xf numFmtId="0" fontId="17" fillId="7" borderId="18" xfId="0" applyFont="1" applyFill="1" applyBorder="1" applyAlignment="1">
      <alignment wrapText="1"/>
    </xf>
    <xf numFmtId="20" fontId="17" fillId="7" borderId="18" xfId="0" applyNumberFormat="1" applyFont="1" applyFill="1" applyBorder="1"/>
    <xf numFmtId="20" fontId="38" fillId="7" borderId="5" xfId="0" applyNumberFormat="1" applyFont="1" applyFill="1" applyBorder="1"/>
    <xf numFmtId="0" fontId="28" fillId="7" borderId="7" xfId="0" applyFont="1" applyFill="1" applyBorder="1" applyAlignment="1">
      <alignment wrapText="1"/>
    </xf>
    <xf numFmtId="20" fontId="28" fillId="7" borderId="42" xfId="0" applyNumberFormat="1" applyFont="1" applyFill="1" applyBorder="1"/>
    <xf numFmtId="0" fontId="43" fillId="7" borderId="5" xfId="0" applyFont="1" applyFill="1" applyBorder="1"/>
    <xf numFmtId="0" fontId="43" fillId="7" borderId="5" xfId="0" applyFont="1" applyFill="1" applyBorder="1" applyAlignment="1">
      <alignment wrapText="1"/>
    </xf>
    <xf numFmtId="20" fontId="43" fillId="7" borderId="5" xfId="0" applyNumberFormat="1" applyFont="1" applyFill="1" applyBorder="1"/>
    <xf numFmtId="20" fontId="44" fillId="19" borderId="1" xfId="0" applyNumberFormat="1" applyFont="1" applyFill="1" applyBorder="1"/>
    <xf numFmtId="0" fontId="4" fillId="5" borderId="19" xfId="0" applyFont="1" applyFill="1" applyBorder="1" applyAlignment="1">
      <alignment horizontal="left" vertical="center" wrapText="1"/>
    </xf>
    <xf numFmtId="21" fontId="25" fillId="9" borderId="19" xfId="0" applyNumberFormat="1" applyFont="1" applyFill="1" applyBorder="1" applyAlignment="1">
      <alignment horizontal="left" vertical="center" wrapText="1"/>
    </xf>
    <xf numFmtId="21" fontId="0" fillId="19" borderId="1" xfId="0" applyNumberFormat="1" applyFill="1" applyBorder="1" applyAlignment="1">
      <alignment horizontal="left"/>
    </xf>
    <xf numFmtId="21" fontId="0" fillId="7" borderId="1" xfId="0" applyNumberFormat="1" applyFill="1" applyBorder="1" applyAlignment="1">
      <alignment horizontal="left"/>
    </xf>
    <xf numFmtId="21" fontId="0" fillId="8" borderId="1" xfId="0" applyNumberFormat="1" applyFill="1" applyBorder="1" applyAlignment="1">
      <alignment horizontal="left"/>
    </xf>
    <xf numFmtId="21" fontId="23" fillId="19" borderId="1" xfId="0" applyNumberFormat="1" applyFont="1" applyFill="1" applyBorder="1" applyAlignment="1">
      <alignment horizontal="left"/>
    </xf>
    <xf numFmtId="21" fontId="0" fillId="19" borderId="2" xfId="0" applyNumberFormat="1" applyFill="1" applyBorder="1" applyAlignment="1">
      <alignment horizontal="left"/>
    </xf>
    <xf numFmtId="20" fontId="44" fillId="19" borderId="28" xfId="0" applyNumberFormat="1" applyFont="1" applyFill="1" applyBorder="1"/>
    <xf numFmtId="21" fontId="0" fillId="3" borderId="1" xfId="0" applyNumberFormat="1" applyFill="1" applyBorder="1" applyAlignment="1">
      <alignment horizontal="left"/>
    </xf>
    <xf numFmtId="21" fontId="0" fillId="19" borderId="2" xfId="0" applyNumberFormat="1" applyFill="1" applyBorder="1"/>
    <xf numFmtId="0" fontId="17" fillId="19" borderId="0" xfId="0" applyFont="1" applyFill="1" applyAlignment="1">
      <alignment wrapText="1"/>
    </xf>
    <xf numFmtId="0" fontId="25" fillId="19" borderId="1" xfId="0" applyFont="1" applyFill="1" applyBorder="1" applyAlignment="1">
      <alignment vertical="center"/>
    </xf>
    <xf numFmtId="0" fontId="25" fillId="19" borderId="2" xfId="0" applyFont="1" applyFill="1" applyBorder="1" applyAlignment="1">
      <alignment vertical="center"/>
    </xf>
    <xf numFmtId="0" fontId="25" fillId="19" borderId="19" xfId="0" applyFont="1" applyFill="1" applyBorder="1" applyAlignment="1">
      <alignment horizontal="left" vertical="center" wrapText="1"/>
    </xf>
    <xf numFmtId="0" fontId="28" fillId="8" borderId="29" xfId="0" applyFont="1" applyFill="1" applyBorder="1" applyAlignment="1">
      <alignment wrapText="1"/>
    </xf>
    <xf numFmtId="0" fontId="28" fillId="8" borderId="22" xfId="0" applyFont="1" applyFill="1" applyBorder="1"/>
    <xf numFmtId="0" fontId="28" fillId="8" borderId="22" xfId="0" applyFont="1" applyFill="1" applyBorder="1" applyAlignment="1">
      <alignment wrapText="1"/>
    </xf>
    <xf numFmtId="0" fontId="28" fillId="8" borderId="26" xfId="0" applyFont="1" applyFill="1" applyBorder="1" applyAlignment="1">
      <alignment wrapText="1"/>
    </xf>
    <xf numFmtId="0" fontId="28" fillId="19" borderId="29" xfId="0" applyFont="1" applyFill="1" applyBorder="1" applyAlignment="1">
      <alignment wrapText="1"/>
    </xf>
    <xf numFmtId="21" fontId="23" fillId="19" borderId="1" xfId="0" applyNumberFormat="1" applyFont="1" applyFill="1" applyBorder="1"/>
    <xf numFmtId="21" fontId="23" fillId="19" borderId="2" xfId="0" applyNumberFormat="1" applyFont="1" applyFill="1" applyBorder="1"/>
    <xf numFmtId="0" fontId="55" fillId="19" borderId="2" xfId="0" applyFont="1" applyFill="1" applyBorder="1" applyAlignment="1">
      <alignment horizontal="center"/>
    </xf>
    <xf numFmtId="18" fontId="23" fillId="19" borderId="14" xfId="0" applyNumberFormat="1" applyFont="1" applyFill="1" applyBorder="1"/>
    <xf numFmtId="0" fontId="17" fillId="19" borderId="18" xfId="0" applyFont="1" applyFill="1" applyBorder="1"/>
    <xf numFmtId="0" fontId="17" fillId="7" borderId="29" xfId="0" applyFont="1" applyFill="1" applyBorder="1" applyAlignment="1">
      <alignment wrapText="1"/>
    </xf>
    <xf numFmtId="0" fontId="25" fillId="7" borderId="4" xfId="0" applyFont="1" applyFill="1" applyBorder="1" applyAlignment="1">
      <alignment horizontal="left"/>
    </xf>
    <xf numFmtId="0" fontId="25" fillId="7" borderId="27" xfId="0" applyFont="1" applyFill="1" applyBorder="1" applyAlignment="1">
      <alignment horizontal="left"/>
    </xf>
    <xf numFmtId="0" fontId="28" fillId="7" borderId="29" xfId="0" applyFont="1" applyFill="1" applyBorder="1" applyAlignment="1">
      <alignment wrapText="1"/>
    </xf>
    <xf numFmtId="0" fontId="52" fillId="7" borderId="1" xfId="0" applyFont="1" applyFill="1" applyBorder="1" applyAlignment="1">
      <alignment horizontal="left" vertical="center"/>
    </xf>
    <xf numFmtId="0" fontId="55" fillId="7" borderId="1" xfId="0" applyFont="1" applyFill="1" applyBorder="1" applyAlignment="1">
      <alignment horizontal="left" vertical="center" wrapText="1"/>
    </xf>
    <xf numFmtId="21" fontId="0" fillId="19" borderId="3" xfId="0" applyNumberFormat="1" applyFill="1" applyBorder="1"/>
    <xf numFmtId="21" fontId="0" fillId="19" borderId="19" xfId="0" applyNumberFormat="1" applyFill="1" applyBorder="1"/>
    <xf numFmtId="0" fontId="11" fillId="19" borderId="1" xfId="0" applyFont="1" applyFill="1" applyBorder="1" applyAlignment="1">
      <alignment horizontal="left" vertical="center"/>
    </xf>
    <xf numFmtId="0" fontId="23" fillId="19" borderId="1" xfId="0" applyFont="1" applyFill="1" applyBorder="1" applyAlignment="1">
      <alignment horizontal="left" vertical="center"/>
    </xf>
    <xf numFmtId="0" fontId="23" fillId="7" borderId="1" xfId="0" applyFont="1" applyFill="1" applyBorder="1" applyAlignment="1">
      <alignment horizontal="left" vertical="center"/>
    </xf>
    <xf numFmtId="0" fontId="55" fillId="19" borderId="3" xfId="0" applyFont="1" applyFill="1" applyBorder="1" applyAlignment="1">
      <alignment horizontal="center"/>
    </xf>
    <xf numFmtId="0" fontId="55" fillId="19" borderId="4" xfId="0" applyFont="1" applyFill="1" applyBorder="1" applyAlignment="1">
      <alignment horizontal="center"/>
    </xf>
    <xf numFmtId="0" fontId="23" fillId="8" borderId="14" xfId="0" applyFont="1" applyFill="1" applyBorder="1"/>
    <xf numFmtId="0" fontId="77" fillId="10" borderId="32" xfId="0" applyFont="1" applyFill="1" applyBorder="1" applyAlignment="1">
      <alignment horizontal="left" vertical="center"/>
    </xf>
    <xf numFmtId="21" fontId="0" fillId="8" borderId="14" xfId="0" applyNumberFormat="1" applyFill="1" applyBorder="1"/>
    <xf numFmtId="0" fontId="77" fillId="10" borderId="19" xfId="0" applyFont="1" applyFill="1" applyBorder="1" applyAlignment="1">
      <alignment horizontal="left" vertical="center"/>
    </xf>
    <xf numFmtId="20" fontId="76" fillId="19" borderId="5" xfId="0" applyNumberFormat="1" applyFont="1" applyFill="1" applyBorder="1"/>
    <xf numFmtId="0" fontId="53" fillId="8" borderId="5" xfId="0" applyFont="1" applyFill="1" applyBorder="1"/>
    <xf numFmtId="0" fontId="55" fillId="8" borderId="3" xfId="0" applyFont="1" applyFill="1" applyBorder="1" applyAlignment="1">
      <alignment horizontal="center" vertical="center"/>
    </xf>
    <xf numFmtId="0" fontId="55" fillId="19" borderId="2" xfId="0" applyFont="1" applyFill="1" applyBorder="1" applyAlignment="1">
      <alignment horizontal="center" vertical="center"/>
    </xf>
    <xf numFmtId="0" fontId="55" fillId="19" borderId="3" xfId="0" applyFont="1" applyFill="1" applyBorder="1" applyAlignment="1">
      <alignment horizontal="center" vertical="center" wrapText="1"/>
    </xf>
    <xf numFmtId="0" fontId="55" fillId="19" borderId="19" xfId="0" applyFont="1" applyFill="1" applyBorder="1" applyAlignment="1">
      <alignment horizontal="center" vertical="center" wrapText="1"/>
    </xf>
    <xf numFmtId="0" fontId="25" fillId="19" borderId="4" xfId="0" applyFont="1" applyFill="1" applyBorder="1"/>
    <xf numFmtId="0" fontId="17" fillId="19" borderId="28" xfId="0" applyFont="1" applyFill="1" applyBorder="1"/>
    <xf numFmtId="0" fontId="50" fillId="19" borderId="1" xfId="0" applyFont="1" applyFill="1" applyBorder="1" applyAlignment="1">
      <alignment wrapText="1"/>
    </xf>
    <xf numFmtId="18" fontId="23" fillId="19" borderId="1" xfId="0" applyNumberFormat="1" applyFont="1" applyFill="1" applyBorder="1" applyAlignment="1">
      <alignment horizontal="right"/>
    </xf>
    <xf numFmtId="21" fontId="23" fillId="7" borderId="1" xfId="0" applyNumberFormat="1" applyFont="1" applyFill="1" applyBorder="1"/>
    <xf numFmtId="0" fontId="50" fillId="19" borderId="5" xfId="0" applyFont="1" applyFill="1" applyBorder="1"/>
    <xf numFmtId="21" fontId="23" fillId="19" borderId="6" xfId="0" applyNumberFormat="1" applyFont="1" applyFill="1" applyBorder="1"/>
    <xf numFmtId="0" fontId="17" fillId="8" borderId="7" xfId="0" applyFont="1" applyFill="1" applyBorder="1"/>
    <xf numFmtId="0" fontId="53" fillId="19" borderId="5" xfId="0" applyFont="1" applyFill="1" applyBorder="1" applyAlignment="1">
      <alignment wrapText="1"/>
    </xf>
    <xf numFmtId="0" fontId="50" fillId="19" borderId="5" xfId="0" applyFont="1" applyFill="1" applyBorder="1" applyAlignment="1">
      <alignment wrapText="1"/>
    </xf>
    <xf numFmtId="0" fontId="11" fillId="19" borderId="32" xfId="0" applyFont="1" applyFill="1" applyBorder="1" applyAlignment="1">
      <alignment horizontal="left" vertical="center"/>
    </xf>
    <xf numFmtId="20" fontId="17" fillId="8" borderId="7" xfId="0" applyNumberFormat="1" applyFont="1" applyFill="1" applyBorder="1"/>
    <xf numFmtId="20" fontId="17" fillId="8" borderId="42" xfId="0" applyNumberFormat="1" applyFont="1" applyFill="1" applyBorder="1"/>
    <xf numFmtId="0" fontId="17" fillId="8" borderId="7" xfId="0" applyFont="1" applyFill="1" applyBorder="1" applyAlignment="1">
      <alignment wrapText="1"/>
    </xf>
    <xf numFmtId="0" fontId="20" fillId="19" borderId="5" xfId="0" applyFont="1" applyFill="1" applyBorder="1" applyAlignment="1">
      <alignment wrapText="1"/>
    </xf>
    <xf numFmtId="0" fontId="25" fillId="19" borderId="3" xfId="0" applyFont="1" applyFill="1" applyBorder="1" applyAlignment="1">
      <alignment horizontal="center" vertical="center" wrapText="1"/>
    </xf>
    <xf numFmtId="0" fontId="25" fillId="19" borderId="19" xfId="0" applyFont="1" applyFill="1" applyBorder="1" applyAlignment="1">
      <alignment horizontal="center" vertical="center" wrapText="1"/>
    </xf>
    <xf numFmtId="0" fontId="53" fillId="19" borderId="7" xfId="0" applyFont="1" applyFill="1" applyBorder="1" applyAlignment="1">
      <alignment wrapText="1"/>
    </xf>
    <xf numFmtId="0" fontId="28" fillId="19" borderId="18" xfId="0" applyFont="1" applyFill="1" applyBorder="1"/>
    <xf numFmtId="0" fontId="53" fillId="19" borderId="22" xfId="0" applyFont="1" applyFill="1" applyBorder="1" applyAlignment="1">
      <alignment wrapText="1"/>
    </xf>
    <xf numFmtId="0" fontId="25" fillId="19" borderId="2" xfId="0" applyFont="1" applyFill="1" applyBorder="1" applyAlignment="1">
      <alignment horizontal="center" vertical="center"/>
    </xf>
    <xf numFmtId="0" fontId="53" fillId="8" borderId="1" xfId="0" applyFont="1" applyFill="1" applyBorder="1" applyAlignment="1">
      <alignment wrapText="1"/>
    </xf>
    <xf numFmtId="0" fontId="53" fillId="19" borderId="1" xfId="0" applyFont="1" applyFill="1" applyBorder="1" applyAlignment="1">
      <alignment wrapText="1"/>
    </xf>
    <xf numFmtId="0" fontId="23" fillId="7" borderId="27" xfId="0" applyFont="1" applyFill="1" applyBorder="1"/>
    <xf numFmtId="0" fontId="17" fillId="7" borderId="0" xfId="0" applyFont="1" applyFill="1"/>
    <xf numFmtId="0" fontId="120" fillId="7" borderId="1" xfId="0" applyFont="1" applyFill="1" applyBorder="1" applyAlignment="1">
      <alignment wrapText="1"/>
    </xf>
    <xf numFmtId="20" fontId="23" fillId="19" borderId="1" xfId="0" applyNumberFormat="1" applyFont="1" applyFill="1" applyBorder="1"/>
    <xf numFmtId="0" fontId="10" fillId="9" borderId="2" xfId="0" applyFont="1" applyFill="1" applyBorder="1" applyAlignment="1">
      <alignment horizontal="left" vertical="center" wrapText="1"/>
    </xf>
    <xf numFmtId="0" fontId="55" fillId="19" borderId="4" xfId="0" applyFont="1" applyFill="1" applyBorder="1" applyAlignment="1">
      <alignment horizontal="left"/>
    </xf>
    <xf numFmtId="0" fontId="55" fillId="8" borderId="1" xfId="0" applyFont="1" applyFill="1" applyBorder="1" applyAlignment="1">
      <alignment vertical="center"/>
    </xf>
    <xf numFmtId="0" fontId="25" fillId="19" borderId="1" xfId="0" applyFont="1" applyFill="1" applyBorder="1" applyAlignment="1">
      <alignment wrapText="1"/>
    </xf>
    <xf numFmtId="20" fontId="76" fillId="8" borderId="5" xfId="0" applyNumberFormat="1" applyFont="1" applyFill="1" applyBorder="1"/>
    <xf numFmtId="0" fontId="10" fillId="19" borderId="1" xfId="0" applyFont="1" applyFill="1" applyBorder="1" applyAlignment="1">
      <alignment vertical="center"/>
    </xf>
    <xf numFmtId="0" fontId="43" fillId="8" borderId="1" xfId="0" applyFont="1" applyFill="1" applyBorder="1" applyAlignment="1">
      <alignment wrapText="1"/>
    </xf>
    <xf numFmtId="0" fontId="43" fillId="8" borderId="1" xfId="0" applyFont="1" applyFill="1" applyBorder="1"/>
    <xf numFmtId="0" fontId="4" fillId="10" borderId="1" xfId="0" applyFont="1" applyFill="1" applyBorder="1" applyAlignment="1">
      <alignment horizontal="left" vertical="center"/>
    </xf>
    <xf numFmtId="20" fontId="43" fillId="8" borderId="5" xfId="0" applyNumberFormat="1" applyFont="1" applyFill="1" applyBorder="1"/>
    <xf numFmtId="20" fontId="17" fillId="7" borderId="1" xfId="0" applyNumberFormat="1" applyFont="1" applyFill="1" applyBorder="1"/>
    <xf numFmtId="20" fontId="38" fillId="7" borderId="1" xfId="0" applyNumberFormat="1" applyFont="1" applyFill="1" applyBorder="1"/>
    <xf numFmtId="21" fontId="23" fillId="3" borderId="1" xfId="0" applyNumberFormat="1" applyFont="1" applyFill="1" applyBorder="1"/>
    <xf numFmtId="0" fontId="43" fillId="7" borderId="1" xfId="0" applyFont="1" applyFill="1" applyBorder="1" applyAlignment="1">
      <alignment wrapText="1"/>
    </xf>
    <xf numFmtId="20" fontId="43" fillId="19" borderId="22" xfId="0" applyNumberFormat="1" applyFont="1" applyFill="1" applyBorder="1"/>
    <xf numFmtId="0" fontId="44" fillId="19" borderId="2" xfId="0" applyFont="1" applyFill="1" applyBorder="1" applyAlignment="1">
      <alignment wrapText="1"/>
    </xf>
    <xf numFmtId="0" fontId="44" fillId="19" borderId="2" xfId="0" applyFont="1" applyFill="1" applyBorder="1"/>
    <xf numFmtId="20" fontId="76" fillId="7" borderId="5" xfId="0" applyNumberFormat="1" applyFont="1" applyFill="1" applyBorder="1"/>
    <xf numFmtId="20" fontId="44" fillId="19" borderId="22" xfId="0" applyNumberFormat="1" applyFont="1" applyFill="1" applyBorder="1"/>
    <xf numFmtId="20" fontId="38" fillId="8" borderId="1" xfId="0" applyNumberFormat="1" applyFont="1" applyFill="1" applyBorder="1"/>
    <xf numFmtId="0" fontId="38" fillId="8" borderId="5" xfId="0" applyFont="1" applyFill="1" applyBorder="1" applyAlignment="1">
      <alignment wrapText="1"/>
    </xf>
    <xf numFmtId="0" fontId="38" fillId="19" borderId="0" xfId="0" applyFont="1" applyFill="1"/>
    <xf numFmtId="0" fontId="55" fillId="8" borderId="1" xfId="0" applyFont="1" applyFill="1" applyBorder="1"/>
    <xf numFmtId="20" fontId="118" fillId="8" borderId="1" xfId="0" applyNumberFormat="1" applyFont="1" applyFill="1" applyBorder="1"/>
    <xf numFmtId="0" fontId="44" fillId="8" borderId="5" xfId="0" applyFont="1" applyFill="1" applyBorder="1" applyAlignment="1">
      <alignment wrapText="1"/>
    </xf>
    <xf numFmtId="0" fontId="44" fillId="8" borderId="5" xfId="0" applyFont="1" applyFill="1" applyBorder="1"/>
    <xf numFmtId="0" fontId="44" fillId="19" borderId="22" xfId="0" applyFont="1" applyFill="1" applyBorder="1" applyAlignment="1">
      <alignment wrapText="1"/>
    </xf>
    <xf numFmtId="0" fontId="44" fillId="19" borderId="22" xfId="0" applyFont="1" applyFill="1" applyBorder="1"/>
    <xf numFmtId="0" fontId="38" fillId="19" borderId="28" xfId="0" applyFont="1" applyFill="1" applyBorder="1"/>
    <xf numFmtId="0" fontId="38" fillId="19" borderId="29" xfId="0" applyFont="1" applyFill="1" applyBorder="1" applyAlignment="1">
      <alignment wrapText="1"/>
    </xf>
    <xf numFmtId="0" fontId="38" fillId="19" borderId="29" xfId="0" applyFont="1" applyFill="1" applyBorder="1"/>
    <xf numFmtId="0" fontId="55" fillId="19" borderId="19" xfId="0" applyFont="1" applyFill="1" applyBorder="1" applyAlignment="1">
      <alignment horizontal="center" vertical="center"/>
    </xf>
    <xf numFmtId="0" fontId="55" fillId="19" borderId="2" xfId="0" applyFont="1" applyFill="1" applyBorder="1" applyAlignment="1">
      <alignment horizontal="center" vertical="center" wrapText="1"/>
    </xf>
    <xf numFmtId="0" fontId="38" fillId="19" borderId="30" xfId="0" applyFont="1" applyFill="1" applyBorder="1"/>
    <xf numFmtId="0" fontId="38" fillId="19" borderId="26" xfId="0" applyFont="1" applyFill="1" applyBorder="1"/>
    <xf numFmtId="21" fontId="23" fillId="8" borderId="2" xfId="0" applyNumberFormat="1" applyFont="1" applyFill="1" applyBorder="1"/>
    <xf numFmtId="0" fontId="121" fillId="5" borderId="1" xfId="0" applyFont="1" applyFill="1" applyBorder="1" applyAlignment="1">
      <alignment horizontal="center" vertical="center" wrapText="1"/>
    </xf>
    <xf numFmtId="0" fontId="121" fillId="5" borderId="1" xfId="0" applyFont="1" applyFill="1" applyBorder="1" applyAlignment="1">
      <alignment horizontal="center" vertical="center"/>
    </xf>
    <xf numFmtId="0" fontId="122" fillId="5" borderId="1" xfId="0" applyFont="1" applyFill="1" applyBorder="1" applyAlignment="1">
      <alignment horizontal="center" vertical="center" wrapText="1"/>
    </xf>
    <xf numFmtId="0" fontId="123" fillId="5" borderId="1" xfId="0" applyFont="1" applyFill="1" applyBorder="1" applyAlignment="1">
      <alignment horizontal="center" vertical="center"/>
    </xf>
    <xf numFmtId="0" fontId="123" fillId="0" borderId="0" xfId="0" applyFont="1"/>
    <xf numFmtId="0" fontId="121" fillId="9" borderId="1" xfId="0" applyFont="1" applyFill="1" applyBorder="1" applyAlignment="1">
      <alignment horizontal="center" vertical="center" wrapText="1"/>
    </xf>
    <xf numFmtId="0" fontId="123" fillId="9" borderId="1" xfId="0" applyFont="1" applyFill="1" applyBorder="1" applyAlignment="1">
      <alignment horizontal="center" vertical="center" wrapText="1"/>
    </xf>
    <xf numFmtId="0" fontId="124" fillId="9" borderId="1" xfId="0" applyFont="1" applyFill="1" applyBorder="1" applyAlignment="1">
      <alignment horizontal="center" vertical="center" wrapText="1"/>
    </xf>
    <xf numFmtId="0" fontId="124" fillId="9" borderId="1" xfId="0" applyFont="1" applyFill="1" applyBorder="1" applyAlignment="1">
      <alignment horizontal="center" vertical="center"/>
    </xf>
    <xf numFmtId="0" fontId="123" fillId="9" borderId="1" xfId="0" applyFont="1" applyFill="1" applyBorder="1" applyAlignment="1">
      <alignment horizontal="center" vertical="center"/>
    </xf>
    <xf numFmtId="0" fontId="122" fillId="9" borderId="1" xfId="0" applyFont="1" applyFill="1" applyBorder="1" applyAlignment="1">
      <alignment horizontal="left" vertical="center" wrapText="1"/>
    </xf>
    <xf numFmtId="21" fontId="121" fillId="9" borderId="1" xfId="0" applyNumberFormat="1" applyFont="1" applyFill="1" applyBorder="1" applyAlignment="1">
      <alignment horizontal="center" vertical="center" wrapText="1"/>
    </xf>
    <xf numFmtId="0" fontId="121" fillId="9" borderId="1" xfId="0" applyFont="1" applyFill="1" applyBorder="1" applyAlignment="1">
      <alignment horizontal="center" vertical="center"/>
    </xf>
    <xf numFmtId="20" fontId="125" fillId="8" borderId="1" xfId="0" applyNumberFormat="1" applyFont="1" applyFill="1" applyBorder="1"/>
    <xf numFmtId="20" fontId="125" fillId="8" borderId="2" xfId="0" applyNumberFormat="1" applyFont="1" applyFill="1" applyBorder="1"/>
    <xf numFmtId="20" fontId="17" fillId="8" borderId="45" xfId="0" applyNumberFormat="1" applyFont="1" applyFill="1" applyBorder="1"/>
    <xf numFmtId="20" fontId="17" fillId="8" borderId="46" xfId="0" applyNumberFormat="1" applyFont="1" applyFill="1" applyBorder="1"/>
    <xf numFmtId="0" fontId="28" fillId="8" borderId="45" xfId="0" applyFont="1" applyFill="1" applyBorder="1"/>
    <xf numFmtId="0" fontId="28" fillId="8" borderId="28" xfId="0" applyFont="1" applyFill="1" applyBorder="1"/>
    <xf numFmtId="0" fontId="23" fillId="8" borderId="2" xfId="0" applyFont="1" applyFill="1" applyBorder="1" applyAlignment="1">
      <alignment horizontal="center"/>
    </xf>
    <xf numFmtId="20" fontId="17" fillId="8" borderId="28" xfId="0" applyNumberFormat="1" applyFont="1" applyFill="1" applyBorder="1"/>
    <xf numFmtId="0" fontId="77" fillId="10" borderId="3" xfId="0" applyFont="1" applyFill="1" applyBorder="1" applyAlignment="1">
      <alignment horizontal="left" vertical="center"/>
    </xf>
    <xf numFmtId="21" fontId="23" fillId="0" borderId="1" xfId="0" applyNumberFormat="1" applyFont="1" applyBorder="1"/>
    <xf numFmtId="20" fontId="76" fillId="8" borderId="28" xfId="0" applyNumberFormat="1" applyFont="1" applyFill="1" applyBorder="1"/>
    <xf numFmtId="20" fontId="28" fillId="8" borderId="4" xfId="0" applyNumberFormat="1" applyFont="1" applyFill="1" applyBorder="1"/>
    <xf numFmtId="20" fontId="17" fillId="8" borderId="4" xfId="0" applyNumberFormat="1" applyFont="1" applyFill="1" applyBorder="1"/>
    <xf numFmtId="0" fontId="23" fillId="19" borderId="1" xfId="0" applyFont="1" applyFill="1" applyBorder="1" applyAlignment="1">
      <alignment horizontal="center"/>
    </xf>
    <xf numFmtId="0" fontId="23" fillId="19" borderId="2" xfId="0" applyFont="1" applyFill="1" applyBorder="1" applyAlignment="1">
      <alignment horizontal="center"/>
    </xf>
    <xf numFmtId="0" fontId="43" fillId="19" borderId="28" xfId="0" applyFont="1" applyFill="1" applyBorder="1"/>
    <xf numFmtId="0" fontId="43" fillId="19" borderId="29" xfId="0" applyFont="1" applyFill="1" applyBorder="1" applyAlignment="1">
      <alignment wrapText="1"/>
    </xf>
    <xf numFmtId="0" fontId="0" fillId="19" borderId="17" xfId="0" applyFill="1" applyBorder="1"/>
    <xf numFmtId="0" fontId="43" fillId="19" borderId="30" xfId="0" applyFont="1" applyFill="1" applyBorder="1"/>
    <xf numFmtId="0" fontId="43" fillId="19" borderId="26" xfId="0" applyFont="1" applyFill="1" applyBorder="1" applyAlignment="1">
      <alignment wrapText="1"/>
    </xf>
    <xf numFmtId="0" fontId="0" fillId="19" borderId="2" xfId="0" applyFill="1" applyBorder="1" applyAlignment="1">
      <alignment horizontal="center"/>
    </xf>
    <xf numFmtId="20" fontId="43" fillId="19" borderId="4" xfId="0" applyNumberFormat="1" applyFont="1" applyFill="1" applyBorder="1"/>
    <xf numFmtId="20" fontId="43" fillId="19" borderId="1" xfId="0" applyNumberFormat="1" applyFont="1" applyFill="1" applyBorder="1"/>
    <xf numFmtId="20" fontId="0" fillId="19" borderId="1" xfId="0" applyNumberFormat="1" applyFill="1" applyBorder="1"/>
    <xf numFmtId="20" fontId="17" fillId="19" borderId="28" xfId="0" applyNumberFormat="1" applyFont="1" applyFill="1" applyBorder="1"/>
    <xf numFmtId="20" fontId="43" fillId="19" borderId="28" xfId="0" applyNumberFormat="1" applyFont="1" applyFill="1" applyBorder="1"/>
    <xf numFmtId="20" fontId="44" fillId="19" borderId="30" xfId="0" applyNumberFormat="1" applyFont="1" applyFill="1" applyBorder="1"/>
    <xf numFmtId="20" fontId="44" fillId="19" borderId="4" xfId="0" applyNumberFormat="1" applyFont="1" applyFill="1" applyBorder="1"/>
    <xf numFmtId="20" fontId="44" fillId="19" borderId="3" xfId="0" applyNumberFormat="1" applyFont="1" applyFill="1" applyBorder="1"/>
    <xf numFmtId="20" fontId="43" fillId="19" borderId="3" xfId="0" applyNumberFormat="1" applyFont="1" applyFill="1" applyBorder="1"/>
    <xf numFmtId="0" fontId="43" fillId="19" borderId="45" xfId="0" applyFont="1" applyFill="1" applyBorder="1"/>
    <xf numFmtId="0" fontId="43" fillId="19" borderId="3" xfId="0" applyFont="1" applyFill="1" applyBorder="1" applyAlignment="1">
      <alignment wrapText="1"/>
    </xf>
    <xf numFmtId="0" fontId="43" fillId="19" borderId="3" xfId="0" applyFont="1" applyFill="1" applyBorder="1"/>
    <xf numFmtId="20" fontId="126" fillId="19" borderId="1" xfId="0" applyNumberFormat="1" applyFont="1" applyFill="1" applyBorder="1"/>
    <xf numFmtId="0" fontId="43" fillId="19" borderId="18" xfId="0" applyFont="1" applyFill="1" applyBorder="1"/>
    <xf numFmtId="20" fontId="43" fillId="19" borderId="2" xfId="0" applyNumberFormat="1" applyFont="1" applyFill="1" applyBorder="1"/>
    <xf numFmtId="0" fontId="0" fillId="19" borderId="4" xfId="0" applyFill="1" applyBorder="1" applyAlignment="1">
      <alignment horizontal="center"/>
    </xf>
    <xf numFmtId="0" fontId="0" fillId="19" borderId="27" xfId="0" applyFill="1" applyBorder="1" applyAlignment="1">
      <alignment horizontal="center"/>
    </xf>
    <xf numFmtId="0" fontId="43" fillId="19" borderId="17" xfId="0" applyFont="1" applyFill="1" applyBorder="1"/>
    <xf numFmtId="21" fontId="23" fillId="8" borderId="1" xfId="0" applyNumberFormat="1" applyFont="1" applyFill="1" applyBorder="1"/>
    <xf numFmtId="18" fontId="0" fillId="19" borderId="1" xfId="0" applyNumberFormat="1" applyFill="1" applyBorder="1" applyAlignment="1">
      <alignment horizontal="center"/>
    </xf>
    <xf numFmtId="0" fontId="0" fillId="19" borderId="0" xfId="0" applyFill="1" applyAlignment="1">
      <alignment horizontal="center"/>
    </xf>
    <xf numFmtId="0" fontId="23" fillId="19" borderId="3" xfId="0" applyFont="1" applyFill="1" applyBorder="1" applyAlignment="1">
      <alignment horizontal="center"/>
    </xf>
    <xf numFmtId="0" fontId="117" fillId="19" borderId="1" xfId="0" applyFont="1" applyFill="1" applyBorder="1" applyAlignment="1">
      <alignment wrapText="1"/>
    </xf>
    <xf numFmtId="0" fontId="127" fillId="8" borderId="1" xfId="0" applyFont="1" applyFill="1" applyBorder="1"/>
    <xf numFmtId="0" fontId="23" fillId="19" borderId="19" xfId="0" applyFont="1" applyFill="1" applyBorder="1" applyAlignment="1">
      <alignment horizontal="center"/>
    </xf>
    <xf numFmtId="0" fontId="23" fillId="19" borderId="0" xfId="0" applyFont="1" applyFill="1" applyAlignment="1">
      <alignment horizontal="center"/>
    </xf>
    <xf numFmtId="0" fontId="23" fillId="19" borderId="14" xfId="0" applyFont="1" applyFill="1" applyBorder="1" applyAlignment="1">
      <alignment horizontal="center"/>
    </xf>
    <xf numFmtId="0" fontId="121" fillId="9" borderId="2" xfId="0" applyFont="1" applyFill="1" applyBorder="1" applyAlignment="1">
      <alignment horizontal="center" vertical="center" wrapText="1"/>
    </xf>
    <xf numFmtId="0" fontId="123" fillId="9" borderId="2" xfId="0" applyFont="1" applyFill="1" applyBorder="1" applyAlignment="1">
      <alignment horizontal="center" vertical="center" wrapText="1"/>
    </xf>
    <xf numFmtId="0" fontId="124" fillId="9" borderId="2" xfId="0" applyFont="1" applyFill="1" applyBorder="1" applyAlignment="1">
      <alignment horizontal="center" vertical="center" wrapText="1"/>
    </xf>
    <xf numFmtId="0" fontId="124" fillId="9" borderId="2" xfId="0" applyFont="1" applyFill="1" applyBorder="1" applyAlignment="1">
      <alignment horizontal="center" vertical="center"/>
    </xf>
    <xf numFmtId="0" fontId="123" fillId="9" borderId="2" xfId="0" applyFont="1" applyFill="1" applyBorder="1" applyAlignment="1">
      <alignment horizontal="center" vertical="center"/>
    </xf>
    <xf numFmtId="0" fontId="122" fillId="9" borderId="2" xfId="0" applyFont="1" applyFill="1" applyBorder="1" applyAlignment="1">
      <alignment horizontal="left" vertical="center" wrapText="1"/>
    </xf>
    <xf numFmtId="21" fontId="121" fillId="9" borderId="2" xfId="0" applyNumberFormat="1" applyFont="1" applyFill="1" applyBorder="1" applyAlignment="1">
      <alignment horizontal="center" vertical="center" wrapText="1"/>
    </xf>
    <xf numFmtId="0" fontId="121" fillId="9" borderId="2" xfId="0" applyFont="1" applyFill="1" applyBorder="1" applyAlignment="1">
      <alignment horizontal="center" vertical="center"/>
    </xf>
    <xf numFmtId="0" fontId="127" fillId="19" borderId="1" xfId="0" applyFont="1" applyFill="1" applyBorder="1"/>
    <xf numFmtId="0" fontId="17" fillId="19" borderId="3" xfId="0" applyFont="1" applyFill="1" applyBorder="1"/>
    <xf numFmtId="0" fontId="115" fillId="19" borderId="1" xfId="0" applyFont="1" applyFill="1" applyBorder="1" applyAlignment="1">
      <alignment horizontal="left"/>
    </xf>
    <xf numFmtId="0" fontId="10" fillId="19" borderId="1" xfId="0" applyFont="1" applyFill="1" applyBorder="1" applyAlignment="1">
      <alignment horizontal="left" vertical="center"/>
    </xf>
    <xf numFmtId="0" fontId="10" fillId="19" borderId="2" xfId="0" applyFont="1" applyFill="1" applyBorder="1" applyAlignment="1">
      <alignment horizontal="left" vertical="center"/>
    </xf>
    <xf numFmtId="0" fontId="25" fillId="7" borderId="3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horizontal="left" wrapText="1"/>
    </xf>
    <xf numFmtId="0" fontId="55" fillId="19" borderId="19" xfId="0" applyFont="1" applyFill="1" applyBorder="1" applyAlignment="1">
      <alignment horizontal="left" vertical="center" wrapText="1"/>
    </xf>
    <xf numFmtId="0" fontId="37" fillId="19" borderId="3" xfId="0" applyFont="1" applyFill="1" applyBorder="1"/>
    <xf numFmtId="0" fontId="37" fillId="19" borderId="19" xfId="0" applyFont="1" applyFill="1" applyBorder="1"/>
    <xf numFmtId="0" fontId="37" fillId="19" borderId="29" xfId="0" applyFont="1" applyFill="1" applyBorder="1"/>
    <xf numFmtId="0" fontId="38" fillId="19" borderId="44" xfId="0" applyFont="1" applyFill="1" applyBorder="1"/>
    <xf numFmtId="0" fontId="37" fillId="19" borderId="29" xfId="0" applyFont="1" applyFill="1" applyBorder="1" applyAlignment="1">
      <alignment wrapText="1"/>
    </xf>
    <xf numFmtId="0" fontId="43" fillId="7" borderId="28" xfId="0" applyFont="1" applyFill="1" applyBorder="1"/>
    <xf numFmtId="0" fontId="43" fillId="7" borderId="29" xfId="0" applyFont="1" applyFill="1" applyBorder="1"/>
    <xf numFmtId="20" fontId="17" fillId="8" borderId="2" xfId="0" applyNumberFormat="1" applyFont="1" applyFill="1" applyBorder="1"/>
    <xf numFmtId="20" fontId="17" fillId="8" borderId="14" xfId="0" applyNumberFormat="1" applyFont="1" applyFill="1" applyBorder="1"/>
    <xf numFmtId="21" fontId="0" fillId="21" borderId="1" xfId="0" applyNumberFormat="1" applyFill="1" applyBorder="1"/>
    <xf numFmtId="20" fontId="116" fillId="19" borderId="1" xfId="0" applyNumberFormat="1" applyFont="1" applyFill="1" applyBorder="1" applyAlignment="1">
      <alignment horizontal="left"/>
    </xf>
    <xf numFmtId="0" fontId="37" fillId="19" borderId="30" xfId="0" applyFont="1" applyFill="1" applyBorder="1"/>
    <xf numFmtId="0" fontId="37" fillId="19" borderId="26" xfId="0" applyFont="1" applyFill="1" applyBorder="1" applyAlignment="1">
      <alignment wrapText="1"/>
    </xf>
    <xf numFmtId="0" fontId="37" fillId="7" borderId="28" xfId="0" applyFont="1" applyFill="1" applyBorder="1"/>
    <xf numFmtId="0" fontId="37" fillId="7" borderId="29" xfId="0" applyFont="1" applyFill="1" applyBorder="1"/>
    <xf numFmtId="0" fontId="38" fillId="19" borderId="26" xfId="0" applyFont="1" applyFill="1" applyBorder="1" applyAlignment="1">
      <alignment wrapText="1"/>
    </xf>
    <xf numFmtId="18" fontId="0" fillId="19" borderId="3" xfId="0" applyNumberFormat="1" applyFill="1" applyBorder="1" applyAlignment="1">
      <alignment horizontal="right" vertical="center"/>
    </xf>
    <xf numFmtId="18" fontId="18" fillId="19" borderId="1" xfId="0" applyNumberFormat="1" applyFont="1" applyFill="1" applyBorder="1" applyAlignment="1">
      <alignment horizontal="right" vertical="center"/>
    </xf>
    <xf numFmtId="0" fontId="0" fillId="19" borderId="2" xfId="0" applyFill="1" applyBorder="1" applyAlignment="1">
      <alignment horizontal="left" vertical="center"/>
    </xf>
    <xf numFmtId="0" fontId="0" fillId="19" borderId="2" xfId="0" applyFill="1" applyBorder="1" applyAlignment="1">
      <alignment vertical="center"/>
    </xf>
    <xf numFmtId="0" fontId="0" fillId="19" borderId="1" xfId="0" applyFill="1" applyBorder="1" applyAlignment="1">
      <alignment vertical="center" wrapText="1"/>
    </xf>
    <xf numFmtId="18" fontId="19" fillId="19" borderId="1" xfId="0" applyNumberFormat="1" applyFont="1" applyFill="1" applyBorder="1" applyAlignment="1">
      <alignment horizontal="right" vertical="center"/>
    </xf>
    <xf numFmtId="18" fontId="23" fillId="19" borderId="1" xfId="0" applyNumberFormat="1" applyFont="1" applyFill="1" applyBorder="1" applyAlignment="1">
      <alignment horizontal="right" vertical="center"/>
    </xf>
    <xf numFmtId="0" fontId="23" fillId="19" borderId="2" xfId="0" applyFont="1" applyFill="1" applyBorder="1" applyAlignment="1">
      <alignment horizontal="left" vertical="center"/>
    </xf>
    <xf numFmtId="0" fontId="23" fillId="19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/>
    </xf>
    <xf numFmtId="20" fontId="28" fillId="8" borderId="5" xfId="0" applyNumberFormat="1" applyFont="1" applyFill="1" applyBorder="1" applyAlignment="1">
      <alignment horizontal="center"/>
    </xf>
    <xf numFmtId="0" fontId="43" fillId="8" borderId="5" xfId="0" applyFont="1" applyFill="1" applyBorder="1"/>
    <xf numFmtId="0" fontId="25" fillId="8" borderId="19" xfId="0" applyFont="1" applyFill="1" applyBorder="1" applyAlignment="1">
      <alignment horizontal="center" vertical="center" wrapText="1"/>
    </xf>
    <xf numFmtId="18" fontId="26" fillId="19" borderId="1" xfId="0" applyNumberFormat="1" applyFont="1" applyFill="1" applyBorder="1" applyAlignment="1">
      <alignment horizontal="right" vertical="center"/>
    </xf>
    <xf numFmtId="0" fontId="121" fillId="5" borderId="2" xfId="0" applyFont="1" applyFill="1" applyBorder="1" applyAlignment="1">
      <alignment horizontal="center" vertical="center" wrapText="1"/>
    </xf>
    <xf numFmtId="0" fontId="121" fillId="5" borderId="2" xfId="0" applyFont="1" applyFill="1" applyBorder="1" applyAlignment="1">
      <alignment horizontal="center" vertical="center"/>
    </xf>
    <xf numFmtId="0" fontId="122" fillId="5" borderId="2" xfId="0" applyFont="1" applyFill="1" applyBorder="1" applyAlignment="1">
      <alignment horizontal="center" vertical="center" wrapText="1"/>
    </xf>
    <xf numFmtId="0" fontId="121" fillId="9" borderId="3" xfId="0" applyFont="1" applyFill="1" applyBorder="1" applyAlignment="1">
      <alignment horizontal="center" vertical="center" wrapText="1"/>
    </xf>
    <xf numFmtId="0" fontId="123" fillId="5" borderId="2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wrapText="1"/>
    </xf>
    <xf numFmtId="0" fontId="42" fillId="19" borderId="1" xfId="0" applyFont="1" applyFill="1" applyBorder="1"/>
    <xf numFmtId="18" fontId="42" fillId="19" borderId="1" xfId="0" applyNumberFormat="1" applyFont="1" applyFill="1" applyBorder="1"/>
    <xf numFmtId="0" fontId="42" fillId="19" borderId="3" xfId="0" applyFont="1" applyFill="1" applyBorder="1"/>
    <xf numFmtId="0" fontId="14" fillId="19" borderId="0" xfId="0" applyFont="1" applyFill="1" applyAlignment="1">
      <alignment wrapText="1"/>
    </xf>
    <xf numFmtId="0" fontId="42" fillId="19" borderId="3" xfId="0" applyFont="1" applyFill="1" applyBorder="1" applyAlignment="1">
      <alignment wrapText="1"/>
    </xf>
    <xf numFmtId="0" fontId="42" fillId="19" borderId="1" xfId="0" applyFont="1" applyFill="1" applyBorder="1" applyAlignment="1">
      <alignment wrapText="1"/>
    </xf>
    <xf numFmtId="0" fontId="128" fillId="19" borderId="1" xfId="0" applyFont="1" applyFill="1" applyBorder="1"/>
    <xf numFmtId="18" fontId="128" fillId="19" borderId="1" xfId="0" applyNumberFormat="1" applyFont="1" applyFill="1" applyBorder="1"/>
    <xf numFmtId="0" fontId="38" fillId="11" borderId="1" xfId="0" applyFont="1" applyFill="1" applyBorder="1"/>
    <xf numFmtId="0" fontId="37" fillId="11" borderId="28" xfId="0" applyFont="1" applyFill="1" applyBorder="1"/>
    <xf numFmtId="0" fontId="38" fillId="11" borderId="5" xfId="0" applyFont="1" applyFill="1" applyBorder="1"/>
    <xf numFmtId="0" fontId="37" fillId="11" borderId="29" xfId="0" applyFont="1" applyFill="1" applyBorder="1"/>
    <xf numFmtId="0" fontId="25" fillId="11" borderId="1" xfId="0" applyFont="1" applyFill="1" applyBorder="1"/>
    <xf numFmtId="18" fontId="0" fillId="11" borderId="1" xfId="0" applyNumberFormat="1" applyFill="1" applyBorder="1"/>
    <xf numFmtId="0" fontId="0" fillId="11" borderId="1" xfId="0" applyFill="1" applyBorder="1" applyAlignment="1">
      <alignment wrapText="1"/>
    </xf>
    <xf numFmtId="18" fontId="14" fillId="19" borderId="1" xfId="0" applyNumberFormat="1" applyFont="1" applyFill="1" applyBorder="1" applyAlignment="1">
      <alignment wrapText="1"/>
    </xf>
    <xf numFmtId="0" fontId="129" fillId="19" borderId="1" xfId="0" applyFont="1" applyFill="1" applyBorder="1"/>
    <xf numFmtId="0" fontId="14" fillId="19" borderId="3" xfId="0" applyFont="1" applyFill="1" applyBorder="1" applyAlignment="1">
      <alignment wrapText="1"/>
    </xf>
    <xf numFmtId="18" fontId="129" fillId="19" borderId="1" xfId="0" applyNumberFormat="1" applyFont="1" applyFill="1" applyBorder="1"/>
    <xf numFmtId="0" fontId="129" fillId="19" borderId="1" xfId="0" applyFont="1" applyFill="1" applyBorder="1" applyAlignment="1">
      <alignment horizontal="center"/>
    </xf>
    <xf numFmtId="20" fontId="129" fillId="19" borderId="1" xfId="0" applyNumberFormat="1" applyFont="1" applyFill="1" applyBorder="1"/>
    <xf numFmtId="0" fontId="130" fillId="19" borderId="1" xfId="0" applyFont="1" applyFill="1" applyBorder="1" applyAlignment="1">
      <alignment wrapText="1"/>
    </xf>
    <xf numFmtId="18" fontId="129" fillId="19" borderId="1" xfId="0" applyNumberFormat="1" applyFont="1" applyFill="1" applyBorder="1" applyAlignment="1">
      <alignment wrapText="1"/>
    </xf>
    <xf numFmtId="0" fontId="129" fillId="19" borderId="1" xfId="0" applyFont="1" applyFill="1" applyBorder="1" applyAlignment="1">
      <alignment wrapText="1"/>
    </xf>
    <xf numFmtId="0" fontId="42" fillId="19" borderId="1" xfId="0" applyFont="1" applyFill="1" applyBorder="1" applyAlignment="1">
      <alignment horizontal="center" wrapText="1"/>
    </xf>
    <xf numFmtId="0" fontId="128" fillId="19" borderId="1" xfId="0" applyFont="1" applyFill="1" applyBorder="1" applyAlignment="1">
      <alignment horizontal="center" wrapText="1"/>
    </xf>
    <xf numFmtId="0" fontId="2" fillId="19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28" fillId="19" borderId="1" xfId="0" applyFont="1" applyFill="1" applyBorder="1" applyAlignment="1">
      <alignment horizontal="left" wrapText="1"/>
    </xf>
    <xf numFmtId="18" fontId="42" fillId="19" borderId="1" xfId="0" applyNumberFormat="1" applyFont="1" applyFill="1" applyBorder="1" applyAlignment="1">
      <alignment horizontal="right" wrapText="1"/>
    </xf>
    <xf numFmtId="0" fontId="4" fillId="19" borderId="1" xfId="0" applyFont="1" applyFill="1" applyBorder="1"/>
    <xf numFmtId="18" fontId="2" fillId="19" borderId="1" xfId="0" applyNumberFormat="1" applyFont="1" applyFill="1" applyBorder="1"/>
    <xf numFmtId="0" fontId="2" fillId="8" borderId="1" xfId="0" applyFont="1" applyFill="1" applyBorder="1"/>
    <xf numFmtId="0" fontId="4" fillId="19" borderId="1" xfId="0" applyFont="1" applyFill="1" applyBorder="1" applyAlignment="1">
      <alignment horizontal="left"/>
    </xf>
    <xf numFmtId="0" fontId="42" fillId="19" borderId="1" xfId="0" applyFont="1" applyFill="1" applyBorder="1" applyAlignment="1">
      <alignment horizontal="left" wrapText="1"/>
    </xf>
    <xf numFmtId="0" fontId="2" fillId="19" borderId="1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18" fontId="42" fillId="19" borderId="1" xfId="0" applyNumberFormat="1" applyFont="1" applyFill="1" applyBorder="1" applyAlignment="1">
      <alignment horizontal="right"/>
    </xf>
    <xf numFmtId="18" fontId="2" fillId="19" borderId="1" xfId="0" applyNumberFormat="1" applyFont="1" applyFill="1" applyBorder="1" applyAlignment="1">
      <alignment horizontal="right"/>
    </xf>
    <xf numFmtId="0" fontId="42" fillId="19" borderId="2" xfId="0" applyFont="1" applyFill="1" applyBorder="1" applyAlignment="1">
      <alignment horizontal="center" wrapText="1"/>
    </xf>
    <xf numFmtId="0" fontId="130" fillId="19" borderId="2" xfId="0" applyFont="1" applyFill="1" applyBorder="1" applyAlignment="1">
      <alignment horizontal="center" wrapText="1"/>
    </xf>
    <xf numFmtId="0" fontId="42" fillId="19" borderId="14" xfId="0" applyFont="1" applyFill="1" applyBorder="1" applyAlignment="1">
      <alignment horizontal="center" wrapText="1"/>
    </xf>
    <xf numFmtId="0" fontId="128" fillId="19" borderId="14" xfId="0" applyFont="1" applyFill="1" applyBorder="1" applyAlignment="1">
      <alignment horizontal="center" wrapText="1"/>
    </xf>
    <xf numFmtId="0" fontId="42" fillId="19" borderId="27" xfId="0" applyFont="1" applyFill="1" applyBorder="1" applyAlignment="1">
      <alignment horizontal="center" wrapText="1"/>
    </xf>
    <xf numFmtId="0" fontId="14" fillId="19" borderId="2" xfId="0" applyFont="1" applyFill="1" applyBorder="1" applyAlignment="1">
      <alignment wrapText="1"/>
    </xf>
    <xf numFmtId="18" fontId="129" fillId="19" borderId="2" xfId="0" applyNumberFormat="1" applyFont="1" applyFill="1" applyBorder="1" applyAlignment="1">
      <alignment wrapText="1"/>
    </xf>
    <xf numFmtId="0" fontId="2" fillId="19" borderId="2" xfId="0" applyFont="1" applyFill="1" applyBorder="1" applyAlignment="1">
      <alignment horizontal="left"/>
    </xf>
    <xf numFmtId="0" fontId="14" fillId="19" borderId="14" xfId="0" applyFont="1" applyFill="1" applyBorder="1" applyAlignment="1">
      <alignment wrapText="1"/>
    </xf>
    <xf numFmtId="18" fontId="129" fillId="19" borderId="14" xfId="0" applyNumberFormat="1" applyFont="1" applyFill="1" applyBorder="1" applyAlignment="1">
      <alignment wrapText="1"/>
    </xf>
    <xf numFmtId="0" fontId="42" fillId="19" borderId="14" xfId="0" applyFont="1" applyFill="1" applyBorder="1" applyAlignment="1">
      <alignment horizontal="left" wrapText="1"/>
    </xf>
    <xf numFmtId="0" fontId="131" fillId="19" borderId="1" xfId="0" applyFont="1" applyFill="1" applyBorder="1" applyAlignment="1">
      <alignment wrapText="1"/>
    </xf>
    <xf numFmtId="0" fontId="131" fillId="19" borderId="1" xfId="0" applyFont="1" applyFill="1" applyBorder="1"/>
    <xf numFmtId="0" fontId="131" fillId="19" borderId="2" xfId="0" applyFont="1" applyFill="1" applyBorder="1" applyAlignment="1">
      <alignment wrapText="1"/>
    </xf>
    <xf numFmtId="0" fontId="131" fillId="19" borderId="14" xfId="0" applyFont="1" applyFill="1" applyBorder="1" applyAlignment="1">
      <alignment wrapText="1"/>
    </xf>
    <xf numFmtId="18" fontId="42" fillId="19" borderId="1" xfId="0" applyNumberFormat="1" applyFont="1" applyFill="1" applyBorder="1" applyAlignment="1">
      <alignment wrapText="1"/>
    </xf>
    <xf numFmtId="18" fontId="44" fillId="19" borderId="1" xfId="0" applyNumberFormat="1" applyFont="1" applyFill="1" applyBorder="1" applyAlignment="1">
      <alignment wrapText="1"/>
    </xf>
    <xf numFmtId="18" fontId="44" fillId="19" borderId="2" xfId="0" applyNumberFormat="1" applyFont="1" applyFill="1" applyBorder="1" applyAlignment="1">
      <alignment wrapText="1"/>
    </xf>
    <xf numFmtId="0" fontId="42" fillId="19" borderId="4" xfId="0" applyFont="1" applyFill="1" applyBorder="1" applyAlignment="1">
      <alignment wrapText="1"/>
    </xf>
    <xf numFmtId="18" fontId="44" fillId="19" borderId="14" xfId="0" applyNumberFormat="1" applyFont="1" applyFill="1" applyBorder="1" applyAlignment="1">
      <alignment wrapText="1"/>
    </xf>
    <xf numFmtId="0" fontId="14" fillId="8" borderId="1" xfId="0" applyFont="1" applyFill="1" applyBorder="1" applyAlignment="1">
      <alignment wrapText="1"/>
    </xf>
    <xf numFmtId="0" fontId="14" fillId="8" borderId="2" xfId="0" applyFont="1" applyFill="1" applyBorder="1" applyAlignment="1">
      <alignment wrapText="1"/>
    </xf>
    <xf numFmtId="0" fontId="4" fillId="10" borderId="2" xfId="0" applyFont="1" applyFill="1" applyBorder="1" applyAlignment="1">
      <alignment horizontal="left"/>
    </xf>
    <xf numFmtId="0" fontId="14" fillId="7" borderId="1" xfId="0" applyFont="1" applyFill="1" applyBorder="1" applyAlignment="1">
      <alignment wrapText="1"/>
    </xf>
    <xf numFmtId="0" fontId="128" fillId="7" borderId="1" xfId="0" applyFont="1" applyFill="1" applyBorder="1" applyAlignment="1">
      <alignment horizontal="left" wrapText="1"/>
    </xf>
    <xf numFmtId="18" fontId="42" fillId="7" borderId="1" xfId="0" applyNumberFormat="1" applyFont="1" applyFill="1" applyBorder="1" applyAlignment="1">
      <alignment horizontal="right"/>
    </xf>
    <xf numFmtId="18" fontId="42" fillId="7" borderId="1" xfId="0" applyNumberFormat="1" applyFont="1" applyFill="1" applyBorder="1" applyAlignment="1">
      <alignment horizontal="right" wrapText="1"/>
    </xf>
    <xf numFmtId="0" fontId="42" fillId="7" borderId="1" xfId="0" applyFont="1" applyFill="1" applyBorder="1" applyAlignment="1">
      <alignment horizontal="left" wrapText="1"/>
    </xf>
    <xf numFmtId="18" fontId="2" fillId="7" borderId="1" xfId="0" applyNumberFormat="1" applyFont="1" applyFill="1" applyBorder="1"/>
    <xf numFmtId="0" fontId="42" fillId="7" borderId="1" xfId="0" applyFont="1" applyFill="1" applyBorder="1" applyAlignment="1">
      <alignment horizontal="center" wrapText="1"/>
    </xf>
    <xf numFmtId="0" fontId="128" fillId="7" borderId="1" xfId="0" applyFont="1" applyFill="1" applyBorder="1" applyAlignment="1">
      <alignment horizontal="center" wrapText="1"/>
    </xf>
    <xf numFmtId="21" fontId="14" fillId="19" borderId="1" xfId="0" applyNumberFormat="1" applyFont="1" applyFill="1" applyBorder="1" applyAlignment="1">
      <alignment wrapText="1"/>
    </xf>
    <xf numFmtId="21" fontId="14" fillId="7" borderId="1" xfId="0" applyNumberFormat="1" applyFont="1" applyFill="1" applyBorder="1" applyAlignment="1">
      <alignment wrapText="1"/>
    </xf>
    <xf numFmtId="18" fontId="44" fillId="19" borderId="1" xfId="0" applyNumberFormat="1" applyFont="1" applyFill="1" applyBorder="1"/>
    <xf numFmtId="18" fontId="44" fillId="19" borderId="4" xfId="0" applyNumberFormat="1" applyFont="1" applyFill="1" applyBorder="1"/>
    <xf numFmtId="0" fontId="44" fillId="19" borderId="1" xfId="0" applyFont="1" applyFill="1" applyBorder="1" applyAlignment="1">
      <alignment horizontal="center"/>
    </xf>
    <xf numFmtId="18" fontId="44" fillId="19" borderId="17" xfId="0" applyNumberFormat="1" applyFont="1" applyFill="1" applyBorder="1"/>
    <xf numFmtId="0" fontId="44" fillId="19" borderId="4" xfId="0" applyFont="1" applyFill="1" applyBorder="1" applyAlignment="1">
      <alignment horizontal="center"/>
    </xf>
    <xf numFmtId="0" fontId="42" fillId="19" borderId="1" xfId="0" applyFont="1" applyFill="1" applyBorder="1" applyAlignment="1">
      <alignment horizontal="left"/>
    </xf>
    <xf numFmtId="0" fontId="42" fillId="8" borderId="1" xfId="0" applyFont="1" applyFill="1" applyBorder="1"/>
    <xf numFmtId="0" fontId="42" fillId="8" borderId="1" xfId="0" applyFont="1" applyFill="1" applyBorder="1" applyAlignment="1">
      <alignment horizontal="center"/>
    </xf>
    <xf numFmtId="0" fontId="42" fillId="8" borderId="1" xfId="0" applyFont="1" applyFill="1" applyBorder="1" applyAlignment="1">
      <alignment horizontal="left" wrapText="1"/>
    </xf>
    <xf numFmtId="0" fontId="128" fillId="8" borderId="1" xfId="0" applyFont="1" applyFill="1" applyBorder="1"/>
    <xf numFmtId="18" fontId="42" fillId="8" borderId="1" xfId="0" applyNumberFormat="1" applyFont="1" applyFill="1" applyBorder="1"/>
    <xf numFmtId="18" fontId="42" fillId="19" borderId="17" xfId="0" applyNumberFormat="1" applyFont="1" applyFill="1" applyBorder="1"/>
    <xf numFmtId="0" fontId="128" fillId="19" borderId="1" xfId="0" applyFont="1" applyFill="1" applyBorder="1" applyAlignment="1">
      <alignment wrapText="1"/>
    </xf>
    <xf numFmtId="18" fontId="42" fillId="19" borderId="51" xfId="0" applyNumberFormat="1" applyFont="1" applyFill="1" applyBorder="1" applyAlignment="1">
      <alignment wrapText="1"/>
    </xf>
    <xf numFmtId="0" fontId="42" fillId="19" borderId="50" xfId="0" applyFont="1" applyFill="1" applyBorder="1" applyAlignment="1">
      <alignment horizontal="left" wrapText="1"/>
    </xf>
    <xf numFmtId="18" fontId="42" fillId="19" borderId="17" xfId="0" applyNumberFormat="1" applyFont="1" applyFill="1" applyBorder="1" applyAlignment="1">
      <alignment wrapText="1"/>
    </xf>
    <xf numFmtId="21" fontId="14" fillId="19" borderId="4" xfId="0" applyNumberFormat="1" applyFont="1" applyFill="1" applyBorder="1" applyAlignment="1">
      <alignment wrapText="1"/>
    </xf>
    <xf numFmtId="0" fontId="42" fillId="8" borderId="17" xfId="0" applyFont="1" applyFill="1" applyBorder="1"/>
    <xf numFmtId="0" fontId="128" fillId="7" borderId="1" xfId="0" applyFont="1" applyFill="1" applyBorder="1"/>
    <xf numFmtId="18" fontId="42" fillId="7" borderId="1" xfId="0" applyNumberFormat="1" applyFont="1" applyFill="1" applyBorder="1"/>
    <xf numFmtId="0" fontId="42" fillId="7" borderId="1" xfId="0" applyFont="1" applyFill="1" applyBorder="1"/>
    <xf numFmtId="18" fontId="42" fillId="7" borderId="17" xfId="0" applyNumberFormat="1" applyFont="1" applyFill="1" applyBorder="1"/>
    <xf numFmtId="0" fontId="2" fillId="7" borderId="1" xfId="0" applyFont="1" applyFill="1" applyBorder="1"/>
    <xf numFmtId="0" fontId="44" fillId="7" borderId="1" xfId="0" applyFont="1" applyFill="1" applyBorder="1" applyAlignment="1">
      <alignment horizontal="center"/>
    </xf>
    <xf numFmtId="0" fontId="44" fillId="7" borderId="4" xfId="0" applyFont="1" applyFill="1" applyBorder="1" applyAlignment="1">
      <alignment horizontal="center"/>
    </xf>
    <xf numFmtId="0" fontId="42" fillId="7" borderId="1" xfId="0" applyFont="1" applyFill="1" applyBorder="1" applyAlignment="1">
      <alignment horizontal="left"/>
    </xf>
    <xf numFmtId="0" fontId="25" fillId="10" borderId="1" xfId="0" applyFont="1" applyFill="1" applyBorder="1" applyAlignment="1">
      <alignment horizontal="left"/>
    </xf>
    <xf numFmtId="0" fontId="44" fillId="19" borderId="1" xfId="0" applyFont="1" applyFill="1" applyBorder="1" applyAlignment="1">
      <alignment horizontal="left" wrapText="1"/>
    </xf>
    <xf numFmtId="21" fontId="14" fillId="8" borderId="1" xfId="0" applyNumberFormat="1" applyFont="1" applyFill="1" applyBorder="1" applyAlignment="1">
      <alignment wrapText="1"/>
    </xf>
    <xf numFmtId="0" fontId="44" fillId="8" borderId="1" xfId="0" applyFont="1" applyFill="1" applyBorder="1" applyAlignment="1">
      <alignment wrapText="1"/>
    </xf>
    <xf numFmtId="20" fontId="44" fillId="8" borderId="1" xfId="0" applyNumberFormat="1" applyFont="1" applyFill="1" applyBorder="1" applyAlignment="1">
      <alignment wrapText="1"/>
    </xf>
    <xf numFmtId="0" fontId="44" fillId="19" borderId="1" xfId="0" applyFont="1" applyFill="1" applyBorder="1" applyAlignment="1">
      <alignment horizontal="left"/>
    </xf>
    <xf numFmtId="0" fontId="131" fillId="8" borderId="1" xfId="0" applyFont="1" applyFill="1" applyBorder="1" applyAlignment="1">
      <alignment wrapText="1"/>
    </xf>
    <xf numFmtId="0" fontId="131" fillId="19" borderId="1" xfId="0" applyFont="1" applyFill="1" applyBorder="1" applyAlignment="1">
      <alignment horizontal="left" wrapText="1"/>
    </xf>
    <xf numFmtId="21" fontId="14" fillId="19" borderId="2" xfId="0" applyNumberFormat="1" applyFont="1" applyFill="1" applyBorder="1" applyAlignment="1">
      <alignment wrapText="1"/>
    </xf>
    <xf numFmtId="0" fontId="129" fillId="19" borderId="1" xfId="0" applyFont="1" applyFill="1" applyBorder="1" applyAlignment="1">
      <alignment horizontal="center" wrapText="1"/>
    </xf>
    <xf numFmtId="0" fontId="129" fillId="19" borderId="1" xfId="0" applyFont="1" applyFill="1" applyBorder="1" applyAlignment="1">
      <alignment horizontal="left" wrapText="1"/>
    </xf>
    <xf numFmtId="0" fontId="129" fillId="8" borderId="1" xfId="0" applyFont="1" applyFill="1" applyBorder="1" applyAlignment="1">
      <alignment wrapText="1"/>
    </xf>
    <xf numFmtId="0" fontId="130" fillId="8" borderId="1" xfId="0" applyFont="1" applyFill="1" applyBorder="1" applyAlignment="1">
      <alignment wrapText="1"/>
    </xf>
    <xf numFmtId="0" fontId="132" fillId="19" borderId="1" xfId="0" applyFont="1" applyFill="1" applyBorder="1" applyAlignment="1">
      <alignment horizontal="left"/>
    </xf>
    <xf numFmtId="0" fontId="14" fillId="19" borderId="19" xfId="0" applyFont="1" applyFill="1" applyBorder="1" applyAlignment="1">
      <alignment wrapText="1"/>
    </xf>
    <xf numFmtId="0" fontId="44" fillId="19" borderId="2" xfId="0" applyFont="1" applyFill="1" applyBorder="1" applyAlignment="1">
      <alignment horizontal="center"/>
    </xf>
    <xf numFmtId="0" fontId="44" fillId="19" borderId="27" xfId="0" applyFont="1" applyFill="1" applyBorder="1" applyAlignment="1">
      <alignment horizontal="center"/>
    </xf>
    <xf numFmtId="0" fontId="128" fillId="19" borderId="1" xfId="0" applyFont="1" applyFill="1" applyBorder="1" applyAlignment="1">
      <alignment horizontal="left"/>
    </xf>
    <xf numFmtId="18" fontId="42" fillId="19" borderId="1" xfId="0" applyNumberFormat="1" applyFont="1" applyFill="1" applyBorder="1" applyAlignment="1">
      <alignment horizontal="center"/>
    </xf>
    <xf numFmtId="0" fontId="42" fillId="19" borderId="2" xfId="0" applyFont="1" applyFill="1" applyBorder="1" applyAlignment="1">
      <alignment wrapText="1"/>
    </xf>
    <xf numFmtId="0" fontId="131" fillId="19" borderId="1" xfId="0" applyFont="1" applyFill="1" applyBorder="1" applyAlignment="1">
      <alignment horizontal="left" vertical="center" wrapText="1"/>
    </xf>
    <xf numFmtId="0" fontId="131" fillId="19" borderId="1" xfId="0" applyFont="1" applyFill="1" applyBorder="1" applyAlignment="1">
      <alignment horizontal="left" vertical="center"/>
    </xf>
    <xf numFmtId="0" fontId="44" fillId="19" borderId="1" xfId="0" applyFont="1" applyFill="1" applyBorder="1" applyAlignment="1">
      <alignment horizontal="center" wrapText="1"/>
    </xf>
    <xf numFmtId="18" fontId="44" fillId="19" borderId="1" xfId="0" applyNumberFormat="1" applyFont="1" applyFill="1" applyBorder="1" applyAlignment="1">
      <alignment horizontal="right"/>
    </xf>
    <xf numFmtId="18" fontId="44" fillId="19" borderId="1" xfId="0" applyNumberFormat="1" applyFont="1" applyFill="1" applyBorder="1" applyAlignment="1">
      <alignment horizontal="right" wrapText="1"/>
    </xf>
    <xf numFmtId="0" fontId="44" fillId="7" borderId="1" xfId="0" applyFont="1" applyFill="1" applyBorder="1"/>
    <xf numFmtId="18" fontId="44" fillId="7" borderId="1" xfId="0" applyNumberFormat="1" applyFont="1" applyFill="1" applyBorder="1"/>
    <xf numFmtId="0" fontId="44" fillId="7" borderId="1" xfId="0" applyFont="1" applyFill="1" applyBorder="1" applyAlignment="1">
      <alignment wrapText="1"/>
    </xf>
    <xf numFmtId="0" fontId="131" fillId="7" borderId="1" xfId="0" applyFont="1" applyFill="1" applyBorder="1" applyAlignment="1">
      <alignment horizontal="left" wrapText="1"/>
    </xf>
    <xf numFmtId="18" fontId="44" fillId="7" borderId="1" xfId="0" applyNumberFormat="1" applyFont="1" applyFill="1" applyBorder="1" applyAlignment="1">
      <alignment wrapText="1"/>
    </xf>
    <xf numFmtId="0" fontId="42" fillId="7" borderId="1" xfId="0" applyFont="1" applyFill="1" applyBorder="1" applyAlignment="1">
      <alignment wrapText="1"/>
    </xf>
    <xf numFmtId="0" fontId="131" fillId="7" borderId="1" xfId="0" applyFont="1" applyFill="1" applyBorder="1" applyAlignment="1">
      <alignment wrapText="1"/>
    </xf>
    <xf numFmtId="0" fontId="131" fillId="7" borderId="1" xfId="0" applyFont="1" applyFill="1" applyBorder="1"/>
    <xf numFmtId="0" fontId="131" fillId="19" borderId="4" xfId="0" applyFont="1" applyFill="1" applyBorder="1"/>
    <xf numFmtId="0" fontId="131" fillId="8" borderId="4" xfId="0" applyFont="1" applyFill="1" applyBorder="1"/>
    <xf numFmtId="18" fontId="44" fillId="8" borderId="1" xfId="0" applyNumberFormat="1" applyFont="1" applyFill="1" applyBorder="1"/>
    <xf numFmtId="18" fontId="133" fillId="19" borderId="1" xfId="0" applyNumberFormat="1" applyFont="1" applyFill="1" applyBorder="1" applyAlignment="1">
      <alignment wrapText="1"/>
    </xf>
    <xf numFmtId="0" fontId="133" fillId="19" borderId="1" xfId="0" applyFont="1" applyFill="1" applyBorder="1" applyAlignment="1">
      <alignment wrapText="1"/>
    </xf>
    <xf numFmtId="0" fontId="132" fillId="19" borderId="1" xfId="0" applyFont="1" applyFill="1" applyBorder="1" applyAlignment="1">
      <alignment wrapText="1"/>
    </xf>
    <xf numFmtId="18" fontId="44" fillId="8" borderId="1" xfId="0" applyNumberFormat="1" applyFont="1" applyFill="1" applyBorder="1" applyAlignment="1">
      <alignment wrapText="1"/>
    </xf>
    <xf numFmtId="0" fontId="131" fillId="19" borderId="4" xfId="0" applyFont="1" applyFill="1" applyBorder="1" applyAlignment="1">
      <alignment wrapText="1"/>
    </xf>
    <xf numFmtId="0" fontId="131" fillId="8" borderId="4" xfId="0" applyFont="1" applyFill="1" applyBorder="1" applyAlignment="1">
      <alignment wrapText="1"/>
    </xf>
    <xf numFmtId="18" fontId="133" fillId="19" borderId="1" xfId="0" applyNumberFormat="1" applyFont="1" applyFill="1" applyBorder="1" applyAlignment="1">
      <alignment horizontal="right" wrapText="1"/>
    </xf>
    <xf numFmtId="0" fontId="25" fillId="19" borderId="0" xfId="0" applyFont="1" applyFill="1"/>
    <xf numFmtId="0" fontId="131" fillId="19" borderId="2" xfId="0" applyFont="1" applyFill="1" applyBorder="1"/>
    <xf numFmtId="18" fontId="44" fillId="19" borderId="2" xfId="0" applyNumberFormat="1" applyFont="1" applyFill="1" applyBorder="1"/>
    <xf numFmtId="0" fontId="25" fillId="10" borderId="17" xfId="0" applyFont="1" applyFill="1" applyBorder="1" applyAlignment="1">
      <alignment horizontal="left"/>
    </xf>
    <xf numFmtId="0" fontId="44" fillId="19" borderId="1" xfId="0" applyFont="1" applyFill="1" applyBorder="1" applyAlignment="1">
      <alignment horizontal="left" vertical="center" wrapText="1"/>
    </xf>
    <xf numFmtId="18" fontId="44" fillId="19" borderId="1" xfId="0" applyNumberFormat="1" applyFont="1" applyFill="1" applyBorder="1" applyAlignment="1">
      <alignment horizontal="center" vertical="center" wrapText="1"/>
    </xf>
    <xf numFmtId="18" fontId="44" fillId="19" borderId="1" xfId="0" applyNumberFormat="1" applyFont="1" applyFill="1" applyBorder="1" applyAlignment="1">
      <alignment horizontal="right" vertical="center" wrapText="1"/>
    </xf>
    <xf numFmtId="0" fontId="44" fillId="8" borderId="1" xfId="0" applyFont="1" applyFill="1" applyBorder="1"/>
    <xf numFmtId="0" fontId="44" fillId="19" borderId="2" xfId="0" applyFont="1" applyFill="1" applyBorder="1" applyAlignment="1">
      <alignment horizontal="left" vertical="center" wrapText="1"/>
    </xf>
    <xf numFmtId="18" fontId="44" fillId="19" borderId="2" xfId="0" applyNumberFormat="1" applyFont="1" applyFill="1" applyBorder="1" applyAlignment="1">
      <alignment horizontal="left" vertical="center" wrapText="1"/>
    </xf>
    <xf numFmtId="18" fontId="44" fillId="19" borderId="2" xfId="0" applyNumberFormat="1" applyFont="1" applyFill="1" applyBorder="1" applyAlignment="1">
      <alignment horizontal="right" vertical="center" wrapText="1"/>
    </xf>
    <xf numFmtId="0" fontId="0" fillId="19" borderId="0" xfId="0" applyFill="1" applyAlignment="1">
      <alignment horizontal="left"/>
    </xf>
    <xf numFmtId="0" fontId="43" fillId="19" borderId="1" xfId="0" applyFont="1" applyFill="1" applyBorder="1" applyAlignment="1">
      <alignment horizontal="left"/>
    </xf>
    <xf numFmtId="18" fontId="44" fillId="19" borderId="2" xfId="0" applyNumberFormat="1" applyFont="1" applyFill="1" applyBorder="1" applyAlignment="1">
      <alignment horizontal="center" vertical="center" wrapText="1"/>
    </xf>
    <xf numFmtId="18" fontId="129" fillId="8" borderId="1" xfId="0" applyNumberFormat="1" applyFont="1" applyFill="1" applyBorder="1"/>
    <xf numFmtId="0" fontId="44" fillId="8" borderId="1" xfId="0" applyFont="1" applyFill="1" applyBorder="1" applyAlignment="1">
      <alignment horizontal="left"/>
    </xf>
    <xf numFmtId="0" fontId="43" fillId="19" borderId="1" xfId="0" applyFont="1" applyFill="1" applyBorder="1" applyAlignment="1">
      <alignment horizontal="left" wrapText="1"/>
    </xf>
    <xf numFmtId="0" fontId="43" fillId="19" borderId="2" xfId="0" applyFont="1" applyFill="1" applyBorder="1" applyAlignment="1">
      <alignment horizontal="left"/>
    </xf>
    <xf numFmtId="0" fontId="131" fillId="7" borderId="4" xfId="0" applyFont="1" applyFill="1" applyBorder="1" applyAlignment="1">
      <alignment wrapText="1"/>
    </xf>
    <xf numFmtId="0" fontId="131" fillId="7" borderId="4" xfId="0" applyFont="1" applyFill="1" applyBorder="1"/>
    <xf numFmtId="0" fontId="132" fillId="7" borderId="4" xfId="0" applyFont="1" applyFill="1" applyBorder="1" applyAlignment="1">
      <alignment wrapText="1"/>
    </xf>
    <xf numFmtId="18" fontId="133" fillId="7" borderId="1" xfId="0" applyNumberFormat="1" applyFont="1" applyFill="1" applyBorder="1" applyAlignment="1">
      <alignment wrapText="1"/>
    </xf>
    <xf numFmtId="0" fontId="133" fillId="7" borderId="1" xfId="0" applyFont="1" applyFill="1" applyBorder="1" applyAlignment="1">
      <alignment wrapText="1"/>
    </xf>
    <xf numFmtId="18" fontId="44" fillId="7" borderId="1" xfId="0" applyNumberFormat="1" applyFont="1" applyFill="1" applyBorder="1" applyAlignment="1">
      <alignment horizontal="right" wrapText="1"/>
    </xf>
    <xf numFmtId="0" fontId="43" fillId="7" borderId="14" xfId="0" applyFont="1" applyFill="1" applyBorder="1"/>
    <xf numFmtId="0" fontId="43" fillId="7" borderId="7" xfId="0" applyFont="1" applyFill="1" applyBorder="1"/>
    <xf numFmtId="0" fontId="43" fillId="7" borderId="44" xfId="0" applyFont="1" applyFill="1" applyBorder="1" applyAlignment="1">
      <alignment wrapText="1"/>
    </xf>
    <xf numFmtId="0" fontId="131" fillId="7" borderId="14" xfId="0" applyFont="1" applyFill="1" applyBorder="1" applyAlignment="1">
      <alignment wrapText="1"/>
    </xf>
    <xf numFmtId="18" fontId="44" fillId="7" borderId="14" xfId="0" applyNumberFormat="1" applyFont="1" applyFill="1" applyBorder="1" applyAlignment="1">
      <alignment wrapText="1"/>
    </xf>
    <xf numFmtId="20" fontId="43" fillId="7" borderId="7" xfId="0" applyNumberFormat="1" applyFont="1" applyFill="1" applyBorder="1"/>
    <xf numFmtId="0" fontId="44" fillId="7" borderId="14" xfId="0" applyFont="1" applyFill="1" applyBorder="1" applyAlignment="1">
      <alignment wrapText="1"/>
    </xf>
    <xf numFmtId="21" fontId="14" fillId="7" borderId="14" xfId="0" applyNumberFormat="1" applyFont="1" applyFill="1" applyBorder="1" applyAlignment="1">
      <alignment wrapText="1"/>
    </xf>
    <xf numFmtId="0" fontId="44" fillId="7" borderId="1" xfId="0" applyFont="1" applyFill="1" applyBorder="1" applyAlignment="1">
      <alignment horizontal="left"/>
    </xf>
    <xf numFmtId="0" fontId="44" fillId="7" borderId="2" xfId="0" applyFont="1" applyFill="1" applyBorder="1" applyAlignment="1">
      <alignment wrapText="1"/>
    </xf>
    <xf numFmtId="18" fontId="44" fillId="7" borderId="1" xfId="0" applyNumberFormat="1" applyFont="1" applyFill="1" applyBorder="1" applyAlignment="1">
      <alignment horizontal="right"/>
    </xf>
    <xf numFmtId="0" fontId="44" fillId="7" borderId="1" xfId="0" applyFont="1" applyFill="1" applyBorder="1" applyAlignment="1">
      <alignment horizontal="left" vertical="center" wrapText="1"/>
    </xf>
    <xf numFmtId="18" fontId="44" fillId="7" borderId="1" xfId="0" applyNumberFormat="1" applyFont="1" applyFill="1" applyBorder="1" applyAlignment="1">
      <alignment horizontal="center" vertical="center" wrapText="1"/>
    </xf>
    <xf numFmtId="18" fontId="44" fillId="7" borderId="1" xfId="0" applyNumberFormat="1" applyFont="1" applyFill="1" applyBorder="1" applyAlignment="1">
      <alignment horizontal="right" vertical="center" wrapText="1"/>
    </xf>
    <xf numFmtId="0" fontId="129" fillId="7" borderId="1" xfId="0" applyFont="1" applyFill="1" applyBorder="1"/>
    <xf numFmtId="20" fontId="43" fillId="7" borderId="1" xfId="0" applyNumberFormat="1" applyFont="1" applyFill="1" applyBorder="1"/>
    <xf numFmtId="0" fontId="44" fillId="7" borderId="2" xfId="0" applyFont="1" applyFill="1" applyBorder="1" applyAlignment="1">
      <alignment horizontal="left" vertical="center" wrapText="1"/>
    </xf>
    <xf numFmtId="18" fontId="44" fillId="7" borderId="2" xfId="0" applyNumberFormat="1" applyFont="1" applyFill="1" applyBorder="1" applyAlignment="1">
      <alignment horizontal="center" vertical="center" wrapText="1"/>
    </xf>
    <xf numFmtId="18" fontId="44" fillId="7" borderId="2" xfId="0" applyNumberFormat="1" applyFont="1" applyFill="1" applyBorder="1" applyAlignment="1">
      <alignment horizontal="right" vertical="center" wrapText="1"/>
    </xf>
    <xf numFmtId="18" fontId="44" fillId="19" borderId="19" xfId="0" applyNumberFormat="1" applyFont="1" applyFill="1" applyBorder="1" applyAlignment="1">
      <alignment horizontal="right" vertical="center" wrapText="1"/>
    </xf>
    <xf numFmtId="0" fontId="44" fillId="19" borderId="1" xfId="0" applyFont="1" applyFill="1" applyBorder="1" applyAlignment="1">
      <alignment horizontal="right"/>
    </xf>
    <xf numFmtId="0" fontId="44" fillId="19" borderId="2" xfId="0" applyFont="1" applyFill="1" applyBorder="1" applyAlignment="1">
      <alignment horizontal="left"/>
    </xf>
    <xf numFmtId="18" fontId="44" fillId="19" borderId="1" xfId="0" applyNumberFormat="1" applyFont="1" applyFill="1" applyBorder="1" applyAlignment="1">
      <alignment horizontal="left"/>
    </xf>
    <xf numFmtId="0" fontId="44" fillId="8" borderId="4" xfId="0" applyFont="1" applyFill="1" applyBorder="1" applyAlignment="1">
      <alignment horizontal="left"/>
    </xf>
    <xf numFmtId="18" fontId="44" fillId="8" borderId="1" xfId="0" applyNumberFormat="1" applyFont="1" applyFill="1" applyBorder="1" applyAlignment="1">
      <alignment horizontal="left"/>
    </xf>
    <xf numFmtId="0" fontId="44" fillId="8" borderId="2" xfId="0" applyFont="1" applyFill="1" applyBorder="1" applyAlignment="1">
      <alignment horizontal="left" vertical="center" wrapText="1"/>
    </xf>
    <xf numFmtId="18" fontId="44" fillId="8" borderId="2" xfId="0" applyNumberFormat="1" applyFont="1" applyFill="1" applyBorder="1" applyAlignment="1">
      <alignment horizontal="left" vertical="center" wrapText="1"/>
    </xf>
    <xf numFmtId="0" fontId="43" fillId="19" borderId="14" xfId="0" applyFont="1" applyFill="1" applyBorder="1"/>
    <xf numFmtId="0" fontId="44" fillId="19" borderId="4" xfId="0" applyFont="1" applyFill="1" applyBorder="1"/>
    <xf numFmtId="18" fontId="44" fillId="19" borderId="3" xfId="0" applyNumberFormat="1" applyFont="1" applyFill="1" applyBorder="1"/>
    <xf numFmtId="18" fontId="44" fillId="19" borderId="3" xfId="0" applyNumberFormat="1" applyFont="1" applyFill="1" applyBorder="1" applyAlignment="1">
      <alignment horizontal="left"/>
    </xf>
    <xf numFmtId="18" fontId="44" fillId="19" borderId="2" xfId="0" applyNumberFormat="1" applyFont="1" applyFill="1" applyBorder="1" applyAlignment="1">
      <alignment horizontal="left"/>
    </xf>
    <xf numFmtId="0" fontId="129" fillId="8" borderId="1" xfId="0" applyFont="1" applyFill="1" applyBorder="1"/>
    <xf numFmtId="20" fontId="43" fillId="8" borderId="1" xfId="0" applyNumberFormat="1" applyFont="1" applyFill="1" applyBorder="1"/>
    <xf numFmtId="0" fontId="25" fillId="10" borderId="3" xfId="0" applyFont="1" applyFill="1" applyBorder="1" applyAlignment="1">
      <alignment horizontal="left"/>
    </xf>
    <xf numFmtId="18" fontId="44" fillId="19" borderId="14" xfId="0" applyNumberFormat="1" applyFont="1" applyFill="1" applyBorder="1"/>
    <xf numFmtId="0" fontId="44" fillId="19" borderId="6" xfId="0" applyFont="1" applyFill="1" applyBorder="1" applyAlignment="1">
      <alignment horizontal="left" vertical="center" wrapText="1"/>
    </xf>
    <xf numFmtId="21" fontId="14" fillId="19" borderId="3" xfId="0" applyNumberFormat="1" applyFont="1" applyFill="1" applyBorder="1" applyAlignment="1">
      <alignment wrapText="1"/>
    </xf>
    <xf numFmtId="21" fontId="14" fillId="19" borderId="19" xfId="0" applyNumberFormat="1" applyFont="1" applyFill="1" applyBorder="1" applyAlignment="1">
      <alignment wrapText="1"/>
    </xf>
    <xf numFmtId="21" fontId="14" fillId="8" borderId="3" xfId="0" applyNumberFormat="1" applyFont="1" applyFill="1" applyBorder="1" applyAlignment="1">
      <alignment wrapText="1"/>
    </xf>
    <xf numFmtId="21" fontId="14" fillId="19" borderId="32" xfId="0" applyNumberFormat="1" applyFont="1" applyFill="1" applyBorder="1" applyAlignment="1">
      <alignment wrapText="1"/>
    </xf>
    <xf numFmtId="18" fontId="44" fillId="19" borderId="3" xfId="0" applyNumberFormat="1" applyFont="1" applyFill="1" applyBorder="1" applyAlignment="1">
      <alignment horizontal="right"/>
    </xf>
    <xf numFmtId="18" fontId="44" fillId="19" borderId="19" xfId="0" applyNumberFormat="1" applyFont="1" applyFill="1" applyBorder="1" applyAlignment="1">
      <alignment horizontal="right"/>
    </xf>
    <xf numFmtId="18" fontId="44" fillId="19" borderId="4" xfId="0" applyNumberFormat="1" applyFont="1" applyFill="1" applyBorder="1" applyAlignment="1">
      <alignment horizontal="left"/>
    </xf>
    <xf numFmtId="0" fontId="44" fillId="19" borderId="14" xfId="0" applyFont="1" applyFill="1" applyBorder="1"/>
    <xf numFmtId="0" fontId="44" fillId="19" borderId="1" xfId="0" applyFont="1" applyFill="1" applyBorder="1" applyAlignment="1">
      <alignment horizontal="right" vertical="center"/>
    </xf>
    <xf numFmtId="0" fontId="44" fillId="7" borderId="1" xfId="0" applyFont="1" applyFill="1" applyBorder="1" applyAlignment="1">
      <alignment horizontal="right" vertical="center"/>
    </xf>
    <xf numFmtId="0" fontId="131" fillId="19" borderId="1" xfId="0" applyFont="1" applyFill="1" applyBorder="1" applyAlignment="1">
      <alignment horizontal="left"/>
    </xf>
    <xf numFmtId="0" fontId="135" fillId="19" borderId="1" xfId="0" applyFont="1" applyFill="1" applyBorder="1"/>
    <xf numFmtId="0" fontId="14" fillId="19" borderId="5" xfId="0" applyFont="1" applyFill="1" applyBorder="1" applyAlignment="1">
      <alignment wrapText="1"/>
    </xf>
    <xf numFmtId="0" fontId="129" fillId="19" borderId="5" xfId="0" applyFont="1" applyFill="1" applyBorder="1" applyAlignment="1">
      <alignment horizontal="center"/>
    </xf>
    <xf numFmtId="18" fontId="2" fillId="8" borderId="1" xfId="0" applyNumberFormat="1" applyFont="1" applyFill="1" applyBorder="1" applyAlignment="1">
      <alignment horizontal="right"/>
    </xf>
    <xf numFmtId="0" fontId="129" fillId="19" borderId="1" xfId="0" applyFont="1" applyFill="1" applyBorder="1" applyAlignment="1">
      <alignment horizontal="right"/>
    </xf>
    <xf numFmtId="0" fontId="43" fillId="19" borderId="0" xfId="0" applyFont="1" applyFill="1"/>
    <xf numFmtId="18" fontId="44" fillId="19" borderId="4" xfId="0" applyNumberFormat="1" applyFont="1" applyFill="1" applyBorder="1" applyAlignment="1">
      <alignment wrapText="1"/>
    </xf>
    <xf numFmtId="0" fontId="43" fillId="8" borderId="5" xfId="0" applyFont="1" applyFill="1" applyBorder="1" applyAlignment="1">
      <alignment wrapText="1"/>
    </xf>
    <xf numFmtId="20" fontId="43" fillId="8" borderId="22" xfId="0" applyNumberFormat="1" applyFont="1" applyFill="1" applyBorder="1"/>
    <xf numFmtId="20" fontId="43" fillId="8" borderId="29" xfId="0" applyNumberFormat="1" applyFont="1" applyFill="1" applyBorder="1"/>
    <xf numFmtId="0" fontId="43" fillId="8" borderId="22" xfId="0" applyFont="1" applyFill="1" applyBorder="1"/>
    <xf numFmtId="0" fontId="43" fillId="8" borderId="22" xfId="0" applyFont="1" applyFill="1" applyBorder="1" applyAlignment="1">
      <alignment wrapText="1"/>
    </xf>
    <xf numFmtId="20" fontId="43" fillId="8" borderId="26" xfId="0" applyNumberFormat="1" applyFont="1" applyFill="1" applyBorder="1"/>
    <xf numFmtId="0" fontId="0" fillId="19" borderId="14" xfId="0" applyFill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14" xfId="0" applyFill="1" applyBorder="1" applyAlignment="1">
      <alignment horizontal="left"/>
    </xf>
    <xf numFmtId="0" fontId="129" fillId="19" borderId="50" xfId="0" applyFont="1" applyFill="1" applyBorder="1" applyAlignment="1">
      <alignment wrapText="1"/>
    </xf>
    <xf numFmtId="0" fontId="129" fillId="19" borderId="52" xfId="0" applyFont="1" applyFill="1" applyBorder="1" applyAlignment="1">
      <alignment wrapText="1"/>
    </xf>
    <xf numFmtId="0" fontId="14" fillId="7" borderId="2" xfId="0" applyFont="1" applyFill="1" applyBorder="1" applyAlignment="1">
      <alignment wrapText="1"/>
    </xf>
    <xf numFmtId="0" fontId="129" fillId="7" borderId="1" xfId="0" applyFont="1" applyFill="1" applyBorder="1" applyAlignment="1">
      <alignment wrapText="1"/>
    </xf>
    <xf numFmtId="0" fontId="44" fillId="19" borderId="3" xfId="0" applyFont="1" applyFill="1" applyBorder="1" applyAlignment="1">
      <alignment horizontal="left" wrapText="1"/>
    </xf>
    <xf numFmtId="0" fontId="129" fillId="19" borderId="5" xfId="0" applyFont="1" applyFill="1" applyBorder="1" applyAlignment="1">
      <alignment horizontal="left" wrapText="1"/>
    </xf>
    <xf numFmtId="0" fontId="44" fillId="19" borderId="19" xfId="0" applyFont="1" applyFill="1" applyBorder="1" applyAlignment="1">
      <alignment horizontal="left" wrapText="1"/>
    </xf>
    <xf numFmtId="0" fontId="42" fillId="19" borderId="2" xfId="0" applyFont="1" applyFill="1" applyBorder="1" applyAlignment="1">
      <alignment horizontal="left" wrapText="1"/>
    </xf>
    <xf numFmtId="0" fontId="129" fillId="19" borderId="22" xfId="0" applyFont="1" applyFill="1" applyBorder="1" applyAlignment="1">
      <alignment horizontal="left" wrapText="1"/>
    </xf>
    <xf numFmtId="0" fontId="129" fillId="0" borderId="1" xfId="0" applyFont="1" applyBorder="1" applyAlignment="1">
      <alignment horizontal="left" wrapText="1"/>
    </xf>
    <xf numFmtId="0" fontId="14" fillId="8" borderId="19" xfId="0" applyFont="1" applyFill="1" applyBorder="1" applyAlignment="1">
      <alignment wrapText="1"/>
    </xf>
    <xf numFmtId="0" fontId="129" fillId="8" borderId="1" xfId="0" applyFont="1" applyFill="1" applyBorder="1" applyAlignment="1">
      <alignment horizontal="left" wrapText="1"/>
    </xf>
    <xf numFmtId="0" fontId="136" fillId="19" borderId="1" xfId="0" applyFont="1" applyFill="1" applyBorder="1" applyAlignment="1">
      <alignment vertical="center"/>
    </xf>
    <xf numFmtId="0" fontId="42" fillId="19" borderId="2" xfId="0" applyFont="1" applyFill="1" applyBorder="1"/>
    <xf numFmtId="0" fontId="129" fillId="19" borderId="5" xfId="0" applyFont="1" applyFill="1" applyBorder="1"/>
    <xf numFmtId="0" fontId="129" fillId="19" borderId="2" xfId="0" applyFont="1" applyFill="1" applyBorder="1"/>
    <xf numFmtId="0" fontId="43" fillId="7" borderId="3" xfId="0" applyFont="1" applyFill="1" applyBorder="1" applyAlignment="1">
      <alignment wrapText="1"/>
    </xf>
    <xf numFmtId="0" fontId="43" fillId="8" borderId="3" xfId="0" applyFont="1" applyFill="1" applyBorder="1" applyAlignment="1">
      <alignment wrapText="1"/>
    </xf>
    <xf numFmtId="18" fontId="0" fillId="19" borderId="0" xfId="0" applyNumberFormat="1" applyFill="1" applyAlignment="1">
      <alignment horizontal="right"/>
    </xf>
    <xf numFmtId="0" fontId="83" fillId="7" borderId="1" xfId="0" applyFont="1" applyFill="1" applyBorder="1"/>
    <xf numFmtId="0" fontId="43" fillId="7" borderId="29" xfId="0" applyFont="1" applyFill="1" applyBorder="1" applyAlignment="1">
      <alignment wrapText="1"/>
    </xf>
    <xf numFmtId="0" fontId="44" fillId="7" borderId="2" xfId="0" applyFont="1" applyFill="1" applyBorder="1"/>
    <xf numFmtId="0" fontId="43" fillId="19" borderId="1" xfId="0" applyFont="1" applyFill="1" applyBorder="1" applyAlignment="1">
      <alignment vertical="center"/>
    </xf>
    <xf numFmtId="0" fontId="0" fillId="7" borderId="14" xfId="0" applyFill="1" applyBorder="1"/>
    <xf numFmtId="0" fontId="0" fillId="7" borderId="31" xfId="0" applyFill="1" applyBorder="1"/>
    <xf numFmtId="0" fontId="44" fillId="22" borderId="1" xfId="0" applyFont="1" applyFill="1" applyBorder="1" applyAlignment="1">
      <alignment horizontal="right" vertical="center"/>
    </xf>
    <xf numFmtId="0" fontId="44" fillId="23" borderId="1" xfId="0" applyFont="1" applyFill="1" applyBorder="1" applyAlignment="1">
      <alignment horizontal="right" vertical="center"/>
    </xf>
    <xf numFmtId="0" fontId="0" fillId="19" borderId="1" xfId="0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131" fillId="7" borderId="2" xfId="0" applyFont="1" applyFill="1" applyBorder="1" applyAlignment="1">
      <alignment wrapText="1"/>
    </xf>
    <xf numFmtId="18" fontId="44" fillId="7" borderId="2" xfId="0" applyNumberFormat="1" applyFont="1" applyFill="1" applyBorder="1" applyAlignment="1">
      <alignment wrapText="1"/>
    </xf>
    <xf numFmtId="0" fontId="131" fillId="19" borderId="2" xfId="0" applyFont="1" applyFill="1" applyBorder="1" applyAlignment="1">
      <alignment horizontal="left" vertical="center" wrapText="1"/>
    </xf>
    <xf numFmtId="0" fontId="0" fillId="19" borderId="2" xfId="0" applyFill="1" applyBorder="1" applyAlignment="1">
      <alignment horizontal="right"/>
    </xf>
    <xf numFmtId="0" fontId="0" fillId="8" borderId="2" xfId="0" applyFill="1" applyBorder="1" applyAlignment="1">
      <alignment horizontal="right"/>
    </xf>
    <xf numFmtId="0" fontId="44" fillId="8" borderId="1" xfId="0" applyFont="1" applyFill="1" applyBorder="1" applyAlignment="1">
      <alignment horizontal="right" vertical="center"/>
    </xf>
    <xf numFmtId="0" fontId="0" fillId="19" borderId="14" xfId="0" applyFill="1" applyBorder="1" applyAlignment="1">
      <alignment horizontal="right"/>
    </xf>
    <xf numFmtId="0" fontId="0" fillId="19" borderId="19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44" fillId="19" borderId="14" xfId="0" applyFont="1" applyFill="1" applyBorder="1" applyAlignment="1">
      <alignment horizontal="right" vertical="center"/>
    </xf>
    <xf numFmtId="0" fontId="44" fillId="19" borderId="22" xfId="0" applyFont="1" applyFill="1" applyBorder="1" applyAlignment="1">
      <alignment horizontal="right" vertical="center"/>
    </xf>
    <xf numFmtId="0" fontId="0" fillId="19" borderId="0" xfId="0" applyFill="1" applyAlignment="1">
      <alignment horizontal="right"/>
    </xf>
    <xf numFmtId="18" fontId="0" fillId="19" borderId="3" xfId="0" applyNumberFormat="1" applyFill="1" applyBorder="1" applyAlignment="1">
      <alignment horizontal="right"/>
    </xf>
    <xf numFmtId="0" fontId="69" fillId="19" borderId="1" xfId="0" applyFont="1" applyFill="1" applyBorder="1" applyAlignment="1">
      <alignment wrapText="1"/>
    </xf>
    <xf numFmtId="0" fontId="2" fillId="5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 wrapText="1"/>
    </xf>
    <xf numFmtId="21" fontId="4" fillId="9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2" fillId="0" borderId="1" xfId="0" applyFont="1" applyBorder="1"/>
    <xf numFmtId="0" fontId="11" fillId="19" borderId="2" xfId="0" applyFont="1" applyFill="1" applyBorder="1"/>
    <xf numFmtId="0" fontId="2" fillId="19" borderId="2" xfId="0" applyFont="1" applyFill="1" applyBorder="1"/>
    <xf numFmtId="0" fontId="2" fillId="19" borderId="1" xfId="0" applyFont="1" applyFill="1" applyBorder="1"/>
    <xf numFmtId="0" fontId="16" fillId="19" borderId="1" xfId="0" applyFont="1" applyFill="1" applyBorder="1"/>
    <xf numFmtId="0" fontId="16" fillId="19" borderId="1" xfId="0" applyFont="1" applyFill="1" applyBorder="1" applyAlignment="1">
      <alignment wrapText="1"/>
    </xf>
    <xf numFmtId="0" fontId="134" fillId="19" borderId="1" xfId="0" applyFont="1" applyFill="1" applyBorder="1"/>
    <xf numFmtId="20" fontId="16" fillId="19" borderId="5" xfId="0" applyNumberFormat="1" applyFont="1" applyFill="1" applyBorder="1"/>
    <xf numFmtId="0" fontId="2" fillId="19" borderId="0" xfId="0" applyFont="1" applyFill="1"/>
    <xf numFmtId="18" fontId="2" fillId="19" borderId="0" xfId="0" applyNumberFormat="1" applyFont="1" applyFill="1"/>
    <xf numFmtId="0" fontId="16" fillId="19" borderId="22" xfId="0" applyFont="1" applyFill="1" applyBorder="1"/>
    <xf numFmtId="0" fontId="20" fillId="19" borderId="22" xfId="0" applyFont="1" applyFill="1" applyBorder="1"/>
    <xf numFmtId="0" fontId="20" fillId="19" borderId="22" xfId="0" applyFont="1" applyFill="1" applyBorder="1" applyAlignment="1">
      <alignment wrapText="1"/>
    </xf>
    <xf numFmtId="18" fontId="2" fillId="19" borderId="2" xfId="0" applyNumberFormat="1" applyFont="1" applyFill="1" applyBorder="1"/>
    <xf numFmtId="0" fontId="16" fillId="19" borderId="2" xfId="0" applyFont="1" applyFill="1" applyBorder="1"/>
    <xf numFmtId="0" fontId="134" fillId="19" borderId="1" xfId="0" applyFont="1" applyFill="1" applyBorder="1" applyAlignment="1">
      <alignment wrapText="1"/>
    </xf>
    <xf numFmtId="0" fontId="47" fillId="19" borderId="1" xfId="0" applyFont="1" applyFill="1" applyBorder="1"/>
    <xf numFmtId="0" fontId="47" fillId="19" borderId="1" xfId="0" applyFont="1" applyFill="1" applyBorder="1" applyAlignment="1">
      <alignment wrapText="1"/>
    </xf>
    <xf numFmtId="0" fontId="47" fillId="19" borderId="2" xfId="0" applyFont="1" applyFill="1" applyBorder="1"/>
    <xf numFmtId="0" fontId="47" fillId="19" borderId="2" xfId="0" applyFont="1" applyFill="1" applyBorder="1" applyAlignment="1">
      <alignment wrapText="1"/>
    </xf>
    <xf numFmtId="0" fontId="134" fillId="19" borderId="2" xfId="0" applyFont="1" applyFill="1" applyBorder="1"/>
    <xf numFmtId="20" fontId="47" fillId="19" borderId="1" xfId="0" applyNumberFormat="1" applyFont="1" applyFill="1" applyBorder="1"/>
    <xf numFmtId="0" fontId="20" fillId="19" borderId="1" xfId="0" applyFont="1" applyFill="1" applyBorder="1"/>
    <xf numFmtId="0" fontId="20" fillId="19" borderId="5" xfId="0" applyFont="1" applyFill="1" applyBorder="1"/>
    <xf numFmtId="0" fontId="16" fillId="19" borderId="5" xfId="0" applyFont="1" applyFill="1" applyBorder="1"/>
    <xf numFmtId="0" fontId="47" fillId="8" borderId="1" xfId="0" applyFont="1" applyFill="1" applyBorder="1"/>
    <xf numFmtId="0" fontId="47" fillId="8" borderId="1" xfId="0" applyFont="1" applyFill="1" applyBorder="1" applyAlignment="1">
      <alignment wrapText="1"/>
    </xf>
    <xf numFmtId="20" fontId="47" fillId="8" borderId="1" xfId="0" applyNumberFormat="1" applyFont="1" applyFill="1" applyBorder="1"/>
    <xf numFmtId="0" fontId="20" fillId="19" borderId="1" xfId="0" applyFont="1" applyFill="1" applyBorder="1" applyAlignment="1">
      <alignment wrapText="1"/>
    </xf>
    <xf numFmtId="0" fontId="134" fillId="19" borderId="14" xfId="0" applyFont="1" applyFill="1" applyBorder="1" applyAlignment="1">
      <alignment wrapText="1"/>
    </xf>
    <xf numFmtId="0" fontId="11" fillId="19" borderId="1" xfId="0" applyFont="1" applyFill="1" applyBorder="1"/>
    <xf numFmtId="0" fontId="137" fillId="19" borderId="1" xfId="0" applyFont="1" applyFill="1" applyBorder="1" applyAlignment="1">
      <alignment wrapText="1"/>
    </xf>
    <xf numFmtId="0" fontId="137" fillId="19" borderId="14" xfId="0" applyFont="1" applyFill="1" applyBorder="1" applyAlignment="1">
      <alignment wrapText="1"/>
    </xf>
    <xf numFmtId="0" fontId="11" fillId="8" borderId="1" xfId="0" applyFont="1" applyFill="1" applyBorder="1"/>
    <xf numFmtId="18" fontId="134" fillId="19" borderId="1" xfId="0" applyNumberFormat="1" applyFont="1" applyFill="1" applyBorder="1" applyAlignment="1">
      <alignment wrapText="1"/>
    </xf>
    <xf numFmtId="0" fontId="14" fillId="0" borderId="1" xfId="0" applyFont="1" applyBorder="1"/>
    <xf numFmtId="0" fontId="2" fillId="19" borderId="1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 wrapText="1"/>
    </xf>
    <xf numFmtId="0" fontId="2" fillId="19" borderId="2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/>
    </xf>
    <xf numFmtId="0" fontId="6" fillId="19" borderId="2" xfId="0" applyFont="1" applyFill="1" applyBorder="1" applyAlignment="1">
      <alignment horizontal="left" vertical="center"/>
    </xf>
    <xf numFmtId="0" fontId="20" fillId="0" borderId="1" xfId="0" applyFont="1" applyBorder="1" applyAlignment="1">
      <alignment wrapText="1"/>
    </xf>
    <xf numFmtId="0" fontId="138" fillId="19" borderId="1" xfId="0" applyFont="1" applyFill="1" applyBorder="1" applyAlignment="1">
      <alignment wrapText="1"/>
    </xf>
    <xf numFmtId="0" fontId="134" fillId="19" borderId="2" xfId="0" applyFont="1" applyFill="1" applyBorder="1" applyAlignment="1">
      <alignment wrapText="1"/>
    </xf>
    <xf numFmtId="18" fontId="134" fillId="19" borderId="2" xfId="0" applyNumberFormat="1" applyFont="1" applyFill="1" applyBorder="1" applyAlignment="1">
      <alignment wrapText="1"/>
    </xf>
    <xf numFmtId="0" fontId="35" fillId="19" borderId="2" xfId="0" applyFont="1" applyFill="1" applyBorder="1" applyAlignment="1">
      <alignment wrapText="1"/>
    </xf>
    <xf numFmtId="0" fontId="15" fillId="19" borderId="1" xfId="0" applyFont="1" applyFill="1" applyBorder="1"/>
    <xf numFmtId="0" fontId="12" fillId="19" borderId="1" xfId="0" applyFont="1" applyFill="1" applyBorder="1" applyAlignment="1">
      <alignment wrapText="1"/>
    </xf>
    <xf numFmtId="0" fontId="12" fillId="19" borderId="1" xfId="0" applyFont="1" applyFill="1" applyBorder="1"/>
    <xf numFmtId="0" fontId="35" fillId="19" borderId="1" xfId="0" applyFont="1" applyFill="1" applyBorder="1" applyAlignment="1">
      <alignment wrapText="1"/>
    </xf>
    <xf numFmtId="18" fontId="137" fillId="19" borderId="14" xfId="0" applyNumberFormat="1" applyFont="1" applyFill="1" applyBorder="1" applyAlignment="1">
      <alignment wrapText="1"/>
    </xf>
    <xf numFmtId="18" fontId="137" fillId="19" borderId="1" xfId="0" applyNumberFormat="1" applyFont="1" applyFill="1" applyBorder="1" applyAlignment="1">
      <alignment wrapText="1"/>
    </xf>
    <xf numFmtId="18" fontId="134" fillId="19" borderId="14" xfId="0" applyNumberFormat="1" applyFont="1" applyFill="1" applyBorder="1" applyAlignment="1">
      <alignment wrapText="1"/>
    </xf>
    <xf numFmtId="18" fontId="11" fillId="19" borderId="1" xfId="0" applyNumberFormat="1" applyFont="1" applyFill="1" applyBorder="1"/>
    <xf numFmtId="0" fontId="137" fillId="19" borderId="1" xfId="0" applyFont="1" applyFill="1" applyBorder="1"/>
    <xf numFmtId="0" fontId="35" fillId="19" borderId="1" xfId="0" applyFont="1" applyFill="1" applyBorder="1"/>
    <xf numFmtId="18" fontId="137" fillId="19" borderId="1" xfId="0" applyNumberFormat="1" applyFont="1" applyFill="1" applyBorder="1"/>
    <xf numFmtId="18" fontId="134" fillId="19" borderId="1" xfId="0" applyNumberFormat="1" applyFont="1" applyFill="1" applyBorder="1"/>
    <xf numFmtId="20" fontId="16" fillId="19" borderId="1" xfId="0" applyNumberFormat="1" applyFont="1" applyFill="1" applyBorder="1"/>
    <xf numFmtId="0" fontId="137" fillId="19" borderId="2" xfId="0" applyFont="1" applyFill="1" applyBorder="1"/>
    <xf numFmtId="0" fontId="35" fillId="19" borderId="2" xfId="0" applyFont="1" applyFill="1" applyBorder="1"/>
    <xf numFmtId="18" fontId="137" fillId="19" borderId="2" xfId="0" applyNumberFormat="1" applyFont="1" applyFill="1" applyBorder="1"/>
    <xf numFmtId="0" fontId="16" fillId="8" borderId="1" xfId="0" applyFont="1" applyFill="1" applyBorder="1"/>
    <xf numFmtId="0" fontId="16" fillId="8" borderId="1" xfId="0" applyFont="1" applyFill="1" applyBorder="1" applyAlignment="1">
      <alignment wrapText="1"/>
    </xf>
    <xf numFmtId="0" fontId="20" fillId="19" borderId="2" xfId="0" applyFont="1" applyFill="1" applyBorder="1"/>
    <xf numFmtId="0" fontId="20" fillId="19" borderId="2" xfId="0" applyFont="1" applyFill="1" applyBorder="1" applyAlignment="1">
      <alignment wrapText="1"/>
    </xf>
    <xf numFmtId="0" fontId="77" fillId="19" borderId="1" xfId="0" applyFont="1" applyFill="1" applyBorder="1"/>
    <xf numFmtId="0" fontId="134" fillId="8" borderId="1" xfId="0" applyFont="1" applyFill="1" applyBorder="1"/>
    <xf numFmtId="20" fontId="134" fillId="8" borderId="1" xfId="0" applyNumberFormat="1" applyFont="1" applyFill="1" applyBorder="1"/>
    <xf numFmtId="0" fontId="12" fillId="8" borderId="1" xfId="0" applyFont="1" applyFill="1" applyBorder="1"/>
    <xf numFmtId="20" fontId="65" fillId="8" borderId="1" xfId="0" applyNumberFormat="1" applyFont="1" applyFill="1" applyBorder="1"/>
    <xf numFmtId="0" fontId="16" fillId="19" borderId="5" xfId="0" applyFont="1" applyFill="1" applyBorder="1" applyAlignment="1">
      <alignment wrapText="1"/>
    </xf>
    <xf numFmtId="18" fontId="134" fillId="19" borderId="2" xfId="0" applyNumberFormat="1" applyFont="1" applyFill="1" applyBorder="1"/>
    <xf numFmtId="0" fontId="44" fillId="7" borderId="2" xfId="0" applyFont="1" applyFill="1" applyBorder="1" applyAlignment="1">
      <alignment horizontal="left"/>
    </xf>
    <xf numFmtId="0" fontId="44" fillId="7" borderId="1" xfId="0" applyFont="1" applyFill="1" applyBorder="1" applyAlignment="1">
      <alignment horizontal="right"/>
    </xf>
    <xf numFmtId="18" fontId="44" fillId="7" borderId="1" xfId="0" applyNumberFormat="1" applyFont="1" applyFill="1" applyBorder="1" applyAlignment="1">
      <alignment horizontal="left"/>
    </xf>
    <xf numFmtId="18" fontId="44" fillId="7" borderId="2" xfId="0" applyNumberFormat="1" applyFont="1" applyFill="1" applyBorder="1" applyAlignment="1">
      <alignment horizontal="left" vertical="center" wrapText="1"/>
    </xf>
    <xf numFmtId="0" fontId="44" fillId="7" borderId="2" xfId="0" applyFont="1" applyFill="1" applyBorder="1" applyAlignment="1">
      <alignment horizontal="right" vertical="center"/>
    </xf>
    <xf numFmtId="0" fontId="0" fillId="7" borderId="3" xfId="0" applyFill="1" applyBorder="1" applyAlignment="1">
      <alignment horizontal="left"/>
    </xf>
    <xf numFmtId="18" fontId="44" fillId="7" borderId="4" xfId="0" applyNumberFormat="1" applyFont="1" applyFill="1" applyBorder="1"/>
    <xf numFmtId="18" fontId="44" fillId="7" borderId="3" xfId="0" applyNumberFormat="1" applyFont="1" applyFill="1" applyBorder="1"/>
    <xf numFmtId="21" fontId="14" fillId="7" borderId="3" xfId="0" applyNumberFormat="1" applyFont="1" applyFill="1" applyBorder="1" applyAlignment="1">
      <alignment wrapText="1"/>
    </xf>
    <xf numFmtId="18" fontId="44" fillId="7" borderId="3" xfId="0" applyNumberFormat="1" applyFont="1" applyFill="1" applyBorder="1" applyAlignment="1">
      <alignment horizontal="right"/>
    </xf>
    <xf numFmtId="0" fontId="44" fillId="7" borderId="1" xfId="0" applyFont="1" applyFill="1" applyBorder="1" applyAlignment="1">
      <alignment horizontal="left" wrapText="1"/>
    </xf>
    <xf numFmtId="21" fontId="14" fillId="3" borderId="1" xfId="0" applyNumberFormat="1" applyFont="1" applyFill="1" applyBorder="1" applyAlignment="1">
      <alignment wrapText="1"/>
    </xf>
    <xf numFmtId="0" fontId="16" fillId="7" borderId="1" xfId="0" applyFont="1" applyFill="1" applyBorder="1"/>
    <xf numFmtId="0" fontId="16" fillId="7" borderId="1" xfId="0" applyFont="1" applyFill="1" applyBorder="1" applyAlignment="1">
      <alignment wrapText="1"/>
    </xf>
    <xf numFmtId="0" fontId="2" fillId="7" borderId="2" xfId="0" applyFont="1" applyFill="1" applyBorder="1"/>
    <xf numFmtId="0" fontId="134" fillId="7" borderId="1" xfId="0" applyFont="1" applyFill="1" applyBorder="1"/>
    <xf numFmtId="20" fontId="16" fillId="7" borderId="5" xfId="0" applyNumberFormat="1" applyFont="1" applyFill="1" applyBorder="1"/>
    <xf numFmtId="0" fontId="42" fillId="7" borderId="2" xfId="0" applyFont="1" applyFill="1" applyBorder="1" applyAlignment="1">
      <alignment wrapText="1"/>
    </xf>
    <xf numFmtId="0" fontId="134" fillId="7" borderId="1" xfId="0" applyFont="1" applyFill="1" applyBorder="1" applyAlignment="1">
      <alignment wrapText="1"/>
    </xf>
    <xf numFmtId="18" fontId="134" fillId="7" borderId="1" xfId="0" applyNumberFormat="1" applyFont="1" applyFill="1" applyBorder="1" applyAlignment="1">
      <alignment wrapText="1"/>
    </xf>
    <xf numFmtId="0" fontId="47" fillId="7" borderId="1" xfId="0" applyFont="1" applyFill="1" applyBorder="1"/>
    <xf numFmtId="20" fontId="47" fillId="7" borderId="1" xfId="0" applyNumberFormat="1" applyFont="1" applyFill="1" applyBorder="1"/>
    <xf numFmtId="0" fontId="42" fillId="7" borderId="2" xfId="0" applyFont="1" applyFill="1" applyBorder="1"/>
    <xf numFmtId="0" fontId="20" fillId="7" borderId="1" xfId="0" applyFont="1" applyFill="1" applyBorder="1" applyAlignment="1">
      <alignment wrapText="1"/>
    </xf>
    <xf numFmtId="0" fontId="2" fillId="7" borderId="1" xfId="0" applyFont="1" applyFill="1" applyBorder="1" applyAlignment="1">
      <alignment horizontal="left" vertical="center" wrapText="1"/>
    </xf>
    <xf numFmtId="20" fontId="28" fillId="7" borderId="1" xfId="0" applyNumberFormat="1" applyFont="1" applyFill="1" applyBorder="1"/>
    <xf numFmtId="0" fontId="42" fillId="7" borderId="2" xfId="0" applyFont="1" applyFill="1" applyBorder="1" applyAlignment="1">
      <alignment horizontal="left" vertical="center" wrapText="1"/>
    </xf>
    <xf numFmtId="0" fontId="11" fillId="7" borderId="1" xfId="0" applyFont="1" applyFill="1" applyBorder="1"/>
    <xf numFmtId="0" fontId="11" fillId="7" borderId="2" xfId="0" applyFont="1" applyFill="1" applyBorder="1"/>
    <xf numFmtId="20" fontId="18" fillId="7" borderId="1" xfId="0" applyNumberFormat="1" applyFont="1" applyFill="1" applyBorder="1"/>
    <xf numFmtId="0" fontId="138" fillId="7" borderId="1" xfId="0" applyFont="1" applyFill="1" applyBorder="1" applyAlignment="1">
      <alignment wrapText="1"/>
    </xf>
    <xf numFmtId="0" fontId="12" fillId="7" borderId="1" xfId="0" applyFont="1" applyFill="1" applyBorder="1" applyAlignment="1">
      <alignment wrapText="1"/>
    </xf>
    <xf numFmtId="0" fontId="15" fillId="7" borderId="1" xfId="0" applyFont="1" applyFill="1" applyBorder="1" applyAlignment="1">
      <alignment wrapText="1"/>
    </xf>
    <xf numFmtId="20" fontId="15" fillId="7" borderId="1" xfId="0" applyNumberFormat="1" applyFont="1" applyFill="1" applyBorder="1"/>
    <xf numFmtId="0" fontId="2" fillId="7" borderId="0" xfId="0" applyFont="1" applyFill="1"/>
    <xf numFmtId="0" fontId="12" fillId="7" borderId="1" xfId="0" applyFont="1" applyFill="1" applyBorder="1"/>
    <xf numFmtId="18" fontId="11" fillId="7" borderId="1" xfId="0" applyNumberFormat="1" applyFont="1" applyFill="1" applyBorder="1"/>
    <xf numFmtId="20" fontId="12" fillId="7" borderId="1" xfId="0" applyNumberFormat="1" applyFont="1" applyFill="1" applyBorder="1"/>
    <xf numFmtId="0" fontId="11" fillId="7" borderId="0" xfId="0" applyFont="1" applyFill="1"/>
    <xf numFmtId="0" fontId="35" fillId="7" borderId="1" xfId="0" applyFont="1" applyFill="1" applyBorder="1" applyAlignment="1">
      <alignment wrapText="1"/>
    </xf>
    <xf numFmtId="18" fontId="134" fillId="7" borderId="1" xfId="0" applyNumberFormat="1" applyFont="1" applyFill="1" applyBorder="1"/>
    <xf numFmtId="20" fontId="16" fillId="7" borderId="1" xfId="0" applyNumberFormat="1" applyFont="1" applyFill="1" applyBorder="1"/>
    <xf numFmtId="0" fontId="20" fillId="7" borderId="1" xfId="0" applyFont="1" applyFill="1" applyBorder="1"/>
    <xf numFmtId="0" fontId="137" fillId="7" borderId="1" xfId="0" applyFont="1" applyFill="1" applyBorder="1"/>
    <xf numFmtId="18" fontId="137" fillId="7" borderId="1" xfId="0" applyNumberFormat="1" applyFont="1" applyFill="1" applyBorder="1"/>
    <xf numFmtId="0" fontId="20" fillId="7" borderId="22" xfId="0" applyFont="1" applyFill="1" applyBorder="1"/>
    <xf numFmtId="0" fontId="20" fillId="7" borderId="22" xfId="0" applyFont="1" applyFill="1" applyBorder="1" applyAlignment="1">
      <alignment wrapText="1"/>
    </xf>
    <xf numFmtId="20" fontId="20" fillId="7" borderId="22" xfId="0" applyNumberFormat="1" applyFont="1" applyFill="1" applyBorder="1"/>
    <xf numFmtId="0" fontId="137" fillId="7" borderId="1" xfId="0" applyFont="1" applyFill="1" applyBorder="1" applyAlignment="1">
      <alignment wrapText="1"/>
    </xf>
    <xf numFmtId="0" fontId="35" fillId="7" borderId="1" xfId="0" applyFont="1" applyFill="1" applyBorder="1"/>
    <xf numFmtId="21" fontId="2" fillId="0" borderId="1" xfId="0" applyNumberFormat="1" applyFont="1" applyBorder="1"/>
    <xf numFmtId="21" fontId="2" fillId="7" borderId="1" xfId="0" applyNumberFormat="1" applyFont="1" applyFill="1" applyBorder="1"/>
    <xf numFmtId="20" fontId="16" fillId="19" borderId="2" xfId="0" applyNumberFormat="1" applyFont="1" applyFill="1" applyBorder="1"/>
    <xf numFmtId="21" fontId="2" fillId="0" borderId="2" xfId="0" applyNumberFormat="1" applyFont="1" applyBorder="1"/>
    <xf numFmtId="21" fontId="2" fillId="19" borderId="1" xfId="0" applyNumberFormat="1" applyFont="1" applyFill="1" applyBorder="1"/>
    <xf numFmtId="20" fontId="2" fillId="19" borderId="1" xfId="0" applyNumberFormat="1" applyFont="1" applyFill="1" applyBorder="1"/>
    <xf numFmtId="18" fontId="134" fillId="19" borderId="4" xfId="0" applyNumberFormat="1" applyFont="1" applyFill="1" applyBorder="1"/>
    <xf numFmtId="18" fontId="135" fillId="19" borderId="4" xfId="0" applyNumberFormat="1" applyFont="1" applyFill="1" applyBorder="1" applyAlignment="1">
      <alignment horizontal="center" vertical="center" wrapText="1"/>
    </xf>
    <xf numFmtId="0" fontId="35" fillId="19" borderId="1" xfId="0" applyFont="1" applyFill="1" applyBorder="1" applyAlignment="1">
      <alignment horizontal="center"/>
    </xf>
    <xf numFmtId="0" fontId="16" fillId="19" borderId="28" xfId="0" applyFont="1" applyFill="1" applyBorder="1"/>
    <xf numFmtId="21" fontId="2" fillId="19" borderId="3" xfId="0" applyNumberFormat="1" applyFont="1" applyFill="1" applyBorder="1"/>
    <xf numFmtId="21" fontId="2" fillId="19" borderId="32" xfId="0" applyNumberFormat="1" applyFont="1" applyFill="1" applyBorder="1"/>
    <xf numFmtId="0" fontId="20" fillId="19" borderId="28" xfId="0" applyFont="1" applyFill="1" applyBorder="1"/>
    <xf numFmtId="21" fontId="11" fillId="19" borderId="3" xfId="0" applyNumberFormat="1" applyFont="1" applyFill="1" applyBorder="1"/>
    <xf numFmtId="0" fontId="16" fillId="19" borderId="30" xfId="0" applyFont="1" applyFill="1" applyBorder="1"/>
    <xf numFmtId="21" fontId="2" fillId="19" borderId="19" xfId="0" applyNumberFormat="1" applyFont="1" applyFill="1" applyBorder="1"/>
    <xf numFmtId="0" fontId="35" fillId="19" borderId="1" xfId="0" applyFont="1" applyFill="1" applyBorder="1" applyAlignment="1">
      <alignment horizontal="center" wrapText="1"/>
    </xf>
    <xf numFmtId="0" fontId="2" fillId="19" borderId="3" xfId="0" applyFont="1" applyFill="1" applyBorder="1"/>
    <xf numFmtId="18" fontId="134" fillId="19" borderId="27" xfId="0" applyNumberFormat="1" applyFont="1" applyFill="1" applyBorder="1"/>
    <xf numFmtId="18" fontId="137" fillId="19" borderId="4" xfId="0" applyNumberFormat="1" applyFont="1" applyFill="1" applyBorder="1"/>
    <xf numFmtId="0" fontId="20" fillId="8" borderId="1" xfId="0" applyFont="1" applyFill="1" applyBorder="1"/>
    <xf numFmtId="0" fontId="20" fillId="8" borderId="1" xfId="0" applyFont="1" applyFill="1" applyBorder="1" applyAlignment="1">
      <alignment wrapText="1"/>
    </xf>
    <xf numFmtId="21" fontId="2" fillId="8" borderId="1" xfId="0" applyNumberFormat="1" applyFont="1" applyFill="1" applyBorder="1"/>
    <xf numFmtId="20" fontId="28" fillId="8" borderId="5" xfId="0" applyNumberFormat="1" applyFont="1" applyFill="1" applyBorder="1" applyAlignment="1">
      <alignment wrapText="1"/>
    </xf>
    <xf numFmtId="20" fontId="28" fillId="19" borderId="5" xfId="0" applyNumberFormat="1" applyFont="1" applyFill="1" applyBorder="1" applyAlignment="1">
      <alignment wrapText="1"/>
    </xf>
    <xf numFmtId="0" fontId="16" fillId="8" borderId="5" xfId="0" applyFont="1" applyFill="1" applyBorder="1"/>
    <xf numFmtId="0" fontId="11" fillId="19" borderId="4" xfId="0" applyFont="1" applyFill="1" applyBorder="1"/>
    <xf numFmtId="18" fontId="2" fillId="19" borderId="1" xfId="0" applyNumberFormat="1" applyFont="1" applyFill="1" applyBorder="1" applyAlignment="1">
      <alignment horizontal="right" vertical="center"/>
    </xf>
    <xf numFmtId="18" fontId="134" fillId="19" borderId="31" xfId="0" applyNumberFormat="1" applyFont="1" applyFill="1" applyBorder="1"/>
    <xf numFmtId="18" fontId="2" fillId="19" borderId="1" xfId="0" applyNumberFormat="1" applyFont="1" applyFill="1" applyBorder="1" applyAlignment="1">
      <alignment vertical="center"/>
    </xf>
    <xf numFmtId="0" fontId="47" fillId="19" borderId="4" xfId="0" applyFont="1" applyFill="1" applyBorder="1"/>
    <xf numFmtId="0" fontId="134" fillId="19" borderId="1" xfId="0" applyFont="1" applyFill="1" applyBorder="1" applyAlignment="1">
      <alignment horizontal="left" vertical="center"/>
    </xf>
    <xf numFmtId="0" fontId="134" fillId="19" borderId="2" xfId="0" applyFont="1" applyFill="1" applyBorder="1" applyAlignment="1">
      <alignment horizontal="left" vertical="center"/>
    </xf>
    <xf numFmtId="0" fontId="134" fillId="19" borderId="4" xfId="0" applyFont="1" applyFill="1" applyBorder="1" applyAlignment="1">
      <alignment horizontal="left"/>
    </xf>
    <xf numFmtId="0" fontId="2" fillId="19" borderId="2" xfId="0" applyFont="1" applyFill="1" applyBorder="1" applyAlignment="1">
      <alignment horizontal="left" vertical="center"/>
    </xf>
    <xf numFmtId="0" fontId="135" fillId="19" borderId="4" xfId="0" applyFont="1" applyFill="1" applyBorder="1" applyAlignment="1">
      <alignment horizontal="left" vertical="center" wrapText="1"/>
    </xf>
    <xf numFmtId="0" fontId="134" fillId="19" borderId="27" xfId="0" applyFont="1" applyFill="1" applyBorder="1" applyAlignment="1">
      <alignment horizontal="left"/>
    </xf>
    <xf numFmtId="0" fontId="2" fillId="19" borderId="3" xfId="0" applyFont="1" applyFill="1" applyBorder="1" applyAlignment="1">
      <alignment horizontal="left"/>
    </xf>
    <xf numFmtId="0" fontId="134" fillId="19" borderId="31" xfId="0" applyFont="1" applyFill="1" applyBorder="1" applyAlignment="1">
      <alignment horizontal="left"/>
    </xf>
    <xf numFmtId="0" fontId="2" fillId="19" borderId="0" xfId="0" applyFont="1" applyFill="1" applyAlignment="1">
      <alignment horizontal="left"/>
    </xf>
    <xf numFmtId="0" fontId="134" fillId="19" borderId="1" xfId="0" applyFont="1" applyFill="1" applyBorder="1" applyAlignment="1">
      <alignment horizontal="left"/>
    </xf>
    <xf numFmtId="0" fontId="137" fillId="19" borderId="4" xfId="0" applyFont="1" applyFill="1" applyBorder="1" applyAlignment="1">
      <alignment horizontal="left"/>
    </xf>
    <xf numFmtId="0" fontId="42" fillId="19" borderId="4" xfId="0" applyFont="1" applyFill="1" applyBorder="1" applyAlignment="1">
      <alignment horizontal="left"/>
    </xf>
    <xf numFmtId="0" fontId="20" fillId="7" borderId="28" xfId="0" applyFont="1" applyFill="1" applyBorder="1"/>
    <xf numFmtId="0" fontId="20" fillId="7" borderId="5" xfId="0" applyFont="1" applyFill="1" applyBorder="1"/>
    <xf numFmtId="0" fontId="20" fillId="7" borderId="5" xfId="0" applyFont="1" applyFill="1" applyBorder="1" applyAlignment="1">
      <alignment wrapText="1"/>
    </xf>
    <xf numFmtId="0" fontId="137" fillId="7" borderId="6" xfId="0" applyFont="1" applyFill="1" applyBorder="1" applyAlignment="1">
      <alignment horizontal="left"/>
    </xf>
    <xf numFmtId="18" fontId="137" fillId="7" borderId="6" xfId="0" applyNumberFormat="1" applyFont="1" applyFill="1" applyBorder="1"/>
    <xf numFmtId="18" fontId="137" fillId="7" borderId="14" xfId="0" applyNumberFormat="1" applyFont="1" applyFill="1" applyBorder="1"/>
    <xf numFmtId="0" fontId="137" fillId="7" borderId="14" xfId="0" applyFont="1" applyFill="1" applyBorder="1" applyAlignment="1">
      <alignment wrapText="1"/>
    </xf>
    <xf numFmtId="20" fontId="16" fillId="7" borderId="2" xfId="0" applyNumberFormat="1" applyFont="1" applyFill="1" applyBorder="1"/>
    <xf numFmtId="21" fontId="11" fillId="7" borderId="3" xfId="0" applyNumberFormat="1" applyFont="1" applyFill="1" applyBorder="1"/>
    <xf numFmtId="0" fontId="16" fillId="7" borderId="28" xfId="0" applyFont="1" applyFill="1" applyBorder="1"/>
    <xf numFmtId="0" fontId="16" fillId="7" borderId="5" xfId="0" applyFont="1" applyFill="1" applyBorder="1"/>
    <xf numFmtId="0" fontId="134" fillId="7" borderId="4" xfId="0" applyFont="1" applyFill="1" applyBorder="1" applyAlignment="1">
      <alignment horizontal="left"/>
    </xf>
    <xf numFmtId="18" fontId="134" fillId="7" borderId="4" xfId="0" applyNumberFormat="1" applyFont="1" applyFill="1" applyBorder="1"/>
    <xf numFmtId="20" fontId="16" fillId="7" borderId="5" xfId="0" applyNumberFormat="1" applyFont="1" applyFill="1" applyBorder="1" applyAlignment="1">
      <alignment wrapText="1"/>
    </xf>
    <xf numFmtId="21" fontId="2" fillId="7" borderId="3" xfId="0" applyNumberFormat="1" applyFont="1" applyFill="1" applyBorder="1"/>
    <xf numFmtId="0" fontId="134" fillId="19" borderId="4" xfId="0" applyFont="1" applyFill="1" applyBorder="1" applyAlignment="1">
      <alignment horizontal="center"/>
    </xf>
    <xf numFmtId="0" fontId="47" fillId="19" borderId="5" xfId="0" applyFont="1" applyFill="1" applyBorder="1"/>
    <xf numFmtId="0" fontId="47" fillId="19" borderId="5" xfId="0" applyFont="1" applyFill="1" applyBorder="1" applyAlignment="1">
      <alignment wrapText="1"/>
    </xf>
    <xf numFmtId="0" fontId="14" fillId="5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left" vertical="center" wrapText="1"/>
    </xf>
    <xf numFmtId="0" fontId="138" fillId="19" borderId="1" xfId="0" applyFont="1" applyFill="1" applyBorder="1"/>
    <xf numFmtId="0" fontId="28" fillId="19" borderId="28" xfId="0" applyFont="1" applyFill="1" applyBorder="1"/>
    <xf numFmtId="0" fontId="28" fillId="8" borderId="29" xfId="0" applyFont="1" applyFill="1" applyBorder="1"/>
    <xf numFmtId="20" fontId="134" fillId="19" borderId="1" xfId="0" applyNumberFormat="1" applyFont="1" applyFill="1" applyBorder="1" applyAlignment="1">
      <alignment wrapText="1"/>
    </xf>
    <xf numFmtId="0" fontId="28" fillId="19" borderId="30" xfId="0" applyFont="1" applyFill="1" applyBorder="1"/>
    <xf numFmtId="0" fontId="28" fillId="19" borderId="26" xfId="0" applyFont="1" applyFill="1" applyBorder="1"/>
    <xf numFmtId="20" fontId="28" fillId="19" borderId="2" xfId="0" applyNumberFormat="1" applyFont="1" applyFill="1" applyBorder="1"/>
    <xf numFmtId="0" fontId="138" fillId="19" borderId="2" xfId="0" applyFont="1" applyFill="1" applyBorder="1"/>
    <xf numFmtId="20" fontId="138" fillId="19" borderId="1" xfId="0" applyNumberFormat="1" applyFont="1" applyFill="1" applyBorder="1"/>
    <xf numFmtId="20" fontId="138" fillId="19" borderId="2" xfId="0" applyNumberFormat="1" applyFont="1" applyFill="1" applyBorder="1"/>
    <xf numFmtId="20" fontId="84" fillId="7" borderId="5" xfId="0" applyNumberFormat="1" applyFont="1" applyFill="1" applyBorder="1" applyAlignment="1">
      <alignment wrapText="1"/>
    </xf>
    <xf numFmtId="20" fontId="28" fillId="7" borderId="5" xfId="0" applyNumberFormat="1" applyFont="1" applyFill="1" applyBorder="1" applyAlignment="1">
      <alignment wrapText="1"/>
    </xf>
    <xf numFmtId="0" fontId="134" fillId="7" borderId="4" xfId="0" applyFont="1" applyFill="1" applyBorder="1" applyAlignment="1">
      <alignment horizontal="center"/>
    </xf>
    <xf numFmtId="20" fontId="37" fillId="19" borderId="2" xfId="0" applyNumberFormat="1" applyFont="1" applyFill="1" applyBorder="1"/>
    <xf numFmtId="0" fontId="28" fillId="7" borderId="28" xfId="0" applyFont="1" applyFill="1" applyBorder="1"/>
    <xf numFmtId="0" fontId="138" fillId="7" borderId="1" xfId="0" applyFont="1" applyFill="1" applyBorder="1"/>
    <xf numFmtId="0" fontId="42" fillId="7" borderId="1" xfId="0" applyFont="1" applyFill="1" applyBorder="1" applyAlignment="1">
      <alignment horizontal="center"/>
    </xf>
    <xf numFmtId="20" fontId="37" fillId="19" borderId="5" xfId="0" applyNumberFormat="1" applyFont="1" applyFill="1" applyBorder="1" applyAlignment="1">
      <alignment wrapText="1"/>
    </xf>
    <xf numFmtId="0" fontId="134" fillId="19" borderId="14" xfId="0" applyFont="1" applyFill="1" applyBorder="1"/>
    <xf numFmtId="20" fontId="47" fillId="19" borderId="5" xfId="0" applyNumberFormat="1" applyFont="1" applyFill="1" applyBorder="1"/>
    <xf numFmtId="0" fontId="14" fillId="0" borderId="0" xfId="0" applyFont="1"/>
    <xf numFmtId="0" fontId="69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20" fontId="16" fillId="19" borderId="5" xfId="0" applyNumberFormat="1" applyFont="1" applyFill="1" applyBorder="1" applyAlignment="1">
      <alignment wrapText="1"/>
    </xf>
    <xf numFmtId="0" fontId="134" fillId="19" borderId="2" xfId="0" applyFont="1" applyFill="1" applyBorder="1" applyAlignment="1">
      <alignment horizontal="left"/>
    </xf>
    <xf numFmtId="0" fontId="77" fillId="19" borderId="3" xfId="0" applyFont="1" applyFill="1" applyBorder="1"/>
    <xf numFmtId="0" fontId="11" fillId="19" borderId="19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19" borderId="4" xfId="0" applyFont="1" applyFill="1" applyBorder="1"/>
    <xf numFmtId="18" fontId="2" fillId="8" borderId="1" xfId="0" applyNumberFormat="1" applyFont="1" applyFill="1" applyBorder="1"/>
    <xf numFmtId="20" fontId="16" fillId="8" borderId="1" xfId="0" applyNumberFormat="1" applyFont="1" applyFill="1" applyBorder="1"/>
    <xf numFmtId="18" fontId="14" fillId="19" borderId="1" xfId="0" applyNumberFormat="1" applyFont="1" applyFill="1" applyBorder="1"/>
    <xf numFmtId="0" fontId="27" fillId="19" borderId="1" xfId="0" applyFont="1" applyFill="1" applyBorder="1"/>
    <xf numFmtId="0" fontId="27" fillId="19" borderId="1" xfId="0" applyFont="1" applyFill="1" applyBorder="1" applyAlignment="1">
      <alignment wrapText="1"/>
    </xf>
    <xf numFmtId="0" fontId="12" fillId="19" borderId="2" xfId="0" applyFont="1" applyFill="1" applyBorder="1"/>
    <xf numFmtId="0" fontId="15" fillId="19" borderId="2" xfId="0" applyFont="1" applyFill="1" applyBorder="1"/>
    <xf numFmtId="0" fontId="12" fillId="19" borderId="2" xfId="0" applyFont="1" applyFill="1" applyBorder="1" applyAlignment="1">
      <alignment wrapText="1"/>
    </xf>
    <xf numFmtId="0" fontId="76" fillId="19" borderId="5" xfId="0" applyFont="1" applyFill="1" applyBorder="1" applyAlignment="1">
      <alignment wrapText="1"/>
    </xf>
    <xf numFmtId="0" fontId="69" fillId="9" borderId="2" xfId="0" applyFont="1" applyFill="1" applyBorder="1" applyAlignment="1">
      <alignment horizontal="center" vertical="center" wrapText="1"/>
    </xf>
    <xf numFmtId="0" fontId="71" fillId="9" borderId="2" xfId="0" applyFont="1" applyFill="1" applyBorder="1" applyAlignment="1">
      <alignment horizontal="center" vertical="center" wrapText="1"/>
    </xf>
    <xf numFmtId="0" fontId="71" fillId="9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21" fontId="69" fillId="9" borderId="2" xfId="0" applyNumberFormat="1" applyFont="1" applyFill="1" applyBorder="1" applyAlignment="1">
      <alignment horizontal="center" vertical="center" wrapText="1"/>
    </xf>
    <xf numFmtId="0" fontId="69" fillId="9" borderId="2" xfId="0" applyFont="1" applyFill="1" applyBorder="1" applyAlignment="1">
      <alignment horizontal="center" vertical="center"/>
    </xf>
    <xf numFmtId="0" fontId="35" fillId="19" borderId="5" xfId="0" applyFont="1" applyFill="1" applyBorder="1"/>
    <xf numFmtId="0" fontId="138" fillId="19" borderId="5" xfId="0" applyFont="1" applyFill="1" applyBorder="1"/>
    <xf numFmtId="0" fontId="135" fillId="19" borderId="22" xfId="0" applyFont="1" applyFill="1" applyBorder="1"/>
    <xf numFmtId="0" fontId="35" fillId="19" borderId="22" xfId="0" applyFont="1" applyFill="1" applyBorder="1"/>
    <xf numFmtId="0" fontId="47" fillId="0" borderId="1" xfId="0" applyFont="1" applyBorder="1"/>
    <xf numFmtId="0" fontId="47" fillId="0" borderId="1" xfId="0" applyFont="1" applyBorder="1" applyAlignment="1">
      <alignment wrapText="1"/>
    </xf>
    <xf numFmtId="20" fontId="28" fillId="0" borderId="5" xfId="0" applyNumberFormat="1" applyFont="1" applyBorder="1"/>
    <xf numFmtId="0" fontId="62" fillId="8" borderId="5" xfId="0" applyFont="1" applyFill="1" applyBorder="1"/>
    <xf numFmtId="0" fontId="140" fillId="19" borderId="1" xfId="0" applyFont="1" applyFill="1" applyBorder="1" applyAlignment="1">
      <alignment wrapText="1"/>
    </xf>
    <xf numFmtId="0" fontId="141" fillId="19" borderId="22" xfId="0" applyFont="1" applyFill="1" applyBorder="1"/>
    <xf numFmtId="0" fontId="142" fillId="19" borderId="7" xfId="0" applyFont="1" applyFill="1" applyBorder="1"/>
    <xf numFmtId="0" fontId="140" fillId="19" borderId="1" xfId="0" applyFont="1" applyFill="1" applyBorder="1"/>
    <xf numFmtId="0" fontId="62" fillId="19" borderId="5" xfId="0" applyFont="1" applyFill="1" applyBorder="1"/>
    <xf numFmtId="0" fontId="142" fillId="19" borderId="5" xfId="0" applyFont="1" applyFill="1" applyBorder="1"/>
    <xf numFmtId="0" fontId="140" fillId="19" borderId="5" xfId="0" applyFont="1" applyFill="1" applyBorder="1"/>
    <xf numFmtId="0" fontId="140" fillId="19" borderId="22" xfId="0" applyFont="1" applyFill="1" applyBorder="1"/>
    <xf numFmtId="0" fontId="2" fillId="19" borderId="14" xfId="0" applyFont="1" applyFill="1" applyBorder="1"/>
    <xf numFmtId="0" fontId="4" fillId="10" borderId="17" xfId="0" applyFont="1" applyFill="1" applyBorder="1" applyAlignment="1">
      <alignment horizontal="left"/>
    </xf>
    <xf numFmtId="20" fontId="28" fillId="2" borderId="5" xfId="0" applyNumberFormat="1" applyFont="1" applyFill="1" applyBorder="1"/>
    <xf numFmtId="0" fontId="16" fillId="2" borderId="5" xfId="0" applyFont="1" applyFill="1" applyBorder="1"/>
    <xf numFmtId="0" fontId="4" fillId="0" borderId="14" xfId="0" applyFont="1" applyBorder="1"/>
    <xf numFmtId="0" fontId="16" fillId="0" borderId="5" xfId="0" applyFont="1" applyBorder="1"/>
    <xf numFmtId="0" fontId="16" fillId="0" borderId="5" xfId="0" applyFont="1" applyBorder="1" applyAlignment="1">
      <alignment wrapText="1"/>
    </xf>
    <xf numFmtId="0" fontId="2" fillId="0" borderId="14" xfId="0" applyFont="1" applyBorder="1"/>
    <xf numFmtId="0" fontId="16" fillId="2" borderId="22" xfId="0" applyFont="1" applyFill="1" applyBorder="1"/>
    <xf numFmtId="0" fontId="2" fillId="0" borderId="6" xfId="0" applyFont="1" applyBorder="1"/>
    <xf numFmtId="0" fontId="16" fillId="0" borderId="22" xfId="0" applyFont="1" applyBorder="1"/>
    <xf numFmtId="0" fontId="16" fillId="0" borderId="22" xfId="0" applyFont="1" applyBorder="1" applyAlignment="1">
      <alignment wrapText="1"/>
    </xf>
    <xf numFmtId="0" fontId="47" fillId="7" borderId="1" xfId="0" applyFont="1" applyFill="1" applyBorder="1" applyAlignment="1">
      <alignment wrapText="1"/>
    </xf>
    <xf numFmtId="0" fontId="2" fillId="7" borderId="3" xfId="0" applyFont="1" applyFill="1" applyBorder="1"/>
    <xf numFmtId="18" fontId="0" fillId="7" borderId="0" xfId="0" applyNumberFormat="1" applyFill="1"/>
    <xf numFmtId="20" fontId="16" fillId="7" borderId="28" xfId="0" applyNumberFormat="1" applyFont="1" applyFill="1" applyBorder="1"/>
    <xf numFmtId="21" fontId="2" fillId="3" borderId="1" xfId="0" applyNumberFormat="1" applyFont="1" applyFill="1" applyBorder="1"/>
    <xf numFmtId="0" fontId="2" fillId="13" borderId="1" xfId="0" applyFont="1" applyFill="1" applyBorder="1"/>
    <xf numFmtId="0" fontId="47" fillId="13" borderId="1" xfId="0" applyFont="1" applyFill="1" applyBorder="1"/>
    <xf numFmtId="0" fontId="47" fillId="13" borderId="1" xfId="0" applyFont="1" applyFill="1" applyBorder="1" applyAlignment="1">
      <alignment wrapText="1"/>
    </xf>
    <xf numFmtId="20" fontId="28" fillId="13" borderId="5" xfId="0" applyNumberFormat="1" applyFont="1" applyFill="1" applyBorder="1"/>
    <xf numFmtId="0" fontId="2" fillId="13" borderId="2" xfId="0" applyFont="1" applyFill="1" applyBorder="1"/>
    <xf numFmtId="0" fontId="42" fillId="13" borderId="2" xfId="0" applyFont="1" applyFill="1" applyBorder="1" applyAlignment="1">
      <alignment wrapText="1"/>
    </xf>
    <xf numFmtId="0" fontId="140" fillId="13" borderId="1" xfId="0" applyFont="1" applyFill="1" applyBorder="1" applyAlignment="1">
      <alignment wrapText="1"/>
    </xf>
    <xf numFmtId="0" fontId="142" fillId="7" borderId="1" xfId="0" applyFont="1" applyFill="1" applyBorder="1"/>
    <xf numFmtId="0" fontId="42" fillId="24" borderId="1" xfId="0" applyFont="1" applyFill="1" applyBorder="1"/>
    <xf numFmtId="18" fontId="0" fillId="19" borderId="6" xfId="0" applyNumberFormat="1" applyFill="1" applyBorder="1"/>
    <xf numFmtId="0" fontId="2" fillId="8" borderId="14" xfId="0" applyFont="1" applyFill="1" applyBorder="1"/>
    <xf numFmtId="0" fontId="134" fillId="5" borderId="1" xfId="0" applyFont="1" applyFill="1" applyBorder="1"/>
    <xf numFmtId="0" fontId="35" fillId="0" borderId="2" xfId="0" applyFont="1" applyBorder="1"/>
    <xf numFmtId="0" fontId="42" fillId="2" borderId="1" xfId="0" applyFont="1" applyFill="1" applyBorder="1"/>
    <xf numFmtId="0" fontId="16" fillId="8" borderId="5" xfId="0" applyFont="1" applyFill="1" applyBorder="1" applyAlignment="1">
      <alignment wrapText="1"/>
    </xf>
    <xf numFmtId="0" fontId="47" fillId="8" borderId="5" xfId="0" applyFont="1" applyFill="1" applyBorder="1"/>
    <xf numFmtId="0" fontId="47" fillId="8" borderId="5" xfId="0" applyFont="1" applyFill="1" applyBorder="1" applyAlignment="1">
      <alignment wrapText="1"/>
    </xf>
    <xf numFmtId="0" fontId="16" fillId="19" borderId="7" xfId="0" applyFont="1" applyFill="1" applyBorder="1"/>
    <xf numFmtId="0" fontId="16" fillId="19" borderId="7" xfId="0" applyFont="1" applyFill="1" applyBorder="1" applyAlignment="1">
      <alignment wrapText="1"/>
    </xf>
    <xf numFmtId="0" fontId="35" fillId="0" borderId="1" xfId="0" applyFont="1" applyBorder="1"/>
    <xf numFmtId="0" fontId="47" fillId="19" borderId="22" xfId="0" applyFont="1" applyFill="1" applyBorder="1"/>
    <xf numFmtId="0" fontId="47" fillId="19" borderId="22" xfId="0" applyFont="1" applyFill="1" applyBorder="1" applyAlignment="1">
      <alignment wrapText="1"/>
    </xf>
    <xf numFmtId="21" fontId="2" fillId="19" borderId="2" xfId="0" applyNumberFormat="1" applyFont="1" applyFill="1" applyBorder="1"/>
    <xf numFmtId="0" fontId="16" fillId="2" borderId="1" xfId="0" applyFont="1" applyFill="1" applyBorder="1"/>
    <xf numFmtId="0" fontId="16" fillId="0" borderId="1" xfId="0" applyFont="1" applyBorder="1"/>
    <xf numFmtId="0" fontId="20" fillId="0" borderId="1" xfId="0" applyFont="1" applyBorder="1"/>
    <xf numFmtId="20" fontId="16" fillId="0" borderId="1" xfId="0" applyNumberFormat="1" applyFont="1" applyBorder="1"/>
    <xf numFmtId="20" fontId="16" fillId="2" borderId="1" xfId="0" applyNumberFormat="1" applyFont="1" applyFill="1" applyBorder="1"/>
    <xf numFmtId="0" fontId="35" fillId="25" borderId="1" xfId="0" applyFont="1" applyFill="1" applyBorder="1"/>
    <xf numFmtId="0" fontId="133" fillId="19" borderId="1" xfId="0" applyFont="1" applyFill="1" applyBorder="1"/>
    <xf numFmtId="18" fontId="133" fillId="19" borderId="1" xfId="0" applyNumberFormat="1" applyFont="1" applyFill="1" applyBorder="1"/>
    <xf numFmtId="0" fontId="133" fillId="19" borderId="3" xfId="0" applyFont="1" applyFill="1" applyBorder="1"/>
    <xf numFmtId="0" fontId="138" fillId="26" borderId="1" xfId="0" applyFont="1" applyFill="1" applyBorder="1"/>
    <xf numFmtId="0" fontId="138" fillId="0" borderId="1" xfId="0" applyFont="1" applyBorder="1"/>
    <xf numFmtId="0" fontId="143" fillId="19" borderId="2" xfId="0" applyFont="1" applyFill="1" applyBorder="1"/>
    <xf numFmtId="18" fontId="143" fillId="19" borderId="2" xfId="0" applyNumberFormat="1" applyFont="1" applyFill="1" applyBorder="1"/>
    <xf numFmtId="0" fontId="20" fillId="0" borderId="5" xfId="0" applyFont="1" applyBorder="1"/>
    <xf numFmtId="0" fontId="20" fillId="0" borderId="5" xfId="0" applyFont="1" applyBorder="1" applyAlignment="1">
      <alignment wrapText="1"/>
    </xf>
    <xf numFmtId="0" fontId="20" fillId="2" borderId="5" xfId="0" applyFont="1" applyFill="1" applyBorder="1" applyAlignment="1">
      <alignment wrapText="1"/>
    </xf>
    <xf numFmtId="0" fontId="16" fillId="27" borderId="1" xfId="0" applyFont="1" applyFill="1" applyBorder="1"/>
    <xf numFmtId="0" fontId="137" fillId="19" borderId="3" xfId="0" applyFont="1" applyFill="1" applyBorder="1"/>
    <xf numFmtId="20" fontId="28" fillId="19" borderId="22" xfId="0" applyNumberFormat="1" applyFont="1" applyFill="1" applyBorder="1"/>
    <xf numFmtId="0" fontId="47" fillId="2" borderId="1" xfId="0" applyFont="1" applyFill="1" applyBorder="1"/>
    <xf numFmtId="20" fontId="43" fillId="0" borderId="1" xfId="0" applyNumberFormat="1" applyFont="1" applyBorder="1"/>
    <xf numFmtId="0" fontId="79" fillId="0" borderId="1" xfId="0" applyFont="1" applyBorder="1"/>
    <xf numFmtId="20" fontId="43" fillId="2" borderId="1" xfId="0" applyNumberFormat="1" applyFont="1" applyFill="1" applyBorder="1"/>
    <xf numFmtId="0" fontId="47" fillId="2" borderId="1" xfId="0" applyFont="1" applyFill="1" applyBorder="1" applyAlignment="1">
      <alignment wrapText="1"/>
    </xf>
    <xf numFmtId="0" fontId="138" fillId="28" borderId="1" xfId="0" applyFont="1" applyFill="1" applyBorder="1"/>
    <xf numFmtId="0" fontId="47" fillId="0" borderId="5" xfId="0" applyFont="1" applyBorder="1"/>
    <xf numFmtId="0" fontId="47" fillId="2" borderId="5" xfId="0" applyFont="1" applyFill="1" applyBorder="1"/>
    <xf numFmtId="0" fontId="47" fillId="0" borderId="5" xfId="0" applyFont="1" applyBorder="1" applyAlignment="1">
      <alignment wrapText="1"/>
    </xf>
    <xf numFmtId="20" fontId="43" fillId="0" borderId="5" xfId="0" applyNumberFormat="1" applyFont="1" applyBorder="1"/>
    <xf numFmtId="20" fontId="47" fillId="0" borderId="1" xfId="0" applyNumberFormat="1" applyFont="1" applyBorder="1"/>
    <xf numFmtId="0" fontId="16" fillId="8" borderId="4" xfId="0" applyFont="1" applyFill="1" applyBorder="1"/>
    <xf numFmtId="0" fontId="16" fillId="19" borderId="42" xfId="0" applyFont="1" applyFill="1" applyBorder="1"/>
    <xf numFmtId="0" fontId="16" fillId="8" borderId="28" xfId="0" applyFont="1" applyFill="1" applyBorder="1"/>
    <xf numFmtId="0" fontId="47" fillId="0" borderId="28" xfId="0" applyFont="1" applyBorder="1"/>
    <xf numFmtId="0" fontId="16" fillId="0" borderId="28" xfId="0" applyFont="1" applyBorder="1"/>
    <xf numFmtId="0" fontId="47" fillId="19" borderId="28" xfId="0" applyFont="1" applyFill="1" applyBorder="1"/>
    <xf numFmtId="0" fontId="47" fillId="19" borderId="30" xfId="0" applyFont="1" applyFill="1" applyBorder="1"/>
    <xf numFmtId="0" fontId="20" fillId="0" borderId="4" xfId="0" applyFont="1" applyBorder="1"/>
    <xf numFmtId="0" fontId="20" fillId="19" borderId="4" xfId="0" applyFont="1" applyFill="1" applyBorder="1"/>
    <xf numFmtId="0" fontId="47" fillId="0" borderId="4" xfId="0" applyFont="1" applyBorder="1"/>
    <xf numFmtId="0" fontId="16" fillId="19" borderId="4" xfId="0" applyFont="1" applyFill="1" applyBorder="1"/>
    <xf numFmtId="0" fontId="16" fillId="0" borderId="4" xfId="0" applyFont="1" applyBorder="1"/>
    <xf numFmtId="0" fontId="20" fillId="0" borderId="28" xfId="0" applyFont="1" applyBorder="1"/>
    <xf numFmtId="21" fontId="2" fillId="19" borderId="4" xfId="0" applyNumberFormat="1" applyFont="1" applyFill="1" applyBorder="1"/>
    <xf numFmtId="0" fontId="47" fillId="8" borderId="2" xfId="0" applyFont="1" applyFill="1" applyBorder="1"/>
    <xf numFmtId="0" fontId="2" fillId="8" borderId="2" xfId="0" applyFont="1" applyFill="1" applyBorder="1"/>
    <xf numFmtId="0" fontId="47" fillId="8" borderId="2" xfId="0" applyFont="1" applyFill="1" applyBorder="1" applyAlignment="1">
      <alignment wrapText="1"/>
    </xf>
    <xf numFmtId="0" fontId="4" fillId="10" borderId="41" xfId="0" applyFont="1" applyFill="1" applyBorder="1" applyAlignment="1">
      <alignment horizontal="left"/>
    </xf>
    <xf numFmtId="20" fontId="43" fillId="8" borderId="2" xfId="0" applyNumberFormat="1" applyFont="1" applyFill="1" applyBorder="1"/>
    <xf numFmtId="0" fontId="16" fillId="29" borderId="5" xfId="0" applyFont="1" applyFill="1" applyBorder="1"/>
    <xf numFmtId="0" fontId="20" fillId="0" borderId="22" xfId="0" applyFont="1" applyBorder="1"/>
    <xf numFmtId="0" fontId="16" fillId="0" borderId="1" xfId="0" applyFont="1" applyBorder="1" applyAlignment="1">
      <alignment wrapText="1"/>
    </xf>
    <xf numFmtId="21" fontId="2" fillId="8" borderId="4" xfId="0" applyNumberFormat="1" applyFont="1" applyFill="1" applyBorder="1"/>
    <xf numFmtId="0" fontId="42" fillId="0" borderId="1" xfId="0" applyFont="1" applyBorder="1"/>
    <xf numFmtId="0" fontId="2" fillId="0" borderId="2" xfId="0" applyFont="1" applyBorder="1"/>
    <xf numFmtId="0" fontId="47" fillId="0" borderId="2" xfId="0" applyFont="1" applyBorder="1"/>
    <xf numFmtId="0" fontId="47" fillId="2" borderId="2" xfId="0" applyFont="1" applyFill="1" applyBorder="1"/>
    <xf numFmtId="0" fontId="47" fillId="0" borderId="2" xfId="0" applyFont="1" applyBorder="1" applyAlignment="1">
      <alignment wrapText="1"/>
    </xf>
    <xf numFmtId="0" fontId="2" fillId="0" borderId="3" xfId="0" applyFont="1" applyBorder="1"/>
    <xf numFmtId="0" fontId="2" fillId="0" borderId="19" xfId="0" applyFont="1" applyBorder="1"/>
    <xf numFmtId="21" fontId="2" fillId="19" borderId="27" xfId="0" applyNumberFormat="1" applyFont="1" applyFill="1" applyBorder="1"/>
    <xf numFmtId="0" fontId="20" fillId="0" borderId="2" xfId="0" applyFont="1" applyBorder="1"/>
    <xf numFmtId="0" fontId="16" fillId="30" borderId="1" xfId="0" applyFont="1" applyFill="1" applyBorder="1"/>
    <xf numFmtId="0" fontId="20" fillId="21" borderId="1" xfId="0" applyFont="1" applyFill="1" applyBorder="1"/>
    <xf numFmtId="0" fontId="2" fillId="18" borderId="1" xfId="0" applyFont="1" applyFill="1" applyBorder="1"/>
    <xf numFmtId="18" fontId="2" fillId="18" borderId="1" xfId="0" applyNumberFormat="1" applyFont="1" applyFill="1" applyBorder="1"/>
    <xf numFmtId="0" fontId="134" fillId="18" borderId="1" xfId="0" applyFont="1" applyFill="1" applyBorder="1"/>
    <xf numFmtId="21" fontId="2" fillId="18" borderId="1" xfId="0" applyNumberFormat="1" applyFont="1" applyFill="1" applyBorder="1"/>
    <xf numFmtId="0" fontId="42" fillId="18" borderId="1" xfId="0" applyFont="1" applyFill="1" applyBorder="1" applyAlignment="1">
      <alignment wrapText="1"/>
    </xf>
    <xf numFmtId="0" fontId="42" fillId="18" borderId="1" xfId="0" applyFont="1" applyFill="1" applyBorder="1"/>
    <xf numFmtId="0" fontId="47" fillId="18" borderId="1" xfId="0" applyFont="1" applyFill="1" applyBorder="1"/>
    <xf numFmtId="0" fontId="47" fillId="18" borderId="1" xfId="0" applyFont="1" applyFill="1" applyBorder="1" applyAlignment="1">
      <alignment wrapText="1"/>
    </xf>
    <xf numFmtId="18" fontId="134" fillId="18" borderId="1" xfId="0" applyNumberFormat="1" applyFont="1" applyFill="1" applyBorder="1"/>
    <xf numFmtId="0" fontId="47" fillId="18" borderId="5" xfId="0" applyFont="1" applyFill="1" applyBorder="1"/>
    <xf numFmtId="0" fontId="134" fillId="18" borderId="2" xfId="0" applyFont="1" applyFill="1" applyBorder="1"/>
    <xf numFmtId="18" fontId="134" fillId="18" borderId="2" xfId="0" applyNumberFormat="1" applyFont="1" applyFill="1" applyBorder="1"/>
    <xf numFmtId="0" fontId="47" fillId="18" borderId="22" xfId="0" applyFont="1" applyFill="1" applyBorder="1"/>
    <xf numFmtId="0" fontId="47" fillId="18" borderId="2" xfId="0" applyFont="1" applyFill="1" applyBorder="1"/>
    <xf numFmtId="0" fontId="2" fillId="18" borderId="2" xfId="0" applyFont="1" applyFill="1" applyBorder="1"/>
    <xf numFmtId="0" fontId="47" fillId="18" borderId="2" xfId="0" applyFont="1" applyFill="1" applyBorder="1" applyAlignment="1">
      <alignment wrapText="1"/>
    </xf>
    <xf numFmtId="0" fontId="42" fillId="18" borderId="2" xfId="0" applyFont="1" applyFill="1" applyBorder="1" applyAlignment="1">
      <alignment wrapText="1"/>
    </xf>
    <xf numFmtId="0" fontId="42" fillId="18" borderId="2" xfId="0" applyFont="1" applyFill="1" applyBorder="1"/>
    <xf numFmtId="21" fontId="2" fillId="18" borderId="2" xfId="0" applyNumberFormat="1" applyFont="1" applyFill="1" applyBorder="1"/>
    <xf numFmtId="0" fontId="4" fillId="0" borderId="1" xfId="0" applyFont="1" applyBorder="1"/>
    <xf numFmtId="20" fontId="76" fillId="0" borderId="5" xfId="0" applyNumberFormat="1" applyFont="1" applyBorder="1"/>
    <xf numFmtId="20" fontId="84" fillId="0" borderId="5" xfId="0" applyNumberFormat="1" applyFont="1" applyBorder="1"/>
    <xf numFmtId="0" fontId="16" fillId="32" borderId="1" xfId="0" applyFont="1" applyFill="1" applyBorder="1"/>
    <xf numFmtId="0" fontId="47" fillId="31" borderId="1" xfId="0" applyFont="1" applyFill="1" applyBorder="1"/>
    <xf numFmtId="0" fontId="39" fillId="8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5" fillId="10" borderId="3" xfId="0" applyFont="1" applyFill="1" applyBorder="1" applyAlignment="1">
      <alignment horizontal="center" vertical="center"/>
    </xf>
    <xf numFmtId="0" fontId="25" fillId="10" borderId="17" xfId="0" applyFont="1" applyFill="1" applyBorder="1" applyAlignment="1">
      <alignment horizontal="center" vertical="center"/>
    </xf>
    <xf numFmtId="0" fontId="25" fillId="10" borderId="4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7" borderId="17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39" fillId="8" borderId="8" xfId="0" applyFont="1" applyFill="1" applyBorder="1" applyAlignment="1">
      <alignment horizontal="center" vertical="center"/>
    </xf>
    <xf numFmtId="0" fontId="39" fillId="8" borderId="9" xfId="0" applyFont="1" applyFill="1" applyBorder="1" applyAlignment="1">
      <alignment horizontal="center" vertical="center"/>
    </xf>
    <xf numFmtId="0" fontId="39" fillId="8" borderId="10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1" fillId="7" borderId="3" xfId="0" applyFont="1" applyFill="1" applyBorder="1" applyAlignment="1">
      <alignment horizontal="center" vertical="center"/>
    </xf>
    <xf numFmtId="0" fontId="41" fillId="7" borderId="17" xfId="0" applyFont="1" applyFill="1" applyBorder="1" applyAlignment="1">
      <alignment horizontal="center" vertical="center"/>
    </xf>
    <xf numFmtId="0" fontId="41" fillId="7" borderId="4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 wrapText="1"/>
    </xf>
    <xf numFmtId="0" fontId="39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9" fillId="8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02" fillId="8" borderId="1" xfId="0" applyFont="1" applyFill="1" applyBorder="1" applyAlignment="1">
      <alignment vertical="center" wrapText="1"/>
    </xf>
    <xf numFmtId="0" fontId="77" fillId="5" borderId="1" xfId="0" applyFont="1" applyFill="1" applyBorder="1" applyAlignment="1">
      <alignment vertical="center" wrapText="1"/>
    </xf>
    <xf numFmtId="0" fontId="39" fillId="8" borderId="2" xfId="0" applyFont="1" applyFill="1" applyBorder="1" applyAlignment="1">
      <alignment horizontal="center" vertical="center" wrapText="1"/>
    </xf>
    <xf numFmtId="0" fontId="121" fillId="5" borderId="1" xfId="0" applyFont="1" applyFill="1" applyBorder="1" applyAlignment="1">
      <alignment horizontal="center" vertical="center" wrapText="1"/>
    </xf>
    <xf numFmtId="0" fontId="121" fillId="5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39" fillId="8" borderId="1" xfId="0" applyFont="1" applyFill="1" applyBorder="1" applyAlignment="1">
      <alignment horizontal="center" vertical="center" wrapText="1"/>
    </xf>
    <xf numFmtId="0" fontId="69" fillId="5" borderId="2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wrapText="1"/>
    </xf>
    <xf numFmtId="0" fontId="1" fillId="9" borderId="1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1" fillId="19" borderId="3" xfId="0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1" fillId="19" borderId="19" xfId="0" applyFont="1" applyFill="1" applyBorder="1" applyAlignment="1">
      <alignment wrapText="1"/>
    </xf>
    <xf numFmtId="0" fontId="1" fillId="19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C8E3"/>
      <color rgb="FFDB4D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D07A-2CD0-4C82-9929-E04FAB117583}">
  <dimension ref="A1:V317"/>
  <sheetViews>
    <sheetView workbookViewId="0">
      <pane ySplit="3" topLeftCell="A255" activePane="bottomLeft" state="frozen"/>
      <selection pane="bottomLeft" activeCell="Q255" sqref="Q255:T256"/>
    </sheetView>
  </sheetViews>
  <sheetFormatPr defaultRowHeight="15"/>
  <cols>
    <col min="1" max="1" width="6.7109375" customWidth="1"/>
    <col min="2" max="2" width="11.140625" style="721" customWidth="1"/>
    <col min="3" max="3" width="13.140625" customWidth="1"/>
    <col min="4" max="4" width="17" style="108" customWidth="1"/>
    <col min="6" max="6" width="22.42578125" style="108" customWidth="1"/>
    <col min="7" max="7" width="15" customWidth="1"/>
    <col min="8" max="8" width="39" customWidth="1"/>
    <col min="9" max="9" width="11.28515625" customWidth="1"/>
    <col min="10" max="10" width="10.85546875" customWidth="1"/>
    <col min="11" max="12" width="9.7109375" customWidth="1"/>
    <col min="13" max="13" width="20.7109375" customWidth="1"/>
    <col min="14" max="14" width="15" customWidth="1"/>
    <col min="15" max="15" width="12.85546875" style="283" customWidth="1"/>
    <col min="16" max="16" width="15" customWidth="1"/>
    <col min="17" max="17" width="14.5703125" customWidth="1"/>
    <col min="18" max="18" width="17.85546875" customWidth="1"/>
    <col min="19" max="19" width="23.85546875" customWidth="1"/>
    <col min="20" max="20" width="23" customWidth="1"/>
    <col min="21" max="21" width="19" customWidth="1"/>
    <col min="22" max="22" width="17.42578125" style="729" customWidth="1"/>
  </cols>
  <sheetData>
    <row r="1" spans="1:22" ht="33">
      <c r="A1" s="3445" t="s">
        <v>0</v>
      </c>
      <c r="B1" s="3445"/>
      <c r="C1" s="3445"/>
      <c r="D1" s="3445"/>
      <c r="E1" s="3445"/>
      <c r="F1" s="3445"/>
      <c r="G1" s="3445"/>
      <c r="H1" s="3445"/>
      <c r="I1" s="3445"/>
      <c r="J1" s="3445"/>
      <c r="K1" s="3445"/>
      <c r="L1" s="3445"/>
      <c r="M1" s="3445"/>
      <c r="N1" s="3445"/>
      <c r="O1" s="3445"/>
      <c r="P1" s="3445"/>
      <c r="Q1" s="3445"/>
      <c r="R1" s="3445"/>
      <c r="S1" s="3445"/>
      <c r="T1" s="3445"/>
      <c r="U1" s="3445"/>
      <c r="V1" s="772"/>
    </row>
    <row r="2" spans="1:22" ht="37.5">
      <c r="A2" s="750" t="s">
        <v>1</v>
      </c>
      <c r="B2" s="783" t="s">
        <v>2</v>
      </c>
      <c r="C2" s="750" t="s">
        <v>3</v>
      </c>
      <c r="D2" s="750" t="s">
        <v>4</v>
      </c>
      <c r="E2" s="750" t="s">
        <v>5</v>
      </c>
      <c r="F2" s="750" t="s">
        <v>6</v>
      </c>
      <c r="G2" s="750" t="s">
        <v>7</v>
      </c>
      <c r="H2" s="750" t="s">
        <v>8</v>
      </c>
      <c r="I2" s="750" t="s">
        <v>9</v>
      </c>
      <c r="J2" s="750" t="s">
        <v>10</v>
      </c>
      <c r="K2" s="3446" t="s">
        <v>11</v>
      </c>
      <c r="L2" s="3446"/>
      <c r="M2" s="750" t="s">
        <v>12</v>
      </c>
      <c r="N2" s="750" t="s">
        <v>13</v>
      </c>
      <c r="O2" s="3446" t="s">
        <v>14</v>
      </c>
      <c r="P2" s="3446"/>
      <c r="Q2" s="3446"/>
      <c r="R2" s="3446"/>
      <c r="S2" s="750" t="s">
        <v>15</v>
      </c>
      <c r="T2" s="713" t="s">
        <v>16</v>
      </c>
      <c r="U2" s="713"/>
      <c r="V2" s="772"/>
    </row>
    <row r="3" spans="1:22" ht="37.5">
      <c r="A3" s="157"/>
      <c r="B3" s="781"/>
      <c r="C3" s="157"/>
      <c r="D3" s="157"/>
      <c r="E3" s="157"/>
      <c r="F3" s="157"/>
      <c r="G3" s="157"/>
      <c r="H3" s="157"/>
      <c r="I3" s="157"/>
      <c r="J3" s="157"/>
      <c r="K3" s="326" t="s">
        <v>17</v>
      </c>
      <c r="L3" s="326" t="s">
        <v>18</v>
      </c>
      <c r="M3" s="326" t="s">
        <v>12</v>
      </c>
      <c r="N3" s="326" t="s">
        <v>13</v>
      </c>
      <c r="O3" s="326" t="s">
        <v>19</v>
      </c>
      <c r="P3" s="326" t="s">
        <v>20</v>
      </c>
      <c r="Q3" s="326" t="s">
        <v>21</v>
      </c>
      <c r="R3" s="326" t="s">
        <v>22</v>
      </c>
      <c r="S3" s="326" t="s">
        <v>15</v>
      </c>
      <c r="T3" s="782"/>
      <c r="U3" s="777" t="s">
        <v>23</v>
      </c>
      <c r="V3" s="733" t="s">
        <v>24</v>
      </c>
    </row>
    <row r="4" spans="1:22" ht="21" customHeight="1">
      <c r="A4" s="37">
        <v>1</v>
      </c>
      <c r="B4" s="29">
        <v>133921</v>
      </c>
      <c r="C4" s="37" t="s">
        <v>25</v>
      </c>
      <c r="D4" s="29" t="s">
        <v>26</v>
      </c>
      <c r="E4" s="29" t="s">
        <v>27</v>
      </c>
      <c r="F4" s="29" t="s">
        <v>28</v>
      </c>
      <c r="G4" s="29" t="s">
        <v>29</v>
      </c>
      <c r="H4" s="29" t="s">
        <v>30</v>
      </c>
      <c r="I4" s="15" t="s">
        <v>31</v>
      </c>
      <c r="J4" s="425" t="s">
        <v>32</v>
      </c>
      <c r="K4" s="734">
        <v>0.36458333333333331</v>
      </c>
      <c r="L4" s="734">
        <v>0.41666666666666669</v>
      </c>
      <c r="M4" s="15" t="s">
        <v>33</v>
      </c>
      <c r="N4" s="734">
        <v>0.35416666666666669</v>
      </c>
      <c r="O4" s="15" t="s">
        <v>34</v>
      </c>
      <c r="P4" s="15" t="s">
        <v>34</v>
      </c>
      <c r="Q4" s="15" t="s">
        <v>35</v>
      </c>
      <c r="R4" s="15" t="s">
        <v>35</v>
      </c>
      <c r="S4" s="15" t="s">
        <v>36</v>
      </c>
      <c r="T4" s="324" t="s">
        <v>37</v>
      </c>
      <c r="U4" s="93"/>
      <c r="V4" s="732">
        <f>K4-N4</f>
        <v>1.041666666666663E-2</v>
      </c>
    </row>
    <row r="5" spans="1:22" ht="30" customHeight="1">
      <c r="A5" s="37">
        <v>2</v>
      </c>
      <c r="B5" s="28">
        <v>131519</v>
      </c>
      <c r="C5" s="37" t="s">
        <v>25</v>
      </c>
      <c r="D5" s="28" t="s">
        <v>38</v>
      </c>
      <c r="E5" s="29" t="s">
        <v>39</v>
      </c>
      <c r="F5" s="29" t="s">
        <v>40</v>
      </c>
      <c r="G5" s="29" t="s">
        <v>41</v>
      </c>
      <c r="H5" s="29" t="s">
        <v>42</v>
      </c>
      <c r="I5" s="15" t="s">
        <v>31</v>
      </c>
      <c r="J5" s="425" t="s">
        <v>43</v>
      </c>
      <c r="K5" s="734">
        <v>0.41249999999999998</v>
      </c>
      <c r="L5" s="734">
        <v>0.94444444444444442</v>
      </c>
      <c r="M5" s="15" t="s">
        <v>33</v>
      </c>
      <c r="N5" s="734">
        <v>0.39583333333333331</v>
      </c>
      <c r="O5" s="15" t="s">
        <v>34</v>
      </c>
      <c r="P5" s="15" t="s">
        <v>34</v>
      </c>
      <c r="Q5" s="15" t="s">
        <v>35</v>
      </c>
      <c r="R5" s="15" t="s">
        <v>35</v>
      </c>
      <c r="S5" s="15" t="s">
        <v>44</v>
      </c>
      <c r="T5" s="323" t="s">
        <v>37</v>
      </c>
      <c r="U5" s="15"/>
      <c r="V5" s="772">
        <f t="shared" ref="V5:V59" si="0">K5-N5</f>
        <v>1.6666666666666663E-2</v>
      </c>
    </row>
    <row r="6" spans="1:22" ht="27.75">
      <c r="A6" s="784">
        <v>3</v>
      </c>
      <c r="B6" s="785">
        <v>120367</v>
      </c>
      <c r="C6" s="786" t="s">
        <v>25</v>
      </c>
      <c r="D6" s="787" t="s">
        <v>45</v>
      </c>
      <c r="E6" s="788" t="s">
        <v>46</v>
      </c>
      <c r="F6" s="789" t="s">
        <v>47</v>
      </c>
      <c r="G6" s="788" t="s">
        <v>48</v>
      </c>
      <c r="H6" s="724" t="s">
        <v>49</v>
      </c>
      <c r="I6" s="210" t="s">
        <v>31</v>
      </c>
      <c r="J6" s="790" t="s">
        <v>50</v>
      </c>
      <c r="K6" s="791">
        <v>0.62847222222222221</v>
      </c>
      <c r="L6" s="791">
        <v>0.77638888888888891</v>
      </c>
      <c r="M6" s="210" t="s">
        <v>33</v>
      </c>
      <c r="N6" s="791">
        <v>0.625</v>
      </c>
      <c r="O6" s="210" t="s">
        <v>34</v>
      </c>
      <c r="P6" s="210" t="s">
        <v>34</v>
      </c>
      <c r="Q6" s="210" t="s">
        <v>36</v>
      </c>
      <c r="R6" s="210" t="s">
        <v>35</v>
      </c>
      <c r="S6" s="792" t="s">
        <v>36</v>
      </c>
      <c r="T6" s="738" t="s">
        <v>51</v>
      </c>
      <c r="U6" s="15"/>
      <c r="V6" s="772">
        <f t="shared" si="0"/>
        <v>3.4722222222222099E-3</v>
      </c>
    </row>
    <row r="7" spans="1:22" ht="31.5" customHeight="1">
      <c r="A7" s="37">
        <v>4</v>
      </c>
      <c r="B7" s="29">
        <v>132151</v>
      </c>
      <c r="C7" s="779" t="s">
        <v>25</v>
      </c>
      <c r="D7" s="745" t="s">
        <v>52</v>
      </c>
      <c r="E7" s="722" t="s">
        <v>53</v>
      </c>
      <c r="F7" s="722" t="s">
        <v>54</v>
      </c>
      <c r="G7" s="722" t="s">
        <v>48</v>
      </c>
      <c r="H7" s="726" t="s">
        <v>55</v>
      </c>
      <c r="I7" s="15" t="s">
        <v>31</v>
      </c>
      <c r="J7" s="425" t="s">
        <v>56</v>
      </c>
      <c r="K7" s="734">
        <v>0.39444444444444443</v>
      </c>
      <c r="L7" s="734">
        <v>0.48749999999999999</v>
      </c>
      <c r="M7" s="15" t="s">
        <v>33</v>
      </c>
      <c r="N7" s="734">
        <v>0.38541666666666669</v>
      </c>
      <c r="O7" s="15" t="s">
        <v>34</v>
      </c>
      <c r="P7" s="15" t="s">
        <v>34</v>
      </c>
      <c r="Q7" s="15" t="s">
        <v>35</v>
      </c>
      <c r="R7" s="15" t="s">
        <v>35</v>
      </c>
      <c r="S7" s="271" t="s">
        <v>36</v>
      </c>
      <c r="T7" s="738" t="s">
        <v>57</v>
      </c>
      <c r="U7" s="15"/>
      <c r="V7" s="772">
        <f t="shared" si="0"/>
        <v>9.0277777777777457E-3</v>
      </c>
    </row>
    <row r="8" spans="1:22" ht="27.75" customHeight="1">
      <c r="A8" s="37">
        <v>5</v>
      </c>
      <c r="B8" s="29">
        <v>83866</v>
      </c>
      <c r="C8" s="779" t="s">
        <v>25</v>
      </c>
      <c r="D8" s="745" t="s">
        <v>58</v>
      </c>
      <c r="E8" s="722" t="s">
        <v>59</v>
      </c>
      <c r="F8" s="722" t="s">
        <v>54</v>
      </c>
      <c r="G8" s="722" t="s">
        <v>48</v>
      </c>
      <c r="H8" s="726" t="s">
        <v>60</v>
      </c>
      <c r="I8" s="15" t="s">
        <v>31</v>
      </c>
      <c r="J8" s="425" t="s">
        <v>61</v>
      </c>
      <c r="K8" s="734">
        <v>0.54305555555555551</v>
      </c>
      <c r="L8" s="734">
        <v>0.59583333333333333</v>
      </c>
      <c r="M8" s="15" t="s">
        <v>33</v>
      </c>
      <c r="N8" s="734">
        <v>0.53611111111111109</v>
      </c>
      <c r="O8" s="15" t="s">
        <v>34</v>
      </c>
      <c r="P8" s="15" t="s">
        <v>34</v>
      </c>
      <c r="Q8" s="15" t="s">
        <v>35</v>
      </c>
      <c r="R8" s="15" t="s">
        <v>35</v>
      </c>
      <c r="S8" s="271" t="s">
        <v>36</v>
      </c>
      <c r="T8" s="15" t="s">
        <v>37</v>
      </c>
      <c r="U8" s="15"/>
      <c r="V8" s="772">
        <f t="shared" si="0"/>
        <v>6.9444444444444198E-3</v>
      </c>
    </row>
    <row r="9" spans="1:22" ht="28.5" customHeight="1">
      <c r="A9" s="784">
        <v>6</v>
      </c>
      <c r="B9" s="29">
        <v>122423</v>
      </c>
      <c r="C9" s="779" t="s">
        <v>25</v>
      </c>
      <c r="D9" s="745" t="s">
        <v>62</v>
      </c>
      <c r="E9" s="722" t="s">
        <v>63</v>
      </c>
      <c r="F9" s="722" t="s">
        <v>54</v>
      </c>
      <c r="G9" s="722" t="s">
        <v>48</v>
      </c>
      <c r="H9" s="726" t="s">
        <v>64</v>
      </c>
      <c r="I9" s="15" t="s">
        <v>31</v>
      </c>
      <c r="J9" s="425" t="s">
        <v>65</v>
      </c>
      <c r="K9" s="734">
        <v>0.41666666666666669</v>
      </c>
      <c r="L9" s="734">
        <v>0.53819444444444442</v>
      </c>
      <c r="M9" s="15" t="s">
        <v>33</v>
      </c>
      <c r="N9" s="734">
        <v>0.40625</v>
      </c>
      <c r="O9" s="15" t="s">
        <v>34</v>
      </c>
      <c r="P9" s="15" t="s">
        <v>34</v>
      </c>
      <c r="Q9" s="15" t="s">
        <v>35</v>
      </c>
      <c r="R9" s="15" t="s">
        <v>35</v>
      </c>
      <c r="S9" s="271" t="s">
        <v>36</v>
      </c>
      <c r="T9" s="738" t="s">
        <v>66</v>
      </c>
      <c r="U9" s="15"/>
      <c r="V9" s="772">
        <f t="shared" si="0"/>
        <v>1.0416666666666685E-2</v>
      </c>
    </row>
    <row r="10" spans="1:22" ht="27" customHeight="1">
      <c r="A10" s="37">
        <v>7</v>
      </c>
      <c r="B10" s="29">
        <v>87479</v>
      </c>
      <c r="C10" s="779" t="s">
        <v>25</v>
      </c>
      <c r="D10" s="745" t="s">
        <v>67</v>
      </c>
      <c r="E10" s="722" t="s">
        <v>68</v>
      </c>
      <c r="F10" s="722" t="s">
        <v>69</v>
      </c>
      <c r="G10" s="722" t="s">
        <v>70</v>
      </c>
      <c r="H10" s="726" t="s">
        <v>71</v>
      </c>
      <c r="I10" s="644"/>
      <c r="J10" s="644"/>
      <c r="K10" s="644"/>
      <c r="L10" s="644"/>
      <c r="M10" s="644"/>
      <c r="N10" s="735" t="s">
        <v>72</v>
      </c>
      <c r="O10" s="644"/>
      <c r="P10" s="644"/>
      <c r="Q10" s="644"/>
      <c r="R10" s="644"/>
      <c r="S10" s="776"/>
      <c r="T10" s="644"/>
      <c r="U10" s="644"/>
      <c r="V10" s="772"/>
    </row>
    <row r="11" spans="1:22" ht="25.5">
      <c r="A11" s="37">
        <v>8</v>
      </c>
      <c r="B11" s="29">
        <v>17120</v>
      </c>
      <c r="C11" s="779" t="s">
        <v>25</v>
      </c>
      <c r="D11" s="745" t="s">
        <v>73</v>
      </c>
      <c r="E11" s="722" t="s">
        <v>74</v>
      </c>
      <c r="F11" s="722" t="s">
        <v>75</v>
      </c>
      <c r="G11" s="722" t="s">
        <v>70</v>
      </c>
      <c r="H11" s="726" t="s">
        <v>76</v>
      </c>
      <c r="I11" s="644"/>
      <c r="J11" s="644"/>
      <c r="K11" s="644"/>
      <c r="L11" s="644"/>
      <c r="M11" s="644"/>
      <c r="N11" s="735" t="s">
        <v>72</v>
      </c>
      <c r="O11" s="644"/>
      <c r="P11" s="644"/>
      <c r="Q11" s="644"/>
      <c r="R11" s="644"/>
      <c r="S11" s="776"/>
      <c r="T11" s="644"/>
      <c r="U11" s="644"/>
      <c r="V11" s="772"/>
    </row>
    <row r="12" spans="1:22" ht="25.5">
      <c r="A12" s="784">
        <v>9</v>
      </c>
      <c r="B12" s="29">
        <v>130445</v>
      </c>
      <c r="C12" s="779" t="s">
        <v>25</v>
      </c>
      <c r="D12" s="745" t="s">
        <v>77</v>
      </c>
      <c r="E12" s="722" t="s">
        <v>78</v>
      </c>
      <c r="F12" s="722" t="s">
        <v>75</v>
      </c>
      <c r="G12" s="722" t="s">
        <v>70</v>
      </c>
      <c r="H12" s="726" t="s">
        <v>79</v>
      </c>
      <c r="I12" s="644"/>
      <c r="J12" s="644"/>
      <c r="K12" s="644"/>
      <c r="L12" s="644"/>
      <c r="M12" s="644"/>
      <c r="N12" s="735" t="s">
        <v>72</v>
      </c>
      <c r="O12" s="644"/>
      <c r="P12" s="644"/>
      <c r="Q12" s="644"/>
      <c r="R12" s="644"/>
      <c r="S12" s="776"/>
      <c r="T12" s="644"/>
      <c r="U12" s="644"/>
      <c r="V12" s="772"/>
    </row>
    <row r="13" spans="1:22" ht="28.5" customHeight="1">
      <c r="A13" s="37">
        <v>10</v>
      </c>
      <c r="B13" s="29">
        <v>134489</v>
      </c>
      <c r="C13" s="779" t="s">
        <v>25</v>
      </c>
      <c r="D13" s="745" t="s">
        <v>80</v>
      </c>
      <c r="E13" s="722" t="s">
        <v>81</v>
      </c>
      <c r="F13" s="722" t="s">
        <v>75</v>
      </c>
      <c r="G13" s="722" t="s">
        <v>70</v>
      </c>
      <c r="H13" s="726" t="s">
        <v>82</v>
      </c>
      <c r="I13" s="644"/>
      <c r="J13" s="644"/>
      <c r="K13" s="644"/>
      <c r="L13" s="644"/>
      <c r="M13" s="644"/>
      <c r="N13" s="735" t="s">
        <v>72</v>
      </c>
      <c r="O13" s="644"/>
      <c r="P13" s="644"/>
      <c r="Q13" s="644"/>
      <c r="R13" s="644"/>
      <c r="S13" s="776"/>
      <c r="T13" s="644"/>
      <c r="U13" s="644"/>
      <c r="V13" s="772"/>
    </row>
    <row r="14" spans="1:22" ht="29.25" customHeight="1">
      <c r="A14" s="37">
        <v>11</v>
      </c>
      <c r="B14" s="28">
        <v>133119</v>
      </c>
      <c r="C14" s="779" t="s">
        <v>25</v>
      </c>
      <c r="D14" s="746" t="s">
        <v>83</v>
      </c>
      <c r="E14" s="723" t="s">
        <v>84</v>
      </c>
      <c r="F14" s="723" t="s">
        <v>85</v>
      </c>
      <c r="G14" s="722" t="s">
        <v>86</v>
      </c>
      <c r="H14" s="727" t="s">
        <v>87</v>
      </c>
      <c r="I14" s="15" t="s">
        <v>31</v>
      </c>
      <c r="J14" s="425" t="s">
        <v>88</v>
      </c>
      <c r="K14" s="734">
        <v>0.48472222222222222</v>
      </c>
      <c r="L14" s="734">
        <v>0.71875</v>
      </c>
      <c r="M14" s="15" t="s">
        <v>33</v>
      </c>
      <c r="N14" s="734">
        <v>0.47916666666666669</v>
      </c>
      <c r="O14" s="15" t="s">
        <v>34</v>
      </c>
      <c r="P14" s="15" t="s">
        <v>34</v>
      </c>
      <c r="Q14" s="15" t="s">
        <v>35</v>
      </c>
      <c r="R14" s="15" t="s">
        <v>35</v>
      </c>
      <c r="S14" s="271" t="s">
        <v>36</v>
      </c>
      <c r="T14" s="15" t="s">
        <v>37</v>
      </c>
      <c r="U14" s="15"/>
      <c r="V14" s="772">
        <f t="shared" si="0"/>
        <v>5.5555555555555358E-3</v>
      </c>
    </row>
    <row r="15" spans="1:22" ht="33" customHeight="1">
      <c r="A15" s="784">
        <v>12</v>
      </c>
      <c r="B15" s="778">
        <v>134539</v>
      </c>
      <c r="C15" s="779" t="s">
        <v>25</v>
      </c>
      <c r="D15" s="747" t="s">
        <v>89</v>
      </c>
      <c r="E15" s="725" t="s">
        <v>90</v>
      </c>
      <c r="F15" s="725" t="s">
        <v>91</v>
      </c>
      <c r="G15" s="725" t="s">
        <v>92</v>
      </c>
      <c r="H15" s="728" t="s">
        <v>93</v>
      </c>
      <c r="I15" s="15" t="s">
        <v>94</v>
      </c>
      <c r="J15" s="425" t="s">
        <v>95</v>
      </c>
      <c r="K15" s="734">
        <v>0.58333333333333337</v>
      </c>
      <c r="L15" s="734">
        <v>0.64583333333333337</v>
      </c>
      <c r="M15" s="15" t="s">
        <v>33</v>
      </c>
      <c r="N15" s="734">
        <v>0.5625</v>
      </c>
      <c r="O15" s="15" t="s">
        <v>34</v>
      </c>
      <c r="P15" s="15" t="s">
        <v>34</v>
      </c>
      <c r="Q15" s="15" t="s">
        <v>35</v>
      </c>
      <c r="R15" s="15" t="s">
        <v>35</v>
      </c>
      <c r="S15" s="271" t="s">
        <v>36</v>
      </c>
      <c r="T15" s="738" t="s">
        <v>57</v>
      </c>
      <c r="U15" s="15"/>
      <c r="V15" s="772">
        <f t="shared" si="0"/>
        <v>2.083333333333337E-2</v>
      </c>
    </row>
    <row r="16" spans="1:22" ht="27" customHeight="1">
      <c r="A16" s="37">
        <v>13</v>
      </c>
      <c r="B16" s="29">
        <v>75351</v>
      </c>
      <c r="C16" s="779" t="s">
        <v>25</v>
      </c>
      <c r="D16" s="745" t="s">
        <v>96</v>
      </c>
      <c r="E16" s="722" t="s">
        <v>97</v>
      </c>
      <c r="F16" s="722" t="s">
        <v>98</v>
      </c>
      <c r="G16" s="722" t="s">
        <v>99</v>
      </c>
      <c r="H16" s="726" t="s">
        <v>100</v>
      </c>
      <c r="I16" s="15" t="s">
        <v>31</v>
      </c>
      <c r="J16" s="425" t="s">
        <v>101</v>
      </c>
      <c r="K16" s="734">
        <v>0.38680555555555557</v>
      </c>
      <c r="L16" s="734">
        <v>0.60624999999999996</v>
      </c>
      <c r="M16" s="15" t="s">
        <v>33</v>
      </c>
      <c r="N16" s="734">
        <v>0.3611111111111111</v>
      </c>
      <c r="O16" s="15" t="s">
        <v>34</v>
      </c>
      <c r="P16" s="15" t="s">
        <v>34</v>
      </c>
      <c r="Q16" s="15" t="s">
        <v>35</v>
      </c>
      <c r="R16" s="15" t="s">
        <v>35</v>
      </c>
      <c r="S16" s="271" t="s">
        <v>36</v>
      </c>
      <c r="T16" s="15" t="s">
        <v>37</v>
      </c>
      <c r="U16" s="15"/>
      <c r="V16" s="772">
        <f t="shared" si="0"/>
        <v>2.5694444444444464E-2</v>
      </c>
    </row>
    <row r="17" spans="1:22" ht="31.5" customHeight="1">
      <c r="A17" s="37">
        <v>14</v>
      </c>
      <c r="B17" s="778">
        <v>133070</v>
      </c>
      <c r="C17" s="779" t="s">
        <v>25</v>
      </c>
      <c r="D17" s="747" t="s">
        <v>102</v>
      </c>
      <c r="E17" s="725" t="s">
        <v>103</v>
      </c>
      <c r="F17" s="725" t="s">
        <v>104</v>
      </c>
      <c r="G17" s="725" t="s">
        <v>92</v>
      </c>
      <c r="H17" s="726" t="s">
        <v>105</v>
      </c>
      <c r="I17" s="93" t="s">
        <v>31</v>
      </c>
      <c r="J17" s="432" t="s">
        <v>56</v>
      </c>
      <c r="K17" s="736">
        <v>0.66666666666666663</v>
      </c>
      <c r="L17" s="736">
        <v>0.73611111111111116</v>
      </c>
      <c r="M17" s="93" t="s">
        <v>33</v>
      </c>
      <c r="N17" s="736">
        <v>0.64583333333333337</v>
      </c>
      <c r="O17" s="93" t="s">
        <v>34</v>
      </c>
      <c r="P17" s="93" t="s">
        <v>34</v>
      </c>
      <c r="Q17" s="93" t="s">
        <v>35</v>
      </c>
      <c r="R17" s="93" t="s">
        <v>35</v>
      </c>
      <c r="S17" s="272" t="s">
        <v>36</v>
      </c>
      <c r="T17" s="15" t="s">
        <v>37</v>
      </c>
      <c r="U17" s="15"/>
      <c r="V17" s="772">
        <f t="shared" si="0"/>
        <v>2.0833333333333259E-2</v>
      </c>
    </row>
    <row r="18" spans="1:22" ht="27.75">
      <c r="A18" s="784">
        <v>15</v>
      </c>
      <c r="B18" s="51">
        <v>109929</v>
      </c>
      <c r="C18" s="323" t="s">
        <v>106</v>
      </c>
      <c r="D18" s="748" t="s">
        <v>107</v>
      </c>
      <c r="E18" s="182" t="s">
        <v>108</v>
      </c>
      <c r="F18" s="346" t="s">
        <v>109</v>
      </c>
      <c r="G18" s="346" t="s">
        <v>29</v>
      </c>
      <c r="H18" s="730" t="s">
        <v>110</v>
      </c>
      <c r="I18" s="15" t="s">
        <v>31</v>
      </c>
      <c r="J18" s="425" t="s">
        <v>111</v>
      </c>
      <c r="K18" s="734">
        <v>0.4236111111111111</v>
      </c>
      <c r="L18" s="734">
        <v>0.49166666666666664</v>
      </c>
      <c r="M18" s="15" t="s">
        <v>33</v>
      </c>
      <c r="N18" s="734">
        <v>0.41666666666666669</v>
      </c>
      <c r="O18" s="15" t="s">
        <v>34</v>
      </c>
      <c r="P18" s="15" t="s">
        <v>34</v>
      </c>
      <c r="Q18" s="15" t="s">
        <v>35</v>
      </c>
      <c r="R18" s="15" t="s">
        <v>35</v>
      </c>
      <c r="S18" s="271" t="s">
        <v>112</v>
      </c>
      <c r="T18" s="738" t="s">
        <v>113</v>
      </c>
      <c r="U18" s="15"/>
      <c r="V18" s="772">
        <f t="shared" si="0"/>
        <v>6.9444444444444198E-3</v>
      </c>
    </row>
    <row r="19" spans="1:22" ht="27.75">
      <c r="A19" s="37">
        <v>16</v>
      </c>
      <c r="B19" s="392">
        <v>14577</v>
      </c>
      <c r="C19" s="323" t="s">
        <v>106</v>
      </c>
      <c r="D19" s="749" t="s">
        <v>114</v>
      </c>
      <c r="E19" s="182" t="s">
        <v>115</v>
      </c>
      <c r="F19" s="346" t="s">
        <v>40</v>
      </c>
      <c r="G19" s="346" t="s">
        <v>41</v>
      </c>
      <c r="H19" s="730" t="s">
        <v>116</v>
      </c>
      <c r="I19" s="15" t="s">
        <v>31</v>
      </c>
      <c r="J19" s="425" t="s">
        <v>117</v>
      </c>
      <c r="K19" s="734">
        <v>0.36805555555555558</v>
      </c>
      <c r="L19" s="734">
        <v>0.61805555555555558</v>
      </c>
      <c r="M19" s="15" t="s">
        <v>33</v>
      </c>
      <c r="N19" s="734">
        <v>0.38263888888888886</v>
      </c>
      <c r="O19" s="15" t="s">
        <v>34</v>
      </c>
      <c r="P19" s="15" t="s">
        <v>34</v>
      </c>
      <c r="Q19" s="15" t="s">
        <v>35</v>
      </c>
      <c r="R19" s="15" t="s">
        <v>35</v>
      </c>
      <c r="S19" s="271" t="s">
        <v>118</v>
      </c>
      <c r="T19" s="738" t="s">
        <v>119</v>
      </c>
      <c r="U19" s="15"/>
      <c r="V19" s="773" t="s">
        <v>120</v>
      </c>
    </row>
    <row r="20" spans="1:22" ht="27.75">
      <c r="A20" s="37">
        <v>17</v>
      </c>
      <c r="B20" s="51">
        <v>131247</v>
      </c>
      <c r="C20" s="780" t="s">
        <v>106</v>
      </c>
      <c r="D20" s="51" t="s">
        <v>121</v>
      </c>
      <c r="E20" s="742" t="s">
        <v>122</v>
      </c>
      <c r="F20" s="346" t="s">
        <v>123</v>
      </c>
      <c r="G20" s="346" t="s">
        <v>48</v>
      </c>
      <c r="H20" s="730" t="s">
        <v>124</v>
      </c>
      <c r="I20" s="15" t="s">
        <v>31</v>
      </c>
      <c r="J20" s="425" t="s">
        <v>56</v>
      </c>
      <c r="K20" s="734">
        <v>0.40833333333333333</v>
      </c>
      <c r="L20" s="734">
        <v>0.52083333333333337</v>
      </c>
      <c r="M20" s="15" t="s">
        <v>33</v>
      </c>
      <c r="N20" s="734">
        <v>0.38472222222222224</v>
      </c>
      <c r="O20" s="15" t="s">
        <v>34</v>
      </c>
      <c r="P20" s="15" t="s">
        <v>34</v>
      </c>
      <c r="Q20" s="15" t="s">
        <v>36</v>
      </c>
      <c r="R20" s="15" t="s">
        <v>35</v>
      </c>
      <c r="S20" s="271" t="s">
        <v>36</v>
      </c>
      <c r="T20" s="738" t="s">
        <v>51</v>
      </c>
      <c r="U20" s="15"/>
      <c r="V20" s="772">
        <f t="shared" si="0"/>
        <v>2.3611111111111083E-2</v>
      </c>
    </row>
    <row r="21" spans="1:22" ht="27.75">
      <c r="A21" s="784">
        <v>18</v>
      </c>
      <c r="B21" s="392">
        <v>127852</v>
      </c>
      <c r="C21" s="369" t="s">
        <v>106</v>
      </c>
      <c r="D21" s="392" t="s">
        <v>125</v>
      </c>
      <c r="E21" s="743" t="s">
        <v>126</v>
      </c>
      <c r="F21" s="348" t="s">
        <v>127</v>
      </c>
      <c r="G21" s="346" t="s">
        <v>29</v>
      </c>
      <c r="H21" s="741" t="s">
        <v>128</v>
      </c>
      <c r="I21" s="15"/>
      <c r="J21" s="425" t="s">
        <v>129</v>
      </c>
      <c r="K21" s="734">
        <v>0.54166666666666663</v>
      </c>
      <c r="L21" s="734">
        <v>0.56944444444444442</v>
      </c>
      <c r="M21" s="15" t="s">
        <v>33</v>
      </c>
      <c r="N21" s="734">
        <v>0.53472222222222221</v>
      </c>
      <c r="O21" s="15" t="s">
        <v>34</v>
      </c>
      <c r="P21" s="15" t="s">
        <v>34</v>
      </c>
      <c r="Q21" s="15" t="s">
        <v>35</v>
      </c>
      <c r="R21" s="15" t="s">
        <v>35</v>
      </c>
      <c r="S21" s="271" t="s">
        <v>112</v>
      </c>
      <c r="T21" s="738" t="s">
        <v>130</v>
      </c>
      <c r="U21" s="15"/>
      <c r="V21" s="772">
        <f t="shared" si="0"/>
        <v>6.9444444444444198E-3</v>
      </c>
    </row>
    <row r="22" spans="1:22" ht="27.75">
      <c r="A22" s="37">
        <v>19</v>
      </c>
      <c r="B22" s="51">
        <v>129921</v>
      </c>
      <c r="C22" s="369" t="s">
        <v>106</v>
      </c>
      <c r="D22" s="51" t="s">
        <v>131</v>
      </c>
      <c r="E22" s="742" t="s">
        <v>132</v>
      </c>
      <c r="F22" s="346" t="s">
        <v>133</v>
      </c>
      <c r="G22" s="346" t="s">
        <v>134</v>
      </c>
      <c r="H22" s="730" t="s">
        <v>135</v>
      </c>
      <c r="I22" s="15" t="s">
        <v>31</v>
      </c>
      <c r="J22" s="425" t="s">
        <v>136</v>
      </c>
      <c r="K22" s="734">
        <v>0.39305555555555555</v>
      </c>
      <c r="L22" s="734">
        <v>0.5625</v>
      </c>
      <c r="M22" s="15" t="s">
        <v>137</v>
      </c>
      <c r="N22" s="734">
        <v>0.375</v>
      </c>
      <c r="O22" s="15" t="s">
        <v>34</v>
      </c>
      <c r="P22" s="15" t="s">
        <v>34</v>
      </c>
      <c r="Q22" s="15" t="s">
        <v>35</v>
      </c>
      <c r="R22" s="15" t="s">
        <v>35</v>
      </c>
      <c r="S22" s="271" t="s">
        <v>112</v>
      </c>
      <c r="T22" s="738" t="s">
        <v>138</v>
      </c>
      <c r="U22" s="15"/>
      <c r="V22" s="772">
        <f t="shared" si="0"/>
        <v>1.8055555555555547E-2</v>
      </c>
    </row>
    <row r="23" spans="1:22" ht="27.75">
      <c r="A23" s="37">
        <v>20</v>
      </c>
      <c r="B23" s="51">
        <v>133638</v>
      </c>
      <c r="C23" s="323" t="s">
        <v>106</v>
      </c>
      <c r="D23" s="51" t="s">
        <v>139</v>
      </c>
      <c r="E23" s="295" t="s">
        <v>140</v>
      </c>
      <c r="F23" s="346" t="s">
        <v>141</v>
      </c>
      <c r="G23" s="346" t="s">
        <v>99</v>
      </c>
      <c r="H23" s="730" t="s">
        <v>100</v>
      </c>
      <c r="I23" s="15" t="s">
        <v>31</v>
      </c>
      <c r="J23" s="425" t="s">
        <v>142</v>
      </c>
      <c r="K23" s="734">
        <v>0.39027777777777778</v>
      </c>
      <c r="L23" s="734">
        <v>0.48958333333333331</v>
      </c>
      <c r="M23" s="15" t="s">
        <v>33</v>
      </c>
      <c r="N23" s="734">
        <v>0.375</v>
      </c>
      <c r="O23" s="15" t="s">
        <v>34</v>
      </c>
      <c r="P23" s="15" t="s">
        <v>34</v>
      </c>
      <c r="Q23" s="15" t="s">
        <v>35</v>
      </c>
      <c r="R23" s="15" t="s">
        <v>35</v>
      </c>
      <c r="S23" s="271" t="s">
        <v>112</v>
      </c>
      <c r="T23" s="738" t="s">
        <v>143</v>
      </c>
      <c r="U23" s="15"/>
      <c r="V23" s="772">
        <f t="shared" si="0"/>
        <v>1.5277777777777779E-2</v>
      </c>
    </row>
    <row r="24" spans="1:22" ht="27.75">
      <c r="A24" s="784">
        <v>21</v>
      </c>
      <c r="B24" s="51">
        <v>134321</v>
      </c>
      <c r="C24" s="323" t="s">
        <v>106</v>
      </c>
      <c r="D24" s="51" t="s">
        <v>144</v>
      </c>
      <c r="E24" s="295" t="s">
        <v>145</v>
      </c>
      <c r="F24" s="346" t="s">
        <v>141</v>
      </c>
      <c r="G24" s="346" t="s">
        <v>99</v>
      </c>
      <c r="H24" s="730" t="s">
        <v>100</v>
      </c>
      <c r="I24" s="15" t="s">
        <v>31</v>
      </c>
      <c r="J24" s="425" t="s">
        <v>146</v>
      </c>
      <c r="K24" s="734">
        <v>0.57708333333333328</v>
      </c>
      <c r="L24" s="734">
        <v>0.69791666666666663</v>
      </c>
      <c r="M24" s="15" t="s">
        <v>33</v>
      </c>
      <c r="N24" s="734">
        <v>0.57291666666666663</v>
      </c>
      <c r="O24" s="15" t="s">
        <v>34</v>
      </c>
      <c r="P24" s="15" t="s">
        <v>34</v>
      </c>
      <c r="Q24" s="15" t="s">
        <v>35</v>
      </c>
      <c r="R24" s="15" t="s">
        <v>35</v>
      </c>
      <c r="S24" s="271" t="s">
        <v>112</v>
      </c>
      <c r="T24" s="738" t="s">
        <v>147</v>
      </c>
      <c r="U24" s="15"/>
      <c r="V24" s="772">
        <f t="shared" si="0"/>
        <v>4.1666666666666519E-3</v>
      </c>
    </row>
    <row r="25" spans="1:22" ht="27.75">
      <c r="A25" s="37">
        <v>22</v>
      </c>
      <c r="B25" s="51">
        <v>134106</v>
      </c>
      <c r="C25" s="323" t="s">
        <v>106</v>
      </c>
      <c r="D25" s="51" t="s">
        <v>148</v>
      </c>
      <c r="E25" s="295" t="s">
        <v>149</v>
      </c>
      <c r="F25" s="346" t="s">
        <v>91</v>
      </c>
      <c r="G25" s="346" t="s">
        <v>92</v>
      </c>
      <c r="H25" s="730" t="s">
        <v>150</v>
      </c>
      <c r="I25" s="93" t="s">
        <v>31</v>
      </c>
      <c r="J25" s="432" t="s">
        <v>142</v>
      </c>
      <c r="K25" s="736">
        <v>0.61805555555555558</v>
      </c>
      <c r="L25" s="736">
        <v>0.79861111111111116</v>
      </c>
      <c r="M25" s="93" t="s">
        <v>33</v>
      </c>
      <c r="N25" s="736">
        <v>0.61597222222222225</v>
      </c>
      <c r="O25" s="93" t="s">
        <v>34</v>
      </c>
      <c r="P25" s="93" t="s">
        <v>34</v>
      </c>
      <c r="Q25" s="93" t="s">
        <v>35</v>
      </c>
      <c r="R25" s="93" t="s">
        <v>35</v>
      </c>
      <c r="S25" s="272" t="s">
        <v>112</v>
      </c>
      <c r="T25" s="738" t="s">
        <v>119</v>
      </c>
      <c r="U25" s="15"/>
      <c r="V25" s="772">
        <f t="shared" si="0"/>
        <v>2.0833333333333259E-3</v>
      </c>
    </row>
    <row r="26" spans="1:22" ht="27.75">
      <c r="A26" s="37">
        <v>23</v>
      </c>
      <c r="B26" s="133">
        <v>58910</v>
      </c>
      <c r="C26" s="323" t="s">
        <v>151</v>
      </c>
      <c r="D26" s="133" t="s">
        <v>152</v>
      </c>
      <c r="E26" s="295" t="s">
        <v>132</v>
      </c>
      <c r="F26" s="291" t="s">
        <v>40</v>
      </c>
      <c r="G26" s="291" t="s">
        <v>41</v>
      </c>
      <c r="H26" s="737" t="s">
        <v>153</v>
      </c>
      <c r="I26" s="93" t="s">
        <v>31</v>
      </c>
      <c r="J26" s="425" t="s">
        <v>154</v>
      </c>
      <c r="K26" s="734">
        <v>0.34375</v>
      </c>
      <c r="L26" s="734">
        <v>0.4201388888888889</v>
      </c>
      <c r="M26" s="15" t="s">
        <v>137</v>
      </c>
      <c r="N26" s="734">
        <v>0.33333333333333331</v>
      </c>
      <c r="O26" s="15" t="s">
        <v>34</v>
      </c>
      <c r="P26" s="15" t="s">
        <v>34</v>
      </c>
      <c r="Q26" s="15" t="s">
        <v>35</v>
      </c>
      <c r="R26" s="15" t="s">
        <v>35</v>
      </c>
      <c r="S26" s="271" t="s">
        <v>112</v>
      </c>
      <c r="T26" s="15" t="s">
        <v>37</v>
      </c>
      <c r="U26" s="15"/>
      <c r="V26" s="772">
        <f t="shared" si="0"/>
        <v>1.0416666666666685E-2</v>
      </c>
    </row>
    <row r="27" spans="1:22" ht="27.75">
      <c r="A27" s="784">
        <v>24</v>
      </c>
      <c r="B27" s="420">
        <v>133621</v>
      </c>
      <c r="C27" s="323" t="s">
        <v>151</v>
      </c>
      <c r="D27" s="133" t="s">
        <v>155</v>
      </c>
      <c r="E27" s="295" t="s">
        <v>145</v>
      </c>
      <c r="F27" s="291" t="s">
        <v>40</v>
      </c>
      <c r="G27" s="291" t="s">
        <v>41</v>
      </c>
      <c r="H27" s="737" t="s">
        <v>156</v>
      </c>
      <c r="I27" s="93" t="s">
        <v>31</v>
      </c>
      <c r="J27" s="644"/>
      <c r="K27" s="644"/>
      <c r="L27" s="644"/>
      <c r="M27" s="644"/>
      <c r="N27" s="735" t="s">
        <v>72</v>
      </c>
      <c r="O27" s="644"/>
      <c r="P27" s="644"/>
      <c r="Q27" s="644"/>
      <c r="R27" s="644"/>
      <c r="S27" s="776"/>
      <c r="T27" s="644"/>
      <c r="U27" s="644"/>
      <c r="V27" s="772"/>
    </row>
    <row r="28" spans="1:22" ht="27.75">
      <c r="A28" s="37">
        <v>25</v>
      </c>
      <c r="B28" s="420">
        <v>128259</v>
      </c>
      <c r="C28" s="323" t="s">
        <v>151</v>
      </c>
      <c r="D28" s="133" t="s">
        <v>157</v>
      </c>
      <c r="E28" s="295" t="s">
        <v>53</v>
      </c>
      <c r="F28" s="291" t="s">
        <v>40</v>
      </c>
      <c r="G28" s="291" t="s">
        <v>41</v>
      </c>
      <c r="H28" s="737" t="s">
        <v>158</v>
      </c>
      <c r="I28" s="93" t="s">
        <v>31</v>
      </c>
      <c r="J28" s="425" t="s">
        <v>159</v>
      </c>
      <c r="K28" s="734">
        <v>3.5416666666666666E-2</v>
      </c>
      <c r="L28" s="734">
        <v>0.58333333333333337</v>
      </c>
      <c r="M28" s="15" t="s">
        <v>33</v>
      </c>
      <c r="N28" s="734">
        <v>2.0833333333333332E-2</v>
      </c>
      <c r="O28" s="15" t="s">
        <v>34</v>
      </c>
      <c r="P28" s="15" t="s">
        <v>34</v>
      </c>
      <c r="Q28" s="15" t="s">
        <v>35</v>
      </c>
      <c r="R28" s="15" t="s">
        <v>35</v>
      </c>
      <c r="S28" s="271" t="s">
        <v>112</v>
      </c>
      <c r="T28" s="738" t="s">
        <v>160</v>
      </c>
      <c r="U28" s="15"/>
      <c r="V28" s="772">
        <f t="shared" si="0"/>
        <v>1.4583333333333334E-2</v>
      </c>
    </row>
    <row r="29" spans="1:22">
      <c r="A29" s="37">
        <v>26</v>
      </c>
      <c r="B29" s="51">
        <v>132412</v>
      </c>
      <c r="C29" s="369" t="s">
        <v>151</v>
      </c>
      <c r="D29" s="51" t="s">
        <v>161</v>
      </c>
      <c r="E29" s="742" t="s">
        <v>162</v>
      </c>
      <c r="F29" s="346" t="s">
        <v>163</v>
      </c>
      <c r="G29" s="346" t="s">
        <v>92</v>
      </c>
      <c r="H29" s="730" t="s">
        <v>164</v>
      </c>
      <c r="I29" s="219" t="s">
        <v>31</v>
      </c>
      <c r="J29" s="644"/>
      <c r="K29" s="644"/>
      <c r="L29" s="644"/>
      <c r="M29" s="644"/>
      <c r="N29" s="735" t="s">
        <v>72</v>
      </c>
      <c r="O29" s="644"/>
      <c r="P29" s="644"/>
      <c r="Q29" s="644"/>
      <c r="R29" s="644"/>
      <c r="S29" s="776"/>
      <c r="T29" s="644"/>
      <c r="U29" s="644"/>
      <c r="V29" s="772"/>
    </row>
    <row r="30" spans="1:22" s="439" customFormat="1" ht="27.75">
      <c r="A30" s="784">
        <v>27</v>
      </c>
      <c r="B30" s="440">
        <v>135113</v>
      </c>
      <c r="C30" s="793" t="s">
        <v>151</v>
      </c>
      <c r="D30" s="440" t="s">
        <v>165</v>
      </c>
      <c r="E30" s="794" t="s">
        <v>166</v>
      </c>
      <c r="F30" s="795" t="s">
        <v>40</v>
      </c>
      <c r="G30" s="795" t="s">
        <v>41</v>
      </c>
      <c r="H30" s="796" t="s">
        <v>167</v>
      </c>
      <c r="I30" s="441" t="s">
        <v>94</v>
      </c>
      <c r="J30" s="495" t="s">
        <v>168</v>
      </c>
      <c r="K30" s="761">
        <v>0.65277777777777779</v>
      </c>
      <c r="L30" s="761">
        <v>0.69791666666666663</v>
      </c>
      <c r="M30" s="85" t="s">
        <v>169</v>
      </c>
      <c r="N30" s="761">
        <v>0.58333333333333337</v>
      </c>
      <c r="O30" s="85" t="s">
        <v>170</v>
      </c>
      <c r="P30" s="85" t="s">
        <v>171</v>
      </c>
      <c r="Q30" s="85" t="s">
        <v>112</v>
      </c>
      <c r="R30" s="85" t="s">
        <v>35</v>
      </c>
      <c r="S30" s="601" t="s">
        <v>112</v>
      </c>
      <c r="T30" s="738" t="s">
        <v>119</v>
      </c>
      <c r="U30" s="85"/>
      <c r="V30" s="774">
        <f t="shared" si="0"/>
        <v>6.944444444444442E-2</v>
      </c>
    </row>
    <row r="31" spans="1:22" ht="27.75">
      <c r="A31" s="37">
        <v>28</v>
      </c>
      <c r="B31" s="51">
        <v>129409</v>
      </c>
      <c r="C31" s="369" t="s">
        <v>151</v>
      </c>
      <c r="D31" s="51" t="s">
        <v>172</v>
      </c>
      <c r="E31" s="743" t="s">
        <v>173</v>
      </c>
      <c r="F31" s="346" t="s">
        <v>174</v>
      </c>
      <c r="G31" s="346" t="s">
        <v>48</v>
      </c>
      <c r="H31" s="730" t="s">
        <v>175</v>
      </c>
      <c r="I31" s="219" t="s">
        <v>31</v>
      </c>
      <c r="J31" s="425" t="s">
        <v>176</v>
      </c>
      <c r="K31" s="734">
        <v>0.4236111111111111</v>
      </c>
      <c r="L31" s="734">
        <v>2.0833333333333332E-2</v>
      </c>
      <c r="M31" s="15" t="s">
        <v>33</v>
      </c>
      <c r="N31" s="734">
        <v>0.41666666666666669</v>
      </c>
      <c r="O31" s="15" t="s">
        <v>34</v>
      </c>
      <c r="P31" s="15" t="s">
        <v>34</v>
      </c>
      <c r="Q31" s="15" t="s">
        <v>35</v>
      </c>
      <c r="R31" s="15" t="s">
        <v>35</v>
      </c>
      <c r="S31" s="271" t="s">
        <v>112</v>
      </c>
      <c r="T31" s="738" t="s">
        <v>113</v>
      </c>
      <c r="U31" s="15"/>
      <c r="V31" s="772">
        <f t="shared" si="0"/>
        <v>6.9444444444444198E-3</v>
      </c>
    </row>
    <row r="32" spans="1:22" ht="27.75">
      <c r="A32" s="37">
        <v>29</v>
      </c>
      <c r="B32" s="133">
        <v>131758</v>
      </c>
      <c r="C32" s="323" t="s">
        <v>151</v>
      </c>
      <c r="D32" s="133" t="s">
        <v>177</v>
      </c>
      <c r="E32" s="295" t="s">
        <v>178</v>
      </c>
      <c r="F32" s="291" t="s">
        <v>163</v>
      </c>
      <c r="G32" s="291" t="s">
        <v>92</v>
      </c>
      <c r="H32" s="737" t="s">
        <v>179</v>
      </c>
      <c r="I32" s="93" t="s">
        <v>31</v>
      </c>
      <c r="J32" s="425" t="s">
        <v>180</v>
      </c>
      <c r="K32" s="734">
        <v>0.51388888888888884</v>
      </c>
      <c r="L32" s="15" t="s">
        <v>181</v>
      </c>
      <c r="M32" s="15" t="s">
        <v>33</v>
      </c>
      <c r="N32" s="734">
        <v>0.5</v>
      </c>
      <c r="O32" s="15" t="s">
        <v>34</v>
      </c>
      <c r="P32" s="15" t="s">
        <v>34</v>
      </c>
      <c r="Q32" s="15" t="s">
        <v>35</v>
      </c>
      <c r="R32" s="15" t="s">
        <v>35</v>
      </c>
      <c r="S32" s="271" t="s">
        <v>112</v>
      </c>
      <c r="T32" s="738" t="s">
        <v>113</v>
      </c>
      <c r="U32" s="15"/>
      <c r="V32" s="772">
        <f t="shared" si="0"/>
        <v>1.388888888888884E-2</v>
      </c>
    </row>
    <row r="33" spans="1:22">
      <c r="A33" s="784">
        <v>30</v>
      </c>
      <c r="B33" s="51">
        <v>123955</v>
      </c>
      <c r="C33" s="369" t="s">
        <v>151</v>
      </c>
      <c r="D33" s="51" t="s">
        <v>182</v>
      </c>
      <c r="E33" s="742" t="s">
        <v>140</v>
      </c>
      <c r="F33" s="346" t="s">
        <v>183</v>
      </c>
      <c r="G33" s="346" t="s">
        <v>70</v>
      </c>
      <c r="H33" s="730" t="s">
        <v>184</v>
      </c>
      <c r="I33" s="219" t="s">
        <v>31</v>
      </c>
      <c r="J33" s="644"/>
      <c r="K33" s="644"/>
      <c r="L33" s="644"/>
      <c r="M33" s="644"/>
      <c r="N33" s="735" t="s">
        <v>72</v>
      </c>
      <c r="O33" s="644"/>
      <c r="P33" s="644"/>
      <c r="Q33" s="644"/>
      <c r="R33" s="644"/>
      <c r="S33" s="776"/>
      <c r="T33" s="644"/>
      <c r="U33" s="644"/>
      <c r="V33" s="772"/>
    </row>
    <row r="34" spans="1:22" ht="35.25" customHeight="1">
      <c r="A34" s="37">
        <v>31</v>
      </c>
      <c r="B34" s="144">
        <v>69306</v>
      </c>
      <c r="C34" s="369" t="s">
        <v>151</v>
      </c>
      <c r="D34" s="144" t="s">
        <v>185</v>
      </c>
      <c r="E34" s="742" t="s">
        <v>186</v>
      </c>
      <c r="F34" s="123" t="s">
        <v>187</v>
      </c>
      <c r="G34" s="123" t="s">
        <v>29</v>
      </c>
      <c r="H34" s="188" t="s">
        <v>128</v>
      </c>
      <c r="I34" s="106" t="s">
        <v>188</v>
      </c>
      <c r="J34" s="425" t="s">
        <v>189</v>
      </c>
      <c r="K34" s="734">
        <v>0.43472222222222223</v>
      </c>
      <c r="L34" s="734">
        <v>0.48958333333333331</v>
      </c>
      <c r="M34" s="15" t="s">
        <v>33</v>
      </c>
      <c r="N34" s="734">
        <v>0.41666666666666669</v>
      </c>
      <c r="O34" s="15" t="s">
        <v>190</v>
      </c>
      <c r="P34" s="15" t="s">
        <v>190</v>
      </c>
      <c r="Q34" s="15" t="s">
        <v>35</v>
      </c>
      <c r="R34" s="15" t="s">
        <v>35</v>
      </c>
      <c r="S34" s="271" t="s">
        <v>112</v>
      </c>
      <c r="T34" s="15" t="s">
        <v>37</v>
      </c>
      <c r="U34" s="15"/>
      <c r="V34" s="772">
        <f t="shared" si="0"/>
        <v>1.8055555555555547E-2</v>
      </c>
    </row>
    <row r="35" spans="1:22" ht="27.75">
      <c r="A35" s="37">
        <v>32</v>
      </c>
      <c r="B35" s="51">
        <v>134062</v>
      </c>
      <c r="C35" s="369" t="s">
        <v>151</v>
      </c>
      <c r="D35" s="51" t="s">
        <v>191</v>
      </c>
      <c r="E35" s="744" t="s">
        <v>192</v>
      </c>
      <c r="F35" s="739" t="s">
        <v>98</v>
      </c>
      <c r="G35" s="739" t="s">
        <v>193</v>
      </c>
      <c r="H35" s="740" t="s">
        <v>194</v>
      </c>
      <c r="I35" s="219" t="s">
        <v>31</v>
      </c>
      <c r="J35" s="432" t="s">
        <v>195</v>
      </c>
      <c r="K35" s="736">
        <v>0.3888888888888889</v>
      </c>
      <c r="L35" s="736">
        <v>0.67708333333333337</v>
      </c>
      <c r="M35" s="93" t="s">
        <v>33</v>
      </c>
      <c r="N35" s="736">
        <v>0.36458333333333331</v>
      </c>
      <c r="O35" s="93" t="s">
        <v>34</v>
      </c>
      <c r="P35" s="93" t="s">
        <v>190</v>
      </c>
      <c r="Q35" s="93" t="s">
        <v>35</v>
      </c>
      <c r="R35" s="93" t="s">
        <v>35</v>
      </c>
      <c r="S35" s="272" t="s">
        <v>196</v>
      </c>
      <c r="T35" s="15" t="s">
        <v>37</v>
      </c>
      <c r="U35" s="15"/>
      <c r="V35" s="772">
        <f t="shared" si="0"/>
        <v>2.430555555555558E-2</v>
      </c>
    </row>
    <row r="36" spans="1:22" ht="30" customHeight="1">
      <c r="A36" s="784">
        <v>33</v>
      </c>
      <c r="B36" s="144">
        <v>128431</v>
      </c>
      <c r="C36" s="369" t="s">
        <v>197</v>
      </c>
      <c r="D36" s="144" t="s">
        <v>198</v>
      </c>
      <c r="E36" s="169" t="s">
        <v>199</v>
      </c>
      <c r="F36" s="123" t="s">
        <v>200</v>
      </c>
      <c r="G36" s="122" t="s">
        <v>201</v>
      </c>
      <c r="H36" s="123" t="s">
        <v>202</v>
      </c>
      <c r="I36" s="219" t="s">
        <v>31</v>
      </c>
      <c r="J36" s="644"/>
      <c r="K36" s="644"/>
      <c r="L36" s="644"/>
      <c r="M36" s="644"/>
      <c r="N36" s="735" t="s">
        <v>72</v>
      </c>
      <c r="O36" s="644"/>
      <c r="P36" s="644"/>
      <c r="Q36" s="644"/>
      <c r="R36" s="644"/>
      <c r="S36" s="776"/>
      <c r="T36" s="644"/>
      <c r="U36" s="644"/>
      <c r="V36" s="772"/>
    </row>
    <row r="37" spans="1:22" ht="30" customHeight="1">
      <c r="A37" s="37">
        <v>34</v>
      </c>
      <c r="B37" s="51">
        <v>17040</v>
      </c>
      <c r="C37" s="369" t="s">
        <v>197</v>
      </c>
      <c r="D37" s="51" t="s">
        <v>203</v>
      </c>
      <c r="E37" s="169" t="s">
        <v>204</v>
      </c>
      <c r="F37" s="346" t="s">
        <v>200</v>
      </c>
      <c r="G37" s="585" t="s">
        <v>201</v>
      </c>
      <c r="H37" s="346" t="s">
        <v>205</v>
      </c>
      <c r="I37" s="219" t="s">
        <v>31</v>
      </c>
      <c r="J37" s="644"/>
      <c r="K37" s="644"/>
      <c r="L37" s="644"/>
      <c r="M37" s="644"/>
      <c r="N37" s="735" t="s">
        <v>72</v>
      </c>
      <c r="O37" s="644"/>
      <c r="P37" s="644"/>
      <c r="Q37" s="644"/>
      <c r="R37" s="644"/>
      <c r="S37" s="776"/>
      <c r="T37" s="644"/>
      <c r="U37" s="644"/>
      <c r="V37" s="772"/>
    </row>
    <row r="38" spans="1:22" ht="30" customHeight="1">
      <c r="A38" s="37">
        <v>35</v>
      </c>
      <c r="B38" s="51">
        <v>63203</v>
      </c>
      <c r="C38" s="369" t="s">
        <v>197</v>
      </c>
      <c r="D38" s="51" t="s">
        <v>206</v>
      </c>
      <c r="E38" s="169" t="s">
        <v>207</v>
      </c>
      <c r="F38" s="346" t="s">
        <v>40</v>
      </c>
      <c r="G38" s="585" t="s">
        <v>41</v>
      </c>
      <c r="H38" s="346" t="s">
        <v>208</v>
      </c>
      <c r="I38" s="219" t="s">
        <v>31</v>
      </c>
      <c r="J38" s="644"/>
      <c r="K38" s="644"/>
      <c r="L38" s="644"/>
      <c r="M38" s="644"/>
      <c r="N38" s="735" t="s">
        <v>72</v>
      </c>
      <c r="O38" s="644"/>
      <c r="P38" s="644"/>
      <c r="Q38" s="644"/>
      <c r="R38" s="644"/>
      <c r="S38" s="776"/>
      <c r="T38" s="644"/>
      <c r="U38" s="644"/>
      <c r="V38" s="772"/>
    </row>
    <row r="39" spans="1:22" ht="30" customHeight="1">
      <c r="A39" s="784">
        <v>36</v>
      </c>
      <c r="B39" s="144">
        <v>61505</v>
      </c>
      <c r="C39" s="369" t="s">
        <v>197</v>
      </c>
      <c r="D39" s="144" t="s">
        <v>209</v>
      </c>
      <c r="E39" s="169" t="s">
        <v>210</v>
      </c>
      <c r="F39" s="123" t="s">
        <v>187</v>
      </c>
      <c r="G39" s="123" t="s">
        <v>29</v>
      </c>
      <c r="H39" s="123" t="s">
        <v>128</v>
      </c>
      <c r="I39" s="106" t="s">
        <v>188</v>
      </c>
      <c r="J39" s="425" t="s">
        <v>111</v>
      </c>
      <c r="K39" s="734">
        <v>0.51388888888888884</v>
      </c>
      <c r="L39" s="734">
        <v>0.5756944444444444</v>
      </c>
      <c r="M39" s="15" t="s">
        <v>33</v>
      </c>
      <c r="N39" s="734">
        <v>0.50347222222222221</v>
      </c>
      <c r="O39" s="15" t="s">
        <v>34</v>
      </c>
      <c r="P39" s="15" t="s">
        <v>34</v>
      </c>
      <c r="Q39" s="15" t="s">
        <v>35</v>
      </c>
      <c r="R39" s="15" t="s">
        <v>35</v>
      </c>
      <c r="S39" s="271" t="s">
        <v>112</v>
      </c>
      <c r="T39" s="738" t="s">
        <v>211</v>
      </c>
      <c r="U39" s="15"/>
      <c r="V39" s="772">
        <f t="shared" si="0"/>
        <v>1.041666666666663E-2</v>
      </c>
    </row>
    <row r="40" spans="1:22" ht="30" customHeight="1">
      <c r="A40" s="37">
        <v>37</v>
      </c>
      <c r="B40" s="51">
        <v>132762</v>
      </c>
      <c r="C40" s="369" t="s">
        <v>197</v>
      </c>
      <c r="D40" s="51" t="s">
        <v>212</v>
      </c>
      <c r="E40" s="169" t="s">
        <v>213</v>
      </c>
      <c r="F40" s="346" t="s">
        <v>214</v>
      </c>
      <c r="G40" s="585" t="s">
        <v>215</v>
      </c>
      <c r="H40" s="346" t="s">
        <v>216</v>
      </c>
      <c r="I40" s="219" t="s">
        <v>31</v>
      </c>
      <c r="J40" s="425" t="s">
        <v>217</v>
      </c>
      <c r="K40" s="367">
        <v>0.46527777777777779</v>
      </c>
      <c r="L40" s="63" t="s">
        <v>218</v>
      </c>
      <c r="M40" s="63" t="s">
        <v>219</v>
      </c>
      <c r="N40" s="367">
        <v>0.4375</v>
      </c>
      <c r="O40" s="63" t="s">
        <v>34</v>
      </c>
      <c r="P40" s="63" t="s">
        <v>34</v>
      </c>
      <c r="Q40" s="63" t="s">
        <v>35</v>
      </c>
      <c r="R40" s="63" t="s">
        <v>35</v>
      </c>
      <c r="S40" s="94" t="s">
        <v>36</v>
      </c>
      <c r="T40" s="63" t="s">
        <v>37</v>
      </c>
      <c r="U40" s="15"/>
      <c r="V40" s="772">
        <f t="shared" si="0"/>
        <v>2.777777777777779E-2</v>
      </c>
    </row>
    <row r="41" spans="1:22" ht="30" customHeight="1">
      <c r="A41" s="37">
        <v>38</v>
      </c>
      <c r="B41" s="133">
        <v>133903</v>
      </c>
      <c r="C41" s="323" t="s">
        <v>197</v>
      </c>
      <c r="D41" s="133" t="s">
        <v>220</v>
      </c>
      <c r="E41" s="294" t="s">
        <v>221</v>
      </c>
      <c r="F41" s="291" t="s">
        <v>214</v>
      </c>
      <c r="G41" s="285" t="s">
        <v>215</v>
      </c>
      <c r="H41" s="291" t="s">
        <v>222</v>
      </c>
      <c r="I41" s="93" t="s">
        <v>31</v>
      </c>
      <c r="J41" s="425" t="s">
        <v>223</v>
      </c>
      <c r="K41" s="734">
        <v>0.60069444444444442</v>
      </c>
      <c r="L41" s="734">
        <v>0.65277777777777779</v>
      </c>
      <c r="M41" s="15" t="s">
        <v>219</v>
      </c>
      <c r="N41" s="734">
        <v>0.58333333333333337</v>
      </c>
      <c r="O41" s="15" t="s">
        <v>34</v>
      </c>
      <c r="P41" s="15" t="s">
        <v>34</v>
      </c>
      <c r="Q41" s="15" t="s">
        <v>35</v>
      </c>
      <c r="R41" s="15" t="s">
        <v>35</v>
      </c>
      <c r="S41" s="271" t="s">
        <v>112</v>
      </c>
      <c r="T41" s="15" t="s">
        <v>37</v>
      </c>
      <c r="U41" s="15"/>
      <c r="V41" s="772">
        <f t="shared" si="0"/>
        <v>1.7361111111111049E-2</v>
      </c>
    </row>
    <row r="42" spans="1:22" ht="30" customHeight="1">
      <c r="A42" s="784">
        <v>39</v>
      </c>
      <c r="B42" s="51">
        <v>134673</v>
      </c>
      <c r="C42" s="369" t="s">
        <v>197</v>
      </c>
      <c r="D42" s="51" t="s">
        <v>224</v>
      </c>
      <c r="E42" s="169" t="s">
        <v>166</v>
      </c>
      <c r="F42" s="346" t="s">
        <v>91</v>
      </c>
      <c r="G42" s="585" t="s">
        <v>92</v>
      </c>
      <c r="H42" s="346" t="s">
        <v>93</v>
      </c>
      <c r="I42" s="93" t="s">
        <v>31</v>
      </c>
      <c r="J42" s="425" t="s">
        <v>225</v>
      </c>
      <c r="K42" s="734">
        <v>0.45</v>
      </c>
      <c r="L42" s="734">
        <v>0.4826388888888889</v>
      </c>
      <c r="M42" s="15" t="s">
        <v>226</v>
      </c>
      <c r="N42" s="734">
        <v>0.42708333333333331</v>
      </c>
      <c r="O42" s="15" t="s">
        <v>34</v>
      </c>
      <c r="P42" s="15" t="s">
        <v>34</v>
      </c>
      <c r="Q42" s="15" t="s">
        <v>35</v>
      </c>
      <c r="R42" s="15" t="s">
        <v>35</v>
      </c>
      <c r="S42" s="271" t="s">
        <v>112</v>
      </c>
      <c r="T42" s="15" t="s">
        <v>37</v>
      </c>
      <c r="U42" s="15"/>
      <c r="V42" s="772">
        <f t="shared" si="0"/>
        <v>2.2916666666666696E-2</v>
      </c>
    </row>
    <row r="43" spans="1:22" ht="30" customHeight="1">
      <c r="A43" s="37">
        <v>40</v>
      </c>
      <c r="B43" s="144">
        <v>135684</v>
      </c>
      <c r="C43" s="369" t="s">
        <v>197</v>
      </c>
      <c r="D43" s="144" t="s">
        <v>227</v>
      </c>
      <c r="E43" s="122" t="s">
        <v>228</v>
      </c>
      <c r="F43" s="123" t="s">
        <v>187</v>
      </c>
      <c r="G43" s="122" t="s">
        <v>29</v>
      </c>
      <c r="H43" s="123" t="s">
        <v>128</v>
      </c>
      <c r="I43" s="15" t="s">
        <v>188</v>
      </c>
      <c r="J43" s="425" t="s">
        <v>229</v>
      </c>
      <c r="K43" s="734">
        <v>0.64930555555555558</v>
      </c>
      <c r="L43" s="734">
        <v>0.67361111111111116</v>
      </c>
      <c r="M43" s="15" t="s">
        <v>33</v>
      </c>
      <c r="N43" s="734">
        <v>0.625</v>
      </c>
      <c r="O43" s="15" t="s">
        <v>34</v>
      </c>
      <c r="P43" s="15" t="s">
        <v>34</v>
      </c>
      <c r="Q43" s="15" t="s">
        <v>35</v>
      </c>
      <c r="R43" s="15" t="s">
        <v>35</v>
      </c>
      <c r="S43" s="271" t="s">
        <v>112</v>
      </c>
      <c r="T43" s="15" t="s">
        <v>37</v>
      </c>
      <c r="U43" s="15"/>
      <c r="V43" s="772">
        <f t="shared" si="0"/>
        <v>2.430555555555558E-2</v>
      </c>
    </row>
    <row r="44" spans="1:22" ht="30" customHeight="1">
      <c r="A44" s="37">
        <v>41</v>
      </c>
      <c r="B44" s="51">
        <v>18049</v>
      </c>
      <c r="C44" s="369" t="s">
        <v>197</v>
      </c>
      <c r="D44" s="51" t="s">
        <v>230</v>
      </c>
      <c r="E44" s="122" t="s">
        <v>122</v>
      </c>
      <c r="F44" s="346" t="s">
        <v>75</v>
      </c>
      <c r="G44" s="585" t="s">
        <v>70</v>
      </c>
      <c r="H44" s="346" t="s">
        <v>231</v>
      </c>
      <c r="I44" s="93" t="s">
        <v>31</v>
      </c>
      <c r="J44" s="644"/>
      <c r="K44" s="644"/>
      <c r="L44" s="644"/>
      <c r="M44" s="644"/>
      <c r="N44" s="735" t="s">
        <v>72</v>
      </c>
      <c r="O44" s="644"/>
      <c r="P44" s="644"/>
      <c r="Q44" s="644"/>
      <c r="R44" s="644"/>
      <c r="S44" s="776"/>
      <c r="T44" s="644"/>
      <c r="U44" s="644"/>
      <c r="V44" s="772"/>
    </row>
    <row r="45" spans="1:22" ht="30" customHeight="1">
      <c r="A45" s="784">
        <v>42</v>
      </c>
      <c r="B45" s="51">
        <v>131776</v>
      </c>
      <c r="C45" s="369" t="s">
        <v>197</v>
      </c>
      <c r="D45" s="51" t="s">
        <v>232</v>
      </c>
      <c r="E45" s="122" t="s">
        <v>233</v>
      </c>
      <c r="F45" s="346" t="s">
        <v>75</v>
      </c>
      <c r="G45" s="585" t="s">
        <v>70</v>
      </c>
      <c r="H45" s="346" t="s">
        <v>234</v>
      </c>
      <c r="I45" s="93" t="s">
        <v>31</v>
      </c>
      <c r="J45" s="644"/>
      <c r="K45" s="644"/>
      <c r="L45" s="644"/>
      <c r="M45" s="644"/>
      <c r="N45" s="735" t="s">
        <v>72</v>
      </c>
      <c r="O45" s="644"/>
      <c r="P45" s="644"/>
      <c r="Q45" s="644"/>
      <c r="R45" s="644"/>
      <c r="S45" s="776"/>
      <c r="T45" s="644"/>
      <c r="U45" s="644"/>
      <c r="V45" s="772"/>
    </row>
    <row r="46" spans="1:22" s="439" customFormat="1" ht="30" customHeight="1">
      <c r="A46" s="37">
        <v>43</v>
      </c>
      <c r="B46" s="444">
        <v>133646</v>
      </c>
      <c r="C46" s="793" t="s">
        <v>197</v>
      </c>
      <c r="D46" s="444" t="s">
        <v>235</v>
      </c>
      <c r="E46" s="797" t="s">
        <v>122</v>
      </c>
      <c r="F46" s="771" t="s">
        <v>236</v>
      </c>
      <c r="G46" s="468" t="s">
        <v>237</v>
      </c>
      <c r="H46" s="771" t="s">
        <v>238</v>
      </c>
      <c r="I46" s="484" t="s">
        <v>31</v>
      </c>
      <c r="J46" s="495" t="s">
        <v>239</v>
      </c>
      <c r="K46" s="761">
        <v>0.40416666666666667</v>
      </c>
      <c r="L46" s="761">
        <v>0.61111111111111116</v>
      </c>
      <c r="M46" s="85" t="s">
        <v>240</v>
      </c>
      <c r="N46" s="761">
        <v>0.41666666666666669</v>
      </c>
      <c r="O46" s="85" t="s">
        <v>170</v>
      </c>
      <c r="P46" s="85" t="s">
        <v>171</v>
      </c>
      <c r="Q46" s="85" t="s">
        <v>35</v>
      </c>
      <c r="R46" s="85" t="s">
        <v>36</v>
      </c>
      <c r="S46" s="601" t="s">
        <v>112</v>
      </c>
      <c r="T46" s="738" t="s">
        <v>241</v>
      </c>
      <c r="U46" s="85"/>
      <c r="V46" s="799" t="s">
        <v>242</v>
      </c>
    </row>
    <row r="47" spans="1:22" ht="30" customHeight="1">
      <c r="A47" s="37">
        <v>44</v>
      </c>
      <c r="B47" s="51">
        <v>92833</v>
      </c>
      <c r="C47" s="369" t="s">
        <v>197</v>
      </c>
      <c r="D47" s="51" t="s">
        <v>243</v>
      </c>
      <c r="E47" s="122" t="s">
        <v>244</v>
      </c>
      <c r="F47" s="346" t="s">
        <v>236</v>
      </c>
      <c r="G47" s="585" t="s">
        <v>237</v>
      </c>
      <c r="H47" s="346" t="s">
        <v>245</v>
      </c>
      <c r="I47" s="93" t="s">
        <v>31</v>
      </c>
      <c r="J47" s="644"/>
      <c r="K47" s="644"/>
      <c r="L47" s="644"/>
      <c r="M47" s="644"/>
      <c r="N47" s="735" t="s">
        <v>72</v>
      </c>
      <c r="O47" s="644"/>
      <c r="P47" s="644"/>
      <c r="Q47" s="644"/>
      <c r="R47" s="644"/>
      <c r="S47" s="776"/>
      <c r="T47" s="644"/>
      <c r="U47" s="644"/>
      <c r="V47" s="772"/>
    </row>
    <row r="48" spans="1:22" ht="30" customHeight="1">
      <c r="A48" s="784">
        <v>45</v>
      </c>
      <c r="B48" s="51">
        <v>133621</v>
      </c>
      <c r="C48" s="369" t="s">
        <v>197</v>
      </c>
      <c r="D48" s="51" t="s">
        <v>155</v>
      </c>
      <c r="E48" s="122" t="s">
        <v>145</v>
      </c>
      <c r="F48" s="346" t="s">
        <v>40</v>
      </c>
      <c r="G48" s="585" t="s">
        <v>41</v>
      </c>
      <c r="H48" s="346" t="s">
        <v>246</v>
      </c>
      <c r="I48" s="93" t="s">
        <v>31</v>
      </c>
      <c r="J48" s="425" t="s">
        <v>168</v>
      </c>
      <c r="K48" s="734">
        <v>0.45555555555555555</v>
      </c>
      <c r="L48" s="734">
        <v>0.48472222222222222</v>
      </c>
      <c r="M48" s="15" t="s">
        <v>33</v>
      </c>
      <c r="N48" s="734">
        <v>0.44791666666666669</v>
      </c>
      <c r="O48" s="15" t="s">
        <v>34</v>
      </c>
      <c r="P48" s="15" t="s">
        <v>34</v>
      </c>
      <c r="Q48" s="15" t="s">
        <v>35</v>
      </c>
      <c r="R48" s="15" t="s">
        <v>35</v>
      </c>
      <c r="S48" s="271" t="s">
        <v>112</v>
      </c>
      <c r="T48" s="15" t="s">
        <v>37</v>
      </c>
      <c r="U48" s="15"/>
      <c r="V48" s="772">
        <f t="shared" si="0"/>
        <v>7.6388888888888618E-3</v>
      </c>
    </row>
    <row r="49" spans="1:22" ht="30" customHeight="1">
      <c r="A49" s="37">
        <v>46</v>
      </c>
      <c r="B49" s="144">
        <v>133166</v>
      </c>
      <c r="C49" s="369" t="s">
        <v>197</v>
      </c>
      <c r="D49" s="144" t="s">
        <v>247</v>
      </c>
      <c r="E49" s="122" t="s">
        <v>132</v>
      </c>
      <c r="F49" s="123" t="s">
        <v>133</v>
      </c>
      <c r="G49" s="122" t="s">
        <v>134</v>
      </c>
      <c r="H49" s="123" t="s">
        <v>248</v>
      </c>
      <c r="I49" s="15" t="s">
        <v>249</v>
      </c>
      <c r="J49" s="425" t="s">
        <v>250</v>
      </c>
      <c r="K49" s="734">
        <v>0.43611111111111112</v>
      </c>
      <c r="L49" s="734">
        <v>0.59027777777777779</v>
      </c>
      <c r="M49" s="15" t="s">
        <v>251</v>
      </c>
      <c r="N49" s="734">
        <v>0.4201388888888889</v>
      </c>
      <c r="O49" s="15" t="s">
        <v>34</v>
      </c>
      <c r="P49" s="15" t="s">
        <v>34</v>
      </c>
      <c r="Q49" s="15" t="s">
        <v>35</v>
      </c>
      <c r="R49" s="15" t="s">
        <v>35</v>
      </c>
      <c r="S49" s="271" t="s">
        <v>112</v>
      </c>
      <c r="T49" s="15" t="s">
        <v>37</v>
      </c>
      <c r="U49" s="15"/>
      <c r="V49" s="772">
        <f t="shared" si="0"/>
        <v>1.5972222222222221E-2</v>
      </c>
    </row>
    <row r="50" spans="1:22" s="439" customFormat="1" ht="60.75" customHeight="1">
      <c r="A50" s="37">
        <v>47</v>
      </c>
      <c r="B50" s="482">
        <v>123876</v>
      </c>
      <c r="C50" s="762" t="s">
        <v>197</v>
      </c>
      <c r="D50" s="482" t="s">
        <v>252</v>
      </c>
      <c r="E50" s="469" t="s">
        <v>253</v>
      </c>
      <c r="F50" s="759" t="s">
        <v>254</v>
      </c>
      <c r="G50" s="760" t="s">
        <v>255</v>
      </c>
      <c r="H50" s="759" t="s">
        <v>256</v>
      </c>
      <c r="I50" s="484" t="s">
        <v>31</v>
      </c>
      <c r="J50" s="495" t="s">
        <v>257</v>
      </c>
      <c r="K50" s="761">
        <v>0.40416666666666667</v>
      </c>
      <c r="L50" s="761">
        <v>0.52777777777777779</v>
      </c>
      <c r="M50" s="85" t="s">
        <v>258</v>
      </c>
      <c r="N50" s="761">
        <v>0.39930555555555558</v>
      </c>
      <c r="O50" s="85" t="s">
        <v>170</v>
      </c>
      <c r="P50" s="85" t="s">
        <v>171</v>
      </c>
      <c r="Q50" s="85" t="s">
        <v>35</v>
      </c>
      <c r="R50" s="85" t="s">
        <v>35</v>
      </c>
      <c r="S50" s="601" t="s">
        <v>112</v>
      </c>
      <c r="T50" s="738" t="s">
        <v>259</v>
      </c>
      <c r="U50" s="85"/>
      <c r="V50" s="798">
        <f t="shared" si="0"/>
        <v>4.8611111111110938E-3</v>
      </c>
    </row>
    <row r="51" spans="1:22" ht="27.75">
      <c r="A51" s="784">
        <v>48</v>
      </c>
      <c r="B51" s="133">
        <v>129488</v>
      </c>
      <c r="C51" s="323" t="s">
        <v>260</v>
      </c>
      <c r="D51" s="291" t="s">
        <v>261</v>
      </c>
      <c r="E51" s="263" t="s">
        <v>262</v>
      </c>
      <c r="F51" s="291" t="s">
        <v>104</v>
      </c>
      <c r="G51" s="291" t="s">
        <v>92</v>
      </c>
      <c r="H51" s="291" t="s">
        <v>263</v>
      </c>
      <c r="I51" s="93" t="s">
        <v>31</v>
      </c>
      <c r="J51" s="425" t="s">
        <v>264</v>
      </c>
      <c r="K51" s="734">
        <v>0.37847222222222221</v>
      </c>
      <c r="L51" s="734">
        <v>0.43402777777777779</v>
      </c>
      <c r="M51" s="15" t="s">
        <v>265</v>
      </c>
      <c r="N51" s="734">
        <v>0.37638888888888888</v>
      </c>
      <c r="O51" s="15" t="s">
        <v>34</v>
      </c>
      <c r="P51" s="15" t="s">
        <v>34</v>
      </c>
      <c r="Q51" s="15" t="s">
        <v>36</v>
      </c>
      <c r="R51" s="15" t="s">
        <v>35</v>
      </c>
      <c r="S51" s="271" t="s">
        <v>112</v>
      </c>
      <c r="T51" s="738" t="s">
        <v>51</v>
      </c>
      <c r="U51" s="15"/>
      <c r="V51" s="772">
        <f t="shared" si="0"/>
        <v>2.0833333333333259E-3</v>
      </c>
    </row>
    <row r="52" spans="1:22" s="439" customFormat="1" ht="27.75">
      <c r="A52" s="37">
        <v>49</v>
      </c>
      <c r="B52" s="482">
        <v>14139</v>
      </c>
      <c r="C52" s="762" t="s">
        <v>260</v>
      </c>
      <c r="D52" s="759" t="s">
        <v>266</v>
      </c>
      <c r="E52" s="469" t="s">
        <v>267</v>
      </c>
      <c r="F52" s="759" t="s">
        <v>268</v>
      </c>
      <c r="G52" s="759" t="s">
        <v>92</v>
      </c>
      <c r="H52" s="759" t="s">
        <v>179</v>
      </c>
      <c r="I52" s="484" t="s">
        <v>31</v>
      </c>
      <c r="J52" s="495" t="s">
        <v>269</v>
      </c>
      <c r="K52" s="761">
        <v>0.54305555555555551</v>
      </c>
      <c r="L52" s="761">
        <v>0.64583333333333337</v>
      </c>
      <c r="M52" s="85" t="s">
        <v>270</v>
      </c>
      <c r="N52" s="761">
        <v>0.54027777777777775</v>
      </c>
      <c r="O52" s="85" t="s">
        <v>170</v>
      </c>
      <c r="P52" s="85" t="s">
        <v>171</v>
      </c>
      <c r="Q52" s="85" t="s">
        <v>36</v>
      </c>
      <c r="R52" s="85" t="s">
        <v>35</v>
      </c>
      <c r="S52" s="601" t="s">
        <v>112</v>
      </c>
      <c r="T52" s="738" t="s">
        <v>271</v>
      </c>
      <c r="U52" s="85"/>
      <c r="V52" s="798">
        <f t="shared" si="0"/>
        <v>2.7777777777777679E-3</v>
      </c>
    </row>
    <row r="53" spans="1:22" ht="27.75">
      <c r="A53" s="37">
        <v>50</v>
      </c>
      <c r="B53" s="133">
        <v>133560</v>
      </c>
      <c r="C53" s="323" t="s">
        <v>260</v>
      </c>
      <c r="D53" s="291" t="s">
        <v>272</v>
      </c>
      <c r="E53" s="263" t="s">
        <v>68</v>
      </c>
      <c r="F53" s="291" t="s">
        <v>85</v>
      </c>
      <c r="G53" s="291" t="s">
        <v>86</v>
      </c>
      <c r="H53" s="291" t="s">
        <v>273</v>
      </c>
      <c r="I53" s="93" t="s">
        <v>31</v>
      </c>
      <c r="J53" s="425" t="s">
        <v>274</v>
      </c>
      <c r="K53" s="734">
        <v>0.69652777777777775</v>
      </c>
      <c r="L53" s="734">
        <v>0.83680555555555558</v>
      </c>
      <c r="M53" s="15" t="s">
        <v>265</v>
      </c>
      <c r="N53" s="734">
        <v>0.69444444444444442</v>
      </c>
      <c r="O53" s="15" t="s">
        <v>34</v>
      </c>
      <c r="P53" s="15" t="s">
        <v>34</v>
      </c>
      <c r="Q53" s="15" t="s">
        <v>36</v>
      </c>
      <c r="R53" s="15" t="s">
        <v>35</v>
      </c>
      <c r="S53" s="271" t="s">
        <v>112</v>
      </c>
      <c r="T53" s="738" t="s">
        <v>51</v>
      </c>
      <c r="U53" s="15"/>
      <c r="V53" s="772">
        <f t="shared" si="0"/>
        <v>2.0833333333333259E-3</v>
      </c>
    </row>
    <row r="54" spans="1:22" ht="41.25">
      <c r="A54" s="784">
        <v>51</v>
      </c>
      <c r="B54" s="133">
        <v>133078</v>
      </c>
      <c r="C54" s="323" t="s">
        <v>260</v>
      </c>
      <c r="D54" s="291" t="s">
        <v>275</v>
      </c>
      <c r="E54" s="263" t="s">
        <v>276</v>
      </c>
      <c r="F54" s="291" t="s">
        <v>277</v>
      </c>
      <c r="G54" s="291" t="s">
        <v>278</v>
      </c>
      <c r="H54" s="291" t="s">
        <v>279</v>
      </c>
      <c r="I54" s="93" t="s">
        <v>31</v>
      </c>
      <c r="J54" s="432" t="s">
        <v>280</v>
      </c>
      <c r="K54" s="736">
        <v>0.43055555555555558</v>
      </c>
      <c r="L54" s="736">
        <v>0.77986111111111112</v>
      </c>
      <c r="M54" s="93" t="s">
        <v>281</v>
      </c>
      <c r="N54" s="736">
        <v>0.39583333333333331</v>
      </c>
      <c r="O54" s="93" t="s">
        <v>34</v>
      </c>
      <c r="P54" s="93" t="s">
        <v>34</v>
      </c>
      <c r="Q54" s="93" t="s">
        <v>112</v>
      </c>
      <c r="R54" s="93" t="s">
        <v>35</v>
      </c>
      <c r="S54" s="272" t="s">
        <v>282</v>
      </c>
      <c r="T54" s="738" t="s">
        <v>283</v>
      </c>
      <c r="U54" s="15"/>
      <c r="V54" s="772">
        <f t="shared" si="0"/>
        <v>3.4722222222222265E-2</v>
      </c>
    </row>
    <row r="55" spans="1:22" ht="27.75">
      <c r="A55" s="37">
        <v>52</v>
      </c>
      <c r="B55" s="133">
        <v>134974</v>
      </c>
      <c r="C55" s="323" t="s">
        <v>260</v>
      </c>
      <c r="D55" s="291" t="s">
        <v>284</v>
      </c>
      <c r="E55" s="263" t="s">
        <v>285</v>
      </c>
      <c r="F55" s="291" t="s">
        <v>286</v>
      </c>
      <c r="G55" s="291" t="s">
        <v>215</v>
      </c>
      <c r="H55" s="291" t="s">
        <v>287</v>
      </c>
      <c r="I55" s="272" t="s">
        <v>31</v>
      </c>
      <c r="J55" s="425" t="s">
        <v>288</v>
      </c>
      <c r="K55" s="734">
        <v>0.45902777777777776</v>
      </c>
      <c r="L55" s="734">
        <v>0.4861111111111111</v>
      </c>
      <c r="M55" s="15" t="s">
        <v>219</v>
      </c>
      <c r="N55" s="734">
        <v>0.47222222222222221</v>
      </c>
      <c r="O55" s="15" t="s">
        <v>34</v>
      </c>
      <c r="P55" s="15" t="s">
        <v>34</v>
      </c>
      <c r="Q55" s="15" t="s">
        <v>36</v>
      </c>
      <c r="R55" s="15" t="s">
        <v>36</v>
      </c>
      <c r="S55" s="271" t="s">
        <v>112</v>
      </c>
      <c r="T55" s="738" t="s">
        <v>289</v>
      </c>
      <c r="U55" s="15"/>
      <c r="V55" s="800" t="s">
        <v>290</v>
      </c>
    </row>
    <row r="56" spans="1:22" s="439" customFormat="1" ht="38.25" customHeight="1">
      <c r="A56" s="37">
        <v>53</v>
      </c>
      <c r="B56" s="482">
        <v>135377</v>
      </c>
      <c r="C56" s="762" t="s">
        <v>260</v>
      </c>
      <c r="D56" s="759" t="s">
        <v>291</v>
      </c>
      <c r="E56" s="469" t="s">
        <v>97</v>
      </c>
      <c r="F56" s="759" t="s">
        <v>91</v>
      </c>
      <c r="G56" s="759" t="s">
        <v>92</v>
      </c>
      <c r="H56" s="759" t="s">
        <v>93</v>
      </c>
      <c r="I56" s="763" t="s">
        <v>31</v>
      </c>
      <c r="J56" s="495" t="s">
        <v>292</v>
      </c>
      <c r="K56" s="761">
        <v>0.63472222222222219</v>
      </c>
      <c r="L56" s="761">
        <v>0.68055555555555558</v>
      </c>
      <c r="M56" s="85" t="s">
        <v>293</v>
      </c>
      <c r="N56" s="761">
        <v>0.625</v>
      </c>
      <c r="O56" s="85" t="s">
        <v>170</v>
      </c>
      <c r="P56" s="85" t="s">
        <v>171</v>
      </c>
      <c r="Q56" s="85" t="s">
        <v>35</v>
      </c>
      <c r="R56" s="85" t="s">
        <v>35</v>
      </c>
      <c r="S56" s="601" t="s">
        <v>112</v>
      </c>
      <c r="T56" s="478" t="s">
        <v>37</v>
      </c>
      <c r="U56" s="85"/>
      <c r="V56" s="798">
        <f t="shared" si="0"/>
        <v>9.7222222222221877E-3</v>
      </c>
    </row>
    <row r="57" spans="1:22" s="439" customFormat="1" ht="57.75" customHeight="1">
      <c r="A57" s="784">
        <v>54</v>
      </c>
      <c r="B57" s="482">
        <v>49472</v>
      </c>
      <c r="C57" s="762" t="s">
        <v>260</v>
      </c>
      <c r="D57" s="764" t="s">
        <v>294</v>
      </c>
      <c r="E57" s="469" t="s">
        <v>295</v>
      </c>
      <c r="F57" s="759" t="s">
        <v>174</v>
      </c>
      <c r="G57" s="759" t="s">
        <v>48</v>
      </c>
      <c r="H57" s="759" t="s">
        <v>296</v>
      </c>
      <c r="I57" s="763" t="s">
        <v>31</v>
      </c>
      <c r="J57" s="495" t="s">
        <v>297</v>
      </c>
      <c r="K57" s="761">
        <v>0.38541666666666669</v>
      </c>
      <c r="L57" s="761">
        <v>0.44791666666666669</v>
      </c>
      <c r="M57" s="85" t="s">
        <v>298</v>
      </c>
      <c r="N57" s="761">
        <v>0.36805555555555558</v>
      </c>
      <c r="O57" s="85"/>
      <c r="P57" s="85"/>
      <c r="Q57" s="85" t="s">
        <v>36</v>
      </c>
      <c r="R57" s="85" t="s">
        <v>35</v>
      </c>
      <c r="S57" s="601" t="s">
        <v>112</v>
      </c>
      <c r="T57" s="738" t="s">
        <v>299</v>
      </c>
      <c r="U57" s="85"/>
      <c r="V57" s="798">
        <f t="shared" si="0"/>
        <v>1.7361111111111105E-2</v>
      </c>
    </row>
    <row r="58" spans="1:22" s="439" customFormat="1" ht="62.25" customHeight="1">
      <c r="A58" s="37">
        <v>55</v>
      </c>
      <c r="B58" s="482">
        <v>91162</v>
      </c>
      <c r="C58" s="762" t="s">
        <v>260</v>
      </c>
      <c r="D58" s="765" t="s">
        <v>300</v>
      </c>
      <c r="E58" s="533" t="s">
        <v>301</v>
      </c>
      <c r="F58" s="765" t="s">
        <v>174</v>
      </c>
      <c r="G58" s="765" t="s">
        <v>48</v>
      </c>
      <c r="H58" s="765" t="s">
        <v>302</v>
      </c>
      <c r="I58" s="763" t="s">
        <v>31</v>
      </c>
      <c r="J58" s="495" t="s">
        <v>303</v>
      </c>
      <c r="K58" s="761">
        <v>0.50069444444444444</v>
      </c>
      <c r="L58" s="761">
        <v>0.55208333333333337</v>
      </c>
      <c r="M58" s="85" t="s">
        <v>304</v>
      </c>
      <c r="N58" s="761">
        <v>0.4861111111111111</v>
      </c>
      <c r="O58" s="85"/>
      <c r="P58" s="85"/>
      <c r="Q58" s="85" t="s">
        <v>36</v>
      </c>
      <c r="R58" s="85" t="s">
        <v>35</v>
      </c>
      <c r="S58" s="601" t="s">
        <v>112</v>
      </c>
      <c r="T58" s="738" t="s">
        <v>51</v>
      </c>
      <c r="U58" s="85"/>
      <c r="V58" s="798">
        <f t="shared" si="0"/>
        <v>1.4583333333333337E-2</v>
      </c>
    </row>
    <row r="59" spans="1:22" s="439" customFormat="1" ht="48.75" customHeight="1">
      <c r="A59" s="37">
        <v>56</v>
      </c>
      <c r="B59" s="482">
        <v>48143</v>
      </c>
      <c r="C59" s="762" t="s">
        <v>260</v>
      </c>
      <c r="D59" s="766" t="s">
        <v>305</v>
      </c>
      <c r="E59" s="462" t="s">
        <v>301</v>
      </c>
      <c r="F59" s="482" t="s">
        <v>174</v>
      </c>
      <c r="G59" s="482" t="s">
        <v>48</v>
      </c>
      <c r="H59" s="482" t="s">
        <v>55</v>
      </c>
      <c r="I59" s="767" t="s">
        <v>31</v>
      </c>
      <c r="J59" s="495" t="s">
        <v>306</v>
      </c>
      <c r="K59" s="761">
        <v>0.61944444444444446</v>
      </c>
      <c r="L59" s="761">
        <v>0.72222222222222221</v>
      </c>
      <c r="M59" s="85" t="s">
        <v>298</v>
      </c>
      <c r="N59" s="761">
        <v>0.61111111111111116</v>
      </c>
      <c r="O59" s="85"/>
      <c r="P59" s="85"/>
      <c r="Q59" s="85" t="s">
        <v>36</v>
      </c>
      <c r="R59" s="85" t="s">
        <v>35</v>
      </c>
      <c r="S59" s="601" t="s">
        <v>112</v>
      </c>
      <c r="T59" s="738" t="s">
        <v>51</v>
      </c>
      <c r="U59" s="85"/>
      <c r="V59" s="798">
        <f t="shared" si="0"/>
        <v>8.3333333333333037E-3</v>
      </c>
    </row>
    <row r="60" spans="1:22" ht="19.5" customHeight="1">
      <c r="A60" s="784">
        <v>57</v>
      </c>
      <c r="B60" s="133">
        <v>32977</v>
      </c>
      <c r="C60" s="323" t="s">
        <v>260</v>
      </c>
      <c r="D60" s="133" t="s">
        <v>307</v>
      </c>
      <c r="E60" s="49" t="s">
        <v>308</v>
      </c>
      <c r="F60" s="133" t="s">
        <v>183</v>
      </c>
      <c r="G60" s="133" t="s">
        <v>70</v>
      </c>
      <c r="H60" s="133" t="s">
        <v>309</v>
      </c>
      <c r="I60" s="752" t="s">
        <v>31</v>
      </c>
      <c r="J60" s="644"/>
      <c r="K60" s="644"/>
      <c r="L60" s="644"/>
      <c r="M60" s="644"/>
      <c r="N60" s="735" t="s">
        <v>72</v>
      </c>
      <c r="O60" s="644"/>
      <c r="P60" s="644"/>
      <c r="Q60" s="644"/>
      <c r="R60" s="644"/>
      <c r="S60" s="776"/>
      <c r="T60" s="644"/>
      <c r="U60" s="644"/>
      <c r="V60" s="772"/>
    </row>
    <row r="61" spans="1:22">
      <c r="A61" s="37">
        <v>58</v>
      </c>
      <c r="B61" s="133">
        <v>59465</v>
      </c>
      <c r="C61" s="323" t="s">
        <v>260</v>
      </c>
      <c r="D61" s="133" t="s">
        <v>310</v>
      </c>
      <c r="E61" s="49" t="s">
        <v>311</v>
      </c>
      <c r="F61" s="133" t="s">
        <v>69</v>
      </c>
      <c r="G61" s="133" t="s">
        <v>70</v>
      </c>
      <c r="H61" s="133" t="s">
        <v>312</v>
      </c>
      <c r="I61" s="752" t="s">
        <v>31</v>
      </c>
      <c r="J61" s="644"/>
      <c r="K61" s="644"/>
      <c r="L61" s="644"/>
      <c r="M61" s="644"/>
      <c r="N61" s="735" t="s">
        <v>72</v>
      </c>
      <c r="O61" s="644"/>
      <c r="P61" s="644"/>
      <c r="Q61" s="644"/>
      <c r="R61" s="644"/>
      <c r="S61" s="776"/>
      <c r="T61" s="644"/>
      <c r="U61" s="644"/>
      <c r="V61" s="772"/>
    </row>
    <row r="62" spans="1:22">
      <c r="A62" s="37">
        <v>59</v>
      </c>
      <c r="B62" s="133">
        <v>1316</v>
      </c>
      <c r="C62" s="323" t="s">
        <v>260</v>
      </c>
      <c r="D62" s="133" t="s">
        <v>313</v>
      </c>
      <c r="E62" s="49" t="s">
        <v>314</v>
      </c>
      <c r="F62" s="133" t="s">
        <v>69</v>
      </c>
      <c r="G62" s="133" t="s">
        <v>70</v>
      </c>
      <c r="H62" s="133" t="s">
        <v>231</v>
      </c>
      <c r="I62" s="752" t="s">
        <v>31</v>
      </c>
      <c r="J62" s="644"/>
      <c r="K62" s="644"/>
      <c r="L62" s="644"/>
      <c r="M62" s="644"/>
      <c r="N62" s="735" t="s">
        <v>72</v>
      </c>
      <c r="O62" s="644"/>
      <c r="P62" s="644"/>
      <c r="Q62" s="644"/>
      <c r="R62" s="644"/>
      <c r="S62" s="776"/>
      <c r="T62" s="644"/>
      <c r="U62" s="644"/>
      <c r="V62" s="772"/>
    </row>
    <row r="63" spans="1:22" ht="33" customHeight="1">
      <c r="A63" s="784">
        <v>60</v>
      </c>
      <c r="B63" s="133">
        <v>132023</v>
      </c>
      <c r="C63" s="323" t="s">
        <v>260</v>
      </c>
      <c r="D63" s="133" t="s">
        <v>315</v>
      </c>
      <c r="E63" s="49" t="s">
        <v>276</v>
      </c>
      <c r="F63" s="133" t="s">
        <v>316</v>
      </c>
      <c r="G63" s="133" t="s">
        <v>29</v>
      </c>
      <c r="H63" s="133" t="s">
        <v>110</v>
      </c>
      <c r="I63" s="752" t="s">
        <v>31</v>
      </c>
      <c r="J63" s="425" t="s">
        <v>292</v>
      </c>
      <c r="K63" s="734">
        <v>0.42430555555555555</v>
      </c>
      <c r="L63" s="734">
        <v>0.4861111111111111</v>
      </c>
      <c r="M63" s="15" t="s">
        <v>33</v>
      </c>
      <c r="N63" s="734">
        <v>0.41666666666666669</v>
      </c>
      <c r="O63" s="15" t="s">
        <v>34</v>
      </c>
      <c r="P63" s="15" t="s">
        <v>34</v>
      </c>
      <c r="Q63" s="15" t="s">
        <v>35</v>
      </c>
      <c r="R63" s="15" t="s">
        <v>35</v>
      </c>
      <c r="S63" s="271" t="s">
        <v>112</v>
      </c>
      <c r="T63" s="15" t="s">
        <v>317</v>
      </c>
      <c r="U63" s="15"/>
      <c r="V63" s="772">
        <f t="shared" ref="V63:V126" si="1">K63-N63</f>
        <v>7.6388888888888618E-3</v>
      </c>
    </row>
    <row r="64" spans="1:22" ht="27.75">
      <c r="A64" s="37">
        <v>61</v>
      </c>
      <c r="B64" s="420">
        <v>133759</v>
      </c>
      <c r="C64" s="323" t="s">
        <v>260</v>
      </c>
      <c r="D64" s="133" t="s">
        <v>318</v>
      </c>
      <c r="E64" s="49" t="s">
        <v>319</v>
      </c>
      <c r="F64" s="133" t="s">
        <v>320</v>
      </c>
      <c r="G64" s="133" t="s">
        <v>237</v>
      </c>
      <c r="H64" s="133" t="s">
        <v>321</v>
      </c>
      <c r="I64" s="753" t="s">
        <v>31</v>
      </c>
      <c r="J64" s="425" t="s">
        <v>322</v>
      </c>
      <c r="K64" s="734">
        <v>0.44097222222222221</v>
      </c>
      <c r="L64" s="734">
        <v>0.64583333333333337</v>
      </c>
      <c r="M64" s="15" t="s">
        <v>33</v>
      </c>
      <c r="N64" s="734">
        <v>0.41666666666666669</v>
      </c>
      <c r="O64" s="15" t="s">
        <v>34</v>
      </c>
      <c r="P64" s="15" t="s">
        <v>34</v>
      </c>
      <c r="Q64" s="15" t="s">
        <v>35</v>
      </c>
      <c r="R64" s="15" t="s">
        <v>35</v>
      </c>
      <c r="S64" s="271" t="s">
        <v>323</v>
      </c>
      <c r="T64" s="15" t="s">
        <v>37</v>
      </c>
      <c r="U64" s="15"/>
      <c r="V64" s="772">
        <f t="shared" si="1"/>
        <v>2.4305555555555525E-2</v>
      </c>
    </row>
    <row r="65" spans="1:22" s="439" customFormat="1" ht="44.25" customHeight="1">
      <c r="A65" s="37">
        <v>62</v>
      </c>
      <c r="B65" s="482">
        <v>135113</v>
      </c>
      <c r="C65" s="762" t="s">
        <v>260</v>
      </c>
      <c r="D65" s="482" t="s">
        <v>324</v>
      </c>
      <c r="E65" s="768" t="s">
        <v>166</v>
      </c>
      <c r="F65" s="482" t="s">
        <v>325</v>
      </c>
      <c r="G65" s="482" t="s">
        <v>326</v>
      </c>
      <c r="H65" s="482" t="s">
        <v>327</v>
      </c>
      <c r="I65" s="769" t="s">
        <v>31</v>
      </c>
      <c r="J65" s="495" t="s">
        <v>32</v>
      </c>
      <c r="K65" s="761">
        <v>0.65277777777777779</v>
      </c>
      <c r="L65" s="761">
        <v>0.69791666666666663</v>
      </c>
      <c r="M65" s="85" t="s">
        <v>169</v>
      </c>
      <c r="N65" s="761">
        <v>0.58333333333333337</v>
      </c>
      <c r="O65" s="85"/>
      <c r="P65" s="85"/>
      <c r="Q65" s="85" t="s">
        <v>36</v>
      </c>
      <c r="R65" s="85" t="s">
        <v>36</v>
      </c>
      <c r="S65" s="601" t="s">
        <v>112</v>
      </c>
      <c r="T65" s="738" t="s">
        <v>119</v>
      </c>
      <c r="U65" s="85"/>
      <c r="V65" s="799">
        <f t="shared" si="1"/>
        <v>6.944444444444442E-2</v>
      </c>
    </row>
    <row r="66" spans="1:22" ht="30" customHeight="1">
      <c r="A66" s="784">
        <v>63</v>
      </c>
      <c r="B66" s="144">
        <v>101180</v>
      </c>
      <c r="C66" s="323" t="s">
        <v>260</v>
      </c>
      <c r="D66" s="144" t="s">
        <v>328</v>
      </c>
      <c r="E66" s="56" t="s">
        <v>210</v>
      </c>
      <c r="F66" s="144" t="s">
        <v>127</v>
      </c>
      <c r="G66" s="144" t="s">
        <v>29</v>
      </c>
      <c r="H66" s="144" t="s">
        <v>128</v>
      </c>
      <c r="I66" s="754" t="s">
        <v>188</v>
      </c>
      <c r="J66" s="425" t="s">
        <v>329</v>
      </c>
      <c r="K66" s="734">
        <v>0.70138888888888884</v>
      </c>
      <c r="L66" s="734">
        <v>0.75</v>
      </c>
      <c r="M66" s="15" t="s">
        <v>33</v>
      </c>
      <c r="N66" s="734">
        <v>0.69444444444444442</v>
      </c>
      <c r="O66" s="15" t="s">
        <v>34</v>
      </c>
      <c r="P66" s="15" t="s">
        <v>34</v>
      </c>
      <c r="Q66" s="15" t="s">
        <v>36</v>
      </c>
      <c r="R66" s="15" t="s">
        <v>35</v>
      </c>
      <c r="S66" s="271" t="s">
        <v>112</v>
      </c>
      <c r="T66" s="738" t="s">
        <v>51</v>
      </c>
      <c r="U66" s="15"/>
      <c r="V66" s="772">
        <f t="shared" si="1"/>
        <v>6.9444444444444198E-3</v>
      </c>
    </row>
    <row r="67" spans="1:22" ht="43.5" customHeight="1">
      <c r="A67" s="37">
        <v>64</v>
      </c>
      <c r="B67" s="133">
        <v>134725</v>
      </c>
      <c r="C67" s="323" t="s">
        <v>260</v>
      </c>
      <c r="D67" s="133" t="s">
        <v>330</v>
      </c>
      <c r="E67" s="49"/>
      <c r="F67" s="133" t="s">
        <v>133</v>
      </c>
      <c r="G67" s="133" t="s">
        <v>134</v>
      </c>
      <c r="H67" s="133" t="s">
        <v>331</v>
      </c>
      <c r="I67" s="753" t="s">
        <v>31</v>
      </c>
      <c r="J67" s="425" t="s">
        <v>332</v>
      </c>
      <c r="K67" s="734">
        <v>0.40625</v>
      </c>
      <c r="L67" s="734">
        <v>0.53472222222222221</v>
      </c>
      <c r="M67" s="15" t="s">
        <v>333</v>
      </c>
      <c r="N67" s="734">
        <v>0.38541666666666669</v>
      </c>
      <c r="O67" s="15" t="s">
        <v>34</v>
      </c>
      <c r="P67" s="15" t="s">
        <v>34</v>
      </c>
      <c r="Q67" s="15" t="s">
        <v>35</v>
      </c>
      <c r="R67" s="15" t="s">
        <v>35</v>
      </c>
      <c r="S67" s="271" t="s">
        <v>112</v>
      </c>
      <c r="T67" s="15" t="s">
        <v>37</v>
      </c>
      <c r="U67" s="15"/>
      <c r="V67" s="772">
        <f t="shared" si="1"/>
        <v>2.0833333333333315E-2</v>
      </c>
    </row>
    <row r="68" spans="1:22" ht="27" customHeight="1">
      <c r="A68" s="37">
        <v>65</v>
      </c>
      <c r="B68" s="420">
        <v>131546</v>
      </c>
      <c r="C68" s="323" t="s">
        <v>260</v>
      </c>
      <c r="D68" s="420" t="s">
        <v>334</v>
      </c>
      <c r="E68" s="49" t="s">
        <v>335</v>
      </c>
      <c r="F68" s="420" t="s">
        <v>98</v>
      </c>
      <c r="G68" s="133" t="s">
        <v>99</v>
      </c>
      <c r="H68" s="420" t="s">
        <v>336</v>
      </c>
      <c r="I68" s="753" t="s">
        <v>31</v>
      </c>
      <c r="J68" s="425" t="s">
        <v>337</v>
      </c>
      <c r="K68" s="734">
        <v>0.39791666666666664</v>
      </c>
      <c r="L68" s="734">
        <v>0.5625</v>
      </c>
      <c r="M68" s="15" t="s">
        <v>33</v>
      </c>
      <c r="N68" s="734">
        <v>0.36458333333333331</v>
      </c>
      <c r="O68" s="15" t="s">
        <v>34</v>
      </c>
      <c r="P68" s="15" t="s">
        <v>34</v>
      </c>
      <c r="Q68" s="15" t="s">
        <v>35</v>
      </c>
      <c r="R68" s="15" t="s">
        <v>35</v>
      </c>
      <c r="S68" s="271" t="s">
        <v>112</v>
      </c>
      <c r="T68" s="15" t="s">
        <v>37</v>
      </c>
      <c r="U68" s="15"/>
      <c r="V68" s="772">
        <f t="shared" si="1"/>
        <v>3.3333333333333326E-2</v>
      </c>
    </row>
    <row r="69" spans="1:22" ht="28.5" customHeight="1">
      <c r="A69" s="784">
        <v>66</v>
      </c>
      <c r="B69" s="133">
        <v>130274</v>
      </c>
      <c r="C69" s="323" t="s">
        <v>260</v>
      </c>
      <c r="D69" s="133" t="s">
        <v>338</v>
      </c>
      <c r="E69" s="49" t="s">
        <v>335</v>
      </c>
      <c r="F69" s="133" t="s">
        <v>98</v>
      </c>
      <c r="G69" s="133" t="s">
        <v>99</v>
      </c>
      <c r="H69" s="133" t="s">
        <v>339</v>
      </c>
      <c r="I69" s="753" t="s">
        <v>31</v>
      </c>
      <c r="J69" s="425" t="s">
        <v>111</v>
      </c>
      <c r="K69" s="734">
        <v>0.59722222222222221</v>
      </c>
      <c r="L69" s="734">
        <v>0.65625</v>
      </c>
      <c r="M69" s="15" t="s">
        <v>33</v>
      </c>
      <c r="N69" s="734">
        <v>0.57291666666666663</v>
      </c>
      <c r="O69" s="15" t="s">
        <v>34</v>
      </c>
      <c r="P69" s="15" t="s">
        <v>34</v>
      </c>
      <c r="Q69" s="15" t="s">
        <v>35</v>
      </c>
      <c r="R69" s="15" t="s">
        <v>35</v>
      </c>
      <c r="S69" s="271" t="s">
        <v>112</v>
      </c>
      <c r="T69" s="15" t="s">
        <v>317</v>
      </c>
      <c r="U69" s="15"/>
      <c r="V69" s="772">
        <f t="shared" si="1"/>
        <v>2.430555555555558E-2</v>
      </c>
    </row>
    <row r="70" spans="1:22" s="439" customFormat="1" ht="32.25" customHeight="1">
      <c r="A70" s="37">
        <v>67</v>
      </c>
      <c r="B70" s="482">
        <v>112514</v>
      </c>
      <c r="C70" s="762" t="s">
        <v>260</v>
      </c>
      <c r="D70" s="482" t="s">
        <v>340</v>
      </c>
      <c r="E70" s="462" t="s">
        <v>341</v>
      </c>
      <c r="F70" s="482" t="s">
        <v>342</v>
      </c>
      <c r="G70" s="482" t="s">
        <v>343</v>
      </c>
      <c r="H70" s="482" t="s">
        <v>344</v>
      </c>
      <c r="I70" s="769" t="s">
        <v>31</v>
      </c>
      <c r="J70" s="495" t="s">
        <v>345</v>
      </c>
      <c r="K70" s="761">
        <v>0.40694444444444444</v>
      </c>
      <c r="L70" s="761">
        <v>0.64583333333333337</v>
      </c>
      <c r="M70" s="85" t="s">
        <v>346</v>
      </c>
      <c r="N70" s="761">
        <v>0.39930555555555558</v>
      </c>
      <c r="O70" s="85"/>
      <c r="P70" s="85"/>
      <c r="Q70" s="85" t="s">
        <v>112</v>
      </c>
      <c r="R70" s="85" t="s">
        <v>35</v>
      </c>
      <c r="S70" s="601" t="s">
        <v>112</v>
      </c>
      <c r="T70" s="738" t="s">
        <v>347</v>
      </c>
      <c r="U70" s="85"/>
      <c r="V70" s="798">
        <f t="shared" si="1"/>
        <v>7.6388888888888618E-3</v>
      </c>
    </row>
    <row r="71" spans="1:22" ht="27.75">
      <c r="A71" s="37">
        <v>68</v>
      </c>
      <c r="B71" s="132">
        <v>133726</v>
      </c>
      <c r="C71" s="174" t="s">
        <v>348</v>
      </c>
      <c r="D71" s="51" t="s">
        <v>349</v>
      </c>
      <c r="E71" s="49" t="s">
        <v>285</v>
      </c>
      <c r="F71" s="51" t="s">
        <v>350</v>
      </c>
      <c r="G71" s="134" t="s">
        <v>86</v>
      </c>
      <c r="H71" s="51" t="s">
        <v>351</v>
      </c>
      <c r="I71" s="753" t="s">
        <v>31</v>
      </c>
      <c r="J71" s="432" t="s">
        <v>142</v>
      </c>
      <c r="K71" s="736">
        <v>0.43055555555555558</v>
      </c>
      <c r="L71" s="736">
        <v>0.72916666666666663</v>
      </c>
      <c r="M71" s="93" t="s">
        <v>352</v>
      </c>
      <c r="N71" s="736">
        <v>0.40625</v>
      </c>
      <c r="O71" s="93" t="s">
        <v>34</v>
      </c>
      <c r="P71" s="93" t="s">
        <v>34</v>
      </c>
      <c r="Q71" s="93" t="s">
        <v>112</v>
      </c>
      <c r="R71" s="93" t="s">
        <v>35</v>
      </c>
      <c r="S71" s="272" t="s">
        <v>353</v>
      </c>
      <c r="T71" s="738" t="s">
        <v>354</v>
      </c>
      <c r="U71" s="113"/>
      <c r="V71" s="772">
        <f t="shared" si="1"/>
        <v>2.430555555555558E-2</v>
      </c>
    </row>
    <row r="72" spans="1:22" ht="27.75">
      <c r="A72" s="784">
        <v>69</v>
      </c>
      <c r="B72" s="132">
        <v>134201</v>
      </c>
      <c r="C72" s="174" t="s">
        <v>348</v>
      </c>
      <c r="D72" s="51" t="s">
        <v>355</v>
      </c>
      <c r="E72" s="49" t="s">
        <v>356</v>
      </c>
      <c r="F72" s="51" t="s">
        <v>357</v>
      </c>
      <c r="G72" s="134" t="s">
        <v>358</v>
      </c>
      <c r="H72" s="51" t="s">
        <v>359</v>
      </c>
      <c r="I72" s="753" t="s">
        <v>31</v>
      </c>
      <c r="J72" s="425" t="s">
        <v>360</v>
      </c>
      <c r="K72" s="734">
        <v>0.41875000000000001</v>
      </c>
      <c r="L72" s="734">
        <v>0.49305555555555558</v>
      </c>
      <c r="M72" s="15" t="s">
        <v>33</v>
      </c>
      <c r="N72" s="734">
        <v>0.38541666666666669</v>
      </c>
      <c r="O72" s="15" t="s">
        <v>34</v>
      </c>
      <c r="P72" s="15" t="s">
        <v>34</v>
      </c>
      <c r="Q72" s="15" t="s">
        <v>35</v>
      </c>
      <c r="R72" s="15" t="s">
        <v>35</v>
      </c>
      <c r="S72" s="271" t="s">
        <v>112</v>
      </c>
      <c r="T72" s="738" t="s">
        <v>361</v>
      </c>
      <c r="U72" s="113"/>
      <c r="V72" s="772">
        <f t="shared" si="1"/>
        <v>3.3333333333333326E-2</v>
      </c>
    </row>
    <row r="73" spans="1:22" ht="27.75">
      <c r="A73" s="37">
        <v>70</v>
      </c>
      <c r="B73" s="132">
        <v>80754</v>
      </c>
      <c r="C73" s="174" t="s">
        <v>348</v>
      </c>
      <c r="D73" s="755" t="s">
        <v>362</v>
      </c>
      <c r="E73" s="756" t="s">
        <v>363</v>
      </c>
      <c r="F73" s="757" t="s">
        <v>109</v>
      </c>
      <c r="G73" s="758" t="s">
        <v>29</v>
      </c>
      <c r="H73" s="757" t="s">
        <v>110</v>
      </c>
      <c r="I73" s="271" t="s">
        <v>31</v>
      </c>
      <c r="J73" s="425" t="s">
        <v>364</v>
      </c>
      <c r="K73" s="734">
        <v>0.68125000000000002</v>
      </c>
      <c r="L73" s="734">
        <v>0.70833333333333337</v>
      </c>
      <c r="M73" s="15" t="s">
        <v>33</v>
      </c>
      <c r="N73" s="734">
        <v>0.67708333333333337</v>
      </c>
      <c r="O73" s="15" t="s">
        <v>34</v>
      </c>
      <c r="P73" s="15" t="s">
        <v>34</v>
      </c>
      <c r="Q73" s="15" t="s">
        <v>36</v>
      </c>
      <c r="R73" s="15" t="s">
        <v>35</v>
      </c>
      <c r="S73" s="271" t="s">
        <v>112</v>
      </c>
      <c r="T73" s="738" t="s">
        <v>51</v>
      </c>
      <c r="U73" s="113"/>
      <c r="V73" s="772">
        <f t="shared" si="1"/>
        <v>4.1666666666666519E-3</v>
      </c>
    </row>
    <row r="74" spans="1:22" ht="36" customHeight="1">
      <c r="A74" s="37">
        <v>71</v>
      </c>
      <c r="B74" s="132">
        <v>132958</v>
      </c>
      <c r="C74" s="174" t="s">
        <v>348</v>
      </c>
      <c r="D74" s="748" t="s">
        <v>365</v>
      </c>
      <c r="E74" s="263" t="s">
        <v>115</v>
      </c>
      <c r="F74" s="346" t="s">
        <v>91</v>
      </c>
      <c r="G74" s="285" t="s">
        <v>92</v>
      </c>
      <c r="H74" s="346" t="s">
        <v>93</v>
      </c>
      <c r="I74" s="271" t="s">
        <v>31</v>
      </c>
      <c r="J74" s="425" t="s">
        <v>366</v>
      </c>
      <c r="K74" s="734">
        <v>0.61944444444444446</v>
      </c>
      <c r="L74" s="734">
        <v>0.65625</v>
      </c>
      <c r="M74" s="15" t="s">
        <v>33</v>
      </c>
      <c r="N74" s="734">
        <v>0.59027777777777779</v>
      </c>
      <c r="O74" s="15" t="s">
        <v>34</v>
      </c>
      <c r="P74" s="15" t="s">
        <v>34</v>
      </c>
      <c r="Q74" s="15" t="s">
        <v>35</v>
      </c>
      <c r="R74" s="15" t="s">
        <v>35</v>
      </c>
      <c r="S74" s="271" t="s">
        <v>112</v>
      </c>
      <c r="T74" s="15" t="s">
        <v>367</v>
      </c>
      <c r="U74" s="113"/>
      <c r="V74" s="772">
        <f t="shared" si="1"/>
        <v>2.9166666666666674E-2</v>
      </c>
    </row>
    <row r="75" spans="1:22" ht="27.75">
      <c r="A75" s="784">
        <v>72</v>
      </c>
      <c r="B75" s="132">
        <v>128799</v>
      </c>
      <c r="C75" s="174" t="s">
        <v>348</v>
      </c>
      <c r="D75" s="748" t="s">
        <v>368</v>
      </c>
      <c r="E75" s="263" t="s">
        <v>145</v>
      </c>
      <c r="F75" s="346" t="s">
        <v>369</v>
      </c>
      <c r="G75" s="285" t="s">
        <v>370</v>
      </c>
      <c r="H75" s="346" t="s">
        <v>371</v>
      </c>
      <c r="I75" s="271" t="s">
        <v>31</v>
      </c>
      <c r="J75" s="425" t="s">
        <v>372</v>
      </c>
      <c r="K75" s="734">
        <v>0.4284722222222222</v>
      </c>
      <c r="L75" s="734">
        <v>0.8</v>
      </c>
      <c r="M75" s="15" t="s">
        <v>33</v>
      </c>
      <c r="N75" s="734">
        <v>0.36458333333333331</v>
      </c>
      <c r="O75" s="15" t="s">
        <v>34</v>
      </c>
      <c r="P75" s="15" t="s">
        <v>34</v>
      </c>
      <c r="Q75" s="15" t="s">
        <v>35</v>
      </c>
      <c r="R75" s="15" t="s">
        <v>35</v>
      </c>
      <c r="S75" s="271" t="s">
        <v>373</v>
      </c>
      <c r="T75" s="738" t="s">
        <v>374</v>
      </c>
      <c r="U75" s="113"/>
      <c r="V75" s="772">
        <f t="shared" si="1"/>
        <v>6.3888888888888884E-2</v>
      </c>
    </row>
    <row r="76" spans="1:22" s="439" customFormat="1" ht="27.75">
      <c r="A76" s="37">
        <v>73</v>
      </c>
      <c r="B76" s="456">
        <v>132758</v>
      </c>
      <c r="C76" s="801" t="s">
        <v>348</v>
      </c>
      <c r="D76" s="770" t="s">
        <v>375</v>
      </c>
      <c r="E76" s="469" t="s">
        <v>376</v>
      </c>
      <c r="F76" s="771" t="s">
        <v>123</v>
      </c>
      <c r="G76" s="760" t="s">
        <v>48</v>
      </c>
      <c r="H76" s="771" t="s">
        <v>377</v>
      </c>
      <c r="I76" s="601" t="s">
        <v>31</v>
      </c>
      <c r="J76" s="495" t="s">
        <v>378</v>
      </c>
      <c r="K76" s="761">
        <v>0.44097222222222221</v>
      </c>
      <c r="L76" s="761">
        <v>0.54166666666666663</v>
      </c>
      <c r="M76" s="85" t="s">
        <v>379</v>
      </c>
      <c r="N76" s="761">
        <v>0.4201388888888889</v>
      </c>
      <c r="O76" s="85"/>
      <c r="P76" s="85"/>
      <c r="Q76" s="85" t="s">
        <v>36</v>
      </c>
      <c r="R76" s="85" t="s">
        <v>35</v>
      </c>
      <c r="S76" s="601" t="s">
        <v>112</v>
      </c>
      <c r="T76" s="738" t="s">
        <v>51</v>
      </c>
      <c r="U76" s="463"/>
      <c r="V76" s="772">
        <f t="shared" si="1"/>
        <v>2.0833333333333315E-2</v>
      </c>
    </row>
    <row r="77" spans="1:22" ht="27.75">
      <c r="A77" s="37">
        <v>74</v>
      </c>
      <c r="B77" s="132">
        <v>132228</v>
      </c>
      <c r="C77" s="174" t="s">
        <v>348</v>
      </c>
      <c r="D77" s="748" t="s">
        <v>380</v>
      </c>
      <c r="E77" s="263" t="s">
        <v>381</v>
      </c>
      <c r="F77" s="346" t="s">
        <v>382</v>
      </c>
      <c r="G77" s="285" t="s">
        <v>48</v>
      </c>
      <c r="H77" s="346" t="s">
        <v>383</v>
      </c>
      <c r="I77" s="271" t="s">
        <v>31</v>
      </c>
      <c r="J77" s="425" t="s">
        <v>384</v>
      </c>
      <c r="K77" s="734">
        <v>0.63055555555555554</v>
      </c>
      <c r="L77" s="734">
        <v>0.66666666666666663</v>
      </c>
      <c r="M77" s="15" t="s">
        <v>333</v>
      </c>
      <c r="N77" s="734">
        <v>0.625</v>
      </c>
      <c r="O77" s="15" t="s">
        <v>34</v>
      </c>
      <c r="P77" s="15" t="s">
        <v>34</v>
      </c>
      <c r="Q77" s="15" t="s">
        <v>35</v>
      </c>
      <c r="R77" s="15" t="s">
        <v>35</v>
      </c>
      <c r="S77" s="271" t="s">
        <v>112</v>
      </c>
      <c r="T77" s="15" t="s">
        <v>367</v>
      </c>
      <c r="U77" s="113"/>
      <c r="V77" s="772">
        <f t="shared" si="1"/>
        <v>5.5555555555555358E-3</v>
      </c>
    </row>
    <row r="78" spans="1:22" ht="32.25" customHeight="1">
      <c r="A78" s="784">
        <v>75</v>
      </c>
      <c r="B78" s="132">
        <v>134684</v>
      </c>
      <c r="C78" s="174" t="s">
        <v>348</v>
      </c>
      <c r="D78" s="748" t="s">
        <v>385</v>
      </c>
      <c r="E78" s="263" t="s">
        <v>244</v>
      </c>
      <c r="F78" s="346" t="s">
        <v>183</v>
      </c>
      <c r="G78" s="285" t="s">
        <v>70</v>
      </c>
      <c r="H78" s="346" t="s">
        <v>386</v>
      </c>
      <c r="I78" s="271" t="s">
        <v>31</v>
      </c>
      <c r="J78" s="644"/>
      <c r="K78" s="644"/>
      <c r="L78" s="644"/>
      <c r="M78" s="644"/>
      <c r="N78" s="735" t="s">
        <v>72</v>
      </c>
      <c r="O78" s="644"/>
      <c r="P78" s="644"/>
      <c r="Q78" s="644"/>
      <c r="R78" s="644"/>
      <c r="S78" s="776"/>
      <c r="T78" s="644"/>
      <c r="U78" s="775"/>
      <c r="V78" s="772"/>
    </row>
    <row r="79" spans="1:22" ht="27.75">
      <c r="A79" s="37">
        <v>76</v>
      </c>
      <c r="B79" s="132">
        <v>135714</v>
      </c>
      <c r="C79" s="174" t="s">
        <v>348</v>
      </c>
      <c r="D79" s="748" t="s">
        <v>387</v>
      </c>
      <c r="E79" s="263" t="s">
        <v>145</v>
      </c>
      <c r="F79" s="346" t="s">
        <v>388</v>
      </c>
      <c r="G79" s="285" t="s">
        <v>389</v>
      </c>
      <c r="H79" s="346" t="s">
        <v>390</v>
      </c>
      <c r="I79" s="271" t="s">
        <v>31</v>
      </c>
      <c r="J79" s="425" t="s">
        <v>391</v>
      </c>
      <c r="K79" s="734">
        <v>0.47222222222222221</v>
      </c>
      <c r="L79" s="734">
        <v>0.54166666666666663</v>
      </c>
      <c r="M79" s="15" t="s">
        <v>392</v>
      </c>
      <c r="N79" s="734">
        <v>0.46527777777777779</v>
      </c>
      <c r="O79" s="15" t="s">
        <v>34</v>
      </c>
      <c r="P79" s="15" t="s">
        <v>34</v>
      </c>
      <c r="Q79" s="15" t="s">
        <v>35</v>
      </c>
      <c r="R79" s="15" t="s">
        <v>35</v>
      </c>
      <c r="S79" s="271" t="s">
        <v>112</v>
      </c>
      <c r="T79" s="15" t="s">
        <v>367</v>
      </c>
      <c r="U79" s="113"/>
      <c r="V79" s="772">
        <f t="shared" si="1"/>
        <v>6.9444444444444198E-3</v>
      </c>
    </row>
    <row r="80" spans="1:22" ht="28.5" customHeight="1">
      <c r="A80" s="37">
        <v>77</v>
      </c>
      <c r="B80" s="132">
        <v>135768</v>
      </c>
      <c r="C80" s="174" t="s">
        <v>348</v>
      </c>
      <c r="D80" s="748" t="s">
        <v>393</v>
      </c>
      <c r="E80" s="263" t="s">
        <v>108</v>
      </c>
      <c r="F80" s="346" t="s">
        <v>91</v>
      </c>
      <c r="G80" s="285" t="s">
        <v>92</v>
      </c>
      <c r="H80" s="346" t="s">
        <v>394</v>
      </c>
      <c r="I80" s="271" t="s">
        <v>31</v>
      </c>
      <c r="J80" s="425" t="s">
        <v>43</v>
      </c>
      <c r="K80" s="734">
        <v>0.59375</v>
      </c>
      <c r="L80" s="15" t="s">
        <v>395</v>
      </c>
      <c r="M80" s="15" t="s">
        <v>33</v>
      </c>
      <c r="N80" s="734">
        <v>0.58680555555555558</v>
      </c>
      <c r="O80" s="15" t="s">
        <v>34</v>
      </c>
      <c r="P80" s="15" t="s">
        <v>34</v>
      </c>
      <c r="Q80" s="15" t="s">
        <v>35</v>
      </c>
      <c r="R80" s="15" t="s">
        <v>35</v>
      </c>
      <c r="S80" s="271" t="s">
        <v>112</v>
      </c>
      <c r="T80" s="15" t="s">
        <v>367</v>
      </c>
      <c r="U80" s="113"/>
      <c r="V80" s="772">
        <f t="shared" si="1"/>
        <v>6.9444444444444198E-3</v>
      </c>
    </row>
    <row r="81" spans="1:22" ht="27.75">
      <c r="A81" s="784">
        <v>78</v>
      </c>
      <c r="B81" s="132">
        <v>135775</v>
      </c>
      <c r="C81" s="174" t="s">
        <v>348</v>
      </c>
      <c r="D81" s="748" t="s">
        <v>396</v>
      </c>
      <c r="E81" s="263" t="s">
        <v>285</v>
      </c>
      <c r="F81" s="346" t="s">
        <v>91</v>
      </c>
      <c r="G81" s="285" t="s">
        <v>92</v>
      </c>
      <c r="H81" s="346" t="s">
        <v>397</v>
      </c>
      <c r="I81" s="271" t="s">
        <v>31</v>
      </c>
      <c r="J81" s="425" t="s">
        <v>398</v>
      </c>
      <c r="K81" s="734">
        <v>0.68055555555555558</v>
      </c>
      <c r="L81" s="734">
        <v>0.75</v>
      </c>
      <c r="M81" s="15" t="s">
        <v>33</v>
      </c>
      <c r="N81" s="734">
        <v>0.66666666666666663</v>
      </c>
      <c r="O81" s="15" t="s">
        <v>34</v>
      </c>
      <c r="P81" s="15" t="s">
        <v>34</v>
      </c>
      <c r="Q81" s="15" t="s">
        <v>35</v>
      </c>
      <c r="R81" s="15" t="s">
        <v>35</v>
      </c>
      <c r="S81" s="271" t="s">
        <v>112</v>
      </c>
      <c r="T81" s="15" t="s">
        <v>367</v>
      </c>
      <c r="U81" s="113"/>
      <c r="V81" s="772">
        <f t="shared" si="1"/>
        <v>1.3888888888888951E-2</v>
      </c>
    </row>
    <row r="82" spans="1:22" ht="27.75">
      <c r="A82" s="37">
        <v>79</v>
      </c>
      <c r="B82" s="393">
        <v>89562</v>
      </c>
      <c r="C82" s="174" t="s">
        <v>348</v>
      </c>
      <c r="D82" s="748" t="s">
        <v>399</v>
      </c>
      <c r="E82" s="263" t="s">
        <v>400</v>
      </c>
      <c r="F82" s="346" t="s">
        <v>401</v>
      </c>
      <c r="G82" s="285" t="s">
        <v>237</v>
      </c>
      <c r="H82" s="346" t="s">
        <v>402</v>
      </c>
      <c r="I82" s="271" t="s">
        <v>31</v>
      </c>
      <c r="J82" s="425" t="s">
        <v>403</v>
      </c>
      <c r="K82" s="734">
        <v>0.44444444444444442</v>
      </c>
      <c r="L82" s="734">
        <v>0.73611111111111116</v>
      </c>
      <c r="M82" s="15" t="s">
        <v>33</v>
      </c>
      <c r="N82" s="734">
        <v>0.41666666666666669</v>
      </c>
      <c r="O82" s="15" t="s">
        <v>34</v>
      </c>
      <c r="P82" s="15" t="s">
        <v>34</v>
      </c>
      <c r="Q82" s="15" t="s">
        <v>36</v>
      </c>
      <c r="R82" s="15" t="s">
        <v>35</v>
      </c>
      <c r="S82" s="271" t="s">
        <v>404</v>
      </c>
      <c r="T82" s="738" t="s">
        <v>51</v>
      </c>
      <c r="U82" s="113"/>
      <c r="V82" s="772">
        <f t="shared" si="1"/>
        <v>2.7777777777777735E-2</v>
      </c>
    </row>
    <row r="83" spans="1:22" ht="27.75">
      <c r="A83" s="37">
        <v>80</v>
      </c>
      <c r="B83" s="393">
        <v>135405</v>
      </c>
      <c r="C83" s="174" t="s">
        <v>348</v>
      </c>
      <c r="D83" s="748" t="s">
        <v>405</v>
      </c>
      <c r="E83" s="263" t="s">
        <v>406</v>
      </c>
      <c r="F83" s="346" t="s">
        <v>407</v>
      </c>
      <c r="G83" s="285" t="s">
        <v>408</v>
      </c>
      <c r="H83" s="346" t="s">
        <v>409</v>
      </c>
      <c r="I83" s="271" t="s">
        <v>31</v>
      </c>
      <c r="J83" s="425" t="s">
        <v>410</v>
      </c>
      <c r="K83" s="734">
        <v>0.3923611111111111</v>
      </c>
      <c r="L83" s="734">
        <v>0.49027777777777776</v>
      </c>
      <c r="M83" s="15" t="s">
        <v>411</v>
      </c>
      <c r="N83" s="734">
        <v>0.375</v>
      </c>
      <c r="O83" s="15" t="s">
        <v>34</v>
      </c>
      <c r="P83" s="15" t="s">
        <v>34</v>
      </c>
      <c r="Q83" s="15" t="s">
        <v>35</v>
      </c>
      <c r="R83" s="15" t="s">
        <v>35</v>
      </c>
      <c r="S83" s="271" t="s">
        <v>112</v>
      </c>
      <c r="T83" s="15" t="s">
        <v>37</v>
      </c>
      <c r="U83" s="113"/>
      <c r="V83" s="772">
        <f t="shared" si="1"/>
        <v>1.7361111111111105E-2</v>
      </c>
    </row>
    <row r="84" spans="1:22" ht="27.75">
      <c r="A84" s="784">
        <v>81</v>
      </c>
      <c r="B84" s="134">
        <v>131177</v>
      </c>
      <c r="C84" s="174" t="s">
        <v>348</v>
      </c>
      <c r="D84" s="751" t="s">
        <v>412</v>
      </c>
      <c r="E84" s="263" t="s">
        <v>199</v>
      </c>
      <c r="F84" s="291" t="s">
        <v>133</v>
      </c>
      <c r="G84" s="285" t="s">
        <v>134</v>
      </c>
      <c r="H84" s="291" t="s">
        <v>413</v>
      </c>
      <c r="I84" s="271" t="s">
        <v>31</v>
      </c>
      <c r="J84" s="425" t="s">
        <v>414</v>
      </c>
      <c r="K84" s="734">
        <v>0.41458333333333336</v>
      </c>
      <c r="L84" s="734">
        <v>0.59027777777777779</v>
      </c>
      <c r="M84" s="15" t="s">
        <v>33</v>
      </c>
      <c r="N84" s="734">
        <v>0.40625</v>
      </c>
      <c r="O84" s="15" t="s">
        <v>34</v>
      </c>
      <c r="P84" s="15" t="s">
        <v>34</v>
      </c>
      <c r="Q84" s="15" t="s">
        <v>35</v>
      </c>
      <c r="R84" s="15" t="s">
        <v>35</v>
      </c>
      <c r="S84" s="271" t="s">
        <v>415</v>
      </c>
      <c r="T84" s="15" t="s">
        <v>37</v>
      </c>
      <c r="U84" s="113"/>
      <c r="V84" s="772">
        <f t="shared" si="1"/>
        <v>8.3333333333333592E-3</v>
      </c>
    </row>
    <row r="85" spans="1:22" ht="29.25" customHeight="1">
      <c r="A85" s="37">
        <v>82</v>
      </c>
      <c r="B85" s="134">
        <v>133856</v>
      </c>
      <c r="C85" s="174" t="s">
        <v>348</v>
      </c>
      <c r="D85" s="751" t="s">
        <v>416</v>
      </c>
      <c r="E85" s="731" t="s">
        <v>267</v>
      </c>
      <c r="F85" s="291" t="s">
        <v>141</v>
      </c>
      <c r="G85" s="285" t="s">
        <v>99</v>
      </c>
      <c r="H85" s="291" t="s">
        <v>100</v>
      </c>
      <c r="I85" s="271" t="s">
        <v>31</v>
      </c>
      <c r="J85" s="425" t="s">
        <v>398</v>
      </c>
      <c r="K85" s="734">
        <v>0.39166666666666666</v>
      </c>
      <c r="L85" s="734">
        <v>0.5</v>
      </c>
      <c r="M85" s="15" t="s">
        <v>33</v>
      </c>
      <c r="N85" s="734">
        <v>0.36458333333333331</v>
      </c>
      <c r="O85" s="15" t="s">
        <v>34</v>
      </c>
      <c r="P85" s="15" t="s">
        <v>34</v>
      </c>
      <c r="Q85" s="15" t="s">
        <v>35</v>
      </c>
      <c r="R85" s="15" t="s">
        <v>35</v>
      </c>
      <c r="S85" s="271" t="s">
        <v>36</v>
      </c>
      <c r="T85" s="738" t="s">
        <v>417</v>
      </c>
      <c r="U85" s="113"/>
      <c r="V85" s="772">
        <f t="shared" si="1"/>
        <v>2.7083333333333348E-2</v>
      </c>
    </row>
    <row r="86" spans="1:22" ht="31.5" customHeight="1">
      <c r="A86" s="37">
        <v>83</v>
      </c>
      <c r="B86" s="134">
        <v>133206</v>
      </c>
      <c r="C86" s="174" t="s">
        <v>348</v>
      </c>
      <c r="D86" s="751" t="s">
        <v>418</v>
      </c>
      <c r="E86" s="263" t="s">
        <v>419</v>
      </c>
      <c r="F86" s="291" t="s">
        <v>141</v>
      </c>
      <c r="G86" s="263" t="s">
        <v>99</v>
      </c>
      <c r="H86" s="291" t="s">
        <v>100</v>
      </c>
      <c r="I86" s="271" t="s">
        <v>31</v>
      </c>
      <c r="J86" s="425" t="s">
        <v>420</v>
      </c>
      <c r="K86" s="734">
        <v>0.59027777777777779</v>
      </c>
      <c r="L86" s="734">
        <v>0.66319444444444442</v>
      </c>
      <c r="M86" s="15" t="s">
        <v>33</v>
      </c>
      <c r="N86" s="734">
        <v>0.56944444444444442</v>
      </c>
      <c r="O86" s="15" t="s">
        <v>34</v>
      </c>
      <c r="P86" s="15" t="s">
        <v>34</v>
      </c>
      <c r="Q86" s="15" t="s">
        <v>35</v>
      </c>
      <c r="R86" s="15" t="s">
        <v>35</v>
      </c>
      <c r="S86" s="271" t="s">
        <v>36</v>
      </c>
      <c r="T86" s="738" t="s">
        <v>417</v>
      </c>
      <c r="U86" s="113"/>
      <c r="V86" s="772">
        <f t="shared" si="1"/>
        <v>2.083333333333337E-2</v>
      </c>
    </row>
    <row r="87" spans="1:22" s="439" customFormat="1" ht="46.5" customHeight="1">
      <c r="A87" s="784">
        <v>84</v>
      </c>
      <c r="B87" s="522">
        <v>133848</v>
      </c>
      <c r="C87" s="801" t="s">
        <v>348</v>
      </c>
      <c r="D87" s="804" t="s">
        <v>421</v>
      </c>
      <c r="E87" s="805" t="s">
        <v>84</v>
      </c>
      <c r="F87" s="806" t="s">
        <v>342</v>
      </c>
      <c r="G87" s="807" t="s">
        <v>343</v>
      </c>
      <c r="H87" s="806" t="s">
        <v>422</v>
      </c>
      <c r="I87" s="601" t="s">
        <v>31</v>
      </c>
      <c r="J87" s="495" t="s">
        <v>423</v>
      </c>
      <c r="K87" s="761">
        <v>0.43055555555555558</v>
      </c>
      <c r="L87" s="761">
        <v>0.66666666666666663</v>
      </c>
      <c r="M87" s="85" t="s">
        <v>424</v>
      </c>
      <c r="N87" s="761">
        <v>0.42708333333333331</v>
      </c>
      <c r="O87" s="85"/>
      <c r="P87" s="85"/>
      <c r="Q87" s="85" t="s">
        <v>35</v>
      </c>
      <c r="R87" s="85" t="s">
        <v>35</v>
      </c>
      <c r="S87" s="601" t="s">
        <v>425</v>
      </c>
      <c r="T87" s="738" t="s">
        <v>426</v>
      </c>
      <c r="U87" s="463"/>
      <c r="V87" s="774">
        <f t="shared" si="1"/>
        <v>3.4722222222222654E-3</v>
      </c>
    </row>
    <row r="88" spans="1:22" ht="27.75">
      <c r="A88" s="37">
        <v>85</v>
      </c>
      <c r="B88" s="345">
        <v>136085</v>
      </c>
      <c r="C88" s="174" t="s">
        <v>348</v>
      </c>
      <c r="D88" s="808" t="s">
        <v>427</v>
      </c>
      <c r="E88" s="298" t="s">
        <v>428</v>
      </c>
      <c r="F88" s="408" t="s">
        <v>163</v>
      </c>
      <c r="G88" s="809" t="s">
        <v>92</v>
      </c>
      <c r="H88" s="408" t="s">
        <v>429</v>
      </c>
      <c r="I88" s="271" t="s">
        <v>31</v>
      </c>
      <c r="J88" s="425" t="s">
        <v>430</v>
      </c>
      <c r="K88" s="734">
        <v>0.72569444444444442</v>
      </c>
      <c r="L88" s="734">
        <v>0.73958333333333337</v>
      </c>
      <c r="M88" s="15" t="s">
        <v>33</v>
      </c>
      <c r="N88" s="734">
        <v>0.72222222222222221</v>
      </c>
      <c r="O88" s="15" t="s">
        <v>34</v>
      </c>
      <c r="P88" s="15" t="s">
        <v>34</v>
      </c>
      <c r="Q88" s="15" t="s">
        <v>35</v>
      </c>
      <c r="R88" s="15" t="s">
        <v>35</v>
      </c>
      <c r="S88" s="271" t="s">
        <v>36</v>
      </c>
      <c r="T88" s="738" t="s">
        <v>431</v>
      </c>
      <c r="U88" s="113"/>
      <c r="V88" s="772">
        <f t="shared" si="1"/>
        <v>3.4722222222222099E-3</v>
      </c>
    </row>
    <row r="89" spans="1:22" ht="43.5" customHeight="1">
      <c r="A89" s="37">
        <v>86</v>
      </c>
      <c r="B89" s="345">
        <v>121775</v>
      </c>
      <c r="C89" s="174" t="s">
        <v>432</v>
      </c>
      <c r="D89" s="808" t="s">
        <v>433</v>
      </c>
      <c r="E89" s="298" t="s">
        <v>434</v>
      </c>
      <c r="F89" s="408" t="s">
        <v>435</v>
      </c>
      <c r="G89" s="809" t="s">
        <v>201</v>
      </c>
      <c r="H89" s="408" t="s">
        <v>436</v>
      </c>
      <c r="I89" s="271" t="s">
        <v>31</v>
      </c>
      <c r="J89" s="644"/>
      <c r="K89" s="644"/>
      <c r="L89" s="644"/>
      <c r="M89" s="644"/>
      <c r="N89" s="735" t="s">
        <v>72</v>
      </c>
      <c r="O89" s="644"/>
      <c r="P89" s="644"/>
      <c r="Q89" s="644"/>
      <c r="R89" s="644"/>
      <c r="S89" s="776"/>
      <c r="T89" s="644"/>
      <c r="U89" s="113"/>
      <c r="V89" s="772" t="e">
        <f t="shared" si="1"/>
        <v>#VALUE!</v>
      </c>
    </row>
    <row r="90" spans="1:22" s="86" customFormat="1" ht="43.5" customHeight="1">
      <c r="A90" s="784">
        <v>87</v>
      </c>
      <c r="B90" s="280">
        <v>48169</v>
      </c>
      <c r="C90" s="174" t="s">
        <v>432</v>
      </c>
      <c r="D90" s="408" t="s">
        <v>437</v>
      </c>
      <c r="E90" s="351" t="s">
        <v>285</v>
      </c>
      <c r="F90" s="408" t="s">
        <v>104</v>
      </c>
      <c r="G90" s="408" t="s">
        <v>92</v>
      </c>
      <c r="H90" s="408" t="s">
        <v>438</v>
      </c>
      <c r="I90" s="271" t="s">
        <v>31</v>
      </c>
      <c r="J90" s="425" t="s">
        <v>439</v>
      </c>
      <c r="K90" s="734">
        <v>0.57638888888888884</v>
      </c>
      <c r="L90" s="734">
        <v>0.59027777777777779</v>
      </c>
      <c r="M90" s="15" t="s">
        <v>33</v>
      </c>
      <c r="N90" s="734">
        <v>0.58333333333333337</v>
      </c>
      <c r="O90" s="15" t="s">
        <v>34</v>
      </c>
      <c r="P90" s="15" t="s">
        <v>34</v>
      </c>
      <c r="Q90" s="15" t="s">
        <v>35</v>
      </c>
      <c r="R90" s="15" t="s">
        <v>35</v>
      </c>
      <c r="S90" s="271" t="s">
        <v>112</v>
      </c>
      <c r="T90" s="738" t="s">
        <v>119</v>
      </c>
      <c r="U90" s="15"/>
      <c r="V90" s="772"/>
    </row>
    <row r="91" spans="1:22" ht="27.75">
      <c r="A91" s="37">
        <v>88</v>
      </c>
      <c r="B91" s="345">
        <v>136380</v>
      </c>
      <c r="C91" s="174" t="s">
        <v>432</v>
      </c>
      <c r="D91" s="808" t="s">
        <v>440</v>
      </c>
      <c r="E91" s="298" t="s">
        <v>295</v>
      </c>
      <c r="F91" s="408" t="s">
        <v>104</v>
      </c>
      <c r="G91" s="809" t="s">
        <v>92</v>
      </c>
      <c r="H91" s="408" t="s">
        <v>394</v>
      </c>
      <c r="I91" s="271" t="s">
        <v>31</v>
      </c>
      <c r="J91" s="425" t="s">
        <v>168</v>
      </c>
      <c r="K91" s="734">
        <v>0.41666666666666669</v>
      </c>
      <c r="L91" s="734">
        <v>0.46875</v>
      </c>
      <c r="M91" s="15" t="s">
        <v>33</v>
      </c>
      <c r="N91" s="734">
        <v>0.40625</v>
      </c>
      <c r="O91" s="15" t="s">
        <v>34</v>
      </c>
      <c r="P91" s="15" t="s">
        <v>34</v>
      </c>
      <c r="Q91" s="15" t="s">
        <v>35</v>
      </c>
      <c r="R91" s="15" t="s">
        <v>35</v>
      </c>
      <c r="S91" s="271" t="s">
        <v>112</v>
      </c>
      <c r="T91" s="15" t="s">
        <v>441</v>
      </c>
      <c r="U91" s="113"/>
      <c r="V91" s="772">
        <f t="shared" si="1"/>
        <v>1.0416666666666685E-2</v>
      </c>
    </row>
    <row r="92" spans="1:22" s="439" customFormat="1" ht="27.75">
      <c r="A92" s="37">
        <v>89</v>
      </c>
      <c r="B92" s="523">
        <v>137004</v>
      </c>
      <c r="C92" s="801" t="s">
        <v>432</v>
      </c>
      <c r="D92" s="810" t="s">
        <v>442</v>
      </c>
      <c r="E92" s="805" t="s">
        <v>443</v>
      </c>
      <c r="F92" s="811" t="s">
        <v>444</v>
      </c>
      <c r="G92" s="805" t="s">
        <v>358</v>
      </c>
      <c r="H92" s="811" t="s">
        <v>445</v>
      </c>
      <c r="I92" s="457" t="s">
        <v>188</v>
      </c>
      <c r="J92" s="495" t="s">
        <v>360</v>
      </c>
      <c r="K92" s="761">
        <v>0.78263888888888888</v>
      </c>
      <c r="L92" s="761">
        <v>0.80208333333333337</v>
      </c>
      <c r="M92" s="85" t="s">
        <v>169</v>
      </c>
      <c r="N92" s="761">
        <v>0.77777777777777779</v>
      </c>
      <c r="O92" s="85"/>
      <c r="P92" s="85"/>
      <c r="Q92" s="85" t="s">
        <v>36</v>
      </c>
      <c r="R92" s="85" t="s">
        <v>35</v>
      </c>
      <c r="S92" s="601" t="s">
        <v>36</v>
      </c>
      <c r="T92" s="738" t="s">
        <v>119</v>
      </c>
      <c r="U92" s="463"/>
      <c r="V92" s="798">
        <f t="shared" si="1"/>
        <v>4.8611111111110938E-3</v>
      </c>
    </row>
    <row r="93" spans="1:22" ht="41.25">
      <c r="A93" s="784">
        <v>90</v>
      </c>
      <c r="B93" s="345">
        <v>131738</v>
      </c>
      <c r="C93" s="174" t="s">
        <v>432</v>
      </c>
      <c r="D93" s="808" t="s">
        <v>446</v>
      </c>
      <c r="E93" s="298" t="s">
        <v>162</v>
      </c>
      <c r="F93" s="408" t="s">
        <v>447</v>
      </c>
      <c r="G93" s="408" t="s">
        <v>278</v>
      </c>
      <c r="H93" s="408" t="s">
        <v>448</v>
      </c>
      <c r="I93" s="271" t="s">
        <v>31</v>
      </c>
      <c r="J93" s="425" t="s">
        <v>449</v>
      </c>
      <c r="K93" s="734">
        <v>0.42777777777777776</v>
      </c>
      <c r="L93" s="734">
        <v>0.70833333333333337</v>
      </c>
      <c r="M93" s="15" t="s">
        <v>450</v>
      </c>
      <c r="N93" s="734">
        <v>0.38194444444444442</v>
      </c>
      <c r="O93" s="15" t="s">
        <v>34</v>
      </c>
      <c r="P93" s="15" t="s">
        <v>34</v>
      </c>
      <c r="Q93" s="15" t="s">
        <v>35</v>
      </c>
      <c r="R93" s="15" t="s">
        <v>35</v>
      </c>
      <c r="S93" s="271" t="s">
        <v>112</v>
      </c>
      <c r="T93" s="15" t="s">
        <v>417</v>
      </c>
      <c r="U93" s="113"/>
      <c r="V93" s="772">
        <f t="shared" si="1"/>
        <v>4.5833333333333337E-2</v>
      </c>
    </row>
    <row r="94" spans="1:22" ht="27.75">
      <c r="A94" s="37">
        <v>91</v>
      </c>
      <c r="B94" s="345">
        <v>107804</v>
      </c>
      <c r="C94" s="174" t="s">
        <v>432</v>
      </c>
      <c r="D94" s="808" t="s">
        <v>451</v>
      </c>
      <c r="E94" s="298" t="s">
        <v>207</v>
      </c>
      <c r="F94" s="408" t="s">
        <v>452</v>
      </c>
      <c r="G94" s="809" t="s">
        <v>215</v>
      </c>
      <c r="H94" s="812" t="s">
        <v>453</v>
      </c>
      <c r="I94" s="272" t="s">
        <v>31</v>
      </c>
      <c r="J94" s="432" t="s">
        <v>43</v>
      </c>
      <c r="K94" s="736">
        <v>0.38055555555555554</v>
      </c>
      <c r="L94" s="736">
        <v>0.42916666666666664</v>
      </c>
      <c r="M94" s="93" t="s">
        <v>219</v>
      </c>
      <c r="N94" s="736">
        <v>0.375</v>
      </c>
      <c r="O94" s="93" t="s">
        <v>34</v>
      </c>
      <c r="P94" s="93" t="s">
        <v>34</v>
      </c>
      <c r="Q94" s="93" t="s">
        <v>36</v>
      </c>
      <c r="R94" s="93" t="s">
        <v>35</v>
      </c>
      <c r="S94" s="272" t="s">
        <v>36</v>
      </c>
      <c r="T94" s="802" t="s">
        <v>289</v>
      </c>
      <c r="U94" s="203"/>
      <c r="V94" s="803">
        <f t="shared" si="1"/>
        <v>5.5555555555555358E-3</v>
      </c>
    </row>
    <row r="95" spans="1:22" ht="27.75">
      <c r="A95" s="37">
        <v>92</v>
      </c>
      <c r="B95" s="345">
        <v>118933</v>
      </c>
      <c r="C95" s="174" t="s">
        <v>432</v>
      </c>
      <c r="D95" s="808" t="s">
        <v>454</v>
      </c>
      <c r="E95" s="298" t="s">
        <v>455</v>
      </c>
      <c r="F95" s="408" t="s">
        <v>456</v>
      </c>
      <c r="G95" s="813" t="s">
        <v>215</v>
      </c>
      <c r="H95" s="280" t="s">
        <v>457</v>
      </c>
      <c r="I95" s="15" t="s">
        <v>31</v>
      </c>
      <c r="J95" s="425" t="s">
        <v>458</v>
      </c>
      <c r="K95" s="734">
        <v>0.49861111111111112</v>
      </c>
      <c r="L95" s="734">
        <v>0.53472222222222221</v>
      </c>
      <c r="M95" s="15" t="s">
        <v>219</v>
      </c>
      <c r="N95" s="734">
        <v>0.47222222222222221</v>
      </c>
      <c r="O95" s="15" t="s">
        <v>34</v>
      </c>
      <c r="P95" s="15" t="s">
        <v>34</v>
      </c>
      <c r="Q95" s="15" t="s">
        <v>36</v>
      </c>
      <c r="R95" s="15" t="s">
        <v>35</v>
      </c>
      <c r="S95" s="15" t="s">
        <v>36</v>
      </c>
      <c r="T95" s="738" t="s">
        <v>459</v>
      </c>
      <c r="U95" s="113"/>
      <c r="V95" s="772">
        <f t="shared" si="1"/>
        <v>2.6388888888888906E-2</v>
      </c>
    </row>
    <row r="96" spans="1:22" ht="29.25" customHeight="1">
      <c r="A96" s="784">
        <v>93</v>
      </c>
      <c r="B96" s="345">
        <v>136621</v>
      </c>
      <c r="C96" s="174" t="s">
        <v>432</v>
      </c>
      <c r="D96" s="808" t="s">
        <v>460</v>
      </c>
      <c r="E96" s="298" t="s">
        <v>461</v>
      </c>
      <c r="F96" s="408" t="s">
        <v>462</v>
      </c>
      <c r="G96" s="813" t="s">
        <v>463</v>
      </c>
      <c r="H96" s="280" t="s">
        <v>464</v>
      </c>
      <c r="I96" s="15" t="s">
        <v>31</v>
      </c>
      <c r="J96" s="425" t="s">
        <v>465</v>
      </c>
      <c r="K96" s="734">
        <v>0.43194444444444446</v>
      </c>
      <c r="L96" s="734">
        <v>0.46875</v>
      </c>
      <c r="M96" s="15" t="s">
        <v>33</v>
      </c>
      <c r="N96" s="734">
        <v>0.41666666666666669</v>
      </c>
      <c r="O96" s="15" t="s">
        <v>34</v>
      </c>
      <c r="P96" s="15" t="s">
        <v>34</v>
      </c>
      <c r="Q96" s="15" t="s">
        <v>35</v>
      </c>
      <c r="R96" s="15" t="s">
        <v>35</v>
      </c>
      <c r="S96" s="15" t="s">
        <v>112</v>
      </c>
      <c r="T96" s="15" t="s">
        <v>441</v>
      </c>
      <c r="U96" s="113"/>
      <c r="V96" s="772">
        <f t="shared" si="1"/>
        <v>1.5277777777777779E-2</v>
      </c>
    </row>
    <row r="97" spans="1:22" s="439" customFormat="1" ht="27.75">
      <c r="A97" s="37">
        <v>94</v>
      </c>
      <c r="B97" s="523">
        <v>136696</v>
      </c>
      <c r="C97" s="801" t="s">
        <v>432</v>
      </c>
      <c r="D97" s="810" t="s">
        <v>466</v>
      </c>
      <c r="E97" s="805" t="s">
        <v>467</v>
      </c>
      <c r="F97" s="811" t="s">
        <v>40</v>
      </c>
      <c r="G97" s="824" t="s">
        <v>41</v>
      </c>
      <c r="H97" s="472" t="s">
        <v>468</v>
      </c>
      <c r="I97" s="16" t="s">
        <v>94</v>
      </c>
      <c r="J97" s="495" t="s">
        <v>469</v>
      </c>
      <c r="K97" s="761">
        <v>0.5180555555555556</v>
      </c>
      <c r="L97" s="761">
        <v>0.69444444444444442</v>
      </c>
      <c r="M97" s="85" t="s">
        <v>169</v>
      </c>
      <c r="N97" s="761">
        <v>0.49444444444444446</v>
      </c>
      <c r="O97" s="85"/>
      <c r="P97" s="85"/>
      <c r="Q97" s="85" t="s">
        <v>36</v>
      </c>
      <c r="R97" s="85" t="s">
        <v>35</v>
      </c>
      <c r="S97" s="85" t="s">
        <v>112</v>
      </c>
      <c r="T97" s="85" t="s">
        <v>119</v>
      </c>
      <c r="U97" s="463"/>
      <c r="V97" s="774">
        <f t="shared" si="1"/>
        <v>2.3611111111111138E-2</v>
      </c>
    </row>
    <row r="98" spans="1:22" ht="27.75">
      <c r="A98" s="37">
        <v>95</v>
      </c>
      <c r="B98" s="814">
        <v>134431</v>
      </c>
      <c r="C98" s="174" t="s">
        <v>432</v>
      </c>
      <c r="D98" s="808" t="s">
        <v>470</v>
      </c>
      <c r="E98" s="298" t="s">
        <v>381</v>
      </c>
      <c r="F98" s="408" t="s">
        <v>471</v>
      </c>
      <c r="G98" s="813" t="s">
        <v>358</v>
      </c>
      <c r="H98" s="280" t="s">
        <v>472</v>
      </c>
      <c r="I98" s="15" t="s">
        <v>31</v>
      </c>
      <c r="J98" s="425" t="s">
        <v>473</v>
      </c>
      <c r="K98" s="734">
        <v>0.34930555555555554</v>
      </c>
      <c r="L98" s="734">
        <v>0.35416666666666669</v>
      </c>
      <c r="M98" s="735" t="s">
        <v>72</v>
      </c>
      <c r="N98" s="644"/>
      <c r="O98" s="644"/>
      <c r="P98" s="644"/>
      <c r="Q98" s="644"/>
      <c r="R98" s="644"/>
      <c r="S98" s="644"/>
      <c r="T98" s="644"/>
      <c r="U98" s="775"/>
      <c r="V98" s="772"/>
    </row>
    <row r="99" spans="1:22" ht="27.75">
      <c r="A99" s="784">
        <v>96</v>
      </c>
      <c r="B99" s="345">
        <v>135112</v>
      </c>
      <c r="C99" s="174" t="s">
        <v>432</v>
      </c>
      <c r="D99" s="808" t="s">
        <v>474</v>
      </c>
      <c r="E99" s="298" t="s">
        <v>475</v>
      </c>
      <c r="F99" s="408" t="s">
        <v>104</v>
      </c>
      <c r="G99" s="813" t="s">
        <v>92</v>
      </c>
      <c r="H99" s="280" t="s">
        <v>476</v>
      </c>
      <c r="I99" s="15" t="s">
        <v>31</v>
      </c>
      <c r="J99" s="425" t="s">
        <v>477</v>
      </c>
      <c r="K99" s="734">
        <v>0.48958333333333331</v>
      </c>
      <c r="L99" s="734">
        <v>0.54166666666666663</v>
      </c>
      <c r="M99" s="15" t="s">
        <v>33</v>
      </c>
      <c r="N99" s="734">
        <v>0.47916666666666669</v>
      </c>
      <c r="O99" s="15" t="s">
        <v>34</v>
      </c>
      <c r="P99" s="15" t="s">
        <v>34</v>
      </c>
      <c r="Q99" s="15" t="s">
        <v>36</v>
      </c>
      <c r="R99" s="15" t="s">
        <v>35</v>
      </c>
      <c r="S99" s="15" t="s">
        <v>36</v>
      </c>
      <c r="T99" s="738" t="s">
        <v>354</v>
      </c>
      <c r="U99" s="113"/>
      <c r="V99" s="772">
        <f t="shared" si="1"/>
        <v>1.041666666666663E-2</v>
      </c>
    </row>
    <row r="100" spans="1:22" ht="30" customHeight="1">
      <c r="A100" s="37">
        <v>97</v>
      </c>
      <c r="B100" s="345">
        <v>136540</v>
      </c>
      <c r="C100" s="174" t="s">
        <v>432</v>
      </c>
      <c r="D100" s="808" t="s">
        <v>478</v>
      </c>
      <c r="E100" s="298" t="s">
        <v>479</v>
      </c>
      <c r="F100" s="408" t="s">
        <v>104</v>
      </c>
      <c r="G100" s="813" t="s">
        <v>92</v>
      </c>
      <c r="H100" s="280" t="s">
        <v>394</v>
      </c>
      <c r="I100" s="15" t="s">
        <v>31</v>
      </c>
      <c r="J100" s="425" t="s">
        <v>480</v>
      </c>
      <c r="K100" s="734">
        <v>0.61111111111111116</v>
      </c>
      <c r="L100" s="734">
        <v>0.6875</v>
      </c>
      <c r="M100" s="15" t="s">
        <v>33</v>
      </c>
      <c r="N100" s="734">
        <v>0.60972222222222228</v>
      </c>
      <c r="O100" s="15" t="s">
        <v>34</v>
      </c>
      <c r="P100" s="15" t="s">
        <v>34</v>
      </c>
      <c r="Q100" s="15" t="s">
        <v>36</v>
      </c>
      <c r="R100" s="15" t="s">
        <v>35</v>
      </c>
      <c r="S100" s="15" t="s">
        <v>36</v>
      </c>
      <c r="T100" s="738" t="s">
        <v>51</v>
      </c>
      <c r="U100" s="113"/>
      <c r="V100" s="772">
        <f t="shared" si="1"/>
        <v>1.388888888888884E-3</v>
      </c>
    </row>
    <row r="101" spans="1:22" ht="27.75">
      <c r="A101" s="37">
        <v>98</v>
      </c>
      <c r="B101" s="345">
        <v>135698</v>
      </c>
      <c r="C101" s="174" t="s">
        <v>432</v>
      </c>
      <c r="D101" s="808" t="s">
        <v>481</v>
      </c>
      <c r="E101" s="298" t="s">
        <v>482</v>
      </c>
      <c r="F101" s="408" t="s">
        <v>483</v>
      </c>
      <c r="G101" s="813" t="s">
        <v>134</v>
      </c>
      <c r="H101" s="280" t="s">
        <v>484</v>
      </c>
      <c r="I101" s="15" t="s">
        <v>31</v>
      </c>
      <c r="J101" s="425" t="s">
        <v>485</v>
      </c>
      <c r="K101" s="734">
        <v>0.39930555555555558</v>
      </c>
      <c r="L101" s="734">
        <v>0.4861111111111111</v>
      </c>
      <c r="M101" s="15" t="s">
        <v>486</v>
      </c>
      <c r="N101" s="734">
        <v>0.375</v>
      </c>
      <c r="O101" s="15" t="s">
        <v>34</v>
      </c>
      <c r="P101" s="15" t="s">
        <v>34</v>
      </c>
      <c r="Q101" s="15" t="s">
        <v>35</v>
      </c>
      <c r="R101" s="15" t="s">
        <v>35</v>
      </c>
      <c r="S101" s="15" t="s">
        <v>112</v>
      </c>
      <c r="T101" s="15" t="s">
        <v>441</v>
      </c>
      <c r="U101" s="113"/>
      <c r="V101" s="772">
        <f t="shared" si="1"/>
        <v>2.430555555555558E-2</v>
      </c>
    </row>
    <row r="102" spans="1:22" ht="32.25" customHeight="1">
      <c r="A102" s="784">
        <v>99</v>
      </c>
      <c r="B102" s="362">
        <v>128685</v>
      </c>
      <c r="C102" s="178" t="s">
        <v>432</v>
      </c>
      <c r="D102" s="815" t="s">
        <v>487</v>
      </c>
      <c r="E102" s="298" t="s">
        <v>311</v>
      </c>
      <c r="F102" s="408" t="s">
        <v>488</v>
      </c>
      <c r="G102" s="813" t="s">
        <v>99</v>
      </c>
      <c r="H102" s="280" t="s">
        <v>100</v>
      </c>
      <c r="I102" s="15" t="s">
        <v>31</v>
      </c>
      <c r="J102" s="425" t="s">
        <v>489</v>
      </c>
      <c r="K102" s="734">
        <v>0.39583333333333331</v>
      </c>
      <c r="L102" s="734">
        <v>0.53125</v>
      </c>
      <c r="M102" s="15" t="s">
        <v>33</v>
      </c>
      <c r="N102" s="734">
        <v>0.36458333333333331</v>
      </c>
      <c r="O102" s="15" t="s">
        <v>34</v>
      </c>
      <c r="P102" s="15" t="s">
        <v>34</v>
      </c>
      <c r="Q102" s="15" t="s">
        <v>36</v>
      </c>
      <c r="R102" s="15" t="s">
        <v>35</v>
      </c>
      <c r="S102" s="15" t="s">
        <v>36</v>
      </c>
      <c r="T102" s="738" t="s">
        <v>51</v>
      </c>
      <c r="U102" s="113"/>
      <c r="V102" s="772">
        <f t="shared" si="1"/>
        <v>3.125E-2</v>
      </c>
    </row>
    <row r="103" spans="1:22" ht="36.75" customHeight="1">
      <c r="A103" s="37">
        <v>100</v>
      </c>
      <c r="B103" s="345">
        <v>135239</v>
      </c>
      <c r="C103" s="63" t="s">
        <v>432</v>
      </c>
      <c r="D103" s="280" t="s">
        <v>490</v>
      </c>
      <c r="E103" s="816" t="s">
        <v>479</v>
      </c>
      <c r="F103" s="408" t="s">
        <v>342</v>
      </c>
      <c r="G103" s="813" t="s">
        <v>255</v>
      </c>
      <c r="H103" s="280" t="s">
        <v>491</v>
      </c>
      <c r="I103" s="15" t="s">
        <v>31</v>
      </c>
      <c r="J103" s="433" t="s">
        <v>142</v>
      </c>
      <c r="K103" s="367">
        <v>0.43611111111111112</v>
      </c>
      <c r="L103" s="367">
        <v>0.48958333333333331</v>
      </c>
      <c r="M103" s="63" t="s">
        <v>33</v>
      </c>
      <c r="N103" s="367">
        <v>0.41666666666666669</v>
      </c>
      <c r="O103" s="63" t="s">
        <v>34</v>
      </c>
      <c r="P103" s="63" t="s">
        <v>34</v>
      </c>
      <c r="Q103" s="63" t="s">
        <v>35</v>
      </c>
      <c r="R103" s="63" t="s">
        <v>35</v>
      </c>
      <c r="S103" s="63" t="s">
        <v>36</v>
      </c>
      <c r="T103" s="63" t="s">
        <v>492</v>
      </c>
      <c r="U103" s="113"/>
      <c r="V103" s="772">
        <f t="shared" si="1"/>
        <v>1.9444444444444431E-2</v>
      </c>
    </row>
    <row r="104" spans="1:22" s="439" customFormat="1" ht="41.25">
      <c r="A104" s="37">
        <v>101</v>
      </c>
      <c r="B104" s="522">
        <v>112502</v>
      </c>
      <c r="C104" s="16" t="s">
        <v>493</v>
      </c>
      <c r="D104" s="600" t="s">
        <v>494</v>
      </c>
      <c r="E104" s="820" t="s">
        <v>90</v>
      </c>
      <c r="F104" s="806" t="s">
        <v>495</v>
      </c>
      <c r="G104" s="821" t="s">
        <v>343</v>
      </c>
      <c r="H104" s="600" t="s">
        <v>496</v>
      </c>
      <c r="I104" s="85" t="s">
        <v>31</v>
      </c>
      <c r="J104" s="258" t="s">
        <v>497</v>
      </c>
      <c r="K104" s="823">
        <v>0.375</v>
      </c>
      <c r="L104" s="823">
        <v>0.47916666666666669</v>
      </c>
      <c r="M104" s="85" t="s">
        <v>498</v>
      </c>
      <c r="N104" s="823">
        <v>0.36458333333333331</v>
      </c>
      <c r="O104" s="16"/>
      <c r="P104" s="16"/>
      <c r="Q104" s="16" t="s">
        <v>35</v>
      </c>
      <c r="R104" s="16" t="s">
        <v>35</v>
      </c>
      <c r="S104" s="16" t="s">
        <v>112</v>
      </c>
      <c r="T104" s="16" t="s">
        <v>499</v>
      </c>
      <c r="U104" s="463"/>
      <c r="V104" s="774">
        <f t="shared" si="1"/>
        <v>1.0416666666666685E-2</v>
      </c>
    </row>
    <row r="105" spans="1:22" s="439" customFormat="1" ht="27.75">
      <c r="A105" s="784">
        <v>102</v>
      </c>
      <c r="B105" s="522">
        <v>133621</v>
      </c>
      <c r="C105" s="16" t="s">
        <v>493</v>
      </c>
      <c r="D105" s="600" t="s">
        <v>500</v>
      </c>
      <c r="E105" s="820" t="s">
        <v>145</v>
      </c>
      <c r="F105" s="806" t="s">
        <v>40</v>
      </c>
      <c r="G105" s="821" t="s">
        <v>41</v>
      </c>
      <c r="H105" s="600" t="s">
        <v>501</v>
      </c>
      <c r="I105" s="85" t="s">
        <v>31</v>
      </c>
      <c r="J105" s="495" t="s">
        <v>502</v>
      </c>
      <c r="K105" s="761">
        <v>0.39583333333333331</v>
      </c>
      <c r="L105" s="761">
        <v>0.4375</v>
      </c>
      <c r="M105" s="85" t="s">
        <v>169</v>
      </c>
      <c r="N105" s="761">
        <v>0.3888888888888889</v>
      </c>
      <c r="O105" s="85"/>
      <c r="P105" s="85"/>
      <c r="Q105" s="85" t="s">
        <v>35</v>
      </c>
      <c r="R105" s="85" t="s">
        <v>35</v>
      </c>
      <c r="S105" s="85" t="s">
        <v>112</v>
      </c>
      <c r="T105" s="85" t="s">
        <v>503</v>
      </c>
      <c r="U105" s="85"/>
      <c r="V105" s="774">
        <f t="shared" si="1"/>
        <v>6.9444444444444198E-3</v>
      </c>
    </row>
    <row r="106" spans="1:22" ht="27.75">
      <c r="A106" s="37">
        <v>103</v>
      </c>
      <c r="B106" s="345">
        <v>131814</v>
      </c>
      <c r="C106" s="63" t="s">
        <v>493</v>
      </c>
      <c r="D106" s="280" t="s">
        <v>504</v>
      </c>
      <c r="E106" s="816" t="s">
        <v>505</v>
      </c>
      <c r="F106" s="408" t="s">
        <v>506</v>
      </c>
      <c r="G106" s="817" t="s">
        <v>507</v>
      </c>
      <c r="H106" s="280" t="s">
        <v>508</v>
      </c>
      <c r="I106" s="15" t="s">
        <v>31</v>
      </c>
      <c r="J106" s="425" t="s">
        <v>329</v>
      </c>
      <c r="K106" s="734">
        <v>0.54166666666666663</v>
      </c>
      <c r="L106" s="734">
        <v>0.63541666666666663</v>
      </c>
      <c r="M106" s="15" t="s">
        <v>33</v>
      </c>
      <c r="N106" s="734">
        <v>0.52083333333333337</v>
      </c>
      <c r="O106" s="15" t="s">
        <v>34</v>
      </c>
      <c r="P106" s="15" t="s">
        <v>34</v>
      </c>
      <c r="Q106" s="15" t="s">
        <v>35</v>
      </c>
      <c r="R106" s="15" t="s">
        <v>35</v>
      </c>
      <c r="S106" s="15" t="s">
        <v>36</v>
      </c>
      <c r="T106" s="15" t="s">
        <v>37</v>
      </c>
      <c r="U106" s="15"/>
      <c r="V106" s="772">
        <f t="shared" si="1"/>
        <v>2.0833333333333259E-2</v>
      </c>
    </row>
    <row r="107" spans="1:22" ht="27.75">
      <c r="A107" s="37">
        <v>104</v>
      </c>
      <c r="B107" s="814">
        <v>136747</v>
      </c>
      <c r="C107" s="63" t="s">
        <v>493</v>
      </c>
      <c r="D107" s="364" t="s">
        <v>509</v>
      </c>
      <c r="E107" s="816" t="s">
        <v>510</v>
      </c>
      <c r="F107" s="407" t="s">
        <v>214</v>
      </c>
      <c r="G107" s="813" t="s">
        <v>215</v>
      </c>
      <c r="H107" s="410" t="s">
        <v>511</v>
      </c>
      <c r="I107" s="15" t="s">
        <v>31</v>
      </c>
      <c r="J107" s="425" t="s">
        <v>142</v>
      </c>
      <c r="K107" s="734">
        <v>0.37013888888888891</v>
      </c>
      <c r="L107" s="734">
        <v>0.40833333333333333</v>
      </c>
      <c r="M107" s="15" t="s">
        <v>219</v>
      </c>
      <c r="N107" s="734">
        <v>0.36458333333333331</v>
      </c>
      <c r="O107" s="15" t="s">
        <v>34</v>
      </c>
      <c r="P107" s="15" t="s">
        <v>34</v>
      </c>
      <c r="Q107" s="15" t="s">
        <v>36</v>
      </c>
      <c r="R107" s="15" t="s">
        <v>35</v>
      </c>
      <c r="S107" s="15" t="s">
        <v>36</v>
      </c>
      <c r="T107" s="15" t="s">
        <v>512</v>
      </c>
      <c r="U107" s="15"/>
      <c r="V107" s="772">
        <f t="shared" si="1"/>
        <v>5.5555555555555913E-3</v>
      </c>
    </row>
    <row r="108" spans="1:22" ht="27.75">
      <c r="A108" s="784">
        <v>105</v>
      </c>
      <c r="B108" s="345">
        <v>136075</v>
      </c>
      <c r="C108" s="63" t="s">
        <v>493</v>
      </c>
      <c r="D108" s="280" t="s">
        <v>513</v>
      </c>
      <c r="E108" s="816" t="s">
        <v>267</v>
      </c>
      <c r="F108" s="408" t="s">
        <v>514</v>
      </c>
      <c r="G108" s="813" t="s">
        <v>86</v>
      </c>
      <c r="H108" s="280" t="s">
        <v>515</v>
      </c>
      <c r="I108" s="15" t="s">
        <v>31</v>
      </c>
      <c r="J108" s="425" t="s">
        <v>516</v>
      </c>
      <c r="K108" s="734">
        <v>0.47222222222222221</v>
      </c>
      <c r="L108" s="734">
        <v>0.5</v>
      </c>
      <c r="M108" s="15" t="s">
        <v>33</v>
      </c>
      <c r="N108" s="734">
        <v>0.45833333333333331</v>
      </c>
      <c r="O108" s="15" t="s">
        <v>34</v>
      </c>
      <c r="P108" s="15" t="s">
        <v>34</v>
      </c>
      <c r="Q108" s="15" t="s">
        <v>112</v>
      </c>
      <c r="R108" s="15" t="s">
        <v>35</v>
      </c>
      <c r="S108" s="15" t="s">
        <v>36</v>
      </c>
      <c r="T108" s="15" t="s">
        <v>51</v>
      </c>
      <c r="U108" s="15"/>
      <c r="V108" s="772">
        <f t="shared" si="1"/>
        <v>1.3888888888888895E-2</v>
      </c>
    </row>
    <row r="109" spans="1:22" s="439" customFormat="1" ht="33.75" customHeight="1">
      <c r="A109" s="37">
        <v>106</v>
      </c>
      <c r="B109" s="522">
        <v>130463</v>
      </c>
      <c r="C109" s="16" t="s">
        <v>493</v>
      </c>
      <c r="D109" s="600" t="s">
        <v>517</v>
      </c>
      <c r="E109" s="820" t="s">
        <v>518</v>
      </c>
      <c r="F109" s="806" t="s">
        <v>519</v>
      </c>
      <c r="G109" s="821" t="s">
        <v>520</v>
      </c>
      <c r="H109" s="600" t="s">
        <v>521</v>
      </c>
      <c r="I109" s="85" t="s">
        <v>31</v>
      </c>
      <c r="J109" s="495" t="s">
        <v>522</v>
      </c>
      <c r="K109" s="761">
        <v>0.55833333333333335</v>
      </c>
      <c r="L109" s="761">
        <v>0.60069444444444442</v>
      </c>
      <c r="M109" s="85" t="s">
        <v>169</v>
      </c>
      <c r="N109" s="761">
        <v>0.55555555555555558</v>
      </c>
      <c r="O109" s="85"/>
      <c r="P109" s="85" t="s">
        <v>171</v>
      </c>
      <c r="Q109" s="85" t="s">
        <v>35</v>
      </c>
      <c r="R109" s="85" t="s">
        <v>35</v>
      </c>
      <c r="S109" s="85" t="s">
        <v>36</v>
      </c>
      <c r="T109" s="85" t="s">
        <v>37</v>
      </c>
      <c r="U109" s="85"/>
      <c r="V109" s="774">
        <f t="shared" si="1"/>
        <v>2.7777777777777679E-3</v>
      </c>
    </row>
    <row r="110" spans="1:22" ht="27.75">
      <c r="A110" s="37">
        <v>107</v>
      </c>
      <c r="B110" s="345">
        <v>49878</v>
      </c>
      <c r="C110" s="63" t="s">
        <v>493</v>
      </c>
      <c r="D110" s="280" t="s">
        <v>523</v>
      </c>
      <c r="E110" s="816" t="s">
        <v>524</v>
      </c>
      <c r="F110" s="408" t="s">
        <v>388</v>
      </c>
      <c r="G110" s="813" t="s">
        <v>389</v>
      </c>
      <c r="H110" s="818" t="s">
        <v>525</v>
      </c>
      <c r="I110" s="63" t="s">
        <v>94</v>
      </c>
      <c r="J110" s="433" t="s">
        <v>189</v>
      </c>
      <c r="K110" s="367">
        <v>0.69236111111111109</v>
      </c>
      <c r="L110" s="367">
        <v>0.77500000000000002</v>
      </c>
      <c r="M110" s="15" t="s">
        <v>526</v>
      </c>
      <c r="N110" s="367">
        <v>0.68055555555555558</v>
      </c>
      <c r="O110" s="63" t="s">
        <v>34</v>
      </c>
      <c r="P110" s="63" t="s">
        <v>34</v>
      </c>
      <c r="Q110" s="63" t="s">
        <v>35</v>
      </c>
      <c r="R110" s="63" t="s">
        <v>35</v>
      </c>
      <c r="S110" s="63" t="s">
        <v>112</v>
      </c>
      <c r="T110" s="63" t="s">
        <v>37</v>
      </c>
      <c r="U110" s="15"/>
      <c r="V110" s="772">
        <f t="shared" si="1"/>
        <v>1.1805555555555514E-2</v>
      </c>
    </row>
    <row r="111" spans="1:22" s="439" customFormat="1" ht="59.25" customHeight="1">
      <c r="A111" s="784">
        <v>108</v>
      </c>
      <c r="B111" s="822">
        <v>130999</v>
      </c>
      <c r="C111" s="16" t="s">
        <v>493</v>
      </c>
      <c r="D111" s="600" t="s">
        <v>527</v>
      </c>
      <c r="E111" s="820" t="s">
        <v>528</v>
      </c>
      <c r="F111" s="806" t="s">
        <v>123</v>
      </c>
      <c r="G111" s="821" t="s">
        <v>48</v>
      </c>
      <c r="H111" s="600" t="s">
        <v>55</v>
      </c>
      <c r="I111" s="85" t="s">
        <v>31</v>
      </c>
      <c r="J111" s="258" t="s">
        <v>529</v>
      </c>
      <c r="K111" s="823">
        <v>0.41666666666666669</v>
      </c>
      <c r="L111" s="823">
        <v>0.5395833333333333</v>
      </c>
      <c r="M111" s="85" t="s">
        <v>298</v>
      </c>
      <c r="N111" s="823">
        <v>0.38541666666666669</v>
      </c>
      <c r="O111" s="16"/>
      <c r="P111" s="16"/>
      <c r="Q111" s="16" t="s">
        <v>112</v>
      </c>
      <c r="R111" s="16" t="s">
        <v>35</v>
      </c>
      <c r="S111" s="16" t="s">
        <v>36</v>
      </c>
      <c r="T111" s="85" t="s">
        <v>51</v>
      </c>
      <c r="U111" s="463"/>
      <c r="V111" s="774">
        <f t="shared" si="1"/>
        <v>3.125E-2</v>
      </c>
    </row>
    <row r="112" spans="1:22" ht="32.25" customHeight="1">
      <c r="A112" s="37">
        <v>109</v>
      </c>
      <c r="B112" s="819">
        <v>134726</v>
      </c>
      <c r="C112" s="63" t="s">
        <v>493</v>
      </c>
      <c r="D112" s="280" t="s">
        <v>530</v>
      </c>
      <c r="E112" s="816" t="s">
        <v>285</v>
      </c>
      <c r="F112" s="408" t="s">
        <v>123</v>
      </c>
      <c r="G112" s="813" t="s">
        <v>48</v>
      </c>
      <c r="H112" s="280" t="s">
        <v>531</v>
      </c>
      <c r="I112" s="15" t="s">
        <v>31</v>
      </c>
      <c r="J112" s="433" t="s">
        <v>398</v>
      </c>
      <c r="K112" s="367">
        <v>0.62847222222222221</v>
      </c>
      <c r="L112" s="367">
        <v>0.6875</v>
      </c>
      <c r="M112" s="15" t="s">
        <v>33</v>
      </c>
      <c r="N112" s="367">
        <v>0.61458333333333337</v>
      </c>
      <c r="O112" s="63" t="s">
        <v>34</v>
      </c>
      <c r="P112" s="63" t="s">
        <v>34</v>
      </c>
      <c r="Q112" s="63" t="s">
        <v>112</v>
      </c>
      <c r="R112" s="63" t="s">
        <v>35</v>
      </c>
      <c r="S112" s="63" t="s">
        <v>36</v>
      </c>
      <c r="T112" s="15" t="s">
        <v>51</v>
      </c>
      <c r="U112" s="113"/>
      <c r="V112" s="772">
        <f t="shared" si="1"/>
        <v>1.388888888888884E-2</v>
      </c>
    </row>
    <row r="113" spans="1:22" ht="36" customHeight="1">
      <c r="A113" s="37">
        <v>110</v>
      </c>
      <c r="B113" s="345">
        <v>128459</v>
      </c>
      <c r="C113" s="63" t="s">
        <v>493</v>
      </c>
      <c r="D113" s="280" t="s">
        <v>532</v>
      </c>
      <c r="E113" s="816" t="s">
        <v>126</v>
      </c>
      <c r="F113" s="408" t="s">
        <v>91</v>
      </c>
      <c r="G113" s="813" t="s">
        <v>92</v>
      </c>
      <c r="H113" s="280" t="s">
        <v>533</v>
      </c>
      <c r="I113" s="15" t="s">
        <v>31</v>
      </c>
      <c r="J113" s="433" t="s">
        <v>534</v>
      </c>
      <c r="K113" s="367">
        <v>0.68402777777777779</v>
      </c>
      <c r="L113" s="367">
        <v>0.70486111111111116</v>
      </c>
      <c r="M113" s="63" t="s">
        <v>33</v>
      </c>
      <c r="N113" s="367">
        <v>0.67708333333333337</v>
      </c>
      <c r="O113" s="63" t="s">
        <v>34</v>
      </c>
      <c r="P113" s="63" t="s">
        <v>34</v>
      </c>
      <c r="Q113" s="63" t="s">
        <v>35</v>
      </c>
      <c r="R113" s="63" t="s">
        <v>35</v>
      </c>
      <c r="S113" s="63" t="s">
        <v>36</v>
      </c>
      <c r="T113" s="15" t="s">
        <v>37</v>
      </c>
      <c r="U113" s="113"/>
      <c r="V113" s="772">
        <f t="shared" si="1"/>
        <v>6.9444444444444198E-3</v>
      </c>
    </row>
    <row r="114" spans="1:22" ht="32.25" customHeight="1">
      <c r="A114" s="784">
        <v>111</v>
      </c>
      <c r="B114" s="345">
        <v>116801</v>
      </c>
      <c r="C114" s="63" t="s">
        <v>493</v>
      </c>
      <c r="D114" s="280" t="s">
        <v>535</v>
      </c>
      <c r="E114" s="816" t="s">
        <v>536</v>
      </c>
      <c r="F114" s="408" t="s">
        <v>91</v>
      </c>
      <c r="G114" s="813" t="s">
        <v>92</v>
      </c>
      <c r="H114" s="818" t="s">
        <v>537</v>
      </c>
      <c r="I114" s="63" t="s">
        <v>94</v>
      </c>
      <c r="J114" s="433" t="s">
        <v>239</v>
      </c>
      <c r="K114" s="367">
        <v>0.72361111111111109</v>
      </c>
      <c r="L114" s="367">
        <v>0.74652777777777779</v>
      </c>
      <c r="M114" s="735" t="s">
        <v>72</v>
      </c>
      <c r="N114" s="644"/>
      <c r="O114" s="644"/>
      <c r="P114" s="644"/>
      <c r="Q114" s="644"/>
      <c r="R114" s="644"/>
      <c r="S114" s="644"/>
      <c r="T114" s="644"/>
      <c r="U114" s="775"/>
      <c r="V114" s="772">
        <f t="shared" si="1"/>
        <v>0.72361111111111109</v>
      </c>
    </row>
    <row r="115" spans="1:22" ht="27.75">
      <c r="A115" s="37">
        <v>112</v>
      </c>
      <c r="B115" s="345">
        <v>136214</v>
      </c>
      <c r="C115" s="63" t="s">
        <v>493</v>
      </c>
      <c r="D115" s="280" t="s">
        <v>538</v>
      </c>
      <c r="E115" s="816" t="s">
        <v>149</v>
      </c>
      <c r="F115" s="408" t="s">
        <v>539</v>
      </c>
      <c r="G115" s="813" t="s">
        <v>48</v>
      </c>
      <c r="H115" s="280" t="s">
        <v>540</v>
      </c>
      <c r="I115" s="15" t="s">
        <v>31</v>
      </c>
      <c r="J115" s="433" t="s">
        <v>541</v>
      </c>
      <c r="K115" s="367">
        <v>0.41319444444444442</v>
      </c>
      <c r="L115" s="367">
        <v>0.55555555555555558</v>
      </c>
      <c r="M115" s="63" t="s">
        <v>33</v>
      </c>
      <c r="N115" s="367">
        <v>0.375</v>
      </c>
      <c r="O115" s="63" t="s">
        <v>34</v>
      </c>
      <c r="P115" s="63" t="s">
        <v>34</v>
      </c>
      <c r="Q115" s="63" t="s">
        <v>36</v>
      </c>
      <c r="R115" s="63" t="s">
        <v>35</v>
      </c>
      <c r="S115" s="63" t="s">
        <v>36</v>
      </c>
      <c r="T115" s="15" t="s">
        <v>51</v>
      </c>
      <c r="U115" s="113"/>
      <c r="V115" s="772">
        <f t="shared" si="1"/>
        <v>3.819444444444442E-2</v>
      </c>
    </row>
    <row r="116" spans="1:22" s="439" customFormat="1" ht="27.75">
      <c r="A116" s="37">
        <v>113</v>
      </c>
      <c r="B116" s="522">
        <v>131738</v>
      </c>
      <c r="C116" s="16" t="s">
        <v>493</v>
      </c>
      <c r="D116" s="600" t="s">
        <v>542</v>
      </c>
      <c r="E116" s="820" t="s">
        <v>162</v>
      </c>
      <c r="F116" s="806" t="s">
        <v>40</v>
      </c>
      <c r="G116" s="821" t="s">
        <v>41</v>
      </c>
      <c r="H116" s="834" t="s">
        <v>543</v>
      </c>
      <c r="I116" s="16" t="s">
        <v>94</v>
      </c>
      <c r="J116" s="258" t="s">
        <v>544</v>
      </c>
      <c r="K116" s="823">
        <v>0.62222222222222223</v>
      </c>
      <c r="L116" s="823">
        <v>0.6875</v>
      </c>
      <c r="M116" s="85" t="s">
        <v>545</v>
      </c>
      <c r="N116" s="823">
        <v>0.59027777777777779</v>
      </c>
      <c r="O116" s="16"/>
      <c r="P116" s="16"/>
      <c r="Q116" s="16" t="s">
        <v>112</v>
      </c>
      <c r="R116" s="16" t="s">
        <v>35</v>
      </c>
      <c r="S116" s="16" t="s">
        <v>36</v>
      </c>
      <c r="T116" s="85" t="s">
        <v>417</v>
      </c>
      <c r="U116" s="463"/>
      <c r="V116" s="774">
        <f t="shared" si="1"/>
        <v>3.1944444444444442E-2</v>
      </c>
    </row>
    <row r="117" spans="1:22" ht="27.75">
      <c r="A117" s="784">
        <v>114</v>
      </c>
      <c r="B117" s="345">
        <v>112796</v>
      </c>
      <c r="C117" s="63" t="s">
        <v>493</v>
      </c>
      <c r="D117" s="280" t="s">
        <v>546</v>
      </c>
      <c r="E117" s="816" t="s">
        <v>547</v>
      </c>
      <c r="F117" s="408" t="s">
        <v>548</v>
      </c>
      <c r="G117" s="813" t="s">
        <v>29</v>
      </c>
      <c r="H117" s="280" t="s">
        <v>110</v>
      </c>
      <c r="I117" s="15" t="s">
        <v>31</v>
      </c>
      <c r="J117" s="433" t="s">
        <v>549</v>
      </c>
      <c r="K117" s="367">
        <v>0.37291666666666667</v>
      </c>
      <c r="L117" s="367">
        <v>0.40763888888888888</v>
      </c>
      <c r="M117" s="63" t="s">
        <v>33</v>
      </c>
      <c r="N117" s="367">
        <v>0.37152777777777779</v>
      </c>
      <c r="O117" s="63" t="s">
        <v>34</v>
      </c>
      <c r="P117" s="63" t="s">
        <v>34</v>
      </c>
      <c r="Q117" s="63" t="s">
        <v>36</v>
      </c>
      <c r="R117" s="63" t="s">
        <v>35</v>
      </c>
      <c r="S117" s="63" t="s">
        <v>36</v>
      </c>
      <c r="T117" s="15" t="s">
        <v>51</v>
      </c>
      <c r="U117" s="113"/>
      <c r="V117" s="772">
        <f t="shared" si="1"/>
        <v>1.388888888888884E-3</v>
      </c>
    </row>
    <row r="118" spans="1:22" ht="27.75">
      <c r="A118" s="37">
        <v>115</v>
      </c>
      <c r="B118" s="345">
        <v>37611</v>
      </c>
      <c r="C118" s="63" t="s">
        <v>493</v>
      </c>
      <c r="D118" s="280" t="s">
        <v>550</v>
      </c>
      <c r="E118" s="816" t="s">
        <v>149</v>
      </c>
      <c r="F118" s="408" t="s">
        <v>548</v>
      </c>
      <c r="G118" s="813" t="s">
        <v>29</v>
      </c>
      <c r="H118" s="280" t="s">
        <v>110</v>
      </c>
      <c r="I118" s="15" t="s">
        <v>31</v>
      </c>
      <c r="J118" s="433" t="s">
        <v>551</v>
      </c>
      <c r="K118" s="367">
        <v>0.4236111111111111</v>
      </c>
      <c r="L118" s="367">
        <v>0.47569444444444442</v>
      </c>
      <c r="M118" s="63" t="s">
        <v>33</v>
      </c>
      <c r="N118" s="367">
        <v>0.41666666666666669</v>
      </c>
      <c r="O118" s="63" t="s">
        <v>34</v>
      </c>
      <c r="P118" s="63" t="s">
        <v>34</v>
      </c>
      <c r="Q118" s="63" t="s">
        <v>36</v>
      </c>
      <c r="R118" s="63" t="s">
        <v>35</v>
      </c>
      <c r="S118" s="63" t="s">
        <v>36</v>
      </c>
      <c r="T118" s="15" t="s">
        <v>51</v>
      </c>
      <c r="U118" s="113"/>
      <c r="V118" s="772">
        <f t="shared" si="1"/>
        <v>6.9444444444444198E-3</v>
      </c>
    </row>
    <row r="119" spans="1:22" ht="27.75">
      <c r="A119" s="37">
        <v>116</v>
      </c>
      <c r="B119" s="345">
        <v>135347</v>
      </c>
      <c r="C119" s="63" t="s">
        <v>493</v>
      </c>
      <c r="D119" s="280" t="s">
        <v>552</v>
      </c>
      <c r="E119" s="816" t="s">
        <v>39</v>
      </c>
      <c r="F119" s="408" t="s">
        <v>548</v>
      </c>
      <c r="G119" s="813" t="s">
        <v>29</v>
      </c>
      <c r="H119" s="280" t="s">
        <v>553</v>
      </c>
      <c r="I119" s="15" t="s">
        <v>31</v>
      </c>
      <c r="J119" s="433" t="s">
        <v>554</v>
      </c>
      <c r="K119" s="367">
        <v>0.55555555555555558</v>
      </c>
      <c r="L119" s="367">
        <v>0.61319444444444449</v>
      </c>
      <c r="M119" s="63" t="s">
        <v>33</v>
      </c>
      <c r="N119" s="367">
        <v>0.54861111111111116</v>
      </c>
      <c r="O119" s="63" t="s">
        <v>34</v>
      </c>
      <c r="P119" s="63" t="s">
        <v>34</v>
      </c>
      <c r="Q119" s="63" t="s">
        <v>35</v>
      </c>
      <c r="R119" s="63" t="s">
        <v>35</v>
      </c>
      <c r="S119" s="63" t="s">
        <v>36</v>
      </c>
      <c r="T119" s="15" t="s">
        <v>361</v>
      </c>
      <c r="U119" s="113"/>
      <c r="V119" s="772">
        <f t="shared" si="1"/>
        <v>6.9444444444444198E-3</v>
      </c>
    </row>
    <row r="120" spans="1:22" ht="46.5" customHeight="1">
      <c r="A120" s="784">
        <v>117</v>
      </c>
      <c r="B120" s="362">
        <v>134786</v>
      </c>
      <c r="C120" s="92" t="s">
        <v>493</v>
      </c>
      <c r="D120" s="363" t="s">
        <v>555</v>
      </c>
      <c r="E120" s="825" t="s">
        <v>556</v>
      </c>
      <c r="F120" s="812" t="s">
        <v>91</v>
      </c>
      <c r="G120" s="826" t="s">
        <v>92</v>
      </c>
      <c r="H120" s="363" t="s">
        <v>557</v>
      </c>
      <c r="I120" s="93" t="s">
        <v>31</v>
      </c>
      <c r="J120" s="475" t="s">
        <v>558</v>
      </c>
      <c r="K120" s="827">
        <v>0.68263888888888891</v>
      </c>
      <c r="L120" s="827">
        <v>0.69444444444444442</v>
      </c>
      <c r="M120" s="93" t="s">
        <v>559</v>
      </c>
      <c r="N120" s="827">
        <v>0.68055555555555558</v>
      </c>
      <c r="O120" s="92" t="s">
        <v>34</v>
      </c>
      <c r="P120" s="92" t="s">
        <v>34</v>
      </c>
      <c r="Q120" s="92" t="s">
        <v>36</v>
      </c>
      <c r="R120" s="92" t="s">
        <v>35</v>
      </c>
      <c r="S120" s="92" t="s">
        <v>36</v>
      </c>
      <c r="T120" s="93" t="s">
        <v>560</v>
      </c>
      <c r="U120" s="203"/>
      <c r="V120" s="803">
        <f t="shared" si="1"/>
        <v>2.0833333333333259E-3</v>
      </c>
    </row>
    <row r="121" spans="1:22" s="439" customFormat="1" ht="27.75">
      <c r="A121" s="37">
        <v>118</v>
      </c>
      <c r="B121" s="523">
        <v>137138</v>
      </c>
      <c r="C121" s="16" t="s">
        <v>561</v>
      </c>
      <c r="D121" s="472" t="s">
        <v>562</v>
      </c>
      <c r="E121" s="523" t="s">
        <v>563</v>
      </c>
      <c r="F121" s="472" t="s">
        <v>91</v>
      </c>
      <c r="G121" s="523" t="s">
        <v>92</v>
      </c>
      <c r="H121" s="600" t="s">
        <v>564</v>
      </c>
      <c r="I121" s="85" t="s">
        <v>31</v>
      </c>
      <c r="J121" s="258" t="s">
        <v>565</v>
      </c>
      <c r="K121" s="761">
        <v>0.64583333333333337</v>
      </c>
      <c r="L121" s="761">
        <v>0.67361111111111116</v>
      </c>
      <c r="M121" s="85" t="s">
        <v>566</v>
      </c>
      <c r="N121" s="761">
        <v>0.58333333333333337</v>
      </c>
      <c r="O121" s="85" t="s">
        <v>170</v>
      </c>
      <c r="P121" s="85" t="s">
        <v>171</v>
      </c>
      <c r="Q121" s="85" t="s">
        <v>112</v>
      </c>
      <c r="R121" s="85" t="s">
        <v>35</v>
      </c>
      <c r="S121" s="85" t="s">
        <v>36</v>
      </c>
      <c r="T121" s="85" t="s">
        <v>567</v>
      </c>
      <c r="U121" s="85"/>
      <c r="V121" s="803">
        <f t="shared" si="1"/>
        <v>6.25E-2</v>
      </c>
    </row>
    <row r="122" spans="1:22" ht="27.75">
      <c r="A122" s="37">
        <v>119</v>
      </c>
      <c r="B122" s="362">
        <v>134299</v>
      </c>
      <c r="C122" s="92" t="s">
        <v>561</v>
      </c>
      <c r="D122" s="280" t="s">
        <v>568</v>
      </c>
      <c r="E122" s="131" t="s">
        <v>569</v>
      </c>
      <c r="F122" s="280" t="s">
        <v>40</v>
      </c>
      <c r="G122" s="345" t="s">
        <v>41</v>
      </c>
      <c r="H122" s="280" t="s">
        <v>570</v>
      </c>
      <c r="I122" s="15" t="s">
        <v>31</v>
      </c>
      <c r="J122" s="433" t="s">
        <v>571</v>
      </c>
      <c r="K122" s="734">
        <v>0.42708333333333331</v>
      </c>
      <c r="L122" s="734">
        <v>0.55555555555555558</v>
      </c>
      <c r="M122" s="15" t="s">
        <v>33</v>
      </c>
      <c r="N122" s="734">
        <v>0.40138888888888891</v>
      </c>
      <c r="O122" s="15" t="s">
        <v>34</v>
      </c>
      <c r="P122" s="15" t="s">
        <v>34</v>
      </c>
      <c r="Q122" s="15" t="s">
        <v>35</v>
      </c>
      <c r="R122" s="15" t="s">
        <v>35</v>
      </c>
      <c r="S122" s="15" t="s">
        <v>36</v>
      </c>
      <c r="T122" s="15" t="s">
        <v>119</v>
      </c>
      <c r="U122" s="15"/>
      <c r="V122" s="803">
        <f t="shared" si="1"/>
        <v>2.5694444444444409E-2</v>
      </c>
    </row>
    <row r="123" spans="1:22" ht="41.25">
      <c r="A123" s="784">
        <v>120</v>
      </c>
      <c r="B123" s="131">
        <v>131941</v>
      </c>
      <c r="C123" s="63" t="s">
        <v>561</v>
      </c>
      <c r="D123" s="201" t="s">
        <v>572</v>
      </c>
      <c r="E123" s="131" t="s">
        <v>569</v>
      </c>
      <c r="F123" s="199" t="s">
        <v>40</v>
      </c>
      <c r="G123" s="131" t="s">
        <v>41</v>
      </c>
      <c r="H123" s="199" t="s">
        <v>573</v>
      </c>
      <c r="I123" s="63" t="s">
        <v>94</v>
      </c>
      <c r="J123" s="433" t="s">
        <v>574</v>
      </c>
      <c r="K123" s="734">
        <v>0.43888888888888888</v>
      </c>
      <c r="L123" s="734">
        <v>0.69444444444444442</v>
      </c>
      <c r="M123" s="15" t="s">
        <v>33</v>
      </c>
      <c r="N123" s="734">
        <v>0.40972222222222221</v>
      </c>
      <c r="O123" s="15" t="s">
        <v>34</v>
      </c>
      <c r="P123" s="15" t="s">
        <v>34</v>
      </c>
      <c r="Q123" s="15" t="s">
        <v>35</v>
      </c>
      <c r="R123" s="15" t="s">
        <v>35</v>
      </c>
      <c r="S123" s="15" t="s">
        <v>575</v>
      </c>
      <c r="T123" s="15" t="s">
        <v>576</v>
      </c>
      <c r="U123" s="15"/>
      <c r="V123" s="803">
        <f t="shared" si="1"/>
        <v>2.9166666666666674E-2</v>
      </c>
    </row>
    <row r="124" spans="1:22" ht="38.25" customHeight="1">
      <c r="A124" s="37">
        <v>121</v>
      </c>
      <c r="B124" s="131">
        <v>136241</v>
      </c>
      <c r="C124" s="63" t="s">
        <v>561</v>
      </c>
      <c r="D124" s="201" t="s">
        <v>577</v>
      </c>
      <c r="E124" s="131" t="s">
        <v>482</v>
      </c>
      <c r="F124" s="199" t="s">
        <v>578</v>
      </c>
      <c r="G124" s="131" t="s">
        <v>134</v>
      </c>
      <c r="H124" s="199" t="s">
        <v>579</v>
      </c>
      <c r="I124" s="15" t="s">
        <v>31</v>
      </c>
      <c r="J124" s="425" t="s">
        <v>580</v>
      </c>
      <c r="K124" s="734">
        <v>0.44791666666666669</v>
      </c>
      <c r="L124" s="734">
        <v>0.52777777777777779</v>
      </c>
      <c r="M124" s="15" t="s">
        <v>486</v>
      </c>
      <c r="N124" s="734">
        <v>0.41666666666666669</v>
      </c>
      <c r="O124" s="15" t="s">
        <v>34</v>
      </c>
      <c r="P124" s="15" t="s">
        <v>34</v>
      </c>
      <c r="Q124" s="15" t="s">
        <v>35</v>
      </c>
      <c r="R124" s="15" t="s">
        <v>35</v>
      </c>
      <c r="S124" s="15" t="s">
        <v>112</v>
      </c>
      <c r="T124" s="15" t="s">
        <v>37</v>
      </c>
      <c r="U124" s="15"/>
      <c r="V124" s="803">
        <f t="shared" si="1"/>
        <v>3.125E-2</v>
      </c>
    </row>
    <row r="125" spans="1:22" ht="27.75">
      <c r="A125" s="37">
        <v>122</v>
      </c>
      <c r="B125" s="131">
        <v>135653</v>
      </c>
      <c r="C125" s="63" t="s">
        <v>561</v>
      </c>
      <c r="D125" s="201" t="s">
        <v>581</v>
      </c>
      <c r="E125" s="131" t="s">
        <v>582</v>
      </c>
      <c r="F125" s="199" t="s">
        <v>578</v>
      </c>
      <c r="G125" s="345" t="s">
        <v>134</v>
      </c>
      <c r="H125" s="199" t="s">
        <v>583</v>
      </c>
      <c r="I125" s="15" t="s">
        <v>31</v>
      </c>
      <c r="J125" s="475" t="s">
        <v>584</v>
      </c>
      <c r="K125" s="736">
        <v>0.53472222222222221</v>
      </c>
      <c r="L125" s="736">
        <v>0.59375</v>
      </c>
      <c r="M125" s="93" t="s">
        <v>585</v>
      </c>
      <c r="N125" s="736">
        <v>0.51041666666666663</v>
      </c>
      <c r="O125" s="93" t="s">
        <v>34</v>
      </c>
      <c r="P125" s="93" t="s">
        <v>34</v>
      </c>
      <c r="Q125" s="93" t="s">
        <v>35</v>
      </c>
      <c r="R125" s="93" t="s">
        <v>35</v>
      </c>
      <c r="S125" s="93" t="s">
        <v>36</v>
      </c>
      <c r="T125" s="93" t="s">
        <v>37</v>
      </c>
      <c r="U125" s="93"/>
      <c r="V125" s="803">
        <f t="shared" si="1"/>
        <v>2.430555555555558E-2</v>
      </c>
    </row>
    <row r="126" spans="1:22" ht="27.75">
      <c r="A126" s="784">
        <v>123</v>
      </c>
      <c r="B126" s="49">
        <v>128883</v>
      </c>
      <c r="C126" s="63" t="s">
        <v>561</v>
      </c>
      <c r="D126" s="832" t="s">
        <v>586</v>
      </c>
      <c r="E126" s="49" t="s">
        <v>587</v>
      </c>
      <c r="F126" s="54" t="s">
        <v>91</v>
      </c>
      <c r="G126" s="132" t="s">
        <v>92</v>
      </c>
      <c r="H126" s="54" t="s">
        <v>588</v>
      </c>
      <c r="I126" s="271" t="s">
        <v>31</v>
      </c>
      <c r="J126" s="433" t="s">
        <v>589</v>
      </c>
      <c r="K126" s="734">
        <v>0.39027777777777778</v>
      </c>
      <c r="L126" s="734">
        <v>0.54166666666666663</v>
      </c>
      <c r="M126" s="15" t="s">
        <v>33</v>
      </c>
      <c r="N126" s="734">
        <v>0.37847222222222221</v>
      </c>
      <c r="O126" s="15" t="s">
        <v>34</v>
      </c>
      <c r="P126" s="15" t="s">
        <v>34</v>
      </c>
      <c r="Q126" s="15" t="s">
        <v>36</v>
      </c>
      <c r="R126" s="15" t="s">
        <v>35</v>
      </c>
      <c r="S126" s="15" t="s">
        <v>36</v>
      </c>
      <c r="T126" s="15" t="s">
        <v>590</v>
      </c>
      <c r="U126" s="15"/>
      <c r="V126" s="803">
        <f t="shared" si="1"/>
        <v>1.1805555555555569E-2</v>
      </c>
    </row>
    <row r="127" spans="1:22" s="439" customFormat="1" ht="41.25">
      <c r="A127" s="37">
        <v>124</v>
      </c>
      <c r="B127" s="461">
        <v>136625</v>
      </c>
      <c r="C127" s="85" t="s">
        <v>591</v>
      </c>
      <c r="D127" s="828" t="s">
        <v>592</v>
      </c>
      <c r="E127" s="829" t="s">
        <v>199</v>
      </c>
      <c r="F127" s="829" t="s">
        <v>40</v>
      </c>
      <c r="G127" s="829" t="s">
        <v>41</v>
      </c>
      <c r="H127" s="829" t="s">
        <v>593</v>
      </c>
      <c r="I127" s="601" t="s">
        <v>31</v>
      </c>
      <c r="J127" s="258" t="s">
        <v>56</v>
      </c>
      <c r="K127" s="823">
        <v>0.40625</v>
      </c>
      <c r="L127" s="823">
        <v>0.97916666666666663</v>
      </c>
      <c r="M127" s="85" t="s">
        <v>594</v>
      </c>
      <c r="N127" s="823">
        <v>0.375</v>
      </c>
      <c r="O127" s="16"/>
      <c r="P127" s="16"/>
      <c r="Q127" s="16" t="s">
        <v>112</v>
      </c>
      <c r="R127" s="16" t="s">
        <v>35</v>
      </c>
      <c r="S127" s="85" t="s">
        <v>595</v>
      </c>
      <c r="T127" s="85" t="s">
        <v>596</v>
      </c>
      <c r="U127" s="16"/>
      <c r="V127" s="833">
        <f t="shared" ref="V127:V178" si="2">K127-N127</f>
        <v>3.125E-2</v>
      </c>
    </row>
    <row r="128" spans="1:22" ht="27.75">
      <c r="A128" s="37">
        <v>125</v>
      </c>
      <c r="B128" s="54">
        <v>102745</v>
      </c>
      <c r="C128" s="15" t="s">
        <v>591</v>
      </c>
      <c r="D128" s="295" t="s">
        <v>597</v>
      </c>
      <c r="E128" s="182" t="s">
        <v>122</v>
      </c>
      <c r="F128" s="182" t="s">
        <v>214</v>
      </c>
      <c r="G128" s="182" t="s">
        <v>215</v>
      </c>
      <c r="H128" s="182" t="s">
        <v>598</v>
      </c>
      <c r="I128" s="271" t="s">
        <v>31</v>
      </c>
      <c r="J128" s="425" t="s">
        <v>599</v>
      </c>
      <c r="K128" s="734">
        <v>0.38680555555555557</v>
      </c>
      <c r="L128" s="734">
        <v>0.40625</v>
      </c>
      <c r="M128" s="15" t="s">
        <v>219</v>
      </c>
      <c r="N128" s="734">
        <v>0.38541666666666669</v>
      </c>
      <c r="O128" s="15" t="s">
        <v>34</v>
      </c>
      <c r="P128" s="15" t="s">
        <v>34</v>
      </c>
      <c r="Q128" s="15" t="s">
        <v>600</v>
      </c>
      <c r="R128" s="15" t="s">
        <v>600</v>
      </c>
      <c r="S128" s="15" t="s">
        <v>36</v>
      </c>
      <c r="T128" s="15" t="s">
        <v>367</v>
      </c>
      <c r="U128" s="113"/>
      <c r="V128" s="803">
        <f t="shared" si="2"/>
        <v>1.388888888888884E-3</v>
      </c>
    </row>
    <row r="129" spans="1:22" ht="27.75">
      <c r="A129" s="784">
        <v>126</v>
      </c>
      <c r="B129" s="54">
        <v>109053</v>
      </c>
      <c r="C129" s="15" t="s">
        <v>591</v>
      </c>
      <c r="D129" s="295" t="s">
        <v>601</v>
      </c>
      <c r="E129" s="182" t="s">
        <v>602</v>
      </c>
      <c r="F129" s="182" t="s">
        <v>214</v>
      </c>
      <c r="G129" s="182" t="s">
        <v>215</v>
      </c>
      <c r="H129" s="182" t="s">
        <v>603</v>
      </c>
      <c r="I129" s="271" t="s">
        <v>31</v>
      </c>
      <c r="J129" s="433" t="s">
        <v>56</v>
      </c>
      <c r="K129" s="367">
        <v>0.4548611111111111</v>
      </c>
      <c r="L129" s="367">
        <v>0.46180555555555558</v>
      </c>
      <c r="M129" s="15" t="s">
        <v>219</v>
      </c>
      <c r="N129" s="367">
        <v>0.4513888888888889</v>
      </c>
      <c r="O129" s="63" t="s">
        <v>34</v>
      </c>
      <c r="P129" s="63" t="s">
        <v>34</v>
      </c>
      <c r="Q129" s="15" t="s">
        <v>600</v>
      </c>
      <c r="R129" s="15" t="s">
        <v>600</v>
      </c>
      <c r="S129" s="15" t="s">
        <v>36</v>
      </c>
      <c r="T129" s="15" t="s">
        <v>604</v>
      </c>
      <c r="U129" s="113"/>
      <c r="V129" s="803">
        <f t="shared" si="2"/>
        <v>3.4722222222222099E-3</v>
      </c>
    </row>
    <row r="130" spans="1:22" ht="27.75">
      <c r="A130" s="37">
        <v>127</v>
      </c>
      <c r="B130" s="54">
        <v>136148</v>
      </c>
      <c r="C130" s="15" t="s">
        <v>591</v>
      </c>
      <c r="D130" s="295" t="s">
        <v>605</v>
      </c>
      <c r="E130" s="182" t="s">
        <v>556</v>
      </c>
      <c r="F130" s="182" t="s">
        <v>388</v>
      </c>
      <c r="G130" s="182" t="s">
        <v>389</v>
      </c>
      <c r="H130" s="182" t="s">
        <v>394</v>
      </c>
      <c r="I130" s="271" t="s">
        <v>31</v>
      </c>
      <c r="J130" s="433" t="s">
        <v>606</v>
      </c>
      <c r="K130" s="367">
        <v>0.51527777777777772</v>
      </c>
      <c r="L130" s="367">
        <v>0.56111111111111112</v>
      </c>
      <c r="M130" s="15" t="s">
        <v>33</v>
      </c>
      <c r="N130" s="367">
        <v>0.51041666666666663</v>
      </c>
      <c r="O130" s="63" t="s">
        <v>34</v>
      </c>
      <c r="P130" s="63" t="s">
        <v>34</v>
      </c>
      <c r="Q130" s="15" t="s">
        <v>600</v>
      </c>
      <c r="R130" s="15" t="s">
        <v>600</v>
      </c>
      <c r="S130" s="15" t="s">
        <v>36</v>
      </c>
      <c r="T130" s="15" t="s">
        <v>367</v>
      </c>
      <c r="U130" s="113"/>
      <c r="V130" s="803">
        <f t="shared" si="2"/>
        <v>4.8611111111110938E-3</v>
      </c>
    </row>
    <row r="131" spans="1:22" ht="27.75">
      <c r="A131" s="37">
        <v>128</v>
      </c>
      <c r="B131" s="199">
        <v>14577</v>
      </c>
      <c r="C131" s="15" t="s">
        <v>591</v>
      </c>
      <c r="D131" s="297" t="s">
        <v>607</v>
      </c>
      <c r="E131" s="351" t="s">
        <v>115</v>
      </c>
      <c r="F131" s="408" t="s">
        <v>40</v>
      </c>
      <c r="G131" s="408" t="s">
        <v>41</v>
      </c>
      <c r="H131" s="835" t="s">
        <v>608</v>
      </c>
      <c r="I131" s="94" t="s">
        <v>94</v>
      </c>
      <c r="J131" s="433" t="s">
        <v>423</v>
      </c>
      <c r="K131" s="367">
        <v>0.36805555555555558</v>
      </c>
      <c r="L131" s="367">
        <v>0.61458333333333337</v>
      </c>
      <c r="M131" s="63" t="s">
        <v>33</v>
      </c>
      <c r="N131" s="367">
        <v>0.38263888888888886</v>
      </c>
      <c r="O131" s="63" t="s">
        <v>34</v>
      </c>
      <c r="P131" s="63" t="s">
        <v>34</v>
      </c>
      <c r="Q131" s="63" t="s">
        <v>35</v>
      </c>
      <c r="R131" s="63" t="s">
        <v>36</v>
      </c>
      <c r="S131" s="15" t="s">
        <v>609</v>
      </c>
      <c r="T131" s="15" t="s">
        <v>119</v>
      </c>
      <c r="U131" s="113"/>
      <c r="V131" s="803">
        <f t="shared" si="2"/>
        <v>-1.4583333333333282E-2</v>
      </c>
    </row>
    <row r="132" spans="1:22" ht="28.5" customHeight="1">
      <c r="A132" s="784">
        <v>129</v>
      </c>
      <c r="B132" s="199">
        <v>136333</v>
      </c>
      <c r="C132" s="15" t="s">
        <v>591</v>
      </c>
      <c r="D132" s="297" t="s">
        <v>610</v>
      </c>
      <c r="E132" s="351" t="s">
        <v>68</v>
      </c>
      <c r="F132" s="351" t="s">
        <v>611</v>
      </c>
      <c r="G132" s="408" t="s">
        <v>48</v>
      </c>
      <c r="H132" s="835" t="s">
        <v>612</v>
      </c>
      <c r="I132" s="94" t="s">
        <v>94</v>
      </c>
      <c r="J132" s="433" t="s">
        <v>420</v>
      </c>
      <c r="K132" s="367">
        <v>0.71527777777777779</v>
      </c>
      <c r="L132" s="367">
        <v>0.76388888888888884</v>
      </c>
      <c r="M132" s="15" t="s">
        <v>33</v>
      </c>
      <c r="N132" s="367">
        <v>0.70138888888888884</v>
      </c>
      <c r="O132" s="63" t="s">
        <v>34</v>
      </c>
      <c r="P132" s="63" t="s">
        <v>34</v>
      </c>
      <c r="Q132" s="63" t="s">
        <v>36</v>
      </c>
      <c r="R132" s="63" t="s">
        <v>600</v>
      </c>
      <c r="S132" s="63" t="s">
        <v>36</v>
      </c>
      <c r="T132" s="63" t="s">
        <v>72</v>
      </c>
      <c r="U132" s="113"/>
      <c r="V132" s="803">
        <f t="shared" si="2"/>
        <v>1.3888888888888951E-2</v>
      </c>
    </row>
    <row r="133" spans="1:22" ht="27.75" customHeight="1">
      <c r="A133" s="37">
        <v>130</v>
      </c>
      <c r="B133" s="199">
        <v>137888</v>
      </c>
      <c r="C133" s="15" t="s">
        <v>591</v>
      </c>
      <c r="D133" s="297" t="s">
        <v>613</v>
      </c>
      <c r="E133" s="351" t="s">
        <v>126</v>
      </c>
      <c r="F133" s="299" t="s">
        <v>187</v>
      </c>
      <c r="G133" s="351" t="s">
        <v>29</v>
      </c>
      <c r="H133" s="351" t="s">
        <v>128</v>
      </c>
      <c r="I133" s="82" t="s">
        <v>188</v>
      </c>
      <c r="J133" s="433" t="s">
        <v>614</v>
      </c>
      <c r="K133" s="367">
        <v>0.47916666666666669</v>
      </c>
      <c r="L133" s="367">
        <v>0.53125</v>
      </c>
      <c r="M133" s="63" t="s">
        <v>33</v>
      </c>
      <c r="N133" s="367">
        <v>0.45833333333333331</v>
      </c>
      <c r="O133" s="63" t="s">
        <v>34</v>
      </c>
      <c r="P133" s="63" t="s">
        <v>34</v>
      </c>
      <c r="Q133" s="63" t="s">
        <v>35</v>
      </c>
      <c r="R133" s="63" t="s">
        <v>35</v>
      </c>
      <c r="S133" s="63" t="s">
        <v>36</v>
      </c>
      <c r="T133" s="63" t="s">
        <v>37</v>
      </c>
      <c r="U133" s="113"/>
      <c r="V133" s="803">
        <f t="shared" si="2"/>
        <v>2.083333333333337E-2</v>
      </c>
    </row>
    <row r="134" spans="1:22" s="439" customFormat="1" ht="44.25" customHeight="1">
      <c r="A134" s="37">
        <v>131</v>
      </c>
      <c r="B134" s="472">
        <v>116185</v>
      </c>
      <c r="C134" s="85" t="s">
        <v>591</v>
      </c>
      <c r="D134" s="810" t="s">
        <v>615</v>
      </c>
      <c r="E134" s="811" t="s">
        <v>616</v>
      </c>
      <c r="F134" s="811" t="s">
        <v>617</v>
      </c>
      <c r="G134" s="811" t="s">
        <v>48</v>
      </c>
      <c r="H134" s="811" t="s">
        <v>175</v>
      </c>
      <c r="I134" s="601" t="s">
        <v>31</v>
      </c>
      <c r="J134" s="495" t="s">
        <v>618</v>
      </c>
      <c r="K134" s="761">
        <v>0.41180555555555554</v>
      </c>
      <c r="L134" s="761">
        <v>0.57361111111111107</v>
      </c>
      <c r="M134" s="85" t="s">
        <v>298</v>
      </c>
      <c r="N134" s="761">
        <v>0.40972222222222221</v>
      </c>
      <c r="O134" s="85"/>
      <c r="P134" s="85"/>
      <c r="Q134" s="85" t="s">
        <v>112</v>
      </c>
      <c r="R134" s="85" t="s">
        <v>35</v>
      </c>
      <c r="S134" s="85" t="s">
        <v>36</v>
      </c>
      <c r="T134" s="85" t="s">
        <v>51</v>
      </c>
      <c r="U134" s="463"/>
      <c r="V134" s="803">
        <f t="shared" si="2"/>
        <v>2.0833333333333259E-3</v>
      </c>
    </row>
    <row r="135" spans="1:22" ht="27.75">
      <c r="A135" s="784">
        <v>132</v>
      </c>
      <c r="B135" s="199">
        <v>125228</v>
      </c>
      <c r="C135" s="15" t="s">
        <v>591</v>
      </c>
      <c r="D135" s="297" t="s">
        <v>619</v>
      </c>
      <c r="E135" s="351" t="s">
        <v>186</v>
      </c>
      <c r="F135" s="351" t="s">
        <v>617</v>
      </c>
      <c r="G135" s="351" t="s">
        <v>48</v>
      </c>
      <c r="H135" s="351" t="s">
        <v>620</v>
      </c>
      <c r="I135" s="271" t="s">
        <v>31</v>
      </c>
      <c r="J135" s="433" t="s">
        <v>621</v>
      </c>
      <c r="K135" s="367">
        <v>0.67013888888888884</v>
      </c>
      <c r="L135" s="367">
        <v>0.70138888888888884</v>
      </c>
      <c r="M135" s="3447" t="s">
        <v>492</v>
      </c>
      <c r="N135" s="3448"/>
      <c r="O135" s="3448"/>
      <c r="P135" s="3448"/>
      <c r="Q135" s="3448"/>
      <c r="R135" s="3448"/>
      <c r="S135" s="3449"/>
      <c r="T135" s="15" t="s">
        <v>51</v>
      </c>
      <c r="U135" s="113"/>
      <c r="V135" s="803">
        <f t="shared" si="2"/>
        <v>0.67013888888888884</v>
      </c>
    </row>
    <row r="136" spans="1:22" ht="27.75">
      <c r="A136" s="37">
        <v>133</v>
      </c>
      <c r="B136" s="325">
        <v>79515</v>
      </c>
      <c r="C136" s="15" t="s">
        <v>591</v>
      </c>
      <c r="D136" s="297" t="s">
        <v>622</v>
      </c>
      <c r="E136" s="351" t="s">
        <v>623</v>
      </c>
      <c r="F136" s="351" t="s">
        <v>401</v>
      </c>
      <c r="G136" s="351" t="s">
        <v>237</v>
      </c>
      <c r="H136" s="351" t="s">
        <v>238</v>
      </c>
      <c r="I136" s="271" t="s">
        <v>31</v>
      </c>
      <c r="J136" s="433" t="s">
        <v>624</v>
      </c>
      <c r="K136" s="367">
        <v>0.47569444444444442</v>
      </c>
      <c r="L136" s="367">
        <v>0.68055555555555558</v>
      </c>
      <c r="M136" s="63" t="s">
        <v>33</v>
      </c>
      <c r="N136" s="367">
        <v>0.45277777777777778</v>
      </c>
      <c r="O136" s="63" t="s">
        <v>34</v>
      </c>
      <c r="P136" s="63" t="s">
        <v>34</v>
      </c>
      <c r="Q136" s="63" t="s">
        <v>600</v>
      </c>
      <c r="R136" s="63" t="s">
        <v>600</v>
      </c>
      <c r="S136" s="63" t="s">
        <v>625</v>
      </c>
      <c r="T136" s="63" t="s">
        <v>37</v>
      </c>
      <c r="U136" s="113"/>
      <c r="V136" s="803">
        <f t="shared" si="2"/>
        <v>2.2916666666666641E-2</v>
      </c>
    </row>
    <row r="137" spans="1:22" ht="27.75">
      <c r="A137" s="37">
        <v>134</v>
      </c>
      <c r="B137" s="199">
        <v>137055</v>
      </c>
      <c r="C137" s="15" t="s">
        <v>591</v>
      </c>
      <c r="D137" s="415" t="s">
        <v>626</v>
      </c>
      <c r="E137" s="416" t="s">
        <v>627</v>
      </c>
      <c r="F137" s="416" t="s">
        <v>47</v>
      </c>
      <c r="G137" s="812" t="s">
        <v>48</v>
      </c>
      <c r="H137" s="408" t="s">
        <v>628</v>
      </c>
      <c r="I137" s="94" t="s">
        <v>94</v>
      </c>
      <c r="J137" s="433" t="s">
        <v>629</v>
      </c>
      <c r="K137" s="367">
        <v>0.41597222222222224</v>
      </c>
      <c r="L137" s="367">
        <v>0.64930555555555558</v>
      </c>
      <c r="M137" s="63" t="s">
        <v>33</v>
      </c>
      <c r="N137" s="367">
        <v>0.39652777777777776</v>
      </c>
      <c r="O137" s="63" t="s">
        <v>34</v>
      </c>
      <c r="P137" s="63" t="s">
        <v>34</v>
      </c>
      <c r="Q137" s="15" t="s">
        <v>600</v>
      </c>
      <c r="R137" s="15" t="s">
        <v>600</v>
      </c>
      <c r="S137" s="15" t="s">
        <v>36</v>
      </c>
      <c r="T137" s="63" t="s">
        <v>37</v>
      </c>
      <c r="U137" s="113"/>
      <c r="V137" s="803">
        <f t="shared" si="2"/>
        <v>1.9444444444444486E-2</v>
      </c>
    </row>
    <row r="138" spans="1:22" ht="26.25" customHeight="1">
      <c r="A138" s="784">
        <v>135</v>
      </c>
      <c r="B138" s="199">
        <v>136410</v>
      </c>
      <c r="C138" s="15" t="s">
        <v>591</v>
      </c>
      <c r="D138" s="297" t="s">
        <v>630</v>
      </c>
      <c r="E138" s="351" t="s">
        <v>207</v>
      </c>
      <c r="F138" s="407" t="s">
        <v>631</v>
      </c>
      <c r="G138" s="408" t="s">
        <v>632</v>
      </c>
      <c r="H138" s="408" t="s">
        <v>633</v>
      </c>
      <c r="I138" s="94" t="s">
        <v>94</v>
      </c>
      <c r="J138" s="433" t="s">
        <v>634</v>
      </c>
      <c r="K138" s="625"/>
      <c r="L138" s="625"/>
      <c r="M138" s="3447" t="s">
        <v>492</v>
      </c>
      <c r="N138" s="3448"/>
      <c r="O138" s="3448"/>
      <c r="P138" s="3448"/>
      <c r="Q138" s="3448"/>
      <c r="R138" s="3448"/>
      <c r="S138" s="3449"/>
      <c r="T138" s="15" t="s">
        <v>635</v>
      </c>
      <c r="U138" s="113"/>
      <c r="V138" s="803">
        <f t="shared" si="2"/>
        <v>0</v>
      </c>
    </row>
    <row r="139" spans="1:22" ht="27.75">
      <c r="A139" s="37">
        <v>136</v>
      </c>
      <c r="B139" s="199">
        <v>111821</v>
      </c>
      <c r="C139" s="15" t="s">
        <v>591</v>
      </c>
      <c r="D139" s="297" t="s">
        <v>636</v>
      </c>
      <c r="E139" s="351" t="s">
        <v>637</v>
      </c>
      <c r="F139" s="351" t="s">
        <v>133</v>
      </c>
      <c r="G139" s="408" t="s">
        <v>638</v>
      </c>
      <c r="H139" s="835" t="s">
        <v>639</v>
      </c>
      <c r="I139" s="94" t="s">
        <v>94</v>
      </c>
      <c r="J139" s="433" t="s">
        <v>640</v>
      </c>
      <c r="K139" s="367">
        <v>0.42152777777777778</v>
      </c>
      <c r="L139" s="367">
        <v>0.54652777777777772</v>
      </c>
      <c r="M139" s="63" t="s">
        <v>641</v>
      </c>
      <c r="N139" s="367">
        <v>0.40625</v>
      </c>
      <c r="O139" s="63" t="s">
        <v>34</v>
      </c>
      <c r="P139" s="63" t="s">
        <v>34</v>
      </c>
      <c r="Q139" s="63" t="s">
        <v>35</v>
      </c>
      <c r="R139" s="63" t="s">
        <v>35</v>
      </c>
      <c r="S139" s="63" t="s">
        <v>112</v>
      </c>
      <c r="T139" s="63" t="s">
        <v>37</v>
      </c>
      <c r="U139" s="113"/>
      <c r="V139" s="803">
        <f t="shared" si="2"/>
        <v>1.5277777777777779E-2</v>
      </c>
    </row>
    <row r="140" spans="1:22" ht="27.75">
      <c r="A140" s="37">
        <v>137</v>
      </c>
      <c r="B140" s="199">
        <v>135668</v>
      </c>
      <c r="C140" s="15" t="s">
        <v>591</v>
      </c>
      <c r="D140" s="297" t="s">
        <v>642</v>
      </c>
      <c r="E140" s="351" t="s">
        <v>643</v>
      </c>
      <c r="F140" s="351" t="s">
        <v>133</v>
      </c>
      <c r="G140" s="408" t="s">
        <v>638</v>
      </c>
      <c r="H140" s="835" t="s">
        <v>639</v>
      </c>
      <c r="I140" s="94" t="s">
        <v>94</v>
      </c>
      <c r="J140" s="433" t="s">
        <v>644</v>
      </c>
      <c r="K140" s="367">
        <v>0.65555555555555556</v>
      </c>
      <c r="L140" s="367">
        <v>0.72222222222222221</v>
      </c>
      <c r="M140" s="63" t="s">
        <v>645</v>
      </c>
      <c r="N140" s="367">
        <v>0.63888888888888884</v>
      </c>
      <c r="O140" s="63" t="s">
        <v>34</v>
      </c>
      <c r="P140" s="63" t="s">
        <v>34</v>
      </c>
      <c r="Q140" s="63" t="s">
        <v>35</v>
      </c>
      <c r="R140" s="63" t="s">
        <v>35</v>
      </c>
      <c r="S140" s="63" t="s">
        <v>112</v>
      </c>
      <c r="T140" s="63" t="s">
        <v>37</v>
      </c>
      <c r="U140" s="113"/>
      <c r="V140" s="803">
        <f t="shared" si="2"/>
        <v>1.6666666666666718E-2</v>
      </c>
    </row>
    <row r="141" spans="1:22" ht="31.5" customHeight="1">
      <c r="A141" s="784">
        <v>138</v>
      </c>
      <c r="B141" s="199">
        <v>136734</v>
      </c>
      <c r="C141" s="15" t="s">
        <v>591</v>
      </c>
      <c r="D141" s="297" t="s">
        <v>646</v>
      </c>
      <c r="E141" s="351" t="s">
        <v>647</v>
      </c>
      <c r="F141" s="351" t="s">
        <v>141</v>
      </c>
      <c r="G141" s="408" t="s">
        <v>99</v>
      </c>
      <c r="H141" s="835" t="s">
        <v>100</v>
      </c>
      <c r="I141" s="94" t="s">
        <v>94</v>
      </c>
      <c r="J141" s="433" t="s">
        <v>648</v>
      </c>
      <c r="K141" s="367">
        <v>0.40694444444444444</v>
      </c>
      <c r="L141" s="367">
        <v>0.5</v>
      </c>
      <c r="M141" s="63" t="s">
        <v>33</v>
      </c>
      <c r="N141" s="367">
        <v>0.40625</v>
      </c>
      <c r="O141" s="63" t="s">
        <v>34</v>
      </c>
      <c r="P141" s="63" t="s">
        <v>34</v>
      </c>
      <c r="Q141" s="63" t="s">
        <v>35</v>
      </c>
      <c r="R141" s="63" t="s">
        <v>35</v>
      </c>
      <c r="S141" s="63" t="s">
        <v>112</v>
      </c>
      <c r="T141" s="15" t="s">
        <v>649</v>
      </c>
      <c r="U141" s="113"/>
      <c r="V141" s="803">
        <f t="shared" si="2"/>
        <v>6.9444444444444198E-4</v>
      </c>
    </row>
    <row r="142" spans="1:22" ht="33.75" customHeight="1">
      <c r="A142" s="37">
        <v>139</v>
      </c>
      <c r="B142" s="199">
        <v>137516</v>
      </c>
      <c r="C142" s="15" t="s">
        <v>591</v>
      </c>
      <c r="D142" s="297" t="s">
        <v>650</v>
      </c>
      <c r="E142" s="351" t="s">
        <v>419</v>
      </c>
      <c r="F142" s="407" t="s">
        <v>141</v>
      </c>
      <c r="G142" s="408" t="s">
        <v>99</v>
      </c>
      <c r="H142" s="408" t="s">
        <v>100</v>
      </c>
      <c r="I142" s="94" t="s">
        <v>94</v>
      </c>
      <c r="J142" s="433" t="s">
        <v>651</v>
      </c>
      <c r="K142" s="367">
        <v>0.60902777777777772</v>
      </c>
      <c r="L142" s="367">
        <v>0.72916666666666663</v>
      </c>
      <c r="M142" s="63" t="s">
        <v>33</v>
      </c>
      <c r="N142" s="367">
        <v>0.59375</v>
      </c>
      <c r="O142" s="63" t="s">
        <v>34</v>
      </c>
      <c r="P142" s="63" t="s">
        <v>34</v>
      </c>
      <c r="Q142" s="63" t="s">
        <v>35</v>
      </c>
      <c r="R142" s="63" t="s">
        <v>35</v>
      </c>
      <c r="S142" s="63" t="s">
        <v>36</v>
      </c>
      <c r="T142" s="15" t="s">
        <v>119</v>
      </c>
      <c r="U142" s="113"/>
      <c r="V142" s="803">
        <f t="shared" si="2"/>
        <v>1.5277777777777724E-2</v>
      </c>
    </row>
    <row r="143" spans="1:22">
      <c r="A143" s="37">
        <v>140</v>
      </c>
      <c r="B143" s="199">
        <v>134791</v>
      </c>
      <c r="C143" s="15" t="s">
        <v>591</v>
      </c>
      <c r="D143" s="297" t="s">
        <v>652</v>
      </c>
      <c r="E143" s="351" t="s">
        <v>653</v>
      </c>
      <c r="F143" s="299" t="s">
        <v>654</v>
      </c>
      <c r="G143" s="351" t="s">
        <v>48</v>
      </c>
      <c r="H143" s="351" t="s">
        <v>655</v>
      </c>
      <c r="I143" s="271" t="s">
        <v>31</v>
      </c>
      <c r="J143" s="433" t="s">
        <v>656</v>
      </c>
      <c r="K143" s="367">
        <v>0.59027777777777779</v>
      </c>
      <c r="L143" s="367">
        <v>0.68055555555555558</v>
      </c>
      <c r="M143" s="63" t="s">
        <v>33</v>
      </c>
      <c r="N143" s="367">
        <v>0.56597222222222221</v>
      </c>
      <c r="O143" s="63" t="s">
        <v>34</v>
      </c>
      <c r="P143" s="63" t="s">
        <v>34</v>
      </c>
      <c r="Q143" s="15" t="s">
        <v>600</v>
      </c>
      <c r="R143" s="15" t="s">
        <v>600</v>
      </c>
      <c r="S143" s="15" t="s">
        <v>36</v>
      </c>
      <c r="T143" s="63" t="s">
        <v>37</v>
      </c>
      <c r="U143" s="113"/>
      <c r="V143" s="803">
        <f t="shared" si="2"/>
        <v>2.430555555555558E-2</v>
      </c>
    </row>
    <row r="144" spans="1:22" s="439" customFormat="1" ht="27.75">
      <c r="A144" s="784">
        <v>141</v>
      </c>
      <c r="B144" s="472">
        <v>129647</v>
      </c>
      <c r="C144" s="85" t="s">
        <v>591</v>
      </c>
      <c r="D144" s="836" t="s">
        <v>657</v>
      </c>
      <c r="E144" s="837" t="s">
        <v>78</v>
      </c>
      <c r="F144" s="838" t="s">
        <v>40</v>
      </c>
      <c r="G144" s="838" t="s">
        <v>41</v>
      </c>
      <c r="H144" s="837" t="s">
        <v>658</v>
      </c>
      <c r="I144" s="610" t="s">
        <v>94</v>
      </c>
      <c r="J144" s="528" t="s">
        <v>659</v>
      </c>
      <c r="K144" s="830">
        <v>0.76388888888888884</v>
      </c>
      <c r="L144" s="830">
        <v>0.79166666666666663</v>
      </c>
      <c r="M144" s="525" t="s">
        <v>660</v>
      </c>
      <c r="N144" s="830">
        <v>0.76041666666666663</v>
      </c>
      <c r="O144" s="525"/>
      <c r="P144" s="525"/>
      <c r="Q144" s="484" t="s">
        <v>600</v>
      </c>
      <c r="R144" s="484" t="s">
        <v>600</v>
      </c>
      <c r="S144" s="484" t="s">
        <v>36</v>
      </c>
      <c r="T144" s="484" t="s">
        <v>661</v>
      </c>
      <c r="U144" s="529"/>
      <c r="V144" s="803">
        <f t="shared" si="2"/>
        <v>3.4722222222222099E-3</v>
      </c>
    </row>
    <row r="145" spans="1:22" ht="47.25" customHeight="1">
      <c r="A145" s="37">
        <v>142</v>
      </c>
      <c r="B145" s="280">
        <v>134956</v>
      </c>
      <c r="C145" s="15" t="s">
        <v>662</v>
      </c>
      <c r="D145" s="839" t="s">
        <v>663</v>
      </c>
      <c r="E145" s="199" t="s">
        <v>664</v>
      </c>
      <c r="F145" s="280" t="s">
        <v>665</v>
      </c>
      <c r="G145" s="840" t="s">
        <v>278</v>
      </c>
      <c r="H145" s="280" t="s">
        <v>666</v>
      </c>
      <c r="I145" s="15" t="s">
        <v>31</v>
      </c>
      <c r="J145" s="425" t="s">
        <v>551</v>
      </c>
      <c r="K145" s="734">
        <v>0.42777777777777776</v>
      </c>
      <c r="L145" s="734">
        <v>0.70833333333333337</v>
      </c>
      <c r="M145" s="15" t="s">
        <v>450</v>
      </c>
      <c r="N145" s="734">
        <v>0.38194444444444442</v>
      </c>
      <c r="O145" s="63" t="s">
        <v>34</v>
      </c>
      <c r="P145" s="63" t="s">
        <v>34</v>
      </c>
      <c r="Q145" s="63" t="s">
        <v>35</v>
      </c>
      <c r="R145" s="63" t="s">
        <v>35</v>
      </c>
      <c r="S145" s="63" t="s">
        <v>112</v>
      </c>
      <c r="T145" s="63" t="s">
        <v>417</v>
      </c>
      <c r="U145" s="113"/>
      <c r="V145" s="803">
        <f t="shared" si="2"/>
        <v>4.5833333333333337E-2</v>
      </c>
    </row>
    <row r="146" spans="1:22" ht="27.75">
      <c r="A146" s="37">
        <v>143</v>
      </c>
      <c r="B146" s="410">
        <v>135332</v>
      </c>
      <c r="C146" s="15" t="s">
        <v>662</v>
      </c>
      <c r="D146" s="841" t="s">
        <v>667</v>
      </c>
      <c r="E146" s="199" t="s">
        <v>428</v>
      </c>
      <c r="F146" s="280" t="s">
        <v>40</v>
      </c>
      <c r="G146" s="840" t="s">
        <v>41</v>
      </c>
      <c r="H146" s="410" t="s">
        <v>668</v>
      </c>
      <c r="I146" s="15" t="s">
        <v>31</v>
      </c>
      <c r="J146" s="433" t="s">
        <v>669</v>
      </c>
      <c r="K146" s="367">
        <v>0.41666666666666669</v>
      </c>
      <c r="L146" s="367">
        <v>0.59722222222222221</v>
      </c>
      <c r="M146" s="63" t="s">
        <v>670</v>
      </c>
      <c r="N146" s="367">
        <v>0.38194444444444442</v>
      </c>
      <c r="O146" s="63" t="s">
        <v>34</v>
      </c>
      <c r="P146" s="63" t="s">
        <v>34</v>
      </c>
      <c r="Q146" s="63" t="s">
        <v>112</v>
      </c>
      <c r="R146" s="63" t="s">
        <v>35</v>
      </c>
      <c r="S146" s="63" t="s">
        <v>36</v>
      </c>
      <c r="T146" s="15" t="s">
        <v>51</v>
      </c>
      <c r="U146" s="113"/>
      <c r="V146" s="772">
        <f t="shared" si="2"/>
        <v>3.4722222222222265E-2</v>
      </c>
    </row>
    <row r="147" spans="1:22" ht="27.75">
      <c r="A147" s="784">
        <v>144</v>
      </c>
      <c r="B147" s="280">
        <v>4571</v>
      </c>
      <c r="C147" s="15" t="s">
        <v>662</v>
      </c>
      <c r="D147" s="839" t="s">
        <v>671</v>
      </c>
      <c r="E147" s="199" t="s">
        <v>672</v>
      </c>
      <c r="F147" s="280" t="s">
        <v>673</v>
      </c>
      <c r="G147" s="840" t="s">
        <v>215</v>
      </c>
      <c r="H147" s="280" t="s">
        <v>674</v>
      </c>
      <c r="I147" s="15" t="s">
        <v>31</v>
      </c>
      <c r="J147" s="433" t="s">
        <v>675</v>
      </c>
      <c r="K147" s="367">
        <v>0.37638888888888888</v>
      </c>
      <c r="L147" s="367">
        <v>0.4375</v>
      </c>
      <c r="M147" s="63" t="s">
        <v>219</v>
      </c>
      <c r="N147" s="367">
        <v>0.37152777777777779</v>
      </c>
      <c r="O147" s="63" t="s">
        <v>34</v>
      </c>
      <c r="P147" s="63" t="s">
        <v>34</v>
      </c>
      <c r="Q147" s="63" t="s">
        <v>36</v>
      </c>
      <c r="R147" s="63" t="s">
        <v>35</v>
      </c>
      <c r="S147" s="63" t="s">
        <v>36</v>
      </c>
      <c r="T147" s="15" t="s">
        <v>676</v>
      </c>
      <c r="U147" s="113"/>
      <c r="V147" s="772">
        <f t="shared" si="2"/>
        <v>4.8611111111110938E-3</v>
      </c>
    </row>
    <row r="148" spans="1:22" ht="27.75">
      <c r="A148" s="37">
        <v>145</v>
      </c>
      <c r="B148" s="280">
        <v>135831</v>
      </c>
      <c r="C148" s="15" t="s">
        <v>662</v>
      </c>
      <c r="D148" s="841" t="s">
        <v>677</v>
      </c>
      <c r="E148" s="199" t="s">
        <v>192</v>
      </c>
      <c r="F148" s="280" t="s">
        <v>673</v>
      </c>
      <c r="G148" s="840" t="s">
        <v>215</v>
      </c>
      <c r="H148" s="280" t="s">
        <v>678</v>
      </c>
      <c r="I148" s="15" t="s">
        <v>31</v>
      </c>
      <c r="J148" s="433" t="s">
        <v>502</v>
      </c>
      <c r="K148" s="367">
        <v>0.50902777777777775</v>
      </c>
      <c r="L148" s="367">
        <v>0.54861111111111116</v>
      </c>
      <c r="M148" s="63" t="s">
        <v>219</v>
      </c>
      <c r="N148" s="367">
        <v>0.5</v>
      </c>
      <c r="O148" s="63" t="s">
        <v>34</v>
      </c>
      <c r="P148" s="63" t="s">
        <v>34</v>
      </c>
      <c r="Q148" s="63" t="s">
        <v>35</v>
      </c>
      <c r="R148" s="63" t="s">
        <v>35</v>
      </c>
      <c r="S148" s="63" t="s">
        <v>36</v>
      </c>
      <c r="T148" s="15" t="s">
        <v>679</v>
      </c>
      <c r="U148" s="113"/>
      <c r="V148" s="772">
        <f t="shared" si="2"/>
        <v>9.0277777777777457E-3</v>
      </c>
    </row>
    <row r="149" spans="1:22" s="439" customFormat="1" ht="27.75">
      <c r="A149" s="37">
        <v>146</v>
      </c>
      <c r="B149" s="600">
        <v>137612</v>
      </c>
      <c r="C149" s="85" t="s">
        <v>662</v>
      </c>
      <c r="D149" s="842" t="s">
        <v>680</v>
      </c>
      <c r="E149" s="472" t="s">
        <v>681</v>
      </c>
      <c r="F149" s="600" t="s">
        <v>91</v>
      </c>
      <c r="G149" s="843" t="s">
        <v>92</v>
      </c>
      <c r="H149" s="600" t="s">
        <v>682</v>
      </c>
      <c r="I149" s="85" t="s">
        <v>31</v>
      </c>
      <c r="J149" s="258" t="s">
        <v>683</v>
      </c>
      <c r="K149" s="823">
        <v>0.63749999999999996</v>
      </c>
      <c r="L149" s="823">
        <v>0.65277777777777779</v>
      </c>
      <c r="M149" s="16" t="s">
        <v>566</v>
      </c>
      <c r="N149" s="823">
        <v>0.54166666666666663</v>
      </c>
      <c r="O149" s="16" t="s">
        <v>170</v>
      </c>
      <c r="P149" s="16" t="s">
        <v>171</v>
      </c>
      <c r="Q149" s="16" t="s">
        <v>36</v>
      </c>
      <c r="R149" s="16" t="s">
        <v>35</v>
      </c>
      <c r="S149" s="16" t="s">
        <v>36</v>
      </c>
      <c r="T149" s="85" t="s">
        <v>684</v>
      </c>
      <c r="U149" s="463"/>
      <c r="V149" s="774">
        <f t="shared" si="2"/>
        <v>9.5833333333333326E-2</v>
      </c>
    </row>
    <row r="150" spans="1:22" s="439" customFormat="1" ht="56.25" customHeight="1">
      <c r="A150" s="784">
        <v>147</v>
      </c>
      <c r="B150" s="600">
        <v>69650</v>
      </c>
      <c r="C150" s="15" t="s">
        <v>662</v>
      </c>
      <c r="D150" s="842" t="s">
        <v>685</v>
      </c>
      <c r="E150" s="472" t="s">
        <v>253</v>
      </c>
      <c r="F150" s="600" t="s">
        <v>611</v>
      </c>
      <c r="G150" s="843" t="s">
        <v>48</v>
      </c>
      <c r="H150" s="600" t="s">
        <v>686</v>
      </c>
      <c r="I150" s="85" t="s">
        <v>31</v>
      </c>
      <c r="J150" s="258" t="s">
        <v>420</v>
      </c>
      <c r="K150" s="823">
        <v>0.39652777777777776</v>
      </c>
      <c r="L150" s="823">
        <v>0.53819444444444442</v>
      </c>
      <c r="M150" s="85" t="s">
        <v>687</v>
      </c>
      <c r="N150" s="823">
        <v>0.375</v>
      </c>
      <c r="O150" s="16"/>
      <c r="P150" s="16"/>
      <c r="Q150" s="16" t="s">
        <v>36</v>
      </c>
      <c r="R150" s="16" t="s">
        <v>35</v>
      </c>
      <c r="S150" s="16" t="s">
        <v>36</v>
      </c>
      <c r="T150" s="85" t="s">
        <v>688</v>
      </c>
      <c r="U150" s="463"/>
      <c r="V150" s="772">
        <f t="shared" si="2"/>
        <v>2.1527777777777757E-2</v>
      </c>
    </row>
    <row r="151" spans="1:22" s="439" customFormat="1" ht="54.75" customHeight="1">
      <c r="A151" s="37">
        <v>148</v>
      </c>
      <c r="B151" s="600">
        <v>74763</v>
      </c>
      <c r="C151" s="15" t="s">
        <v>662</v>
      </c>
      <c r="D151" s="842" t="s">
        <v>689</v>
      </c>
      <c r="E151" s="472" t="s">
        <v>46</v>
      </c>
      <c r="F151" s="600" t="s">
        <v>611</v>
      </c>
      <c r="G151" s="843" t="s">
        <v>48</v>
      </c>
      <c r="H151" s="600" t="s">
        <v>690</v>
      </c>
      <c r="I151" s="85" t="s">
        <v>31</v>
      </c>
      <c r="J151" s="495" t="s">
        <v>691</v>
      </c>
      <c r="K151" s="761">
        <v>0.6166666666666667</v>
      </c>
      <c r="L151" s="761">
        <v>0.68402777777777779</v>
      </c>
      <c r="M151" s="85" t="s">
        <v>298</v>
      </c>
      <c r="N151" s="761">
        <v>0.60416666666666663</v>
      </c>
      <c r="O151" s="85"/>
      <c r="P151" s="85"/>
      <c r="Q151" s="85" t="s">
        <v>112</v>
      </c>
      <c r="R151" s="85" t="s">
        <v>35</v>
      </c>
      <c r="S151" s="85" t="s">
        <v>36</v>
      </c>
      <c r="T151" s="85" t="s">
        <v>51</v>
      </c>
      <c r="U151" s="85"/>
      <c r="V151" s="772">
        <f t="shared" si="2"/>
        <v>1.2500000000000067E-2</v>
      </c>
    </row>
    <row r="152" spans="1:22" ht="27.75">
      <c r="A152" s="37">
        <v>149</v>
      </c>
      <c r="B152" s="280">
        <v>128096</v>
      </c>
      <c r="C152" s="15" t="s">
        <v>662</v>
      </c>
      <c r="D152" s="839" t="s">
        <v>692</v>
      </c>
      <c r="E152" s="199" t="s">
        <v>253</v>
      </c>
      <c r="F152" s="280" t="s">
        <v>69</v>
      </c>
      <c r="G152" s="840" t="s">
        <v>70</v>
      </c>
      <c r="H152" s="280" t="s">
        <v>693</v>
      </c>
      <c r="I152" s="15" t="s">
        <v>31</v>
      </c>
      <c r="J152" s="831"/>
      <c r="K152" s="644"/>
      <c r="L152" s="644"/>
      <c r="M152" s="3447" t="s">
        <v>492</v>
      </c>
      <c r="N152" s="3448"/>
      <c r="O152" s="3448"/>
      <c r="P152" s="3448"/>
      <c r="Q152" s="3448"/>
      <c r="R152" s="3448"/>
      <c r="S152" s="3449"/>
      <c r="T152" s="15"/>
      <c r="U152" s="15"/>
      <c r="V152" s="772">
        <f t="shared" si="2"/>
        <v>0</v>
      </c>
    </row>
    <row r="153" spans="1:22" ht="27.75">
      <c r="A153" s="784">
        <v>150</v>
      </c>
      <c r="B153" s="280">
        <v>136258</v>
      </c>
      <c r="C153" s="15" t="s">
        <v>662</v>
      </c>
      <c r="D153" s="839" t="s">
        <v>694</v>
      </c>
      <c r="E153" s="199" t="s">
        <v>419</v>
      </c>
      <c r="F153" s="280" t="s">
        <v>401</v>
      </c>
      <c r="G153" s="840" t="s">
        <v>237</v>
      </c>
      <c r="H153" s="280" t="s">
        <v>695</v>
      </c>
      <c r="I153" s="15" t="s">
        <v>31</v>
      </c>
      <c r="J153" s="425" t="s">
        <v>565</v>
      </c>
      <c r="K153" s="734">
        <v>0.54027777777777775</v>
      </c>
      <c r="L153" s="734">
        <v>0.6333333333333333</v>
      </c>
      <c r="M153" s="15" t="s">
        <v>696</v>
      </c>
      <c r="N153" s="734">
        <v>0.53472222222222221</v>
      </c>
      <c r="O153" s="15" t="s">
        <v>34</v>
      </c>
      <c r="P153" s="15" t="s">
        <v>34</v>
      </c>
      <c r="Q153" s="15" t="s">
        <v>35</v>
      </c>
      <c r="R153" s="15" t="s">
        <v>35</v>
      </c>
      <c r="S153" s="15" t="s">
        <v>36</v>
      </c>
      <c r="T153" s="15" t="s">
        <v>37</v>
      </c>
      <c r="U153" s="15"/>
      <c r="V153" s="772">
        <f t="shared" si="2"/>
        <v>5.5555555555555358E-3</v>
      </c>
    </row>
    <row r="154" spans="1:22" s="439" customFormat="1" ht="49.5" customHeight="1">
      <c r="A154" s="37">
        <v>151</v>
      </c>
      <c r="B154" s="600">
        <v>78083</v>
      </c>
      <c r="C154" s="85" t="s">
        <v>662</v>
      </c>
      <c r="D154" s="842" t="s">
        <v>697</v>
      </c>
      <c r="E154" s="472" t="s">
        <v>108</v>
      </c>
      <c r="F154" s="600" t="s">
        <v>698</v>
      </c>
      <c r="G154" s="843" t="s">
        <v>29</v>
      </c>
      <c r="H154" s="600" t="s">
        <v>699</v>
      </c>
      <c r="I154" s="85" t="s">
        <v>31</v>
      </c>
      <c r="J154" s="495" t="s">
        <v>700</v>
      </c>
      <c r="K154" s="761">
        <v>0.42152777777777778</v>
      </c>
      <c r="L154" s="761">
        <v>0.47222222222222221</v>
      </c>
      <c r="M154" s="85" t="s">
        <v>169</v>
      </c>
      <c r="N154" s="761">
        <v>0.4201388888888889</v>
      </c>
      <c r="O154" s="85" t="s">
        <v>170</v>
      </c>
      <c r="P154" s="85" t="s">
        <v>171</v>
      </c>
      <c r="Q154" s="85" t="s">
        <v>112</v>
      </c>
      <c r="R154" s="85" t="s">
        <v>35</v>
      </c>
      <c r="S154" s="85" t="s">
        <v>36</v>
      </c>
      <c r="T154" s="85" t="s">
        <v>701</v>
      </c>
      <c r="U154" s="85"/>
      <c r="V154" s="774">
        <f t="shared" si="2"/>
        <v>1.388888888888884E-3</v>
      </c>
    </row>
    <row r="155" spans="1:22" ht="36.75" customHeight="1">
      <c r="A155" s="37">
        <v>152</v>
      </c>
      <c r="B155" s="280">
        <v>135511</v>
      </c>
      <c r="C155" s="15" t="s">
        <v>662</v>
      </c>
      <c r="D155" s="839" t="s">
        <v>702</v>
      </c>
      <c r="E155" s="199" t="s">
        <v>703</v>
      </c>
      <c r="F155" s="280" t="s">
        <v>704</v>
      </c>
      <c r="G155" s="840" t="s">
        <v>29</v>
      </c>
      <c r="H155" s="280" t="s">
        <v>705</v>
      </c>
      <c r="I155" s="15" t="s">
        <v>31</v>
      </c>
      <c r="J155" s="425" t="s">
        <v>706</v>
      </c>
      <c r="K155" s="734">
        <v>0.52083333333333337</v>
      </c>
      <c r="L155" s="734">
        <v>0.75</v>
      </c>
      <c r="M155" s="15" t="s">
        <v>33</v>
      </c>
      <c r="N155" s="734">
        <v>0.51388888888888884</v>
      </c>
      <c r="O155" s="15" t="s">
        <v>34</v>
      </c>
      <c r="P155" s="15" t="s">
        <v>34</v>
      </c>
      <c r="Q155" s="15" t="s">
        <v>36</v>
      </c>
      <c r="R155" s="15" t="s">
        <v>35</v>
      </c>
      <c r="S155" s="15" t="s">
        <v>707</v>
      </c>
      <c r="T155" s="15" t="s">
        <v>708</v>
      </c>
      <c r="U155" s="15"/>
      <c r="V155" s="772">
        <f t="shared" si="2"/>
        <v>6.9444444444445308E-3</v>
      </c>
    </row>
    <row r="156" spans="1:22">
      <c r="A156" s="784">
        <v>153</v>
      </c>
      <c r="B156" s="280">
        <v>137643</v>
      </c>
      <c r="C156" s="15" t="s">
        <v>662</v>
      </c>
      <c r="D156" s="839" t="s">
        <v>709</v>
      </c>
      <c r="E156" s="199" t="s">
        <v>710</v>
      </c>
      <c r="F156" s="280" t="s">
        <v>483</v>
      </c>
      <c r="G156" s="840" t="s">
        <v>134</v>
      </c>
      <c r="H156" s="280" t="s">
        <v>711</v>
      </c>
      <c r="I156" s="15" t="s">
        <v>31</v>
      </c>
      <c r="J156" s="425" t="s">
        <v>712</v>
      </c>
      <c r="K156" s="734">
        <v>0.47222222222222221</v>
      </c>
      <c r="L156" s="734">
        <v>0.51388888888888884</v>
      </c>
      <c r="M156" s="15" t="s">
        <v>713</v>
      </c>
      <c r="N156" s="734">
        <v>0.45833333333333331</v>
      </c>
      <c r="O156" s="15" t="s">
        <v>34</v>
      </c>
      <c r="P156" s="15" t="s">
        <v>34</v>
      </c>
      <c r="Q156" s="15" t="s">
        <v>35</v>
      </c>
      <c r="R156" s="15" t="s">
        <v>35</v>
      </c>
      <c r="S156" s="15" t="s">
        <v>112</v>
      </c>
      <c r="T156" s="15" t="s">
        <v>714</v>
      </c>
      <c r="U156" s="15"/>
      <c r="V156" s="772">
        <f t="shared" si="2"/>
        <v>1.3888888888888895E-2</v>
      </c>
    </row>
    <row r="157" spans="1:22" ht="35.25" customHeight="1">
      <c r="A157" s="37">
        <v>154</v>
      </c>
      <c r="B157" s="280">
        <v>13205</v>
      </c>
      <c r="C157" s="15" t="s">
        <v>662</v>
      </c>
      <c r="D157" s="839" t="s">
        <v>715</v>
      </c>
      <c r="E157" s="199" t="s">
        <v>335</v>
      </c>
      <c r="F157" s="410" t="s">
        <v>141</v>
      </c>
      <c r="G157" s="840" t="s">
        <v>99</v>
      </c>
      <c r="H157" s="280" t="s">
        <v>716</v>
      </c>
      <c r="I157" s="15" t="s">
        <v>31</v>
      </c>
      <c r="J157" s="433" t="s">
        <v>398</v>
      </c>
      <c r="K157" s="367">
        <v>0.43055555555555558</v>
      </c>
      <c r="L157" s="367">
        <v>0.52777777777777779</v>
      </c>
      <c r="M157" s="63" t="s">
        <v>226</v>
      </c>
      <c r="N157" s="367">
        <v>0.41666666666666669</v>
      </c>
      <c r="O157" s="63" t="s">
        <v>34</v>
      </c>
      <c r="P157" s="63" t="s">
        <v>34</v>
      </c>
      <c r="Q157" s="63" t="s">
        <v>35</v>
      </c>
      <c r="R157" s="63" t="s">
        <v>35</v>
      </c>
      <c r="S157" s="63" t="s">
        <v>112</v>
      </c>
      <c r="T157" s="63" t="s">
        <v>37</v>
      </c>
      <c r="U157" s="113"/>
      <c r="V157" s="772">
        <f t="shared" si="2"/>
        <v>1.3888888888888895E-2</v>
      </c>
    </row>
    <row r="158" spans="1:22" ht="30.75" customHeight="1">
      <c r="A158" s="37">
        <v>155</v>
      </c>
      <c r="B158" s="280">
        <v>130572</v>
      </c>
      <c r="C158" s="15" t="s">
        <v>662</v>
      </c>
      <c r="D158" s="839" t="s">
        <v>717</v>
      </c>
      <c r="E158" s="199" t="s">
        <v>616</v>
      </c>
      <c r="F158" s="410" t="s">
        <v>98</v>
      </c>
      <c r="G158" s="840" t="s">
        <v>99</v>
      </c>
      <c r="H158" s="280" t="s">
        <v>100</v>
      </c>
      <c r="I158" s="15" t="s">
        <v>31</v>
      </c>
      <c r="J158" s="433" t="s">
        <v>718</v>
      </c>
      <c r="K158" s="367">
        <v>0.39027777777777778</v>
      </c>
      <c r="L158" s="367">
        <v>0.52777777777777779</v>
      </c>
      <c r="M158" s="63" t="s">
        <v>226</v>
      </c>
      <c r="N158" s="367">
        <v>0.37847222222222221</v>
      </c>
      <c r="O158" s="63" t="s">
        <v>34</v>
      </c>
      <c r="P158" s="63" t="s">
        <v>34</v>
      </c>
      <c r="Q158" s="63" t="s">
        <v>35</v>
      </c>
      <c r="R158" s="63" t="s">
        <v>35</v>
      </c>
      <c r="S158" s="63" t="s">
        <v>112</v>
      </c>
      <c r="T158" s="63" t="s">
        <v>492</v>
      </c>
      <c r="U158" s="113"/>
      <c r="V158" s="772">
        <f t="shared" si="2"/>
        <v>1.1805555555555569E-2</v>
      </c>
    </row>
    <row r="159" spans="1:22" s="439" customFormat="1" ht="27.75">
      <c r="A159" s="784">
        <v>156</v>
      </c>
      <c r="B159" s="600">
        <v>134147</v>
      </c>
      <c r="C159" s="85" t="s">
        <v>719</v>
      </c>
      <c r="D159" s="804" t="s">
        <v>720</v>
      </c>
      <c r="E159" s="811" t="s">
        <v>721</v>
      </c>
      <c r="F159" s="806" t="s">
        <v>388</v>
      </c>
      <c r="G159" s="844" t="s">
        <v>389</v>
      </c>
      <c r="H159" s="600" t="s">
        <v>722</v>
      </c>
      <c r="I159" s="85" t="s">
        <v>31</v>
      </c>
      <c r="J159" s="495" t="s">
        <v>723</v>
      </c>
      <c r="K159" s="761">
        <v>0.3888888888888889</v>
      </c>
      <c r="L159" s="761">
        <v>0.52430555555555558</v>
      </c>
      <c r="M159" s="85" t="s">
        <v>724</v>
      </c>
      <c r="N159" s="761">
        <v>0.375</v>
      </c>
      <c r="O159" s="85" t="s">
        <v>170</v>
      </c>
      <c r="P159" s="85" t="s">
        <v>171</v>
      </c>
      <c r="Q159" s="85" t="s">
        <v>35</v>
      </c>
      <c r="R159" s="85" t="s">
        <v>35</v>
      </c>
      <c r="S159" s="85" t="s">
        <v>36</v>
      </c>
      <c r="T159" s="85" t="s">
        <v>317</v>
      </c>
      <c r="U159" s="85"/>
      <c r="V159" s="774">
        <f t="shared" si="2"/>
        <v>1.3888888888888895E-2</v>
      </c>
    </row>
    <row r="160" spans="1:22" ht="27.75">
      <c r="A160" s="37">
        <v>157</v>
      </c>
      <c r="B160" s="410">
        <v>134978</v>
      </c>
      <c r="C160" s="15" t="s">
        <v>719</v>
      </c>
      <c r="D160" s="808" t="s">
        <v>725</v>
      </c>
      <c r="E160" s="845" t="s">
        <v>428</v>
      </c>
      <c r="F160" s="408" t="s">
        <v>726</v>
      </c>
      <c r="G160" s="817" t="s">
        <v>727</v>
      </c>
      <c r="H160" s="280" t="s">
        <v>728</v>
      </c>
      <c r="I160" s="15" t="s">
        <v>31</v>
      </c>
      <c r="J160" s="425" t="s">
        <v>691</v>
      </c>
      <c r="K160" s="734">
        <v>0.40625</v>
      </c>
      <c r="L160" s="734">
        <v>0.72569444444444442</v>
      </c>
      <c r="M160" s="15" t="s">
        <v>33</v>
      </c>
      <c r="N160" s="734">
        <v>0.3888888888888889</v>
      </c>
      <c r="O160" s="15" t="s">
        <v>34</v>
      </c>
      <c r="P160" s="15" t="s">
        <v>34</v>
      </c>
      <c r="Q160" s="15" t="s">
        <v>35</v>
      </c>
      <c r="R160" s="15" t="s">
        <v>35</v>
      </c>
      <c r="S160" s="15" t="s">
        <v>729</v>
      </c>
      <c r="T160" s="15" t="s">
        <v>492</v>
      </c>
      <c r="U160" s="15"/>
      <c r="V160" s="772">
        <f t="shared" si="2"/>
        <v>1.7361111111111105E-2</v>
      </c>
    </row>
    <row r="161" spans="1:22" s="439" customFormat="1" ht="27.75">
      <c r="A161" s="37">
        <v>158</v>
      </c>
      <c r="B161" s="600">
        <v>138136</v>
      </c>
      <c r="C161" s="85" t="s">
        <v>719</v>
      </c>
      <c r="D161" s="804" t="s">
        <v>730</v>
      </c>
      <c r="E161" s="846" t="s">
        <v>582</v>
      </c>
      <c r="F161" s="806" t="s">
        <v>731</v>
      </c>
      <c r="G161" s="844" t="s">
        <v>358</v>
      </c>
      <c r="H161" s="600" t="s">
        <v>732</v>
      </c>
      <c r="I161" s="85" t="s">
        <v>31</v>
      </c>
      <c r="J161" s="495" t="s">
        <v>733</v>
      </c>
      <c r="K161" s="761">
        <v>0.37847222222222221</v>
      </c>
      <c r="L161" s="761">
        <v>0.43402777777777779</v>
      </c>
      <c r="M161" s="85" t="s">
        <v>734</v>
      </c>
      <c r="N161" s="761">
        <v>0.37847222222222221</v>
      </c>
      <c r="O161" s="85" t="s">
        <v>170</v>
      </c>
      <c r="P161" s="85" t="s">
        <v>171</v>
      </c>
      <c r="Q161" s="85" t="s">
        <v>36</v>
      </c>
      <c r="R161" s="85" t="s">
        <v>35</v>
      </c>
      <c r="S161" s="85" t="s">
        <v>36</v>
      </c>
      <c r="T161" s="85" t="s">
        <v>735</v>
      </c>
      <c r="U161" s="85"/>
      <c r="V161" s="774">
        <f t="shared" si="2"/>
        <v>0</v>
      </c>
    </row>
    <row r="162" spans="1:22" ht="27.75">
      <c r="A162" s="784">
        <v>159</v>
      </c>
      <c r="B162" s="280">
        <v>137211</v>
      </c>
      <c r="C162" s="15" t="s">
        <v>719</v>
      </c>
      <c r="D162" s="847" t="s">
        <v>736</v>
      </c>
      <c r="E162" s="351" t="s">
        <v>108</v>
      </c>
      <c r="F162" s="408" t="s">
        <v>91</v>
      </c>
      <c r="G162" s="817" t="s">
        <v>92</v>
      </c>
      <c r="H162" s="280" t="s">
        <v>394</v>
      </c>
      <c r="I162" s="15" t="s">
        <v>31</v>
      </c>
      <c r="J162" s="425" t="s">
        <v>651</v>
      </c>
      <c r="K162" s="734">
        <v>0.41666666666666669</v>
      </c>
      <c r="L162" s="734">
        <v>0.47569444444444442</v>
      </c>
      <c r="M162" s="15" t="s">
        <v>33</v>
      </c>
      <c r="N162" s="734">
        <v>0.39583333333333331</v>
      </c>
      <c r="O162" s="15" t="s">
        <v>34</v>
      </c>
      <c r="P162" s="15" t="s">
        <v>34</v>
      </c>
      <c r="Q162" s="15" t="s">
        <v>35</v>
      </c>
      <c r="R162" s="15" t="s">
        <v>35</v>
      </c>
      <c r="S162" s="15" t="s">
        <v>112</v>
      </c>
      <c r="T162" s="15" t="s">
        <v>37</v>
      </c>
      <c r="U162" s="15"/>
      <c r="V162" s="772">
        <f t="shared" si="2"/>
        <v>2.083333333333337E-2</v>
      </c>
    </row>
    <row r="163" spans="1:22" ht="36.75" customHeight="1">
      <c r="A163" s="37">
        <v>160</v>
      </c>
      <c r="B163" s="280">
        <v>132829</v>
      </c>
      <c r="C163" s="15" t="s">
        <v>719</v>
      </c>
      <c r="D163" s="808" t="s">
        <v>737</v>
      </c>
      <c r="E163" s="351" t="s">
        <v>738</v>
      </c>
      <c r="F163" s="408" t="s">
        <v>123</v>
      </c>
      <c r="G163" s="817" t="s">
        <v>48</v>
      </c>
      <c r="H163" s="280" t="s">
        <v>302</v>
      </c>
      <c r="I163" s="15" t="s">
        <v>31</v>
      </c>
      <c r="J163" s="425" t="s">
        <v>574</v>
      </c>
      <c r="K163" s="734">
        <v>0.34444444444444444</v>
      </c>
      <c r="L163" s="734">
        <v>0.40347222222222223</v>
      </c>
      <c r="M163" s="15" t="s">
        <v>33</v>
      </c>
      <c r="N163" s="734">
        <v>0.375</v>
      </c>
      <c r="O163" s="15" t="s">
        <v>34</v>
      </c>
      <c r="P163" s="15" t="s">
        <v>34</v>
      </c>
      <c r="Q163" s="15" t="s">
        <v>36</v>
      </c>
      <c r="R163" s="15" t="s">
        <v>36</v>
      </c>
      <c r="S163" s="15" t="s">
        <v>112</v>
      </c>
      <c r="T163" s="15" t="s">
        <v>51</v>
      </c>
      <c r="U163" s="15"/>
      <c r="V163" s="772">
        <f t="shared" si="2"/>
        <v>-3.0555555555555558E-2</v>
      </c>
    </row>
    <row r="164" spans="1:22" ht="27.75">
      <c r="A164" s="37">
        <v>161</v>
      </c>
      <c r="B164" s="280">
        <v>137254</v>
      </c>
      <c r="C164" s="15" t="s">
        <v>719</v>
      </c>
      <c r="D164" s="808" t="s">
        <v>739</v>
      </c>
      <c r="E164" s="351" t="s">
        <v>363</v>
      </c>
      <c r="F164" s="408" t="s">
        <v>740</v>
      </c>
      <c r="G164" s="817" t="s">
        <v>29</v>
      </c>
      <c r="H164" s="280" t="s">
        <v>741</v>
      </c>
      <c r="I164" s="15" t="s">
        <v>31</v>
      </c>
      <c r="J164" s="425" t="s">
        <v>742</v>
      </c>
      <c r="K164" s="734">
        <v>0.71180555555555558</v>
      </c>
      <c r="L164" s="734">
        <v>0.74305555555555558</v>
      </c>
      <c r="M164" s="15" t="s">
        <v>33</v>
      </c>
      <c r="N164" s="734">
        <v>0.70138888888888884</v>
      </c>
      <c r="O164" s="15" t="s">
        <v>34</v>
      </c>
      <c r="P164" s="15" t="s">
        <v>34</v>
      </c>
      <c r="Q164" s="15" t="s">
        <v>36</v>
      </c>
      <c r="R164" s="15" t="s">
        <v>35</v>
      </c>
      <c r="S164" s="15" t="s">
        <v>35</v>
      </c>
      <c r="T164" s="15" t="s">
        <v>743</v>
      </c>
      <c r="U164" s="15"/>
      <c r="V164" s="772">
        <f t="shared" si="2"/>
        <v>1.0416666666666741E-2</v>
      </c>
    </row>
    <row r="165" spans="1:22" ht="31.5" customHeight="1">
      <c r="A165" s="784">
        <v>162</v>
      </c>
      <c r="B165" s="280">
        <v>130591</v>
      </c>
      <c r="C165" s="15" t="s">
        <v>719</v>
      </c>
      <c r="D165" s="808" t="s">
        <v>744</v>
      </c>
      <c r="E165" s="351" t="s">
        <v>97</v>
      </c>
      <c r="F165" s="408" t="s">
        <v>745</v>
      </c>
      <c r="G165" s="817" t="s">
        <v>70</v>
      </c>
      <c r="H165" s="280" t="s">
        <v>746</v>
      </c>
      <c r="I165" s="15" t="s">
        <v>31</v>
      </c>
      <c r="J165" s="831"/>
      <c r="K165" s="644"/>
      <c r="L165" s="644"/>
      <c r="M165" s="3447" t="s">
        <v>492</v>
      </c>
      <c r="N165" s="3448"/>
      <c r="O165" s="3448"/>
      <c r="P165" s="3448"/>
      <c r="Q165" s="3448"/>
      <c r="R165" s="3448"/>
      <c r="S165" s="3449"/>
      <c r="T165" s="644"/>
      <c r="U165" s="15"/>
      <c r="V165" s="772">
        <f t="shared" si="2"/>
        <v>0</v>
      </c>
    </row>
    <row r="166" spans="1:22" ht="27.75">
      <c r="A166" s="37">
        <v>163</v>
      </c>
      <c r="B166" s="280">
        <v>136072</v>
      </c>
      <c r="C166" s="15" t="s">
        <v>719</v>
      </c>
      <c r="D166" s="808" t="s">
        <v>747</v>
      </c>
      <c r="E166" s="351" t="s">
        <v>748</v>
      </c>
      <c r="F166" s="408" t="s">
        <v>749</v>
      </c>
      <c r="G166" s="817" t="s">
        <v>86</v>
      </c>
      <c r="H166" s="280" t="s">
        <v>750</v>
      </c>
      <c r="I166" s="15" t="s">
        <v>31</v>
      </c>
      <c r="J166" s="425" t="s">
        <v>751</v>
      </c>
      <c r="K166" s="734">
        <v>0.62847222222222221</v>
      </c>
      <c r="L166" s="734">
        <v>0.91666666666666663</v>
      </c>
      <c r="M166" s="15" t="s">
        <v>33</v>
      </c>
      <c r="N166" s="734">
        <v>0.58333333333333337</v>
      </c>
      <c r="O166" s="15" t="s">
        <v>34</v>
      </c>
      <c r="P166" s="15" t="s">
        <v>34</v>
      </c>
      <c r="Q166" s="15" t="s">
        <v>36</v>
      </c>
      <c r="R166" s="15" t="s">
        <v>35</v>
      </c>
      <c r="S166" s="15" t="s">
        <v>752</v>
      </c>
      <c r="T166" s="15" t="s">
        <v>753</v>
      </c>
      <c r="U166" s="15"/>
      <c r="V166" s="772">
        <f t="shared" si="2"/>
        <v>4.513888888888884E-2</v>
      </c>
    </row>
    <row r="167" spans="1:22" ht="45.75" customHeight="1">
      <c r="A167" s="37">
        <v>164</v>
      </c>
      <c r="B167" s="280">
        <v>74778</v>
      </c>
      <c r="C167" s="15" t="s">
        <v>719</v>
      </c>
      <c r="D167" s="808" t="s">
        <v>754</v>
      </c>
      <c r="E167" s="351" t="s">
        <v>755</v>
      </c>
      <c r="F167" s="408" t="s">
        <v>756</v>
      </c>
      <c r="G167" s="409" t="s">
        <v>757</v>
      </c>
      <c r="H167" s="280" t="s">
        <v>394</v>
      </c>
      <c r="I167" s="15" t="s">
        <v>31</v>
      </c>
      <c r="J167" s="425" t="s">
        <v>565</v>
      </c>
      <c r="K167" s="734">
        <v>0.67708333333333337</v>
      </c>
      <c r="L167" s="734">
        <v>0.72916666666666663</v>
      </c>
      <c r="M167" s="15" t="s">
        <v>33</v>
      </c>
      <c r="N167" s="734">
        <v>0.66666666666666663</v>
      </c>
      <c r="O167" s="15" t="s">
        <v>34</v>
      </c>
      <c r="P167" s="15" t="s">
        <v>34</v>
      </c>
      <c r="Q167" s="15" t="s">
        <v>35</v>
      </c>
      <c r="R167" s="15" t="s">
        <v>35</v>
      </c>
      <c r="S167" s="15" t="s">
        <v>36</v>
      </c>
      <c r="T167" s="15" t="s">
        <v>37</v>
      </c>
      <c r="U167" s="15"/>
      <c r="V167" s="772">
        <f t="shared" si="2"/>
        <v>1.0416666666666741E-2</v>
      </c>
    </row>
    <row r="168" spans="1:22" ht="53.25" customHeight="1">
      <c r="A168" s="784">
        <v>165</v>
      </c>
      <c r="B168" s="280">
        <v>133890</v>
      </c>
      <c r="C168" s="15" t="s">
        <v>719</v>
      </c>
      <c r="D168" s="808" t="s">
        <v>758</v>
      </c>
      <c r="E168" s="351" t="s">
        <v>759</v>
      </c>
      <c r="F168" s="408" t="s">
        <v>756</v>
      </c>
      <c r="G168" s="409" t="s">
        <v>757</v>
      </c>
      <c r="H168" s="410" t="s">
        <v>394</v>
      </c>
      <c r="I168" s="15" t="s">
        <v>31</v>
      </c>
      <c r="J168" s="425" t="s">
        <v>56</v>
      </c>
      <c r="K168" s="734">
        <v>0.4375</v>
      </c>
      <c r="L168" s="734">
        <v>0.47222222222222221</v>
      </c>
      <c r="M168" s="15" t="s">
        <v>33</v>
      </c>
      <c r="N168" s="734">
        <v>0.41666666666666669</v>
      </c>
      <c r="O168" s="15" t="s">
        <v>34</v>
      </c>
      <c r="P168" s="15" t="s">
        <v>34</v>
      </c>
      <c r="Q168" s="15" t="s">
        <v>35</v>
      </c>
      <c r="R168" s="15" t="s">
        <v>35</v>
      </c>
      <c r="S168" s="15" t="s">
        <v>36</v>
      </c>
      <c r="T168" s="15" t="s">
        <v>317</v>
      </c>
      <c r="U168" s="15"/>
      <c r="V168" s="772">
        <f t="shared" si="2"/>
        <v>2.0833333333333315E-2</v>
      </c>
    </row>
    <row r="169" spans="1:22" ht="42.75" customHeight="1">
      <c r="A169" s="37">
        <v>166</v>
      </c>
      <c r="B169" s="199">
        <v>136235</v>
      </c>
      <c r="C169" s="15" t="s">
        <v>719</v>
      </c>
      <c r="D169" s="297" t="s">
        <v>760</v>
      </c>
      <c r="E169" s="351" t="s">
        <v>186</v>
      </c>
      <c r="F169" s="299" t="s">
        <v>316</v>
      </c>
      <c r="G169" s="184" t="s">
        <v>29</v>
      </c>
      <c r="H169" s="199" t="s">
        <v>128</v>
      </c>
      <c r="I169" s="63" t="s">
        <v>188</v>
      </c>
      <c r="J169" s="425" t="s">
        <v>761</v>
      </c>
      <c r="K169" s="734">
        <v>0.67361111111111116</v>
      </c>
      <c r="L169" s="734">
        <v>0.69791666666666663</v>
      </c>
      <c r="M169" s="15" t="s">
        <v>33</v>
      </c>
      <c r="N169" s="734">
        <v>0.67222222222222228</v>
      </c>
      <c r="O169" s="15" t="s">
        <v>34</v>
      </c>
      <c r="P169" s="15" t="s">
        <v>34</v>
      </c>
      <c r="Q169" s="15" t="s">
        <v>36</v>
      </c>
      <c r="R169" s="15" t="s">
        <v>35</v>
      </c>
      <c r="S169" s="15" t="s">
        <v>36</v>
      </c>
      <c r="T169" s="15" t="s">
        <v>762</v>
      </c>
      <c r="U169" s="15"/>
      <c r="V169" s="772">
        <f t="shared" si="2"/>
        <v>1.388888888888884E-3</v>
      </c>
    </row>
    <row r="170" spans="1:22" ht="27.75">
      <c r="A170" s="37">
        <v>167</v>
      </c>
      <c r="B170" s="280">
        <v>135127</v>
      </c>
      <c r="C170" s="15" t="s">
        <v>719</v>
      </c>
      <c r="D170" s="808" t="s">
        <v>763</v>
      </c>
      <c r="E170" s="351" t="s">
        <v>582</v>
      </c>
      <c r="F170" s="408" t="s">
        <v>133</v>
      </c>
      <c r="G170" s="817" t="s">
        <v>134</v>
      </c>
      <c r="H170" s="280" t="s">
        <v>764</v>
      </c>
      <c r="I170" s="15" t="s">
        <v>31</v>
      </c>
      <c r="J170" s="425" t="s">
        <v>765</v>
      </c>
      <c r="K170" s="734">
        <v>0.4236111111111111</v>
      </c>
      <c r="L170" s="734">
        <v>0.54166666666666663</v>
      </c>
      <c r="M170" s="15" t="s">
        <v>585</v>
      </c>
      <c r="N170" s="734">
        <v>0.41666666666666669</v>
      </c>
      <c r="O170" s="15" t="s">
        <v>34</v>
      </c>
      <c r="P170" s="15" t="s">
        <v>34</v>
      </c>
      <c r="Q170" s="15" t="s">
        <v>35</v>
      </c>
      <c r="R170" s="15" t="s">
        <v>35</v>
      </c>
      <c r="S170" s="15" t="s">
        <v>36</v>
      </c>
      <c r="T170" s="15" t="s">
        <v>37</v>
      </c>
      <c r="U170" s="15"/>
      <c r="V170" s="772">
        <f t="shared" si="2"/>
        <v>6.9444444444444198E-3</v>
      </c>
    </row>
    <row r="171" spans="1:22" ht="27.75">
      <c r="A171" s="784">
        <v>168</v>
      </c>
      <c r="B171" s="199">
        <v>137998</v>
      </c>
      <c r="C171" s="15" t="s">
        <v>719</v>
      </c>
      <c r="D171" s="297" t="s">
        <v>766</v>
      </c>
      <c r="E171" s="351" t="s">
        <v>767</v>
      </c>
      <c r="F171" s="351" t="s">
        <v>133</v>
      </c>
      <c r="G171" s="184" t="s">
        <v>134</v>
      </c>
      <c r="H171" s="199" t="s">
        <v>768</v>
      </c>
      <c r="I171" s="63" t="s">
        <v>94</v>
      </c>
      <c r="J171" s="425" t="s">
        <v>769</v>
      </c>
      <c r="K171" s="734">
        <v>0.64375000000000004</v>
      </c>
      <c r="L171" s="734">
        <v>0.71875</v>
      </c>
      <c r="M171" s="15" t="s">
        <v>770</v>
      </c>
      <c r="N171" s="734">
        <v>0.62847222222222221</v>
      </c>
      <c r="O171" s="15" t="s">
        <v>34</v>
      </c>
      <c r="P171" s="15" t="s">
        <v>34</v>
      </c>
      <c r="Q171" s="15" t="s">
        <v>35</v>
      </c>
      <c r="R171" s="15" t="s">
        <v>35</v>
      </c>
      <c r="S171" s="15" t="s">
        <v>112</v>
      </c>
      <c r="T171" s="15" t="s">
        <v>771</v>
      </c>
      <c r="U171" s="15"/>
      <c r="V171" s="772">
        <f t="shared" si="2"/>
        <v>1.5277777777777835E-2</v>
      </c>
    </row>
    <row r="172" spans="1:22" ht="28.5" customHeight="1">
      <c r="A172" s="37">
        <v>169</v>
      </c>
      <c r="B172" s="280">
        <v>137300</v>
      </c>
      <c r="C172" s="15" t="s">
        <v>719</v>
      </c>
      <c r="D172" s="808" t="s">
        <v>772</v>
      </c>
      <c r="E172" s="351" t="s">
        <v>556</v>
      </c>
      <c r="F172" s="407" t="s">
        <v>773</v>
      </c>
      <c r="G172" s="817" t="s">
        <v>99</v>
      </c>
      <c r="H172" s="280" t="s">
        <v>100</v>
      </c>
      <c r="I172" s="15" t="s">
        <v>31</v>
      </c>
      <c r="J172" s="425" t="s">
        <v>516</v>
      </c>
      <c r="K172" s="734">
        <v>0.40486111111111112</v>
      </c>
      <c r="L172" s="734">
        <v>0.5625</v>
      </c>
      <c r="M172" s="15" t="s">
        <v>33</v>
      </c>
      <c r="N172" s="734">
        <v>0.39583333333333331</v>
      </c>
      <c r="O172" s="15" t="s">
        <v>34</v>
      </c>
      <c r="P172" s="15" t="s">
        <v>34</v>
      </c>
      <c r="Q172" s="15" t="s">
        <v>35</v>
      </c>
      <c r="R172" s="15" t="s">
        <v>35</v>
      </c>
      <c r="S172" s="15" t="s">
        <v>774</v>
      </c>
      <c r="T172" s="15" t="s">
        <v>37</v>
      </c>
      <c r="U172" s="15"/>
      <c r="V172" s="772">
        <f t="shared" si="2"/>
        <v>9.0277777777778012E-3</v>
      </c>
    </row>
    <row r="173" spans="1:22" ht="45" customHeight="1">
      <c r="A173" s="37">
        <v>170</v>
      </c>
      <c r="B173" s="280">
        <v>121380</v>
      </c>
      <c r="C173" s="15" t="s">
        <v>719</v>
      </c>
      <c r="D173" s="808" t="s">
        <v>775</v>
      </c>
      <c r="E173" s="351" t="s">
        <v>221</v>
      </c>
      <c r="F173" s="408" t="s">
        <v>214</v>
      </c>
      <c r="G173" s="817" t="s">
        <v>215</v>
      </c>
      <c r="H173" s="280" t="s">
        <v>776</v>
      </c>
      <c r="I173" s="15" t="s">
        <v>31</v>
      </c>
      <c r="J173" s="425" t="s">
        <v>439</v>
      </c>
      <c r="K173" s="734">
        <v>0.38194444444444442</v>
      </c>
      <c r="L173" s="734">
        <v>0.55902777777777779</v>
      </c>
      <c r="M173" s="15" t="s">
        <v>777</v>
      </c>
      <c r="N173" s="734">
        <v>0.375</v>
      </c>
      <c r="O173" s="15" t="s">
        <v>34</v>
      </c>
      <c r="P173" s="15" t="s">
        <v>34</v>
      </c>
      <c r="Q173" s="15" t="s">
        <v>36</v>
      </c>
      <c r="R173" s="15" t="s">
        <v>35</v>
      </c>
      <c r="S173" s="15" t="s">
        <v>36</v>
      </c>
      <c r="T173" s="15" t="s">
        <v>289</v>
      </c>
      <c r="U173" s="15"/>
      <c r="V173" s="772">
        <f t="shared" si="2"/>
        <v>6.9444444444444198E-3</v>
      </c>
    </row>
    <row r="174" spans="1:22" ht="27.75">
      <c r="A174" s="784">
        <v>171</v>
      </c>
      <c r="B174" s="280">
        <v>123849</v>
      </c>
      <c r="C174" s="15" t="s">
        <v>719</v>
      </c>
      <c r="D174" s="808" t="s">
        <v>778</v>
      </c>
      <c r="E174" s="351" t="s">
        <v>103</v>
      </c>
      <c r="F174" s="408" t="s">
        <v>214</v>
      </c>
      <c r="G174" s="817" t="s">
        <v>215</v>
      </c>
      <c r="H174" s="280" t="s">
        <v>779</v>
      </c>
      <c r="I174" s="15" t="s">
        <v>31</v>
      </c>
      <c r="J174" s="432" t="s">
        <v>111</v>
      </c>
      <c r="K174" s="736">
        <v>0.42708333333333331</v>
      </c>
      <c r="L174" s="736">
        <v>0.45833333333333331</v>
      </c>
      <c r="M174" s="93" t="s">
        <v>219</v>
      </c>
      <c r="N174" s="736">
        <v>0.41666666666666669</v>
      </c>
      <c r="O174" s="93" t="s">
        <v>34</v>
      </c>
      <c r="P174" s="93" t="s">
        <v>34</v>
      </c>
      <c r="Q174" s="93" t="s">
        <v>35</v>
      </c>
      <c r="R174" s="93" t="s">
        <v>35</v>
      </c>
      <c r="S174" s="93" t="s">
        <v>36</v>
      </c>
      <c r="T174" s="93" t="s">
        <v>37</v>
      </c>
      <c r="U174" s="93"/>
      <c r="V174" s="803">
        <f t="shared" si="2"/>
        <v>1.041666666666663E-2</v>
      </c>
    </row>
    <row r="175" spans="1:22" ht="27.75">
      <c r="A175" s="37">
        <v>172</v>
      </c>
      <c r="B175" s="131">
        <v>113066</v>
      </c>
      <c r="C175" s="15" t="s">
        <v>780</v>
      </c>
      <c r="D175" s="297" t="s">
        <v>781</v>
      </c>
      <c r="E175" s="298" t="s">
        <v>108</v>
      </c>
      <c r="F175" s="299" t="s">
        <v>127</v>
      </c>
      <c r="G175" s="298" t="s">
        <v>29</v>
      </c>
      <c r="H175" s="351" t="s">
        <v>128</v>
      </c>
      <c r="I175" s="94" t="s">
        <v>188</v>
      </c>
      <c r="J175" s="425" t="s">
        <v>782</v>
      </c>
      <c r="K175" s="734">
        <v>0.35347222222222224</v>
      </c>
      <c r="L175" s="734">
        <v>0.3888888888888889</v>
      </c>
      <c r="M175" s="15" t="s">
        <v>33</v>
      </c>
      <c r="N175" s="734">
        <v>0.34722222222222221</v>
      </c>
      <c r="O175" s="15" t="s">
        <v>34</v>
      </c>
      <c r="P175" s="15" t="s">
        <v>34</v>
      </c>
      <c r="Q175" s="15" t="s">
        <v>112</v>
      </c>
      <c r="R175" s="15" t="s">
        <v>35</v>
      </c>
      <c r="S175" s="15" t="s">
        <v>36</v>
      </c>
      <c r="T175" s="271" t="s">
        <v>51</v>
      </c>
      <c r="U175" s="15"/>
      <c r="V175" s="772">
        <f t="shared" si="2"/>
        <v>6.2500000000000333E-3</v>
      </c>
    </row>
    <row r="176" spans="1:22" ht="27.75">
      <c r="A176" s="37">
        <v>173</v>
      </c>
      <c r="B176" s="345">
        <v>71803</v>
      </c>
      <c r="C176" s="15" t="s">
        <v>780</v>
      </c>
      <c r="D176" s="808" t="s">
        <v>783</v>
      </c>
      <c r="E176" s="298" t="s">
        <v>547</v>
      </c>
      <c r="F176" s="408" t="s">
        <v>548</v>
      </c>
      <c r="G176" s="809" t="s">
        <v>29</v>
      </c>
      <c r="H176" s="408" t="s">
        <v>784</v>
      </c>
      <c r="I176" s="271" t="s">
        <v>31</v>
      </c>
      <c r="J176" s="425" t="s">
        <v>785</v>
      </c>
      <c r="K176" s="734">
        <v>0.41249999999999998</v>
      </c>
      <c r="L176" s="734">
        <v>0.43541666666666667</v>
      </c>
      <c r="M176" s="15" t="s">
        <v>33</v>
      </c>
      <c r="N176" s="734">
        <v>0.40972222222222221</v>
      </c>
      <c r="O176" s="15" t="s">
        <v>34</v>
      </c>
      <c r="P176" s="15" t="s">
        <v>34</v>
      </c>
      <c r="Q176" s="15" t="s">
        <v>36</v>
      </c>
      <c r="R176" s="15" t="s">
        <v>35</v>
      </c>
      <c r="S176" s="15" t="s">
        <v>36</v>
      </c>
      <c r="T176" s="271" t="s">
        <v>51</v>
      </c>
      <c r="U176" s="15"/>
      <c r="V176" s="772">
        <f t="shared" si="2"/>
        <v>2.7777777777777679E-3</v>
      </c>
    </row>
    <row r="177" spans="1:22" ht="27.75">
      <c r="A177" s="784">
        <v>174</v>
      </c>
      <c r="B177" s="345">
        <v>134546</v>
      </c>
      <c r="C177" s="15" t="s">
        <v>780</v>
      </c>
      <c r="D177" s="808" t="s">
        <v>786</v>
      </c>
      <c r="E177" s="845" t="s">
        <v>475</v>
      </c>
      <c r="F177" s="408" t="s">
        <v>388</v>
      </c>
      <c r="G177" s="809" t="s">
        <v>389</v>
      </c>
      <c r="H177" s="408" t="s">
        <v>787</v>
      </c>
      <c r="I177" s="271" t="s">
        <v>31</v>
      </c>
      <c r="J177" s="425" t="s">
        <v>423</v>
      </c>
      <c r="K177" s="734">
        <v>0.50624999999999998</v>
      </c>
      <c r="L177" s="734">
        <v>0.53125</v>
      </c>
      <c r="M177" s="15" t="s">
        <v>33</v>
      </c>
      <c r="N177" s="734">
        <v>0.5</v>
      </c>
      <c r="O177" s="15" t="s">
        <v>34</v>
      </c>
      <c r="P177" s="15" t="s">
        <v>34</v>
      </c>
      <c r="Q177" s="15" t="s">
        <v>35</v>
      </c>
      <c r="R177" s="15" t="s">
        <v>35</v>
      </c>
      <c r="S177" s="15" t="s">
        <v>36</v>
      </c>
      <c r="T177" s="271" t="s">
        <v>788</v>
      </c>
      <c r="U177" s="15"/>
      <c r="V177" s="772">
        <f t="shared" si="2"/>
        <v>6.2499999999999778E-3</v>
      </c>
    </row>
    <row r="178" spans="1:22" s="439" customFormat="1" ht="27.75">
      <c r="A178" s="37">
        <v>175</v>
      </c>
      <c r="B178" s="522">
        <v>137759</v>
      </c>
      <c r="C178" s="85" t="s">
        <v>780</v>
      </c>
      <c r="D178" s="804" t="s">
        <v>789</v>
      </c>
      <c r="E178" s="846" t="s">
        <v>311</v>
      </c>
      <c r="F178" s="806" t="s">
        <v>40</v>
      </c>
      <c r="G178" s="807" t="s">
        <v>41</v>
      </c>
      <c r="H178" s="806" t="s">
        <v>790</v>
      </c>
      <c r="I178" s="601" t="s">
        <v>31</v>
      </c>
      <c r="J178" s="495" t="s">
        <v>791</v>
      </c>
      <c r="K178" s="761">
        <v>0.6381944444444444</v>
      </c>
      <c r="L178" s="761">
        <v>0.66666666666666663</v>
      </c>
      <c r="M178" s="85" t="s">
        <v>169</v>
      </c>
      <c r="N178" s="761">
        <v>0.63541666666666663</v>
      </c>
      <c r="O178" s="85"/>
      <c r="P178" s="85"/>
      <c r="Q178" s="85" t="s">
        <v>36</v>
      </c>
      <c r="R178" s="85" t="s">
        <v>35</v>
      </c>
      <c r="S178" s="85" t="s">
        <v>36</v>
      </c>
      <c r="T178" s="601" t="s">
        <v>119</v>
      </c>
      <c r="U178" s="85"/>
      <c r="V178" s="774">
        <f t="shared" si="2"/>
        <v>2.7777777777777679E-3</v>
      </c>
    </row>
    <row r="179" spans="1:22" s="439" customFormat="1" ht="27.75">
      <c r="A179" s="37">
        <v>176</v>
      </c>
      <c r="B179" s="522">
        <v>131738</v>
      </c>
      <c r="C179" s="85" t="s">
        <v>780</v>
      </c>
      <c r="D179" s="804" t="s">
        <v>792</v>
      </c>
      <c r="E179" s="846" t="s">
        <v>162</v>
      </c>
      <c r="F179" s="806" t="s">
        <v>40</v>
      </c>
      <c r="G179" s="807" t="s">
        <v>41</v>
      </c>
      <c r="H179" s="806" t="s">
        <v>793</v>
      </c>
      <c r="I179" s="601" t="s">
        <v>31</v>
      </c>
      <c r="J179" s="495" t="s">
        <v>142</v>
      </c>
      <c r="K179" s="761">
        <v>0.375</v>
      </c>
      <c r="L179" s="761">
        <v>0.3888888888888889</v>
      </c>
      <c r="M179" s="85" t="s">
        <v>794</v>
      </c>
      <c r="N179" s="761">
        <v>0.375</v>
      </c>
      <c r="O179" s="85"/>
      <c r="P179" s="85"/>
      <c r="Q179" s="85" t="s">
        <v>600</v>
      </c>
      <c r="R179" s="85" t="s">
        <v>35</v>
      </c>
      <c r="S179" s="85" t="s">
        <v>36</v>
      </c>
      <c r="T179" s="601" t="s">
        <v>795</v>
      </c>
      <c r="U179" s="85"/>
      <c r="V179" s="774">
        <f t="shared" ref="V179:V239" si="3">K179-N179</f>
        <v>0</v>
      </c>
    </row>
    <row r="180" spans="1:22" ht="41.25" customHeight="1">
      <c r="A180" s="784">
        <v>177</v>
      </c>
      <c r="B180" s="345">
        <v>135354</v>
      </c>
      <c r="C180" s="15" t="s">
        <v>780</v>
      </c>
      <c r="D180" s="808" t="s">
        <v>796</v>
      </c>
      <c r="E180" s="845" t="s">
        <v>115</v>
      </c>
      <c r="F180" s="408" t="s">
        <v>797</v>
      </c>
      <c r="G180" s="809" t="s">
        <v>41</v>
      </c>
      <c r="H180" s="408" t="s">
        <v>798</v>
      </c>
      <c r="I180" s="271" t="s">
        <v>31</v>
      </c>
      <c r="J180" s="425" t="s">
        <v>799</v>
      </c>
      <c r="K180" s="734">
        <v>0.48958333333333331</v>
      </c>
      <c r="L180" s="734">
        <v>0.7055555555555556</v>
      </c>
      <c r="M180" s="15" t="s">
        <v>33</v>
      </c>
      <c r="N180" s="734">
        <v>0.45833333333333331</v>
      </c>
      <c r="O180" s="15" t="s">
        <v>34</v>
      </c>
      <c r="P180" s="15" t="s">
        <v>34</v>
      </c>
      <c r="Q180" s="15" t="s">
        <v>112</v>
      </c>
      <c r="R180" s="15" t="s">
        <v>35</v>
      </c>
      <c r="S180" s="15" t="s">
        <v>36</v>
      </c>
      <c r="T180" s="271" t="s">
        <v>119</v>
      </c>
      <c r="U180" s="15"/>
      <c r="V180" s="772">
        <f t="shared" si="3"/>
        <v>3.125E-2</v>
      </c>
    </row>
    <row r="181" spans="1:22" ht="27.75">
      <c r="A181" s="37">
        <v>178</v>
      </c>
      <c r="B181" s="345">
        <v>138259</v>
      </c>
      <c r="C181" s="15" t="s">
        <v>780</v>
      </c>
      <c r="D181" s="808" t="s">
        <v>800</v>
      </c>
      <c r="E181" s="845" t="s">
        <v>103</v>
      </c>
      <c r="F181" s="408" t="s">
        <v>801</v>
      </c>
      <c r="G181" s="809" t="s">
        <v>215</v>
      </c>
      <c r="H181" s="408" t="s">
        <v>802</v>
      </c>
      <c r="I181" s="271" t="s">
        <v>31</v>
      </c>
      <c r="J181" s="425" t="s">
        <v>32</v>
      </c>
      <c r="K181" s="734">
        <v>0.37847222222222221</v>
      </c>
      <c r="L181" s="734">
        <v>0.3888888888888889</v>
      </c>
      <c r="M181" s="15" t="s">
        <v>219</v>
      </c>
      <c r="N181" s="734">
        <v>0.375</v>
      </c>
      <c r="O181" s="15" t="s">
        <v>34</v>
      </c>
      <c r="P181" s="15" t="s">
        <v>34</v>
      </c>
      <c r="Q181" s="15" t="s">
        <v>35</v>
      </c>
      <c r="R181" s="15" t="s">
        <v>35</v>
      </c>
      <c r="S181" s="15" t="s">
        <v>36</v>
      </c>
      <c r="T181" s="271" t="s">
        <v>113</v>
      </c>
      <c r="U181" s="15"/>
      <c r="V181" s="772">
        <f t="shared" si="3"/>
        <v>3.4722222222222099E-3</v>
      </c>
    </row>
    <row r="182" spans="1:22">
      <c r="A182" s="37">
        <v>179</v>
      </c>
      <c r="B182" s="345">
        <v>138363</v>
      </c>
      <c r="C182" s="15" t="s">
        <v>780</v>
      </c>
      <c r="D182" s="808" t="s">
        <v>803</v>
      </c>
      <c r="E182" s="298" t="s">
        <v>804</v>
      </c>
      <c r="F182" s="408" t="s">
        <v>801</v>
      </c>
      <c r="G182" s="809" t="s">
        <v>215</v>
      </c>
      <c r="H182" s="408" t="s">
        <v>805</v>
      </c>
      <c r="I182" s="271" t="s">
        <v>31</v>
      </c>
      <c r="J182" s="425" t="s">
        <v>648</v>
      </c>
      <c r="K182" s="734">
        <v>0.40694444444444444</v>
      </c>
      <c r="L182" s="734">
        <v>0.5</v>
      </c>
      <c r="M182" s="15" t="s">
        <v>33</v>
      </c>
      <c r="N182" s="734">
        <v>0.40625</v>
      </c>
      <c r="O182" s="15" t="s">
        <v>34</v>
      </c>
      <c r="P182" s="15" t="s">
        <v>34</v>
      </c>
      <c r="Q182" s="15" t="s">
        <v>35</v>
      </c>
      <c r="R182" s="15" t="s">
        <v>35</v>
      </c>
      <c r="S182" s="15" t="s">
        <v>36</v>
      </c>
      <c r="T182" s="271" t="s">
        <v>806</v>
      </c>
      <c r="U182" s="15"/>
      <c r="V182" s="772">
        <f t="shared" si="3"/>
        <v>6.9444444444444198E-4</v>
      </c>
    </row>
    <row r="183" spans="1:22" s="439" customFormat="1" ht="30.75" customHeight="1">
      <c r="A183" s="784">
        <v>180</v>
      </c>
      <c r="B183" s="522">
        <v>136410</v>
      </c>
      <c r="C183" s="85" t="s">
        <v>780</v>
      </c>
      <c r="D183" s="804" t="s">
        <v>807</v>
      </c>
      <c r="E183" s="846" t="s">
        <v>207</v>
      </c>
      <c r="F183" s="806" t="s">
        <v>91</v>
      </c>
      <c r="G183" s="807" t="s">
        <v>92</v>
      </c>
      <c r="H183" s="806" t="s">
        <v>93</v>
      </c>
      <c r="I183" s="601" t="s">
        <v>31</v>
      </c>
      <c r="J183" s="495" t="s">
        <v>808</v>
      </c>
      <c r="K183" s="761">
        <v>0.51249999999999996</v>
      </c>
      <c r="L183" s="761">
        <v>0.63888888888888884</v>
      </c>
      <c r="M183" s="85" t="s">
        <v>293</v>
      </c>
      <c r="N183" s="761">
        <v>0.5</v>
      </c>
      <c r="O183" s="85"/>
      <c r="P183" s="85"/>
      <c r="Q183" s="85" t="s">
        <v>35</v>
      </c>
      <c r="R183" s="85" t="s">
        <v>35</v>
      </c>
      <c r="S183" s="85" t="s">
        <v>36</v>
      </c>
      <c r="T183" s="601" t="s">
        <v>37</v>
      </c>
      <c r="U183" s="85"/>
      <c r="V183" s="774">
        <f t="shared" si="3"/>
        <v>1.2499999999999956E-2</v>
      </c>
    </row>
    <row r="184" spans="1:22" s="439" customFormat="1" ht="31.5" customHeight="1">
      <c r="A184" s="37">
        <v>181</v>
      </c>
      <c r="B184" s="522">
        <v>136842</v>
      </c>
      <c r="C184" s="85" t="s">
        <v>780</v>
      </c>
      <c r="D184" s="804" t="s">
        <v>809</v>
      </c>
      <c r="E184" s="805" t="s">
        <v>810</v>
      </c>
      <c r="F184" s="806" t="s">
        <v>91</v>
      </c>
      <c r="G184" s="807" t="s">
        <v>92</v>
      </c>
      <c r="H184" s="806" t="s">
        <v>93</v>
      </c>
      <c r="I184" s="601" t="s">
        <v>31</v>
      </c>
      <c r="J184" s="495" t="s">
        <v>811</v>
      </c>
      <c r="K184" s="761">
        <v>0.68055555555555558</v>
      </c>
      <c r="L184" s="761">
        <v>0.72916666666666663</v>
      </c>
      <c r="M184" s="85" t="s">
        <v>293</v>
      </c>
      <c r="N184" s="761">
        <v>0.68055555555555558</v>
      </c>
      <c r="O184" s="85"/>
      <c r="P184" s="85"/>
      <c r="Q184" s="85" t="s">
        <v>35</v>
      </c>
      <c r="R184" s="85" t="s">
        <v>35</v>
      </c>
      <c r="S184" s="85" t="s">
        <v>36</v>
      </c>
      <c r="T184" s="601" t="s">
        <v>37</v>
      </c>
      <c r="U184" s="85"/>
      <c r="V184" s="774">
        <f t="shared" si="3"/>
        <v>0</v>
      </c>
    </row>
    <row r="185" spans="1:22" ht="27.75">
      <c r="A185" s="37">
        <v>182</v>
      </c>
      <c r="B185" s="345">
        <v>137055</v>
      </c>
      <c r="C185" s="15" t="s">
        <v>780</v>
      </c>
      <c r="D185" s="808" t="s">
        <v>626</v>
      </c>
      <c r="E185" s="298" t="s">
        <v>627</v>
      </c>
      <c r="F185" s="408" t="s">
        <v>47</v>
      </c>
      <c r="G185" s="809" t="s">
        <v>48</v>
      </c>
      <c r="H185" s="408" t="s">
        <v>812</v>
      </c>
      <c r="I185" s="271" t="s">
        <v>31</v>
      </c>
      <c r="J185" s="425" t="s">
        <v>813</v>
      </c>
      <c r="K185" s="734">
        <v>0.41180555555555554</v>
      </c>
      <c r="L185" s="734">
        <v>0.64930555555555558</v>
      </c>
      <c r="M185" s="15" t="s">
        <v>33</v>
      </c>
      <c r="N185" s="734">
        <v>0.39583333333333331</v>
      </c>
      <c r="O185" s="15" t="s">
        <v>34</v>
      </c>
      <c r="P185" s="15" t="s">
        <v>34</v>
      </c>
      <c r="Q185" s="15" t="s">
        <v>36</v>
      </c>
      <c r="R185" s="15" t="s">
        <v>35</v>
      </c>
      <c r="S185" s="15" t="s">
        <v>36</v>
      </c>
      <c r="T185" s="271" t="s">
        <v>51</v>
      </c>
      <c r="U185" s="15"/>
      <c r="V185" s="774">
        <f t="shared" si="3"/>
        <v>1.5972222222222221E-2</v>
      </c>
    </row>
    <row r="186" spans="1:22" s="439" customFormat="1" ht="27.75">
      <c r="A186" s="784">
        <v>183</v>
      </c>
      <c r="B186" s="522">
        <v>136696</v>
      </c>
      <c r="C186" s="85" t="s">
        <v>780</v>
      </c>
      <c r="D186" s="804" t="s">
        <v>814</v>
      </c>
      <c r="E186" s="805" t="s">
        <v>467</v>
      </c>
      <c r="F186" s="806" t="s">
        <v>40</v>
      </c>
      <c r="G186" s="807" t="s">
        <v>41</v>
      </c>
      <c r="H186" s="806" t="s">
        <v>815</v>
      </c>
      <c r="I186" s="601" t="s">
        <v>31</v>
      </c>
      <c r="J186" s="495" t="s">
        <v>816</v>
      </c>
      <c r="K186" s="761">
        <v>0.55555555555555558</v>
      </c>
      <c r="L186" s="761">
        <v>0.61111111111111116</v>
      </c>
      <c r="M186" s="85" t="s">
        <v>169</v>
      </c>
      <c r="N186" s="761">
        <v>0.52986111111111112</v>
      </c>
      <c r="O186" s="85"/>
      <c r="P186" s="85"/>
      <c r="Q186" s="85" t="s">
        <v>36</v>
      </c>
      <c r="R186" s="85" t="s">
        <v>35</v>
      </c>
      <c r="S186" s="85" t="s">
        <v>36</v>
      </c>
      <c r="T186" s="601" t="s">
        <v>817</v>
      </c>
      <c r="U186" s="85"/>
      <c r="V186" s="774">
        <f t="shared" si="3"/>
        <v>2.5694444444444464E-2</v>
      </c>
    </row>
    <row r="187" spans="1:22" ht="26.25" customHeight="1">
      <c r="A187" s="37">
        <v>184</v>
      </c>
      <c r="B187" s="345">
        <v>130248</v>
      </c>
      <c r="C187" s="15" t="s">
        <v>780</v>
      </c>
      <c r="D187" s="808" t="s">
        <v>818</v>
      </c>
      <c r="E187" s="298" t="s">
        <v>819</v>
      </c>
      <c r="F187" s="408" t="s">
        <v>69</v>
      </c>
      <c r="G187" s="809" t="s">
        <v>70</v>
      </c>
      <c r="H187" s="408" t="s">
        <v>820</v>
      </c>
      <c r="I187" s="271" t="s">
        <v>31</v>
      </c>
      <c r="J187" s="831"/>
      <c r="K187" s="644"/>
      <c r="L187" s="644"/>
      <c r="M187" s="3447" t="s">
        <v>492</v>
      </c>
      <c r="N187" s="3448"/>
      <c r="O187" s="3448"/>
      <c r="P187" s="3448"/>
      <c r="Q187" s="3448"/>
      <c r="R187" s="3448"/>
      <c r="S187" s="3449"/>
      <c r="T187" s="271"/>
      <c r="U187" s="15"/>
      <c r="V187" s="774">
        <f t="shared" si="3"/>
        <v>0</v>
      </c>
    </row>
    <row r="188" spans="1:22" ht="29.25" customHeight="1">
      <c r="A188" s="37">
        <v>185</v>
      </c>
      <c r="B188" s="345">
        <v>17664</v>
      </c>
      <c r="C188" s="15" t="s">
        <v>780</v>
      </c>
      <c r="D188" s="808" t="s">
        <v>821</v>
      </c>
      <c r="E188" s="298" t="s">
        <v>295</v>
      </c>
      <c r="F188" s="408" t="s">
        <v>69</v>
      </c>
      <c r="G188" s="809" t="s">
        <v>70</v>
      </c>
      <c r="H188" s="408" t="s">
        <v>822</v>
      </c>
      <c r="I188" s="271" t="s">
        <v>31</v>
      </c>
      <c r="J188" s="831"/>
      <c r="K188" s="644"/>
      <c r="L188" s="644"/>
      <c r="M188" s="3447" t="s">
        <v>492</v>
      </c>
      <c r="N188" s="3448"/>
      <c r="O188" s="3448"/>
      <c r="P188" s="3448"/>
      <c r="Q188" s="3448"/>
      <c r="R188" s="3448"/>
      <c r="S188" s="3449"/>
      <c r="T188" s="271"/>
      <c r="U188" s="15"/>
      <c r="V188" s="774">
        <f t="shared" si="3"/>
        <v>0</v>
      </c>
    </row>
    <row r="189" spans="1:22" ht="27.75">
      <c r="A189" s="784">
        <v>186</v>
      </c>
      <c r="B189" s="345">
        <v>132307</v>
      </c>
      <c r="C189" s="15" t="s">
        <v>780</v>
      </c>
      <c r="D189" s="808" t="s">
        <v>198</v>
      </c>
      <c r="E189" s="298" t="s">
        <v>536</v>
      </c>
      <c r="F189" s="408" t="s">
        <v>401</v>
      </c>
      <c r="G189" s="809" t="s">
        <v>237</v>
      </c>
      <c r="H189" s="408" t="s">
        <v>321</v>
      </c>
      <c r="I189" s="271" t="s">
        <v>31</v>
      </c>
      <c r="J189" s="425" t="s">
        <v>823</v>
      </c>
      <c r="K189" s="734">
        <v>0.42499999999999999</v>
      </c>
      <c r="L189" s="734">
        <v>0.625</v>
      </c>
      <c r="M189" s="15" t="s">
        <v>33</v>
      </c>
      <c r="N189" s="734">
        <v>0.40972222222222221</v>
      </c>
      <c r="O189" s="15" t="s">
        <v>34</v>
      </c>
      <c r="P189" s="15" t="s">
        <v>34</v>
      </c>
      <c r="Q189" s="15" t="s">
        <v>35</v>
      </c>
      <c r="R189" s="15" t="s">
        <v>35</v>
      </c>
      <c r="S189" s="15" t="s">
        <v>36</v>
      </c>
      <c r="T189" s="271" t="s">
        <v>37</v>
      </c>
      <c r="U189" s="15"/>
      <c r="V189" s="774">
        <f t="shared" si="3"/>
        <v>1.5277777777777779E-2</v>
      </c>
    </row>
    <row r="190" spans="1:22" ht="27.75">
      <c r="A190" s="37">
        <v>187</v>
      </c>
      <c r="B190" s="345">
        <v>135277</v>
      </c>
      <c r="C190" s="15" t="s">
        <v>780</v>
      </c>
      <c r="D190" s="808" t="s">
        <v>824</v>
      </c>
      <c r="E190" s="298" t="s">
        <v>825</v>
      </c>
      <c r="F190" s="408" t="s">
        <v>200</v>
      </c>
      <c r="G190" s="809" t="s">
        <v>520</v>
      </c>
      <c r="H190" s="408" t="s">
        <v>826</v>
      </c>
      <c r="I190" s="271" t="s">
        <v>31</v>
      </c>
      <c r="J190" s="831"/>
      <c r="K190" s="644"/>
      <c r="L190" s="644"/>
      <c r="M190" s="3447" t="s">
        <v>492</v>
      </c>
      <c r="N190" s="3448"/>
      <c r="O190" s="3448"/>
      <c r="P190" s="3448"/>
      <c r="Q190" s="3448"/>
      <c r="R190" s="3448"/>
      <c r="S190" s="3449"/>
      <c r="T190" s="271"/>
      <c r="U190" s="15"/>
      <c r="V190" s="774">
        <f t="shared" si="3"/>
        <v>0</v>
      </c>
    </row>
    <row r="191" spans="1:22">
      <c r="A191" s="37">
        <v>188</v>
      </c>
      <c r="B191" s="345">
        <v>106836</v>
      </c>
      <c r="C191" s="15" t="s">
        <v>780</v>
      </c>
      <c r="D191" s="808" t="s">
        <v>827</v>
      </c>
      <c r="E191" s="845" t="s">
        <v>276</v>
      </c>
      <c r="F191" s="408" t="s">
        <v>316</v>
      </c>
      <c r="G191" s="809" t="s">
        <v>29</v>
      </c>
      <c r="H191" s="408" t="s">
        <v>128</v>
      </c>
      <c r="I191" s="94" t="s">
        <v>188</v>
      </c>
      <c r="J191" s="425" t="s">
        <v>189</v>
      </c>
      <c r="K191" s="734">
        <v>0.61458333333333337</v>
      </c>
      <c r="L191" s="734">
        <v>0.64583333333333337</v>
      </c>
      <c r="M191" s="15" t="s">
        <v>33</v>
      </c>
      <c r="N191" s="734">
        <v>0.60416666666666663</v>
      </c>
      <c r="O191" s="15" t="s">
        <v>34</v>
      </c>
      <c r="P191" s="15" t="s">
        <v>34</v>
      </c>
      <c r="Q191" s="15" t="s">
        <v>35</v>
      </c>
      <c r="R191" s="15" t="s">
        <v>35</v>
      </c>
      <c r="S191" s="15" t="s">
        <v>36</v>
      </c>
      <c r="T191" s="271" t="s">
        <v>37</v>
      </c>
      <c r="U191" s="15"/>
      <c r="V191" s="774">
        <f t="shared" si="3"/>
        <v>1.0416666666666741E-2</v>
      </c>
    </row>
    <row r="192" spans="1:22" ht="27.75">
      <c r="A192" s="784">
        <v>189</v>
      </c>
      <c r="B192" s="345">
        <v>47296</v>
      </c>
      <c r="C192" s="93" t="s">
        <v>780</v>
      </c>
      <c r="D192" s="808" t="s">
        <v>828</v>
      </c>
      <c r="E192" s="298" t="s">
        <v>829</v>
      </c>
      <c r="F192" s="407" t="s">
        <v>98</v>
      </c>
      <c r="G192" s="809" t="s">
        <v>99</v>
      </c>
      <c r="H192" s="408" t="s">
        <v>100</v>
      </c>
      <c r="I192" s="271" t="s">
        <v>31</v>
      </c>
      <c r="J192" s="425" t="s">
        <v>830</v>
      </c>
      <c r="K192" s="734">
        <v>0.4</v>
      </c>
      <c r="L192" s="734">
        <v>0.55902777777777779</v>
      </c>
      <c r="M192" s="93" t="s">
        <v>33</v>
      </c>
      <c r="N192" s="734">
        <v>0.375</v>
      </c>
      <c r="O192" s="15" t="s">
        <v>190</v>
      </c>
      <c r="P192" s="15" t="s">
        <v>190</v>
      </c>
      <c r="Q192" s="15" t="s">
        <v>35</v>
      </c>
      <c r="R192" s="15" t="s">
        <v>35</v>
      </c>
      <c r="S192" s="15" t="s">
        <v>36</v>
      </c>
      <c r="T192" s="271" t="s">
        <v>492</v>
      </c>
      <c r="U192" s="15"/>
      <c r="V192" s="774">
        <f t="shared" si="3"/>
        <v>2.5000000000000022E-2</v>
      </c>
    </row>
    <row r="193" spans="1:22" ht="26.25" customHeight="1">
      <c r="A193" s="37">
        <v>190</v>
      </c>
      <c r="B193" s="848">
        <v>138752</v>
      </c>
      <c r="C193" s="15" t="s">
        <v>780</v>
      </c>
      <c r="D193" s="297" t="s">
        <v>831</v>
      </c>
      <c r="E193" s="298" t="s">
        <v>832</v>
      </c>
      <c r="F193" s="351" t="s">
        <v>187</v>
      </c>
      <c r="G193" s="298" t="s">
        <v>29</v>
      </c>
      <c r="H193" s="351" t="s">
        <v>128</v>
      </c>
      <c r="I193" s="94" t="s">
        <v>188</v>
      </c>
      <c r="J193" s="432" t="s">
        <v>65</v>
      </c>
      <c r="K193" s="736">
        <v>0.65416666666666667</v>
      </c>
      <c r="L193" s="736">
        <v>0.70833333333333337</v>
      </c>
      <c r="M193" s="93" t="s">
        <v>33</v>
      </c>
      <c r="N193" s="736">
        <v>0.64583333333333337</v>
      </c>
      <c r="O193" s="93" t="s">
        <v>34</v>
      </c>
      <c r="P193" s="93" t="s">
        <v>34</v>
      </c>
      <c r="Q193" s="93" t="s">
        <v>35</v>
      </c>
      <c r="R193" s="93" t="s">
        <v>35</v>
      </c>
      <c r="S193" s="93" t="s">
        <v>36</v>
      </c>
      <c r="T193" s="272" t="s">
        <v>37</v>
      </c>
      <c r="U193" s="15"/>
      <c r="V193" s="774">
        <f t="shared" si="3"/>
        <v>8.3333333333333037E-3</v>
      </c>
    </row>
    <row r="194" spans="1:22" ht="25.5" customHeight="1">
      <c r="A194" s="37">
        <v>191</v>
      </c>
      <c r="B194" s="813">
        <v>138492</v>
      </c>
      <c r="C194" s="15" t="s">
        <v>833</v>
      </c>
      <c r="D194" s="808" t="s">
        <v>834</v>
      </c>
      <c r="E194" s="298" t="s">
        <v>835</v>
      </c>
      <c r="F194" s="408" t="s">
        <v>28</v>
      </c>
      <c r="G194" s="809" t="s">
        <v>29</v>
      </c>
      <c r="H194" s="408" t="s">
        <v>836</v>
      </c>
      <c r="I194" s="271" t="s">
        <v>31</v>
      </c>
      <c r="J194" s="433" t="s">
        <v>146</v>
      </c>
      <c r="K194" s="367">
        <v>0.38541666666666669</v>
      </c>
      <c r="L194" s="367">
        <v>0.44861111111111113</v>
      </c>
      <c r="M194" s="63" t="s">
        <v>33</v>
      </c>
      <c r="N194" s="367">
        <v>0.375</v>
      </c>
      <c r="O194" s="63" t="s">
        <v>34</v>
      </c>
      <c r="P194" s="63" t="s">
        <v>34</v>
      </c>
      <c r="Q194" s="63" t="s">
        <v>35</v>
      </c>
      <c r="R194" s="63" t="s">
        <v>35</v>
      </c>
      <c r="S194" s="63" t="s">
        <v>36</v>
      </c>
      <c r="T194" s="94" t="s">
        <v>37</v>
      </c>
      <c r="U194" s="113"/>
      <c r="V194" s="774">
        <f t="shared" si="3"/>
        <v>1.0416666666666685E-2</v>
      </c>
    </row>
    <row r="195" spans="1:22" ht="27.75">
      <c r="A195" s="784">
        <v>192</v>
      </c>
      <c r="B195" s="813">
        <v>130507</v>
      </c>
      <c r="C195" s="15" t="s">
        <v>833</v>
      </c>
      <c r="D195" s="808" t="s">
        <v>837</v>
      </c>
      <c r="E195" s="298" t="s">
        <v>759</v>
      </c>
      <c r="F195" s="408" t="s">
        <v>28</v>
      </c>
      <c r="G195" s="809" t="s">
        <v>29</v>
      </c>
      <c r="H195" s="408" t="s">
        <v>110</v>
      </c>
      <c r="I195" s="271" t="s">
        <v>31</v>
      </c>
      <c r="J195" s="433" t="s">
        <v>629</v>
      </c>
      <c r="K195" s="734">
        <v>0.44930555555555557</v>
      </c>
      <c r="L195" s="734">
        <v>0.4861111111111111</v>
      </c>
      <c r="M195" s="15" t="s">
        <v>33</v>
      </c>
      <c r="N195" s="734">
        <v>0.44791666666666669</v>
      </c>
      <c r="O195" s="63" t="s">
        <v>34</v>
      </c>
      <c r="P195" s="63" t="s">
        <v>34</v>
      </c>
      <c r="Q195" s="15" t="s">
        <v>112</v>
      </c>
      <c r="R195" s="15" t="s">
        <v>35</v>
      </c>
      <c r="S195" s="15" t="s">
        <v>36</v>
      </c>
      <c r="T195" s="271" t="s">
        <v>838</v>
      </c>
      <c r="U195" s="113"/>
      <c r="V195" s="774">
        <f t="shared" si="3"/>
        <v>1.388888888888884E-3</v>
      </c>
    </row>
    <row r="196" spans="1:22" ht="27.75">
      <c r="A196" s="37">
        <v>193</v>
      </c>
      <c r="B196" s="813">
        <v>138140</v>
      </c>
      <c r="C196" s="15" t="s">
        <v>833</v>
      </c>
      <c r="D196" s="808" t="s">
        <v>839</v>
      </c>
      <c r="E196" s="845" t="s">
        <v>840</v>
      </c>
      <c r="F196" s="408" t="s">
        <v>91</v>
      </c>
      <c r="G196" s="809" t="s">
        <v>92</v>
      </c>
      <c r="H196" s="408" t="s">
        <v>841</v>
      </c>
      <c r="I196" s="271" t="s">
        <v>31</v>
      </c>
      <c r="J196" s="433" t="s">
        <v>403</v>
      </c>
      <c r="K196" s="734">
        <v>0.54722222222222228</v>
      </c>
      <c r="L196" s="734">
        <v>0.59375</v>
      </c>
      <c r="M196" s="15" t="s">
        <v>33</v>
      </c>
      <c r="N196" s="734">
        <v>0.54166666666666663</v>
      </c>
      <c r="O196" s="63" t="s">
        <v>34</v>
      </c>
      <c r="P196" s="63" t="s">
        <v>34</v>
      </c>
      <c r="Q196" s="15" t="s">
        <v>35</v>
      </c>
      <c r="R196" s="15" t="s">
        <v>35</v>
      </c>
      <c r="S196" s="15" t="s">
        <v>36</v>
      </c>
      <c r="T196" s="271" t="s">
        <v>842</v>
      </c>
      <c r="U196" s="113"/>
      <c r="V196" s="774">
        <f t="shared" si="3"/>
        <v>5.5555555555556468E-3</v>
      </c>
    </row>
    <row r="197" spans="1:22" ht="27.75">
      <c r="A197" s="37">
        <v>194</v>
      </c>
      <c r="B197" s="813">
        <v>125926</v>
      </c>
      <c r="C197" s="15" t="s">
        <v>833</v>
      </c>
      <c r="D197" s="808" t="s">
        <v>843</v>
      </c>
      <c r="E197" s="845" t="s">
        <v>748</v>
      </c>
      <c r="F197" s="408" t="s">
        <v>40</v>
      </c>
      <c r="G197" s="809" t="s">
        <v>41</v>
      </c>
      <c r="H197" s="408" t="s">
        <v>844</v>
      </c>
      <c r="I197" s="271" t="s">
        <v>31</v>
      </c>
      <c r="J197" s="433" t="s">
        <v>845</v>
      </c>
      <c r="K197" s="734">
        <v>0.40347222222222223</v>
      </c>
      <c r="L197" s="734">
        <v>0.77638888888888891</v>
      </c>
      <c r="M197" s="15" t="s">
        <v>33</v>
      </c>
      <c r="N197" s="734">
        <v>0.39583333333333331</v>
      </c>
      <c r="O197" s="63" t="s">
        <v>34</v>
      </c>
      <c r="P197" s="63" t="s">
        <v>34</v>
      </c>
      <c r="Q197" s="15" t="s">
        <v>35</v>
      </c>
      <c r="R197" s="15" t="s">
        <v>35</v>
      </c>
      <c r="S197" s="15" t="s">
        <v>846</v>
      </c>
      <c r="T197" s="271" t="s">
        <v>37</v>
      </c>
      <c r="U197" s="113"/>
      <c r="V197" s="774">
        <f t="shared" si="3"/>
        <v>7.6388888888889173E-3</v>
      </c>
    </row>
    <row r="198" spans="1:22" ht="27.75">
      <c r="A198" s="784">
        <v>195</v>
      </c>
      <c r="B198" s="813">
        <v>79075</v>
      </c>
      <c r="C198" s="15" t="s">
        <v>833</v>
      </c>
      <c r="D198" s="808" t="s">
        <v>847</v>
      </c>
      <c r="E198" s="845" t="s">
        <v>835</v>
      </c>
      <c r="F198" s="408" t="s">
        <v>848</v>
      </c>
      <c r="G198" s="809" t="s">
        <v>29</v>
      </c>
      <c r="H198" s="408" t="s">
        <v>849</v>
      </c>
      <c r="I198" s="271" t="s">
        <v>31</v>
      </c>
      <c r="J198" s="433" t="s">
        <v>850</v>
      </c>
      <c r="K198" s="734">
        <v>0.34722222222222221</v>
      </c>
      <c r="L198" s="734">
        <v>0.40625</v>
      </c>
      <c r="M198" s="15" t="s">
        <v>33</v>
      </c>
      <c r="N198" s="734">
        <v>0.35208333333333336</v>
      </c>
      <c r="O198" s="63" t="s">
        <v>34</v>
      </c>
      <c r="P198" s="15" t="s">
        <v>34</v>
      </c>
      <c r="Q198" s="15" t="s">
        <v>112</v>
      </c>
      <c r="R198" s="15" t="s">
        <v>35</v>
      </c>
      <c r="S198" s="15" t="s">
        <v>36</v>
      </c>
      <c r="T198" s="271" t="s">
        <v>838</v>
      </c>
      <c r="U198" s="113"/>
      <c r="V198" s="774">
        <f t="shared" si="3"/>
        <v>-4.8611111111111494E-3</v>
      </c>
    </row>
    <row r="199" spans="1:22" ht="27.75">
      <c r="A199" s="37">
        <v>196</v>
      </c>
      <c r="B199" s="813">
        <v>108430</v>
      </c>
      <c r="C199" s="15" t="s">
        <v>833</v>
      </c>
      <c r="D199" s="808" t="s">
        <v>851</v>
      </c>
      <c r="E199" s="845" t="s">
        <v>852</v>
      </c>
      <c r="F199" s="408" t="s">
        <v>214</v>
      </c>
      <c r="G199" s="809" t="s">
        <v>215</v>
      </c>
      <c r="H199" s="408" t="s">
        <v>853</v>
      </c>
      <c r="I199" s="271" t="s">
        <v>31</v>
      </c>
      <c r="J199" s="433" t="s">
        <v>854</v>
      </c>
      <c r="K199" s="734">
        <v>0.46736111111111112</v>
      </c>
      <c r="L199" s="734">
        <v>0.48125000000000001</v>
      </c>
      <c r="M199" s="15" t="s">
        <v>777</v>
      </c>
      <c r="N199" s="734">
        <v>0.46180555555555558</v>
      </c>
      <c r="O199" s="15" t="s">
        <v>34</v>
      </c>
      <c r="P199" s="15" t="s">
        <v>34</v>
      </c>
      <c r="Q199" s="15" t="s">
        <v>35</v>
      </c>
      <c r="R199" s="15" t="s">
        <v>35</v>
      </c>
      <c r="S199" s="15" t="s">
        <v>36</v>
      </c>
      <c r="T199" s="271" t="s">
        <v>37</v>
      </c>
      <c r="U199" s="113"/>
      <c r="V199" s="774">
        <f t="shared" si="3"/>
        <v>5.5555555555555358E-3</v>
      </c>
    </row>
    <row r="200" spans="1:22" ht="51" customHeight="1">
      <c r="A200" s="37">
        <v>197</v>
      </c>
      <c r="B200" s="813">
        <v>40186</v>
      </c>
      <c r="C200" s="15" t="s">
        <v>833</v>
      </c>
      <c r="D200" s="808" t="s">
        <v>855</v>
      </c>
      <c r="E200" s="298" t="s">
        <v>308</v>
      </c>
      <c r="F200" s="408" t="s">
        <v>214</v>
      </c>
      <c r="G200" s="809" t="s">
        <v>215</v>
      </c>
      <c r="H200" s="408" t="s">
        <v>856</v>
      </c>
      <c r="I200" s="271" t="s">
        <v>31</v>
      </c>
      <c r="J200" s="433" t="s">
        <v>574</v>
      </c>
      <c r="K200" s="734">
        <v>0.5395833333333333</v>
      </c>
      <c r="L200" s="734">
        <v>0.60972222222222228</v>
      </c>
      <c r="M200" s="15" t="s">
        <v>857</v>
      </c>
      <c r="N200" s="734">
        <v>0.53819444444444442</v>
      </c>
      <c r="O200" s="15" t="s">
        <v>34</v>
      </c>
      <c r="P200" s="15" t="s">
        <v>34</v>
      </c>
      <c r="Q200" s="15" t="s">
        <v>112</v>
      </c>
      <c r="R200" s="15" t="s">
        <v>35</v>
      </c>
      <c r="S200" s="15" t="s">
        <v>36</v>
      </c>
      <c r="T200" s="271" t="s">
        <v>289</v>
      </c>
      <c r="U200" s="113"/>
      <c r="V200" s="774">
        <f t="shared" si="3"/>
        <v>1.388888888888884E-3</v>
      </c>
    </row>
    <row r="201" spans="1:22" ht="27.75">
      <c r="A201" s="784">
        <v>198</v>
      </c>
      <c r="B201" s="813">
        <v>138547</v>
      </c>
      <c r="C201" s="15" t="s">
        <v>833</v>
      </c>
      <c r="D201" s="808" t="s">
        <v>858</v>
      </c>
      <c r="E201" s="298" t="s">
        <v>852</v>
      </c>
      <c r="F201" s="408" t="s">
        <v>462</v>
      </c>
      <c r="G201" s="809" t="s">
        <v>48</v>
      </c>
      <c r="H201" s="408" t="s">
        <v>859</v>
      </c>
      <c r="I201" s="271" t="s">
        <v>31</v>
      </c>
      <c r="J201" s="433" t="s">
        <v>860</v>
      </c>
      <c r="K201" s="734">
        <v>0.47986111111111113</v>
      </c>
      <c r="L201" s="734">
        <v>0.55000000000000004</v>
      </c>
      <c r="M201" s="15" t="s">
        <v>33</v>
      </c>
      <c r="N201" s="734">
        <v>0.52083333333333337</v>
      </c>
      <c r="O201" s="15" t="s">
        <v>34</v>
      </c>
      <c r="P201" s="15" t="s">
        <v>34</v>
      </c>
      <c r="Q201" s="15" t="s">
        <v>35</v>
      </c>
      <c r="R201" s="15" t="s">
        <v>35</v>
      </c>
      <c r="S201" s="15" t="s">
        <v>36</v>
      </c>
      <c r="T201" s="271" t="s">
        <v>861</v>
      </c>
      <c r="U201" s="113"/>
      <c r="V201" s="774">
        <f t="shared" si="3"/>
        <v>-4.0972222222222243E-2</v>
      </c>
    </row>
    <row r="202" spans="1:22" ht="24" customHeight="1">
      <c r="A202" s="37">
        <v>199</v>
      </c>
      <c r="B202" s="813">
        <v>137558</v>
      </c>
      <c r="C202" s="15" t="s">
        <v>833</v>
      </c>
      <c r="D202" s="808" t="s">
        <v>862</v>
      </c>
      <c r="E202" s="845" t="s">
        <v>59</v>
      </c>
      <c r="F202" s="408" t="s">
        <v>91</v>
      </c>
      <c r="G202" s="809" t="s">
        <v>92</v>
      </c>
      <c r="H202" s="408" t="s">
        <v>179</v>
      </c>
      <c r="I202" s="271" t="s">
        <v>31</v>
      </c>
      <c r="J202" s="433" t="s">
        <v>863</v>
      </c>
      <c r="K202" s="734">
        <v>0.64444444444444449</v>
      </c>
      <c r="L202" s="734">
        <v>0.72291666666666665</v>
      </c>
      <c r="M202" s="15" t="s">
        <v>33</v>
      </c>
      <c r="N202" s="734">
        <v>0.54861111111111116</v>
      </c>
      <c r="O202" s="15" t="s">
        <v>34</v>
      </c>
      <c r="P202" s="15" t="s">
        <v>34</v>
      </c>
      <c r="Q202" s="15" t="s">
        <v>35</v>
      </c>
      <c r="R202" s="15" t="s">
        <v>35</v>
      </c>
      <c r="S202" s="15" t="s">
        <v>36</v>
      </c>
      <c r="T202" s="271" t="s">
        <v>864</v>
      </c>
      <c r="U202" s="113"/>
      <c r="V202" s="774">
        <f t="shared" si="3"/>
        <v>9.5833333333333326E-2</v>
      </c>
    </row>
    <row r="203" spans="1:22" ht="27.75">
      <c r="A203" s="37">
        <v>200</v>
      </c>
      <c r="B203" s="813">
        <v>137681</v>
      </c>
      <c r="C203" s="15" t="s">
        <v>833</v>
      </c>
      <c r="D203" s="808" t="s">
        <v>865</v>
      </c>
      <c r="E203" s="298" t="s">
        <v>178</v>
      </c>
      <c r="F203" s="408" t="s">
        <v>401</v>
      </c>
      <c r="G203" s="809" t="s">
        <v>237</v>
      </c>
      <c r="H203" s="408" t="s">
        <v>866</v>
      </c>
      <c r="I203" s="271" t="s">
        <v>31</v>
      </c>
      <c r="J203" s="433" t="s">
        <v>522</v>
      </c>
      <c r="K203" s="734">
        <v>0.53125</v>
      </c>
      <c r="L203" s="734">
        <v>0.64236111111111116</v>
      </c>
      <c r="M203" s="15" t="s">
        <v>33</v>
      </c>
      <c r="N203" s="734">
        <v>0.52777777777777779</v>
      </c>
      <c r="O203" s="15" t="s">
        <v>34</v>
      </c>
      <c r="P203" s="15" t="s">
        <v>34</v>
      </c>
      <c r="Q203" s="15" t="s">
        <v>35</v>
      </c>
      <c r="R203" s="15" t="s">
        <v>35</v>
      </c>
      <c r="S203" s="15" t="s">
        <v>36</v>
      </c>
      <c r="T203" s="271" t="s">
        <v>864</v>
      </c>
      <c r="U203" s="113"/>
      <c r="V203" s="774">
        <f t="shared" si="3"/>
        <v>3.4722222222222099E-3</v>
      </c>
    </row>
    <row r="204" spans="1:22" ht="27.75">
      <c r="A204" s="784">
        <v>201</v>
      </c>
      <c r="B204" s="813">
        <v>133224</v>
      </c>
      <c r="C204" s="93" t="s">
        <v>833</v>
      </c>
      <c r="D204" s="808" t="s">
        <v>867</v>
      </c>
      <c r="E204" s="298" t="s">
        <v>46</v>
      </c>
      <c r="F204" s="408" t="s">
        <v>868</v>
      </c>
      <c r="G204" s="809" t="s">
        <v>408</v>
      </c>
      <c r="H204" s="408" t="s">
        <v>238</v>
      </c>
      <c r="I204" s="271" t="s">
        <v>31</v>
      </c>
      <c r="J204" s="433" t="s">
        <v>574</v>
      </c>
      <c r="K204" s="734">
        <v>0.44444444444444442</v>
      </c>
      <c r="L204" s="734">
        <v>0.67708333333333337</v>
      </c>
      <c r="M204" s="15" t="s">
        <v>33</v>
      </c>
      <c r="N204" s="734">
        <v>0.44097222222222221</v>
      </c>
      <c r="O204" s="15" t="s">
        <v>34</v>
      </c>
      <c r="P204" s="15" t="s">
        <v>34</v>
      </c>
      <c r="Q204" s="15" t="s">
        <v>35</v>
      </c>
      <c r="R204" s="15" t="s">
        <v>35</v>
      </c>
      <c r="S204" s="15" t="s">
        <v>869</v>
      </c>
      <c r="T204" s="271" t="s">
        <v>361</v>
      </c>
      <c r="U204" s="113"/>
      <c r="V204" s="774">
        <f t="shared" si="3"/>
        <v>3.4722222222222099E-3</v>
      </c>
    </row>
    <row r="205" spans="1:22" ht="27.75">
      <c r="A205" s="37">
        <v>202</v>
      </c>
      <c r="B205" s="813">
        <v>128017</v>
      </c>
      <c r="C205" s="15" t="s">
        <v>833</v>
      </c>
      <c r="D205" s="808" t="s">
        <v>870</v>
      </c>
      <c r="E205" s="298" t="s">
        <v>162</v>
      </c>
      <c r="F205" s="408" t="s">
        <v>214</v>
      </c>
      <c r="G205" s="809" t="s">
        <v>215</v>
      </c>
      <c r="H205" s="408" t="s">
        <v>871</v>
      </c>
      <c r="I205" s="272" t="s">
        <v>31</v>
      </c>
      <c r="J205" s="475" t="s">
        <v>872</v>
      </c>
      <c r="K205" s="736">
        <v>0.39166666666666666</v>
      </c>
      <c r="L205" s="736">
        <v>0.55555555555555558</v>
      </c>
      <c r="M205" s="93" t="s">
        <v>777</v>
      </c>
      <c r="N205" s="736">
        <v>0.375</v>
      </c>
      <c r="O205" s="93" t="s">
        <v>34</v>
      </c>
      <c r="P205" s="93" t="s">
        <v>34</v>
      </c>
      <c r="Q205" s="93" t="s">
        <v>112</v>
      </c>
      <c r="R205" s="93" t="s">
        <v>35</v>
      </c>
      <c r="S205" s="93" t="s">
        <v>36</v>
      </c>
      <c r="T205" s="272" t="s">
        <v>289</v>
      </c>
      <c r="U205" s="113"/>
      <c r="V205" s="774">
        <f t="shared" si="3"/>
        <v>1.6666666666666663E-2</v>
      </c>
    </row>
    <row r="206" spans="1:22" ht="27.75" customHeight="1">
      <c r="A206" s="37">
        <v>203</v>
      </c>
      <c r="B206" s="813">
        <v>32529</v>
      </c>
      <c r="C206" s="15" t="s">
        <v>873</v>
      </c>
      <c r="D206" s="808" t="s">
        <v>504</v>
      </c>
      <c r="E206" s="845" t="s">
        <v>505</v>
      </c>
      <c r="F206" s="408" t="s">
        <v>127</v>
      </c>
      <c r="G206" s="809" t="s">
        <v>29</v>
      </c>
      <c r="H206" s="813" t="s">
        <v>128</v>
      </c>
      <c r="I206" s="94" t="s">
        <v>874</v>
      </c>
      <c r="J206" s="425" t="s">
        <v>875</v>
      </c>
      <c r="K206" s="734">
        <v>0.68819444444444444</v>
      </c>
      <c r="L206" s="734">
        <v>0.69444444444444442</v>
      </c>
      <c r="M206" s="15" t="s">
        <v>33</v>
      </c>
      <c r="N206" s="734">
        <v>0.68402777777777779</v>
      </c>
      <c r="O206" s="15" t="s">
        <v>34</v>
      </c>
      <c r="P206" s="15" t="s">
        <v>34</v>
      </c>
      <c r="Q206" s="15" t="s">
        <v>35</v>
      </c>
      <c r="R206" s="15" t="s">
        <v>35</v>
      </c>
      <c r="S206" s="15" t="s">
        <v>36</v>
      </c>
      <c r="T206" s="271" t="s">
        <v>876</v>
      </c>
      <c r="U206" s="113"/>
      <c r="V206" s="774">
        <f t="shared" si="3"/>
        <v>4.1666666666666519E-3</v>
      </c>
    </row>
    <row r="207" spans="1:22" s="439" customFormat="1">
      <c r="A207" s="784">
        <v>204</v>
      </c>
      <c r="B207" s="821">
        <v>135005</v>
      </c>
      <c r="C207" s="85" t="s">
        <v>873</v>
      </c>
      <c r="D207" s="804" t="s">
        <v>877</v>
      </c>
      <c r="E207" s="846" t="s">
        <v>748</v>
      </c>
      <c r="F207" s="806" t="s">
        <v>104</v>
      </c>
      <c r="G207" s="807" t="s">
        <v>92</v>
      </c>
      <c r="H207" s="821" t="s">
        <v>394</v>
      </c>
      <c r="I207" s="601" t="s">
        <v>31</v>
      </c>
      <c r="J207" s="495" t="s">
        <v>878</v>
      </c>
      <c r="K207" s="761">
        <v>0.4861111111111111</v>
      </c>
      <c r="L207" s="761">
        <v>0.54861111111111116</v>
      </c>
      <c r="M207" s="85" t="s">
        <v>879</v>
      </c>
      <c r="N207" s="761">
        <v>0.47916666666666669</v>
      </c>
      <c r="O207" s="85" t="s">
        <v>170</v>
      </c>
      <c r="P207" s="85" t="s">
        <v>171</v>
      </c>
      <c r="Q207" s="85" t="s">
        <v>35</v>
      </c>
      <c r="R207" s="85" t="s">
        <v>35</v>
      </c>
      <c r="S207" s="85" t="s">
        <v>36</v>
      </c>
      <c r="T207" s="601" t="s">
        <v>864</v>
      </c>
      <c r="U207" s="463"/>
      <c r="V207" s="774">
        <f t="shared" si="3"/>
        <v>6.9444444444444198E-3</v>
      </c>
    </row>
    <row r="208" spans="1:22" ht="40.5" customHeight="1">
      <c r="A208" s="37">
        <v>205</v>
      </c>
      <c r="B208" s="813">
        <v>81890</v>
      </c>
      <c r="C208" s="15" t="s">
        <v>873</v>
      </c>
      <c r="D208" s="808" t="s">
        <v>880</v>
      </c>
      <c r="E208" s="298" t="s">
        <v>832</v>
      </c>
      <c r="F208" s="408" t="s">
        <v>698</v>
      </c>
      <c r="G208" s="809" t="s">
        <v>29</v>
      </c>
      <c r="H208" s="813" t="s">
        <v>128</v>
      </c>
      <c r="I208" s="94" t="s">
        <v>874</v>
      </c>
      <c r="J208" s="425" t="s">
        <v>168</v>
      </c>
      <c r="K208" s="734">
        <v>0.60555555555555551</v>
      </c>
      <c r="L208" s="734">
        <v>0.64583333333333337</v>
      </c>
      <c r="M208" s="15" t="s">
        <v>33</v>
      </c>
      <c r="N208" s="734">
        <v>0.60416666666666663</v>
      </c>
      <c r="O208" s="15" t="s">
        <v>34</v>
      </c>
      <c r="P208" s="15" t="s">
        <v>34</v>
      </c>
      <c r="Q208" s="15" t="s">
        <v>36</v>
      </c>
      <c r="R208" s="15" t="s">
        <v>35</v>
      </c>
      <c r="S208" s="15" t="s">
        <v>36</v>
      </c>
      <c r="T208" s="271" t="s">
        <v>881</v>
      </c>
      <c r="U208" s="113"/>
      <c r="V208" s="798">
        <f t="shared" si="3"/>
        <v>1.388888888888884E-3</v>
      </c>
    </row>
    <row r="209" spans="1:22" ht="27.75">
      <c r="A209" s="37">
        <v>206</v>
      </c>
      <c r="B209" s="813">
        <v>52532</v>
      </c>
      <c r="C209" s="15" t="s">
        <v>873</v>
      </c>
      <c r="D209" s="808" t="s">
        <v>882</v>
      </c>
      <c r="E209" s="298" t="s">
        <v>883</v>
      </c>
      <c r="F209" s="408" t="s">
        <v>104</v>
      </c>
      <c r="G209" s="809" t="s">
        <v>92</v>
      </c>
      <c r="H209" s="813" t="s">
        <v>884</v>
      </c>
      <c r="I209" s="271" t="s">
        <v>31</v>
      </c>
      <c r="J209" s="425" t="s">
        <v>885</v>
      </c>
      <c r="K209" s="734">
        <v>0.59027777777777779</v>
      </c>
      <c r="L209" s="734">
        <v>0.63541666666666663</v>
      </c>
      <c r="M209" s="15" t="s">
        <v>33</v>
      </c>
      <c r="N209" s="734">
        <v>0.58333333333333337</v>
      </c>
      <c r="O209" s="15" t="s">
        <v>34</v>
      </c>
      <c r="P209" s="15" t="s">
        <v>34</v>
      </c>
      <c r="Q209" s="15" t="s">
        <v>36</v>
      </c>
      <c r="R209" s="15" t="s">
        <v>35</v>
      </c>
      <c r="S209" s="15" t="s">
        <v>36</v>
      </c>
      <c r="T209" s="271" t="s">
        <v>51</v>
      </c>
      <c r="U209" s="113"/>
      <c r="V209" s="798">
        <f t="shared" si="3"/>
        <v>6.9444444444444198E-3</v>
      </c>
    </row>
    <row r="210" spans="1:22" s="439" customFormat="1" ht="28.5" customHeight="1">
      <c r="A210" s="784">
        <v>207</v>
      </c>
      <c r="B210" s="821">
        <v>70040</v>
      </c>
      <c r="C210" s="85" t="s">
        <v>873</v>
      </c>
      <c r="D210" s="804" t="s">
        <v>886</v>
      </c>
      <c r="E210" s="846" t="s">
        <v>887</v>
      </c>
      <c r="F210" s="806" t="s">
        <v>104</v>
      </c>
      <c r="G210" s="807" t="s">
        <v>92</v>
      </c>
      <c r="H210" s="821" t="s">
        <v>888</v>
      </c>
      <c r="I210" s="601" t="s">
        <v>31</v>
      </c>
      <c r="J210" s="495" t="s">
        <v>889</v>
      </c>
      <c r="K210" s="761">
        <v>0.44374999999999998</v>
      </c>
      <c r="L210" s="761">
        <v>0.47916666666666669</v>
      </c>
      <c r="M210" s="85" t="s">
        <v>169</v>
      </c>
      <c r="N210" s="761">
        <v>0.4375</v>
      </c>
      <c r="O210" s="85" t="s">
        <v>170</v>
      </c>
      <c r="P210" s="85" t="s">
        <v>171</v>
      </c>
      <c r="Q210" s="85" t="s">
        <v>36</v>
      </c>
      <c r="R210" s="85" t="s">
        <v>35</v>
      </c>
      <c r="S210" s="85" t="s">
        <v>36</v>
      </c>
      <c r="T210" s="601" t="s">
        <v>119</v>
      </c>
      <c r="U210" s="463"/>
      <c r="V210" s="798">
        <f t="shared" si="3"/>
        <v>6.2499999999999778E-3</v>
      </c>
    </row>
    <row r="211" spans="1:22" s="439" customFormat="1" ht="51.75" customHeight="1">
      <c r="A211" s="37">
        <v>208</v>
      </c>
      <c r="B211" s="821">
        <v>134402</v>
      </c>
      <c r="C211" s="85" t="s">
        <v>873</v>
      </c>
      <c r="D211" s="804" t="s">
        <v>890</v>
      </c>
      <c r="E211" s="846" t="s">
        <v>376</v>
      </c>
      <c r="F211" s="806" t="s">
        <v>611</v>
      </c>
      <c r="G211" s="807" t="s">
        <v>48</v>
      </c>
      <c r="H211" s="821" t="s">
        <v>175</v>
      </c>
      <c r="I211" s="601" t="s">
        <v>31</v>
      </c>
      <c r="J211" s="495" t="s">
        <v>32</v>
      </c>
      <c r="K211" s="761">
        <v>0.39166666666666666</v>
      </c>
      <c r="L211" s="761">
        <v>0.50694444444444442</v>
      </c>
      <c r="M211" s="85" t="s">
        <v>891</v>
      </c>
      <c r="N211" s="761">
        <v>0.36458333333333331</v>
      </c>
      <c r="O211" s="85"/>
      <c r="P211" s="85"/>
      <c r="Q211" s="85" t="s">
        <v>35</v>
      </c>
      <c r="R211" s="85" t="s">
        <v>35</v>
      </c>
      <c r="S211" s="85" t="s">
        <v>36</v>
      </c>
      <c r="T211" s="601" t="s">
        <v>892</v>
      </c>
      <c r="U211" s="463"/>
      <c r="V211" s="798">
        <f t="shared" si="3"/>
        <v>2.7083333333333348E-2</v>
      </c>
    </row>
    <row r="212" spans="1:22" s="439" customFormat="1" ht="49.5" customHeight="1">
      <c r="A212" s="37">
        <v>209</v>
      </c>
      <c r="B212" s="821">
        <v>135767</v>
      </c>
      <c r="C212" s="85" t="s">
        <v>873</v>
      </c>
      <c r="D212" s="804" t="s">
        <v>893</v>
      </c>
      <c r="E212" s="805" t="s">
        <v>556</v>
      </c>
      <c r="F212" s="806" t="s">
        <v>611</v>
      </c>
      <c r="G212" s="807" t="s">
        <v>48</v>
      </c>
      <c r="H212" s="821" t="s">
        <v>175</v>
      </c>
      <c r="I212" s="601" t="s">
        <v>31</v>
      </c>
      <c r="J212" s="495" t="s">
        <v>691</v>
      </c>
      <c r="K212" s="761">
        <v>0.56805555555555554</v>
      </c>
      <c r="L212" s="761">
        <v>0.67361111111111116</v>
      </c>
      <c r="M212" s="85" t="s">
        <v>891</v>
      </c>
      <c r="N212" s="761">
        <v>0.54166666666666663</v>
      </c>
      <c r="O212" s="85"/>
      <c r="P212" s="85"/>
      <c r="Q212" s="85" t="s">
        <v>35</v>
      </c>
      <c r="R212" s="85" t="s">
        <v>35</v>
      </c>
      <c r="S212" s="85" t="s">
        <v>36</v>
      </c>
      <c r="T212" s="601" t="s">
        <v>892</v>
      </c>
      <c r="U212" s="463"/>
      <c r="V212" s="798">
        <f t="shared" si="3"/>
        <v>2.6388888888888906E-2</v>
      </c>
    </row>
    <row r="213" spans="1:22" ht="33" customHeight="1">
      <c r="A213" s="784">
        <v>210</v>
      </c>
      <c r="B213" s="826">
        <v>20257</v>
      </c>
      <c r="C213" s="93" t="s">
        <v>873</v>
      </c>
      <c r="D213" s="815" t="s">
        <v>894</v>
      </c>
      <c r="E213" s="849" t="s">
        <v>39</v>
      </c>
      <c r="F213" s="812" t="s">
        <v>548</v>
      </c>
      <c r="G213" s="850" t="s">
        <v>29</v>
      </c>
      <c r="H213" s="826" t="s">
        <v>895</v>
      </c>
      <c r="I213" s="272" t="s">
        <v>31</v>
      </c>
      <c r="J213" s="432" t="s">
        <v>896</v>
      </c>
      <c r="K213" s="736">
        <v>0.38333333333333336</v>
      </c>
      <c r="L213" s="736">
        <v>0.49861111111111112</v>
      </c>
      <c r="M213" s="93" t="s">
        <v>33</v>
      </c>
      <c r="N213" s="736">
        <v>0.375</v>
      </c>
      <c r="O213" s="93" t="s">
        <v>34</v>
      </c>
      <c r="P213" s="93" t="s">
        <v>34</v>
      </c>
      <c r="Q213" s="93" t="s">
        <v>35</v>
      </c>
      <c r="R213" s="93" t="s">
        <v>35</v>
      </c>
      <c r="S213" s="93" t="s">
        <v>36</v>
      </c>
      <c r="T213" s="272" t="s">
        <v>37</v>
      </c>
      <c r="U213" s="113"/>
      <c r="V213" s="798">
        <f t="shared" si="3"/>
        <v>8.3333333333333592E-3</v>
      </c>
    </row>
    <row r="214" spans="1:22" s="439" customFormat="1" ht="41.25" customHeight="1">
      <c r="A214" s="37">
        <v>211</v>
      </c>
      <c r="B214" s="522">
        <v>53383</v>
      </c>
      <c r="C214" s="16" t="s">
        <v>897</v>
      </c>
      <c r="D214" s="600" t="s">
        <v>898</v>
      </c>
      <c r="E214" s="854" t="s">
        <v>840</v>
      </c>
      <c r="F214" s="600" t="s">
        <v>899</v>
      </c>
      <c r="G214" s="600" t="s">
        <v>900</v>
      </c>
      <c r="H214" s="600" t="s">
        <v>901</v>
      </c>
      <c r="I214" s="763" t="s">
        <v>31</v>
      </c>
      <c r="J214" s="258" t="s">
        <v>902</v>
      </c>
      <c r="K214" s="823">
        <v>0.40486111111111112</v>
      </c>
      <c r="L214" s="823">
        <v>0.61111111111111116</v>
      </c>
      <c r="M214" s="16" t="s">
        <v>169</v>
      </c>
      <c r="N214" s="823">
        <v>0.3888888888888889</v>
      </c>
      <c r="O214" s="16"/>
      <c r="P214" s="16"/>
      <c r="Q214" s="16" t="s">
        <v>36</v>
      </c>
      <c r="R214" s="16" t="s">
        <v>35</v>
      </c>
      <c r="S214" s="16" t="s">
        <v>903</v>
      </c>
      <c r="T214" s="601" t="s">
        <v>119</v>
      </c>
      <c r="U214" s="463"/>
      <c r="V214" s="798">
        <f t="shared" si="3"/>
        <v>1.5972222222222221E-2</v>
      </c>
    </row>
    <row r="215" spans="1:22" s="439" customFormat="1" ht="41.25">
      <c r="A215" s="37">
        <v>212</v>
      </c>
      <c r="B215" s="522">
        <v>137759</v>
      </c>
      <c r="C215" s="16" t="s">
        <v>897</v>
      </c>
      <c r="D215" s="600" t="s">
        <v>789</v>
      </c>
      <c r="E215" s="854" t="s">
        <v>311</v>
      </c>
      <c r="F215" s="600" t="s">
        <v>40</v>
      </c>
      <c r="G215" s="600" t="s">
        <v>41</v>
      </c>
      <c r="H215" s="600" t="s">
        <v>904</v>
      </c>
      <c r="I215" s="763" t="s">
        <v>31</v>
      </c>
      <c r="J215" s="258" t="s">
        <v>905</v>
      </c>
      <c r="K215" s="823">
        <v>0.66736111111111107</v>
      </c>
      <c r="L215" s="823">
        <v>0.6875</v>
      </c>
      <c r="M215" s="16" t="s">
        <v>169</v>
      </c>
      <c r="N215" s="823">
        <v>0.66319444444444442</v>
      </c>
      <c r="O215" s="16"/>
      <c r="P215" s="16"/>
      <c r="Q215" s="16" t="s">
        <v>35</v>
      </c>
      <c r="R215" s="16" t="s">
        <v>35</v>
      </c>
      <c r="S215" s="16" t="s">
        <v>36</v>
      </c>
      <c r="T215" s="601" t="s">
        <v>906</v>
      </c>
      <c r="U215" s="463"/>
      <c r="V215" s="798">
        <f t="shared" si="3"/>
        <v>4.1666666666666519E-3</v>
      </c>
    </row>
    <row r="216" spans="1:22" ht="27.75">
      <c r="A216" s="784">
        <v>213</v>
      </c>
      <c r="B216" s="345">
        <v>137859</v>
      </c>
      <c r="C216" s="63" t="s">
        <v>897</v>
      </c>
      <c r="D216" s="280" t="s">
        <v>907</v>
      </c>
      <c r="E216" s="851" t="s">
        <v>908</v>
      </c>
      <c r="F216" s="280" t="s">
        <v>40</v>
      </c>
      <c r="G216" s="280" t="s">
        <v>41</v>
      </c>
      <c r="H216" s="280" t="s">
        <v>909</v>
      </c>
      <c r="I216" s="272" t="s">
        <v>31</v>
      </c>
      <c r="J216" s="433" t="s">
        <v>910</v>
      </c>
      <c r="K216" s="367">
        <v>0.40069444444444446</v>
      </c>
      <c r="L216" s="367">
        <v>0.68680555555555556</v>
      </c>
      <c r="M216" s="93" t="s">
        <v>33</v>
      </c>
      <c r="N216" s="367">
        <v>0.38194444444444442</v>
      </c>
      <c r="O216" s="63" t="s">
        <v>34</v>
      </c>
      <c r="P216" s="63" t="s">
        <v>34</v>
      </c>
      <c r="Q216" s="63" t="s">
        <v>35</v>
      </c>
      <c r="R216" s="63" t="s">
        <v>35</v>
      </c>
      <c r="S216" s="63" t="s">
        <v>911</v>
      </c>
      <c r="T216" s="271" t="s">
        <v>119</v>
      </c>
      <c r="U216" s="113"/>
      <c r="V216" s="798">
        <f t="shared" si="3"/>
        <v>1.8750000000000044E-2</v>
      </c>
    </row>
    <row r="217" spans="1:22" ht="27.75">
      <c r="A217" s="37">
        <v>214</v>
      </c>
      <c r="B217" s="814">
        <v>129733</v>
      </c>
      <c r="C217" s="63" t="s">
        <v>897</v>
      </c>
      <c r="D217" s="280" t="s">
        <v>912</v>
      </c>
      <c r="E217" s="851" t="s">
        <v>913</v>
      </c>
      <c r="F217" s="280" t="s">
        <v>214</v>
      </c>
      <c r="G217" s="280" t="s">
        <v>215</v>
      </c>
      <c r="H217" s="280" t="s">
        <v>914</v>
      </c>
      <c r="I217" s="272" t="s">
        <v>31</v>
      </c>
      <c r="J217" s="433" t="s">
        <v>915</v>
      </c>
      <c r="K217" s="367">
        <v>0.38194444444444442</v>
      </c>
      <c r="L217" s="367">
        <v>0.58333333333333337</v>
      </c>
      <c r="M217" s="63" t="s">
        <v>219</v>
      </c>
      <c r="N217" s="367">
        <v>0.36458333333333331</v>
      </c>
      <c r="O217" s="63" t="s">
        <v>34</v>
      </c>
      <c r="P217" s="63" t="s">
        <v>34</v>
      </c>
      <c r="Q217" s="63" t="s">
        <v>36</v>
      </c>
      <c r="R217" s="63" t="s">
        <v>35</v>
      </c>
      <c r="S217" s="63" t="s">
        <v>36</v>
      </c>
      <c r="T217" s="271" t="s">
        <v>289</v>
      </c>
      <c r="U217" s="113"/>
      <c r="V217" s="798">
        <f t="shared" si="3"/>
        <v>1.7361111111111105E-2</v>
      </c>
    </row>
    <row r="218" spans="1:22" ht="27.75" customHeight="1">
      <c r="A218" s="37">
        <v>215</v>
      </c>
      <c r="B218" s="345">
        <v>136207</v>
      </c>
      <c r="C218" s="63" t="s">
        <v>897</v>
      </c>
      <c r="D218" s="280" t="s">
        <v>916</v>
      </c>
      <c r="E218" s="852" t="s">
        <v>186</v>
      </c>
      <c r="F218" s="280" t="s">
        <v>104</v>
      </c>
      <c r="G218" s="280" t="s">
        <v>92</v>
      </c>
      <c r="H218" s="280" t="s">
        <v>917</v>
      </c>
      <c r="I218" s="63" t="s">
        <v>31</v>
      </c>
      <c r="J218" s="433" t="s">
        <v>854</v>
      </c>
      <c r="K218" s="367">
        <v>0.69722222222222219</v>
      </c>
      <c r="L218" s="367">
        <v>0.73611111111111116</v>
      </c>
      <c r="M218" s="63" t="s">
        <v>33</v>
      </c>
      <c r="N218" s="367">
        <v>0.6875</v>
      </c>
      <c r="O218" s="63" t="s">
        <v>34</v>
      </c>
      <c r="P218" s="63" t="s">
        <v>34</v>
      </c>
      <c r="Q218" s="63" t="s">
        <v>35</v>
      </c>
      <c r="R218" s="63" t="s">
        <v>35</v>
      </c>
      <c r="S218" s="63" t="s">
        <v>36</v>
      </c>
      <c r="T218" s="271" t="s">
        <v>37</v>
      </c>
      <c r="U218" s="113"/>
      <c r="V218" s="798">
        <f t="shared" si="3"/>
        <v>9.7222222222221877E-3</v>
      </c>
    </row>
    <row r="219" spans="1:22" ht="27.75">
      <c r="A219" s="784">
        <v>216</v>
      </c>
      <c r="B219" s="345">
        <v>4777</v>
      </c>
      <c r="C219" s="63" t="s">
        <v>897</v>
      </c>
      <c r="D219" s="280" t="s">
        <v>918</v>
      </c>
      <c r="E219" s="851" t="s">
        <v>479</v>
      </c>
      <c r="F219" s="280" t="s">
        <v>462</v>
      </c>
      <c r="G219" s="280" t="s">
        <v>48</v>
      </c>
      <c r="H219" s="280" t="s">
        <v>919</v>
      </c>
      <c r="I219" s="272" t="s">
        <v>31</v>
      </c>
      <c r="J219" s="425" t="s">
        <v>920</v>
      </c>
      <c r="K219" s="734">
        <v>0.41319444444444442</v>
      </c>
      <c r="L219" s="734">
        <v>0.52083333333333337</v>
      </c>
      <c r="M219" s="93" t="s">
        <v>33</v>
      </c>
      <c r="N219" s="734">
        <v>0.38541666666666669</v>
      </c>
      <c r="O219" s="15" t="s">
        <v>34</v>
      </c>
      <c r="P219" s="15" t="s">
        <v>34</v>
      </c>
      <c r="Q219" s="15" t="s">
        <v>36</v>
      </c>
      <c r="R219" s="15" t="s">
        <v>35</v>
      </c>
      <c r="S219" s="15" t="s">
        <v>36</v>
      </c>
      <c r="T219" s="271" t="s">
        <v>51</v>
      </c>
      <c r="U219" s="15"/>
      <c r="V219" s="798">
        <f t="shared" si="3"/>
        <v>2.7777777777777735E-2</v>
      </c>
    </row>
    <row r="220" spans="1:22" ht="27.75">
      <c r="A220" s="37">
        <v>217</v>
      </c>
      <c r="B220" s="345">
        <v>111115</v>
      </c>
      <c r="C220" s="63" t="s">
        <v>897</v>
      </c>
      <c r="D220" s="280" t="s">
        <v>921</v>
      </c>
      <c r="E220" s="851" t="s">
        <v>406</v>
      </c>
      <c r="F220" s="280" t="s">
        <v>200</v>
      </c>
      <c r="G220" s="280" t="s">
        <v>520</v>
      </c>
      <c r="H220" s="280" t="s">
        <v>922</v>
      </c>
      <c r="I220" s="272" t="s">
        <v>31</v>
      </c>
      <c r="J220" s="425" t="s">
        <v>923</v>
      </c>
      <c r="K220" s="734">
        <v>0.56944444444444442</v>
      </c>
      <c r="L220" s="734">
        <v>0.61805555555555558</v>
      </c>
      <c r="M220" s="15" t="s">
        <v>924</v>
      </c>
      <c r="N220" s="734">
        <v>0.5625</v>
      </c>
      <c r="O220" s="15" t="s">
        <v>34</v>
      </c>
      <c r="P220" s="15" t="s">
        <v>34</v>
      </c>
      <c r="Q220" s="15" t="s">
        <v>35</v>
      </c>
      <c r="R220" s="15" t="s">
        <v>35</v>
      </c>
      <c r="S220" s="15" t="s">
        <v>36</v>
      </c>
      <c r="T220" s="271" t="s">
        <v>925</v>
      </c>
      <c r="U220" s="15"/>
      <c r="V220" s="798">
        <f t="shared" si="3"/>
        <v>6.9444444444444198E-3</v>
      </c>
    </row>
    <row r="221" spans="1:22" ht="36" customHeight="1">
      <c r="A221" s="37">
        <v>218</v>
      </c>
      <c r="B221" s="345">
        <v>136896</v>
      </c>
      <c r="C221" s="63" t="s">
        <v>897</v>
      </c>
      <c r="D221" s="280" t="s">
        <v>926</v>
      </c>
      <c r="E221" s="851" t="s">
        <v>602</v>
      </c>
      <c r="F221" s="280" t="s">
        <v>200</v>
      </c>
      <c r="G221" s="280" t="s">
        <v>520</v>
      </c>
      <c r="H221" s="280" t="s">
        <v>927</v>
      </c>
      <c r="I221" s="272" t="s">
        <v>31</v>
      </c>
      <c r="J221" s="425" t="s">
        <v>928</v>
      </c>
      <c r="K221" s="734">
        <v>0.6875</v>
      </c>
      <c r="L221" s="734">
        <v>0.73611111111111116</v>
      </c>
      <c r="M221" s="93" t="s">
        <v>33</v>
      </c>
      <c r="N221" s="734">
        <v>0.67361111111111116</v>
      </c>
      <c r="O221" s="15" t="s">
        <v>34</v>
      </c>
      <c r="P221" s="15" t="s">
        <v>34</v>
      </c>
      <c r="Q221" s="15" t="s">
        <v>35</v>
      </c>
      <c r="R221" s="15" t="s">
        <v>35</v>
      </c>
      <c r="S221" s="15" t="s">
        <v>36</v>
      </c>
      <c r="T221" s="271" t="s">
        <v>492</v>
      </c>
      <c r="U221" s="15"/>
      <c r="V221" s="798">
        <f t="shared" si="3"/>
        <v>1.388888888888884E-2</v>
      </c>
    </row>
    <row r="222" spans="1:22" ht="27.75">
      <c r="A222" s="784">
        <v>219</v>
      </c>
      <c r="B222" s="345">
        <v>831</v>
      </c>
      <c r="C222" s="63" t="s">
        <v>897</v>
      </c>
      <c r="D222" s="280" t="s">
        <v>929</v>
      </c>
      <c r="E222" s="851" t="s">
        <v>703</v>
      </c>
      <c r="F222" s="280" t="s">
        <v>548</v>
      </c>
      <c r="G222" s="280" t="s">
        <v>29</v>
      </c>
      <c r="H222" s="280" t="s">
        <v>110</v>
      </c>
      <c r="I222" s="272" t="s">
        <v>31</v>
      </c>
      <c r="J222" s="425" t="s">
        <v>930</v>
      </c>
      <c r="K222" s="734">
        <v>0.6020833333333333</v>
      </c>
      <c r="L222" s="734">
        <v>0.63124999999999998</v>
      </c>
      <c r="M222" s="93" t="s">
        <v>33</v>
      </c>
      <c r="N222" s="734">
        <v>0.59722222222222221</v>
      </c>
      <c r="O222" s="15" t="s">
        <v>34</v>
      </c>
      <c r="P222" s="15" t="s">
        <v>34</v>
      </c>
      <c r="Q222" s="15" t="s">
        <v>36</v>
      </c>
      <c r="R222" s="15" t="s">
        <v>35</v>
      </c>
      <c r="S222" s="15" t="s">
        <v>36</v>
      </c>
      <c r="T222" s="271" t="s">
        <v>51</v>
      </c>
      <c r="U222" s="15"/>
      <c r="V222" s="798">
        <f t="shared" si="3"/>
        <v>4.8611111111110938E-3</v>
      </c>
    </row>
    <row r="223" spans="1:22" ht="27.75">
      <c r="A223" s="37">
        <v>220</v>
      </c>
      <c r="B223" s="345">
        <v>36758</v>
      </c>
      <c r="C223" s="63" t="s">
        <v>897</v>
      </c>
      <c r="D223" s="280" t="s">
        <v>931</v>
      </c>
      <c r="E223" s="851" t="s">
        <v>932</v>
      </c>
      <c r="F223" s="280" t="s">
        <v>127</v>
      </c>
      <c r="G223" s="280" t="s">
        <v>29</v>
      </c>
      <c r="H223" s="280" t="s">
        <v>128</v>
      </c>
      <c r="I223" s="113" t="s">
        <v>188</v>
      </c>
      <c r="J223" s="425" t="s">
        <v>933</v>
      </c>
      <c r="K223" s="734">
        <v>0.68194444444444446</v>
      </c>
      <c r="L223" s="734">
        <v>0.71250000000000002</v>
      </c>
      <c r="M223" s="93" t="s">
        <v>33</v>
      </c>
      <c r="N223" s="734">
        <v>0.67708333333333337</v>
      </c>
      <c r="O223" s="15" t="s">
        <v>34</v>
      </c>
      <c r="P223" s="15" t="s">
        <v>34</v>
      </c>
      <c r="Q223" s="15" t="s">
        <v>36</v>
      </c>
      <c r="R223" s="15" t="s">
        <v>35</v>
      </c>
      <c r="S223" s="15" t="s">
        <v>36</v>
      </c>
      <c r="T223" s="271" t="s">
        <v>51</v>
      </c>
      <c r="U223" s="15"/>
      <c r="V223" s="798">
        <f t="shared" si="3"/>
        <v>4.8611111111110938E-3</v>
      </c>
    </row>
    <row r="224" spans="1:22">
      <c r="A224" s="37">
        <v>221</v>
      </c>
      <c r="B224" s="345">
        <v>135776</v>
      </c>
      <c r="C224" s="63" t="s">
        <v>897</v>
      </c>
      <c r="D224" s="280" t="s">
        <v>934</v>
      </c>
      <c r="E224" s="851" t="s">
        <v>935</v>
      </c>
      <c r="F224" s="280" t="s">
        <v>133</v>
      </c>
      <c r="G224" s="280" t="s">
        <v>134</v>
      </c>
      <c r="H224" s="280" t="s">
        <v>768</v>
      </c>
      <c r="I224" s="272" t="s">
        <v>31</v>
      </c>
      <c r="J224" s="425" t="s">
        <v>936</v>
      </c>
      <c r="K224" s="734">
        <v>0.40833333333333333</v>
      </c>
      <c r="L224" s="734">
        <v>0.54513888888888884</v>
      </c>
      <c r="M224" s="15" t="s">
        <v>937</v>
      </c>
      <c r="N224" s="734">
        <v>0.38541666666666669</v>
      </c>
      <c r="O224" s="15" t="s">
        <v>34</v>
      </c>
      <c r="P224" s="15" t="s">
        <v>34</v>
      </c>
      <c r="Q224" s="15" t="s">
        <v>35</v>
      </c>
      <c r="R224" s="15" t="s">
        <v>35</v>
      </c>
      <c r="S224" s="15" t="s">
        <v>36</v>
      </c>
      <c r="T224" s="15" t="s">
        <v>492</v>
      </c>
      <c r="U224" s="15"/>
      <c r="V224" s="798">
        <f t="shared" si="3"/>
        <v>2.2916666666666641E-2</v>
      </c>
    </row>
    <row r="225" spans="1:22" ht="29.25" customHeight="1">
      <c r="A225" s="784">
        <v>222</v>
      </c>
      <c r="B225" s="345">
        <v>137791</v>
      </c>
      <c r="C225" s="63" t="s">
        <v>897</v>
      </c>
      <c r="D225" s="280" t="s">
        <v>416</v>
      </c>
      <c r="E225" s="852" t="s">
        <v>938</v>
      </c>
      <c r="F225" s="280" t="s">
        <v>141</v>
      </c>
      <c r="G225" s="280" t="s">
        <v>99</v>
      </c>
      <c r="H225" s="280" t="s">
        <v>100</v>
      </c>
      <c r="I225" s="272" t="s">
        <v>31</v>
      </c>
      <c r="J225" s="425" t="s">
        <v>939</v>
      </c>
      <c r="K225" s="734">
        <v>0.58333333333333337</v>
      </c>
      <c r="L225" s="734">
        <v>0.6875</v>
      </c>
      <c r="M225" s="93" t="s">
        <v>33</v>
      </c>
      <c r="N225" s="734">
        <v>0.57291666666666663</v>
      </c>
      <c r="O225" s="15" t="s">
        <v>34</v>
      </c>
      <c r="P225" s="15" t="s">
        <v>34</v>
      </c>
      <c r="Q225" s="15" t="s">
        <v>35</v>
      </c>
      <c r="R225" s="15" t="s">
        <v>35</v>
      </c>
      <c r="S225" s="15" t="s">
        <v>36</v>
      </c>
      <c r="T225" s="15" t="s">
        <v>492</v>
      </c>
      <c r="U225" s="15"/>
      <c r="V225" s="798">
        <f t="shared" si="3"/>
        <v>1.0416666666666741E-2</v>
      </c>
    </row>
    <row r="226" spans="1:22">
      <c r="A226" s="37">
        <v>223</v>
      </c>
      <c r="B226" s="345">
        <v>135943</v>
      </c>
      <c r="C226" s="63" t="s">
        <v>897</v>
      </c>
      <c r="D226" s="280" t="s">
        <v>940</v>
      </c>
      <c r="E226" s="851" t="s">
        <v>941</v>
      </c>
      <c r="F226" s="280" t="s">
        <v>357</v>
      </c>
      <c r="G226" s="280" t="s">
        <v>358</v>
      </c>
      <c r="H226" s="280" t="s">
        <v>942</v>
      </c>
      <c r="I226" s="272" t="s">
        <v>31</v>
      </c>
      <c r="J226" s="425" t="s">
        <v>943</v>
      </c>
      <c r="K226" s="734">
        <v>0.4236111111111111</v>
      </c>
      <c r="L226" s="734">
        <v>0.49652777777777779</v>
      </c>
      <c r="M226" s="15" t="s">
        <v>944</v>
      </c>
      <c r="N226" s="734">
        <v>0.41666666666666669</v>
      </c>
      <c r="O226" s="15" t="s">
        <v>34</v>
      </c>
      <c r="P226" s="15" t="s">
        <v>34</v>
      </c>
      <c r="Q226" s="15" t="s">
        <v>35</v>
      </c>
      <c r="R226" s="15" t="s">
        <v>35</v>
      </c>
      <c r="S226" s="15" t="s">
        <v>36</v>
      </c>
      <c r="T226" s="15" t="s">
        <v>492</v>
      </c>
      <c r="U226" s="15"/>
      <c r="V226" s="798">
        <f t="shared" si="3"/>
        <v>6.9444444444444198E-3</v>
      </c>
    </row>
    <row r="227" spans="1:22" ht="35.25" customHeight="1">
      <c r="A227" s="37">
        <v>224</v>
      </c>
      <c r="B227" s="345">
        <v>139132</v>
      </c>
      <c r="C227" s="63" t="s">
        <v>897</v>
      </c>
      <c r="D227" s="280" t="s">
        <v>945</v>
      </c>
      <c r="E227" s="851" t="s">
        <v>479</v>
      </c>
      <c r="F227" s="280" t="s">
        <v>946</v>
      </c>
      <c r="G227" s="280" t="s">
        <v>947</v>
      </c>
      <c r="H227" s="280" t="s">
        <v>948</v>
      </c>
      <c r="I227" s="272" t="s">
        <v>31</v>
      </c>
      <c r="J227" s="425" t="s">
        <v>195</v>
      </c>
      <c r="K227" s="734">
        <v>0.44374999999999998</v>
      </c>
      <c r="L227" s="734">
        <v>0.47222222222222221</v>
      </c>
      <c r="M227" s="93" t="s">
        <v>33</v>
      </c>
      <c r="N227" s="734">
        <v>0.43958333333333333</v>
      </c>
      <c r="O227" s="15" t="s">
        <v>34</v>
      </c>
      <c r="P227" s="15" t="s">
        <v>34</v>
      </c>
      <c r="Q227" s="15" t="s">
        <v>35</v>
      </c>
      <c r="R227" s="15" t="s">
        <v>35</v>
      </c>
      <c r="S227" s="15" t="s">
        <v>36</v>
      </c>
      <c r="T227" s="15" t="s">
        <v>492</v>
      </c>
      <c r="U227" s="15"/>
      <c r="V227" s="798">
        <f t="shared" si="3"/>
        <v>4.1666666666666519E-3</v>
      </c>
    </row>
    <row r="228" spans="1:22" ht="30.75" customHeight="1">
      <c r="A228" s="784">
        <v>225</v>
      </c>
      <c r="B228" s="345">
        <v>131510</v>
      </c>
      <c r="C228" s="63" t="s">
        <v>897</v>
      </c>
      <c r="D228" s="280" t="s">
        <v>949</v>
      </c>
      <c r="E228" s="852" t="s">
        <v>479</v>
      </c>
      <c r="F228" s="280" t="s">
        <v>946</v>
      </c>
      <c r="G228" s="280" t="s">
        <v>947</v>
      </c>
      <c r="H228" s="280" t="s">
        <v>950</v>
      </c>
      <c r="I228" s="272" t="s">
        <v>31</v>
      </c>
      <c r="J228" s="425" t="s">
        <v>111</v>
      </c>
      <c r="K228" s="734">
        <v>0.48958333333333331</v>
      </c>
      <c r="L228" s="734">
        <v>0.51388888888888884</v>
      </c>
      <c r="M228" s="93" t="s">
        <v>33</v>
      </c>
      <c r="N228" s="734">
        <v>0.47916666666666669</v>
      </c>
      <c r="O228" s="15" t="s">
        <v>34</v>
      </c>
      <c r="P228" s="15" t="s">
        <v>34</v>
      </c>
      <c r="Q228" s="15" t="s">
        <v>35</v>
      </c>
      <c r="R228" s="15" t="s">
        <v>35</v>
      </c>
      <c r="S228" s="15" t="s">
        <v>36</v>
      </c>
      <c r="T228" s="15" t="s">
        <v>37</v>
      </c>
      <c r="U228" s="15"/>
      <c r="V228" s="798">
        <f t="shared" si="3"/>
        <v>1.041666666666663E-2</v>
      </c>
    </row>
    <row r="229" spans="1:22" ht="36" customHeight="1">
      <c r="A229" s="37">
        <v>226</v>
      </c>
      <c r="B229" s="345">
        <v>133893</v>
      </c>
      <c r="C229" s="63" t="s">
        <v>897</v>
      </c>
      <c r="D229" s="280" t="s">
        <v>951</v>
      </c>
      <c r="E229" s="852" t="s">
        <v>952</v>
      </c>
      <c r="F229" s="280" t="s">
        <v>388</v>
      </c>
      <c r="G229" s="280" t="s">
        <v>389</v>
      </c>
      <c r="H229" s="280" t="s">
        <v>93</v>
      </c>
      <c r="I229" s="272" t="s">
        <v>31</v>
      </c>
      <c r="J229" s="425" t="s">
        <v>403</v>
      </c>
      <c r="K229" s="734">
        <v>0.44027777777777777</v>
      </c>
      <c r="L229" s="734">
        <v>0.49652777777777779</v>
      </c>
      <c r="M229" s="15" t="s">
        <v>33</v>
      </c>
      <c r="N229" s="734">
        <v>0.42708333333333331</v>
      </c>
      <c r="O229" s="15" t="s">
        <v>34</v>
      </c>
      <c r="P229" s="15" t="s">
        <v>34</v>
      </c>
      <c r="Q229" s="15" t="s">
        <v>35</v>
      </c>
      <c r="R229" s="15" t="s">
        <v>35</v>
      </c>
      <c r="S229" s="15" t="s">
        <v>36</v>
      </c>
      <c r="T229" s="15" t="s">
        <v>37</v>
      </c>
      <c r="U229" s="15"/>
      <c r="V229" s="798">
        <f t="shared" si="3"/>
        <v>1.3194444444444453E-2</v>
      </c>
    </row>
    <row r="230" spans="1:22" ht="35.25" customHeight="1">
      <c r="A230" s="37">
        <v>227</v>
      </c>
      <c r="B230" s="345">
        <v>135934</v>
      </c>
      <c r="C230" s="63" t="s">
        <v>897</v>
      </c>
      <c r="D230" s="280" t="s">
        <v>953</v>
      </c>
      <c r="E230" s="851" t="s">
        <v>479</v>
      </c>
      <c r="F230" s="280" t="s">
        <v>104</v>
      </c>
      <c r="G230" s="280" t="s">
        <v>92</v>
      </c>
      <c r="H230" s="280" t="s">
        <v>93</v>
      </c>
      <c r="I230" s="272" t="s">
        <v>31</v>
      </c>
      <c r="J230" s="425" t="s">
        <v>101</v>
      </c>
      <c r="K230" s="734">
        <v>0.47916666666666669</v>
      </c>
      <c r="L230" s="734">
        <v>0.53125</v>
      </c>
      <c r="M230" s="15" t="s">
        <v>33</v>
      </c>
      <c r="N230" s="734">
        <v>0.45833333333333331</v>
      </c>
      <c r="O230" s="15" t="s">
        <v>34</v>
      </c>
      <c r="P230" s="15" t="s">
        <v>34</v>
      </c>
      <c r="Q230" s="15" t="s">
        <v>35</v>
      </c>
      <c r="R230" s="15" t="s">
        <v>35</v>
      </c>
      <c r="S230" s="15" t="s">
        <v>36</v>
      </c>
      <c r="T230" s="15" t="s">
        <v>37</v>
      </c>
      <c r="U230" s="15"/>
      <c r="V230" s="798">
        <f t="shared" si="3"/>
        <v>2.083333333333337E-2</v>
      </c>
    </row>
    <row r="231" spans="1:22" ht="35.25" customHeight="1">
      <c r="A231" s="784">
        <v>228</v>
      </c>
      <c r="B231" s="408">
        <v>138508</v>
      </c>
      <c r="C231" s="63" t="s">
        <v>954</v>
      </c>
      <c r="D231" s="408" t="s">
        <v>955</v>
      </c>
      <c r="E231" s="845" t="s">
        <v>956</v>
      </c>
      <c r="F231" s="408" t="s">
        <v>200</v>
      </c>
      <c r="G231" s="809" t="s">
        <v>201</v>
      </c>
      <c r="H231" s="408" t="s">
        <v>957</v>
      </c>
      <c r="I231" s="272" t="s">
        <v>31</v>
      </c>
      <c r="J231" s="425" t="s">
        <v>920</v>
      </c>
      <c r="K231" s="734">
        <v>0.40277777777777779</v>
      </c>
      <c r="L231" s="734">
        <v>0.4548611111111111</v>
      </c>
      <c r="M231" s="15" t="s">
        <v>944</v>
      </c>
      <c r="N231" s="734">
        <v>0.3888888888888889</v>
      </c>
      <c r="O231" s="15" t="s">
        <v>34</v>
      </c>
      <c r="P231" s="15" t="s">
        <v>34</v>
      </c>
      <c r="Q231" s="15" t="s">
        <v>35</v>
      </c>
      <c r="R231" s="15" t="s">
        <v>35</v>
      </c>
      <c r="S231" s="15" t="s">
        <v>36</v>
      </c>
      <c r="T231" s="15" t="s">
        <v>958</v>
      </c>
      <c r="U231" s="15"/>
      <c r="V231" s="798">
        <f t="shared" si="3"/>
        <v>1.3888888888888895E-2</v>
      </c>
    </row>
    <row r="232" spans="1:22" ht="27.75">
      <c r="A232" s="37">
        <v>229</v>
      </c>
      <c r="B232" s="812">
        <v>136509</v>
      </c>
      <c r="C232" s="93" t="s">
        <v>954</v>
      </c>
      <c r="D232" s="812" t="s">
        <v>959</v>
      </c>
      <c r="E232" s="129" t="s">
        <v>832</v>
      </c>
      <c r="F232" s="812" t="s">
        <v>40</v>
      </c>
      <c r="G232" s="850" t="s">
        <v>41</v>
      </c>
      <c r="H232" s="812" t="s">
        <v>960</v>
      </c>
      <c r="I232" s="92" t="s">
        <v>94</v>
      </c>
      <c r="J232" s="432" t="s">
        <v>811</v>
      </c>
      <c r="K232" s="736">
        <v>0.53125</v>
      </c>
      <c r="L232" s="736">
        <v>0.77083333333333337</v>
      </c>
      <c r="M232" s="93" t="s">
        <v>33</v>
      </c>
      <c r="N232" s="736">
        <v>0.51041666666666663</v>
      </c>
      <c r="O232" s="93" t="s">
        <v>34</v>
      </c>
      <c r="P232" s="93" t="s">
        <v>34</v>
      </c>
      <c r="Q232" s="93" t="s">
        <v>35</v>
      </c>
      <c r="R232" s="93" t="s">
        <v>35</v>
      </c>
      <c r="S232" s="93" t="s">
        <v>961</v>
      </c>
      <c r="T232" s="93" t="s">
        <v>962</v>
      </c>
      <c r="U232" s="93"/>
      <c r="V232" s="798">
        <f t="shared" si="3"/>
        <v>2.083333333333337E-2</v>
      </c>
    </row>
    <row r="233" spans="1:22" ht="27.75">
      <c r="A233" s="37">
        <v>230</v>
      </c>
      <c r="B233" s="280">
        <v>137330</v>
      </c>
      <c r="C233" s="15" t="s">
        <v>954</v>
      </c>
      <c r="D233" s="280" t="s">
        <v>963</v>
      </c>
      <c r="E233" s="720" t="s">
        <v>938</v>
      </c>
      <c r="F233" s="280" t="s">
        <v>40</v>
      </c>
      <c r="G233" s="345" t="s">
        <v>41</v>
      </c>
      <c r="H233" s="818" t="s">
        <v>964</v>
      </c>
      <c r="I233" s="272" t="s">
        <v>31</v>
      </c>
      <c r="J233" s="425" t="s">
        <v>965</v>
      </c>
      <c r="K233" s="734">
        <v>0.43055555555555558</v>
      </c>
      <c r="L233" s="734">
        <v>0.6875</v>
      </c>
      <c r="M233" s="15" t="s">
        <v>966</v>
      </c>
      <c r="N233" s="734">
        <v>0.40972222222222221</v>
      </c>
      <c r="O233" s="15" t="s">
        <v>34</v>
      </c>
      <c r="P233" s="15" t="s">
        <v>34</v>
      </c>
      <c r="Q233" s="15" t="s">
        <v>35</v>
      </c>
      <c r="R233" s="15" t="s">
        <v>35</v>
      </c>
      <c r="S233" s="15" t="s">
        <v>967</v>
      </c>
      <c r="T233" s="15" t="s">
        <v>119</v>
      </c>
      <c r="U233" s="15"/>
      <c r="V233" s="798">
        <f t="shared" si="3"/>
        <v>2.083333333333337E-2</v>
      </c>
    </row>
    <row r="234" spans="1:22" ht="27.75">
      <c r="A234" s="784">
        <v>231</v>
      </c>
      <c r="B234" s="280">
        <v>9524</v>
      </c>
      <c r="C234" s="15" t="s">
        <v>954</v>
      </c>
      <c r="D234" s="280" t="s">
        <v>968</v>
      </c>
      <c r="E234" s="131" t="s">
        <v>969</v>
      </c>
      <c r="F234" s="280" t="s">
        <v>40</v>
      </c>
      <c r="G234" s="345" t="s">
        <v>41</v>
      </c>
      <c r="H234" s="280" t="s">
        <v>970</v>
      </c>
      <c r="I234" s="92" t="s">
        <v>94</v>
      </c>
      <c r="J234" s="425" t="s">
        <v>565</v>
      </c>
      <c r="K234" s="734">
        <v>0.73263888888888884</v>
      </c>
      <c r="L234" s="734">
        <v>0.78819444444444442</v>
      </c>
      <c r="M234" s="93" t="s">
        <v>33</v>
      </c>
      <c r="N234" s="734">
        <v>0.72916666666666663</v>
      </c>
      <c r="O234" s="15" t="s">
        <v>34</v>
      </c>
      <c r="P234" s="15" t="s">
        <v>34</v>
      </c>
      <c r="Q234" s="15" t="s">
        <v>35</v>
      </c>
      <c r="R234" s="15" t="s">
        <v>35</v>
      </c>
      <c r="S234" s="15" t="s">
        <v>36</v>
      </c>
      <c r="T234" s="15" t="s">
        <v>971</v>
      </c>
      <c r="U234" s="15"/>
      <c r="V234" s="798">
        <f t="shared" si="3"/>
        <v>3.4722222222222099E-3</v>
      </c>
    </row>
    <row r="235" spans="1:22" ht="27.75">
      <c r="A235" s="37">
        <v>232</v>
      </c>
      <c r="B235" s="280">
        <v>132412</v>
      </c>
      <c r="C235" s="15" t="s">
        <v>954</v>
      </c>
      <c r="D235" s="280" t="s">
        <v>161</v>
      </c>
      <c r="E235" s="131" t="s">
        <v>162</v>
      </c>
      <c r="F235" s="280" t="s">
        <v>40</v>
      </c>
      <c r="G235" s="345" t="s">
        <v>41</v>
      </c>
      <c r="H235" s="280" t="s">
        <v>972</v>
      </c>
      <c r="I235" s="92" t="s">
        <v>94</v>
      </c>
      <c r="J235" s="425" t="s">
        <v>691</v>
      </c>
      <c r="K235" s="734">
        <v>0.83819444444444446</v>
      </c>
      <c r="L235" s="734">
        <v>0.875</v>
      </c>
      <c r="M235" s="93" t="s">
        <v>33</v>
      </c>
      <c r="N235" s="734">
        <v>0.33333333333333331</v>
      </c>
      <c r="O235" s="15" t="s">
        <v>34</v>
      </c>
      <c r="P235" s="15" t="s">
        <v>34</v>
      </c>
      <c r="Q235" s="15" t="s">
        <v>35</v>
      </c>
      <c r="R235" s="15" t="s">
        <v>35</v>
      </c>
      <c r="S235" s="15" t="s">
        <v>36</v>
      </c>
      <c r="T235" s="15" t="s">
        <v>72</v>
      </c>
      <c r="U235" s="15"/>
      <c r="V235" s="798">
        <f t="shared" si="3"/>
        <v>0.5048611111111112</v>
      </c>
    </row>
    <row r="236" spans="1:22" ht="28.5" customHeight="1">
      <c r="A236" s="37">
        <v>233</v>
      </c>
      <c r="B236" s="280">
        <v>80950</v>
      </c>
      <c r="C236" s="15" t="s">
        <v>954</v>
      </c>
      <c r="D236" s="280" t="s">
        <v>973</v>
      </c>
      <c r="E236" s="720" t="s">
        <v>479</v>
      </c>
      <c r="F236" s="280" t="s">
        <v>548</v>
      </c>
      <c r="G236" s="345" t="s">
        <v>215</v>
      </c>
      <c r="H236" s="280" t="s">
        <v>110</v>
      </c>
      <c r="I236" s="272" t="s">
        <v>31</v>
      </c>
      <c r="J236" s="15" t="s">
        <v>565</v>
      </c>
      <c r="K236" s="734">
        <v>0.38194444444444442</v>
      </c>
      <c r="L236" s="734">
        <v>0.44444444444444442</v>
      </c>
      <c r="M236" s="15" t="s">
        <v>33</v>
      </c>
      <c r="N236" s="734">
        <v>0.375</v>
      </c>
      <c r="O236" s="15" t="s">
        <v>34</v>
      </c>
      <c r="P236" s="15" t="s">
        <v>34</v>
      </c>
      <c r="Q236" s="15" t="s">
        <v>35</v>
      </c>
      <c r="R236" s="15" t="s">
        <v>35</v>
      </c>
      <c r="S236" s="15" t="s">
        <v>36</v>
      </c>
      <c r="T236" s="15" t="s">
        <v>37</v>
      </c>
      <c r="U236" s="15"/>
      <c r="V236" s="798">
        <f t="shared" si="3"/>
        <v>6.9444444444444198E-3</v>
      </c>
    </row>
    <row r="237" spans="1:22" ht="27.75">
      <c r="A237" s="784">
        <v>234</v>
      </c>
      <c r="B237" s="280">
        <v>139476</v>
      </c>
      <c r="C237" s="15" t="s">
        <v>954</v>
      </c>
      <c r="D237" s="280" t="s">
        <v>630</v>
      </c>
      <c r="E237" s="720" t="s">
        <v>969</v>
      </c>
      <c r="F237" s="280" t="s">
        <v>673</v>
      </c>
      <c r="G237" s="345" t="s">
        <v>215</v>
      </c>
      <c r="H237" s="280" t="s">
        <v>853</v>
      </c>
      <c r="I237" s="272" t="s">
        <v>31</v>
      </c>
      <c r="J237" s="425" t="s">
        <v>366</v>
      </c>
      <c r="K237" s="734">
        <v>0.4861111111111111</v>
      </c>
      <c r="L237" s="734">
        <v>0.54861111111111116</v>
      </c>
      <c r="M237" s="15" t="s">
        <v>219</v>
      </c>
      <c r="N237" s="734">
        <v>0.47916666666666669</v>
      </c>
      <c r="O237" s="15" t="s">
        <v>34</v>
      </c>
      <c r="P237" s="15" t="s">
        <v>34</v>
      </c>
      <c r="Q237" s="15" t="s">
        <v>36</v>
      </c>
      <c r="R237" s="15" t="s">
        <v>35</v>
      </c>
      <c r="S237" s="15" t="s">
        <v>36</v>
      </c>
      <c r="T237" s="15" t="s">
        <v>289</v>
      </c>
      <c r="U237" s="15"/>
      <c r="V237" s="798">
        <f t="shared" si="3"/>
        <v>6.9444444444444198E-3</v>
      </c>
    </row>
    <row r="238" spans="1:22" ht="27.75">
      <c r="A238" s="37">
        <v>235</v>
      </c>
      <c r="B238" s="280">
        <v>24489</v>
      </c>
      <c r="C238" s="15" t="s">
        <v>954</v>
      </c>
      <c r="D238" s="280" t="s">
        <v>974</v>
      </c>
      <c r="E238" s="720" t="s">
        <v>804</v>
      </c>
      <c r="F238" s="280" t="s">
        <v>388</v>
      </c>
      <c r="G238" s="345" t="s">
        <v>389</v>
      </c>
      <c r="H238" s="280" t="s">
        <v>93</v>
      </c>
      <c r="I238" s="92" t="s">
        <v>94</v>
      </c>
      <c r="J238" s="425" t="s">
        <v>168</v>
      </c>
      <c r="K238" s="734">
        <v>0.80347222222222225</v>
      </c>
      <c r="L238" s="734">
        <v>0.8618055555555556</v>
      </c>
      <c r="M238" s="93" t="s">
        <v>33</v>
      </c>
      <c r="N238" s="734">
        <v>0.79861111111111116</v>
      </c>
      <c r="O238" s="15" t="s">
        <v>34</v>
      </c>
      <c r="P238" s="15" t="s">
        <v>34</v>
      </c>
      <c r="Q238" s="15" t="s">
        <v>35</v>
      </c>
      <c r="R238" s="15" t="s">
        <v>35</v>
      </c>
      <c r="S238" s="15" t="s">
        <v>36</v>
      </c>
      <c r="T238" s="15" t="s">
        <v>37</v>
      </c>
      <c r="U238" s="15"/>
      <c r="V238" s="798">
        <f t="shared" si="3"/>
        <v>4.8611111111110938E-3</v>
      </c>
    </row>
    <row r="239" spans="1:22" s="439" customFormat="1" ht="27.75">
      <c r="A239" s="37">
        <v>236</v>
      </c>
      <c r="B239" s="482">
        <v>134045</v>
      </c>
      <c r="C239" s="85" t="s">
        <v>954</v>
      </c>
      <c r="D239" s="482" t="s">
        <v>975</v>
      </c>
      <c r="E239" s="768" t="s">
        <v>233</v>
      </c>
      <c r="F239" s="482" t="s">
        <v>54</v>
      </c>
      <c r="G239" s="664" t="s">
        <v>48</v>
      </c>
      <c r="H239" s="482" t="s">
        <v>55</v>
      </c>
      <c r="I239" s="763" t="s">
        <v>31</v>
      </c>
      <c r="J239" s="495" t="s">
        <v>477</v>
      </c>
      <c r="K239" s="761">
        <v>0.40972222222222221</v>
      </c>
      <c r="L239" s="761">
        <v>0.53819444444444442</v>
      </c>
      <c r="M239" s="484" t="s">
        <v>298</v>
      </c>
      <c r="N239" s="761">
        <v>0.39583333333333331</v>
      </c>
      <c r="O239" s="85"/>
      <c r="P239" s="85"/>
      <c r="Q239" s="85" t="s">
        <v>36</v>
      </c>
      <c r="R239" s="85" t="s">
        <v>35</v>
      </c>
      <c r="S239" s="85" t="s">
        <v>36</v>
      </c>
      <c r="T239" s="85" t="s">
        <v>51</v>
      </c>
      <c r="U239" s="85"/>
      <c r="V239" s="798">
        <f t="shared" si="3"/>
        <v>1.3888888888888895E-2</v>
      </c>
    </row>
    <row r="240" spans="1:22" ht="27.75">
      <c r="A240" s="784">
        <v>237</v>
      </c>
      <c r="B240" s="133">
        <v>139413</v>
      </c>
      <c r="C240" s="15" t="s">
        <v>954</v>
      </c>
      <c r="D240" s="133" t="s">
        <v>976</v>
      </c>
      <c r="E240" s="719" t="s">
        <v>314</v>
      </c>
      <c r="F240" s="133" t="s">
        <v>54</v>
      </c>
      <c r="G240" s="134" t="s">
        <v>48</v>
      </c>
      <c r="H240" s="133" t="s">
        <v>977</v>
      </c>
      <c r="I240" s="272" t="s">
        <v>31</v>
      </c>
      <c r="J240" s="425" t="s">
        <v>489</v>
      </c>
      <c r="K240" s="734">
        <v>0.61805555555555558</v>
      </c>
      <c r="L240" s="734">
        <v>0.67708333333333337</v>
      </c>
      <c r="M240" s="93" t="s">
        <v>33</v>
      </c>
      <c r="N240" s="734">
        <v>0.59722222222222221</v>
      </c>
      <c r="O240" s="15" t="s">
        <v>34</v>
      </c>
      <c r="P240" s="15" t="s">
        <v>34</v>
      </c>
      <c r="Q240" s="15" t="s">
        <v>36</v>
      </c>
      <c r="R240" s="15" t="s">
        <v>35</v>
      </c>
      <c r="S240" s="15" t="s">
        <v>36</v>
      </c>
      <c r="T240" s="15" t="s">
        <v>51</v>
      </c>
      <c r="U240" s="15"/>
      <c r="V240" s="798">
        <f t="shared" ref="V240:V297" si="4">K240-N240</f>
        <v>2.083333333333337E-2</v>
      </c>
    </row>
    <row r="241" spans="1:22" ht="27.75">
      <c r="A241" s="37">
        <v>238</v>
      </c>
      <c r="B241" s="133">
        <v>129578</v>
      </c>
      <c r="C241" s="15" t="s">
        <v>954</v>
      </c>
      <c r="D241" s="566" t="s">
        <v>978</v>
      </c>
      <c r="E241" s="719" t="s">
        <v>115</v>
      </c>
      <c r="F241" s="133" t="s">
        <v>54</v>
      </c>
      <c r="G241" s="134" t="s">
        <v>48</v>
      </c>
      <c r="H241" s="133" t="s">
        <v>979</v>
      </c>
      <c r="I241" s="272" t="s">
        <v>31</v>
      </c>
      <c r="J241" s="425" t="s">
        <v>980</v>
      </c>
      <c r="K241" s="734">
        <v>0.74583333333333335</v>
      </c>
      <c r="L241" s="734">
        <v>0.77708333333333335</v>
      </c>
      <c r="M241" s="93" t="s">
        <v>33</v>
      </c>
      <c r="N241" s="734">
        <v>0.7270833333333333</v>
      </c>
      <c r="O241" s="15" t="s">
        <v>34</v>
      </c>
      <c r="P241" s="15" t="s">
        <v>34</v>
      </c>
      <c r="Q241" s="15" t="s">
        <v>36</v>
      </c>
      <c r="R241" s="15" t="s">
        <v>35</v>
      </c>
      <c r="S241" s="15" t="s">
        <v>36</v>
      </c>
      <c r="T241" s="15" t="s">
        <v>51</v>
      </c>
      <c r="U241" s="15"/>
      <c r="V241" s="798">
        <f t="shared" si="4"/>
        <v>1.8750000000000044E-2</v>
      </c>
    </row>
    <row r="242" spans="1:22" ht="27.75">
      <c r="A242" s="37">
        <v>239</v>
      </c>
      <c r="B242" s="133">
        <v>137202</v>
      </c>
      <c r="C242" s="15" t="s">
        <v>954</v>
      </c>
      <c r="D242" s="133" t="s">
        <v>981</v>
      </c>
      <c r="E242" s="719" t="s">
        <v>162</v>
      </c>
      <c r="F242" s="133" t="s">
        <v>183</v>
      </c>
      <c r="G242" s="134" t="s">
        <v>70</v>
      </c>
      <c r="H242" s="133" t="s">
        <v>982</v>
      </c>
      <c r="I242" s="272" t="s">
        <v>31</v>
      </c>
      <c r="J242" s="775"/>
      <c r="K242" s="775"/>
      <c r="L242" s="775"/>
      <c r="M242" s="3450" t="s">
        <v>492</v>
      </c>
      <c r="N242" s="3450"/>
      <c r="O242" s="3450"/>
      <c r="P242" s="3450"/>
      <c r="Q242" s="3450"/>
      <c r="R242" s="3450"/>
      <c r="S242" s="3450"/>
      <c r="T242" s="775"/>
      <c r="U242" s="775"/>
      <c r="V242" s="798">
        <f t="shared" si="4"/>
        <v>0</v>
      </c>
    </row>
    <row r="243" spans="1:22" ht="27.75">
      <c r="A243" s="784">
        <v>240</v>
      </c>
      <c r="B243" s="133">
        <v>41007</v>
      </c>
      <c r="C243" s="15" t="s">
        <v>954</v>
      </c>
      <c r="D243" s="133" t="s">
        <v>983</v>
      </c>
      <c r="E243" s="719" t="s">
        <v>192</v>
      </c>
      <c r="F243" s="133" t="s">
        <v>745</v>
      </c>
      <c r="G243" s="134" t="s">
        <v>70</v>
      </c>
      <c r="H243" s="133" t="s">
        <v>984</v>
      </c>
      <c r="I243" s="272" t="s">
        <v>31</v>
      </c>
      <c r="J243" s="775"/>
      <c r="K243" s="775"/>
      <c r="L243" s="775"/>
      <c r="M243" s="3450" t="s">
        <v>492</v>
      </c>
      <c r="N243" s="3450"/>
      <c r="O243" s="3450"/>
      <c r="P243" s="3450"/>
      <c r="Q243" s="3450"/>
      <c r="R243" s="3450"/>
      <c r="S243" s="3450"/>
      <c r="T243" s="775"/>
      <c r="U243" s="775"/>
      <c r="V243" s="798">
        <f t="shared" si="4"/>
        <v>0</v>
      </c>
    </row>
    <row r="244" spans="1:22">
      <c r="A244" s="37">
        <v>241</v>
      </c>
      <c r="B244" s="133">
        <v>132786</v>
      </c>
      <c r="C244" s="15" t="s">
        <v>954</v>
      </c>
      <c r="D244" s="133" t="s">
        <v>985</v>
      </c>
      <c r="E244" s="719" t="s">
        <v>53</v>
      </c>
      <c r="F244" s="133" t="s">
        <v>69</v>
      </c>
      <c r="G244" s="134" t="s">
        <v>70</v>
      </c>
      <c r="H244" s="133" t="s">
        <v>231</v>
      </c>
      <c r="I244" s="272" t="s">
        <v>31</v>
      </c>
      <c r="J244" s="775"/>
      <c r="K244" s="775"/>
      <c r="L244" s="775"/>
      <c r="M244" s="3450" t="s">
        <v>492</v>
      </c>
      <c r="N244" s="3450"/>
      <c r="O244" s="3450"/>
      <c r="P244" s="3450"/>
      <c r="Q244" s="3450"/>
      <c r="R244" s="3450"/>
      <c r="S244" s="3450"/>
      <c r="T244" s="775"/>
      <c r="U244" s="775"/>
      <c r="V244" s="798">
        <f t="shared" si="4"/>
        <v>0</v>
      </c>
    </row>
    <row r="245" spans="1:22">
      <c r="A245" s="37">
        <v>242</v>
      </c>
      <c r="B245" s="133">
        <v>20268</v>
      </c>
      <c r="C245" s="15" t="s">
        <v>954</v>
      </c>
      <c r="D245" s="133" t="s">
        <v>986</v>
      </c>
      <c r="E245" s="719" t="s">
        <v>376</v>
      </c>
      <c r="F245" s="133" t="s">
        <v>69</v>
      </c>
      <c r="G245" s="134" t="s">
        <v>70</v>
      </c>
      <c r="H245" s="133" t="s">
        <v>79</v>
      </c>
      <c r="I245" s="272" t="s">
        <v>31</v>
      </c>
      <c r="J245" s="775"/>
      <c r="K245" s="775"/>
      <c r="L245" s="775"/>
      <c r="M245" s="3450" t="s">
        <v>492</v>
      </c>
      <c r="N245" s="3450"/>
      <c r="O245" s="3450"/>
      <c r="P245" s="3450"/>
      <c r="Q245" s="3450"/>
      <c r="R245" s="3450"/>
      <c r="S245" s="3450"/>
      <c r="T245" s="775"/>
      <c r="U245" s="775"/>
      <c r="V245" s="798">
        <f t="shared" si="4"/>
        <v>0</v>
      </c>
    </row>
    <row r="246" spans="1:22">
      <c r="A246" s="784">
        <v>243</v>
      </c>
      <c r="B246" s="133">
        <v>18249</v>
      </c>
      <c r="C246" s="15" t="s">
        <v>954</v>
      </c>
      <c r="D246" s="133" t="s">
        <v>987</v>
      </c>
      <c r="E246" s="719" t="s">
        <v>703</v>
      </c>
      <c r="F246" s="133" t="s">
        <v>69</v>
      </c>
      <c r="G246" s="134" t="s">
        <v>70</v>
      </c>
      <c r="H246" s="133" t="s">
        <v>231</v>
      </c>
      <c r="I246" s="272" t="s">
        <v>31</v>
      </c>
      <c r="J246" s="775"/>
      <c r="K246" s="775"/>
      <c r="L246" s="775"/>
      <c r="M246" s="3450" t="s">
        <v>492</v>
      </c>
      <c r="N246" s="3450"/>
      <c r="O246" s="3450"/>
      <c r="P246" s="3450"/>
      <c r="Q246" s="3450"/>
      <c r="R246" s="3450"/>
      <c r="S246" s="3450"/>
      <c r="T246" s="775"/>
      <c r="U246" s="775"/>
      <c r="V246" s="798">
        <f t="shared" si="4"/>
        <v>0</v>
      </c>
    </row>
    <row r="247" spans="1:22" ht="27.75">
      <c r="A247" s="37">
        <v>244</v>
      </c>
      <c r="B247" s="133">
        <v>93325</v>
      </c>
      <c r="C247" s="15" t="s">
        <v>954</v>
      </c>
      <c r="D247" s="133" t="s">
        <v>988</v>
      </c>
      <c r="E247" s="719" t="s">
        <v>524</v>
      </c>
      <c r="F247" s="133" t="s">
        <v>989</v>
      </c>
      <c r="G247" s="134" t="s">
        <v>70</v>
      </c>
      <c r="H247" s="133" t="s">
        <v>990</v>
      </c>
      <c r="I247" s="272" t="s">
        <v>31</v>
      </c>
      <c r="J247" s="775"/>
      <c r="K247" s="775"/>
      <c r="L247" s="775"/>
      <c r="M247" s="3450" t="s">
        <v>492</v>
      </c>
      <c r="N247" s="3450"/>
      <c r="O247" s="3450"/>
      <c r="P247" s="3450"/>
      <c r="Q247" s="3450"/>
      <c r="R247" s="3450"/>
      <c r="S247" s="3450"/>
      <c r="T247" s="775"/>
      <c r="U247" s="775"/>
      <c r="V247" s="798">
        <f t="shared" si="4"/>
        <v>0</v>
      </c>
    </row>
    <row r="248" spans="1:22" ht="27.75">
      <c r="A248" s="37">
        <v>245</v>
      </c>
      <c r="B248" s="133">
        <v>137907</v>
      </c>
      <c r="C248" s="15" t="s">
        <v>954</v>
      </c>
      <c r="D248" s="133" t="s">
        <v>991</v>
      </c>
      <c r="E248" s="719" t="s">
        <v>213</v>
      </c>
      <c r="F248" s="133" t="s">
        <v>992</v>
      </c>
      <c r="G248" s="134" t="s">
        <v>237</v>
      </c>
      <c r="H248" s="133" t="s">
        <v>993</v>
      </c>
      <c r="I248" s="272" t="s">
        <v>31</v>
      </c>
      <c r="J248" s="433" t="s">
        <v>61</v>
      </c>
      <c r="K248" s="367">
        <v>0.43888888888888888</v>
      </c>
      <c r="L248" s="367">
        <v>0.61805555555555558</v>
      </c>
      <c r="M248" s="63" t="s">
        <v>696</v>
      </c>
      <c r="N248" s="367">
        <v>0.4236111111111111</v>
      </c>
      <c r="O248" s="63" t="s">
        <v>34</v>
      </c>
      <c r="P248" s="63" t="s">
        <v>34</v>
      </c>
      <c r="Q248" s="63" t="s">
        <v>35</v>
      </c>
      <c r="R248" s="63" t="s">
        <v>35</v>
      </c>
      <c r="S248" s="15" t="s">
        <v>994</v>
      </c>
      <c r="T248" s="63" t="s">
        <v>37</v>
      </c>
      <c r="U248" s="113"/>
      <c r="V248" s="798">
        <f t="shared" si="4"/>
        <v>1.5277777777777779E-2</v>
      </c>
    </row>
    <row r="249" spans="1:22" ht="27.75">
      <c r="A249" s="784">
        <v>246</v>
      </c>
      <c r="B249" s="133">
        <v>139387</v>
      </c>
      <c r="C249" s="15" t="s">
        <v>954</v>
      </c>
      <c r="D249" s="133" t="s">
        <v>995</v>
      </c>
      <c r="E249" s="719" t="s">
        <v>27</v>
      </c>
      <c r="F249" s="133" t="s">
        <v>388</v>
      </c>
      <c r="G249" s="134" t="s">
        <v>389</v>
      </c>
      <c r="H249" s="133" t="s">
        <v>996</v>
      </c>
      <c r="I249" s="272" t="s">
        <v>31</v>
      </c>
      <c r="J249" s="433" t="s">
        <v>195</v>
      </c>
      <c r="K249" s="367">
        <v>0.71527777777777779</v>
      </c>
      <c r="L249" s="367">
        <v>0.80902777777777779</v>
      </c>
      <c r="M249" s="63" t="s">
        <v>33</v>
      </c>
      <c r="N249" s="367">
        <v>0.69791666666666663</v>
      </c>
      <c r="O249" s="63" t="s">
        <v>34</v>
      </c>
      <c r="P249" s="63" t="s">
        <v>34</v>
      </c>
      <c r="Q249" s="63" t="s">
        <v>600</v>
      </c>
      <c r="R249" s="63" t="s">
        <v>35</v>
      </c>
      <c r="S249" s="63" t="s">
        <v>36</v>
      </c>
      <c r="T249" s="63" t="s">
        <v>492</v>
      </c>
      <c r="U249" s="113"/>
      <c r="V249" s="798">
        <f t="shared" si="4"/>
        <v>1.736111111111116E-2</v>
      </c>
    </row>
    <row r="250" spans="1:22" ht="27.75">
      <c r="A250" s="37">
        <v>247</v>
      </c>
      <c r="B250" s="133">
        <v>125785</v>
      </c>
      <c r="C250" s="15" t="s">
        <v>954</v>
      </c>
      <c r="D250" s="133" t="s">
        <v>997</v>
      </c>
      <c r="E250" s="719" t="s">
        <v>767</v>
      </c>
      <c r="F250" s="420" t="s">
        <v>357</v>
      </c>
      <c r="G250" s="134" t="s">
        <v>998</v>
      </c>
      <c r="H250" s="133" t="s">
        <v>999</v>
      </c>
      <c r="I250" s="272" t="s">
        <v>31</v>
      </c>
      <c r="J250" s="433" t="s">
        <v>1000</v>
      </c>
      <c r="K250" s="367">
        <v>0.45624999999999999</v>
      </c>
      <c r="L250" s="367">
        <v>0.54097222222222219</v>
      </c>
      <c r="M250" s="63" t="s">
        <v>1001</v>
      </c>
      <c r="N250" s="367">
        <v>0.45277777777777778</v>
      </c>
      <c r="O250" s="63" t="s">
        <v>34</v>
      </c>
      <c r="P250" s="63" t="s">
        <v>34</v>
      </c>
      <c r="Q250" s="63" t="s">
        <v>35</v>
      </c>
      <c r="R250" s="63" t="s">
        <v>35</v>
      </c>
      <c r="S250" s="63" t="s">
        <v>36</v>
      </c>
      <c r="T250" s="15" t="s">
        <v>1002</v>
      </c>
      <c r="U250" s="113"/>
      <c r="V250" s="798">
        <f t="shared" si="4"/>
        <v>3.4722222222222099E-3</v>
      </c>
    </row>
    <row r="251" spans="1:22" ht="27.75">
      <c r="A251" s="37">
        <v>248</v>
      </c>
      <c r="B251" s="133">
        <v>80669</v>
      </c>
      <c r="C251" s="15" t="s">
        <v>954</v>
      </c>
      <c r="D251" s="133" t="s">
        <v>1003</v>
      </c>
      <c r="E251" s="719" t="s">
        <v>381</v>
      </c>
      <c r="F251" s="420" t="s">
        <v>357</v>
      </c>
      <c r="G251" s="134" t="s">
        <v>998</v>
      </c>
      <c r="H251" s="133" t="s">
        <v>1004</v>
      </c>
      <c r="I251" s="272" t="s">
        <v>31</v>
      </c>
      <c r="J251" s="433" t="s">
        <v>1005</v>
      </c>
      <c r="K251" s="367">
        <v>0.48958333333333331</v>
      </c>
      <c r="L251" s="367">
        <v>0.54166666666666663</v>
      </c>
      <c r="M251" s="63" t="s">
        <v>333</v>
      </c>
      <c r="N251" s="367">
        <v>0.47916666666666669</v>
      </c>
      <c r="O251" s="63" t="s">
        <v>34</v>
      </c>
      <c r="P251" s="63" t="s">
        <v>34</v>
      </c>
      <c r="Q251" s="63" t="s">
        <v>35</v>
      </c>
      <c r="R251" s="63" t="s">
        <v>35</v>
      </c>
      <c r="S251" s="63" t="s">
        <v>36</v>
      </c>
      <c r="T251" s="63" t="s">
        <v>37</v>
      </c>
      <c r="U251" s="113"/>
      <c r="V251" s="798">
        <f t="shared" si="4"/>
        <v>1.041666666666663E-2</v>
      </c>
    </row>
    <row r="252" spans="1:22" ht="27.75">
      <c r="A252" s="784">
        <v>249</v>
      </c>
      <c r="B252" s="280">
        <v>138841</v>
      </c>
      <c r="C252" s="15" t="s">
        <v>954</v>
      </c>
      <c r="D252" s="280" t="s">
        <v>1006</v>
      </c>
      <c r="E252" s="131" t="s">
        <v>314</v>
      </c>
      <c r="F252" s="280" t="s">
        <v>388</v>
      </c>
      <c r="G252" s="345" t="s">
        <v>389</v>
      </c>
      <c r="H252" s="280" t="s">
        <v>1007</v>
      </c>
      <c r="I252" s="63" t="s">
        <v>94</v>
      </c>
      <c r="J252" s="433" t="s">
        <v>1008</v>
      </c>
      <c r="K252" s="367">
        <v>0.65208333333333335</v>
      </c>
      <c r="L252" s="367">
        <v>0.72847222222222219</v>
      </c>
      <c r="M252" s="15" t="s">
        <v>966</v>
      </c>
      <c r="N252" s="367">
        <v>0.65</v>
      </c>
      <c r="O252" s="63" t="s">
        <v>34</v>
      </c>
      <c r="P252" s="63" t="s">
        <v>34</v>
      </c>
      <c r="Q252" s="63" t="s">
        <v>600</v>
      </c>
      <c r="R252" s="63" t="s">
        <v>35</v>
      </c>
      <c r="S252" s="63" t="s">
        <v>36</v>
      </c>
      <c r="T252" s="15" t="s">
        <v>1009</v>
      </c>
      <c r="U252" s="113"/>
      <c r="V252" s="798">
        <f t="shared" si="4"/>
        <v>2.0833333333333259E-3</v>
      </c>
    </row>
    <row r="253" spans="1:22" ht="30.75" customHeight="1">
      <c r="A253" s="37">
        <v>250</v>
      </c>
      <c r="B253" s="280">
        <v>76780</v>
      </c>
      <c r="C253" s="15" t="s">
        <v>954</v>
      </c>
      <c r="D253" s="280" t="s">
        <v>1010</v>
      </c>
      <c r="E253" s="131" t="s">
        <v>547</v>
      </c>
      <c r="F253" s="280" t="s">
        <v>698</v>
      </c>
      <c r="G253" s="345" t="s">
        <v>29</v>
      </c>
      <c r="H253" s="280" t="s">
        <v>128</v>
      </c>
      <c r="I253" s="63" t="s">
        <v>188</v>
      </c>
      <c r="J253" s="433" t="s">
        <v>292</v>
      </c>
      <c r="K253" s="367">
        <v>0.41666666666666669</v>
      </c>
      <c r="L253" s="367">
        <v>0.45694444444444443</v>
      </c>
      <c r="M253" s="63" t="s">
        <v>33</v>
      </c>
      <c r="N253" s="367">
        <v>0.39583333333333331</v>
      </c>
      <c r="O253" s="63" t="s">
        <v>34</v>
      </c>
      <c r="P253" s="63" t="s">
        <v>34</v>
      </c>
      <c r="Q253" s="63" t="s">
        <v>35</v>
      </c>
      <c r="R253" s="63" t="s">
        <v>35</v>
      </c>
      <c r="S253" s="63" t="s">
        <v>36</v>
      </c>
      <c r="T253" s="63" t="s">
        <v>37</v>
      </c>
      <c r="U253" s="113"/>
      <c r="V253" s="798">
        <f t="shared" si="4"/>
        <v>2.083333333333337E-2</v>
      </c>
    </row>
    <row r="254" spans="1:22" ht="27.75">
      <c r="A254" s="37">
        <v>251</v>
      </c>
      <c r="B254" s="280">
        <v>136758</v>
      </c>
      <c r="C254" s="15" t="s">
        <v>954</v>
      </c>
      <c r="D254" s="280" t="s">
        <v>1011</v>
      </c>
      <c r="E254" s="131" t="s">
        <v>1012</v>
      </c>
      <c r="F254" s="280" t="s">
        <v>127</v>
      </c>
      <c r="G254" s="345" t="s">
        <v>29</v>
      </c>
      <c r="H254" s="280" t="s">
        <v>128</v>
      </c>
      <c r="I254" s="63" t="s">
        <v>188</v>
      </c>
      <c r="J254" s="433" t="s">
        <v>565</v>
      </c>
      <c r="K254" s="367">
        <v>0.61527777777777781</v>
      </c>
      <c r="L254" s="367">
        <v>0.64236111111111116</v>
      </c>
      <c r="M254" s="63" t="s">
        <v>33</v>
      </c>
      <c r="N254" s="367">
        <v>0.61388888888888893</v>
      </c>
      <c r="O254" s="63" t="s">
        <v>34</v>
      </c>
      <c r="P254" s="63" t="s">
        <v>34</v>
      </c>
      <c r="Q254" s="63" t="s">
        <v>36</v>
      </c>
      <c r="R254" s="63" t="s">
        <v>600</v>
      </c>
      <c r="S254" s="63" t="s">
        <v>36</v>
      </c>
      <c r="T254" s="15" t="s">
        <v>51</v>
      </c>
      <c r="U254" s="113"/>
      <c r="V254" s="798">
        <f t="shared" si="4"/>
        <v>1.388888888888884E-3</v>
      </c>
    </row>
    <row r="255" spans="1:22" ht="27.75">
      <c r="A255" s="784">
        <v>252</v>
      </c>
      <c r="B255" s="280">
        <v>135083</v>
      </c>
      <c r="C255" s="15" t="s">
        <v>954</v>
      </c>
      <c r="D255" s="280" t="s">
        <v>1013</v>
      </c>
      <c r="E255" s="720" t="s">
        <v>932</v>
      </c>
      <c r="F255" s="280" t="s">
        <v>127</v>
      </c>
      <c r="G255" s="345" t="s">
        <v>29</v>
      </c>
      <c r="H255" s="280" t="s">
        <v>128</v>
      </c>
      <c r="I255" s="63" t="s">
        <v>188</v>
      </c>
      <c r="J255" s="433" t="s">
        <v>799</v>
      </c>
      <c r="K255" s="367">
        <v>0.6958333333333333</v>
      </c>
      <c r="L255" s="367">
        <v>0.73611111111111116</v>
      </c>
      <c r="M255" s="63" t="s">
        <v>33</v>
      </c>
      <c r="N255" s="367">
        <v>0.68055555555555558</v>
      </c>
      <c r="O255" s="63" t="s">
        <v>34</v>
      </c>
      <c r="P255" s="63" t="s">
        <v>34</v>
      </c>
      <c r="Q255" s="63" t="s">
        <v>36</v>
      </c>
      <c r="R255" s="63" t="s">
        <v>600</v>
      </c>
      <c r="S255" s="63" t="s">
        <v>36</v>
      </c>
      <c r="T255" s="15" t="s">
        <v>51</v>
      </c>
      <c r="U255" s="113"/>
      <c r="V255" s="798">
        <f t="shared" si="4"/>
        <v>1.5277777777777724E-2</v>
      </c>
    </row>
    <row r="256" spans="1:22" ht="27.75">
      <c r="A256" s="37">
        <v>253</v>
      </c>
      <c r="B256" s="133">
        <v>138408</v>
      </c>
      <c r="C256" s="15" t="s">
        <v>954</v>
      </c>
      <c r="D256" s="133" t="s">
        <v>1014</v>
      </c>
      <c r="E256" s="49" t="s">
        <v>952</v>
      </c>
      <c r="F256" s="133" t="s">
        <v>141</v>
      </c>
      <c r="G256" s="134" t="s">
        <v>99</v>
      </c>
      <c r="H256" s="133" t="s">
        <v>100</v>
      </c>
      <c r="I256" s="272" t="s">
        <v>31</v>
      </c>
      <c r="J256" s="433" t="s">
        <v>1015</v>
      </c>
      <c r="K256" s="367">
        <v>0.35069444444444442</v>
      </c>
      <c r="L256" s="367">
        <v>0.49305555555555558</v>
      </c>
      <c r="M256" s="63" t="s">
        <v>33</v>
      </c>
      <c r="N256" s="367">
        <v>0.3298611111111111</v>
      </c>
      <c r="O256" s="63" t="s">
        <v>34</v>
      </c>
      <c r="P256" s="63" t="s">
        <v>34</v>
      </c>
      <c r="Q256" s="63" t="s">
        <v>35</v>
      </c>
      <c r="R256" s="63" t="s">
        <v>35</v>
      </c>
      <c r="S256" s="63" t="s">
        <v>36</v>
      </c>
      <c r="T256" s="15" t="s">
        <v>417</v>
      </c>
      <c r="U256" s="113"/>
      <c r="V256" s="798">
        <f t="shared" si="4"/>
        <v>2.0833333333333315E-2</v>
      </c>
    </row>
    <row r="257" spans="1:22" ht="31.5" customHeight="1">
      <c r="A257" s="37">
        <v>254</v>
      </c>
      <c r="B257" s="133">
        <v>138519</v>
      </c>
      <c r="C257" s="15" t="s">
        <v>954</v>
      </c>
      <c r="D257" s="133" t="s">
        <v>1016</v>
      </c>
      <c r="E257" s="49" t="s">
        <v>285</v>
      </c>
      <c r="F257" s="133" t="s">
        <v>141</v>
      </c>
      <c r="G257" s="134" t="s">
        <v>99</v>
      </c>
      <c r="H257" s="133" t="s">
        <v>100</v>
      </c>
      <c r="I257" s="272" t="s">
        <v>31</v>
      </c>
      <c r="J257" s="433" t="s">
        <v>50</v>
      </c>
      <c r="K257" s="367">
        <v>0.54374999999999996</v>
      </c>
      <c r="L257" s="367">
        <v>0.65972222222222221</v>
      </c>
      <c r="M257" s="63" t="s">
        <v>33</v>
      </c>
      <c r="N257" s="367">
        <v>0.53125</v>
      </c>
      <c r="O257" s="63" t="s">
        <v>34</v>
      </c>
      <c r="P257" s="63" t="s">
        <v>34</v>
      </c>
      <c r="Q257" s="63" t="s">
        <v>35</v>
      </c>
      <c r="R257" s="63" t="s">
        <v>35</v>
      </c>
      <c r="S257" s="63" t="s">
        <v>36</v>
      </c>
      <c r="T257" s="63" t="s">
        <v>37</v>
      </c>
      <c r="U257" s="113"/>
      <c r="V257" s="798">
        <f t="shared" si="4"/>
        <v>1.2499999999999956E-2</v>
      </c>
    </row>
    <row r="258" spans="1:22" ht="30.75" customHeight="1">
      <c r="A258" s="784">
        <v>255</v>
      </c>
      <c r="B258" s="133">
        <v>139492</v>
      </c>
      <c r="C258" s="15" t="s">
        <v>954</v>
      </c>
      <c r="D258" s="133" t="s">
        <v>1017</v>
      </c>
      <c r="E258" s="49" t="s">
        <v>311</v>
      </c>
      <c r="F258" s="133" t="s">
        <v>141</v>
      </c>
      <c r="G258" s="134" t="s">
        <v>99</v>
      </c>
      <c r="H258" s="133" t="s">
        <v>100</v>
      </c>
      <c r="I258" s="272" t="s">
        <v>31</v>
      </c>
      <c r="J258" s="433" t="s">
        <v>1018</v>
      </c>
      <c r="K258" s="367">
        <v>0.68402777777777779</v>
      </c>
      <c r="L258" s="367">
        <v>0.77083333333333337</v>
      </c>
      <c r="M258" s="63" t="s">
        <v>33</v>
      </c>
      <c r="N258" s="367">
        <v>0.66666666666666663</v>
      </c>
      <c r="O258" s="63" t="s">
        <v>34</v>
      </c>
      <c r="P258" s="63" t="s">
        <v>34</v>
      </c>
      <c r="Q258" s="63" t="s">
        <v>35</v>
      </c>
      <c r="R258" s="63" t="s">
        <v>35</v>
      </c>
      <c r="S258" s="63" t="s">
        <v>36</v>
      </c>
      <c r="T258" s="63" t="s">
        <v>37</v>
      </c>
      <c r="U258" s="113"/>
      <c r="V258" s="798">
        <f t="shared" si="4"/>
        <v>1.736111111111116E-2</v>
      </c>
    </row>
    <row r="259" spans="1:22" ht="27.75">
      <c r="A259" s="37">
        <v>256</v>
      </c>
      <c r="B259" s="133">
        <v>135696</v>
      </c>
      <c r="C259" s="15" t="s">
        <v>954</v>
      </c>
      <c r="D259" s="133" t="s">
        <v>1019</v>
      </c>
      <c r="E259" s="49" t="s">
        <v>556</v>
      </c>
      <c r="F259" s="420" t="s">
        <v>98</v>
      </c>
      <c r="G259" s="134" t="s">
        <v>99</v>
      </c>
      <c r="H259" s="133" t="s">
        <v>1020</v>
      </c>
      <c r="I259" s="272" t="s">
        <v>31</v>
      </c>
      <c r="J259" s="433" t="s">
        <v>1021</v>
      </c>
      <c r="K259" s="367">
        <v>0.39930555555555558</v>
      </c>
      <c r="L259" s="367">
        <v>0.59375</v>
      </c>
      <c r="M259" s="63" t="s">
        <v>33</v>
      </c>
      <c r="N259" s="367">
        <v>0.375</v>
      </c>
      <c r="O259" s="63" t="s">
        <v>34</v>
      </c>
      <c r="P259" s="63" t="s">
        <v>34</v>
      </c>
      <c r="Q259" s="63" t="s">
        <v>35</v>
      </c>
      <c r="R259" s="63" t="s">
        <v>35</v>
      </c>
      <c r="S259" s="15" t="s">
        <v>1022</v>
      </c>
      <c r="T259" s="63" t="s">
        <v>37</v>
      </c>
      <c r="U259" s="113"/>
      <c r="V259" s="798">
        <f t="shared" si="4"/>
        <v>2.430555555555558E-2</v>
      </c>
    </row>
    <row r="260" spans="1:22" ht="30" customHeight="1">
      <c r="A260" s="37">
        <v>257</v>
      </c>
      <c r="B260" s="133">
        <v>137175</v>
      </c>
      <c r="C260" s="15" t="s">
        <v>954</v>
      </c>
      <c r="D260" s="133" t="s">
        <v>1023</v>
      </c>
      <c r="E260" s="49" t="s">
        <v>1024</v>
      </c>
      <c r="F260" s="133" t="s">
        <v>1025</v>
      </c>
      <c r="G260" s="134" t="s">
        <v>92</v>
      </c>
      <c r="H260" s="133" t="s">
        <v>394</v>
      </c>
      <c r="I260" s="272" t="s">
        <v>31</v>
      </c>
      <c r="J260" s="433" t="s">
        <v>651</v>
      </c>
      <c r="K260" s="367">
        <v>0.37569444444444444</v>
      </c>
      <c r="L260" s="367">
        <v>0.42708333333333331</v>
      </c>
      <c r="M260" s="63" t="s">
        <v>33</v>
      </c>
      <c r="N260" s="367">
        <v>0.3611111111111111</v>
      </c>
      <c r="O260" s="63" t="s">
        <v>34</v>
      </c>
      <c r="P260" s="63" t="s">
        <v>34</v>
      </c>
      <c r="Q260" s="63" t="s">
        <v>35</v>
      </c>
      <c r="R260" s="63" t="s">
        <v>35</v>
      </c>
      <c r="S260" s="63" t="s">
        <v>36</v>
      </c>
      <c r="T260" s="63" t="s">
        <v>37</v>
      </c>
      <c r="U260" s="113"/>
      <c r="V260" s="798">
        <f t="shared" si="4"/>
        <v>1.4583333333333337E-2</v>
      </c>
    </row>
    <row r="261" spans="1:22" ht="33.75" customHeight="1">
      <c r="A261" s="784">
        <v>258</v>
      </c>
      <c r="B261" s="133">
        <v>139276</v>
      </c>
      <c r="C261" s="15" t="s">
        <v>954</v>
      </c>
      <c r="D261" s="133" t="s">
        <v>1026</v>
      </c>
      <c r="E261" s="49" t="s">
        <v>952</v>
      </c>
      <c r="F261" s="133" t="s">
        <v>104</v>
      </c>
      <c r="G261" s="134" t="s">
        <v>92</v>
      </c>
      <c r="H261" s="137" t="s">
        <v>394</v>
      </c>
      <c r="I261" s="272" t="s">
        <v>31</v>
      </c>
      <c r="J261" s="433" t="s">
        <v>1027</v>
      </c>
      <c r="K261" s="367">
        <v>0.4236111111111111</v>
      </c>
      <c r="L261" s="367">
        <v>0.5</v>
      </c>
      <c r="M261" s="63" t="s">
        <v>33</v>
      </c>
      <c r="N261" s="367">
        <v>0.41666666666666669</v>
      </c>
      <c r="O261" s="63" t="s">
        <v>34</v>
      </c>
      <c r="P261" s="63" t="s">
        <v>34</v>
      </c>
      <c r="Q261" s="63" t="s">
        <v>35</v>
      </c>
      <c r="R261" s="63" t="s">
        <v>35</v>
      </c>
      <c r="S261" s="63" t="s">
        <v>36</v>
      </c>
      <c r="T261" s="63" t="s">
        <v>37</v>
      </c>
      <c r="U261" s="113"/>
      <c r="V261" s="798">
        <f t="shared" si="4"/>
        <v>6.9444444444444198E-3</v>
      </c>
    </row>
    <row r="262" spans="1:22" ht="27.75">
      <c r="A262" s="37">
        <v>259</v>
      </c>
      <c r="B262" s="133">
        <v>131462</v>
      </c>
      <c r="C262" s="15" t="s">
        <v>954</v>
      </c>
      <c r="D262" s="133" t="s">
        <v>1028</v>
      </c>
      <c r="E262" s="49" t="s">
        <v>672</v>
      </c>
      <c r="F262" s="133" t="s">
        <v>104</v>
      </c>
      <c r="G262" s="853" t="s">
        <v>92</v>
      </c>
      <c r="H262" s="133" t="s">
        <v>394</v>
      </c>
      <c r="I262" s="15" t="s">
        <v>31</v>
      </c>
      <c r="J262" s="549" t="s">
        <v>565</v>
      </c>
      <c r="K262" s="367">
        <v>0.54861111111111116</v>
      </c>
      <c r="L262" s="367">
        <v>0.6381944444444444</v>
      </c>
      <c r="M262" s="63" t="s">
        <v>33</v>
      </c>
      <c r="N262" s="367">
        <v>0.54513888888888884</v>
      </c>
      <c r="O262" s="63" t="s">
        <v>34</v>
      </c>
      <c r="P262" s="63" t="s">
        <v>34</v>
      </c>
      <c r="Q262" s="63" t="s">
        <v>36</v>
      </c>
      <c r="R262" s="63" t="s">
        <v>600</v>
      </c>
      <c r="S262" s="63" t="s">
        <v>36</v>
      </c>
      <c r="T262" s="15" t="s">
        <v>51</v>
      </c>
      <c r="U262" s="113"/>
      <c r="V262" s="798">
        <f t="shared" si="4"/>
        <v>3.4722222222223209E-3</v>
      </c>
    </row>
    <row r="263" spans="1:22" ht="27.75">
      <c r="A263" s="37">
        <v>260</v>
      </c>
      <c r="B263" s="137">
        <v>137604</v>
      </c>
      <c r="C263" s="93" t="s">
        <v>954</v>
      </c>
      <c r="D263" s="137" t="s">
        <v>1029</v>
      </c>
      <c r="E263" s="136" t="s">
        <v>1030</v>
      </c>
      <c r="F263" s="137" t="s">
        <v>104</v>
      </c>
      <c r="G263" s="858" t="s">
        <v>92</v>
      </c>
      <c r="H263" s="137" t="s">
        <v>1031</v>
      </c>
      <c r="I263" s="93" t="s">
        <v>31</v>
      </c>
      <c r="J263" s="859" t="s">
        <v>168</v>
      </c>
      <c r="K263" s="827">
        <v>0.67500000000000004</v>
      </c>
      <c r="L263" s="827">
        <v>0.73263888888888884</v>
      </c>
      <c r="M263" s="92" t="s">
        <v>33</v>
      </c>
      <c r="N263" s="827">
        <v>0.67361111111111116</v>
      </c>
      <c r="O263" s="92" t="s">
        <v>34</v>
      </c>
      <c r="P263" s="92" t="s">
        <v>34</v>
      </c>
      <c r="Q263" s="92" t="s">
        <v>36</v>
      </c>
      <c r="R263" s="92" t="s">
        <v>600</v>
      </c>
      <c r="S263" s="92" t="s">
        <v>36</v>
      </c>
      <c r="T263" s="93" t="s">
        <v>51</v>
      </c>
      <c r="U263" s="203"/>
      <c r="V263" s="864">
        <f t="shared" si="4"/>
        <v>1.388888888888884E-3</v>
      </c>
    </row>
    <row r="264" spans="1:22" ht="27.75">
      <c r="A264" s="784">
        <v>261</v>
      </c>
      <c r="B264" s="134">
        <v>137014</v>
      </c>
      <c r="C264" s="63" t="s">
        <v>1032</v>
      </c>
      <c r="D264" s="133" t="s">
        <v>1033</v>
      </c>
      <c r="E264" s="855" t="s">
        <v>108</v>
      </c>
      <c r="F264" s="133" t="s">
        <v>388</v>
      </c>
      <c r="G264" s="133" t="s">
        <v>389</v>
      </c>
      <c r="H264" s="133" t="s">
        <v>371</v>
      </c>
      <c r="I264" s="15" t="s">
        <v>31</v>
      </c>
      <c r="J264" s="425" t="s">
        <v>659</v>
      </c>
      <c r="K264" s="734">
        <v>0.42569444444444443</v>
      </c>
      <c r="L264" s="734">
        <v>0.28819444444444442</v>
      </c>
      <c r="M264" s="93" t="s">
        <v>33</v>
      </c>
      <c r="N264" s="734">
        <v>0.40625</v>
      </c>
      <c r="O264" s="15" t="s">
        <v>34</v>
      </c>
      <c r="P264" s="15" t="s">
        <v>34</v>
      </c>
      <c r="Q264" s="15" t="s">
        <v>35</v>
      </c>
      <c r="R264" s="15" t="s">
        <v>35</v>
      </c>
      <c r="S264" s="15" t="s">
        <v>1034</v>
      </c>
      <c r="T264" s="15" t="s">
        <v>367</v>
      </c>
      <c r="U264" s="113"/>
      <c r="V264" s="864">
        <f t="shared" si="4"/>
        <v>1.9444444444444431E-2</v>
      </c>
    </row>
    <row r="265" spans="1:22" ht="27.75">
      <c r="A265" s="37">
        <v>262</v>
      </c>
      <c r="B265" s="134">
        <v>38960</v>
      </c>
      <c r="C265" s="63" t="s">
        <v>1032</v>
      </c>
      <c r="D265" s="420" t="s">
        <v>1035</v>
      </c>
      <c r="E265" s="352" t="s">
        <v>969</v>
      </c>
      <c r="F265" s="133" t="s">
        <v>214</v>
      </c>
      <c r="G265" s="133" t="s">
        <v>215</v>
      </c>
      <c r="H265" s="420" t="s">
        <v>1036</v>
      </c>
      <c r="I265" s="15" t="s">
        <v>31</v>
      </c>
      <c r="J265" s="425" t="s">
        <v>889</v>
      </c>
      <c r="K265" s="734">
        <v>0.36805555555555558</v>
      </c>
      <c r="L265" s="734">
        <v>0.4236111111111111</v>
      </c>
      <c r="M265" s="15" t="s">
        <v>219</v>
      </c>
      <c r="N265" s="734">
        <v>0.3611111111111111</v>
      </c>
      <c r="O265" s="15" t="s">
        <v>34</v>
      </c>
      <c r="P265" s="15" t="s">
        <v>34</v>
      </c>
      <c r="Q265" s="15" t="s">
        <v>36</v>
      </c>
      <c r="R265" s="15" t="s">
        <v>600</v>
      </c>
      <c r="S265" s="15" t="s">
        <v>36</v>
      </c>
      <c r="T265" s="15" t="s">
        <v>289</v>
      </c>
      <c r="U265" s="113"/>
      <c r="V265" s="864">
        <f t="shared" si="4"/>
        <v>6.9444444444444753E-3</v>
      </c>
    </row>
    <row r="266" spans="1:22" ht="27.75">
      <c r="A266" s="37">
        <v>263</v>
      </c>
      <c r="B266" s="134">
        <v>42338</v>
      </c>
      <c r="C266" s="63" t="s">
        <v>1032</v>
      </c>
      <c r="D266" s="420" t="s">
        <v>1037</v>
      </c>
      <c r="E266" s="855" t="s">
        <v>602</v>
      </c>
      <c r="F266" s="133" t="s">
        <v>214</v>
      </c>
      <c r="G266" s="133" t="s">
        <v>215</v>
      </c>
      <c r="H266" s="420" t="s">
        <v>1038</v>
      </c>
      <c r="I266" s="15" t="s">
        <v>31</v>
      </c>
      <c r="J266" s="425" t="s">
        <v>1039</v>
      </c>
      <c r="K266" s="734">
        <v>0.4548611111111111</v>
      </c>
      <c r="L266" s="734">
        <v>0.4861111111111111</v>
      </c>
      <c r="M266" s="15" t="s">
        <v>219</v>
      </c>
      <c r="N266" s="734">
        <v>0.44444444444444442</v>
      </c>
      <c r="O266" s="15" t="s">
        <v>34</v>
      </c>
      <c r="P266" s="15" t="s">
        <v>34</v>
      </c>
      <c r="Q266" s="15" t="s">
        <v>600</v>
      </c>
      <c r="R266" s="15" t="s">
        <v>600</v>
      </c>
      <c r="S266" s="15" t="s">
        <v>36</v>
      </c>
      <c r="T266" s="15" t="s">
        <v>113</v>
      </c>
      <c r="U266" s="113"/>
      <c r="V266" s="864">
        <f t="shared" si="4"/>
        <v>1.0416666666666685E-2</v>
      </c>
    </row>
    <row r="267" spans="1:22" ht="27.75">
      <c r="A267" s="784">
        <v>264</v>
      </c>
      <c r="B267" s="134">
        <v>137327</v>
      </c>
      <c r="C267" s="63" t="s">
        <v>1032</v>
      </c>
      <c r="D267" s="420" t="s">
        <v>1040</v>
      </c>
      <c r="E267" s="855" t="s">
        <v>140</v>
      </c>
      <c r="F267" s="133" t="s">
        <v>214</v>
      </c>
      <c r="G267" s="133" t="s">
        <v>215</v>
      </c>
      <c r="H267" s="420" t="s">
        <v>1041</v>
      </c>
      <c r="I267" s="15" t="s">
        <v>31</v>
      </c>
      <c r="J267" s="432" t="s">
        <v>1042</v>
      </c>
      <c r="K267" s="736">
        <v>0.51666666666666672</v>
      </c>
      <c r="L267" s="736">
        <v>0.55555555555555558</v>
      </c>
      <c r="M267" s="93" t="s">
        <v>219</v>
      </c>
      <c r="N267" s="736">
        <v>0.51041666666666663</v>
      </c>
      <c r="O267" s="93" t="s">
        <v>34</v>
      </c>
      <c r="P267" s="93" t="s">
        <v>34</v>
      </c>
      <c r="Q267" s="93" t="s">
        <v>600</v>
      </c>
      <c r="R267" s="93" t="s">
        <v>600</v>
      </c>
      <c r="S267" s="93" t="s">
        <v>36</v>
      </c>
      <c r="T267" s="93" t="s">
        <v>113</v>
      </c>
      <c r="U267" s="203"/>
      <c r="V267" s="864">
        <f t="shared" si="4"/>
        <v>6.2500000000000888E-3</v>
      </c>
    </row>
    <row r="268" spans="1:22" ht="27.75">
      <c r="A268" s="37">
        <v>265</v>
      </c>
      <c r="B268" s="134">
        <v>122576</v>
      </c>
      <c r="C268" s="63" t="s">
        <v>1032</v>
      </c>
      <c r="D268" s="420" t="s">
        <v>1043</v>
      </c>
      <c r="E268" s="352" t="s">
        <v>192</v>
      </c>
      <c r="F268" s="133" t="s">
        <v>214</v>
      </c>
      <c r="G268" s="133" t="s">
        <v>215</v>
      </c>
      <c r="H268" s="420" t="s">
        <v>1044</v>
      </c>
      <c r="I268" s="271" t="s">
        <v>31</v>
      </c>
      <c r="J268" s="433" t="s">
        <v>1045</v>
      </c>
      <c r="K268" s="367">
        <v>0.58333333333333337</v>
      </c>
      <c r="L268" s="367">
        <v>0.63194444444444442</v>
      </c>
      <c r="M268" s="63" t="s">
        <v>219</v>
      </c>
      <c r="N268" s="367">
        <v>0.57291666666666663</v>
      </c>
      <c r="O268" s="63" t="s">
        <v>34</v>
      </c>
      <c r="P268" s="63" t="s">
        <v>34</v>
      </c>
      <c r="Q268" s="63" t="s">
        <v>35</v>
      </c>
      <c r="R268" s="63" t="s">
        <v>35</v>
      </c>
      <c r="S268" s="63" t="s">
        <v>112</v>
      </c>
      <c r="T268" s="63" t="s">
        <v>492</v>
      </c>
      <c r="U268" s="113"/>
      <c r="V268" s="798">
        <f t="shared" si="4"/>
        <v>1.0416666666666741E-2</v>
      </c>
    </row>
    <row r="269" spans="1:22" ht="27.75">
      <c r="A269" s="37">
        <v>266</v>
      </c>
      <c r="B269" s="134">
        <v>13478</v>
      </c>
      <c r="C269" s="63" t="s">
        <v>1032</v>
      </c>
      <c r="D269" s="420" t="s">
        <v>1046</v>
      </c>
      <c r="E269" s="28" t="s">
        <v>455</v>
      </c>
      <c r="F269" s="133" t="s">
        <v>1047</v>
      </c>
      <c r="G269" s="133" t="s">
        <v>48</v>
      </c>
      <c r="H269" s="420" t="s">
        <v>1048</v>
      </c>
      <c r="I269" s="271" t="s">
        <v>31</v>
      </c>
      <c r="J269" s="433" t="s">
        <v>1049</v>
      </c>
      <c r="K269" s="367">
        <v>0.39930555555555558</v>
      </c>
      <c r="L269" s="367">
        <v>0.49305555555555558</v>
      </c>
      <c r="M269" s="63" t="s">
        <v>33</v>
      </c>
      <c r="N269" s="367">
        <v>0.375</v>
      </c>
      <c r="O269" s="63" t="s">
        <v>34</v>
      </c>
      <c r="P269" s="63" t="s">
        <v>34</v>
      </c>
      <c r="Q269" s="63" t="s">
        <v>35</v>
      </c>
      <c r="R269" s="63" t="s">
        <v>35</v>
      </c>
      <c r="S269" s="63" t="s">
        <v>36</v>
      </c>
      <c r="T269" s="15" t="s">
        <v>361</v>
      </c>
      <c r="U269" s="113"/>
      <c r="V269" s="798">
        <f t="shared" si="4"/>
        <v>2.430555555555558E-2</v>
      </c>
    </row>
    <row r="270" spans="1:22" ht="27.75">
      <c r="A270" s="784">
        <v>267</v>
      </c>
      <c r="B270" s="134">
        <v>138065</v>
      </c>
      <c r="C270" s="63" t="s">
        <v>1032</v>
      </c>
      <c r="D270" s="133" t="s">
        <v>1050</v>
      </c>
      <c r="E270" s="28" t="s">
        <v>1051</v>
      </c>
      <c r="F270" s="133" t="s">
        <v>357</v>
      </c>
      <c r="G270" s="133" t="s">
        <v>358</v>
      </c>
      <c r="H270" s="133" t="s">
        <v>1052</v>
      </c>
      <c r="I270" s="271" t="s">
        <v>31</v>
      </c>
      <c r="J270" s="433" t="s">
        <v>1053</v>
      </c>
      <c r="K270" s="302">
        <v>0.51041666666666663</v>
      </c>
      <c r="L270" s="367">
        <v>0.53125</v>
      </c>
      <c r="M270" s="63" t="s">
        <v>1054</v>
      </c>
      <c r="N270" s="367">
        <v>0.5</v>
      </c>
      <c r="O270" s="63" t="s">
        <v>34</v>
      </c>
      <c r="P270" s="63" t="s">
        <v>34</v>
      </c>
      <c r="Q270" s="63" t="s">
        <v>35</v>
      </c>
      <c r="R270" s="63" t="s">
        <v>35</v>
      </c>
      <c r="S270" s="63" t="s">
        <v>36</v>
      </c>
      <c r="T270" s="15" t="s">
        <v>1055</v>
      </c>
      <c r="U270" s="113"/>
      <c r="V270" s="798">
        <f t="shared" si="4"/>
        <v>1.041666666666663E-2</v>
      </c>
    </row>
    <row r="271" spans="1:22">
      <c r="A271" s="37">
        <v>268</v>
      </c>
      <c r="B271" s="134">
        <v>138512</v>
      </c>
      <c r="C271" s="63" t="s">
        <v>1032</v>
      </c>
      <c r="D271" s="133" t="s">
        <v>1056</v>
      </c>
      <c r="E271" s="28" t="s">
        <v>1051</v>
      </c>
      <c r="F271" s="133" t="s">
        <v>357</v>
      </c>
      <c r="G271" s="133" t="s">
        <v>358</v>
      </c>
      <c r="H271" s="133" t="s">
        <v>1057</v>
      </c>
      <c r="I271" s="271" t="s">
        <v>31</v>
      </c>
      <c r="J271" s="433" t="s">
        <v>1058</v>
      </c>
      <c r="K271" s="367">
        <v>0.58333333333333337</v>
      </c>
      <c r="L271" s="367">
        <v>0.60416666666666663</v>
      </c>
      <c r="M271" s="3450" t="s">
        <v>492</v>
      </c>
      <c r="N271" s="3450"/>
      <c r="O271" s="3450"/>
      <c r="P271" s="3450"/>
      <c r="Q271" s="3450"/>
      <c r="R271" s="3450"/>
      <c r="S271" s="3450"/>
      <c r="T271" s="63"/>
      <c r="U271" s="113"/>
      <c r="V271" s="798">
        <f t="shared" si="4"/>
        <v>0.58333333333333337</v>
      </c>
    </row>
    <row r="272" spans="1:22">
      <c r="A272" s="37">
        <v>269</v>
      </c>
      <c r="B272" s="134">
        <v>110511</v>
      </c>
      <c r="C272" s="63" t="s">
        <v>1032</v>
      </c>
      <c r="D272" s="420" t="s">
        <v>1059</v>
      </c>
      <c r="E272" s="28" t="s">
        <v>738</v>
      </c>
      <c r="F272" s="133" t="s">
        <v>75</v>
      </c>
      <c r="G272" s="133" t="s">
        <v>70</v>
      </c>
      <c r="H272" s="420" t="s">
        <v>1060</v>
      </c>
      <c r="I272" s="271" t="s">
        <v>31</v>
      </c>
      <c r="J272" s="624"/>
      <c r="K272" s="625"/>
      <c r="L272" s="625"/>
      <c r="M272" s="3450" t="s">
        <v>492</v>
      </c>
      <c r="N272" s="3450"/>
      <c r="O272" s="3450"/>
      <c r="P272" s="3450"/>
      <c r="Q272" s="3450"/>
      <c r="R272" s="3450"/>
      <c r="S272" s="3450"/>
      <c r="T272" s="63"/>
      <c r="U272" s="113"/>
      <c r="V272" s="798">
        <f t="shared" si="4"/>
        <v>0</v>
      </c>
    </row>
    <row r="273" spans="1:22">
      <c r="A273" s="784">
        <v>270</v>
      </c>
      <c r="B273" s="134">
        <v>70565</v>
      </c>
      <c r="C273" s="63" t="s">
        <v>1032</v>
      </c>
      <c r="D273" s="133" t="s">
        <v>1061</v>
      </c>
      <c r="E273" s="28" t="s">
        <v>84</v>
      </c>
      <c r="F273" s="133" t="s">
        <v>75</v>
      </c>
      <c r="G273" s="133" t="s">
        <v>70</v>
      </c>
      <c r="H273" s="133" t="s">
        <v>820</v>
      </c>
      <c r="I273" s="271" t="s">
        <v>31</v>
      </c>
      <c r="J273" s="624"/>
      <c r="K273" s="625"/>
      <c r="L273" s="625"/>
      <c r="M273" s="3450" t="s">
        <v>492</v>
      </c>
      <c r="N273" s="3450"/>
      <c r="O273" s="3450"/>
      <c r="P273" s="3450"/>
      <c r="Q273" s="3450"/>
      <c r="R273" s="3450"/>
      <c r="S273" s="3450"/>
      <c r="T273" s="63"/>
      <c r="U273" s="113"/>
      <c r="V273" s="798">
        <f t="shared" si="4"/>
        <v>0</v>
      </c>
    </row>
    <row r="274" spans="1:22" ht="30.75" customHeight="1">
      <c r="A274" s="37">
        <v>271</v>
      </c>
      <c r="B274" s="856">
        <v>57657</v>
      </c>
      <c r="C274" s="63" t="s">
        <v>1032</v>
      </c>
      <c r="D274" s="857" t="s">
        <v>1062</v>
      </c>
      <c r="E274" s="889" t="s">
        <v>276</v>
      </c>
      <c r="F274" s="857" t="s">
        <v>127</v>
      </c>
      <c r="G274" s="857" t="s">
        <v>29</v>
      </c>
      <c r="H274" s="857" t="s">
        <v>128</v>
      </c>
      <c r="I274" s="179" t="s">
        <v>188</v>
      </c>
      <c r="J274" s="433" t="s">
        <v>403</v>
      </c>
      <c r="K274" s="367">
        <v>0.46875</v>
      </c>
      <c r="L274" s="367">
        <v>0.51388888888888884</v>
      </c>
      <c r="M274" s="63" t="s">
        <v>1063</v>
      </c>
      <c r="N274" s="367">
        <v>0.45833333333333331</v>
      </c>
      <c r="O274" s="63" t="s">
        <v>34</v>
      </c>
      <c r="P274" s="63" t="s">
        <v>34</v>
      </c>
      <c r="Q274" s="63" t="s">
        <v>35</v>
      </c>
      <c r="R274" s="63" t="s">
        <v>35</v>
      </c>
      <c r="S274" s="63" t="s">
        <v>36</v>
      </c>
      <c r="T274" s="63" t="s">
        <v>37</v>
      </c>
      <c r="U274" s="113"/>
      <c r="V274" s="798">
        <f t="shared" si="4"/>
        <v>1.0416666666666685E-2</v>
      </c>
    </row>
    <row r="275" spans="1:22" ht="27.75">
      <c r="A275" s="37">
        <v>272</v>
      </c>
      <c r="B275" s="391">
        <v>139082</v>
      </c>
      <c r="C275" s="63" t="s">
        <v>1032</v>
      </c>
      <c r="D275" s="420" t="s">
        <v>1064</v>
      </c>
      <c r="E275" s="28" t="s">
        <v>835</v>
      </c>
      <c r="F275" s="133" t="s">
        <v>548</v>
      </c>
      <c r="G275" s="133" t="s">
        <v>29</v>
      </c>
      <c r="H275" s="420" t="s">
        <v>741</v>
      </c>
      <c r="I275" s="271" t="s">
        <v>31</v>
      </c>
      <c r="J275" s="433" t="s">
        <v>1065</v>
      </c>
      <c r="K275" s="367">
        <v>0.65486111111111112</v>
      </c>
      <c r="L275" s="367">
        <v>0.68055555555555558</v>
      </c>
      <c r="M275" s="63" t="s">
        <v>33</v>
      </c>
      <c r="N275" s="367">
        <v>0.65069444444444446</v>
      </c>
      <c r="O275" s="63" t="s">
        <v>34</v>
      </c>
      <c r="P275" s="63" t="s">
        <v>34</v>
      </c>
      <c r="Q275" s="63" t="s">
        <v>36</v>
      </c>
      <c r="R275" s="63" t="s">
        <v>35</v>
      </c>
      <c r="S275" s="63" t="s">
        <v>36</v>
      </c>
      <c r="T275" s="15" t="s">
        <v>51</v>
      </c>
      <c r="U275" s="113"/>
      <c r="V275" s="798">
        <f t="shared" si="4"/>
        <v>4.1666666666666519E-3</v>
      </c>
    </row>
    <row r="276" spans="1:22" ht="27.75">
      <c r="A276" s="784">
        <v>273</v>
      </c>
      <c r="B276" s="134">
        <v>139456</v>
      </c>
      <c r="C276" s="63" t="s">
        <v>1032</v>
      </c>
      <c r="D276" s="133" t="s">
        <v>1066</v>
      </c>
      <c r="E276" s="28" t="s">
        <v>956</v>
      </c>
      <c r="F276" s="133" t="s">
        <v>1067</v>
      </c>
      <c r="G276" s="133" t="s">
        <v>237</v>
      </c>
      <c r="H276" s="133" t="s">
        <v>1068</v>
      </c>
      <c r="I276" s="271" t="s">
        <v>31</v>
      </c>
      <c r="J276" s="433" t="s">
        <v>1069</v>
      </c>
      <c r="K276" s="367">
        <v>0.72916666666666663</v>
      </c>
      <c r="L276" s="367">
        <v>0.79166666666666663</v>
      </c>
      <c r="M276" s="63" t="s">
        <v>1054</v>
      </c>
      <c r="N276" s="367">
        <v>0.71875</v>
      </c>
      <c r="O276" s="63" t="s">
        <v>34</v>
      </c>
      <c r="P276" s="63" t="s">
        <v>34</v>
      </c>
      <c r="Q276" s="63" t="s">
        <v>35</v>
      </c>
      <c r="R276" s="63" t="s">
        <v>35</v>
      </c>
      <c r="S276" s="63" t="s">
        <v>112</v>
      </c>
      <c r="T276" s="63" t="s">
        <v>37</v>
      </c>
      <c r="U276" s="113"/>
      <c r="V276" s="798">
        <f t="shared" si="4"/>
        <v>1.041666666666663E-2</v>
      </c>
    </row>
    <row r="277" spans="1:22" ht="36" customHeight="1">
      <c r="A277" s="37">
        <v>274</v>
      </c>
      <c r="B277" s="391">
        <v>112181</v>
      </c>
      <c r="C277" s="63" t="s">
        <v>1032</v>
      </c>
      <c r="D277" s="420" t="s">
        <v>1070</v>
      </c>
      <c r="E277" s="28" t="s">
        <v>276</v>
      </c>
      <c r="F277" s="133" t="s">
        <v>109</v>
      </c>
      <c r="G277" s="133" t="s">
        <v>29</v>
      </c>
      <c r="H277" s="420" t="s">
        <v>110</v>
      </c>
      <c r="I277" s="271" t="s">
        <v>31</v>
      </c>
      <c r="J277" s="433" t="s">
        <v>854</v>
      </c>
      <c r="K277" s="367">
        <v>0.4236111111111111</v>
      </c>
      <c r="L277" s="367">
        <v>0.46875</v>
      </c>
      <c r="M277" s="63" t="s">
        <v>33</v>
      </c>
      <c r="N277" s="367">
        <v>0.41666666666666669</v>
      </c>
      <c r="O277" s="63" t="s">
        <v>34</v>
      </c>
      <c r="P277" s="63" t="s">
        <v>34</v>
      </c>
      <c r="Q277" s="63" t="s">
        <v>35</v>
      </c>
      <c r="R277" s="63" t="s">
        <v>35</v>
      </c>
      <c r="S277" s="63" t="s">
        <v>36</v>
      </c>
      <c r="T277" s="63" t="s">
        <v>37</v>
      </c>
      <c r="U277" s="113"/>
      <c r="V277" s="798">
        <f t="shared" si="4"/>
        <v>6.9444444444444198E-3</v>
      </c>
    </row>
    <row r="278" spans="1:22" ht="27.75">
      <c r="A278" s="37">
        <v>275</v>
      </c>
      <c r="B278" s="391">
        <v>139149</v>
      </c>
      <c r="C278" s="63" t="s">
        <v>1032</v>
      </c>
      <c r="D278" s="420" t="s">
        <v>1071</v>
      </c>
      <c r="E278" s="28" t="s">
        <v>913</v>
      </c>
      <c r="F278" s="133" t="s">
        <v>91</v>
      </c>
      <c r="G278" s="133" t="s">
        <v>92</v>
      </c>
      <c r="H278" s="420" t="s">
        <v>1072</v>
      </c>
      <c r="I278" s="271" t="s">
        <v>31</v>
      </c>
      <c r="J278" s="433" t="s">
        <v>599</v>
      </c>
      <c r="K278" s="367">
        <v>0.38333333333333336</v>
      </c>
      <c r="L278" s="367">
        <v>0.50694444444444442</v>
      </c>
      <c r="M278" s="63" t="s">
        <v>33</v>
      </c>
      <c r="N278" s="367">
        <v>0.3576388888888889</v>
      </c>
      <c r="O278" s="63" t="s">
        <v>34</v>
      </c>
      <c r="P278" s="63" t="s">
        <v>34</v>
      </c>
      <c r="Q278" s="63" t="s">
        <v>36</v>
      </c>
      <c r="R278" s="63" t="s">
        <v>600</v>
      </c>
      <c r="S278" s="63" t="s">
        <v>36</v>
      </c>
      <c r="T278" s="15" t="s">
        <v>51</v>
      </c>
      <c r="U278" s="113"/>
      <c r="V278" s="798">
        <f t="shared" si="4"/>
        <v>2.5694444444444464E-2</v>
      </c>
    </row>
    <row r="279" spans="1:22" s="439" customFormat="1" ht="27.75">
      <c r="A279" s="784">
        <v>276</v>
      </c>
      <c r="B279" s="664">
        <v>136371</v>
      </c>
      <c r="C279" s="16" t="s">
        <v>1032</v>
      </c>
      <c r="D279" s="482" t="s">
        <v>1073</v>
      </c>
      <c r="E279" s="863" t="s">
        <v>46</v>
      </c>
      <c r="F279" s="482" t="s">
        <v>91</v>
      </c>
      <c r="G279" s="482" t="s">
        <v>92</v>
      </c>
      <c r="H279" s="482" t="s">
        <v>1074</v>
      </c>
      <c r="I279" s="601" t="s">
        <v>31</v>
      </c>
      <c r="J279" s="258" t="s">
        <v>56</v>
      </c>
      <c r="K279" s="823">
        <v>0.56597222222222221</v>
      </c>
      <c r="L279" s="823">
        <v>0.58333333333333337</v>
      </c>
      <c r="M279" s="16" t="s">
        <v>879</v>
      </c>
      <c r="N279" s="823">
        <v>0.5625</v>
      </c>
      <c r="O279" s="16"/>
      <c r="P279" s="16"/>
      <c r="Q279" s="16" t="s">
        <v>600</v>
      </c>
      <c r="R279" s="16" t="s">
        <v>600</v>
      </c>
      <c r="S279" s="16" t="s">
        <v>36</v>
      </c>
      <c r="T279" s="16" t="s">
        <v>37</v>
      </c>
      <c r="U279" s="463"/>
      <c r="V279" s="798">
        <f t="shared" si="4"/>
        <v>3.4722222222222099E-3</v>
      </c>
    </row>
    <row r="280" spans="1:22" ht="27.75">
      <c r="A280" s="37">
        <v>277</v>
      </c>
      <c r="B280" s="391">
        <v>28823</v>
      </c>
      <c r="C280" s="63" t="s">
        <v>1075</v>
      </c>
      <c r="D280" s="420" t="s">
        <v>1076</v>
      </c>
      <c r="E280" s="719" t="s">
        <v>467</v>
      </c>
      <c r="F280" s="133" t="s">
        <v>200</v>
      </c>
      <c r="G280" s="134" t="s">
        <v>201</v>
      </c>
      <c r="H280" s="420" t="s">
        <v>1077</v>
      </c>
      <c r="I280" s="271" t="s">
        <v>31</v>
      </c>
      <c r="J280" s="433" t="s">
        <v>1078</v>
      </c>
      <c r="K280" s="367">
        <v>0.33333333333333331</v>
      </c>
      <c r="L280" s="367">
        <v>0.46527777777777779</v>
      </c>
      <c r="M280" s="63" t="s">
        <v>33</v>
      </c>
      <c r="N280" s="367">
        <v>0.32291666666666669</v>
      </c>
      <c r="O280" s="168" t="s">
        <v>34</v>
      </c>
      <c r="P280" s="113" t="s">
        <v>34</v>
      </c>
      <c r="Q280" s="63" t="s">
        <v>35</v>
      </c>
      <c r="R280" s="63" t="s">
        <v>35</v>
      </c>
      <c r="S280" s="63" t="s">
        <v>36</v>
      </c>
      <c r="T280" s="15" t="s">
        <v>1079</v>
      </c>
      <c r="U280" s="113"/>
      <c r="V280" s="798">
        <f t="shared" si="4"/>
        <v>1.041666666666663E-2</v>
      </c>
    </row>
    <row r="281" spans="1:22" ht="27.75" customHeight="1">
      <c r="A281" s="37">
        <v>278</v>
      </c>
      <c r="B281" s="134">
        <v>137800</v>
      </c>
      <c r="C281" s="63" t="s">
        <v>1075</v>
      </c>
      <c r="D281" s="420" t="s">
        <v>1080</v>
      </c>
      <c r="E281" s="49" t="s">
        <v>1081</v>
      </c>
      <c r="F281" s="133" t="s">
        <v>519</v>
      </c>
      <c r="G281" s="134" t="s">
        <v>201</v>
      </c>
      <c r="H281" s="391" t="s">
        <v>1082</v>
      </c>
      <c r="I281" s="271" t="s">
        <v>31</v>
      </c>
      <c r="J281" s="433" t="s">
        <v>1083</v>
      </c>
      <c r="K281" s="367">
        <v>0.60069444444444442</v>
      </c>
      <c r="L281" s="367">
        <v>0.7416666666666667</v>
      </c>
      <c r="M281" s="63" t="s">
        <v>33</v>
      </c>
      <c r="N281" s="367">
        <v>0.58333333333333337</v>
      </c>
      <c r="O281" s="168" t="s">
        <v>34</v>
      </c>
      <c r="P281" s="113" t="s">
        <v>34</v>
      </c>
      <c r="Q281" s="63" t="s">
        <v>35</v>
      </c>
      <c r="R281" s="63" t="s">
        <v>35</v>
      </c>
      <c r="S281" s="63" t="s">
        <v>36</v>
      </c>
      <c r="T281" s="15" t="s">
        <v>1079</v>
      </c>
      <c r="U281" s="113"/>
      <c r="V281" s="798">
        <f t="shared" si="4"/>
        <v>1.7361111111111049E-2</v>
      </c>
    </row>
    <row r="282" spans="1:22" ht="63" customHeight="1">
      <c r="A282" s="784">
        <v>279</v>
      </c>
      <c r="B282" s="134">
        <v>72708</v>
      </c>
      <c r="C282" s="63" t="s">
        <v>1075</v>
      </c>
      <c r="D282" s="420" t="s">
        <v>1084</v>
      </c>
      <c r="E282" s="719" t="s">
        <v>569</v>
      </c>
      <c r="F282" s="133" t="s">
        <v>200</v>
      </c>
      <c r="G282" s="134" t="s">
        <v>201</v>
      </c>
      <c r="H282" s="420" t="s">
        <v>1085</v>
      </c>
      <c r="I282" s="271" t="s">
        <v>31</v>
      </c>
      <c r="J282" s="433" t="s">
        <v>1086</v>
      </c>
      <c r="K282" s="367">
        <v>0.62847222222222221</v>
      </c>
      <c r="L282" s="367">
        <v>0.77777777777777779</v>
      </c>
      <c r="M282" s="63" t="s">
        <v>33</v>
      </c>
      <c r="N282" s="367">
        <v>0.61111111111111116</v>
      </c>
      <c r="O282" s="63" t="s">
        <v>34</v>
      </c>
      <c r="P282" s="63" t="s">
        <v>34</v>
      </c>
      <c r="Q282" s="63" t="s">
        <v>35</v>
      </c>
      <c r="R282" s="63" t="s">
        <v>35</v>
      </c>
      <c r="S282" s="63" t="s">
        <v>36</v>
      </c>
      <c r="T282" s="15" t="s">
        <v>1079</v>
      </c>
      <c r="U282" s="63"/>
      <c r="V282" s="798">
        <f t="shared" si="4"/>
        <v>1.7361111111111049E-2</v>
      </c>
    </row>
    <row r="283" spans="1:22" ht="27.75">
      <c r="A283" s="37">
        <v>280</v>
      </c>
      <c r="B283" s="856">
        <v>121933</v>
      </c>
      <c r="C283" s="63" t="s">
        <v>1075</v>
      </c>
      <c r="D283" s="681" t="s">
        <v>1087</v>
      </c>
      <c r="E283" s="860" t="s">
        <v>455</v>
      </c>
      <c r="F283" s="857" t="s">
        <v>40</v>
      </c>
      <c r="G283" s="856" t="s">
        <v>41</v>
      </c>
      <c r="H283" s="856" t="s">
        <v>1088</v>
      </c>
      <c r="I283" s="94" t="s">
        <v>188</v>
      </c>
      <c r="J283" s="433" t="s">
        <v>854</v>
      </c>
      <c r="K283" s="367">
        <v>7.6388888888888895E-2</v>
      </c>
      <c r="L283" s="367">
        <v>0.28472222222222221</v>
      </c>
      <c r="M283" s="63" t="s">
        <v>226</v>
      </c>
      <c r="N283" s="367">
        <v>4.8611111111111112E-2</v>
      </c>
      <c r="O283" s="63" t="s">
        <v>34</v>
      </c>
      <c r="P283" s="63" t="s">
        <v>34</v>
      </c>
      <c r="Q283" s="63" t="s">
        <v>35</v>
      </c>
      <c r="R283" s="63" t="s">
        <v>35</v>
      </c>
      <c r="S283" s="15" t="s">
        <v>1089</v>
      </c>
      <c r="T283" s="63"/>
      <c r="U283" s="63"/>
      <c r="V283" s="798">
        <f t="shared" si="4"/>
        <v>2.7777777777777783E-2</v>
      </c>
    </row>
    <row r="284" spans="1:22" ht="27.75">
      <c r="A284" s="37">
        <v>281</v>
      </c>
      <c r="B284" s="391">
        <v>139432</v>
      </c>
      <c r="C284" s="63" t="s">
        <v>1075</v>
      </c>
      <c r="D284" s="420" t="s">
        <v>1090</v>
      </c>
      <c r="E284" s="49" t="s">
        <v>1091</v>
      </c>
      <c r="F284" s="133" t="s">
        <v>40</v>
      </c>
      <c r="G284" s="134" t="s">
        <v>41</v>
      </c>
      <c r="H284" s="391" t="s">
        <v>1092</v>
      </c>
      <c r="I284" s="271" t="s">
        <v>31</v>
      </c>
      <c r="J284" s="433" t="s">
        <v>43</v>
      </c>
      <c r="K284" s="367">
        <v>0.37847222222222221</v>
      </c>
      <c r="L284" s="63" t="s">
        <v>1093</v>
      </c>
      <c r="M284" s="63" t="s">
        <v>226</v>
      </c>
      <c r="N284" s="367">
        <v>0.38194444444444442</v>
      </c>
      <c r="O284" s="63" t="s">
        <v>34</v>
      </c>
      <c r="P284" s="63" t="s">
        <v>34</v>
      </c>
      <c r="Q284" s="63" t="s">
        <v>35</v>
      </c>
      <c r="R284" s="63" t="s">
        <v>35</v>
      </c>
      <c r="S284" s="15" t="s">
        <v>1094</v>
      </c>
      <c r="T284" s="15" t="s">
        <v>119</v>
      </c>
      <c r="U284" s="63"/>
      <c r="V284" s="798">
        <f t="shared" si="4"/>
        <v>-3.4722222222222099E-3</v>
      </c>
    </row>
    <row r="285" spans="1:22" ht="27.75">
      <c r="A285" s="784">
        <v>282</v>
      </c>
      <c r="B285" s="134">
        <v>139741</v>
      </c>
      <c r="C285" s="63" t="s">
        <v>1075</v>
      </c>
      <c r="D285" s="420" t="s">
        <v>1095</v>
      </c>
      <c r="E285" s="49" t="s">
        <v>233</v>
      </c>
      <c r="F285" s="133" t="s">
        <v>1096</v>
      </c>
      <c r="G285" s="134" t="s">
        <v>29</v>
      </c>
      <c r="H285" s="391" t="s">
        <v>1097</v>
      </c>
      <c r="I285" s="271" t="s">
        <v>31</v>
      </c>
      <c r="J285" s="433" t="s">
        <v>1098</v>
      </c>
      <c r="K285" s="367">
        <v>0.375</v>
      </c>
      <c r="L285" s="367">
        <v>0.45833333333333331</v>
      </c>
      <c r="M285" s="63" t="s">
        <v>226</v>
      </c>
      <c r="N285" s="367">
        <v>0.3611111111111111</v>
      </c>
      <c r="O285" s="63" t="s">
        <v>34</v>
      </c>
      <c r="P285" s="63" t="s">
        <v>34</v>
      </c>
      <c r="Q285" s="63" t="s">
        <v>36</v>
      </c>
      <c r="R285" s="63" t="s">
        <v>35</v>
      </c>
      <c r="S285" s="63" t="s">
        <v>36</v>
      </c>
      <c r="T285" s="15" t="s">
        <v>51</v>
      </c>
      <c r="U285" s="63"/>
      <c r="V285" s="798">
        <f t="shared" si="4"/>
        <v>1.3888888888888895E-2</v>
      </c>
    </row>
    <row r="286" spans="1:22" ht="27.75">
      <c r="A286" s="37">
        <v>283</v>
      </c>
      <c r="B286" s="134">
        <v>139366</v>
      </c>
      <c r="C286" s="63" t="s">
        <v>1075</v>
      </c>
      <c r="D286" s="420" t="s">
        <v>1099</v>
      </c>
      <c r="E286" s="719" t="s">
        <v>932</v>
      </c>
      <c r="F286" s="133" t="s">
        <v>388</v>
      </c>
      <c r="G286" s="134" t="s">
        <v>389</v>
      </c>
      <c r="H286" s="391" t="s">
        <v>93</v>
      </c>
      <c r="I286" s="271" t="s">
        <v>31</v>
      </c>
      <c r="J286" s="433" t="s">
        <v>403</v>
      </c>
      <c r="K286" s="367">
        <v>0.41666666666666669</v>
      </c>
      <c r="L286" s="367">
        <v>0.46875</v>
      </c>
      <c r="M286" s="63" t="s">
        <v>226</v>
      </c>
      <c r="N286" s="367">
        <v>0.40625</v>
      </c>
      <c r="O286" s="63" t="s">
        <v>34</v>
      </c>
      <c r="P286" s="63" t="s">
        <v>34</v>
      </c>
      <c r="Q286" s="63" t="s">
        <v>35</v>
      </c>
      <c r="R286" s="63" t="s">
        <v>35</v>
      </c>
      <c r="S286" s="63" t="s">
        <v>36</v>
      </c>
      <c r="T286" s="63" t="s">
        <v>37</v>
      </c>
      <c r="U286" s="63"/>
      <c r="V286" s="798">
        <f t="shared" si="4"/>
        <v>1.0416666666666685E-2</v>
      </c>
    </row>
    <row r="287" spans="1:22" ht="27.75">
      <c r="A287" s="37">
        <v>284</v>
      </c>
      <c r="B287" s="134">
        <v>139380</v>
      </c>
      <c r="C287" s="63" t="s">
        <v>1075</v>
      </c>
      <c r="D287" s="133" t="s">
        <v>1100</v>
      </c>
      <c r="E287" s="719" t="s">
        <v>810</v>
      </c>
      <c r="F287" s="133" t="s">
        <v>388</v>
      </c>
      <c r="G287" s="134" t="s">
        <v>389</v>
      </c>
      <c r="H287" s="391" t="s">
        <v>93</v>
      </c>
      <c r="I287" s="271" t="s">
        <v>31</v>
      </c>
      <c r="J287" s="433" t="s">
        <v>239</v>
      </c>
      <c r="K287" s="367">
        <v>0.47569444444444442</v>
      </c>
      <c r="L287" s="367">
        <v>0.53472222222222221</v>
      </c>
      <c r="M287" s="63" t="s">
        <v>33</v>
      </c>
      <c r="N287" s="367">
        <v>0.45833333333333331</v>
      </c>
      <c r="O287" s="63" t="s">
        <v>34</v>
      </c>
      <c r="P287" s="63" t="s">
        <v>34</v>
      </c>
      <c r="Q287" s="63" t="s">
        <v>600</v>
      </c>
      <c r="R287" s="63" t="s">
        <v>35</v>
      </c>
      <c r="S287" s="63" t="s">
        <v>36</v>
      </c>
      <c r="T287" s="63" t="s">
        <v>37</v>
      </c>
      <c r="U287" s="63"/>
      <c r="V287" s="798">
        <f t="shared" si="4"/>
        <v>1.7361111111111105E-2</v>
      </c>
    </row>
    <row r="288" spans="1:22" ht="27.75">
      <c r="A288" s="784">
        <v>285</v>
      </c>
      <c r="B288" s="391">
        <v>29502</v>
      </c>
      <c r="C288" s="63" t="s">
        <v>1075</v>
      </c>
      <c r="D288" s="420" t="s">
        <v>1101</v>
      </c>
      <c r="E288" s="719" t="s">
        <v>1102</v>
      </c>
      <c r="F288" s="420" t="s">
        <v>91</v>
      </c>
      <c r="G288" s="134" t="s">
        <v>92</v>
      </c>
      <c r="H288" s="391" t="s">
        <v>1103</v>
      </c>
      <c r="I288" s="271" t="s">
        <v>31</v>
      </c>
      <c r="J288" s="433" t="s">
        <v>292</v>
      </c>
      <c r="K288" s="367">
        <v>0.66319444444444442</v>
      </c>
      <c r="L288" s="367">
        <v>0.70138888888888884</v>
      </c>
      <c r="M288" s="63" t="s">
        <v>33</v>
      </c>
      <c r="N288" s="367">
        <v>0.64583333333333337</v>
      </c>
      <c r="O288" s="63" t="s">
        <v>34</v>
      </c>
      <c r="P288" s="63" t="s">
        <v>34</v>
      </c>
      <c r="Q288" s="63" t="s">
        <v>36</v>
      </c>
      <c r="R288" s="63" t="s">
        <v>35</v>
      </c>
      <c r="S288" s="63" t="s">
        <v>36</v>
      </c>
      <c r="T288" s="15" t="s">
        <v>51</v>
      </c>
      <c r="U288" s="63"/>
      <c r="V288" s="798">
        <f t="shared" si="4"/>
        <v>1.7361111111111049E-2</v>
      </c>
    </row>
    <row r="289" spans="1:22" s="439" customFormat="1" ht="27.75">
      <c r="A289" s="37">
        <v>286</v>
      </c>
      <c r="B289" s="664">
        <v>133860</v>
      </c>
      <c r="C289" s="16" t="s">
        <v>1075</v>
      </c>
      <c r="D289" s="482" t="s">
        <v>1104</v>
      </c>
      <c r="E289" s="768" t="s">
        <v>969</v>
      </c>
      <c r="F289" s="482" t="s">
        <v>54</v>
      </c>
      <c r="G289" s="664" t="s">
        <v>48</v>
      </c>
      <c r="H289" s="664" t="s">
        <v>1105</v>
      </c>
      <c r="I289" s="601" t="s">
        <v>31</v>
      </c>
      <c r="J289" s="258" t="s">
        <v>420</v>
      </c>
      <c r="K289" s="823">
        <v>0.40625</v>
      </c>
      <c r="L289" s="823">
        <v>0.57638888888888884</v>
      </c>
      <c r="M289" s="16" t="s">
        <v>298</v>
      </c>
      <c r="N289" s="823">
        <v>0.38541666666666669</v>
      </c>
      <c r="O289" s="16"/>
      <c r="P289" s="16"/>
      <c r="Q289" s="16" t="s">
        <v>600</v>
      </c>
      <c r="R289" s="16" t="s">
        <v>35</v>
      </c>
      <c r="S289" s="85" t="s">
        <v>1106</v>
      </c>
      <c r="T289" s="16" t="s">
        <v>37</v>
      </c>
      <c r="U289" s="16"/>
      <c r="V289" s="774">
        <f t="shared" si="4"/>
        <v>2.0833333333333315E-2</v>
      </c>
    </row>
    <row r="290" spans="1:22" ht="27.75">
      <c r="A290" s="37">
        <v>287</v>
      </c>
      <c r="B290" s="134">
        <v>137932</v>
      </c>
      <c r="C290" s="63" t="s">
        <v>1075</v>
      </c>
      <c r="D290" s="420" t="s">
        <v>1107</v>
      </c>
      <c r="E290" s="719" t="s">
        <v>810</v>
      </c>
      <c r="F290" s="133" t="s">
        <v>54</v>
      </c>
      <c r="G290" s="134" t="s">
        <v>48</v>
      </c>
      <c r="H290" s="134" t="s">
        <v>1108</v>
      </c>
      <c r="I290" s="271" t="s">
        <v>31</v>
      </c>
      <c r="J290" s="433" t="s">
        <v>1109</v>
      </c>
      <c r="K290" s="367">
        <v>0.63888888888888884</v>
      </c>
      <c r="L290" s="367">
        <v>0.66666666666666663</v>
      </c>
      <c r="M290" s="63" t="s">
        <v>33</v>
      </c>
      <c r="N290" s="367">
        <v>0.61805555555555558</v>
      </c>
      <c r="O290" s="63" t="s">
        <v>34</v>
      </c>
      <c r="P290" s="63" t="s">
        <v>34</v>
      </c>
      <c r="Q290" s="63" t="s">
        <v>36</v>
      </c>
      <c r="R290" s="63" t="s">
        <v>35</v>
      </c>
      <c r="S290" s="63" t="s">
        <v>36</v>
      </c>
      <c r="T290" s="15" t="s">
        <v>51</v>
      </c>
      <c r="U290" s="63"/>
      <c r="V290" s="798">
        <f t="shared" si="4"/>
        <v>2.0833333333333259E-2</v>
      </c>
    </row>
    <row r="291" spans="1:22" ht="30.75" customHeight="1">
      <c r="A291" s="784">
        <v>288</v>
      </c>
      <c r="B291" s="391">
        <v>140097</v>
      </c>
      <c r="C291" s="63" t="s">
        <v>1075</v>
      </c>
      <c r="D291" s="420" t="s">
        <v>1110</v>
      </c>
      <c r="E291" s="49" t="s">
        <v>1012</v>
      </c>
      <c r="F291" s="420" t="s">
        <v>91</v>
      </c>
      <c r="G291" s="134" t="s">
        <v>92</v>
      </c>
      <c r="H291" s="391" t="s">
        <v>394</v>
      </c>
      <c r="I291" s="271" t="s">
        <v>31</v>
      </c>
      <c r="J291" s="475" t="s">
        <v>529</v>
      </c>
      <c r="K291" s="827">
        <v>0.45833333333333331</v>
      </c>
      <c r="L291" s="827">
        <v>0.51041666666666663</v>
      </c>
      <c r="M291" s="92" t="s">
        <v>33</v>
      </c>
      <c r="N291" s="827">
        <v>0.44791666666666669</v>
      </c>
      <c r="O291" s="92" t="s">
        <v>34</v>
      </c>
      <c r="P291" s="92" t="s">
        <v>34</v>
      </c>
      <c r="Q291" s="92" t="s">
        <v>600</v>
      </c>
      <c r="R291" s="92" t="s">
        <v>600</v>
      </c>
      <c r="S291" s="92" t="s">
        <v>36</v>
      </c>
      <c r="T291" s="92" t="s">
        <v>492</v>
      </c>
      <c r="U291" s="92"/>
      <c r="V291" s="864">
        <f t="shared" si="4"/>
        <v>1.041666666666663E-2</v>
      </c>
    </row>
    <row r="292" spans="1:22" ht="27.75">
      <c r="A292" s="37">
        <v>289</v>
      </c>
      <c r="B292" s="134">
        <v>133214</v>
      </c>
      <c r="C292" s="63" t="s">
        <v>1075</v>
      </c>
      <c r="D292" s="420" t="s">
        <v>1111</v>
      </c>
      <c r="E292" s="391" t="s">
        <v>1112</v>
      </c>
      <c r="F292" s="133" t="s">
        <v>1113</v>
      </c>
      <c r="G292" s="134" t="s">
        <v>70</v>
      </c>
      <c r="H292" s="391" t="s">
        <v>1114</v>
      </c>
      <c r="I292" s="271" t="s">
        <v>31</v>
      </c>
      <c r="J292" s="625"/>
      <c r="K292" s="625"/>
      <c r="L292" s="625"/>
      <c r="M292" s="3450" t="s">
        <v>492</v>
      </c>
      <c r="N292" s="3450"/>
      <c r="O292" s="3450"/>
      <c r="P292" s="3450"/>
      <c r="Q292" s="3450"/>
      <c r="R292" s="3450"/>
      <c r="S292" s="3447"/>
      <c r="T292" s="625"/>
      <c r="U292" s="775"/>
      <c r="V292" s="882">
        <f t="shared" si="4"/>
        <v>0</v>
      </c>
    </row>
    <row r="293" spans="1:22" ht="27.75">
      <c r="A293" s="37">
        <v>290</v>
      </c>
      <c r="B293" s="134">
        <v>131776</v>
      </c>
      <c r="C293" s="63" t="s">
        <v>1075</v>
      </c>
      <c r="D293" s="420" t="s">
        <v>1115</v>
      </c>
      <c r="E293" s="391" t="s">
        <v>233</v>
      </c>
      <c r="F293" s="133" t="s">
        <v>1113</v>
      </c>
      <c r="G293" s="134" t="s">
        <v>70</v>
      </c>
      <c r="H293" s="391" t="s">
        <v>1116</v>
      </c>
      <c r="I293" s="271" t="s">
        <v>31</v>
      </c>
      <c r="J293" s="625"/>
      <c r="K293" s="625"/>
      <c r="L293" s="625"/>
      <c r="M293" s="3450" t="s">
        <v>492</v>
      </c>
      <c r="N293" s="3450"/>
      <c r="O293" s="3450"/>
      <c r="P293" s="3450"/>
      <c r="Q293" s="3450"/>
      <c r="R293" s="3450"/>
      <c r="S293" s="3447"/>
      <c r="T293" s="625"/>
      <c r="U293" s="775"/>
      <c r="V293" s="882">
        <f t="shared" si="4"/>
        <v>0</v>
      </c>
    </row>
    <row r="294" spans="1:22" ht="27.75">
      <c r="A294" s="784">
        <v>291</v>
      </c>
      <c r="B294" s="134">
        <v>134560</v>
      </c>
      <c r="C294" s="63" t="s">
        <v>1075</v>
      </c>
      <c r="D294" s="420" t="s">
        <v>1117</v>
      </c>
      <c r="E294" s="391" t="s">
        <v>1118</v>
      </c>
      <c r="F294" s="133" t="s">
        <v>1113</v>
      </c>
      <c r="G294" s="134" t="s">
        <v>70</v>
      </c>
      <c r="H294" s="391" t="s">
        <v>1119</v>
      </c>
      <c r="I294" s="271" t="s">
        <v>31</v>
      </c>
      <c r="J294" s="625"/>
      <c r="K294" s="625"/>
      <c r="L294" s="625"/>
      <c r="M294" s="3450" t="s">
        <v>492</v>
      </c>
      <c r="N294" s="3450"/>
      <c r="O294" s="3450"/>
      <c r="P294" s="3450"/>
      <c r="Q294" s="3450"/>
      <c r="R294" s="3450"/>
      <c r="S294" s="3447"/>
      <c r="T294" s="625"/>
      <c r="U294" s="775"/>
      <c r="V294" s="882">
        <f t="shared" si="4"/>
        <v>0</v>
      </c>
    </row>
    <row r="295" spans="1:22">
      <c r="A295" s="37">
        <v>292</v>
      </c>
      <c r="B295" s="134">
        <v>131695</v>
      </c>
      <c r="C295" s="63" t="s">
        <v>1075</v>
      </c>
      <c r="D295" s="420" t="s">
        <v>1120</v>
      </c>
      <c r="E295" s="391" t="s">
        <v>475</v>
      </c>
      <c r="F295" s="133" t="s">
        <v>69</v>
      </c>
      <c r="G295" s="134" t="s">
        <v>70</v>
      </c>
      <c r="H295" s="391" t="s">
        <v>1121</v>
      </c>
      <c r="I295" s="271" t="s">
        <v>31</v>
      </c>
      <c r="J295" s="625"/>
      <c r="K295" s="625"/>
      <c r="L295" s="625"/>
      <c r="M295" s="3450" t="s">
        <v>492</v>
      </c>
      <c r="N295" s="3450"/>
      <c r="O295" s="3450"/>
      <c r="P295" s="3450"/>
      <c r="Q295" s="3450"/>
      <c r="R295" s="3450"/>
      <c r="S295" s="3447"/>
      <c r="T295" s="625"/>
      <c r="U295" s="887"/>
      <c r="V295" s="882">
        <f t="shared" si="4"/>
        <v>0</v>
      </c>
    </row>
    <row r="296" spans="1:22" ht="27.75">
      <c r="A296" s="37">
        <v>293</v>
      </c>
      <c r="B296" s="134">
        <v>138784</v>
      </c>
      <c r="C296" s="63" t="s">
        <v>1075</v>
      </c>
      <c r="D296" s="420" t="s">
        <v>1122</v>
      </c>
      <c r="E296" s="391" t="s">
        <v>461</v>
      </c>
      <c r="F296" s="133" t="s">
        <v>69</v>
      </c>
      <c r="G296" s="134" t="s">
        <v>70</v>
      </c>
      <c r="H296" s="391" t="s">
        <v>1123</v>
      </c>
      <c r="I296" s="271" t="s">
        <v>31</v>
      </c>
      <c r="J296" s="625"/>
      <c r="K296" s="625"/>
      <c r="L296" s="625"/>
      <c r="M296" s="3450" t="s">
        <v>492</v>
      </c>
      <c r="N296" s="3450"/>
      <c r="O296" s="3450"/>
      <c r="P296" s="3450"/>
      <c r="Q296" s="3450"/>
      <c r="R296" s="3450"/>
      <c r="S296" s="3447"/>
      <c r="T296" s="883"/>
      <c r="U296" s="775"/>
      <c r="V296" s="884">
        <f t="shared" si="4"/>
        <v>0</v>
      </c>
    </row>
    <row r="297" spans="1:22">
      <c r="A297" s="784">
        <v>294</v>
      </c>
      <c r="B297" s="134">
        <v>138795</v>
      </c>
      <c r="C297" s="63" t="s">
        <v>1075</v>
      </c>
      <c r="D297" s="420" t="s">
        <v>1124</v>
      </c>
      <c r="E297" s="391" t="s">
        <v>311</v>
      </c>
      <c r="F297" s="133" t="s">
        <v>1125</v>
      </c>
      <c r="G297" s="134" t="s">
        <v>70</v>
      </c>
      <c r="H297" s="391" t="s">
        <v>1126</v>
      </c>
      <c r="I297" s="271" t="s">
        <v>31</v>
      </c>
      <c r="J297" s="625"/>
      <c r="K297" s="625"/>
      <c r="L297" s="625"/>
      <c r="M297" s="3450" t="s">
        <v>492</v>
      </c>
      <c r="N297" s="3450"/>
      <c r="O297" s="3450"/>
      <c r="P297" s="3450"/>
      <c r="Q297" s="3450"/>
      <c r="R297" s="3450"/>
      <c r="S297" s="3447"/>
      <c r="T297" s="883"/>
      <c r="U297" s="775"/>
      <c r="V297" s="884">
        <f t="shared" si="4"/>
        <v>0</v>
      </c>
    </row>
    <row r="298" spans="1:22" ht="27.75" customHeight="1">
      <c r="A298" s="37">
        <v>295</v>
      </c>
      <c r="B298" s="134">
        <v>132199</v>
      </c>
      <c r="C298" s="63" t="s">
        <v>1075</v>
      </c>
      <c r="D298" s="133" t="s">
        <v>1127</v>
      </c>
      <c r="E298" s="719" t="s">
        <v>145</v>
      </c>
      <c r="F298" s="420" t="s">
        <v>141</v>
      </c>
      <c r="G298" s="134" t="s">
        <v>99</v>
      </c>
      <c r="H298" s="134" t="s">
        <v>1128</v>
      </c>
      <c r="I298" s="271" t="s">
        <v>31</v>
      </c>
      <c r="J298" s="433" t="s">
        <v>854</v>
      </c>
      <c r="K298" s="367">
        <v>0.39583333333333331</v>
      </c>
      <c r="L298" s="367">
        <v>0.5625</v>
      </c>
      <c r="M298" s="63" t="s">
        <v>33</v>
      </c>
      <c r="N298" s="367">
        <v>0.375</v>
      </c>
      <c r="O298" s="63" t="s">
        <v>34</v>
      </c>
      <c r="P298" s="63" t="s">
        <v>34</v>
      </c>
      <c r="Q298" s="63" t="s">
        <v>35</v>
      </c>
      <c r="R298" s="63" t="s">
        <v>35</v>
      </c>
      <c r="S298" s="63" t="s">
        <v>36</v>
      </c>
      <c r="T298" s="792" t="s">
        <v>1129</v>
      </c>
      <c r="U298" s="113"/>
      <c r="V298" s="885">
        <f t="shared" ref="V298:V317" si="5">K298-N298</f>
        <v>2.0833333333333315E-2</v>
      </c>
    </row>
    <row r="299" spans="1:22" ht="29.25" customHeight="1">
      <c r="A299" s="37">
        <v>296</v>
      </c>
      <c r="B299" s="626">
        <v>140596</v>
      </c>
      <c r="C299" s="63" t="s">
        <v>1075</v>
      </c>
      <c r="D299" s="861" t="s">
        <v>1130</v>
      </c>
      <c r="E299" s="626" t="s">
        <v>311</v>
      </c>
      <c r="F299" s="681" t="s">
        <v>141</v>
      </c>
      <c r="G299" s="626" t="s">
        <v>99</v>
      </c>
      <c r="H299" s="862" t="s">
        <v>100</v>
      </c>
      <c r="I299" s="94" t="s">
        <v>188</v>
      </c>
      <c r="J299" s="433" t="s">
        <v>1083</v>
      </c>
      <c r="K299" s="367">
        <v>0.3576388888888889</v>
      </c>
      <c r="L299" s="367">
        <v>0.45833333333333331</v>
      </c>
      <c r="M299" s="63" t="s">
        <v>226</v>
      </c>
      <c r="N299" s="367">
        <v>0.33333333333333331</v>
      </c>
      <c r="O299" s="63" t="s">
        <v>34</v>
      </c>
      <c r="P299" s="63" t="s">
        <v>34</v>
      </c>
      <c r="Q299" s="63" t="s">
        <v>35</v>
      </c>
      <c r="R299" s="63" t="s">
        <v>35</v>
      </c>
      <c r="S299" s="63" t="s">
        <v>112</v>
      </c>
      <c r="T299" s="94"/>
      <c r="U299" s="113"/>
      <c r="V299" s="886">
        <f t="shared" si="5"/>
        <v>2.430555555555558E-2</v>
      </c>
    </row>
    <row r="300" spans="1:22" ht="27.75">
      <c r="A300" s="784">
        <v>297</v>
      </c>
      <c r="B300" s="134">
        <v>135900</v>
      </c>
      <c r="C300" s="63" t="s">
        <v>1075</v>
      </c>
      <c r="D300" s="133" t="s">
        <v>1131</v>
      </c>
      <c r="E300" s="719" t="s">
        <v>192</v>
      </c>
      <c r="F300" s="133" t="s">
        <v>104</v>
      </c>
      <c r="G300" s="134" t="s">
        <v>92</v>
      </c>
      <c r="H300" s="134" t="s">
        <v>1132</v>
      </c>
      <c r="I300" s="271" t="s">
        <v>31</v>
      </c>
      <c r="J300" s="433" t="s">
        <v>1133</v>
      </c>
      <c r="K300" s="367">
        <v>0.37291666666666667</v>
      </c>
      <c r="L300" s="367">
        <v>0.42499999999999999</v>
      </c>
      <c r="M300" s="63" t="s">
        <v>33</v>
      </c>
      <c r="N300" s="367">
        <v>0.36805555555555558</v>
      </c>
      <c r="O300" s="63" t="s">
        <v>34</v>
      </c>
      <c r="P300" s="63" t="s">
        <v>34</v>
      </c>
      <c r="Q300" s="63" t="s">
        <v>36</v>
      </c>
      <c r="R300" s="63" t="s">
        <v>35</v>
      </c>
      <c r="S300" s="63" t="s">
        <v>36</v>
      </c>
      <c r="T300" s="271" t="s">
        <v>51</v>
      </c>
      <c r="U300" s="113"/>
      <c r="V300" s="886">
        <f t="shared" si="5"/>
        <v>4.8611111111110938E-3</v>
      </c>
    </row>
    <row r="301" spans="1:22" ht="25.5" customHeight="1">
      <c r="A301" s="37">
        <v>298</v>
      </c>
      <c r="B301" s="134">
        <v>140358</v>
      </c>
      <c r="C301" s="63" t="s">
        <v>1075</v>
      </c>
      <c r="D301" s="420" t="s">
        <v>1134</v>
      </c>
      <c r="E301" s="719" t="s">
        <v>932</v>
      </c>
      <c r="F301" s="133" t="s">
        <v>187</v>
      </c>
      <c r="G301" s="134" t="s">
        <v>29</v>
      </c>
      <c r="H301" s="413" t="s">
        <v>128</v>
      </c>
      <c r="I301" s="272" t="s">
        <v>31</v>
      </c>
      <c r="J301" s="475" t="s">
        <v>854</v>
      </c>
      <c r="K301" s="827">
        <v>0.4236111111111111</v>
      </c>
      <c r="L301" s="827">
        <v>0.46875</v>
      </c>
      <c r="M301" s="92" t="s">
        <v>33</v>
      </c>
      <c r="N301" s="827">
        <v>0.41666666666666669</v>
      </c>
      <c r="O301" s="92" t="s">
        <v>34</v>
      </c>
      <c r="P301" s="92" t="s">
        <v>34</v>
      </c>
      <c r="Q301" s="92" t="s">
        <v>35</v>
      </c>
      <c r="R301" s="92" t="s">
        <v>35</v>
      </c>
      <c r="S301" s="92" t="s">
        <v>36</v>
      </c>
      <c r="T301" s="152" t="s">
        <v>72</v>
      </c>
      <c r="U301" s="113"/>
      <c r="V301" s="886">
        <f t="shared" si="5"/>
        <v>6.9444444444444198E-3</v>
      </c>
    </row>
    <row r="302" spans="1:22" ht="27.75">
      <c r="A302" s="37">
        <v>299</v>
      </c>
      <c r="B302" s="737">
        <v>117065</v>
      </c>
      <c r="C302" s="15" t="s">
        <v>1135</v>
      </c>
      <c r="D302" s="751" t="s">
        <v>1136</v>
      </c>
      <c r="E302" s="731" t="s">
        <v>78</v>
      </c>
      <c r="F302" s="291" t="s">
        <v>214</v>
      </c>
      <c r="G302" s="737" t="s">
        <v>215</v>
      </c>
      <c r="H302" s="872" t="s">
        <v>457</v>
      </c>
      <c r="I302" s="210" t="s">
        <v>31</v>
      </c>
      <c r="J302" s="873" t="s">
        <v>565</v>
      </c>
      <c r="K302" s="874">
        <v>0.3888888888888889</v>
      </c>
      <c r="L302" s="874">
        <v>0.42708333333333331</v>
      </c>
      <c r="M302" s="207" t="s">
        <v>219</v>
      </c>
      <c r="N302" s="874">
        <v>0.375</v>
      </c>
      <c r="O302" s="63" t="s">
        <v>34</v>
      </c>
      <c r="P302" s="63" t="s">
        <v>34</v>
      </c>
      <c r="Q302" s="207" t="s">
        <v>35</v>
      </c>
      <c r="R302" s="207" t="s">
        <v>35</v>
      </c>
      <c r="S302" s="207" t="s">
        <v>36</v>
      </c>
      <c r="T302" s="209" t="s">
        <v>72</v>
      </c>
      <c r="U302" s="63"/>
      <c r="V302" s="886">
        <f t="shared" si="5"/>
        <v>1.3888888888888895E-2</v>
      </c>
    </row>
    <row r="303" spans="1:22" ht="27.75">
      <c r="A303" s="784">
        <v>300</v>
      </c>
      <c r="B303" s="737">
        <v>31104</v>
      </c>
      <c r="C303" s="15" t="s">
        <v>1135</v>
      </c>
      <c r="D303" s="751" t="s">
        <v>1137</v>
      </c>
      <c r="E303" s="182" t="s">
        <v>145</v>
      </c>
      <c r="F303" s="291" t="s">
        <v>214</v>
      </c>
      <c r="G303" s="737" t="s">
        <v>215</v>
      </c>
      <c r="H303" s="133" t="s">
        <v>1138</v>
      </c>
      <c r="I303" s="15" t="s">
        <v>31</v>
      </c>
      <c r="J303" s="433" t="s">
        <v>1027</v>
      </c>
      <c r="K303" s="367">
        <v>0.48819444444444443</v>
      </c>
      <c r="L303" s="367">
        <v>0.49444444444444446</v>
      </c>
      <c r="M303" s="63" t="s">
        <v>219</v>
      </c>
      <c r="N303" s="367">
        <v>0.47916666666666669</v>
      </c>
      <c r="O303" s="63" t="s">
        <v>34</v>
      </c>
      <c r="P303" s="63" t="s">
        <v>34</v>
      </c>
      <c r="Q303" s="63" t="s">
        <v>35</v>
      </c>
      <c r="R303" s="63" t="s">
        <v>35</v>
      </c>
      <c r="S303" s="63" t="s">
        <v>36</v>
      </c>
      <c r="T303" s="271" t="s">
        <v>361</v>
      </c>
      <c r="U303" s="63"/>
      <c r="V303" s="886">
        <f t="shared" si="5"/>
        <v>9.0277777777777457E-3</v>
      </c>
    </row>
    <row r="304" spans="1:22" ht="27.75">
      <c r="A304" s="37">
        <v>301</v>
      </c>
      <c r="B304" s="867">
        <v>6668</v>
      </c>
      <c r="C304" s="15" t="s">
        <v>1135</v>
      </c>
      <c r="D304" s="751" t="s">
        <v>1139</v>
      </c>
      <c r="E304" s="731" t="s">
        <v>192</v>
      </c>
      <c r="F304" s="291" t="s">
        <v>214</v>
      </c>
      <c r="G304" s="737" t="s">
        <v>215</v>
      </c>
      <c r="H304" s="133" t="s">
        <v>1140</v>
      </c>
      <c r="I304" s="15" t="s">
        <v>31</v>
      </c>
      <c r="J304" s="433" t="s">
        <v>274</v>
      </c>
      <c r="K304" s="367">
        <v>0.54166666666666663</v>
      </c>
      <c r="L304" s="367">
        <v>0.60138888888888886</v>
      </c>
      <c r="M304" s="63" t="s">
        <v>219</v>
      </c>
      <c r="N304" s="367">
        <v>0.53472222222222221</v>
      </c>
      <c r="O304" s="63" t="s">
        <v>34</v>
      </c>
      <c r="P304" s="63" t="s">
        <v>34</v>
      </c>
      <c r="Q304" s="63" t="s">
        <v>35</v>
      </c>
      <c r="R304" s="63" t="s">
        <v>35</v>
      </c>
      <c r="S304" s="63" t="s">
        <v>36</v>
      </c>
      <c r="T304" s="94" t="s">
        <v>72</v>
      </c>
      <c r="U304" s="63"/>
      <c r="V304" s="886">
        <f t="shared" si="5"/>
        <v>6.9444444444444198E-3</v>
      </c>
    </row>
    <row r="305" spans="1:22" ht="27.75">
      <c r="A305" s="37">
        <v>302</v>
      </c>
      <c r="B305" s="867">
        <v>134527</v>
      </c>
      <c r="C305" s="15" t="s">
        <v>1135</v>
      </c>
      <c r="D305" s="751" t="s">
        <v>1141</v>
      </c>
      <c r="E305" s="182" t="s">
        <v>913</v>
      </c>
      <c r="F305" s="291" t="s">
        <v>214</v>
      </c>
      <c r="G305" s="737" t="s">
        <v>215</v>
      </c>
      <c r="H305" s="133" t="s">
        <v>1142</v>
      </c>
      <c r="I305" s="15" t="s">
        <v>31</v>
      </c>
      <c r="J305" s="433" t="s">
        <v>621</v>
      </c>
      <c r="K305" s="367">
        <v>0.65</v>
      </c>
      <c r="L305" s="367">
        <v>0.66527777777777775</v>
      </c>
      <c r="M305" s="63" t="s">
        <v>219</v>
      </c>
      <c r="N305" s="367">
        <v>0.65972222222222221</v>
      </c>
      <c r="O305" s="63" t="s">
        <v>34</v>
      </c>
      <c r="P305" s="63" t="s">
        <v>34</v>
      </c>
      <c r="Q305" s="63" t="s">
        <v>35</v>
      </c>
      <c r="R305" s="63" t="s">
        <v>35</v>
      </c>
      <c r="S305" s="63" t="s">
        <v>36</v>
      </c>
      <c r="T305" s="271" t="s">
        <v>361</v>
      </c>
      <c r="U305" s="63"/>
      <c r="V305" s="886">
        <f t="shared" si="5"/>
        <v>-9.7222222222221877E-3</v>
      </c>
    </row>
    <row r="306" spans="1:22" ht="27.75">
      <c r="A306" s="784">
        <v>303</v>
      </c>
      <c r="B306" s="737">
        <v>136196</v>
      </c>
      <c r="C306" s="15" t="s">
        <v>1135</v>
      </c>
      <c r="D306" s="751" t="s">
        <v>1143</v>
      </c>
      <c r="E306" s="731" t="s">
        <v>162</v>
      </c>
      <c r="F306" s="291" t="s">
        <v>214</v>
      </c>
      <c r="G306" s="737" t="s">
        <v>215</v>
      </c>
      <c r="H306" s="137" t="s">
        <v>1144</v>
      </c>
      <c r="I306" s="93" t="s">
        <v>31</v>
      </c>
      <c r="J306" s="475" t="s">
        <v>168</v>
      </c>
      <c r="K306" s="827">
        <v>0.73958333333333337</v>
      </c>
      <c r="L306" s="827">
        <v>0.76875000000000004</v>
      </c>
      <c r="M306" s="92" t="s">
        <v>219</v>
      </c>
      <c r="N306" s="827">
        <v>0.72916666666666663</v>
      </c>
      <c r="O306" s="63" t="s">
        <v>34</v>
      </c>
      <c r="P306" s="63" t="s">
        <v>34</v>
      </c>
      <c r="Q306" s="92" t="s">
        <v>35</v>
      </c>
      <c r="R306" s="92" t="s">
        <v>35</v>
      </c>
      <c r="S306" s="92" t="s">
        <v>36</v>
      </c>
      <c r="T306" s="152" t="s">
        <v>72</v>
      </c>
      <c r="U306" s="63"/>
      <c r="V306" s="886">
        <f t="shared" si="5"/>
        <v>1.0416666666666741E-2</v>
      </c>
    </row>
    <row r="307" spans="1:22" ht="27.75">
      <c r="A307" s="37">
        <v>304</v>
      </c>
      <c r="B307" s="737">
        <v>135462</v>
      </c>
      <c r="C307" s="15" t="s">
        <v>1135</v>
      </c>
      <c r="D307" s="869" t="s">
        <v>1145</v>
      </c>
      <c r="E307" s="731" t="s">
        <v>267</v>
      </c>
      <c r="F307" s="291" t="s">
        <v>388</v>
      </c>
      <c r="G307" s="871" t="s">
        <v>389</v>
      </c>
      <c r="H307" s="133" t="s">
        <v>394</v>
      </c>
      <c r="I307" s="15" t="s">
        <v>31</v>
      </c>
      <c r="J307" s="433" t="s">
        <v>303</v>
      </c>
      <c r="K307" s="865">
        <v>0.73402777777777772</v>
      </c>
      <c r="L307" s="865">
        <v>0.75694444444444442</v>
      </c>
      <c r="M307" s="113" t="s">
        <v>33</v>
      </c>
      <c r="N307" s="367">
        <v>0.71875</v>
      </c>
      <c r="O307" s="63" t="s">
        <v>34</v>
      </c>
      <c r="P307" s="118" t="s">
        <v>34</v>
      </c>
      <c r="Q307" s="63" t="s">
        <v>35</v>
      </c>
      <c r="R307" s="63" t="s">
        <v>35</v>
      </c>
      <c r="S307" s="63" t="s">
        <v>36</v>
      </c>
      <c r="T307" s="94" t="s">
        <v>72</v>
      </c>
      <c r="U307" s="113"/>
      <c r="V307" s="886">
        <f t="shared" si="5"/>
        <v>1.5277777777777724E-2</v>
      </c>
    </row>
    <row r="308" spans="1:22" ht="33" customHeight="1">
      <c r="A308" s="37">
        <v>305</v>
      </c>
      <c r="B308" s="868">
        <v>58418</v>
      </c>
      <c r="C308" s="15" t="s">
        <v>1135</v>
      </c>
      <c r="D308" s="870" t="s">
        <v>107</v>
      </c>
      <c r="E308" s="866" t="s">
        <v>932</v>
      </c>
      <c r="F308" s="866" t="s">
        <v>1146</v>
      </c>
      <c r="G308" s="868" t="s">
        <v>29</v>
      </c>
      <c r="H308" s="681" t="s">
        <v>128</v>
      </c>
      <c r="I308" s="113" t="s">
        <v>188</v>
      </c>
      <c r="J308" s="433" t="s">
        <v>292</v>
      </c>
      <c r="K308" s="367">
        <v>0.55208333333333337</v>
      </c>
      <c r="L308" s="367">
        <v>0.60763888888888884</v>
      </c>
      <c r="M308" s="63" t="s">
        <v>33</v>
      </c>
      <c r="N308" s="367">
        <v>0.54166666666666663</v>
      </c>
      <c r="O308" s="63" t="s">
        <v>34</v>
      </c>
      <c r="P308" s="63" t="s">
        <v>34</v>
      </c>
      <c r="Q308" s="63" t="s">
        <v>35</v>
      </c>
      <c r="R308" s="63" t="s">
        <v>35</v>
      </c>
      <c r="S308" s="63" t="s">
        <v>112</v>
      </c>
      <c r="T308" s="94" t="s">
        <v>1147</v>
      </c>
      <c r="U308" s="113"/>
      <c r="V308" s="886">
        <f t="shared" si="5"/>
        <v>1.0416666666666741E-2</v>
      </c>
    </row>
    <row r="309" spans="1:22" ht="27.75">
      <c r="A309" s="784">
        <v>306</v>
      </c>
      <c r="B309" s="737">
        <v>135853</v>
      </c>
      <c r="C309" s="15" t="s">
        <v>1135</v>
      </c>
      <c r="D309" s="751" t="s">
        <v>1148</v>
      </c>
      <c r="E309" s="731" t="s">
        <v>1149</v>
      </c>
      <c r="F309" s="291" t="s">
        <v>183</v>
      </c>
      <c r="G309" s="871" t="s">
        <v>70</v>
      </c>
      <c r="H309" s="133" t="s">
        <v>1150</v>
      </c>
      <c r="I309" s="15" t="s">
        <v>31</v>
      </c>
      <c r="J309" s="775"/>
      <c r="K309" s="775"/>
      <c r="L309" s="775"/>
      <c r="M309" s="3450" t="s">
        <v>492</v>
      </c>
      <c r="N309" s="3450"/>
      <c r="O309" s="3450"/>
      <c r="P309" s="3450"/>
      <c r="Q309" s="3450"/>
      <c r="R309" s="3450"/>
      <c r="S309" s="3450"/>
      <c r="T309" s="775"/>
      <c r="U309" s="888"/>
      <c r="V309" s="864">
        <f t="shared" si="5"/>
        <v>0</v>
      </c>
    </row>
    <row r="310" spans="1:22">
      <c r="A310" s="37">
        <v>307</v>
      </c>
      <c r="B310" s="737">
        <v>54071</v>
      </c>
      <c r="C310" s="15" t="s">
        <v>1135</v>
      </c>
      <c r="D310" s="751" t="s">
        <v>1151</v>
      </c>
      <c r="E310" s="731" t="s">
        <v>406</v>
      </c>
      <c r="F310" s="291" t="s">
        <v>1152</v>
      </c>
      <c r="G310" s="871" t="s">
        <v>70</v>
      </c>
      <c r="H310" s="133" t="s">
        <v>1153</v>
      </c>
      <c r="I310" s="15" t="s">
        <v>31</v>
      </c>
      <c r="J310" s="775"/>
      <c r="K310" s="775"/>
      <c r="L310" s="775"/>
      <c r="M310" s="3450" t="s">
        <v>492</v>
      </c>
      <c r="N310" s="3450"/>
      <c r="O310" s="3450"/>
      <c r="P310" s="3450"/>
      <c r="Q310" s="3450"/>
      <c r="R310" s="3450"/>
      <c r="S310" s="3450"/>
      <c r="T310" s="775"/>
      <c r="U310" s="775"/>
      <c r="V310" s="864">
        <f t="shared" si="5"/>
        <v>0</v>
      </c>
    </row>
    <row r="311" spans="1:22">
      <c r="A311" s="37">
        <v>308</v>
      </c>
      <c r="B311" s="867">
        <v>140466</v>
      </c>
      <c r="C311" s="15" t="s">
        <v>1135</v>
      </c>
      <c r="D311" s="751" t="s">
        <v>1154</v>
      </c>
      <c r="E311" s="731" t="s">
        <v>335</v>
      </c>
      <c r="F311" s="291" t="s">
        <v>462</v>
      </c>
      <c r="G311" s="871" t="s">
        <v>48</v>
      </c>
      <c r="H311" s="133" t="s">
        <v>1155</v>
      </c>
      <c r="I311" s="15" t="s">
        <v>31</v>
      </c>
      <c r="J311" s="433" t="s">
        <v>1156</v>
      </c>
      <c r="K311" s="367">
        <v>0.65625</v>
      </c>
      <c r="L311" s="367">
        <v>0.74513888888888891</v>
      </c>
      <c r="M311" s="63" t="s">
        <v>33</v>
      </c>
      <c r="N311" s="367">
        <v>0.63541666666666663</v>
      </c>
      <c r="O311" s="63" t="s">
        <v>34</v>
      </c>
      <c r="P311" s="63" t="s">
        <v>34</v>
      </c>
      <c r="Q311" s="63" t="s">
        <v>35</v>
      </c>
      <c r="R311" s="63" t="s">
        <v>35</v>
      </c>
      <c r="S311" s="63" t="s">
        <v>36</v>
      </c>
      <c r="T311" s="63" t="s">
        <v>72</v>
      </c>
      <c r="U311" s="113"/>
      <c r="V311" s="864">
        <f t="shared" si="5"/>
        <v>2.083333333333337E-2</v>
      </c>
    </row>
    <row r="312" spans="1:22" ht="27.75">
      <c r="A312" s="784">
        <v>309</v>
      </c>
      <c r="B312" s="867">
        <v>138946</v>
      </c>
      <c r="C312" s="15" t="s">
        <v>1135</v>
      </c>
      <c r="D312" s="751" t="s">
        <v>1157</v>
      </c>
      <c r="E312" s="731" t="s">
        <v>1158</v>
      </c>
      <c r="F312" s="291" t="s">
        <v>1159</v>
      </c>
      <c r="G312" s="871" t="s">
        <v>237</v>
      </c>
      <c r="H312" s="872" t="s">
        <v>1160</v>
      </c>
      <c r="I312" s="210" t="s">
        <v>31</v>
      </c>
      <c r="J312" s="873" t="s">
        <v>1161</v>
      </c>
      <c r="K312" s="874">
        <v>0.45</v>
      </c>
      <c r="L312" s="874">
        <v>0.6875</v>
      </c>
      <c r="M312" s="207" t="s">
        <v>1162</v>
      </c>
      <c r="N312" s="874">
        <v>0.42708333333333331</v>
      </c>
      <c r="O312" s="207" t="s">
        <v>34</v>
      </c>
      <c r="P312" s="207" t="s">
        <v>34</v>
      </c>
      <c r="Q312" s="207" t="s">
        <v>35</v>
      </c>
      <c r="R312" s="207" t="s">
        <v>35</v>
      </c>
      <c r="S312" s="210" t="s">
        <v>1163</v>
      </c>
      <c r="T312" s="207" t="s">
        <v>72</v>
      </c>
      <c r="U312" s="207"/>
      <c r="V312" s="864">
        <f t="shared" si="5"/>
        <v>2.2916666666666696E-2</v>
      </c>
    </row>
    <row r="313" spans="1:22" ht="31.5" customHeight="1">
      <c r="A313" s="37">
        <v>310</v>
      </c>
      <c r="B313" s="737">
        <v>135719</v>
      </c>
      <c r="C313" s="15" t="s">
        <v>1135</v>
      </c>
      <c r="D313" s="751" t="s">
        <v>1164</v>
      </c>
      <c r="E313" s="731" t="s">
        <v>311</v>
      </c>
      <c r="F313" s="291" t="s">
        <v>141</v>
      </c>
      <c r="G313" s="871" t="s">
        <v>99</v>
      </c>
      <c r="H313" s="133" t="s">
        <v>100</v>
      </c>
      <c r="I313" s="15" t="s">
        <v>31</v>
      </c>
      <c r="J313" s="433" t="s">
        <v>403</v>
      </c>
      <c r="K313" s="367">
        <v>0.4152777777777778</v>
      </c>
      <c r="L313" s="367">
        <v>0.55208333333333337</v>
      </c>
      <c r="M313" s="63" t="s">
        <v>33</v>
      </c>
      <c r="N313" s="367">
        <v>0.375</v>
      </c>
      <c r="O313" s="63" t="s">
        <v>34</v>
      </c>
      <c r="P313" s="63" t="s">
        <v>34</v>
      </c>
      <c r="Q313" s="63" t="s">
        <v>35</v>
      </c>
      <c r="R313" s="63" t="s">
        <v>35</v>
      </c>
      <c r="S313" s="63" t="s">
        <v>112</v>
      </c>
      <c r="T313" s="15" t="s">
        <v>51</v>
      </c>
      <c r="U313" s="63"/>
      <c r="V313" s="864">
        <f t="shared" si="5"/>
        <v>4.0277777777777801E-2</v>
      </c>
    </row>
    <row r="314" spans="1:22" ht="27.75" customHeight="1">
      <c r="A314" s="37">
        <v>311</v>
      </c>
      <c r="B314" s="737">
        <v>139187</v>
      </c>
      <c r="C314" s="15" t="s">
        <v>1135</v>
      </c>
      <c r="D314" s="751" t="s">
        <v>1165</v>
      </c>
      <c r="E314" s="731" t="s">
        <v>59</v>
      </c>
      <c r="F314" s="291" t="s">
        <v>91</v>
      </c>
      <c r="G314" s="871" t="s">
        <v>92</v>
      </c>
      <c r="H314" s="133" t="s">
        <v>1166</v>
      </c>
      <c r="I314" s="15" t="s">
        <v>31</v>
      </c>
      <c r="J314" s="425" t="s">
        <v>56</v>
      </c>
      <c r="K314" s="734">
        <v>0.39930555555555558</v>
      </c>
      <c r="L314" s="734">
        <v>0.46875</v>
      </c>
      <c r="M314" s="15" t="s">
        <v>33</v>
      </c>
      <c r="N314" s="734">
        <v>0.38541666666666669</v>
      </c>
      <c r="O314" s="15" t="s">
        <v>34</v>
      </c>
      <c r="P314" s="15" t="s">
        <v>34</v>
      </c>
      <c r="Q314" s="15" t="s">
        <v>35</v>
      </c>
      <c r="R314" s="15" t="s">
        <v>35</v>
      </c>
      <c r="S314" s="15" t="s">
        <v>36</v>
      </c>
      <c r="T314" s="15" t="s">
        <v>361</v>
      </c>
      <c r="U314" s="15"/>
      <c r="V314" s="864">
        <f t="shared" si="5"/>
        <v>1.3888888888888895E-2</v>
      </c>
    </row>
    <row r="315" spans="1:22" s="439" customFormat="1" ht="28.5" customHeight="1">
      <c r="A315" s="784">
        <v>312</v>
      </c>
      <c r="B315" s="875">
        <v>128325</v>
      </c>
      <c r="C315" s="85" t="s">
        <v>1135</v>
      </c>
      <c r="D315" s="876" t="s">
        <v>1167</v>
      </c>
      <c r="E315" s="877" t="s">
        <v>547</v>
      </c>
      <c r="F315" s="759" t="s">
        <v>1168</v>
      </c>
      <c r="G315" s="878" t="s">
        <v>520</v>
      </c>
      <c r="H315" s="482" t="s">
        <v>1169</v>
      </c>
      <c r="I315" s="85" t="s">
        <v>31</v>
      </c>
      <c r="J315" s="495" t="s">
        <v>624</v>
      </c>
      <c r="K315" s="761">
        <v>0.53611111111111109</v>
      </c>
      <c r="L315" s="761">
        <v>0.59722222222222221</v>
      </c>
      <c r="M315" s="85" t="s">
        <v>169</v>
      </c>
      <c r="N315" s="761">
        <v>0.52083333333333337</v>
      </c>
      <c r="O315" s="85"/>
      <c r="P315" s="85"/>
      <c r="Q315" s="85" t="s">
        <v>36</v>
      </c>
      <c r="R315" s="85" t="s">
        <v>35</v>
      </c>
      <c r="S315" s="85" t="s">
        <v>36</v>
      </c>
      <c r="T315" s="85" t="s">
        <v>119</v>
      </c>
      <c r="U315" s="85"/>
      <c r="V315" s="864">
        <f t="shared" si="5"/>
        <v>1.5277777777777724E-2</v>
      </c>
    </row>
    <row r="316" spans="1:22" ht="27.75">
      <c r="A316" s="37">
        <v>313</v>
      </c>
      <c r="B316" s="867">
        <v>32833</v>
      </c>
      <c r="C316" s="15" t="s">
        <v>1135</v>
      </c>
      <c r="D316" s="751" t="s">
        <v>1170</v>
      </c>
      <c r="E316" s="731" t="s">
        <v>518</v>
      </c>
      <c r="F316" s="291" t="s">
        <v>91</v>
      </c>
      <c r="G316" s="871" t="s">
        <v>92</v>
      </c>
      <c r="H316" s="133" t="s">
        <v>1171</v>
      </c>
      <c r="I316" s="15" t="s">
        <v>31</v>
      </c>
      <c r="J316" s="425" t="s">
        <v>274</v>
      </c>
      <c r="K316" s="734">
        <v>0.66666666666666663</v>
      </c>
      <c r="L316" s="734">
        <v>0.6875</v>
      </c>
      <c r="M316" s="15" t="s">
        <v>33</v>
      </c>
      <c r="N316" s="734">
        <v>0.65625</v>
      </c>
      <c r="O316" s="15" t="s">
        <v>34</v>
      </c>
      <c r="P316" s="15" t="s">
        <v>34</v>
      </c>
      <c r="Q316" s="15" t="s">
        <v>36</v>
      </c>
      <c r="R316" s="15" t="s">
        <v>35</v>
      </c>
      <c r="S316" s="15" t="s">
        <v>36</v>
      </c>
      <c r="T316" s="15" t="s">
        <v>51</v>
      </c>
      <c r="U316" s="15"/>
      <c r="V316" s="864">
        <f t="shared" si="5"/>
        <v>1.041666666666663E-2</v>
      </c>
    </row>
    <row r="317" spans="1:22" ht="27.75">
      <c r="A317" s="37">
        <v>314</v>
      </c>
      <c r="B317" s="737">
        <v>104245</v>
      </c>
      <c r="C317" s="15" t="s">
        <v>1135</v>
      </c>
      <c r="D317" s="751" t="s">
        <v>1172</v>
      </c>
      <c r="E317" s="731" t="s">
        <v>1173</v>
      </c>
      <c r="F317" s="291" t="s">
        <v>1174</v>
      </c>
      <c r="G317" s="737" t="s">
        <v>215</v>
      </c>
      <c r="H317" s="133" t="s">
        <v>1175</v>
      </c>
      <c r="I317" s="15" t="s">
        <v>31</v>
      </c>
      <c r="J317" s="425" t="s">
        <v>534</v>
      </c>
      <c r="K317" s="734">
        <v>0.77916666666666667</v>
      </c>
      <c r="L317" s="734">
        <v>0.81944444444444442</v>
      </c>
      <c r="M317" s="15" t="s">
        <v>219</v>
      </c>
      <c r="N317" s="734">
        <v>0.77083333333333337</v>
      </c>
      <c r="O317" s="15" t="s">
        <v>34</v>
      </c>
      <c r="P317" s="15" t="s">
        <v>34</v>
      </c>
      <c r="Q317" s="15" t="s">
        <v>36</v>
      </c>
      <c r="R317" s="15" t="s">
        <v>35</v>
      </c>
      <c r="S317" s="15" t="s">
        <v>36</v>
      </c>
      <c r="T317" s="15" t="s">
        <v>289</v>
      </c>
      <c r="U317" s="15"/>
      <c r="V317" s="864">
        <f t="shared" si="5"/>
        <v>8.3333333333333037E-3</v>
      </c>
    </row>
  </sheetData>
  <autoFilter ref="A2:V317" xr:uid="{AC34D07A-2CD0-4C82-9929-E04FAB117583}">
    <filterColumn colId="10" showButton="0"/>
    <filterColumn colId="14" showButton="0"/>
    <filterColumn colId="15" showButton="0"/>
    <filterColumn colId="16" showButton="0"/>
  </autoFilter>
  <mergeCells count="27">
    <mergeCell ref="M309:S309"/>
    <mergeCell ref="M310:S310"/>
    <mergeCell ref="M295:S295"/>
    <mergeCell ref="M296:S296"/>
    <mergeCell ref="M297:S297"/>
    <mergeCell ref="M294:S294"/>
    <mergeCell ref="M247:S247"/>
    <mergeCell ref="M242:S242"/>
    <mergeCell ref="M243:S243"/>
    <mergeCell ref="M244:S244"/>
    <mergeCell ref="M245:S245"/>
    <mergeCell ref="M246:S246"/>
    <mergeCell ref="M271:S271"/>
    <mergeCell ref="M272:S272"/>
    <mergeCell ref="M273:S273"/>
    <mergeCell ref="M292:S292"/>
    <mergeCell ref="M293:S293"/>
    <mergeCell ref="M190:S190"/>
    <mergeCell ref="M152:S152"/>
    <mergeCell ref="M165:S165"/>
    <mergeCell ref="M187:S187"/>
    <mergeCell ref="M188:S188"/>
    <mergeCell ref="A1:U1"/>
    <mergeCell ref="K2:L2"/>
    <mergeCell ref="O2:R2"/>
    <mergeCell ref="M135:S135"/>
    <mergeCell ref="M138:S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17"/>
  <sheetViews>
    <sheetView workbookViewId="0">
      <pane ySplit="1" topLeftCell="A99" activePane="bottomLeft" state="frozen"/>
      <selection pane="bottomLeft" activeCell="H100" sqref="H100"/>
    </sheetView>
  </sheetViews>
  <sheetFormatPr defaultColWidth="9.140625" defaultRowHeight="15"/>
  <cols>
    <col min="1" max="1" width="9.140625" style="44"/>
    <col min="2" max="2" width="9.28515625" style="44" bestFit="1" customWidth="1"/>
    <col min="3" max="3" width="19.140625" style="44" customWidth="1"/>
    <col min="4" max="4" width="20.85546875" style="44" customWidth="1"/>
    <col min="5" max="5" width="12.42578125" style="44" customWidth="1"/>
    <col min="6" max="6" width="32.5703125" style="44" customWidth="1"/>
    <col min="7" max="7" width="17.140625" style="44" customWidth="1"/>
    <col min="8" max="8" width="30.28515625" style="107" customWidth="1"/>
    <col min="9" max="9" width="16.28515625" style="44" customWidth="1"/>
    <col min="10" max="10" width="13.85546875" style="82" customWidth="1"/>
    <col min="11" max="11" width="12" style="82" customWidth="1"/>
    <col min="12" max="13" width="17.5703125" style="86" customWidth="1"/>
    <col min="14" max="14" width="14.28515625" style="44" customWidth="1"/>
    <col min="15" max="17" width="18.140625" style="44" customWidth="1"/>
    <col min="18" max="18" width="17" style="82" customWidth="1"/>
    <col min="19" max="19" width="29.140625" style="86" customWidth="1"/>
    <col min="20" max="20" width="55.7109375" style="82" customWidth="1"/>
    <col min="21" max="16384" width="9.140625" style="82"/>
  </cols>
  <sheetData>
    <row r="1" spans="1:20" ht="23.25">
      <c r="A1" s="3456" t="s">
        <v>0</v>
      </c>
      <c r="B1" s="3457"/>
      <c r="C1" s="3457"/>
      <c r="D1" s="3457"/>
      <c r="E1" s="3457"/>
      <c r="F1" s="3457"/>
      <c r="G1" s="3457"/>
      <c r="H1" s="3457"/>
      <c r="I1" s="3457"/>
      <c r="J1" s="3457"/>
      <c r="K1" s="3457"/>
      <c r="L1" s="3457"/>
      <c r="M1" s="3457"/>
      <c r="N1" s="3457"/>
      <c r="O1" s="3457"/>
      <c r="P1" s="3457"/>
      <c r="Q1" s="3457"/>
      <c r="R1" s="3457"/>
      <c r="S1" s="3458"/>
    </row>
    <row r="2" spans="1:20" s="1" customFormat="1" ht="50.25" customHeight="1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1176</v>
      </c>
      <c r="J2" s="3454" t="s">
        <v>11</v>
      </c>
      <c r="K2" s="3454"/>
      <c r="L2" s="10" t="s">
        <v>12</v>
      </c>
      <c r="M2" s="10" t="s">
        <v>13</v>
      </c>
      <c r="N2" s="3459" t="s">
        <v>1177</v>
      </c>
      <c r="O2" s="3460"/>
      <c r="P2" s="3461"/>
      <c r="Q2" s="10"/>
      <c r="R2" s="10" t="s">
        <v>15</v>
      </c>
      <c r="S2" s="11" t="s">
        <v>1178</v>
      </c>
    </row>
    <row r="3" spans="1:20" s="2" customFormat="1" ht="45">
      <c r="A3" s="12"/>
      <c r="B3" s="12"/>
      <c r="C3" s="12"/>
      <c r="D3" s="12"/>
      <c r="E3" s="12"/>
      <c r="F3" s="12"/>
      <c r="G3" s="12"/>
      <c r="H3" s="95"/>
      <c r="I3" s="12"/>
      <c r="J3" s="13" t="s">
        <v>17</v>
      </c>
      <c r="K3" s="13" t="s">
        <v>18</v>
      </c>
      <c r="L3" s="84"/>
      <c r="M3" s="14"/>
      <c r="N3" s="95" t="s">
        <v>1179</v>
      </c>
      <c r="O3" s="95" t="s">
        <v>1180</v>
      </c>
      <c r="P3" s="96" t="s">
        <v>21</v>
      </c>
      <c r="Q3" s="97" t="s">
        <v>22</v>
      </c>
      <c r="R3" s="14"/>
      <c r="S3" s="84"/>
    </row>
    <row r="4" spans="1:20" s="44" customFormat="1" ht="25.5">
      <c r="A4" s="23">
        <v>1</v>
      </c>
      <c r="B4" s="23">
        <v>76569</v>
      </c>
      <c r="C4" s="23" t="s">
        <v>1181</v>
      </c>
      <c r="D4" s="23" t="s">
        <v>1182</v>
      </c>
      <c r="E4" s="23" t="s">
        <v>1183</v>
      </c>
      <c r="F4" s="23" t="s">
        <v>1184</v>
      </c>
      <c r="G4" s="23"/>
      <c r="H4" s="3" t="s">
        <v>1185</v>
      </c>
      <c r="I4" s="23"/>
      <c r="J4" s="17" t="s">
        <v>1186</v>
      </c>
      <c r="K4" s="17"/>
      <c r="L4" s="3" t="s">
        <v>1187</v>
      </c>
      <c r="M4" s="23" t="s">
        <v>1188</v>
      </c>
      <c r="N4" s="23" t="s">
        <v>34</v>
      </c>
      <c r="O4" s="23" t="s">
        <v>171</v>
      </c>
      <c r="P4" s="23" t="s">
        <v>35</v>
      </c>
      <c r="Q4" s="23" t="s">
        <v>34</v>
      </c>
      <c r="R4" s="3" t="s">
        <v>112</v>
      </c>
      <c r="S4" s="3" t="s">
        <v>1189</v>
      </c>
      <c r="T4" t="s">
        <v>1190</v>
      </c>
    </row>
    <row r="5" spans="1:20" s="44" customFormat="1" ht="25.5">
      <c r="A5" s="23">
        <v>2</v>
      </c>
      <c r="B5" s="23">
        <v>27355</v>
      </c>
      <c r="C5" s="23" t="s">
        <v>1181</v>
      </c>
      <c r="D5" s="23" t="s">
        <v>1191</v>
      </c>
      <c r="E5" s="23" t="s">
        <v>1192</v>
      </c>
      <c r="F5" s="23" t="s">
        <v>1193</v>
      </c>
      <c r="G5" s="23"/>
      <c r="H5" s="3" t="s">
        <v>1194</v>
      </c>
      <c r="I5" s="23"/>
      <c r="J5" s="17" t="s">
        <v>1195</v>
      </c>
      <c r="K5" s="17"/>
      <c r="L5" s="3" t="s">
        <v>33</v>
      </c>
      <c r="M5" s="23" t="s">
        <v>1196</v>
      </c>
      <c r="N5" s="23" t="s">
        <v>34</v>
      </c>
      <c r="O5" s="23" t="s">
        <v>34</v>
      </c>
      <c r="P5" s="23" t="s">
        <v>35</v>
      </c>
      <c r="Q5" s="23" t="s">
        <v>34</v>
      </c>
      <c r="R5" s="20" t="s">
        <v>1197</v>
      </c>
      <c r="S5" s="3"/>
    </row>
    <row r="6" spans="1:20" s="44" customFormat="1" ht="25.5">
      <c r="A6" s="23">
        <v>3</v>
      </c>
      <c r="B6" s="23">
        <v>68959</v>
      </c>
      <c r="C6" s="23" t="s">
        <v>1181</v>
      </c>
      <c r="D6" s="23" t="s">
        <v>1198</v>
      </c>
      <c r="E6" s="23" t="s">
        <v>1199</v>
      </c>
      <c r="F6" s="23" t="s">
        <v>1200</v>
      </c>
      <c r="G6" s="23"/>
      <c r="H6" s="3" t="s">
        <v>1201</v>
      </c>
      <c r="I6" s="23"/>
      <c r="J6" s="17" t="s">
        <v>1202</v>
      </c>
      <c r="K6" s="17"/>
      <c r="L6" s="3" t="s">
        <v>33</v>
      </c>
      <c r="M6" s="23" t="s">
        <v>1203</v>
      </c>
      <c r="N6" s="23" t="s">
        <v>34</v>
      </c>
      <c r="O6" s="23" t="s">
        <v>34</v>
      </c>
      <c r="P6" s="23" t="s">
        <v>600</v>
      </c>
      <c r="Q6" s="23" t="s">
        <v>34</v>
      </c>
      <c r="R6" s="3"/>
      <c r="S6" s="3" t="s">
        <v>1189</v>
      </c>
    </row>
    <row r="7" spans="1:20" s="44" customFormat="1" ht="24.75" customHeight="1">
      <c r="A7" s="23">
        <v>4</v>
      </c>
      <c r="B7" s="3">
        <v>75978</v>
      </c>
      <c r="C7" s="3" t="s">
        <v>1181</v>
      </c>
      <c r="D7" s="3" t="s">
        <v>1204</v>
      </c>
      <c r="E7" s="3" t="s">
        <v>932</v>
      </c>
      <c r="F7" s="3" t="s">
        <v>1200</v>
      </c>
      <c r="G7" s="3"/>
      <c r="H7" s="3" t="s">
        <v>1205</v>
      </c>
      <c r="I7" s="3"/>
      <c r="J7" s="17" t="s">
        <v>1206</v>
      </c>
      <c r="K7" s="17"/>
      <c r="L7" s="3" t="s">
        <v>226</v>
      </c>
      <c r="M7" s="3" t="s">
        <v>1207</v>
      </c>
      <c r="N7" s="3" t="s">
        <v>34</v>
      </c>
      <c r="O7" s="3" t="s">
        <v>34</v>
      </c>
      <c r="P7" s="3" t="s">
        <v>35</v>
      </c>
      <c r="Q7" s="3" t="s">
        <v>34</v>
      </c>
      <c r="R7" s="3" t="s">
        <v>1208</v>
      </c>
      <c r="S7" s="3" t="s">
        <v>1189</v>
      </c>
    </row>
    <row r="8" spans="1:20" s="44" customFormat="1" ht="27.75" customHeight="1">
      <c r="A8" s="23">
        <v>5</v>
      </c>
      <c r="B8" s="3">
        <v>62006</v>
      </c>
      <c r="C8" s="3" t="s">
        <v>1181</v>
      </c>
      <c r="D8" s="3" t="s">
        <v>1209</v>
      </c>
      <c r="E8" s="3" t="s">
        <v>1210</v>
      </c>
      <c r="F8" s="3" t="s">
        <v>1211</v>
      </c>
      <c r="G8" s="3"/>
      <c r="H8" s="3" t="s">
        <v>1212</v>
      </c>
      <c r="I8" s="3"/>
      <c r="J8" s="17" t="s">
        <v>1213</v>
      </c>
      <c r="K8" s="17"/>
      <c r="L8" s="3" t="s">
        <v>33</v>
      </c>
      <c r="M8" s="3" t="s">
        <v>1214</v>
      </c>
      <c r="N8" s="3" t="s">
        <v>34</v>
      </c>
      <c r="O8" s="3" t="s">
        <v>34</v>
      </c>
      <c r="P8" s="3" t="s">
        <v>600</v>
      </c>
      <c r="Q8" s="3" t="s">
        <v>34</v>
      </c>
      <c r="R8" s="3" t="s">
        <v>1215</v>
      </c>
      <c r="S8" s="3" t="s">
        <v>1216</v>
      </c>
    </row>
    <row r="9" spans="1:20" s="44" customFormat="1" ht="27.75" customHeight="1">
      <c r="A9" s="23">
        <v>6</v>
      </c>
      <c r="B9" s="3">
        <v>75139</v>
      </c>
      <c r="C9" s="3" t="s">
        <v>1181</v>
      </c>
      <c r="D9" s="3" t="s">
        <v>1217</v>
      </c>
      <c r="E9" s="3" t="s">
        <v>1218</v>
      </c>
      <c r="F9" s="3" t="s">
        <v>1219</v>
      </c>
      <c r="G9" s="3"/>
      <c r="H9" s="3" t="s">
        <v>1220</v>
      </c>
      <c r="I9" s="3"/>
      <c r="J9" s="17" t="s">
        <v>1221</v>
      </c>
      <c r="K9" s="17"/>
      <c r="L9" s="3" t="s">
        <v>33</v>
      </c>
      <c r="M9" s="3" t="s">
        <v>1222</v>
      </c>
      <c r="N9" s="3" t="s">
        <v>34</v>
      </c>
      <c r="O9" s="3" t="s">
        <v>34</v>
      </c>
      <c r="P9" s="3" t="s">
        <v>600</v>
      </c>
      <c r="Q9" s="3" t="s">
        <v>34</v>
      </c>
      <c r="R9" s="3"/>
      <c r="S9" s="3" t="s">
        <v>441</v>
      </c>
    </row>
    <row r="10" spans="1:20" s="44" customFormat="1" ht="28.5" customHeight="1">
      <c r="A10" s="23">
        <v>7</v>
      </c>
      <c r="B10" s="3">
        <v>73634</v>
      </c>
      <c r="C10" s="3" t="s">
        <v>1223</v>
      </c>
      <c r="D10" s="3" t="s">
        <v>1224</v>
      </c>
      <c r="E10" s="3" t="s">
        <v>1225</v>
      </c>
      <c r="F10" s="3" t="s">
        <v>1219</v>
      </c>
      <c r="G10" s="3"/>
      <c r="H10" s="3" t="s">
        <v>1220</v>
      </c>
      <c r="I10" s="3"/>
      <c r="J10" s="17" t="s">
        <v>1226</v>
      </c>
      <c r="K10" s="17"/>
      <c r="L10" s="3" t="s">
        <v>696</v>
      </c>
      <c r="M10" s="3" t="s">
        <v>1227</v>
      </c>
      <c r="N10" s="3" t="s">
        <v>34</v>
      </c>
      <c r="O10" s="3" t="s">
        <v>34</v>
      </c>
      <c r="P10" s="3" t="s">
        <v>600</v>
      </c>
      <c r="Q10" s="3" t="s">
        <v>34</v>
      </c>
      <c r="R10" s="3" t="s">
        <v>1228</v>
      </c>
      <c r="S10" s="3" t="s">
        <v>492</v>
      </c>
    </row>
    <row r="11" spans="1:20" s="44" customFormat="1" ht="24.75" customHeight="1">
      <c r="A11" s="23">
        <v>8</v>
      </c>
      <c r="B11" s="3">
        <v>75385</v>
      </c>
      <c r="C11" s="3" t="s">
        <v>1223</v>
      </c>
      <c r="D11" s="3" t="s">
        <v>1229</v>
      </c>
      <c r="E11" s="3" t="s">
        <v>1230</v>
      </c>
      <c r="F11" s="3" t="s">
        <v>133</v>
      </c>
      <c r="G11" s="3"/>
      <c r="H11" s="3" t="s">
        <v>1231</v>
      </c>
      <c r="I11" s="3"/>
      <c r="J11" s="17" t="s">
        <v>1232</v>
      </c>
      <c r="K11" s="17"/>
      <c r="L11" s="3" t="s">
        <v>1233</v>
      </c>
      <c r="M11" s="3" t="s">
        <v>1234</v>
      </c>
      <c r="N11" s="3" t="s">
        <v>34</v>
      </c>
      <c r="O11" s="3" t="s">
        <v>34</v>
      </c>
      <c r="P11" s="3" t="s">
        <v>1235</v>
      </c>
      <c r="Q11" s="3" t="s">
        <v>34</v>
      </c>
      <c r="R11" s="3" t="s">
        <v>112</v>
      </c>
      <c r="S11" s="3" t="s">
        <v>492</v>
      </c>
    </row>
    <row r="12" spans="1:20" s="44" customFormat="1" ht="30" customHeight="1">
      <c r="A12" s="23">
        <v>9</v>
      </c>
      <c r="B12" s="3">
        <v>72189</v>
      </c>
      <c r="C12" s="3" t="s">
        <v>1223</v>
      </c>
      <c r="D12" s="3" t="s">
        <v>1236</v>
      </c>
      <c r="E12" s="3" t="s">
        <v>1192</v>
      </c>
      <c r="F12" s="3" t="s">
        <v>1219</v>
      </c>
      <c r="G12" s="3"/>
      <c r="H12" s="3" t="s">
        <v>1220</v>
      </c>
      <c r="I12" s="3"/>
      <c r="J12" s="17"/>
      <c r="K12" s="17"/>
      <c r="L12" s="3"/>
      <c r="M12" s="3"/>
      <c r="N12" s="3"/>
      <c r="O12" s="3"/>
      <c r="P12" s="3"/>
      <c r="Q12" s="3"/>
      <c r="R12" s="3"/>
      <c r="S12" s="3"/>
    </row>
    <row r="13" spans="1:20" s="44" customFormat="1" ht="31.5" customHeight="1">
      <c r="A13" s="23">
        <v>10</v>
      </c>
      <c r="B13" s="3">
        <v>77651</v>
      </c>
      <c r="C13" s="3" t="s">
        <v>1223</v>
      </c>
      <c r="D13" s="3" t="s">
        <v>1237</v>
      </c>
      <c r="E13" s="3" t="s">
        <v>1238</v>
      </c>
      <c r="F13" s="3" t="s">
        <v>1211</v>
      </c>
      <c r="G13" s="3"/>
      <c r="H13" s="3" t="s">
        <v>1239</v>
      </c>
      <c r="I13" s="3"/>
      <c r="J13" s="17" t="s">
        <v>1240</v>
      </c>
      <c r="K13" s="17"/>
      <c r="L13" s="3" t="s">
        <v>924</v>
      </c>
      <c r="M13" s="3" t="s">
        <v>1241</v>
      </c>
      <c r="N13" s="3" t="s">
        <v>171</v>
      </c>
      <c r="O13" s="3" t="s">
        <v>34</v>
      </c>
      <c r="P13" s="3" t="s">
        <v>35</v>
      </c>
      <c r="Q13" s="3" t="s">
        <v>34</v>
      </c>
      <c r="R13" s="3" t="s">
        <v>1242</v>
      </c>
      <c r="S13" s="3" t="s">
        <v>1189</v>
      </c>
    </row>
    <row r="14" spans="1:20" s="44" customFormat="1" ht="23.25" customHeight="1">
      <c r="A14" s="23">
        <v>11</v>
      </c>
      <c r="B14" s="3">
        <v>76848</v>
      </c>
      <c r="C14" s="3" t="s">
        <v>1223</v>
      </c>
      <c r="D14" s="3" t="s">
        <v>1243</v>
      </c>
      <c r="E14" s="3" t="s">
        <v>1244</v>
      </c>
      <c r="F14" s="3"/>
      <c r="G14" s="3"/>
      <c r="H14" s="3" t="s">
        <v>1245</v>
      </c>
      <c r="I14" s="3"/>
      <c r="J14" s="17"/>
      <c r="K14" s="17"/>
      <c r="L14" s="3"/>
      <c r="M14" s="3"/>
      <c r="N14" s="3"/>
      <c r="O14" s="3"/>
      <c r="P14" s="3"/>
      <c r="Q14" s="3"/>
      <c r="R14" s="3"/>
      <c r="S14" s="3"/>
    </row>
    <row r="15" spans="1:20" s="44" customFormat="1" ht="25.5">
      <c r="A15" s="23">
        <v>12</v>
      </c>
      <c r="B15" s="3">
        <v>74664</v>
      </c>
      <c r="C15" s="3" t="s">
        <v>1223</v>
      </c>
      <c r="D15" s="3" t="s">
        <v>1246</v>
      </c>
      <c r="E15" s="3" t="s">
        <v>1247</v>
      </c>
      <c r="F15" s="3" t="s">
        <v>548</v>
      </c>
      <c r="G15" s="3"/>
      <c r="H15" s="3" t="s">
        <v>1248</v>
      </c>
      <c r="I15" s="3"/>
      <c r="J15" s="17" t="s">
        <v>1249</v>
      </c>
      <c r="K15" s="17"/>
      <c r="L15" s="3" t="s">
        <v>924</v>
      </c>
      <c r="M15" s="47">
        <v>0.36805555555555558</v>
      </c>
      <c r="N15" s="3" t="s">
        <v>171</v>
      </c>
      <c r="O15" s="3" t="s">
        <v>34</v>
      </c>
      <c r="P15" s="3" t="s">
        <v>35</v>
      </c>
      <c r="Q15" s="3" t="s">
        <v>34</v>
      </c>
      <c r="R15" s="3" t="s">
        <v>112</v>
      </c>
      <c r="S15" s="3" t="s">
        <v>1189</v>
      </c>
    </row>
    <row r="16" spans="1:20" s="44" customFormat="1" ht="25.5">
      <c r="A16" s="23">
        <v>13</v>
      </c>
      <c r="B16" s="3">
        <v>39482</v>
      </c>
      <c r="C16" s="3" t="s">
        <v>1223</v>
      </c>
      <c r="D16" s="3" t="s">
        <v>1250</v>
      </c>
      <c r="E16" s="3" t="s">
        <v>1251</v>
      </c>
      <c r="F16" s="3" t="s">
        <v>1252</v>
      </c>
      <c r="G16" s="3"/>
      <c r="H16" s="3" t="s">
        <v>1253</v>
      </c>
      <c r="I16" s="3"/>
      <c r="J16" s="17" t="s">
        <v>1249</v>
      </c>
      <c r="K16" s="17"/>
      <c r="L16" s="3" t="s">
        <v>924</v>
      </c>
      <c r="M16" s="47">
        <v>0.36805555555555558</v>
      </c>
      <c r="N16" s="3" t="s">
        <v>171</v>
      </c>
      <c r="O16" s="3" t="s">
        <v>34</v>
      </c>
      <c r="P16" s="3" t="s">
        <v>600</v>
      </c>
      <c r="Q16" s="3" t="s">
        <v>34</v>
      </c>
      <c r="R16" s="3" t="s">
        <v>112</v>
      </c>
      <c r="S16" s="3" t="s">
        <v>1189</v>
      </c>
    </row>
    <row r="17" spans="1:19" s="44" customFormat="1" ht="24.75" customHeight="1">
      <c r="A17" s="23">
        <v>14</v>
      </c>
      <c r="B17" s="3">
        <v>77193</v>
      </c>
      <c r="C17" s="3" t="s">
        <v>1223</v>
      </c>
      <c r="D17" s="3" t="s">
        <v>1254</v>
      </c>
      <c r="E17" s="3" t="s">
        <v>1255</v>
      </c>
      <c r="F17" s="3" t="s">
        <v>548</v>
      </c>
      <c r="G17" s="3"/>
      <c r="H17" s="3" t="s">
        <v>1256</v>
      </c>
      <c r="I17" s="3"/>
      <c r="J17" s="17" t="s">
        <v>1257</v>
      </c>
      <c r="K17" s="17"/>
      <c r="L17" s="3" t="s">
        <v>924</v>
      </c>
      <c r="M17" s="3" t="s">
        <v>1258</v>
      </c>
      <c r="N17" s="3" t="s">
        <v>171</v>
      </c>
      <c r="O17" s="3" t="s">
        <v>34</v>
      </c>
      <c r="P17" s="3" t="s">
        <v>35</v>
      </c>
      <c r="Q17" s="3" t="s">
        <v>34</v>
      </c>
      <c r="R17" s="3" t="s">
        <v>112</v>
      </c>
      <c r="S17" s="3" t="s">
        <v>367</v>
      </c>
    </row>
    <row r="18" spans="1:19" s="44" customFormat="1" ht="25.5">
      <c r="A18" s="23">
        <v>15</v>
      </c>
      <c r="B18" s="3">
        <v>74029</v>
      </c>
      <c r="C18" s="3" t="s">
        <v>1259</v>
      </c>
      <c r="D18" s="3" t="s">
        <v>1260</v>
      </c>
      <c r="E18" s="3" t="s">
        <v>1261</v>
      </c>
      <c r="F18" s="3" t="s">
        <v>1262</v>
      </c>
      <c r="G18" s="3"/>
      <c r="H18" s="3" t="s">
        <v>100</v>
      </c>
      <c r="I18" s="3"/>
      <c r="J18" s="17" t="s">
        <v>1234</v>
      </c>
      <c r="K18" s="17"/>
      <c r="L18" s="3" t="s">
        <v>924</v>
      </c>
      <c r="M18" s="3" t="s">
        <v>1263</v>
      </c>
      <c r="N18" s="3" t="s">
        <v>171</v>
      </c>
      <c r="O18" s="3" t="s">
        <v>34</v>
      </c>
      <c r="P18" s="3" t="s">
        <v>600</v>
      </c>
      <c r="Q18" s="3" t="s">
        <v>34</v>
      </c>
      <c r="R18" s="3" t="s">
        <v>112</v>
      </c>
      <c r="S18" s="3" t="s">
        <v>1189</v>
      </c>
    </row>
    <row r="19" spans="1:19" s="44" customFormat="1" ht="25.5">
      <c r="A19" s="23">
        <v>16</v>
      </c>
      <c r="B19" s="3">
        <v>32081</v>
      </c>
      <c r="C19" s="3" t="s">
        <v>1259</v>
      </c>
      <c r="D19" s="3" t="s">
        <v>1264</v>
      </c>
      <c r="E19" s="3" t="s">
        <v>1265</v>
      </c>
      <c r="F19" s="3" t="s">
        <v>1211</v>
      </c>
      <c r="G19" s="3"/>
      <c r="H19" s="3" t="s">
        <v>1266</v>
      </c>
      <c r="I19" s="3"/>
      <c r="J19" s="17" t="s">
        <v>1267</v>
      </c>
      <c r="K19" s="17"/>
      <c r="L19" s="3" t="s">
        <v>924</v>
      </c>
      <c r="M19" s="3" t="s">
        <v>1195</v>
      </c>
      <c r="N19" s="3" t="s">
        <v>171</v>
      </c>
      <c r="O19" s="3" t="s">
        <v>34</v>
      </c>
      <c r="P19" s="3" t="s">
        <v>35</v>
      </c>
      <c r="Q19" s="3" t="s">
        <v>34</v>
      </c>
      <c r="R19" s="3" t="s">
        <v>112</v>
      </c>
      <c r="S19" s="3" t="s">
        <v>1189</v>
      </c>
    </row>
    <row r="20" spans="1:19" s="44" customFormat="1" ht="21.75" customHeight="1">
      <c r="A20" s="23">
        <v>17</v>
      </c>
      <c r="B20" s="3">
        <v>75926</v>
      </c>
      <c r="C20" s="3" t="s">
        <v>1259</v>
      </c>
      <c r="D20" s="3" t="s">
        <v>1268</v>
      </c>
      <c r="E20" s="3" t="s">
        <v>1269</v>
      </c>
      <c r="F20" s="3" t="s">
        <v>1270</v>
      </c>
      <c r="G20" s="3"/>
      <c r="H20" s="3" t="s">
        <v>1271</v>
      </c>
      <c r="I20" s="3"/>
      <c r="J20" s="3" t="s">
        <v>1272</v>
      </c>
      <c r="K20" s="3"/>
      <c r="L20" s="3" t="s">
        <v>924</v>
      </c>
      <c r="M20" s="3" t="s">
        <v>1273</v>
      </c>
      <c r="N20" s="3" t="s">
        <v>171</v>
      </c>
      <c r="O20" s="3" t="s">
        <v>34</v>
      </c>
      <c r="P20" s="3" t="s">
        <v>35</v>
      </c>
      <c r="Q20" s="3" t="s">
        <v>34</v>
      </c>
      <c r="R20" s="3" t="s">
        <v>112</v>
      </c>
      <c r="S20" s="3" t="s">
        <v>367</v>
      </c>
    </row>
    <row r="21" spans="1:19" s="44" customFormat="1" ht="30" customHeight="1">
      <c r="A21" s="23">
        <v>18</v>
      </c>
      <c r="B21" s="3">
        <v>77823</v>
      </c>
      <c r="C21" s="3" t="s">
        <v>1259</v>
      </c>
      <c r="D21" s="3" t="s">
        <v>1274</v>
      </c>
      <c r="E21" s="3" t="s">
        <v>376</v>
      </c>
      <c r="F21" s="3" t="s">
        <v>1275</v>
      </c>
      <c r="G21" s="3"/>
      <c r="H21" s="3" t="s">
        <v>1276</v>
      </c>
      <c r="I21" s="3"/>
      <c r="J21" s="17" t="s">
        <v>1277</v>
      </c>
      <c r="K21" s="17"/>
      <c r="L21" s="3" t="s">
        <v>1278</v>
      </c>
      <c r="M21" s="3" t="s">
        <v>1279</v>
      </c>
      <c r="N21" s="99" t="s">
        <v>1280</v>
      </c>
      <c r="O21" s="3"/>
      <c r="P21" s="3" t="s">
        <v>112</v>
      </c>
      <c r="Q21" s="3" t="s">
        <v>34</v>
      </c>
      <c r="R21" s="3" t="s">
        <v>112</v>
      </c>
      <c r="S21" s="3" t="s">
        <v>1281</v>
      </c>
    </row>
    <row r="22" spans="1:19" s="44" customFormat="1" ht="25.5">
      <c r="A22" s="23">
        <v>19</v>
      </c>
      <c r="B22" s="23">
        <v>66554</v>
      </c>
      <c r="C22" s="23" t="s">
        <v>1282</v>
      </c>
      <c r="D22" s="23" t="s">
        <v>1283</v>
      </c>
      <c r="E22" s="23" t="s">
        <v>1284</v>
      </c>
      <c r="F22" s="23" t="s">
        <v>1285</v>
      </c>
      <c r="G22" s="23"/>
      <c r="H22" s="3" t="s">
        <v>1286</v>
      </c>
      <c r="I22" s="23"/>
      <c r="J22" s="17" t="s">
        <v>1287</v>
      </c>
      <c r="K22" s="17"/>
      <c r="L22" s="3" t="s">
        <v>1187</v>
      </c>
      <c r="M22" s="23" t="s">
        <v>1288</v>
      </c>
      <c r="N22" s="98" t="s">
        <v>1280</v>
      </c>
      <c r="O22" s="23"/>
      <c r="P22" s="23" t="s">
        <v>35</v>
      </c>
      <c r="Q22" s="23" t="s">
        <v>34</v>
      </c>
      <c r="R22" s="23" t="s">
        <v>112</v>
      </c>
      <c r="S22" s="3" t="s">
        <v>1289</v>
      </c>
    </row>
    <row r="23" spans="1:19" s="44" customFormat="1" ht="25.5">
      <c r="A23" s="23">
        <v>20</v>
      </c>
      <c r="B23" s="23">
        <v>33238</v>
      </c>
      <c r="C23" s="23" t="s">
        <v>1282</v>
      </c>
      <c r="D23" s="23" t="s">
        <v>1290</v>
      </c>
      <c r="E23" s="23" t="s">
        <v>1291</v>
      </c>
      <c r="F23" s="23" t="s">
        <v>1193</v>
      </c>
      <c r="G23" s="23"/>
      <c r="H23" s="3" t="s">
        <v>1292</v>
      </c>
      <c r="I23" s="23"/>
      <c r="J23" s="17" t="s">
        <v>1293</v>
      </c>
      <c r="K23" s="17"/>
      <c r="L23" s="3" t="s">
        <v>1294</v>
      </c>
      <c r="M23" s="23" t="s">
        <v>1295</v>
      </c>
      <c r="N23" s="98" t="s">
        <v>1296</v>
      </c>
      <c r="O23" s="23"/>
      <c r="P23" s="23" t="s">
        <v>35</v>
      </c>
      <c r="Q23" s="23" t="s">
        <v>34</v>
      </c>
      <c r="R23" s="23" t="s">
        <v>112</v>
      </c>
      <c r="S23" s="3" t="s">
        <v>1297</v>
      </c>
    </row>
    <row r="24" spans="1:19" s="44" customFormat="1" ht="25.5">
      <c r="A24" s="23">
        <v>21</v>
      </c>
      <c r="B24" s="23">
        <v>66073</v>
      </c>
      <c r="C24" s="23" t="s">
        <v>1282</v>
      </c>
      <c r="D24" s="3" t="s">
        <v>1298</v>
      </c>
      <c r="E24" s="23" t="s">
        <v>1238</v>
      </c>
      <c r="F24" s="23" t="s">
        <v>1184</v>
      </c>
      <c r="G24" s="23" t="s">
        <v>463</v>
      </c>
      <c r="H24" s="3" t="s">
        <v>1299</v>
      </c>
      <c r="I24" s="23"/>
      <c r="J24" s="17" t="s">
        <v>1234</v>
      </c>
      <c r="K24" s="17"/>
      <c r="L24" s="3" t="s">
        <v>696</v>
      </c>
      <c r="M24" s="61">
        <v>0.39930555555555558</v>
      </c>
      <c r="N24" s="23" t="s">
        <v>34</v>
      </c>
      <c r="O24" s="23" t="s">
        <v>34</v>
      </c>
      <c r="P24" s="23" t="s">
        <v>35</v>
      </c>
      <c r="Q24" s="23" t="s">
        <v>34</v>
      </c>
      <c r="R24" s="23"/>
      <c r="S24" s="3" t="s">
        <v>1189</v>
      </c>
    </row>
    <row r="25" spans="1:19" s="44" customFormat="1" ht="14.25">
      <c r="A25" s="23">
        <v>22</v>
      </c>
      <c r="B25" s="23">
        <v>75522</v>
      </c>
      <c r="C25" s="23" t="s">
        <v>1282</v>
      </c>
      <c r="D25" s="23" t="s">
        <v>1300</v>
      </c>
      <c r="E25" s="23" t="s">
        <v>1301</v>
      </c>
      <c r="F25" s="23" t="s">
        <v>133</v>
      </c>
      <c r="G25" s="23" t="s">
        <v>1302</v>
      </c>
      <c r="H25" s="3"/>
      <c r="I25" s="23"/>
      <c r="J25" s="17"/>
      <c r="K25" s="17"/>
      <c r="L25" s="3"/>
      <c r="M25" s="23"/>
      <c r="N25" s="23"/>
      <c r="O25" s="23"/>
      <c r="P25" s="23"/>
      <c r="Q25" s="23"/>
      <c r="R25" s="23"/>
      <c r="S25" s="3"/>
    </row>
    <row r="26" spans="1:19" s="44" customFormat="1" ht="25.5">
      <c r="A26" s="23">
        <v>23</v>
      </c>
      <c r="B26" s="23">
        <v>77302</v>
      </c>
      <c r="C26" s="23" t="s">
        <v>1303</v>
      </c>
      <c r="D26" s="23" t="s">
        <v>1304</v>
      </c>
      <c r="E26" s="23" t="s">
        <v>1305</v>
      </c>
      <c r="F26" s="23" t="s">
        <v>1306</v>
      </c>
      <c r="G26" s="23"/>
      <c r="H26" s="3" t="s">
        <v>1307</v>
      </c>
      <c r="I26" s="23"/>
      <c r="J26" s="17" t="s">
        <v>1308</v>
      </c>
      <c r="K26" s="17"/>
      <c r="L26" s="3" t="s">
        <v>1063</v>
      </c>
      <c r="M26" s="23" t="s">
        <v>1309</v>
      </c>
      <c r="N26" s="23" t="s">
        <v>34</v>
      </c>
      <c r="O26" s="23" t="s">
        <v>34</v>
      </c>
      <c r="P26" s="23" t="s">
        <v>35</v>
      </c>
      <c r="Q26" s="23" t="s">
        <v>34</v>
      </c>
      <c r="R26" s="23" t="s">
        <v>1310</v>
      </c>
      <c r="S26" s="3" t="s">
        <v>1189</v>
      </c>
    </row>
    <row r="27" spans="1:19" s="44" customFormat="1" ht="14.25">
      <c r="A27" s="23">
        <v>24</v>
      </c>
      <c r="B27" s="23">
        <v>78589</v>
      </c>
      <c r="C27" s="23" t="s">
        <v>1311</v>
      </c>
      <c r="D27" s="23" t="s">
        <v>1312</v>
      </c>
      <c r="E27" s="23" t="s">
        <v>1313</v>
      </c>
      <c r="F27" s="23" t="s">
        <v>1314</v>
      </c>
      <c r="G27" s="23"/>
      <c r="H27" s="3" t="s">
        <v>1315</v>
      </c>
      <c r="I27" s="23"/>
      <c r="J27" s="17" t="s">
        <v>1316</v>
      </c>
      <c r="K27" s="17"/>
      <c r="L27" s="3" t="s">
        <v>924</v>
      </c>
      <c r="M27" s="23" t="s">
        <v>1317</v>
      </c>
      <c r="N27" s="23" t="s">
        <v>171</v>
      </c>
      <c r="O27" s="23" t="s">
        <v>34</v>
      </c>
      <c r="P27" s="23" t="s">
        <v>35</v>
      </c>
      <c r="Q27" s="23" t="s">
        <v>34</v>
      </c>
      <c r="R27" s="23" t="s">
        <v>112</v>
      </c>
      <c r="S27" s="3" t="s">
        <v>367</v>
      </c>
    </row>
    <row r="28" spans="1:19" s="44" customFormat="1" ht="14.25">
      <c r="A28" s="23">
        <v>25</v>
      </c>
      <c r="B28" s="23">
        <v>46037</v>
      </c>
      <c r="C28" s="23" t="s">
        <v>1311</v>
      </c>
      <c r="D28" s="23" t="s">
        <v>1318</v>
      </c>
      <c r="E28" s="23" t="s">
        <v>1319</v>
      </c>
      <c r="F28" s="23" t="s">
        <v>133</v>
      </c>
      <c r="G28" s="23"/>
      <c r="H28" s="3" t="s">
        <v>768</v>
      </c>
      <c r="I28" s="23"/>
      <c r="J28" s="17" t="s">
        <v>1263</v>
      </c>
      <c r="K28" s="17"/>
      <c r="L28" s="3" t="s">
        <v>924</v>
      </c>
      <c r="M28" s="23" t="s">
        <v>1221</v>
      </c>
      <c r="N28" s="23" t="s">
        <v>1320</v>
      </c>
      <c r="O28" s="23" t="s">
        <v>34</v>
      </c>
      <c r="P28" s="23" t="s">
        <v>35</v>
      </c>
      <c r="Q28" s="23" t="s">
        <v>34</v>
      </c>
      <c r="R28" s="23" t="s">
        <v>112</v>
      </c>
      <c r="S28" s="3" t="s">
        <v>441</v>
      </c>
    </row>
    <row r="29" spans="1:19" s="44" customFormat="1" ht="25.5">
      <c r="A29" s="23">
        <v>26</v>
      </c>
      <c r="B29" s="23">
        <v>53275</v>
      </c>
      <c r="C29" s="23" t="s">
        <v>1311</v>
      </c>
      <c r="D29" s="23" t="s">
        <v>1321</v>
      </c>
      <c r="E29" s="23" t="s">
        <v>1322</v>
      </c>
      <c r="F29" s="23" t="s">
        <v>1323</v>
      </c>
      <c r="G29" s="23"/>
      <c r="H29" s="3" t="s">
        <v>1324</v>
      </c>
      <c r="I29" s="23"/>
      <c r="J29" s="17" t="s">
        <v>1287</v>
      </c>
      <c r="K29" s="17"/>
      <c r="L29" s="3" t="s">
        <v>924</v>
      </c>
      <c r="M29" s="23" t="s">
        <v>1325</v>
      </c>
      <c r="N29" s="23" t="s">
        <v>171</v>
      </c>
      <c r="O29" s="23" t="s">
        <v>34</v>
      </c>
      <c r="P29" s="23" t="s">
        <v>35</v>
      </c>
      <c r="Q29" s="23" t="s">
        <v>34</v>
      </c>
      <c r="R29" s="23" t="s">
        <v>112</v>
      </c>
      <c r="S29" s="3" t="s">
        <v>1189</v>
      </c>
    </row>
    <row r="30" spans="1:19" s="44" customFormat="1" ht="25.5">
      <c r="A30" s="23">
        <v>27</v>
      </c>
      <c r="B30" s="23">
        <v>78196</v>
      </c>
      <c r="C30" s="23" t="s">
        <v>1311</v>
      </c>
      <c r="D30" s="23" t="s">
        <v>1326</v>
      </c>
      <c r="E30" s="23" t="s">
        <v>1327</v>
      </c>
      <c r="F30" s="23" t="s">
        <v>133</v>
      </c>
      <c r="G30" s="23"/>
      <c r="H30" s="3" t="s">
        <v>1328</v>
      </c>
      <c r="I30" s="23"/>
      <c r="J30" s="17" t="s">
        <v>1329</v>
      </c>
      <c r="K30" s="17"/>
      <c r="L30" s="3" t="s">
        <v>1330</v>
      </c>
      <c r="M30" s="23" t="s">
        <v>1331</v>
      </c>
      <c r="N30" s="23" t="s">
        <v>34</v>
      </c>
      <c r="O30" s="23" t="s">
        <v>34</v>
      </c>
      <c r="P30" s="23" t="s">
        <v>112</v>
      </c>
      <c r="Q30" s="23" t="s">
        <v>34</v>
      </c>
      <c r="R30" s="23" t="s">
        <v>112</v>
      </c>
      <c r="S30" s="3" t="s">
        <v>1332</v>
      </c>
    </row>
    <row r="31" spans="1:19" s="44" customFormat="1" ht="25.5">
      <c r="A31" s="23">
        <v>28</v>
      </c>
      <c r="B31" s="23">
        <v>53405</v>
      </c>
      <c r="C31" s="23" t="s">
        <v>1311</v>
      </c>
      <c r="D31" s="23" t="s">
        <v>1333</v>
      </c>
      <c r="E31" s="23" t="s">
        <v>1334</v>
      </c>
      <c r="F31" s="23" t="s">
        <v>1335</v>
      </c>
      <c r="G31" s="23"/>
      <c r="H31" s="3" t="s">
        <v>1336</v>
      </c>
      <c r="I31" s="23"/>
      <c r="J31" s="17" t="s">
        <v>1337</v>
      </c>
      <c r="K31" s="17"/>
      <c r="L31" s="20" t="s">
        <v>219</v>
      </c>
      <c r="M31" s="23" t="s">
        <v>1308</v>
      </c>
      <c r="N31" s="23" t="s">
        <v>34</v>
      </c>
      <c r="O31" s="23" t="s">
        <v>34</v>
      </c>
      <c r="P31" s="23" t="s">
        <v>35</v>
      </c>
      <c r="Q31" s="23" t="s">
        <v>34</v>
      </c>
      <c r="R31" s="23" t="s">
        <v>112</v>
      </c>
      <c r="S31" s="3" t="s">
        <v>1189</v>
      </c>
    </row>
    <row r="32" spans="1:19" s="44" customFormat="1" ht="56.25" customHeight="1">
      <c r="A32" s="23">
        <v>29</v>
      </c>
      <c r="B32" s="23">
        <v>75090</v>
      </c>
      <c r="C32" s="23" t="s">
        <v>1338</v>
      </c>
      <c r="D32" s="23" t="s">
        <v>1339</v>
      </c>
      <c r="E32" s="23" t="s">
        <v>1340</v>
      </c>
      <c r="F32" s="23" t="s">
        <v>1341</v>
      </c>
      <c r="G32" s="23" t="s">
        <v>463</v>
      </c>
      <c r="H32" s="3" t="s">
        <v>55</v>
      </c>
      <c r="I32" s="23"/>
      <c r="J32" s="17" t="s">
        <v>1342</v>
      </c>
      <c r="K32" s="17"/>
      <c r="L32" s="3" t="s">
        <v>1343</v>
      </c>
      <c r="M32" s="23" t="s">
        <v>1344</v>
      </c>
      <c r="N32" s="98" t="s">
        <v>1345</v>
      </c>
      <c r="O32" s="23" t="s">
        <v>171</v>
      </c>
      <c r="P32" s="23" t="s">
        <v>600</v>
      </c>
      <c r="Q32" s="23" t="s">
        <v>34</v>
      </c>
      <c r="R32" s="23" t="s">
        <v>112</v>
      </c>
      <c r="S32" s="3" t="s">
        <v>1189</v>
      </c>
    </row>
    <row r="33" spans="1:19" s="86" customFormat="1" ht="32.25" customHeight="1">
      <c r="A33" s="23">
        <v>30</v>
      </c>
      <c r="B33" s="3">
        <v>38713</v>
      </c>
      <c r="C33" s="3" t="s">
        <v>1346</v>
      </c>
      <c r="D33" s="3" t="s">
        <v>1347</v>
      </c>
      <c r="E33" s="3" t="s">
        <v>1348</v>
      </c>
      <c r="F33" s="3" t="s">
        <v>200</v>
      </c>
      <c r="G33" s="3" t="s">
        <v>201</v>
      </c>
      <c r="H33" s="3" t="s">
        <v>1169</v>
      </c>
      <c r="I33" s="3" t="s">
        <v>1349</v>
      </c>
      <c r="J33" s="3" t="s">
        <v>1249</v>
      </c>
      <c r="K33" s="3"/>
      <c r="L33" s="3" t="s">
        <v>169</v>
      </c>
      <c r="M33" s="3" t="s">
        <v>1350</v>
      </c>
      <c r="N33" s="3" t="s">
        <v>34</v>
      </c>
      <c r="O33" s="3" t="s">
        <v>171</v>
      </c>
      <c r="P33" s="3" t="s">
        <v>1351</v>
      </c>
      <c r="Q33" s="3" t="s">
        <v>34</v>
      </c>
      <c r="R33" s="3" t="s">
        <v>36</v>
      </c>
      <c r="S33" s="3" t="s">
        <v>1352</v>
      </c>
    </row>
    <row r="34" spans="1:19" s="86" customFormat="1" ht="29.25" customHeight="1">
      <c r="A34" s="23">
        <v>31</v>
      </c>
      <c r="B34" s="3">
        <v>79057</v>
      </c>
      <c r="C34" s="3" t="s">
        <v>1346</v>
      </c>
      <c r="D34" s="3" t="s">
        <v>1353</v>
      </c>
      <c r="E34" s="3" t="s">
        <v>1354</v>
      </c>
      <c r="F34" s="3" t="s">
        <v>1355</v>
      </c>
      <c r="G34" s="3" t="s">
        <v>1356</v>
      </c>
      <c r="H34" s="3" t="s">
        <v>1357</v>
      </c>
      <c r="I34" s="3" t="s">
        <v>1349</v>
      </c>
      <c r="J34" s="3" t="s">
        <v>1358</v>
      </c>
      <c r="K34" s="3"/>
      <c r="L34" s="3" t="s">
        <v>33</v>
      </c>
      <c r="M34" s="3" t="s">
        <v>1359</v>
      </c>
      <c r="N34" s="3" t="s">
        <v>34</v>
      </c>
      <c r="O34" s="3" t="s">
        <v>34</v>
      </c>
      <c r="P34" s="3" t="s">
        <v>35</v>
      </c>
      <c r="Q34" s="3" t="s">
        <v>1360</v>
      </c>
      <c r="R34" s="3" t="s">
        <v>36</v>
      </c>
      <c r="S34" s="3" t="s">
        <v>1361</v>
      </c>
    </row>
    <row r="35" spans="1:19" s="86" customFormat="1" ht="28.5" customHeight="1">
      <c r="A35" s="23">
        <v>32</v>
      </c>
      <c r="B35" s="3">
        <v>72365</v>
      </c>
      <c r="C35" s="3" t="s">
        <v>1346</v>
      </c>
      <c r="D35" s="3" t="s">
        <v>1362</v>
      </c>
      <c r="E35" s="3" t="s">
        <v>1363</v>
      </c>
      <c r="F35" s="3" t="s">
        <v>1364</v>
      </c>
      <c r="G35" s="3" t="s">
        <v>1356</v>
      </c>
      <c r="H35" s="3" t="s">
        <v>1365</v>
      </c>
      <c r="I35" s="3" t="s">
        <v>1349</v>
      </c>
      <c r="J35" s="3"/>
      <c r="K35" s="3"/>
      <c r="L35" s="3" t="s">
        <v>1366</v>
      </c>
      <c r="M35" s="3" t="s">
        <v>1367</v>
      </c>
      <c r="N35" s="3" t="s">
        <v>34</v>
      </c>
      <c r="O35" s="3"/>
      <c r="P35" s="3" t="s">
        <v>35</v>
      </c>
      <c r="Q35" s="3"/>
      <c r="R35" s="3" t="s">
        <v>36</v>
      </c>
      <c r="S35" s="3" t="s">
        <v>1361</v>
      </c>
    </row>
    <row r="36" spans="1:19" s="86" customFormat="1" ht="28.5" customHeight="1">
      <c r="A36" s="23">
        <v>33</v>
      </c>
      <c r="B36" s="3">
        <v>78430</v>
      </c>
      <c r="C36" s="3" t="s">
        <v>1346</v>
      </c>
      <c r="D36" s="3" t="s">
        <v>1368</v>
      </c>
      <c r="E36" s="3" t="s">
        <v>1305</v>
      </c>
      <c r="F36" s="3" t="s">
        <v>1369</v>
      </c>
      <c r="G36" s="3" t="s">
        <v>1370</v>
      </c>
      <c r="H36" s="3" t="s">
        <v>1371</v>
      </c>
      <c r="I36" s="3" t="s">
        <v>1349</v>
      </c>
      <c r="J36" s="3" t="s">
        <v>1372</v>
      </c>
      <c r="K36" s="3"/>
      <c r="L36" s="3" t="s">
        <v>33</v>
      </c>
      <c r="M36" s="3" t="s">
        <v>1373</v>
      </c>
      <c r="N36" s="3" t="s">
        <v>34</v>
      </c>
      <c r="O36" s="3" t="s">
        <v>34</v>
      </c>
      <c r="P36" s="3" t="s">
        <v>35</v>
      </c>
      <c r="Q36" s="3" t="s">
        <v>34</v>
      </c>
      <c r="R36" s="3" t="s">
        <v>36</v>
      </c>
      <c r="S36" s="3" t="s">
        <v>1361</v>
      </c>
    </row>
    <row r="37" spans="1:19" s="86" customFormat="1" ht="25.5">
      <c r="A37" s="23">
        <v>34</v>
      </c>
      <c r="B37" s="3">
        <v>38960</v>
      </c>
      <c r="C37" s="3" t="s">
        <v>1346</v>
      </c>
      <c r="D37" s="3" t="s">
        <v>1035</v>
      </c>
      <c r="E37" s="3" t="s">
        <v>1374</v>
      </c>
      <c r="F37" s="3" t="s">
        <v>1375</v>
      </c>
      <c r="G37" s="3" t="s">
        <v>215</v>
      </c>
      <c r="H37" s="3" t="s">
        <v>1276</v>
      </c>
      <c r="I37" s="3" t="s">
        <v>1349</v>
      </c>
      <c r="J37" s="3" t="s">
        <v>1376</v>
      </c>
      <c r="K37" s="3"/>
      <c r="L37" s="3" t="s">
        <v>219</v>
      </c>
      <c r="M37" s="3" t="s">
        <v>1350</v>
      </c>
      <c r="N37" s="3" t="s">
        <v>34</v>
      </c>
      <c r="O37" s="3" t="s">
        <v>34</v>
      </c>
      <c r="P37" s="3" t="s">
        <v>1351</v>
      </c>
      <c r="Q37" s="3" t="s">
        <v>34</v>
      </c>
      <c r="R37" s="3" t="s">
        <v>36</v>
      </c>
      <c r="S37" s="3" t="s">
        <v>1377</v>
      </c>
    </row>
    <row r="38" spans="1:19" s="86" customFormat="1" ht="33.75" customHeight="1">
      <c r="A38" s="23">
        <v>35</v>
      </c>
      <c r="B38" s="3">
        <v>77068</v>
      </c>
      <c r="C38" s="3" t="s">
        <v>1346</v>
      </c>
      <c r="D38" s="3" t="s">
        <v>1378</v>
      </c>
      <c r="E38" s="3" t="s">
        <v>547</v>
      </c>
      <c r="F38" s="3" t="s">
        <v>1379</v>
      </c>
      <c r="G38" s="3" t="s">
        <v>29</v>
      </c>
      <c r="H38" s="3" t="s">
        <v>1380</v>
      </c>
      <c r="I38" s="3" t="s">
        <v>1349</v>
      </c>
      <c r="J38" s="3" t="s">
        <v>1381</v>
      </c>
      <c r="K38" s="3"/>
      <c r="L38" s="3" t="s">
        <v>226</v>
      </c>
      <c r="M38" s="3" t="s">
        <v>1288</v>
      </c>
      <c r="N38" s="3" t="s">
        <v>34</v>
      </c>
      <c r="O38" s="3" t="s">
        <v>34</v>
      </c>
      <c r="P38" s="3" t="s">
        <v>36</v>
      </c>
      <c r="Q38" s="3" t="s">
        <v>34</v>
      </c>
      <c r="R38" s="3" t="s">
        <v>36</v>
      </c>
      <c r="S38" s="3" t="s">
        <v>1382</v>
      </c>
    </row>
    <row r="39" spans="1:19" s="86" customFormat="1" ht="54" customHeight="1">
      <c r="A39" s="23">
        <v>36</v>
      </c>
      <c r="B39" s="3">
        <v>78836</v>
      </c>
      <c r="C39" s="3" t="s">
        <v>1346</v>
      </c>
      <c r="D39" s="3" t="s">
        <v>1383</v>
      </c>
      <c r="E39" s="3" t="s">
        <v>376</v>
      </c>
      <c r="F39" s="3" t="s">
        <v>1341</v>
      </c>
      <c r="G39" s="3" t="s">
        <v>1370</v>
      </c>
      <c r="H39" s="3" t="s">
        <v>1384</v>
      </c>
      <c r="I39" s="3" t="s">
        <v>1349</v>
      </c>
      <c r="J39" s="3" t="s">
        <v>1385</v>
      </c>
      <c r="K39" s="3"/>
      <c r="L39" s="3" t="s">
        <v>1386</v>
      </c>
      <c r="M39" s="3" t="s">
        <v>1387</v>
      </c>
      <c r="N39" s="3" t="s">
        <v>34</v>
      </c>
      <c r="O39" s="3" t="s">
        <v>171</v>
      </c>
      <c r="P39" s="3" t="s">
        <v>36</v>
      </c>
      <c r="Q39" s="3" t="s">
        <v>190</v>
      </c>
      <c r="R39" s="3" t="s">
        <v>1388</v>
      </c>
      <c r="S39" s="3" t="s">
        <v>1389</v>
      </c>
    </row>
    <row r="40" spans="1:19" s="86" customFormat="1" ht="39.75" customHeight="1">
      <c r="A40" s="23">
        <v>37</v>
      </c>
      <c r="B40" s="3">
        <v>79124</v>
      </c>
      <c r="C40" s="3" t="s">
        <v>1346</v>
      </c>
      <c r="D40" s="3" t="s">
        <v>1390</v>
      </c>
      <c r="E40" s="3" t="s">
        <v>1391</v>
      </c>
      <c r="F40" s="3" t="s">
        <v>1392</v>
      </c>
      <c r="G40" s="3" t="s">
        <v>1393</v>
      </c>
      <c r="H40" s="3" t="s">
        <v>1394</v>
      </c>
      <c r="I40" s="3" t="s">
        <v>1349</v>
      </c>
      <c r="J40" s="3" t="s">
        <v>1325</v>
      </c>
      <c r="K40" s="3"/>
      <c r="L40" s="3" t="s">
        <v>1366</v>
      </c>
      <c r="M40" s="3" t="s">
        <v>1395</v>
      </c>
      <c r="N40" s="3" t="s">
        <v>34</v>
      </c>
      <c r="O40" s="3" t="s">
        <v>171</v>
      </c>
      <c r="P40" s="3" t="s">
        <v>1351</v>
      </c>
      <c r="Q40" s="3" t="s">
        <v>190</v>
      </c>
      <c r="R40" s="3" t="s">
        <v>36</v>
      </c>
      <c r="S40" s="3" t="s">
        <v>1377</v>
      </c>
    </row>
    <row r="41" spans="1:19" s="86" customFormat="1" ht="29.25" customHeight="1">
      <c r="A41" s="23">
        <v>38</v>
      </c>
      <c r="B41" s="3">
        <v>77246</v>
      </c>
      <c r="C41" s="3" t="s">
        <v>1346</v>
      </c>
      <c r="D41" s="3" t="s">
        <v>1396</v>
      </c>
      <c r="E41" s="3" t="s">
        <v>1192</v>
      </c>
      <c r="F41" s="3" t="s">
        <v>1397</v>
      </c>
      <c r="G41" s="3" t="s">
        <v>1398</v>
      </c>
      <c r="H41" s="3" t="s">
        <v>1399</v>
      </c>
      <c r="I41" s="3" t="s">
        <v>1349</v>
      </c>
      <c r="J41" s="3" t="s">
        <v>1400</v>
      </c>
      <c r="K41" s="3"/>
      <c r="L41" s="3" t="s">
        <v>1401</v>
      </c>
      <c r="M41" s="3"/>
      <c r="N41" s="3" t="s">
        <v>34</v>
      </c>
      <c r="O41" s="3"/>
      <c r="P41" s="3"/>
      <c r="Q41" s="3"/>
      <c r="R41" s="3"/>
      <c r="S41" s="3"/>
    </row>
    <row r="42" spans="1:19" s="86" customFormat="1" ht="34.5" customHeight="1">
      <c r="A42" s="23">
        <v>39</v>
      </c>
      <c r="B42" s="3">
        <v>79045</v>
      </c>
      <c r="C42" s="3" t="s">
        <v>1346</v>
      </c>
      <c r="D42" s="3" t="s">
        <v>1402</v>
      </c>
      <c r="E42" s="3" t="s">
        <v>563</v>
      </c>
      <c r="F42" s="3" t="s">
        <v>1403</v>
      </c>
      <c r="G42" s="3" t="s">
        <v>201</v>
      </c>
      <c r="H42" s="3" t="s">
        <v>1404</v>
      </c>
      <c r="I42" s="3" t="s">
        <v>1349</v>
      </c>
      <c r="J42" s="3" t="s">
        <v>1405</v>
      </c>
      <c r="K42" s="3"/>
      <c r="L42" s="3" t="s">
        <v>169</v>
      </c>
      <c r="M42" s="3" t="s">
        <v>1406</v>
      </c>
      <c r="N42" s="3" t="s">
        <v>34</v>
      </c>
      <c r="O42" s="3" t="s">
        <v>171</v>
      </c>
      <c r="P42" s="3" t="s">
        <v>1351</v>
      </c>
      <c r="Q42" s="3" t="s">
        <v>190</v>
      </c>
      <c r="R42" s="3" t="s">
        <v>36</v>
      </c>
      <c r="S42" s="3" t="s">
        <v>1407</v>
      </c>
    </row>
    <row r="43" spans="1:19" ht="60.75" customHeight="1">
      <c r="A43" s="23">
        <v>40</v>
      </c>
      <c r="B43" s="23">
        <v>78041</v>
      </c>
      <c r="C43" s="3" t="s">
        <v>1346</v>
      </c>
      <c r="D43" s="23" t="s">
        <v>1408</v>
      </c>
      <c r="E43" s="23" t="s">
        <v>1409</v>
      </c>
      <c r="F43" s="3" t="s">
        <v>1335</v>
      </c>
      <c r="G43" s="3" t="s">
        <v>1356</v>
      </c>
      <c r="H43" s="3" t="s">
        <v>1410</v>
      </c>
      <c r="I43" s="3" t="s">
        <v>1349</v>
      </c>
      <c r="J43" s="23" t="s">
        <v>1411</v>
      </c>
      <c r="K43" s="23"/>
      <c r="L43" s="3" t="s">
        <v>169</v>
      </c>
      <c r="M43" s="23" t="s">
        <v>1412</v>
      </c>
      <c r="N43" s="23" t="s">
        <v>34</v>
      </c>
      <c r="O43" s="23" t="s">
        <v>171</v>
      </c>
      <c r="P43" s="23" t="s">
        <v>112</v>
      </c>
      <c r="Q43" s="23" t="s">
        <v>190</v>
      </c>
      <c r="R43" s="3" t="s">
        <v>1413</v>
      </c>
      <c r="S43" s="3" t="s">
        <v>1414</v>
      </c>
    </row>
    <row r="44" spans="1:19" ht="39" customHeight="1">
      <c r="A44" s="23">
        <v>41</v>
      </c>
      <c r="B44" s="21">
        <v>8996</v>
      </c>
      <c r="C44" s="38" t="s">
        <v>1415</v>
      </c>
      <c r="D44" s="21" t="s">
        <v>1416</v>
      </c>
      <c r="E44" s="21" t="s">
        <v>363</v>
      </c>
      <c r="F44" s="21" t="s">
        <v>1200</v>
      </c>
      <c r="G44" s="21" t="s">
        <v>29</v>
      </c>
      <c r="H44" s="21" t="s">
        <v>128</v>
      </c>
      <c r="I44" s="21" t="s">
        <v>188</v>
      </c>
      <c r="J44" s="45" t="s">
        <v>1417</v>
      </c>
      <c r="K44" s="45" t="s">
        <v>1418</v>
      </c>
      <c r="L44" s="3" t="s">
        <v>33</v>
      </c>
      <c r="M44" s="3" t="s">
        <v>1419</v>
      </c>
      <c r="N44" s="3" t="s">
        <v>34</v>
      </c>
      <c r="O44" s="3" t="s">
        <v>34</v>
      </c>
      <c r="P44" s="3" t="s">
        <v>600</v>
      </c>
      <c r="Q44" s="3" t="s">
        <v>190</v>
      </c>
      <c r="R44" s="3" t="s">
        <v>112</v>
      </c>
      <c r="S44" s="3" t="s">
        <v>1297</v>
      </c>
    </row>
    <row r="45" spans="1:19" ht="37.5" customHeight="1">
      <c r="A45" s="23">
        <v>42</v>
      </c>
      <c r="B45" s="19">
        <v>27865</v>
      </c>
      <c r="C45" s="38" t="s">
        <v>1415</v>
      </c>
      <c r="D45" s="19" t="s">
        <v>1420</v>
      </c>
      <c r="E45" s="21" t="s">
        <v>311</v>
      </c>
      <c r="F45" s="21" t="s">
        <v>214</v>
      </c>
      <c r="G45" s="19" t="s">
        <v>215</v>
      </c>
      <c r="H45" s="19" t="s">
        <v>1421</v>
      </c>
      <c r="I45" s="3" t="s">
        <v>1349</v>
      </c>
      <c r="J45" s="45" t="s">
        <v>1422</v>
      </c>
      <c r="K45" s="45">
        <v>0.60069444444444442</v>
      </c>
      <c r="L45" s="3" t="s">
        <v>219</v>
      </c>
      <c r="M45" s="3" t="s">
        <v>1423</v>
      </c>
      <c r="N45" s="3" t="s">
        <v>34</v>
      </c>
      <c r="O45" s="3"/>
      <c r="P45" s="3" t="s">
        <v>35</v>
      </c>
      <c r="Q45" s="3" t="s">
        <v>190</v>
      </c>
      <c r="R45" s="3" t="s">
        <v>36</v>
      </c>
      <c r="S45" s="3" t="s">
        <v>1424</v>
      </c>
    </row>
    <row r="46" spans="1:19" ht="54" customHeight="1">
      <c r="A46" s="23">
        <v>43</v>
      </c>
      <c r="B46" s="19">
        <v>79203</v>
      </c>
      <c r="C46" s="38" t="s">
        <v>1415</v>
      </c>
      <c r="D46" s="19" t="s">
        <v>1425</v>
      </c>
      <c r="E46" s="21" t="s">
        <v>569</v>
      </c>
      <c r="F46" s="21" t="s">
        <v>462</v>
      </c>
      <c r="G46" s="19" t="s">
        <v>48</v>
      </c>
      <c r="H46" s="19" t="s">
        <v>1426</v>
      </c>
      <c r="I46" s="3" t="s">
        <v>1349</v>
      </c>
      <c r="J46" s="45" t="s">
        <v>1427</v>
      </c>
      <c r="K46" s="45" t="s">
        <v>1428</v>
      </c>
      <c r="L46" s="3" t="s">
        <v>1429</v>
      </c>
      <c r="M46" s="3" t="s">
        <v>1430</v>
      </c>
      <c r="N46" s="3" t="s">
        <v>34</v>
      </c>
      <c r="O46" s="3" t="s">
        <v>34</v>
      </c>
      <c r="P46" s="3" t="s">
        <v>35</v>
      </c>
      <c r="Q46" s="3" t="s">
        <v>190</v>
      </c>
      <c r="R46" s="3" t="s">
        <v>36</v>
      </c>
      <c r="S46" s="3" t="s">
        <v>1361</v>
      </c>
    </row>
    <row r="47" spans="1:19" s="87" customFormat="1" ht="42" customHeight="1">
      <c r="A47" s="23">
        <v>44</v>
      </c>
      <c r="B47" s="46">
        <v>79237</v>
      </c>
      <c r="C47" s="18" t="s">
        <v>1415</v>
      </c>
      <c r="D47" s="46" t="s">
        <v>1431</v>
      </c>
      <c r="E47" s="46" t="s">
        <v>1432</v>
      </c>
      <c r="F47" s="46" t="s">
        <v>133</v>
      </c>
      <c r="G47" s="46" t="s">
        <v>408</v>
      </c>
      <c r="H47" s="46" t="s">
        <v>1433</v>
      </c>
      <c r="I47" s="17" t="s">
        <v>1349</v>
      </c>
      <c r="J47" s="62" t="s">
        <v>1434</v>
      </c>
      <c r="K47" s="62"/>
      <c r="L47" s="17" t="s">
        <v>1435</v>
      </c>
      <c r="M47" s="17" t="s">
        <v>1436</v>
      </c>
      <c r="N47" s="17" t="s">
        <v>34</v>
      </c>
      <c r="O47" s="17" t="s">
        <v>34</v>
      </c>
      <c r="P47" s="17" t="s">
        <v>1437</v>
      </c>
      <c r="Q47" s="17" t="s">
        <v>190</v>
      </c>
      <c r="R47" s="17" t="s">
        <v>112</v>
      </c>
      <c r="S47" s="17"/>
    </row>
    <row r="48" spans="1:19" ht="47.25" customHeight="1">
      <c r="A48" s="23">
        <v>45</v>
      </c>
      <c r="B48" s="21">
        <v>78378</v>
      </c>
      <c r="C48" s="38" t="s">
        <v>1415</v>
      </c>
      <c r="D48" s="19" t="s">
        <v>1438</v>
      </c>
      <c r="E48" s="21" t="s">
        <v>681</v>
      </c>
      <c r="F48" s="21" t="s">
        <v>1439</v>
      </c>
      <c r="G48" s="19" t="s">
        <v>1440</v>
      </c>
      <c r="H48" s="19" t="s">
        <v>1441</v>
      </c>
      <c r="I48" s="27" t="s">
        <v>1442</v>
      </c>
      <c r="J48" s="45" t="s">
        <v>1443</v>
      </c>
      <c r="K48" s="45" t="s">
        <v>1444</v>
      </c>
      <c r="L48" s="3" t="s">
        <v>226</v>
      </c>
      <c r="M48" s="3" t="s">
        <v>1445</v>
      </c>
      <c r="N48" s="3" t="s">
        <v>171</v>
      </c>
      <c r="O48" s="3" t="s">
        <v>34</v>
      </c>
      <c r="P48" s="3" t="s">
        <v>112</v>
      </c>
      <c r="Q48" s="3" t="s">
        <v>190</v>
      </c>
      <c r="R48" s="3" t="s">
        <v>1446</v>
      </c>
      <c r="S48" s="3" t="s">
        <v>1447</v>
      </c>
    </row>
    <row r="49" spans="1:19" ht="66.75" customHeight="1">
      <c r="A49" s="23">
        <v>46</v>
      </c>
      <c r="B49" s="19">
        <v>78905</v>
      </c>
      <c r="C49" s="38" t="s">
        <v>1415</v>
      </c>
      <c r="D49" s="19" t="s">
        <v>1448</v>
      </c>
      <c r="E49" s="21" t="s">
        <v>253</v>
      </c>
      <c r="F49" s="21" t="s">
        <v>1439</v>
      </c>
      <c r="G49" s="19" t="s">
        <v>1440</v>
      </c>
      <c r="H49" s="19"/>
      <c r="I49" s="19" t="s">
        <v>1442</v>
      </c>
      <c r="J49" s="45" t="s">
        <v>1449</v>
      </c>
      <c r="K49" s="45" t="s">
        <v>1450</v>
      </c>
      <c r="L49" s="3" t="s">
        <v>1451</v>
      </c>
      <c r="M49" s="3" t="s">
        <v>1452</v>
      </c>
      <c r="N49" s="3" t="s">
        <v>1453</v>
      </c>
      <c r="O49" s="3"/>
      <c r="P49" s="3" t="s">
        <v>112</v>
      </c>
      <c r="Q49" s="3" t="s">
        <v>190</v>
      </c>
      <c r="R49" s="3" t="s">
        <v>36</v>
      </c>
      <c r="S49" s="3" t="s">
        <v>1454</v>
      </c>
    </row>
    <row r="50" spans="1:19" ht="48" customHeight="1">
      <c r="A50" s="23">
        <v>47</v>
      </c>
      <c r="B50" s="5">
        <v>13002</v>
      </c>
      <c r="C50" s="20" t="s">
        <v>1455</v>
      </c>
      <c r="D50" s="5" t="s">
        <v>1456</v>
      </c>
      <c r="E50" s="39" t="s">
        <v>932</v>
      </c>
      <c r="F50" s="20" t="s">
        <v>1200</v>
      </c>
      <c r="G50" s="5" t="s">
        <v>29</v>
      </c>
      <c r="H50" s="5" t="s">
        <v>128</v>
      </c>
      <c r="I50" s="5" t="s">
        <v>188</v>
      </c>
      <c r="J50" s="40" t="s">
        <v>1457</v>
      </c>
      <c r="K50" s="40" t="s">
        <v>1458</v>
      </c>
      <c r="L50" s="38" t="s">
        <v>33</v>
      </c>
      <c r="M50" s="23" t="s">
        <v>1459</v>
      </c>
      <c r="N50" s="23" t="s">
        <v>34</v>
      </c>
      <c r="O50" s="23" t="s">
        <v>34</v>
      </c>
      <c r="P50" s="23" t="s">
        <v>112</v>
      </c>
      <c r="Q50" s="23" t="s">
        <v>190</v>
      </c>
      <c r="R50" s="23" t="s">
        <v>36</v>
      </c>
      <c r="S50" s="3" t="s">
        <v>1460</v>
      </c>
    </row>
    <row r="51" spans="1:19" ht="47.25" customHeight="1">
      <c r="A51" s="23">
        <v>48</v>
      </c>
      <c r="B51" s="5">
        <v>56209</v>
      </c>
      <c r="C51" s="20" t="s">
        <v>1455</v>
      </c>
      <c r="D51" s="5" t="s">
        <v>1461</v>
      </c>
      <c r="E51" s="39" t="s">
        <v>932</v>
      </c>
      <c r="F51" s="20" t="s">
        <v>548</v>
      </c>
      <c r="G51" s="5" t="s">
        <v>29</v>
      </c>
      <c r="H51" s="5" t="s">
        <v>128</v>
      </c>
      <c r="I51" s="5" t="s">
        <v>188</v>
      </c>
      <c r="J51" s="40" t="s">
        <v>1226</v>
      </c>
      <c r="K51" s="40" t="s">
        <v>1462</v>
      </c>
      <c r="L51" s="38" t="s">
        <v>33</v>
      </c>
      <c r="M51" s="23" t="s">
        <v>1463</v>
      </c>
      <c r="N51" s="23" t="s">
        <v>34</v>
      </c>
      <c r="O51" s="23" t="s">
        <v>34</v>
      </c>
      <c r="P51" s="23" t="s">
        <v>112</v>
      </c>
      <c r="Q51" s="23" t="s">
        <v>190</v>
      </c>
      <c r="R51" s="23" t="s">
        <v>36</v>
      </c>
      <c r="S51" s="3" t="s">
        <v>1464</v>
      </c>
    </row>
    <row r="52" spans="1:19" ht="45" customHeight="1">
      <c r="A52" s="23">
        <v>49</v>
      </c>
      <c r="B52" s="5">
        <v>79611</v>
      </c>
      <c r="C52" s="20" t="s">
        <v>1455</v>
      </c>
      <c r="D52" s="5" t="s">
        <v>1465</v>
      </c>
      <c r="E52" s="39" t="s">
        <v>108</v>
      </c>
      <c r="F52" s="20" t="s">
        <v>1466</v>
      </c>
      <c r="G52" s="5" t="s">
        <v>29</v>
      </c>
      <c r="H52" s="5" t="s">
        <v>128</v>
      </c>
      <c r="I52" s="5" t="s">
        <v>188</v>
      </c>
      <c r="J52" s="40" t="s">
        <v>1467</v>
      </c>
      <c r="K52" s="40" t="s">
        <v>1468</v>
      </c>
      <c r="L52" s="38" t="s">
        <v>33</v>
      </c>
      <c r="M52" s="23" t="s">
        <v>1469</v>
      </c>
      <c r="N52" s="23" t="s">
        <v>34</v>
      </c>
      <c r="O52" s="23" t="s">
        <v>34</v>
      </c>
      <c r="P52" s="23" t="s">
        <v>112</v>
      </c>
      <c r="Q52" s="23" t="s">
        <v>171</v>
      </c>
      <c r="R52" s="23" t="s">
        <v>36</v>
      </c>
      <c r="S52" s="3" t="s">
        <v>1470</v>
      </c>
    </row>
    <row r="53" spans="1:19" ht="48" customHeight="1">
      <c r="A53" s="23">
        <v>50</v>
      </c>
      <c r="B53" s="5">
        <v>57927</v>
      </c>
      <c r="C53" s="20" t="s">
        <v>1455</v>
      </c>
      <c r="D53" s="5" t="s">
        <v>1471</v>
      </c>
      <c r="E53" s="39" t="s">
        <v>285</v>
      </c>
      <c r="F53" s="5" t="s">
        <v>40</v>
      </c>
      <c r="G53" s="5" t="s">
        <v>41</v>
      </c>
      <c r="H53" s="5" t="s">
        <v>1472</v>
      </c>
      <c r="I53" s="23" t="s">
        <v>1349</v>
      </c>
      <c r="J53" s="5" t="s">
        <v>1279</v>
      </c>
      <c r="K53" s="40" t="s">
        <v>1418</v>
      </c>
      <c r="L53" s="38" t="s">
        <v>1473</v>
      </c>
      <c r="M53" s="23" t="s">
        <v>1474</v>
      </c>
      <c r="N53" s="23" t="s">
        <v>34</v>
      </c>
      <c r="O53" s="23"/>
      <c r="P53" s="23" t="s">
        <v>112</v>
      </c>
      <c r="Q53" s="23" t="s">
        <v>34</v>
      </c>
      <c r="R53" s="23" t="s">
        <v>36</v>
      </c>
      <c r="S53" s="3" t="s">
        <v>1470</v>
      </c>
    </row>
    <row r="54" spans="1:19" ht="51" customHeight="1">
      <c r="A54" s="23">
        <v>51</v>
      </c>
      <c r="B54" s="5">
        <v>72063</v>
      </c>
      <c r="C54" s="20" t="s">
        <v>1455</v>
      </c>
      <c r="D54" s="5" t="s">
        <v>1475</v>
      </c>
      <c r="E54" s="39" t="s">
        <v>27</v>
      </c>
      <c r="F54" s="20" t="s">
        <v>548</v>
      </c>
      <c r="G54" s="5" t="s">
        <v>29</v>
      </c>
      <c r="H54" s="5" t="s">
        <v>1476</v>
      </c>
      <c r="I54" s="23" t="s">
        <v>1349</v>
      </c>
      <c r="J54" s="40" t="s">
        <v>1477</v>
      </c>
      <c r="K54" s="40" t="s">
        <v>1478</v>
      </c>
      <c r="L54" s="38" t="s">
        <v>33</v>
      </c>
      <c r="M54" s="23" t="s">
        <v>1479</v>
      </c>
      <c r="N54" s="23" t="s">
        <v>34</v>
      </c>
      <c r="O54" s="23" t="s">
        <v>34</v>
      </c>
      <c r="P54" s="3" t="s">
        <v>1351</v>
      </c>
      <c r="Q54" s="3" t="s">
        <v>34</v>
      </c>
      <c r="R54" s="23" t="s">
        <v>36</v>
      </c>
      <c r="S54" s="3" t="s">
        <v>1480</v>
      </c>
    </row>
    <row r="55" spans="1:19" ht="46.5" customHeight="1">
      <c r="A55" s="23">
        <v>52</v>
      </c>
      <c r="B55" s="5">
        <v>78850</v>
      </c>
      <c r="C55" s="20" t="s">
        <v>1455</v>
      </c>
      <c r="D55" s="5" t="s">
        <v>1481</v>
      </c>
      <c r="E55" s="39" t="s">
        <v>616</v>
      </c>
      <c r="F55" s="41" t="s">
        <v>1193</v>
      </c>
      <c r="G55" s="5" t="s">
        <v>389</v>
      </c>
      <c r="H55" s="41" t="s">
        <v>1482</v>
      </c>
      <c r="I55" s="23" t="s">
        <v>1349</v>
      </c>
      <c r="J55" s="40" t="s">
        <v>1483</v>
      </c>
      <c r="K55" s="40" t="s">
        <v>1484</v>
      </c>
      <c r="L55" s="38" t="s">
        <v>33</v>
      </c>
      <c r="M55" s="23" t="s">
        <v>1412</v>
      </c>
      <c r="N55" s="23" t="s">
        <v>171</v>
      </c>
      <c r="O55" s="23" t="s">
        <v>34</v>
      </c>
      <c r="P55" s="3" t="s">
        <v>1351</v>
      </c>
      <c r="Q55" s="3" t="s">
        <v>34</v>
      </c>
      <c r="R55" s="23" t="s">
        <v>36</v>
      </c>
      <c r="S55" s="3" t="s">
        <v>1189</v>
      </c>
    </row>
    <row r="56" spans="1:19" ht="50.25" customHeight="1">
      <c r="A56" s="23">
        <v>53</v>
      </c>
      <c r="B56" s="20">
        <v>78299</v>
      </c>
      <c r="C56" s="20" t="s">
        <v>1455</v>
      </c>
      <c r="D56" s="20" t="s">
        <v>1485</v>
      </c>
      <c r="E56" s="39" t="s">
        <v>1486</v>
      </c>
      <c r="F56" s="20" t="s">
        <v>1487</v>
      </c>
      <c r="G56" s="5" t="s">
        <v>1488</v>
      </c>
      <c r="H56" s="20" t="s">
        <v>1489</v>
      </c>
      <c r="I56" s="23" t="s">
        <v>1349</v>
      </c>
      <c r="J56" s="40" t="s">
        <v>1490</v>
      </c>
      <c r="K56" s="40" t="s">
        <v>1491</v>
      </c>
      <c r="L56" s="38" t="s">
        <v>1492</v>
      </c>
      <c r="M56" s="23" t="s">
        <v>1234</v>
      </c>
      <c r="N56" s="23" t="s">
        <v>34</v>
      </c>
      <c r="O56" s="23" t="s">
        <v>34</v>
      </c>
      <c r="P56" s="23" t="s">
        <v>35</v>
      </c>
      <c r="Q56" s="23" t="s">
        <v>34</v>
      </c>
      <c r="R56" s="23" t="s">
        <v>36</v>
      </c>
      <c r="S56" s="37" t="s">
        <v>1493</v>
      </c>
    </row>
    <row r="57" spans="1:19" s="88" customFormat="1" ht="40.5" customHeight="1">
      <c r="A57" s="23">
        <v>54</v>
      </c>
      <c r="B57" s="6">
        <v>78074</v>
      </c>
      <c r="C57" s="6" t="s">
        <v>1455</v>
      </c>
      <c r="D57" s="6" t="s">
        <v>1494</v>
      </c>
      <c r="E57" s="42" t="s">
        <v>406</v>
      </c>
      <c r="F57" s="6" t="s">
        <v>133</v>
      </c>
      <c r="G57" s="6" t="s">
        <v>134</v>
      </c>
      <c r="H57" s="6" t="s">
        <v>1495</v>
      </c>
      <c r="I57" s="26" t="s">
        <v>1349</v>
      </c>
      <c r="J57" s="43"/>
      <c r="K57" s="43"/>
      <c r="L57" s="24"/>
      <c r="M57" s="16"/>
      <c r="N57" s="26"/>
      <c r="O57" s="26"/>
      <c r="P57" s="16"/>
      <c r="Q57" s="16"/>
      <c r="R57" s="16"/>
      <c r="S57" s="85"/>
    </row>
    <row r="58" spans="1:19" ht="46.5" customHeight="1">
      <c r="A58" s="23">
        <v>55</v>
      </c>
      <c r="B58" s="5">
        <v>78958</v>
      </c>
      <c r="C58" s="20" t="s">
        <v>1455</v>
      </c>
      <c r="D58" s="5" t="s">
        <v>1496</v>
      </c>
      <c r="E58" s="39" t="s">
        <v>556</v>
      </c>
      <c r="F58" s="20" t="s">
        <v>1439</v>
      </c>
      <c r="G58" s="5" t="s">
        <v>99</v>
      </c>
      <c r="H58" s="5" t="s">
        <v>100</v>
      </c>
      <c r="I58" s="5" t="s">
        <v>1442</v>
      </c>
      <c r="J58" s="40" t="s">
        <v>1497</v>
      </c>
      <c r="K58" s="40" t="s">
        <v>1498</v>
      </c>
      <c r="L58" s="38" t="s">
        <v>226</v>
      </c>
      <c r="M58" s="63" t="s">
        <v>1499</v>
      </c>
      <c r="N58" s="23" t="s">
        <v>34</v>
      </c>
      <c r="O58" s="23" t="s">
        <v>34</v>
      </c>
      <c r="P58" s="63" t="s">
        <v>35</v>
      </c>
      <c r="Q58" s="63" t="s">
        <v>34</v>
      </c>
      <c r="R58" s="63" t="s">
        <v>36</v>
      </c>
      <c r="S58" s="37" t="s">
        <v>1493</v>
      </c>
    </row>
    <row r="59" spans="1:19" ht="53.25" customHeight="1">
      <c r="A59" s="23">
        <v>56</v>
      </c>
      <c r="B59" s="35">
        <v>75457</v>
      </c>
      <c r="C59" s="31" t="s">
        <v>1500</v>
      </c>
      <c r="D59" s="20" t="s">
        <v>1501</v>
      </c>
      <c r="E59" s="31" t="s">
        <v>108</v>
      </c>
      <c r="F59" s="20" t="s">
        <v>1502</v>
      </c>
      <c r="G59" s="27" t="s">
        <v>900</v>
      </c>
      <c r="H59" s="27" t="s">
        <v>1503</v>
      </c>
      <c r="I59" s="23" t="s">
        <v>1349</v>
      </c>
      <c r="J59" s="32" t="s">
        <v>1504</v>
      </c>
      <c r="K59" s="32" t="s">
        <v>1505</v>
      </c>
      <c r="L59" s="37" t="s">
        <v>169</v>
      </c>
      <c r="M59" s="30" t="s">
        <v>1221</v>
      </c>
      <c r="N59" s="30" t="s">
        <v>34</v>
      </c>
      <c r="O59" s="30" t="s">
        <v>171</v>
      </c>
      <c r="P59" s="30" t="s">
        <v>35</v>
      </c>
      <c r="Q59" s="30" t="s">
        <v>34</v>
      </c>
      <c r="R59" s="37" t="s">
        <v>1506</v>
      </c>
      <c r="S59" s="37" t="s">
        <v>1493</v>
      </c>
    </row>
    <row r="60" spans="1:19" ht="45" customHeight="1">
      <c r="A60" s="23">
        <v>57</v>
      </c>
      <c r="B60" s="35">
        <v>78506</v>
      </c>
      <c r="C60" s="31" t="s">
        <v>1500</v>
      </c>
      <c r="D60" s="20" t="s">
        <v>1507</v>
      </c>
      <c r="E60" s="31"/>
      <c r="F60" s="20" t="s">
        <v>1508</v>
      </c>
      <c r="G60" s="27" t="s">
        <v>1509</v>
      </c>
      <c r="H60" s="27" t="s">
        <v>1510</v>
      </c>
      <c r="I60" s="23" t="s">
        <v>1349</v>
      </c>
      <c r="J60" s="32" t="s">
        <v>1511</v>
      </c>
      <c r="K60" s="32" t="s">
        <v>1512</v>
      </c>
      <c r="L60" s="37" t="s">
        <v>226</v>
      </c>
      <c r="M60" s="30" t="s">
        <v>1513</v>
      </c>
      <c r="N60" s="30" t="s">
        <v>34</v>
      </c>
      <c r="O60" s="30" t="s">
        <v>34</v>
      </c>
      <c r="P60" s="30" t="s">
        <v>35</v>
      </c>
      <c r="Q60" s="30" t="s">
        <v>34</v>
      </c>
      <c r="R60" s="37" t="s">
        <v>1514</v>
      </c>
      <c r="S60" s="37" t="s">
        <v>1493</v>
      </c>
    </row>
    <row r="61" spans="1:19" ht="41.25" customHeight="1">
      <c r="A61" s="23">
        <v>58</v>
      </c>
      <c r="B61" s="31">
        <v>36756</v>
      </c>
      <c r="C61" s="31" t="s">
        <v>1500</v>
      </c>
      <c r="D61" s="20" t="s">
        <v>1515</v>
      </c>
      <c r="E61" s="31" t="s">
        <v>122</v>
      </c>
      <c r="F61" s="20" t="s">
        <v>214</v>
      </c>
      <c r="G61" s="27" t="s">
        <v>215</v>
      </c>
      <c r="H61" s="20" t="s">
        <v>1516</v>
      </c>
      <c r="I61" s="23" t="s">
        <v>1349</v>
      </c>
      <c r="J61" s="32" t="s">
        <v>1517</v>
      </c>
      <c r="K61" s="32" t="s">
        <v>1288</v>
      </c>
      <c r="L61" s="37" t="s">
        <v>219</v>
      </c>
      <c r="M61" s="30" t="s">
        <v>1518</v>
      </c>
      <c r="N61" s="30" t="s">
        <v>34</v>
      </c>
      <c r="O61" s="30" t="s">
        <v>34</v>
      </c>
      <c r="P61" s="30" t="s">
        <v>600</v>
      </c>
      <c r="Q61" s="30" t="s">
        <v>34</v>
      </c>
      <c r="R61" s="30" t="s">
        <v>112</v>
      </c>
      <c r="S61" s="37" t="s">
        <v>1493</v>
      </c>
    </row>
    <row r="62" spans="1:19" ht="62.25" customHeight="1">
      <c r="A62" s="23">
        <v>59</v>
      </c>
      <c r="B62" s="31">
        <v>79017</v>
      </c>
      <c r="C62" s="31" t="s">
        <v>1500</v>
      </c>
      <c r="D62" s="31" t="s">
        <v>1519</v>
      </c>
      <c r="E62" s="31" t="s">
        <v>63</v>
      </c>
      <c r="F62" s="20" t="s">
        <v>214</v>
      </c>
      <c r="G62" s="27" t="s">
        <v>215</v>
      </c>
      <c r="H62" s="20" t="s">
        <v>1520</v>
      </c>
      <c r="I62" s="23" t="s">
        <v>1349</v>
      </c>
      <c r="J62" s="32" t="s">
        <v>1206</v>
      </c>
      <c r="K62" s="32" t="s">
        <v>1521</v>
      </c>
      <c r="L62" s="37" t="s">
        <v>219</v>
      </c>
      <c r="M62" s="30" t="s">
        <v>1207</v>
      </c>
      <c r="N62" s="30" t="s">
        <v>34</v>
      </c>
      <c r="O62" s="30" t="s">
        <v>34</v>
      </c>
      <c r="P62" s="30" t="s">
        <v>35</v>
      </c>
      <c r="Q62" s="30" t="s">
        <v>34</v>
      </c>
      <c r="R62" s="30" t="s">
        <v>36</v>
      </c>
      <c r="S62" s="37" t="s">
        <v>1493</v>
      </c>
    </row>
    <row r="63" spans="1:19" ht="46.5" customHeight="1">
      <c r="A63" s="23">
        <v>60</v>
      </c>
      <c r="B63" s="31">
        <v>13220</v>
      </c>
      <c r="C63" s="31" t="s">
        <v>1500</v>
      </c>
      <c r="D63" s="20" t="s">
        <v>1522</v>
      </c>
      <c r="E63" s="31" t="s">
        <v>221</v>
      </c>
      <c r="F63" s="31" t="s">
        <v>200</v>
      </c>
      <c r="G63" s="27" t="s">
        <v>1523</v>
      </c>
      <c r="H63" s="20" t="s">
        <v>1524</v>
      </c>
      <c r="I63" s="23" t="s">
        <v>1349</v>
      </c>
      <c r="J63" s="32" t="s">
        <v>1525</v>
      </c>
      <c r="K63" s="32" t="s">
        <v>1526</v>
      </c>
      <c r="L63" s="37" t="s">
        <v>169</v>
      </c>
      <c r="M63" s="30" t="s">
        <v>1525</v>
      </c>
      <c r="N63" s="30" t="s">
        <v>34</v>
      </c>
      <c r="O63" s="30" t="s">
        <v>171</v>
      </c>
      <c r="P63" s="30" t="s">
        <v>35</v>
      </c>
      <c r="Q63" s="30" t="s">
        <v>171</v>
      </c>
      <c r="R63" s="30" t="s">
        <v>112</v>
      </c>
      <c r="S63" s="37" t="s">
        <v>1493</v>
      </c>
    </row>
    <row r="64" spans="1:19" ht="39.75" customHeight="1">
      <c r="A64" s="23">
        <v>61</v>
      </c>
      <c r="B64" s="31">
        <v>11399</v>
      </c>
      <c r="C64" s="31" t="s">
        <v>1500</v>
      </c>
      <c r="D64" s="20" t="s">
        <v>1527</v>
      </c>
      <c r="E64" s="31" t="s">
        <v>887</v>
      </c>
      <c r="F64" s="31" t="s">
        <v>617</v>
      </c>
      <c r="G64" s="27" t="s">
        <v>48</v>
      </c>
      <c r="H64" s="20" t="s">
        <v>1528</v>
      </c>
      <c r="I64" s="23" t="s">
        <v>1349</v>
      </c>
      <c r="J64" s="32" t="s">
        <v>1529</v>
      </c>
      <c r="K64" s="32" t="s">
        <v>1530</v>
      </c>
      <c r="L64" s="37" t="s">
        <v>33</v>
      </c>
      <c r="M64" s="30" t="s">
        <v>1234</v>
      </c>
      <c r="N64" s="30" t="s">
        <v>34</v>
      </c>
      <c r="O64" s="30" t="s">
        <v>34</v>
      </c>
      <c r="P64" s="30" t="s">
        <v>35</v>
      </c>
      <c r="Q64" s="30" t="s">
        <v>34</v>
      </c>
      <c r="R64" s="30" t="s">
        <v>112</v>
      </c>
      <c r="S64" s="37" t="s">
        <v>1493</v>
      </c>
    </row>
    <row r="65" spans="1:19" ht="41.25" customHeight="1">
      <c r="A65" s="23">
        <v>62</v>
      </c>
      <c r="B65" s="35">
        <v>79442</v>
      </c>
      <c r="C65" s="31" t="s">
        <v>1500</v>
      </c>
      <c r="D65" s="20" t="s">
        <v>1531</v>
      </c>
      <c r="E65" s="31" t="s">
        <v>681</v>
      </c>
      <c r="F65" s="31" t="s">
        <v>462</v>
      </c>
      <c r="G65" s="27" t="s">
        <v>48</v>
      </c>
      <c r="H65" s="20" t="s">
        <v>1532</v>
      </c>
      <c r="I65" s="23" t="s">
        <v>1349</v>
      </c>
      <c r="J65" s="32" t="s">
        <v>1533</v>
      </c>
      <c r="K65" s="32" t="s">
        <v>1534</v>
      </c>
      <c r="L65" s="37" t="s">
        <v>33</v>
      </c>
      <c r="M65" s="30" t="s">
        <v>1535</v>
      </c>
      <c r="N65" s="30" t="s">
        <v>34</v>
      </c>
      <c r="O65" s="30" t="s">
        <v>34</v>
      </c>
      <c r="P65" s="30" t="s">
        <v>600</v>
      </c>
      <c r="Q65" s="30" t="s">
        <v>34</v>
      </c>
      <c r="R65" s="30" t="s">
        <v>112</v>
      </c>
      <c r="S65" s="37" t="s">
        <v>1493</v>
      </c>
    </row>
    <row r="66" spans="1:19" ht="41.25" customHeight="1">
      <c r="A66" s="23">
        <v>63</v>
      </c>
      <c r="B66" s="35">
        <v>49853</v>
      </c>
      <c r="C66" s="31" t="s">
        <v>1500</v>
      </c>
      <c r="D66" s="27" t="s">
        <v>1536</v>
      </c>
      <c r="E66" s="31" t="s">
        <v>479</v>
      </c>
      <c r="F66" s="31" t="s">
        <v>127</v>
      </c>
      <c r="G66" s="27" t="s">
        <v>29</v>
      </c>
      <c r="H66" s="27" t="s">
        <v>128</v>
      </c>
      <c r="I66" s="5" t="s">
        <v>188</v>
      </c>
      <c r="J66" s="32" t="s">
        <v>1537</v>
      </c>
      <c r="K66" s="32" t="s">
        <v>1538</v>
      </c>
      <c r="L66" s="37" t="s">
        <v>33</v>
      </c>
      <c r="M66" s="30" t="s">
        <v>1444</v>
      </c>
      <c r="N66" s="30" t="s">
        <v>34</v>
      </c>
      <c r="O66" s="30" t="s">
        <v>34</v>
      </c>
      <c r="P66" s="30" t="s">
        <v>112</v>
      </c>
      <c r="Q66" s="30" t="s">
        <v>34</v>
      </c>
      <c r="R66" s="30" t="s">
        <v>112</v>
      </c>
      <c r="S66" s="37" t="s">
        <v>1539</v>
      </c>
    </row>
    <row r="67" spans="1:19" ht="42.75" customHeight="1">
      <c r="A67" s="23">
        <v>64</v>
      </c>
      <c r="B67" s="35">
        <v>79422</v>
      </c>
      <c r="C67" s="31" t="s">
        <v>1500</v>
      </c>
      <c r="D67" s="35" t="s">
        <v>1540</v>
      </c>
      <c r="E67" s="31" t="s">
        <v>221</v>
      </c>
      <c r="F67" s="31" t="s">
        <v>1541</v>
      </c>
      <c r="G67" s="27" t="s">
        <v>48</v>
      </c>
      <c r="H67" s="27" t="s">
        <v>1542</v>
      </c>
      <c r="I67" s="31" t="s">
        <v>1442</v>
      </c>
      <c r="J67" s="32" t="s">
        <v>1543</v>
      </c>
      <c r="K67" s="32" t="s">
        <v>1186</v>
      </c>
      <c r="L67" s="3455" t="s">
        <v>1544</v>
      </c>
      <c r="M67" s="3455"/>
      <c r="N67" s="3455"/>
      <c r="O67" s="3455"/>
      <c r="P67" s="3455"/>
      <c r="Q67" s="3455"/>
      <c r="R67" s="3455"/>
      <c r="S67" s="3455"/>
    </row>
    <row r="68" spans="1:19" ht="38.25" customHeight="1">
      <c r="A68" s="23">
        <v>65</v>
      </c>
      <c r="B68" s="35">
        <v>76921</v>
      </c>
      <c r="C68" s="31" t="s">
        <v>1500</v>
      </c>
      <c r="D68" s="31" t="s">
        <v>1545</v>
      </c>
      <c r="E68" s="31" t="s">
        <v>1546</v>
      </c>
      <c r="F68" s="31" t="s">
        <v>1547</v>
      </c>
      <c r="G68" s="27" t="s">
        <v>29</v>
      </c>
      <c r="H68" s="20" t="s">
        <v>1548</v>
      </c>
      <c r="I68" s="23" t="s">
        <v>1349</v>
      </c>
      <c r="J68" s="32" t="s">
        <v>1549</v>
      </c>
      <c r="K68" s="32" t="s">
        <v>1550</v>
      </c>
      <c r="L68" s="37" t="s">
        <v>33</v>
      </c>
      <c r="M68" s="30" t="s">
        <v>1551</v>
      </c>
      <c r="N68" s="30" t="s">
        <v>34</v>
      </c>
      <c r="O68" s="30" t="s">
        <v>34</v>
      </c>
      <c r="P68" s="30" t="s">
        <v>35</v>
      </c>
      <c r="Q68" s="30" t="s">
        <v>34</v>
      </c>
      <c r="R68" s="30" t="s">
        <v>112</v>
      </c>
      <c r="S68" s="37" t="s">
        <v>1361</v>
      </c>
    </row>
    <row r="69" spans="1:19" ht="42" customHeight="1">
      <c r="A69" s="23">
        <v>66</v>
      </c>
      <c r="B69" s="31">
        <v>72985</v>
      </c>
      <c r="C69" s="31" t="s">
        <v>1500</v>
      </c>
      <c r="D69" s="31" t="s">
        <v>1552</v>
      </c>
      <c r="E69" s="31" t="s">
        <v>341</v>
      </c>
      <c r="F69" s="31" t="s">
        <v>1553</v>
      </c>
      <c r="G69" s="27" t="s">
        <v>1554</v>
      </c>
      <c r="H69" s="27" t="s">
        <v>1555</v>
      </c>
      <c r="I69" s="23" t="s">
        <v>1349</v>
      </c>
      <c r="J69" s="32" t="s">
        <v>1556</v>
      </c>
      <c r="K69" s="32" t="s">
        <v>1557</v>
      </c>
      <c r="L69" s="37" t="s">
        <v>33</v>
      </c>
      <c r="M69" s="30" t="s">
        <v>1241</v>
      </c>
      <c r="N69" s="30" t="s">
        <v>171</v>
      </c>
      <c r="O69" s="30"/>
      <c r="P69" s="3" t="s">
        <v>1351</v>
      </c>
      <c r="Q69" s="3" t="s">
        <v>34</v>
      </c>
      <c r="R69" s="30" t="s">
        <v>112</v>
      </c>
      <c r="S69" s="37" t="s">
        <v>1377</v>
      </c>
    </row>
    <row r="70" spans="1:19" ht="39" customHeight="1">
      <c r="A70" s="23">
        <v>67</v>
      </c>
      <c r="B70" s="31">
        <v>63005</v>
      </c>
      <c r="C70" s="31" t="s">
        <v>1500</v>
      </c>
      <c r="D70" s="20" t="s">
        <v>1558</v>
      </c>
      <c r="E70" s="31" t="s">
        <v>479</v>
      </c>
      <c r="F70" s="31" t="s">
        <v>1559</v>
      </c>
      <c r="G70" s="27" t="s">
        <v>29</v>
      </c>
      <c r="H70" s="27" t="s">
        <v>110</v>
      </c>
      <c r="I70" s="23" t="s">
        <v>1349</v>
      </c>
      <c r="J70" s="32" t="s">
        <v>1560</v>
      </c>
      <c r="K70" s="32" t="s">
        <v>1279</v>
      </c>
      <c r="L70" s="37" t="s">
        <v>265</v>
      </c>
      <c r="M70" s="30" t="s">
        <v>1561</v>
      </c>
      <c r="N70" s="30" t="s">
        <v>34</v>
      </c>
      <c r="O70" s="30" t="s">
        <v>34</v>
      </c>
      <c r="P70" s="30" t="s">
        <v>35</v>
      </c>
      <c r="Q70" s="30" t="s">
        <v>34</v>
      </c>
      <c r="R70" s="30" t="s">
        <v>112</v>
      </c>
      <c r="S70" s="37" t="s">
        <v>1361</v>
      </c>
    </row>
    <row r="71" spans="1:19" ht="65.25" customHeight="1">
      <c r="A71" s="23">
        <v>68</v>
      </c>
      <c r="B71" s="33">
        <v>75457</v>
      </c>
      <c r="C71" s="3" t="s">
        <v>1562</v>
      </c>
      <c r="D71" s="36" t="s">
        <v>1501</v>
      </c>
      <c r="E71" s="36" t="s">
        <v>108</v>
      </c>
      <c r="F71" s="36" t="s">
        <v>1502</v>
      </c>
      <c r="G71" s="33" t="s">
        <v>900</v>
      </c>
      <c r="H71" s="33" t="s">
        <v>1503</v>
      </c>
      <c r="I71" s="3" t="s">
        <v>1349</v>
      </c>
      <c r="J71" s="3" t="s">
        <v>1504</v>
      </c>
      <c r="K71" s="3" t="s">
        <v>1563</v>
      </c>
      <c r="L71" s="3" t="s">
        <v>169</v>
      </c>
      <c r="M71" s="3" t="s">
        <v>1221</v>
      </c>
      <c r="N71" s="3" t="s">
        <v>34</v>
      </c>
      <c r="O71" s="3" t="s">
        <v>171</v>
      </c>
      <c r="P71" s="3" t="s">
        <v>112</v>
      </c>
      <c r="Q71" s="3" t="s">
        <v>34</v>
      </c>
      <c r="R71" s="3" t="s">
        <v>1564</v>
      </c>
      <c r="S71" s="3" t="s">
        <v>1565</v>
      </c>
    </row>
    <row r="72" spans="1:19" ht="65.25" customHeight="1">
      <c r="A72" s="23">
        <v>69</v>
      </c>
      <c r="B72" s="28">
        <v>78506</v>
      </c>
      <c r="C72" s="3" t="s">
        <v>1562</v>
      </c>
      <c r="D72" s="29" t="s">
        <v>1566</v>
      </c>
      <c r="E72" s="29"/>
      <c r="F72" s="29" t="s">
        <v>1508</v>
      </c>
      <c r="G72" s="28" t="s">
        <v>1509</v>
      </c>
      <c r="H72" s="28" t="s">
        <v>1510</v>
      </c>
      <c r="I72" s="3" t="s">
        <v>1349</v>
      </c>
      <c r="J72" s="3" t="s">
        <v>1511</v>
      </c>
      <c r="K72" s="3" t="s">
        <v>1512</v>
      </c>
      <c r="L72" s="3" t="s">
        <v>33</v>
      </c>
      <c r="M72" s="3" t="s">
        <v>1567</v>
      </c>
      <c r="N72" s="3" t="s">
        <v>34</v>
      </c>
      <c r="O72" s="3" t="s">
        <v>34</v>
      </c>
      <c r="P72" s="3" t="s">
        <v>35</v>
      </c>
      <c r="Q72" s="3" t="s">
        <v>34</v>
      </c>
      <c r="R72" s="3" t="s">
        <v>1568</v>
      </c>
      <c r="S72" s="3" t="s">
        <v>1493</v>
      </c>
    </row>
    <row r="73" spans="1:19" ht="65.25" customHeight="1">
      <c r="A73" s="23">
        <v>70</v>
      </c>
      <c r="B73" s="29">
        <v>79017</v>
      </c>
      <c r="C73" s="3" t="s">
        <v>1562</v>
      </c>
      <c r="D73" s="29" t="s">
        <v>1519</v>
      </c>
      <c r="E73" s="29" t="s">
        <v>63</v>
      </c>
      <c r="F73" s="29" t="s">
        <v>214</v>
      </c>
      <c r="G73" s="28" t="s">
        <v>215</v>
      </c>
      <c r="H73" s="29" t="s">
        <v>1520</v>
      </c>
      <c r="I73" s="3" t="s">
        <v>1349</v>
      </c>
      <c r="J73" s="3" t="s">
        <v>1206</v>
      </c>
      <c r="K73" s="3" t="s">
        <v>1521</v>
      </c>
      <c r="L73" s="3" t="s">
        <v>219</v>
      </c>
      <c r="M73" s="34" t="s">
        <v>1207</v>
      </c>
      <c r="N73" s="3" t="s">
        <v>34</v>
      </c>
      <c r="O73" s="3" t="s">
        <v>34</v>
      </c>
      <c r="P73" s="3" t="s">
        <v>35</v>
      </c>
      <c r="Q73" s="3" t="s">
        <v>34</v>
      </c>
      <c r="R73" s="3" t="s">
        <v>112</v>
      </c>
      <c r="S73" s="3" t="s">
        <v>1493</v>
      </c>
    </row>
    <row r="74" spans="1:19" ht="65.25" customHeight="1">
      <c r="A74" s="23">
        <v>71</v>
      </c>
      <c r="B74" s="29">
        <v>13220</v>
      </c>
      <c r="C74" s="3" t="s">
        <v>1562</v>
      </c>
      <c r="D74" s="29" t="s">
        <v>1522</v>
      </c>
      <c r="E74" s="29" t="s">
        <v>221</v>
      </c>
      <c r="F74" s="29" t="s">
        <v>200</v>
      </c>
      <c r="G74" s="28" t="s">
        <v>1523</v>
      </c>
      <c r="H74" s="29" t="s">
        <v>1524</v>
      </c>
      <c r="I74" s="3" t="s">
        <v>1349</v>
      </c>
      <c r="J74" s="3" t="s">
        <v>1569</v>
      </c>
      <c r="K74" s="3" t="s">
        <v>1526</v>
      </c>
      <c r="L74" s="3" t="s">
        <v>169</v>
      </c>
      <c r="M74" s="3" t="s">
        <v>1525</v>
      </c>
      <c r="N74" s="3" t="s">
        <v>34</v>
      </c>
      <c r="O74" s="3" t="s">
        <v>171</v>
      </c>
      <c r="P74" s="3" t="s">
        <v>35</v>
      </c>
      <c r="Q74" s="3" t="s">
        <v>34</v>
      </c>
      <c r="R74" s="3" t="s">
        <v>112</v>
      </c>
      <c r="S74" s="3" t="s">
        <v>1493</v>
      </c>
    </row>
    <row r="75" spans="1:19" ht="65.25" customHeight="1">
      <c r="A75" s="23">
        <v>72</v>
      </c>
      <c r="B75" s="28">
        <v>79442</v>
      </c>
      <c r="C75" s="3" t="s">
        <v>1562</v>
      </c>
      <c r="D75" s="29" t="s">
        <v>1531</v>
      </c>
      <c r="E75" s="29" t="s">
        <v>681</v>
      </c>
      <c r="F75" s="29" t="s">
        <v>462</v>
      </c>
      <c r="G75" s="28" t="s">
        <v>48</v>
      </c>
      <c r="H75" s="29" t="s">
        <v>1532</v>
      </c>
      <c r="I75" s="3" t="s">
        <v>1349</v>
      </c>
      <c r="J75" s="3" t="s">
        <v>1533</v>
      </c>
      <c r="K75" s="3" t="s">
        <v>1331</v>
      </c>
      <c r="L75" s="3" t="s">
        <v>33</v>
      </c>
      <c r="M75" s="3" t="s">
        <v>1518</v>
      </c>
      <c r="N75" s="3" t="s">
        <v>34</v>
      </c>
      <c r="O75" s="3" t="s">
        <v>34</v>
      </c>
      <c r="P75" s="3" t="s">
        <v>600</v>
      </c>
      <c r="Q75" s="3" t="s">
        <v>171</v>
      </c>
      <c r="R75" s="3" t="s">
        <v>112</v>
      </c>
      <c r="S75" s="3" t="s">
        <v>1570</v>
      </c>
    </row>
    <row r="76" spans="1:19" ht="65.25" customHeight="1">
      <c r="A76" s="23">
        <v>73</v>
      </c>
      <c r="B76" s="27">
        <v>49853</v>
      </c>
      <c r="C76" s="3" t="s">
        <v>1562</v>
      </c>
      <c r="D76" s="27" t="s">
        <v>1536</v>
      </c>
      <c r="E76" s="20" t="s">
        <v>479</v>
      </c>
      <c r="F76" s="20" t="s">
        <v>127</v>
      </c>
      <c r="G76" s="27" t="s">
        <v>29</v>
      </c>
      <c r="H76" s="27" t="s">
        <v>128</v>
      </c>
      <c r="I76" s="3" t="s">
        <v>188</v>
      </c>
      <c r="J76" s="3" t="s">
        <v>1537</v>
      </c>
      <c r="K76" s="3" t="s">
        <v>1571</v>
      </c>
      <c r="L76" s="3" t="s">
        <v>265</v>
      </c>
      <c r="M76" s="3" t="s">
        <v>1444</v>
      </c>
      <c r="N76" s="3" t="s">
        <v>34</v>
      </c>
      <c r="O76" s="3" t="s">
        <v>34</v>
      </c>
      <c r="P76" s="3" t="s">
        <v>112</v>
      </c>
      <c r="Q76" s="3" t="s">
        <v>34</v>
      </c>
      <c r="R76" s="3" t="s">
        <v>112</v>
      </c>
      <c r="S76" s="3" t="s">
        <v>1572</v>
      </c>
    </row>
    <row r="77" spans="1:19" ht="65.25" customHeight="1">
      <c r="A77" s="23">
        <v>74</v>
      </c>
      <c r="B77" s="20">
        <v>79422</v>
      </c>
      <c r="C77" s="3" t="s">
        <v>1562</v>
      </c>
      <c r="D77" s="20" t="s">
        <v>1540</v>
      </c>
      <c r="E77" s="20" t="s">
        <v>221</v>
      </c>
      <c r="F77" s="20" t="s">
        <v>1541</v>
      </c>
      <c r="G77" s="20" t="s">
        <v>48</v>
      </c>
      <c r="H77" s="20" t="s">
        <v>1542</v>
      </c>
      <c r="I77" s="3" t="s">
        <v>1442</v>
      </c>
      <c r="J77" s="3" t="s">
        <v>1226</v>
      </c>
      <c r="K77" s="3" t="s">
        <v>1573</v>
      </c>
      <c r="L77" s="3" t="s">
        <v>226</v>
      </c>
      <c r="M77" s="3" t="s">
        <v>1574</v>
      </c>
      <c r="N77" s="3" t="s">
        <v>34</v>
      </c>
      <c r="O77" s="3" t="s">
        <v>34</v>
      </c>
      <c r="P77" s="3" t="s">
        <v>35</v>
      </c>
      <c r="Q77" s="3" t="s">
        <v>34</v>
      </c>
      <c r="R77" s="3" t="s">
        <v>112</v>
      </c>
      <c r="S77" s="3" t="s">
        <v>367</v>
      </c>
    </row>
    <row r="78" spans="1:19" ht="65.25" customHeight="1">
      <c r="A78" s="23">
        <v>75</v>
      </c>
      <c r="B78" s="20">
        <v>76921</v>
      </c>
      <c r="C78" s="3" t="s">
        <v>1562</v>
      </c>
      <c r="D78" s="20" t="s">
        <v>1545</v>
      </c>
      <c r="E78" s="20" t="s">
        <v>1546</v>
      </c>
      <c r="F78" s="20" t="s">
        <v>1547</v>
      </c>
      <c r="G78" s="20" t="s">
        <v>29</v>
      </c>
      <c r="H78" s="20" t="s">
        <v>1548</v>
      </c>
      <c r="I78" s="3" t="s">
        <v>1349</v>
      </c>
      <c r="J78" s="3" t="s">
        <v>1551</v>
      </c>
      <c r="K78" s="3" t="s">
        <v>1195</v>
      </c>
      <c r="L78" s="3" t="s">
        <v>33</v>
      </c>
      <c r="M78" s="3" t="s">
        <v>1518</v>
      </c>
      <c r="N78" s="3" t="s">
        <v>34</v>
      </c>
      <c r="O78" s="3" t="s">
        <v>34</v>
      </c>
      <c r="P78" s="3" t="s">
        <v>1351</v>
      </c>
      <c r="Q78" s="3" t="s">
        <v>34</v>
      </c>
      <c r="R78" s="3" t="s">
        <v>112</v>
      </c>
      <c r="S78" s="3" t="s">
        <v>1377</v>
      </c>
    </row>
    <row r="79" spans="1:19" ht="65.25" customHeight="1">
      <c r="A79" s="23">
        <v>76</v>
      </c>
      <c r="B79" s="20">
        <v>72985</v>
      </c>
      <c r="C79" s="3" t="s">
        <v>1562</v>
      </c>
      <c r="D79" s="20" t="s">
        <v>1552</v>
      </c>
      <c r="E79" s="20" t="s">
        <v>341</v>
      </c>
      <c r="F79" s="20" t="s">
        <v>1553</v>
      </c>
      <c r="G79" s="20" t="s">
        <v>1554</v>
      </c>
      <c r="H79" s="20" t="s">
        <v>1555</v>
      </c>
      <c r="I79" s="3" t="s">
        <v>1349</v>
      </c>
      <c r="J79" s="3" t="s">
        <v>1213</v>
      </c>
      <c r="K79" s="3" t="s">
        <v>1207</v>
      </c>
      <c r="L79" s="3" t="s">
        <v>33</v>
      </c>
      <c r="M79" s="3" t="s">
        <v>1575</v>
      </c>
      <c r="N79" s="3" t="s">
        <v>34</v>
      </c>
      <c r="O79" s="3" t="s">
        <v>34</v>
      </c>
      <c r="P79" s="3" t="s">
        <v>1351</v>
      </c>
      <c r="Q79" s="3" t="s">
        <v>34</v>
      </c>
      <c r="R79" s="3" t="s">
        <v>112</v>
      </c>
      <c r="S79" s="3" t="s">
        <v>1377</v>
      </c>
    </row>
    <row r="80" spans="1:19" ht="65.25" customHeight="1">
      <c r="A80" s="23">
        <v>77</v>
      </c>
      <c r="B80" s="20">
        <v>63005</v>
      </c>
      <c r="C80" s="3" t="s">
        <v>1562</v>
      </c>
      <c r="D80" s="4" t="s">
        <v>1558</v>
      </c>
      <c r="E80" s="4" t="s">
        <v>479</v>
      </c>
      <c r="F80" s="20" t="s">
        <v>1559</v>
      </c>
      <c r="G80" s="27" t="s">
        <v>29</v>
      </c>
      <c r="H80" s="27" t="s">
        <v>110</v>
      </c>
      <c r="I80" s="3" t="s">
        <v>1349</v>
      </c>
      <c r="J80" s="3" t="s">
        <v>1560</v>
      </c>
      <c r="K80" s="3" t="s">
        <v>1279</v>
      </c>
      <c r="L80" s="3" t="s">
        <v>265</v>
      </c>
      <c r="M80" s="3" t="s">
        <v>1561</v>
      </c>
      <c r="N80" s="3" t="s">
        <v>34</v>
      </c>
      <c r="O80" s="3" t="s">
        <v>34</v>
      </c>
      <c r="P80" s="3" t="s">
        <v>600</v>
      </c>
      <c r="Q80" s="3" t="s">
        <v>34</v>
      </c>
      <c r="R80" s="3" t="s">
        <v>36</v>
      </c>
      <c r="S80" s="15" t="s">
        <v>1493</v>
      </c>
    </row>
    <row r="81" spans="1:19" s="88" customFormat="1" ht="65.25" customHeight="1">
      <c r="A81" s="23">
        <v>78</v>
      </c>
      <c r="B81" s="6">
        <v>78979</v>
      </c>
      <c r="C81" s="7" t="s">
        <v>1562</v>
      </c>
      <c r="D81" s="6" t="s">
        <v>1576</v>
      </c>
      <c r="E81" s="6" t="s">
        <v>1577</v>
      </c>
      <c r="F81" s="6" t="s">
        <v>91</v>
      </c>
      <c r="G81" s="6" t="s">
        <v>92</v>
      </c>
      <c r="H81" s="6" t="s">
        <v>1578</v>
      </c>
      <c r="I81" s="7" t="s">
        <v>1349</v>
      </c>
      <c r="J81" s="89"/>
      <c r="K81" s="89"/>
      <c r="L81" s="89"/>
      <c r="M81" s="89"/>
      <c r="N81" s="7"/>
      <c r="O81" s="7"/>
      <c r="P81" s="89"/>
      <c r="Q81" s="89"/>
      <c r="R81" s="89"/>
      <c r="S81" s="89"/>
    </row>
    <row r="82" spans="1:19" s="87" customFormat="1" ht="65.25" customHeight="1">
      <c r="A82" s="23">
        <v>79</v>
      </c>
      <c r="B82" s="5">
        <v>77348</v>
      </c>
      <c r="C82" s="17" t="s">
        <v>1562</v>
      </c>
      <c r="D82" s="5" t="s">
        <v>1579</v>
      </c>
      <c r="E82" s="5" t="s">
        <v>524</v>
      </c>
      <c r="F82" s="5" t="s">
        <v>1439</v>
      </c>
      <c r="G82" s="5" t="s">
        <v>99</v>
      </c>
      <c r="H82" s="5" t="s">
        <v>1580</v>
      </c>
      <c r="I82" s="17" t="s">
        <v>1349</v>
      </c>
      <c r="J82" s="17" t="s">
        <v>1581</v>
      </c>
      <c r="K82" s="17" t="s">
        <v>1582</v>
      </c>
      <c r="L82" s="17" t="s">
        <v>1583</v>
      </c>
      <c r="M82" s="17" t="s">
        <v>1584</v>
      </c>
      <c r="N82" s="17" t="s">
        <v>34</v>
      </c>
      <c r="O82" s="17" t="s">
        <v>171</v>
      </c>
      <c r="P82" s="17" t="s">
        <v>600</v>
      </c>
      <c r="Q82" s="17" t="s">
        <v>34</v>
      </c>
      <c r="R82" s="17" t="s">
        <v>1585</v>
      </c>
      <c r="S82" s="22" t="s">
        <v>1493</v>
      </c>
    </row>
    <row r="83" spans="1:19" s="88" customFormat="1" ht="65.25" customHeight="1">
      <c r="A83" s="23">
        <v>80</v>
      </c>
      <c r="B83" s="6">
        <v>75963</v>
      </c>
      <c r="C83" s="7" t="s">
        <v>1562</v>
      </c>
      <c r="D83" s="6" t="s">
        <v>1586</v>
      </c>
      <c r="E83" s="6" t="s">
        <v>1587</v>
      </c>
      <c r="F83" s="6" t="s">
        <v>133</v>
      </c>
      <c r="G83" s="6" t="s">
        <v>134</v>
      </c>
      <c r="H83" s="6" t="s">
        <v>1588</v>
      </c>
      <c r="I83" s="7" t="s">
        <v>1442</v>
      </c>
      <c r="J83" s="89"/>
      <c r="K83" s="89"/>
      <c r="L83" s="89"/>
      <c r="M83" s="89"/>
      <c r="N83" s="7"/>
      <c r="O83" s="7"/>
      <c r="P83" s="89"/>
      <c r="Q83" s="89"/>
      <c r="R83" s="89"/>
      <c r="S83" s="89"/>
    </row>
    <row r="84" spans="1:19" ht="69.75" customHeight="1">
      <c r="A84" s="23">
        <v>81</v>
      </c>
      <c r="B84" s="19">
        <v>76914</v>
      </c>
      <c r="C84" s="20" t="s">
        <v>1589</v>
      </c>
      <c r="D84" s="19" t="s">
        <v>1590</v>
      </c>
      <c r="E84" s="21" t="s">
        <v>221</v>
      </c>
      <c r="F84" s="21" t="s">
        <v>1591</v>
      </c>
      <c r="G84" s="19" t="s">
        <v>757</v>
      </c>
      <c r="H84" s="19" t="s">
        <v>1592</v>
      </c>
      <c r="I84" s="18" t="s">
        <v>1349</v>
      </c>
      <c r="J84" s="90"/>
      <c r="K84" s="90"/>
      <c r="L84" s="91"/>
      <c r="M84" s="90"/>
      <c r="N84" s="23"/>
      <c r="O84" s="23"/>
      <c r="P84" s="90"/>
      <c r="Q84" s="90"/>
      <c r="R84" s="90"/>
      <c r="S84" s="15"/>
    </row>
    <row r="85" spans="1:19" ht="47.25" customHeight="1">
      <c r="A85" s="23">
        <v>82</v>
      </c>
      <c r="B85" s="21">
        <v>80219</v>
      </c>
      <c r="C85" s="20" t="s">
        <v>1589</v>
      </c>
      <c r="D85" s="21" t="s">
        <v>1593</v>
      </c>
      <c r="E85" s="21" t="s">
        <v>467</v>
      </c>
      <c r="F85" s="21" t="s">
        <v>388</v>
      </c>
      <c r="G85" s="19" t="s">
        <v>370</v>
      </c>
      <c r="H85" s="19" t="s">
        <v>917</v>
      </c>
      <c r="I85" s="18" t="s">
        <v>1442</v>
      </c>
      <c r="J85" s="23" t="s">
        <v>1450</v>
      </c>
      <c r="K85" s="23" t="s">
        <v>1594</v>
      </c>
      <c r="L85" s="71" t="s">
        <v>1595</v>
      </c>
      <c r="M85" s="23" t="s">
        <v>1596</v>
      </c>
      <c r="N85" s="23" t="s">
        <v>1453</v>
      </c>
      <c r="O85" s="23" t="s">
        <v>171</v>
      </c>
      <c r="P85" s="23" t="s">
        <v>600</v>
      </c>
      <c r="Q85" s="23" t="s">
        <v>34</v>
      </c>
      <c r="R85" s="23" t="s">
        <v>112</v>
      </c>
      <c r="S85" s="3" t="s">
        <v>1297</v>
      </c>
    </row>
    <row r="86" spans="1:19" ht="45.75" customHeight="1">
      <c r="A86" s="23">
        <v>83</v>
      </c>
      <c r="B86" s="21">
        <v>18477</v>
      </c>
      <c r="C86" s="20" t="s">
        <v>1589</v>
      </c>
      <c r="D86" s="21" t="s">
        <v>1597</v>
      </c>
      <c r="E86" s="21" t="s">
        <v>108</v>
      </c>
      <c r="F86" s="21" t="s">
        <v>1598</v>
      </c>
      <c r="G86" s="21" t="s">
        <v>29</v>
      </c>
      <c r="H86" s="21" t="s">
        <v>128</v>
      </c>
      <c r="I86" s="38" t="s">
        <v>188</v>
      </c>
      <c r="J86" s="3" t="s">
        <v>1599</v>
      </c>
      <c r="K86" s="3" t="s">
        <v>1600</v>
      </c>
      <c r="L86" s="3" t="s">
        <v>33</v>
      </c>
      <c r="M86" s="3" t="s">
        <v>1601</v>
      </c>
      <c r="N86" s="3" t="s">
        <v>34</v>
      </c>
      <c r="O86" s="3" t="s">
        <v>34</v>
      </c>
      <c r="P86" s="3" t="s">
        <v>1351</v>
      </c>
      <c r="Q86" s="3" t="s">
        <v>34</v>
      </c>
      <c r="R86" s="3" t="s">
        <v>112</v>
      </c>
      <c r="S86" s="3" t="s">
        <v>1377</v>
      </c>
    </row>
    <row r="87" spans="1:19" ht="53.25" customHeight="1">
      <c r="A87" s="23">
        <v>84</v>
      </c>
      <c r="B87" s="19">
        <v>80199</v>
      </c>
      <c r="C87" s="20" t="s">
        <v>1589</v>
      </c>
      <c r="D87" s="19" t="s">
        <v>1602</v>
      </c>
      <c r="E87" s="21" t="s">
        <v>204</v>
      </c>
      <c r="F87" s="21" t="s">
        <v>104</v>
      </c>
      <c r="G87" s="19" t="s">
        <v>92</v>
      </c>
      <c r="H87" s="19" t="s">
        <v>1603</v>
      </c>
      <c r="I87" s="18" t="s">
        <v>1349</v>
      </c>
      <c r="J87" s="23" t="s">
        <v>1604</v>
      </c>
      <c r="K87" s="23" t="s">
        <v>1605</v>
      </c>
      <c r="L87" s="71" t="s">
        <v>1595</v>
      </c>
      <c r="M87" s="23" t="s">
        <v>1606</v>
      </c>
      <c r="N87" s="23" t="s">
        <v>1453</v>
      </c>
      <c r="O87" s="23" t="s">
        <v>171</v>
      </c>
      <c r="P87" s="23" t="s">
        <v>112</v>
      </c>
      <c r="Q87" s="23" t="s">
        <v>34</v>
      </c>
      <c r="R87" s="23" t="s">
        <v>112</v>
      </c>
      <c r="S87" s="3" t="s">
        <v>1607</v>
      </c>
    </row>
    <row r="88" spans="1:19" ht="51.75" customHeight="1">
      <c r="A88" s="23">
        <v>85</v>
      </c>
      <c r="B88" s="21">
        <v>78085</v>
      </c>
      <c r="C88" s="20" t="s">
        <v>1589</v>
      </c>
      <c r="D88" s="19" t="s">
        <v>1608</v>
      </c>
      <c r="E88" s="21" t="s">
        <v>524</v>
      </c>
      <c r="F88" s="21" t="s">
        <v>1609</v>
      </c>
      <c r="G88" s="19" t="s">
        <v>215</v>
      </c>
      <c r="H88" s="19" t="s">
        <v>1610</v>
      </c>
      <c r="I88" s="18" t="s">
        <v>1349</v>
      </c>
      <c r="J88" s="23" t="s">
        <v>1504</v>
      </c>
      <c r="K88" s="23" t="s">
        <v>1325</v>
      </c>
      <c r="L88" s="3" t="s">
        <v>566</v>
      </c>
      <c r="M88" s="23" t="s">
        <v>1263</v>
      </c>
      <c r="N88" s="23" t="s">
        <v>34</v>
      </c>
      <c r="O88" s="23" t="s">
        <v>34</v>
      </c>
      <c r="P88" s="23" t="s">
        <v>600</v>
      </c>
      <c r="Q88" s="23" t="s">
        <v>34</v>
      </c>
      <c r="R88" s="23" t="s">
        <v>112</v>
      </c>
      <c r="S88" s="3" t="s">
        <v>1216</v>
      </c>
    </row>
    <row r="89" spans="1:19" ht="56.25" customHeight="1">
      <c r="A89" s="23">
        <v>86</v>
      </c>
      <c r="B89" s="21">
        <v>71745</v>
      </c>
      <c r="C89" s="20" t="s">
        <v>1589</v>
      </c>
      <c r="D89" s="19" t="s">
        <v>1611</v>
      </c>
      <c r="E89" s="21" t="s">
        <v>419</v>
      </c>
      <c r="F89" s="21" t="s">
        <v>1609</v>
      </c>
      <c r="G89" s="19" t="s">
        <v>215</v>
      </c>
      <c r="H89" s="19" t="s">
        <v>1612</v>
      </c>
      <c r="I89" s="18" t="s">
        <v>1349</v>
      </c>
      <c r="J89" s="23" t="s">
        <v>1367</v>
      </c>
      <c r="K89" s="23" t="s">
        <v>1561</v>
      </c>
      <c r="L89" s="3" t="s">
        <v>219</v>
      </c>
      <c r="M89" s="23" t="s">
        <v>1613</v>
      </c>
      <c r="N89" s="23" t="s">
        <v>34</v>
      </c>
      <c r="O89" s="23" t="s">
        <v>34</v>
      </c>
      <c r="P89" s="23" t="s">
        <v>600</v>
      </c>
      <c r="Q89" s="23" t="s">
        <v>34</v>
      </c>
      <c r="R89" s="23" t="s">
        <v>112</v>
      </c>
      <c r="S89" s="3" t="s">
        <v>1216</v>
      </c>
    </row>
    <row r="90" spans="1:19" ht="55.5" customHeight="1">
      <c r="A90" s="23">
        <v>87</v>
      </c>
      <c r="B90" s="21">
        <v>79715</v>
      </c>
      <c r="C90" s="20" t="s">
        <v>1589</v>
      </c>
      <c r="D90" s="19" t="s">
        <v>1614</v>
      </c>
      <c r="E90" s="21" t="s">
        <v>68</v>
      </c>
      <c r="F90" s="21" t="s">
        <v>1615</v>
      </c>
      <c r="G90" s="19" t="s">
        <v>215</v>
      </c>
      <c r="H90" s="19" t="s">
        <v>1616</v>
      </c>
      <c r="I90" s="18" t="s">
        <v>1349</v>
      </c>
      <c r="J90" s="23" t="s">
        <v>1617</v>
      </c>
      <c r="K90" s="23" t="s">
        <v>1188</v>
      </c>
      <c r="L90" s="3" t="s">
        <v>219</v>
      </c>
      <c r="M90" s="23" t="s">
        <v>1618</v>
      </c>
      <c r="N90" s="23" t="s">
        <v>34</v>
      </c>
      <c r="O90" s="23" t="s">
        <v>34</v>
      </c>
      <c r="P90" s="23" t="s">
        <v>600</v>
      </c>
      <c r="Q90" s="23" t="s">
        <v>34</v>
      </c>
      <c r="R90" s="23" t="s">
        <v>112</v>
      </c>
      <c r="S90" s="3" t="s">
        <v>1297</v>
      </c>
    </row>
    <row r="91" spans="1:19" ht="44.25" customHeight="1">
      <c r="A91" s="23">
        <v>88</v>
      </c>
      <c r="B91" s="21">
        <v>78435</v>
      </c>
      <c r="C91" s="20" t="s">
        <v>1589</v>
      </c>
      <c r="D91" s="19" t="s">
        <v>1619</v>
      </c>
      <c r="E91" s="21" t="s">
        <v>755</v>
      </c>
      <c r="F91" s="21" t="s">
        <v>1047</v>
      </c>
      <c r="G91" s="19" t="s">
        <v>48</v>
      </c>
      <c r="H91" s="19" t="s">
        <v>1620</v>
      </c>
      <c r="I91" s="18" t="s">
        <v>1349</v>
      </c>
      <c r="J91" s="23" t="s">
        <v>1621</v>
      </c>
      <c r="K91" s="23" t="s">
        <v>1430</v>
      </c>
      <c r="L91" s="3" t="s">
        <v>1622</v>
      </c>
      <c r="M91" s="23" t="s">
        <v>1623</v>
      </c>
      <c r="N91" s="23" t="s">
        <v>171</v>
      </c>
      <c r="O91" s="23" t="s">
        <v>171</v>
      </c>
      <c r="P91" s="23" t="s">
        <v>112</v>
      </c>
      <c r="Q91" s="23" t="s">
        <v>34</v>
      </c>
      <c r="R91" s="23" t="s">
        <v>112</v>
      </c>
      <c r="S91" s="3" t="s">
        <v>1624</v>
      </c>
    </row>
    <row r="92" spans="1:19" ht="42" customHeight="1">
      <c r="A92" s="23">
        <v>89</v>
      </c>
      <c r="B92" s="19">
        <v>71619</v>
      </c>
      <c r="C92" s="20" t="s">
        <v>1589</v>
      </c>
      <c r="D92" s="21" t="s">
        <v>1625</v>
      </c>
      <c r="E92" s="21" t="s">
        <v>381</v>
      </c>
      <c r="F92" s="21" t="s">
        <v>133</v>
      </c>
      <c r="G92" s="19" t="s">
        <v>134</v>
      </c>
      <c r="H92" s="20" t="s">
        <v>1626</v>
      </c>
      <c r="I92" s="18" t="s">
        <v>1442</v>
      </c>
      <c r="J92" s="23" t="s">
        <v>1627</v>
      </c>
      <c r="K92" s="23" t="s">
        <v>1628</v>
      </c>
      <c r="L92" s="3" t="s">
        <v>33</v>
      </c>
      <c r="M92" s="23" t="s">
        <v>1287</v>
      </c>
      <c r="N92" s="23" t="s">
        <v>171</v>
      </c>
      <c r="O92" s="23" t="s">
        <v>34</v>
      </c>
      <c r="P92" s="23" t="s">
        <v>112</v>
      </c>
      <c r="Q92" s="23" t="s">
        <v>34</v>
      </c>
      <c r="R92" s="23" t="s">
        <v>112</v>
      </c>
      <c r="S92" s="3" t="s">
        <v>1624</v>
      </c>
    </row>
    <row r="93" spans="1:19" s="88" customFormat="1" ht="36.75" customHeight="1">
      <c r="A93" s="23">
        <v>90</v>
      </c>
      <c r="B93" s="25">
        <v>62409</v>
      </c>
      <c r="C93" s="6" t="s">
        <v>1589</v>
      </c>
      <c r="D93" s="25" t="s">
        <v>1629</v>
      </c>
      <c r="E93" s="25" t="s">
        <v>192</v>
      </c>
      <c r="F93" s="25" t="s">
        <v>1439</v>
      </c>
      <c r="G93" s="25" t="s">
        <v>99</v>
      </c>
      <c r="H93" s="6" t="s">
        <v>1630</v>
      </c>
      <c r="I93" s="24" t="s">
        <v>1442</v>
      </c>
      <c r="J93" s="26"/>
      <c r="K93" s="26"/>
      <c r="L93" s="7"/>
      <c r="M93" s="26"/>
      <c r="N93" s="26"/>
      <c r="O93" s="26"/>
      <c r="P93" s="26"/>
      <c r="Q93" s="26"/>
      <c r="R93" s="26"/>
      <c r="S93" s="7"/>
    </row>
    <row r="94" spans="1:19" ht="41.25" customHeight="1">
      <c r="A94" s="23">
        <v>91</v>
      </c>
      <c r="B94" s="21">
        <v>72388</v>
      </c>
      <c r="C94" s="20" t="s">
        <v>1589</v>
      </c>
      <c r="D94" s="21" t="s">
        <v>1631</v>
      </c>
      <c r="E94" s="21" t="s">
        <v>363</v>
      </c>
      <c r="F94" s="21" t="s">
        <v>495</v>
      </c>
      <c r="G94" s="21" t="s">
        <v>343</v>
      </c>
      <c r="H94" s="21" t="s">
        <v>1632</v>
      </c>
      <c r="I94" s="38" t="s">
        <v>1349</v>
      </c>
      <c r="J94" s="23" t="s">
        <v>1633</v>
      </c>
      <c r="K94" s="23" t="s">
        <v>1567</v>
      </c>
      <c r="L94" s="3" t="s">
        <v>1634</v>
      </c>
      <c r="M94" s="23" t="s">
        <v>1635</v>
      </c>
      <c r="N94" s="23" t="s">
        <v>34</v>
      </c>
      <c r="O94" s="23" t="s">
        <v>171</v>
      </c>
      <c r="P94" s="23" t="s">
        <v>112</v>
      </c>
      <c r="Q94" s="23" t="s">
        <v>34</v>
      </c>
      <c r="R94" s="23" t="s">
        <v>112</v>
      </c>
      <c r="S94" s="3" t="s">
        <v>1624</v>
      </c>
    </row>
    <row r="95" spans="1:19" ht="48" customHeight="1">
      <c r="A95" s="23">
        <v>92</v>
      </c>
      <c r="B95" s="21">
        <v>69207</v>
      </c>
      <c r="C95" s="38" t="s">
        <v>1636</v>
      </c>
      <c r="D95" s="19" t="s">
        <v>1637</v>
      </c>
      <c r="E95" s="21" t="s">
        <v>1638</v>
      </c>
      <c r="F95" s="21" t="s">
        <v>104</v>
      </c>
      <c r="G95" s="19" t="s">
        <v>92</v>
      </c>
      <c r="H95" s="19" t="s">
        <v>608</v>
      </c>
      <c r="I95" s="3" t="s">
        <v>1442</v>
      </c>
      <c r="J95" s="3" t="s">
        <v>1331</v>
      </c>
      <c r="K95" s="3" t="s">
        <v>1422</v>
      </c>
      <c r="L95" s="3" t="s">
        <v>33</v>
      </c>
      <c r="M95" s="3" t="s">
        <v>1605</v>
      </c>
      <c r="N95" s="3" t="s">
        <v>34</v>
      </c>
      <c r="O95" s="3" t="s">
        <v>34</v>
      </c>
      <c r="P95" s="3" t="s">
        <v>35</v>
      </c>
      <c r="Q95" s="3" t="s">
        <v>34</v>
      </c>
      <c r="R95" s="3" t="s">
        <v>112</v>
      </c>
      <c r="S95" s="3" t="s">
        <v>367</v>
      </c>
    </row>
    <row r="96" spans="1:19" ht="42" customHeight="1">
      <c r="A96" s="23">
        <v>93</v>
      </c>
      <c r="B96" s="19">
        <v>80174</v>
      </c>
      <c r="C96" s="38" t="s">
        <v>1636</v>
      </c>
      <c r="D96" s="19" t="s">
        <v>1639</v>
      </c>
      <c r="E96" s="21" t="s">
        <v>479</v>
      </c>
      <c r="F96" s="21" t="s">
        <v>1640</v>
      </c>
      <c r="G96" s="19" t="s">
        <v>29</v>
      </c>
      <c r="H96" s="19" t="s">
        <v>1641</v>
      </c>
      <c r="I96" s="3" t="s">
        <v>1442</v>
      </c>
      <c r="J96" s="3" t="s">
        <v>1642</v>
      </c>
      <c r="K96" s="3" t="s">
        <v>1643</v>
      </c>
      <c r="L96" s="3" t="s">
        <v>1644</v>
      </c>
      <c r="M96" s="3451" t="s">
        <v>367</v>
      </c>
      <c r="N96" s="3452"/>
      <c r="O96" s="3452"/>
      <c r="P96" s="3452"/>
      <c r="Q96" s="3452"/>
      <c r="R96" s="3452"/>
      <c r="S96" s="3453"/>
    </row>
    <row r="97" spans="1:19" ht="60" customHeight="1">
      <c r="A97" s="23">
        <v>94</v>
      </c>
      <c r="B97" s="21">
        <v>78921</v>
      </c>
      <c r="C97" s="38" t="s">
        <v>1636</v>
      </c>
      <c r="D97" s="19" t="s">
        <v>1645</v>
      </c>
      <c r="E97" s="21" t="s">
        <v>244</v>
      </c>
      <c r="F97" s="21" t="s">
        <v>611</v>
      </c>
      <c r="G97" s="19" t="s">
        <v>48</v>
      </c>
      <c r="H97" s="19" t="s">
        <v>1620</v>
      </c>
      <c r="I97" s="3" t="s">
        <v>1349</v>
      </c>
      <c r="J97" s="3" t="s">
        <v>1646</v>
      </c>
      <c r="K97" s="3" t="s">
        <v>1647</v>
      </c>
      <c r="L97" s="3" t="s">
        <v>1648</v>
      </c>
      <c r="M97" s="3" t="s">
        <v>1462</v>
      </c>
      <c r="N97" s="3" t="s">
        <v>34</v>
      </c>
      <c r="O97" s="3" t="s">
        <v>171</v>
      </c>
      <c r="P97" s="3" t="s">
        <v>35</v>
      </c>
      <c r="Q97" s="3" t="s">
        <v>34</v>
      </c>
      <c r="R97" s="3" t="s">
        <v>112</v>
      </c>
      <c r="S97" s="3" t="s">
        <v>1649</v>
      </c>
    </row>
    <row r="98" spans="1:19" ht="51.75" customHeight="1">
      <c r="A98" s="23">
        <v>95</v>
      </c>
      <c r="B98" s="21">
        <v>78776</v>
      </c>
      <c r="C98" s="38" t="s">
        <v>1636</v>
      </c>
      <c r="D98" s="19" t="s">
        <v>1650</v>
      </c>
      <c r="E98" s="21" t="s">
        <v>244</v>
      </c>
      <c r="F98" s="21" t="s">
        <v>611</v>
      </c>
      <c r="G98" s="19" t="s">
        <v>48</v>
      </c>
      <c r="H98" s="19" t="s">
        <v>1651</v>
      </c>
      <c r="I98" s="3" t="s">
        <v>1349</v>
      </c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56.25" customHeight="1">
      <c r="A99" s="23">
        <v>96</v>
      </c>
      <c r="B99" s="19">
        <v>80493</v>
      </c>
      <c r="C99" s="38" t="s">
        <v>1636</v>
      </c>
      <c r="D99" s="19" t="s">
        <v>1652</v>
      </c>
      <c r="E99" s="21" t="s">
        <v>1653</v>
      </c>
      <c r="F99" s="21" t="s">
        <v>1654</v>
      </c>
      <c r="G99" s="19" t="s">
        <v>408</v>
      </c>
      <c r="H99" s="19" t="s">
        <v>1655</v>
      </c>
      <c r="I99" s="3" t="s">
        <v>1442</v>
      </c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53.25" customHeight="1">
      <c r="A100" s="23">
        <v>97</v>
      </c>
      <c r="B100" s="19">
        <v>59130</v>
      </c>
      <c r="C100" s="38" t="s">
        <v>1636</v>
      </c>
      <c r="D100" s="19" t="s">
        <v>1656</v>
      </c>
      <c r="E100" s="21" t="s">
        <v>1657</v>
      </c>
      <c r="F100" s="21" t="s">
        <v>1658</v>
      </c>
      <c r="G100" s="19" t="s">
        <v>215</v>
      </c>
      <c r="H100" s="19" t="s">
        <v>1659</v>
      </c>
      <c r="I100" s="3" t="s">
        <v>1349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t="37.5">
      <c r="A101" s="23">
        <v>98</v>
      </c>
      <c r="B101" s="21">
        <v>79633</v>
      </c>
      <c r="C101" s="38" t="s">
        <v>1636</v>
      </c>
      <c r="D101" s="21" t="s">
        <v>1660</v>
      </c>
      <c r="E101" s="21" t="s">
        <v>1661</v>
      </c>
      <c r="F101" s="21" t="s">
        <v>1541</v>
      </c>
      <c r="G101" s="19" t="s">
        <v>48</v>
      </c>
      <c r="H101" s="19" t="s">
        <v>1662</v>
      </c>
      <c r="I101" s="3" t="s">
        <v>1349</v>
      </c>
      <c r="J101" s="3" t="s">
        <v>1331</v>
      </c>
      <c r="K101" s="3" t="s">
        <v>1663</v>
      </c>
      <c r="L101" s="3" t="s">
        <v>33</v>
      </c>
      <c r="M101" s="3" t="s">
        <v>1605</v>
      </c>
      <c r="N101" s="3" t="s">
        <v>34</v>
      </c>
      <c r="O101" s="3" t="s">
        <v>34</v>
      </c>
      <c r="P101" s="3"/>
      <c r="Q101" s="3" t="s">
        <v>34</v>
      </c>
      <c r="R101" s="3" t="s">
        <v>112</v>
      </c>
      <c r="S101" s="3" t="s">
        <v>367</v>
      </c>
    </row>
    <row r="102" spans="1:19" ht="66" customHeight="1">
      <c r="A102" s="23">
        <v>99</v>
      </c>
      <c r="B102" s="21">
        <v>68365</v>
      </c>
      <c r="C102" s="38" t="s">
        <v>1636</v>
      </c>
      <c r="D102" s="19" t="s">
        <v>1664</v>
      </c>
      <c r="E102" s="21" t="s">
        <v>1665</v>
      </c>
      <c r="F102" s="21" t="s">
        <v>133</v>
      </c>
      <c r="G102" s="19" t="s">
        <v>134</v>
      </c>
      <c r="H102" s="19" t="s">
        <v>484</v>
      </c>
      <c r="I102" s="3" t="s">
        <v>1349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66.75" customHeight="1">
      <c r="A103" s="23">
        <v>100</v>
      </c>
      <c r="B103" s="21">
        <v>78847</v>
      </c>
      <c r="C103" s="38" t="s">
        <v>1636</v>
      </c>
      <c r="D103" s="19" t="s">
        <v>1666</v>
      </c>
      <c r="E103" s="21" t="s">
        <v>1667</v>
      </c>
      <c r="F103" s="21" t="s">
        <v>133</v>
      </c>
      <c r="G103" s="19" t="s">
        <v>134</v>
      </c>
      <c r="H103" s="19" t="s">
        <v>1668</v>
      </c>
      <c r="I103" s="3" t="s">
        <v>1349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t="58.5" customHeight="1">
      <c r="A104" s="23">
        <v>101</v>
      </c>
      <c r="B104" s="19">
        <v>60216</v>
      </c>
      <c r="C104" s="38" t="s">
        <v>1636</v>
      </c>
      <c r="D104" s="19" t="s">
        <v>1669</v>
      </c>
      <c r="E104" s="21" t="s">
        <v>267</v>
      </c>
      <c r="F104" s="21" t="s">
        <v>1670</v>
      </c>
      <c r="G104" s="19" t="s">
        <v>215</v>
      </c>
      <c r="H104" s="19" t="s">
        <v>1671</v>
      </c>
      <c r="I104" s="3" t="s">
        <v>1349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ht="49.5">
      <c r="A105" s="23">
        <v>102</v>
      </c>
      <c r="B105" s="59">
        <v>78810</v>
      </c>
      <c r="C105" s="23" t="s">
        <v>1672</v>
      </c>
      <c r="D105" s="53" t="s">
        <v>1673</v>
      </c>
      <c r="E105" s="49" t="s">
        <v>262</v>
      </c>
      <c r="F105" s="59" t="s">
        <v>1674</v>
      </c>
      <c r="G105" s="33" t="s">
        <v>86</v>
      </c>
      <c r="H105" s="60" t="s">
        <v>1675</v>
      </c>
      <c r="I105" s="3" t="s">
        <v>1349</v>
      </c>
      <c r="J105" s="3" t="s">
        <v>1676</v>
      </c>
      <c r="K105" s="3" t="s">
        <v>1342</v>
      </c>
      <c r="L105" s="3" t="s">
        <v>226</v>
      </c>
      <c r="M105" s="3" t="s">
        <v>1535</v>
      </c>
      <c r="N105" s="3" t="s">
        <v>34</v>
      </c>
      <c r="O105" s="3" t="s">
        <v>34</v>
      </c>
      <c r="P105" s="3"/>
      <c r="Q105" s="3" t="s">
        <v>34</v>
      </c>
      <c r="R105" s="3" t="s">
        <v>1677</v>
      </c>
      <c r="S105" s="3" t="s">
        <v>1377</v>
      </c>
    </row>
    <row r="106" spans="1:19" ht="33" customHeight="1">
      <c r="A106" s="23">
        <v>103</v>
      </c>
      <c r="B106" s="48">
        <v>71147</v>
      </c>
      <c r="C106" s="23" t="s">
        <v>1672</v>
      </c>
      <c r="D106" s="53" t="s">
        <v>1678</v>
      </c>
      <c r="E106" s="36" t="s">
        <v>461</v>
      </c>
      <c r="F106" s="60" t="s">
        <v>1679</v>
      </c>
      <c r="G106" s="33" t="s">
        <v>900</v>
      </c>
      <c r="H106" s="53" t="s">
        <v>1680</v>
      </c>
      <c r="I106" s="3" t="s">
        <v>1349</v>
      </c>
      <c r="J106" s="63"/>
      <c r="K106" s="63"/>
      <c r="L106" s="15"/>
      <c r="M106" s="63"/>
      <c r="N106" s="23"/>
      <c r="O106" s="23"/>
      <c r="P106" s="23"/>
      <c r="Q106" s="23"/>
      <c r="R106" s="63"/>
      <c r="S106" s="15"/>
    </row>
    <row r="107" spans="1:19" ht="33" customHeight="1">
      <c r="A107" s="23">
        <v>104</v>
      </c>
      <c r="B107" s="48">
        <v>80644</v>
      </c>
      <c r="C107" s="23" t="s">
        <v>1672</v>
      </c>
      <c r="D107" s="53" t="s">
        <v>1681</v>
      </c>
      <c r="E107" s="36" t="s">
        <v>103</v>
      </c>
      <c r="F107" s="60" t="s">
        <v>1682</v>
      </c>
      <c r="G107" s="33" t="s">
        <v>41</v>
      </c>
      <c r="H107" s="53" t="s">
        <v>1683</v>
      </c>
      <c r="I107" s="3" t="s">
        <v>1349</v>
      </c>
      <c r="J107" s="63"/>
      <c r="K107" s="63"/>
      <c r="L107" s="15"/>
      <c r="M107" s="63"/>
      <c r="N107" s="23"/>
      <c r="O107" s="23"/>
      <c r="P107" s="23"/>
      <c r="Q107" s="23"/>
      <c r="R107" s="63"/>
      <c r="S107" s="15"/>
    </row>
    <row r="108" spans="1:19" ht="30" customHeight="1">
      <c r="A108" s="23">
        <v>105</v>
      </c>
      <c r="B108" s="59">
        <v>21886</v>
      </c>
      <c r="C108" s="23" t="s">
        <v>1672</v>
      </c>
      <c r="D108" s="53" t="s">
        <v>1684</v>
      </c>
      <c r="E108" s="54" t="s">
        <v>1173</v>
      </c>
      <c r="F108" s="60" t="s">
        <v>104</v>
      </c>
      <c r="G108" s="33" t="s">
        <v>92</v>
      </c>
      <c r="H108" s="53" t="s">
        <v>1685</v>
      </c>
      <c r="I108" s="3" t="s">
        <v>1349</v>
      </c>
      <c r="J108" s="63"/>
      <c r="K108" s="63"/>
      <c r="L108" s="15"/>
      <c r="M108" s="63"/>
      <c r="N108" s="23"/>
      <c r="O108" s="23"/>
      <c r="P108" s="23"/>
      <c r="Q108" s="23"/>
      <c r="R108" s="63"/>
      <c r="S108" s="15"/>
    </row>
    <row r="109" spans="1:19" ht="33" customHeight="1">
      <c r="A109" s="23">
        <v>106</v>
      </c>
      <c r="B109" s="48">
        <v>79893</v>
      </c>
      <c r="C109" s="23" t="s">
        <v>1672</v>
      </c>
      <c r="D109" s="53" t="s">
        <v>1686</v>
      </c>
      <c r="E109" s="36" t="s">
        <v>1687</v>
      </c>
      <c r="F109" s="60" t="s">
        <v>388</v>
      </c>
      <c r="G109" s="33" t="s">
        <v>389</v>
      </c>
      <c r="H109" s="53" t="s">
        <v>1688</v>
      </c>
      <c r="I109" s="3" t="s">
        <v>1349</v>
      </c>
      <c r="J109" s="23" t="s">
        <v>1499</v>
      </c>
      <c r="K109" s="23" t="s">
        <v>1689</v>
      </c>
      <c r="L109" s="3" t="s">
        <v>226</v>
      </c>
      <c r="M109" s="23" t="s">
        <v>1412</v>
      </c>
      <c r="N109" s="23" t="s">
        <v>171</v>
      </c>
      <c r="O109" s="23" t="s">
        <v>34</v>
      </c>
      <c r="P109" s="23"/>
      <c r="Q109" s="23" t="s">
        <v>34</v>
      </c>
      <c r="R109" s="3" t="s">
        <v>1690</v>
      </c>
      <c r="S109" s="3" t="s">
        <v>1691</v>
      </c>
    </row>
    <row r="110" spans="1:19" ht="28.5" customHeight="1">
      <c r="A110" s="23">
        <v>107</v>
      </c>
      <c r="B110" s="48">
        <v>80320</v>
      </c>
      <c r="C110" s="23" t="s">
        <v>1672</v>
      </c>
      <c r="D110" s="53" t="s">
        <v>1692</v>
      </c>
      <c r="E110" s="36" t="s">
        <v>419</v>
      </c>
      <c r="F110" s="51" t="s">
        <v>1693</v>
      </c>
      <c r="G110" s="33" t="s">
        <v>92</v>
      </c>
      <c r="H110" s="53" t="s">
        <v>394</v>
      </c>
      <c r="I110" s="3" t="s">
        <v>1349</v>
      </c>
      <c r="J110" s="63"/>
      <c r="K110" s="63"/>
      <c r="L110" s="15"/>
      <c r="M110" s="63"/>
      <c r="N110" s="23"/>
      <c r="O110" s="23"/>
      <c r="P110" s="23"/>
      <c r="Q110" s="23"/>
      <c r="R110" s="63"/>
      <c r="S110" s="15"/>
    </row>
    <row r="111" spans="1:19">
      <c r="A111" s="23">
        <v>108</v>
      </c>
      <c r="B111" s="48">
        <v>22446</v>
      </c>
      <c r="C111" s="23" t="s">
        <v>1672</v>
      </c>
      <c r="D111" s="53" t="s">
        <v>1694</v>
      </c>
      <c r="E111" s="36" t="s">
        <v>524</v>
      </c>
      <c r="F111" s="60" t="s">
        <v>1609</v>
      </c>
      <c r="G111" s="33" t="s">
        <v>215</v>
      </c>
      <c r="H111" s="53" t="s">
        <v>1695</v>
      </c>
      <c r="I111" s="3" t="s">
        <v>1349</v>
      </c>
      <c r="J111" s="63"/>
      <c r="K111" s="63"/>
      <c r="L111" s="15"/>
      <c r="M111" s="63"/>
      <c r="N111" s="23"/>
      <c r="O111" s="23"/>
      <c r="P111" s="23"/>
      <c r="Q111" s="23"/>
      <c r="R111" s="63"/>
      <c r="S111" s="15"/>
    </row>
    <row r="112" spans="1:19" ht="29.25" customHeight="1">
      <c r="A112" s="23">
        <v>109</v>
      </c>
      <c r="B112" s="59">
        <v>79413</v>
      </c>
      <c r="C112" s="23" t="s">
        <v>1672</v>
      </c>
      <c r="D112" s="53" t="s">
        <v>1696</v>
      </c>
      <c r="E112" s="36" t="s">
        <v>233</v>
      </c>
      <c r="F112" s="53" t="s">
        <v>1553</v>
      </c>
      <c r="G112" s="50" t="s">
        <v>1554</v>
      </c>
      <c r="H112" s="53" t="s">
        <v>1697</v>
      </c>
      <c r="I112" s="3" t="s">
        <v>1349</v>
      </c>
      <c r="J112" s="63"/>
      <c r="K112" s="63"/>
      <c r="L112" s="15"/>
      <c r="M112" s="63"/>
      <c r="N112" s="23"/>
      <c r="O112" s="23"/>
      <c r="P112" s="23"/>
      <c r="Q112" s="23"/>
      <c r="R112" s="63"/>
      <c r="S112" s="15"/>
    </row>
    <row r="113" spans="1:19">
      <c r="A113" s="23">
        <v>110</v>
      </c>
      <c r="B113" s="59">
        <v>249</v>
      </c>
      <c r="C113" s="23" t="s">
        <v>1672</v>
      </c>
      <c r="D113" s="53" t="s">
        <v>1698</v>
      </c>
      <c r="E113" s="36" t="s">
        <v>207</v>
      </c>
      <c r="F113" s="60" t="s">
        <v>183</v>
      </c>
      <c r="G113" s="50" t="s">
        <v>70</v>
      </c>
      <c r="H113" s="53" t="s">
        <v>1699</v>
      </c>
      <c r="I113" s="3" t="s">
        <v>1349</v>
      </c>
      <c r="J113" s="63"/>
      <c r="K113" s="63"/>
      <c r="L113" s="15"/>
      <c r="M113" s="63"/>
      <c r="N113" s="23"/>
      <c r="O113" s="23"/>
      <c r="P113" s="23"/>
      <c r="Q113" s="23"/>
      <c r="R113" s="63"/>
      <c r="S113" s="15"/>
    </row>
    <row r="114" spans="1:19" ht="27.75" customHeight="1">
      <c r="A114" s="23">
        <v>111</v>
      </c>
      <c r="B114" s="59">
        <v>79358</v>
      </c>
      <c r="C114" s="23" t="s">
        <v>1672</v>
      </c>
      <c r="D114" s="53" t="s">
        <v>1700</v>
      </c>
      <c r="E114" s="36" t="s">
        <v>295</v>
      </c>
      <c r="F114" s="60" t="s">
        <v>183</v>
      </c>
      <c r="G114" s="50" t="s">
        <v>1701</v>
      </c>
      <c r="H114" s="53" t="s">
        <v>1702</v>
      </c>
      <c r="I114" s="3" t="s">
        <v>1349</v>
      </c>
      <c r="J114" s="63"/>
      <c r="K114" s="63"/>
      <c r="L114" s="15"/>
      <c r="M114" s="63"/>
      <c r="N114" s="23"/>
      <c r="O114" s="23"/>
      <c r="P114" s="23"/>
      <c r="Q114" s="23"/>
      <c r="R114" s="63"/>
      <c r="S114" s="15"/>
    </row>
    <row r="115" spans="1:19">
      <c r="A115" s="23">
        <v>112</v>
      </c>
      <c r="B115" s="59">
        <v>79098</v>
      </c>
      <c r="C115" s="23" t="s">
        <v>1672</v>
      </c>
      <c r="D115" s="53" t="s">
        <v>1703</v>
      </c>
      <c r="E115" s="36" t="s">
        <v>1638</v>
      </c>
      <c r="F115" s="60" t="s">
        <v>183</v>
      </c>
      <c r="G115" s="50" t="s">
        <v>70</v>
      </c>
      <c r="H115" s="53" t="s">
        <v>1704</v>
      </c>
      <c r="I115" s="3" t="s">
        <v>1349</v>
      </c>
      <c r="J115" s="63"/>
      <c r="K115" s="63"/>
      <c r="L115" s="15"/>
      <c r="M115" s="63"/>
      <c r="N115" s="23"/>
      <c r="O115" s="23"/>
      <c r="P115" s="23"/>
      <c r="Q115" s="23"/>
      <c r="R115" s="63"/>
      <c r="S115" s="15"/>
    </row>
    <row r="116" spans="1:19">
      <c r="A116" s="23">
        <v>113</v>
      </c>
      <c r="B116" s="59">
        <v>3775</v>
      </c>
      <c r="C116" s="23" t="s">
        <v>1672</v>
      </c>
      <c r="D116" s="53" t="s">
        <v>1705</v>
      </c>
      <c r="E116" s="36" t="s">
        <v>81</v>
      </c>
      <c r="F116" s="60" t="s">
        <v>183</v>
      </c>
      <c r="G116" s="50" t="s">
        <v>70</v>
      </c>
      <c r="H116" s="53" t="s">
        <v>1706</v>
      </c>
      <c r="I116" s="3" t="s">
        <v>1349</v>
      </c>
      <c r="J116" s="63"/>
      <c r="K116" s="63"/>
      <c r="L116" s="15"/>
      <c r="M116" s="63"/>
      <c r="N116" s="23"/>
      <c r="O116" s="23"/>
      <c r="P116" s="23"/>
      <c r="Q116" s="23"/>
      <c r="R116" s="63"/>
      <c r="S116" s="15"/>
    </row>
    <row r="117" spans="1:19" ht="27.75" customHeight="1">
      <c r="A117" s="23">
        <v>114</v>
      </c>
      <c r="B117" s="59">
        <v>80186</v>
      </c>
      <c r="C117" s="23" t="s">
        <v>1672</v>
      </c>
      <c r="D117" s="53" t="s">
        <v>1707</v>
      </c>
      <c r="E117" s="36" t="s">
        <v>140</v>
      </c>
      <c r="F117" s="60" t="s">
        <v>183</v>
      </c>
      <c r="G117" s="33" t="s">
        <v>70</v>
      </c>
      <c r="H117" s="53" t="s">
        <v>1708</v>
      </c>
      <c r="I117" s="3" t="s">
        <v>1349</v>
      </c>
      <c r="J117" s="63"/>
      <c r="K117" s="63"/>
      <c r="L117" s="15"/>
      <c r="M117" s="63"/>
      <c r="N117" s="23"/>
      <c r="O117" s="23"/>
      <c r="P117" s="23"/>
      <c r="Q117" s="23"/>
      <c r="R117" s="63"/>
      <c r="S117" s="15"/>
    </row>
    <row r="118" spans="1:19" ht="24.75" customHeight="1">
      <c r="A118" s="23">
        <v>115</v>
      </c>
      <c r="B118" s="48">
        <v>38024</v>
      </c>
      <c r="C118" s="23" t="s">
        <v>1672</v>
      </c>
      <c r="D118" s="53" t="s">
        <v>1709</v>
      </c>
      <c r="E118" s="36" t="s">
        <v>969</v>
      </c>
      <c r="F118" s="60" t="s">
        <v>1674</v>
      </c>
      <c r="G118" s="33" t="s">
        <v>86</v>
      </c>
      <c r="H118" s="53" t="s">
        <v>202</v>
      </c>
      <c r="I118" s="3" t="s">
        <v>1349</v>
      </c>
      <c r="J118" s="63"/>
      <c r="K118" s="63"/>
      <c r="L118" s="15"/>
      <c r="M118" s="63"/>
      <c r="N118" s="23"/>
      <c r="O118" s="23"/>
      <c r="P118" s="23"/>
      <c r="Q118" s="23"/>
      <c r="R118" s="63"/>
      <c r="S118" s="15"/>
    </row>
    <row r="119" spans="1:19" ht="26.25" customHeight="1">
      <c r="A119" s="23">
        <v>116</v>
      </c>
      <c r="B119" s="48">
        <v>76317</v>
      </c>
      <c r="C119" s="23" t="s">
        <v>1672</v>
      </c>
      <c r="D119" s="53" t="s">
        <v>1710</v>
      </c>
      <c r="E119" s="36" t="s">
        <v>186</v>
      </c>
      <c r="F119" s="60" t="s">
        <v>698</v>
      </c>
      <c r="G119" s="33" t="s">
        <v>29</v>
      </c>
      <c r="H119" s="53" t="s">
        <v>1711</v>
      </c>
      <c r="I119" s="3" t="s">
        <v>1349</v>
      </c>
      <c r="J119" s="63"/>
      <c r="K119" s="63"/>
      <c r="L119" s="15"/>
      <c r="M119" s="63"/>
      <c r="N119" s="23"/>
      <c r="O119" s="23"/>
      <c r="P119" s="23"/>
      <c r="Q119" s="23"/>
      <c r="R119" s="63"/>
      <c r="S119" s="15"/>
    </row>
    <row r="120" spans="1:19" ht="28.5" customHeight="1">
      <c r="A120" s="23">
        <v>117</v>
      </c>
      <c r="B120" s="55">
        <v>77803</v>
      </c>
      <c r="C120" s="40" t="s">
        <v>1672</v>
      </c>
      <c r="D120" s="19" t="s">
        <v>1712</v>
      </c>
      <c r="E120" s="21" t="s">
        <v>547</v>
      </c>
      <c r="F120" s="21" t="s">
        <v>127</v>
      </c>
      <c r="G120" s="19" t="s">
        <v>29</v>
      </c>
      <c r="H120" s="19" t="s">
        <v>128</v>
      </c>
      <c r="I120" s="3" t="s">
        <v>188</v>
      </c>
      <c r="J120" s="63"/>
      <c r="K120" s="63"/>
      <c r="L120" s="15"/>
      <c r="M120" s="63"/>
      <c r="N120" s="23"/>
      <c r="O120" s="23"/>
      <c r="P120" s="23"/>
      <c r="Q120" s="23"/>
      <c r="R120" s="63"/>
      <c r="S120" s="15"/>
    </row>
    <row r="121" spans="1:19" ht="26.25" customHeight="1">
      <c r="A121" s="23">
        <v>118</v>
      </c>
      <c r="B121" s="104">
        <v>78757</v>
      </c>
      <c r="C121" s="40" t="s">
        <v>1672</v>
      </c>
      <c r="D121" s="19" t="s">
        <v>1713</v>
      </c>
      <c r="E121" s="21" t="s">
        <v>1714</v>
      </c>
      <c r="F121" s="21" t="s">
        <v>91</v>
      </c>
      <c r="G121" s="19" t="s">
        <v>92</v>
      </c>
      <c r="H121" s="19" t="s">
        <v>1715</v>
      </c>
      <c r="I121" s="3" t="s">
        <v>1442</v>
      </c>
      <c r="J121" s="63"/>
      <c r="K121" s="63"/>
      <c r="L121" s="15"/>
      <c r="M121" s="63"/>
      <c r="N121" s="23"/>
      <c r="O121" s="23"/>
      <c r="P121" s="23"/>
      <c r="Q121" s="23"/>
      <c r="R121" s="63"/>
      <c r="S121" s="15"/>
    </row>
    <row r="122" spans="1:19" ht="23.25" customHeight="1">
      <c r="A122" s="23">
        <v>119</v>
      </c>
      <c r="B122" s="59">
        <v>75126</v>
      </c>
      <c r="C122" s="40" t="s">
        <v>1672</v>
      </c>
      <c r="D122" s="57" t="s">
        <v>1716</v>
      </c>
      <c r="E122" s="21" t="s">
        <v>1717</v>
      </c>
      <c r="F122" s="60" t="s">
        <v>133</v>
      </c>
      <c r="G122" s="19" t="s">
        <v>134</v>
      </c>
      <c r="H122" s="57" t="s">
        <v>639</v>
      </c>
      <c r="I122" s="3" t="s">
        <v>1349</v>
      </c>
      <c r="J122" s="63"/>
      <c r="K122" s="63"/>
      <c r="L122" s="15"/>
      <c r="M122" s="63"/>
      <c r="N122" s="23"/>
      <c r="O122" s="23"/>
      <c r="P122" s="23"/>
      <c r="Q122" s="23"/>
      <c r="R122" s="63"/>
      <c r="S122" s="15"/>
    </row>
    <row r="123" spans="1:19" ht="27" customHeight="1">
      <c r="A123" s="23">
        <v>120</v>
      </c>
      <c r="B123" s="59">
        <v>68841</v>
      </c>
      <c r="C123" s="40" t="s">
        <v>1672</v>
      </c>
      <c r="D123" s="57" t="s">
        <v>1718</v>
      </c>
      <c r="E123" s="21" t="s">
        <v>1719</v>
      </c>
      <c r="F123" s="60" t="s">
        <v>133</v>
      </c>
      <c r="G123" s="19" t="s">
        <v>134</v>
      </c>
      <c r="H123" s="57" t="s">
        <v>1128</v>
      </c>
      <c r="I123" s="3" t="s">
        <v>1349</v>
      </c>
      <c r="J123" s="23" t="s">
        <v>1720</v>
      </c>
      <c r="K123" s="23" t="s">
        <v>1499</v>
      </c>
      <c r="L123" s="3" t="s">
        <v>1721</v>
      </c>
      <c r="M123" s="23" t="s">
        <v>1623</v>
      </c>
      <c r="N123" s="23" t="s">
        <v>34</v>
      </c>
      <c r="O123" s="23" t="s">
        <v>34</v>
      </c>
      <c r="P123" s="23"/>
      <c r="Q123" s="23" t="s">
        <v>34</v>
      </c>
      <c r="R123" s="23" t="s">
        <v>112</v>
      </c>
      <c r="S123" s="3" t="s">
        <v>1493</v>
      </c>
    </row>
    <row r="124" spans="1:19" ht="25.5">
      <c r="A124" s="23">
        <v>121</v>
      </c>
      <c r="B124" s="58">
        <v>40777</v>
      </c>
      <c r="C124" s="40" t="s">
        <v>1672</v>
      </c>
      <c r="D124" s="57" t="s">
        <v>1722</v>
      </c>
      <c r="E124" s="21" t="s">
        <v>563</v>
      </c>
      <c r="F124" s="60" t="s">
        <v>214</v>
      </c>
      <c r="G124" s="19" t="s">
        <v>215</v>
      </c>
      <c r="H124" s="57" t="s">
        <v>1723</v>
      </c>
      <c r="I124" s="3" t="s">
        <v>1349</v>
      </c>
      <c r="J124" s="63"/>
      <c r="K124" s="63"/>
      <c r="L124" s="15"/>
      <c r="M124" s="63"/>
      <c r="N124" s="23"/>
      <c r="O124" s="23"/>
      <c r="P124" s="23"/>
      <c r="Q124" s="23"/>
      <c r="R124" s="63"/>
      <c r="S124" s="15"/>
    </row>
    <row r="125" spans="1:19">
      <c r="A125" s="23">
        <v>122</v>
      </c>
      <c r="B125" s="59">
        <v>77718</v>
      </c>
      <c r="C125" s="40" t="s">
        <v>1672</v>
      </c>
      <c r="D125" s="57" t="s">
        <v>1724</v>
      </c>
      <c r="E125" s="21" t="s">
        <v>311</v>
      </c>
      <c r="F125" s="60" t="s">
        <v>1609</v>
      </c>
      <c r="G125" s="19" t="s">
        <v>215</v>
      </c>
      <c r="H125" s="57" t="s">
        <v>1725</v>
      </c>
      <c r="I125" s="3" t="s">
        <v>1349</v>
      </c>
      <c r="J125" s="63"/>
      <c r="K125" s="63"/>
      <c r="L125" s="15"/>
      <c r="M125" s="63"/>
      <c r="N125" s="23"/>
      <c r="O125" s="23"/>
      <c r="P125" s="23"/>
      <c r="Q125" s="23"/>
      <c r="R125" s="63"/>
      <c r="S125" s="15"/>
    </row>
    <row r="126" spans="1:19">
      <c r="A126" s="23">
        <v>123</v>
      </c>
      <c r="B126" s="58">
        <v>79019</v>
      </c>
      <c r="C126" s="40" t="s">
        <v>1672</v>
      </c>
      <c r="D126" s="57" t="s">
        <v>1726</v>
      </c>
      <c r="E126" s="21" t="s">
        <v>952</v>
      </c>
      <c r="F126" s="60" t="s">
        <v>1727</v>
      </c>
      <c r="G126" s="19" t="s">
        <v>70</v>
      </c>
      <c r="H126" s="57" t="s">
        <v>1728</v>
      </c>
      <c r="I126" s="3" t="s">
        <v>1349</v>
      </c>
      <c r="J126" s="63"/>
      <c r="K126" s="63"/>
      <c r="L126" s="15"/>
      <c r="M126" s="63"/>
      <c r="N126" s="23"/>
      <c r="O126" s="23"/>
      <c r="P126" s="23"/>
      <c r="Q126" s="23"/>
      <c r="R126" s="63"/>
      <c r="S126" s="15"/>
    </row>
    <row r="127" spans="1:19" ht="24.75" customHeight="1">
      <c r="A127" s="23">
        <v>124</v>
      </c>
      <c r="B127" s="104">
        <v>76274</v>
      </c>
      <c r="C127" s="40" t="s">
        <v>1672</v>
      </c>
      <c r="D127" s="19" t="s">
        <v>1729</v>
      </c>
      <c r="E127" s="21" t="s">
        <v>221</v>
      </c>
      <c r="F127" s="21" t="s">
        <v>104</v>
      </c>
      <c r="G127" s="19" t="s">
        <v>92</v>
      </c>
      <c r="H127" s="19" t="s">
        <v>1730</v>
      </c>
      <c r="I127" s="3" t="s">
        <v>1442</v>
      </c>
      <c r="J127" s="63"/>
      <c r="K127" s="63"/>
      <c r="L127" s="15"/>
      <c r="M127" s="63"/>
      <c r="N127" s="23"/>
      <c r="O127" s="23"/>
      <c r="P127" s="23"/>
      <c r="Q127" s="23"/>
      <c r="R127" s="63"/>
      <c r="S127" s="15"/>
    </row>
    <row r="128" spans="1:19" ht="25.5" customHeight="1">
      <c r="A128" s="23">
        <v>125</v>
      </c>
      <c r="B128" s="33">
        <v>79149</v>
      </c>
      <c r="C128" s="23" t="s">
        <v>1731</v>
      </c>
      <c r="D128" s="33" t="s">
        <v>1732</v>
      </c>
      <c r="E128" s="36" t="s">
        <v>1733</v>
      </c>
      <c r="F128" s="3" t="s">
        <v>1734</v>
      </c>
      <c r="G128" s="33" t="s">
        <v>358</v>
      </c>
      <c r="H128" s="33" t="s">
        <v>1735</v>
      </c>
      <c r="I128" s="3" t="s">
        <v>1349</v>
      </c>
      <c r="J128" s="63"/>
      <c r="K128" s="63"/>
      <c r="L128" s="15"/>
      <c r="M128" s="63"/>
      <c r="N128" s="23"/>
      <c r="O128" s="23"/>
      <c r="P128" s="23"/>
      <c r="Q128" s="23"/>
      <c r="R128" s="63"/>
      <c r="S128" s="15"/>
    </row>
    <row r="129" spans="1:19" ht="27" customHeight="1">
      <c r="A129" s="23">
        <v>126</v>
      </c>
      <c r="B129" s="52">
        <v>53487</v>
      </c>
      <c r="C129" s="23" t="s">
        <v>1731</v>
      </c>
      <c r="D129" s="33" t="s">
        <v>1736</v>
      </c>
      <c r="E129" s="36" t="s">
        <v>199</v>
      </c>
      <c r="F129" s="3" t="s">
        <v>1682</v>
      </c>
      <c r="G129" s="33" t="s">
        <v>41</v>
      </c>
      <c r="H129" s="33" t="s">
        <v>1737</v>
      </c>
      <c r="I129" s="3" t="s">
        <v>1349</v>
      </c>
      <c r="J129" s="63"/>
      <c r="K129" s="63"/>
      <c r="L129" s="15"/>
      <c r="M129" s="63"/>
      <c r="N129" s="23"/>
      <c r="O129" s="23"/>
      <c r="P129" s="23"/>
      <c r="Q129" s="23"/>
      <c r="R129" s="63"/>
      <c r="S129" s="15"/>
    </row>
    <row r="130" spans="1:19" ht="24.75" customHeight="1">
      <c r="A130" s="23">
        <v>127</v>
      </c>
      <c r="B130" s="75">
        <v>79909</v>
      </c>
      <c r="C130" s="23" t="s">
        <v>1731</v>
      </c>
      <c r="D130" s="33" t="s">
        <v>1738</v>
      </c>
      <c r="E130" s="36" t="s">
        <v>59</v>
      </c>
      <c r="F130" s="3" t="s">
        <v>1739</v>
      </c>
      <c r="G130" s="33" t="s">
        <v>520</v>
      </c>
      <c r="H130" s="33" t="s">
        <v>1740</v>
      </c>
      <c r="I130" s="3" t="s">
        <v>1349</v>
      </c>
      <c r="J130" s="63"/>
      <c r="K130" s="63"/>
      <c r="L130" s="15"/>
      <c r="M130" s="63"/>
      <c r="N130" s="23"/>
      <c r="O130" s="23"/>
      <c r="P130" s="23"/>
      <c r="Q130" s="23"/>
      <c r="R130" s="63"/>
      <c r="S130" s="15"/>
    </row>
    <row r="131" spans="1:19" ht="30.75" customHeight="1">
      <c r="A131" s="23">
        <v>128</v>
      </c>
      <c r="B131" s="104">
        <v>77394</v>
      </c>
      <c r="C131" s="40" t="s">
        <v>1731</v>
      </c>
      <c r="D131" s="19" t="s">
        <v>1741</v>
      </c>
      <c r="E131" s="21" t="s">
        <v>276</v>
      </c>
      <c r="F131" s="38" t="s">
        <v>91</v>
      </c>
      <c r="G131" s="19" t="s">
        <v>92</v>
      </c>
      <c r="H131" s="19" t="s">
        <v>1742</v>
      </c>
      <c r="I131" s="3" t="s">
        <v>1442</v>
      </c>
      <c r="J131" s="63"/>
      <c r="K131" s="63"/>
      <c r="L131" s="15"/>
      <c r="M131" s="63"/>
      <c r="N131" s="23"/>
      <c r="O131" s="23"/>
      <c r="P131" s="23"/>
      <c r="Q131" s="23"/>
      <c r="R131" s="63"/>
      <c r="S131" s="15"/>
    </row>
    <row r="132" spans="1:19" ht="25.5">
      <c r="A132" s="23">
        <v>129</v>
      </c>
      <c r="B132" s="55">
        <v>79060</v>
      </c>
      <c r="C132" s="40" t="s">
        <v>1731</v>
      </c>
      <c r="D132" s="19" t="s">
        <v>1743</v>
      </c>
      <c r="E132" s="21" t="s">
        <v>186</v>
      </c>
      <c r="F132" s="38" t="s">
        <v>1682</v>
      </c>
      <c r="G132" s="19" t="s">
        <v>41</v>
      </c>
      <c r="H132" s="19" t="s">
        <v>1744</v>
      </c>
      <c r="I132" s="3" t="s">
        <v>1349</v>
      </c>
      <c r="J132" s="63"/>
      <c r="K132" s="63"/>
      <c r="L132" s="15"/>
      <c r="M132" s="63"/>
      <c r="N132" s="23"/>
      <c r="O132" s="23"/>
      <c r="P132" s="23"/>
      <c r="Q132" s="23"/>
      <c r="R132" s="63"/>
      <c r="S132" s="15"/>
    </row>
    <row r="133" spans="1:19">
      <c r="A133" s="23">
        <v>130</v>
      </c>
      <c r="B133" s="55">
        <v>76413</v>
      </c>
      <c r="C133" s="40" t="s">
        <v>1731</v>
      </c>
      <c r="D133" s="21" t="s">
        <v>1745</v>
      </c>
      <c r="E133" s="21" t="s">
        <v>616</v>
      </c>
      <c r="F133" s="38" t="s">
        <v>104</v>
      </c>
      <c r="G133" s="19" t="s">
        <v>92</v>
      </c>
      <c r="H133" s="21" t="s">
        <v>1746</v>
      </c>
      <c r="I133" s="3" t="s">
        <v>1349</v>
      </c>
      <c r="J133" s="63"/>
      <c r="K133" s="63"/>
      <c r="L133" s="15"/>
      <c r="M133" s="63"/>
      <c r="N133" s="23"/>
      <c r="O133" s="23"/>
      <c r="P133" s="23"/>
      <c r="Q133" s="23"/>
      <c r="R133" s="63"/>
      <c r="S133" s="15"/>
    </row>
    <row r="134" spans="1:19" ht="27.75" customHeight="1">
      <c r="A134" s="23">
        <v>131</v>
      </c>
      <c r="B134" s="104">
        <v>80699</v>
      </c>
      <c r="C134" s="40" t="s">
        <v>1731</v>
      </c>
      <c r="D134" s="19" t="s">
        <v>1747</v>
      </c>
      <c r="E134" s="21" t="s">
        <v>1638</v>
      </c>
      <c r="F134" s="38" t="s">
        <v>91</v>
      </c>
      <c r="G134" s="19" t="s">
        <v>92</v>
      </c>
      <c r="H134" s="19" t="s">
        <v>93</v>
      </c>
      <c r="I134" s="3" t="s">
        <v>1442</v>
      </c>
      <c r="J134" s="63"/>
      <c r="K134" s="63"/>
      <c r="L134" s="15"/>
      <c r="M134" s="63"/>
      <c r="N134" s="23"/>
      <c r="O134" s="23"/>
      <c r="P134" s="23"/>
      <c r="Q134" s="23"/>
      <c r="R134" s="63"/>
      <c r="S134" s="15"/>
    </row>
    <row r="135" spans="1:19" ht="28.5" customHeight="1">
      <c r="A135" s="23">
        <v>132</v>
      </c>
      <c r="B135" s="104">
        <v>22368</v>
      </c>
      <c r="C135" s="40" t="s">
        <v>1731</v>
      </c>
      <c r="D135" s="19" t="s">
        <v>1748</v>
      </c>
      <c r="E135" s="21" t="s">
        <v>178</v>
      </c>
      <c r="F135" s="38" t="s">
        <v>91</v>
      </c>
      <c r="G135" s="19" t="s">
        <v>92</v>
      </c>
      <c r="H135" s="19" t="s">
        <v>1746</v>
      </c>
      <c r="I135" s="3" t="s">
        <v>1349</v>
      </c>
      <c r="J135" s="63"/>
      <c r="K135" s="63"/>
      <c r="L135" s="15"/>
      <c r="M135" s="63"/>
      <c r="N135" s="23"/>
      <c r="O135" s="23"/>
      <c r="P135" s="23"/>
      <c r="Q135" s="23"/>
      <c r="R135" s="63"/>
      <c r="S135" s="15"/>
    </row>
    <row r="136" spans="1:19" ht="31.5" customHeight="1">
      <c r="A136" s="23">
        <v>133</v>
      </c>
      <c r="B136" s="75">
        <v>80658</v>
      </c>
      <c r="C136" s="23" t="s">
        <v>1731</v>
      </c>
      <c r="D136" s="33" t="s">
        <v>1749</v>
      </c>
      <c r="E136" s="36" t="s">
        <v>39</v>
      </c>
      <c r="F136" s="3" t="s">
        <v>91</v>
      </c>
      <c r="G136" s="33" t="s">
        <v>92</v>
      </c>
      <c r="H136" s="33" t="s">
        <v>1171</v>
      </c>
      <c r="I136" s="3" t="s">
        <v>1349</v>
      </c>
      <c r="J136" s="63"/>
      <c r="K136" s="63"/>
      <c r="L136" s="15"/>
      <c r="M136" s="63"/>
      <c r="N136" s="23"/>
      <c r="O136" s="23"/>
      <c r="P136" s="23"/>
      <c r="Q136" s="23"/>
      <c r="R136" s="63"/>
      <c r="S136" s="15"/>
    </row>
    <row r="137" spans="1:19" ht="28.5" customHeight="1">
      <c r="A137" s="23">
        <v>134</v>
      </c>
      <c r="B137" s="75">
        <v>80605</v>
      </c>
      <c r="C137" s="23" t="s">
        <v>1731</v>
      </c>
      <c r="D137" s="33" t="s">
        <v>1750</v>
      </c>
      <c r="E137" s="36" t="s">
        <v>1751</v>
      </c>
      <c r="F137" s="3" t="s">
        <v>91</v>
      </c>
      <c r="G137" s="33" t="s">
        <v>92</v>
      </c>
      <c r="H137" s="33" t="s">
        <v>1752</v>
      </c>
      <c r="I137" s="3" t="s">
        <v>1349</v>
      </c>
      <c r="J137" s="63"/>
      <c r="K137" s="63"/>
      <c r="L137" s="15"/>
      <c r="M137" s="63"/>
      <c r="N137" s="23"/>
      <c r="O137" s="23"/>
      <c r="P137" s="23"/>
      <c r="Q137" s="23"/>
      <c r="R137" s="63"/>
      <c r="S137" s="15"/>
    </row>
    <row r="138" spans="1:19" ht="28.5" customHeight="1">
      <c r="A138" s="23">
        <v>135</v>
      </c>
      <c r="B138" s="75">
        <v>80307</v>
      </c>
      <c r="C138" s="23" t="s">
        <v>1731</v>
      </c>
      <c r="D138" s="33" t="s">
        <v>1753</v>
      </c>
      <c r="E138" s="36" t="s">
        <v>528</v>
      </c>
      <c r="F138" s="3" t="s">
        <v>611</v>
      </c>
      <c r="G138" s="33" t="s">
        <v>48</v>
      </c>
      <c r="H138" s="33" t="s">
        <v>1754</v>
      </c>
      <c r="I138" s="3" t="s">
        <v>1349</v>
      </c>
      <c r="J138" s="3" t="s">
        <v>1504</v>
      </c>
      <c r="K138" s="3" t="s">
        <v>1430</v>
      </c>
      <c r="L138" s="3" t="s">
        <v>1755</v>
      </c>
      <c r="M138" s="3" t="s">
        <v>1623</v>
      </c>
      <c r="N138" s="3" t="s">
        <v>1453</v>
      </c>
      <c r="O138" s="3" t="s">
        <v>171</v>
      </c>
      <c r="P138" s="3"/>
      <c r="Q138" s="3" t="s">
        <v>34</v>
      </c>
      <c r="R138" s="3" t="s">
        <v>112</v>
      </c>
      <c r="S138" s="3" t="s">
        <v>1691</v>
      </c>
    </row>
    <row r="139" spans="1:19" ht="54.75" customHeight="1">
      <c r="A139" s="23">
        <v>136</v>
      </c>
      <c r="B139" s="75">
        <v>79603</v>
      </c>
      <c r="C139" s="23" t="s">
        <v>1731</v>
      </c>
      <c r="D139" s="33" t="s">
        <v>1756</v>
      </c>
      <c r="E139" s="36" t="s">
        <v>1757</v>
      </c>
      <c r="F139" s="3" t="s">
        <v>54</v>
      </c>
      <c r="G139" s="33" t="s">
        <v>48</v>
      </c>
      <c r="H139" s="33" t="s">
        <v>1758</v>
      </c>
      <c r="I139" s="3" t="s">
        <v>1349</v>
      </c>
      <c r="J139" s="23" t="s">
        <v>1257</v>
      </c>
      <c r="K139" s="23" t="s">
        <v>1186</v>
      </c>
      <c r="L139" s="3" t="s">
        <v>1759</v>
      </c>
      <c r="M139" s="23" t="s">
        <v>1760</v>
      </c>
      <c r="N139" s="23" t="s">
        <v>34</v>
      </c>
      <c r="O139" s="23" t="s">
        <v>171</v>
      </c>
      <c r="P139" s="23"/>
      <c r="Q139" s="23" t="s">
        <v>34</v>
      </c>
      <c r="R139" s="23" t="s">
        <v>112</v>
      </c>
      <c r="S139" s="3" t="s">
        <v>1691</v>
      </c>
    </row>
    <row r="140" spans="1:19" ht="25.5">
      <c r="A140" s="23">
        <v>137</v>
      </c>
      <c r="B140" s="33">
        <v>80552</v>
      </c>
      <c r="C140" s="23" t="s">
        <v>1731</v>
      </c>
      <c r="D140" s="33" t="s">
        <v>1761</v>
      </c>
      <c r="E140" s="36" t="s">
        <v>518</v>
      </c>
      <c r="F140" s="3" t="s">
        <v>1762</v>
      </c>
      <c r="G140" s="33" t="s">
        <v>237</v>
      </c>
      <c r="H140" s="33" t="s">
        <v>1763</v>
      </c>
      <c r="I140" s="3" t="s">
        <v>1349</v>
      </c>
      <c r="J140" s="23" t="s">
        <v>1325</v>
      </c>
      <c r="K140" s="23" t="s">
        <v>1764</v>
      </c>
      <c r="L140" s="3" t="s">
        <v>1765</v>
      </c>
      <c r="M140" s="23" t="s">
        <v>1766</v>
      </c>
      <c r="N140" s="23" t="s">
        <v>34</v>
      </c>
      <c r="O140" s="23" t="s">
        <v>171</v>
      </c>
      <c r="P140" s="23"/>
      <c r="Q140" s="23" t="s">
        <v>34</v>
      </c>
      <c r="R140" s="23" t="s">
        <v>112</v>
      </c>
      <c r="S140" s="3" t="s">
        <v>1767</v>
      </c>
    </row>
    <row r="141" spans="1:19" ht="33" customHeight="1">
      <c r="A141" s="23">
        <v>138</v>
      </c>
      <c r="B141" s="52">
        <v>72825</v>
      </c>
      <c r="C141" s="23" t="s">
        <v>1731</v>
      </c>
      <c r="D141" s="33" t="s">
        <v>1768</v>
      </c>
      <c r="E141" s="36" t="s">
        <v>653</v>
      </c>
      <c r="F141" s="3" t="s">
        <v>548</v>
      </c>
      <c r="G141" s="33" t="s">
        <v>29</v>
      </c>
      <c r="H141" s="33" t="s">
        <v>1711</v>
      </c>
      <c r="I141" s="3" t="s">
        <v>1349</v>
      </c>
      <c r="J141" s="63"/>
      <c r="K141" s="63"/>
      <c r="L141" s="15"/>
      <c r="M141" s="63"/>
      <c r="N141" s="23"/>
      <c r="O141" s="23"/>
      <c r="P141" s="23"/>
      <c r="Q141" s="23"/>
      <c r="R141" s="63"/>
      <c r="S141" s="15"/>
    </row>
    <row r="142" spans="1:19" ht="34.5" customHeight="1">
      <c r="A142" s="23">
        <v>139</v>
      </c>
      <c r="B142" s="33">
        <v>77186</v>
      </c>
      <c r="C142" s="23" t="s">
        <v>1731</v>
      </c>
      <c r="D142" s="33" t="s">
        <v>1264</v>
      </c>
      <c r="E142" s="36" t="s">
        <v>759</v>
      </c>
      <c r="F142" s="3" t="s">
        <v>1769</v>
      </c>
      <c r="G142" s="33" t="s">
        <v>29</v>
      </c>
      <c r="H142" s="33" t="s">
        <v>110</v>
      </c>
      <c r="I142" s="3" t="s">
        <v>1349</v>
      </c>
      <c r="J142" s="63"/>
      <c r="K142" s="63"/>
      <c r="L142" s="15"/>
      <c r="M142" s="63"/>
      <c r="N142" s="23"/>
      <c r="O142" s="23"/>
      <c r="P142" s="23"/>
      <c r="Q142" s="23"/>
      <c r="R142" s="63"/>
      <c r="S142" s="15"/>
    </row>
    <row r="143" spans="1:19" ht="29.25" customHeight="1">
      <c r="A143" s="23">
        <v>140</v>
      </c>
      <c r="B143" s="52">
        <v>80560</v>
      </c>
      <c r="C143" s="23" t="s">
        <v>1731</v>
      </c>
      <c r="D143" s="33" t="s">
        <v>1770</v>
      </c>
      <c r="E143" s="36" t="s">
        <v>587</v>
      </c>
      <c r="F143" s="3" t="s">
        <v>495</v>
      </c>
      <c r="G143" s="33" t="s">
        <v>343</v>
      </c>
      <c r="H143" s="36" t="s">
        <v>1771</v>
      </c>
      <c r="I143" s="3" t="s">
        <v>1349</v>
      </c>
      <c r="J143" s="70">
        <v>0.46875</v>
      </c>
      <c r="K143" s="23" t="s">
        <v>1479</v>
      </c>
      <c r="L143" s="3" t="s">
        <v>33</v>
      </c>
      <c r="M143" s="23" t="s">
        <v>1412</v>
      </c>
      <c r="N143" s="23" t="s">
        <v>34</v>
      </c>
      <c r="O143" s="23" t="s">
        <v>34</v>
      </c>
      <c r="P143" s="23"/>
      <c r="Q143" s="23" t="s">
        <v>34</v>
      </c>
      <c r="R143" s="23" t="s">
        <v>112</v>
      </c>
      <c r="S143" s="3" t="s">
        <v>1493</v>
      </c>
    </row>
    <row r="144" spans="1:19" ht="35.25" customHeight="1">
      <c r="A144" s="23">
        <v>141</v>
      </c>
      <c r="B144" s="52">
        <v>53240</v>
      </c>
      <c r="C144" s="23" t="s">
        <v>1731</v>
      </c>
      <c r="D144" s="33" t="s">
        <v>1772</v>
      </c>
      <c r="E144" s="36" t="s">
        <v>59</v>
      </c>
      <c r="F144" s="3" t="s">
        <v>388</v>
      </c>
      <c r="G144" s="33" t="s">
        <v>389</v>
      </c>
      <c r="H144" s="33" t="s">
        <v>1773</v>
      </c>
      <c r="I144" s="3" t="s">
        <v>1349</v>
      </c>
      <c r="J144" s="23" t="s">
        <v>1774</v>
      </c>
      <c r="K144" s="23" t="s">
        <v>1449</v>
      </c>
      <c r="L144" s="3" t="s">
        <v>33</v>
      </c>
      <c r="M144" s="23" t="s">
        <v>1214</v>
      </c>
      <c r="N144" s="23" t="s">
        <v>34</v>
      </c>
      <c r="O144" s="23" t="s">
        <v>34</v>
      </c>
      <c r="P144" s="23"/>
      <c r="Q144" s="23"/>
      <c r="R144" s="23" t="s">
        <v>112</v>
      </c>
      <c r="S144" s="3" t="s">
        <v>1493</v>
      </c>
    </row>
    <row r="145" spans="1:19" ht="33" customHeight="1">
      <c r="A145" s="23">
        <v>142</v>
      </c>
      <c r="B145" s="65">
        <v>80572</v>
      </c>
      <c r="C145" s="66" t="s">
        <v>1775</v>
      </c>
      <c r="D145" s="67" t="s">
        <v>1776</v>
      </c>
      <c r="E145" s="68" t="s">
        <v>1777</v>
      </c>
      <c r="F145" s="68" t="s">
        <v>1640</v>
      </c>
      <c r="G145" s="67" t="s">
        <v>29</v>
      </c>
      <c r="H145" s="68" t="s">
        <v>128</v>
      </c>
      <c r="I145" s="69" t="s">
        <v>188</v>
      </c>
      <c r="J145" s="92"/>
      <c r="K145" s="92"/>
      <c r="L145" s="93"/>
      <c r="M145" s="92"/>
      <c r="N145" s="64"/>
      <c r="O145" s="64"/>
      <c r="P145" s="64"/>
      <c r="Q145" s="64"/>
      <c r="R145" s="92"/>
      <c r="S145" s="93"/>
    </row>
    <row r="146" spans="1:19" ht="33.75" customHeight="1">
      <c r="A146" s="23">
        <v>143</v>
      </c>
      <c r="B146" s="36">
        <v>59112</v>
      </c>
      <c r="C146" s="3" t="s">
        <v>1778</v>
      </c>
      <c r="D146" s="36" t="s">
        <v>1779</v>
      </c>
      <c r="E146" s="36" t="s">
        <v>406</v>
      </c>
      <c r="F146" s="3" t="s">
        <v>1780</v>
      </c>
      <c r="G146" s="33" t="s">
        <v>1781</v>
      </c>
      <c r="H146" s="36" t="s">
        <v>1782</v>
      </c>
      <c r="I146" s="3" t="s">
        <v>1349</v>
      </c>
      <c r="J146" s="63"/>
      <c r="K146" s="63"/>
      <c r="L146" s="15"/>
      <c r="M146" s="63"/>
      <c r="N146" s="23"/>
      <c r="O146" s="23"/>
      <c r="P146" s="23"/>
      <c r="Q146" s="23"/>
      <c r="R146" s="63"/>
      <c r="S146" s="15"/>
    </row>
    <row r="147" spans="1:19" ht="40.5" customHeight="1">
      <c r="A147" s="23">
        <v>144</v>
      </c>
      <c r="B147" s="19">
        <v>79132</v>
      </c>
      <c r="C147" s="38" t="s">
        <v>1778</v>
      </c>
      <c r="D147" s="19" t="s">
        <v>1783</v>
      </c>
      <c r="E147" s="21" t="s">
        <v>582</v>
      </c>
      <c r="F147" s="38" t="s">
        <v>1682</v>
      </c>
      <c r="G147" s="19" t="s">
        <v>41</v>
      </c>
      <c r="H147" s="19" t="s">
        <v>1784</v>
      </c>
      <c r="I147" s="3" t="s">
        <v>1349</v>
      </c>
      <c r="J147" s="63"/>
      <c r="K147" s="63"/>
      <c r="L147" s="15"/>
      <c r="M147" s="63"/>
      <c r="N147" s="23"/>
      <c r="O147" s="23"/>
      <c r="P147" s="23"/>
      <c r="Q147" s="23"/>
      <c r="R147" s="63"/>
      <c r="S147" s="15"/>
    </row>
    <row r="148" spans="1:19">
      <c r="A148" s="23">
        <v>145</v>
      </c>
      <c r="B148" s="21">
        <v>2633</v>
      </c>
      <c r="C148" s="38" t="s">
        <v>1778</v>
      </c>
      <c r="D148" s="19" t="s">
        <v>1785</v>
      </c>
      <c r="E148" s="21" t="s">
        <v>443</v>
      </c>
      <c r="F148" s="38" t="s">
        <v>388</v>
      </c>
      <c r="G148" s="19" t="s">
        <v>389</v>
      </c>
      <c r="H148" s="19" t="s">
        <v>1786</v>
      </c>
      <c r="I148" s="3" t="s">
        <v>1349</v>
      </c>
      <c r="J148" s="23" t="s">
        <v>1787</v>
      </c>
      <c r="K148" s="23" t="s">
        <v>1764</v>
      </c>
      <c r="L148" s="3" t="s">
        <v>696</v>
      </c>
      <c r="M148" s="23" t="s">
        <v>1406</v>
      </c>
      <c r="N148" s="23" t="s">
        <v>34</v>
      </c>
      <c r="O148" s="23" t="s">
        <v>34</v>
      </c>
      <c r="P148" s="23"/>
      <c r="Q148" s="23" t="s">
        <v>34</v>
      </c>
      <c r="R148" s="23" t="s">
        <v>112</v>
      </c>
      <c r="S148" s="3" t="s">
        <v>1788</v>
      </c>
    </row>
    <row r="149" spans="1:19" ht="31.5" customHeight="1">
      <c r="A149" s="23">
        <v>146</v>
      </c>
      <c r="B149" s="21">
        <v>81195</v>
      </c>
      <c r="C149" s="38" t="s">
        <v>1778</v>
      </c>
      <c r="D149" s="19" t="s">
        <v>1789</v>
      </c>
      <c r="E149" s="21" t="s">
        <v>475</v>
      </c>
      <c r="F149" s="38" t="s">
        <v>91</v>
      </c>
      <c r="G149" s="19" t="s">
        <v>92</v>
      </c>
      <c r="H149" s="19" t="s">
        <v>105</v>
      </c>
      <c r="I149" s="3" t="s">
        <v>1442</v>
      </c>
      <c r="J149" s="70" t="s">
        <v>1790</v>
      </c>
      <c r="K149" s="23" t="s">
        <v>1791</v>
      </c>
      <c r="L149" s="3" t="s">
        <v>944</v>
      </c>
      <c r="M149" s="23" t="s">
        <v>1792</v>
      </c>
      <c r="N149" s="23" t="s">
        <v>34</v>
      </c>
      <c r="O149" s="23" t="s">
        <v>34</v>
      </c>
      <c r="P149" s="23"/>
      <c r="Q149" s="23" t="s">
        <v>34</v>
      </c>
      <c r="R149" s="23" t="s">
        <v>112</v>
      </c>
      <c r="S149" s="3" t="s">
        <v>1377</v>
      </c>
    </row>
    <row r="150" spans="1:19" ht="29.25" customHeight="1">
      <c r="A150" s="23">
        <v>147</v>
      </c>
      <c r="B150" s="19">
        <v>70075</v>
      </c>
      <c r="C150" s="38" t="s">
        <v>1778</v>
      </c>
      <c r="D150" s="19" t="s">
        <v>1793</v>
      </c>
      <c r="E150" s="21" t="s">
        <v>932</v>
      </c>
      <c r="F150" s="38" t="s">
        <v>28</v>
      </c>
      <c r="G150" s="19" t="s">
        <v>29</v>
      </c>
      <c r="H150" s="19" t="s">
        <v>110</v>
      </c>
      <c r="I150" s="3" t="s">
        <v>1349</v>
      </c>
      <c r="J150" s="3" t="s">
        <v>1560</v>
      </c>
      <c r="K150" s="3" t="s">
        <v>1279</v>
      </c>
      <c r="L150" s="3" t="s">
        <v>265</v>
      </c>
      <c r="M150" s="23" t="s">
        <v>1427</v>
      </c>
      <c r="N150" s="23" t="s">
        <v>34</v>
      </c>
      <c r="O150" s="23" t="s">
        <v>34</v>
      </c>
      <c r="P150" s="23"/>
      <c r="Q150" s="23" t="s">
        <v>34</v>
      </c>
      <c r="R150" s="23" t="s">
        <v>112</v>
      </c>
      <c r="S150" s="3" t="s">
        <v>367</v>
      </c>
    </row>
    <row r="151" spans="1:19" ht="39.75" customHeight="1">
      <c r="A151" s="23">
        <v>148</v>
      </c>
      <c r="B151" s="21">
        <v>54232</v>
      </c>
      <c r="C151" s="38" t="s">
        <v>1778</v>
      </c>
      <c r="D151" s="19" t="s">
        <v>1794</v>
      </c>
      <c r="E151" s="21" t="s">
        <v>363</v>
      </c>
      <c r="F151" s="38" t="s">
        <v>698</v>
      </c>
      <c r="G151" s="19" t="s">
        <v>29</v>
      </c>
      <c r="H151" s="19" t="s">
        <v>128</v>
      </c>
      <c r="I151" s="3" t="s">
        <v>188</v>
      </c>
      <c r="J151" s="23" t="s">
        <v>1795</v>
      </c>
      <c r="K151" s="23" t="s">
        <v>1557</v>
      </c>
      <c r="L151" s="3" t="s">
        <v>696</v>
      </c>
      <c r="M151" s="23" t="s">
        <v>1613</v>
      </c>
      <c r="N151" s="23" t="s">
        <v>34</v>
      </c>
      <c r="O151" s="23" t="s">
        <v>34</v>
      </c>
      <c r="P151" s="23"/>
      <c r="Q151" s="23" t="s">
        <v>34</v>
      </c>
      <c r="R151" s="23" t="s">
        <v>112</v>
      </c>
      <c r="S151" s="3" t="s">
        <v>1377</v>
      </c>
    </row>
    <row r="152" spans="1:19" ht="32.25" customHeight="1">
      <c r="A152" s="23">
        <v>149</v>
      </c>
      <c r="B152" s="21">
        <v>81200</v>
      </c>
      <c r="C152" s="38" t="s">
        <v>1778</v>
      </c>
      <c r="D152" s="19" t="s">
        <v>1796</v>
      </c>
      <c r="E152" s="21" t="s">
        <v>276</v>
      </c>
      <c r="F152" s="38" t="s">
        <v>611</v>
      </c>
      <c r="G152" s="19" t="s">
        <v>463</v>
      </c>
      <c r="H152" s="19" t="s">
        <v>1797</v>
      </c>
      <c r="I152" s="3" t="s">
        <v>1442</v>
      </c>
      <c r="J152" s="23" t="s">
        <v>1207</v>
      </c>
      <c r="K152" s="23" t="s">
        <v>1798</v>
      </c>
      <c r="L152" s="3" t="s">
        <v>33</v>
      </c>
      <c r="M152" s="23" t="s">
        <v>1308</v>
      </c>
      <c r="N152" s="23" t="s">
        <v>34</v>
      </c>
      <c r="O152" s="23" t="s">
        <v>34</v>
      </c>
      <c r="P152" s="23"/>
      <c r="Q152" s="23" t="s">
        <v>34</v>
      </c>
      <c r="R152" s="23" t="s">
        <v>112</v>
      </c>
      <c r="S152" s="3" t="s">
        <v>367</v>
      </c>
    </row>
    <row r="153" spans="1:19" ht="37.5">
      <c r="A153" s="23">
        <v>150</v>
      </c>
      <c r="B153" s="19">
        <v>53526</v>
      </c>
      <c r="C153" s="38" t="s">
        <v>1778</v>
      </c>
      <c r="D153" s="21" t="s">
        <v>1799</v>
      </c>
      <c r="E153" s="21" t="s">
        <v>1800</v>
      </c>
      <c r="F153" s="38" t="s">
        <v>1541</v>
      </c>
      <c r="G153" s="19" t="s">
        <v>463</v>
      </c>
      <c r="H153" s="21" t="s">
        <v>1801</v>
      </c>
      <c r="I153" s="3" t="s">
        <v>1349</v>
      </c>
      <c r="J153" s="70">
        <v>0.52430555555555558</v>
      </c>
      <c r="K153" s="23" t="s">
        <v>1802</v>
      </c>
      <c r="L153" s="3" t="s">
        <v>33</v>
      </c>
      <c r="M153" s="23" t="s">
        <v>1484</v>
      </c>
      <c r="N153" s="23" t="s">
        <v>34</v>
      </c>
      <c r="O153" s="23" t="s">
        <v>34</v>
      </c>
      <c r="P153" s="23"/>
      <c r="Q153" s="23" t="s">
        <v>34</v>
      </c>
      <c r="R153" s="23" t="s">
        <v>112</v>
      </c>
      <c r="S153" s="3" t="s">
        <v>367</v>
      </c>
    </row>
    <row r="154" spans="1:19" ht="34.5" customHeight="1">
      <c r="A154" s="23">
        <v>151</v>
      </c>
      <c r="B154" s="21">
        <v>81380</v>
      </c>
      <c r="C154" s="38" t="s">
        <v>1803</v>
      </c>
      <c r="D154" s="19" t="s">
        <v>1804</v>
      </c>
      <c r="E154" s="21" t="s">
        <v>97</v>
      </c>
      <c r="F154" s="21" t="s">
        <v>388</v>
      </c>
      <c r="G154" s="19" t="s">
        <v>389</v>
      </c>
      <c r="H154" s="21" t="s">
        <v>93</v>
      </c>
      <c r="I154" s="38" t="s">
        <v>188</v>
      </c>
      <c r="J154" s="23" t="s">
        <v>1805</v>
      </c>
      <c r="K154" s="23" t="s">
        <v>1279</v>
      </c>
      <c r="L154" s="3" t="s">
        <v>696</v>
      </c>
      <c r="M154" s="23" t="s">
        <v>1367</v>
      </c>
      <c r="N154" s="23" t="s">
        <v>34</v>
      </c>
      <c r="O154" s="23" t="s">
        <v>34</v>
      </c>
      <c r="P154" s="23"/>
      <c r="Q154" s="23" t="s">
        <v>34</v>
      </c>
      <c r="R154" s="23" t="s">
        <v>112</v>
      </c>
      <c r="S154" s="3" t="s">
        <v>367</v>
      </c>
    </row>
    <row r="155" spans="1:19" ht="38.25" customHeight="1">
      <c r="A155" s="23">
        <v>152</v>
      </c>
      <c r="B155" s="68">
        <v>80980</v>
      </c>
      <c r="C155" s="69" t="s">
        <v>1803</v>
      </c>
      <c r="D155" s="67" t="s">
        <v>1806</v>
      </c>
      <c r="E155" s="68" t="s">
        <v>103</v>
      </c>
      <c r="F155" s="68" t="s">
        <v>388</v>
      </c>
      <c r="G155" s="67" t="s">
        <v>389</v>
      </c>
      <c r="H155" s="68" t="s">
        <v>1807</v>
      </c>
      <c r="I155" s="69" t="s">
        <v>188</v>
      </c>
      <c r="J155" s="64" t="s">
        <v>1308</v>
      </c>
      <c r="K155" s="64" t="s">
        <v>1808</v>
      </c>
      <c r="L155" s="71" t="s">
        <v>1595</v>
      </c>
      <c r="M155" s="64" t="s">
        <v>1412</v>
      </c>
      <c r="N155" s="64" t="s">
        <v>1453</v>
      </c>
      <c r="O155" s="64" t="s">
        <v>171</v>
      </c>
      <c r="P155" s="64"/>
      <c r="Q155" s="64" t="s">
        <v>34</v>
      </c>
      <c r="R155" s="64" t="s">
        <v>112</v>
      </c>
      <c r="S155" s="71" t="s">
        <v>367</v>
      </c>
    </row>
    <row r="156" spans="1:19" ht="27.75" customHeight="1">
      <c r="A156" s="23">
        <v>153</v>
      </c>
      <c r="B156" s="80">
        <v>73417</v>
      </c>
      <c r="C156" s="23" t="s">
        <v>1809</v>
      </c>
      <c r="D156" s="36" t="s">
        <v>1810</v>
      </c>
      <c r="E156" s="72" t="s">
        <v>1811</v>
      </c>
      <c r="F156" s="73" t="s">
        <v>1812</v>
      </c>
      <c r="G156" s="74" t="s">
        <v>358</v>
      </c>
      <c r="H156" s="73" t="s">
        <v>1813</v>
      </c>
      <c r="I156" s="3" t="s">
        <v>1349</v>
      </c>
      <c r="J156" s="94"/>
      <c r="K156" s="63"/>
      <c r="L156" s="15"/>
      <c r="M156" s="63"/>
      <c r="N156" s="23"/>
      <c r="O156" s="23"/>
      <c r="P156" s="23"/>
      <c r="Q156" s="23"/>
      <c r="R156" s="63"/>
      <c r="S156" s="15"/>
    </row>
    <row r="157" spans="1:19" ht="33.75" customHeight="1">
      <c r="A157" s="23">
        <v>154</v>
      </c>
      <c r="B157" s="76">
        <v>75877</v>
      </c>
      <c r="C157" s="23" t="s">
        <v>1809</v>
      </c>
      <c r="D157" s="75" t="s">
        <v>1814</v>
      </c>
      <c r="E157" s="76" t="s">
        <v>935</v>
      </c>
      <c r="F157" s="77" t="s">
        <v>1812</v>
      </c>
      <c r="G157" s="78" t="s">
        <v>358</v>
      </c>
      <c r="H157" s="77" t="s">
        <v>1815</v>
      </c>
      <c r="I157" s="3" t="s">
        <v>1349</v>
      </c>
      <c r="J157" s="83" t="s">
        <v>1308</v>
      </c>
      <c r="K157" s="23" t="s">
        <v>1816</v>
      </c>
      <c r="L157" s="3" t="s">
        <v>1817</v>
      </c>
      <c r="M157" s="23" t="s">
        <v>1213</v>
      </c>
      <c r="N157" s="23" t="s">
        <v>34</v>
      </c>
      <c r="O157" s="23" t="s">
        <v>171</v>
      </c>
      <c r="P157" s="23"/>
      <c r="Q157" s="23" t="s">
        <v>34</v>
      </c>
      <c r="R157" s="23" t="s">
        <v>112</v>
      </c>
      <c r="S157" s="3" t="s">
        <v>1818</v>
      </c>
    </row>
    <row r="158" spans="1:19" ht="29.25" customHeight="1">
      <c r="A158" s="23">
        <v>155</v>
      </c>
      <c r="B158" s="76">
        <v>69433</v>
      </c>
      <c r="C158" s="23" t="s">
        <v>1809</v>
      </c>
      <c r="D158" s="36" t="s">
        <v>1819</v>
      </c>
      <c r="E158" s="76" t="s">
        <v>363</v>
      </c>
      <c r="F158" s="77" t="s">
        <v>316</v>
      </c>
      <c r="G158" s="78" t="s">
        <v>29</v>
      </c>
      <c r="H158" s="77" t="s">
        <v>110</v>
      </c>
      <c r="I158" s="3" t="s">
        <v>1349</v>
      </c>
      <c r="J158" s="83" t="s">
        <v>1820</v>
      </c>
      <c r="K158" s="23" t="s">
        <v>1821</v>
      </c>
      <c r="L158" s="3" t="s">
        <v>265</v>
      </c>
      <c r="M158" s="23" t="s">
        <v>1805</v>
      </c>
      <c r="N158" s="23" t="s">
        <v>34</v>
      </c>
      <c r="O158" s="23" t="s">
        <v>34</v>
      </c>
      <c r="P158" s="23"/>
      <c r="Q158" s="23" t="s">
        <v>171</v>
      </c>
      <c r="R158" s="23" t="s">
        <v>112</v>
      </c>
      <c r="S158" s="3" t="s">
        <v>1822</v>
      </c>
    </row>
    <row r="159" spans="1:19" ht="29.25" customHeight="1">
      <c r="A159" s="23">
        <v>156</v>
      </c>
      <c r="B159" s="81">
        <v>81264</v>
      </c>
      <c r="C159" s="23" t="s">
        <v>1809</v>
      </c>
      <c r="D159" s="36" t="s">
        <v>1823</v>
      </c>
      <c r="E159" s="76" t="s">
        <v>536</v>
      </c>
      <c r="F159" s="77" t="s">
        <v>1682</v>
      </c>
      <c r="G159" s="78" t="s">
        <v>41</v>
      </c>
      <c r="H159" s="77" t="s">
        <v>1824</v>
      </c>
      <c r="I159" s="3" t="s">
        <v>1349</v>
      </c>
      <c r="J159" s="83" t="s">
        <v>1774</v>
      </c>
      <c r="K159" s="23" t="s">
        <v>1484</v>
      </c>
      <c r="L159" s="3" t="s">
        <v>265</v>
      </c>
      <c r="M159" s="23" t="s">
        <v>1623</v>
      </c>
      <c r="N159" s="23" t="s">
        <v>34</v>
      </c>
      <c r="O159" s="23" t="s">
        <v>34</v>
      </c>
      <c r="P159" s="23"/>
      <c r="Q159" s="23" t="s">
        <v>34</v>
      </c>
      <c r="R159" s="23" t="s">
        <v>112</v>
      </c>
      <c r="S159" s="3" t="s">
        <v>1822</v>
      </c>
    </row>
    <row r="160" spans="1:19" ht="33.75" customHeight="1">
      <c r="A160" s="23">
        <v>157</v>
      </c>
      <c r="B160" s="76">
        <v>80617</v>
      </c>
      <c r="C160" s="23" t="s">
        <v>1809</v>
      </c>
      <c r="D160" s="36" t="s">
        <v>1825</v>
      </c>
      <c r="E160" s="76" t="s">
        <v>1826</v>
      </c>
      <c r="F160" s="77" t="s">
        <v>1827</v>
      </c>
      <c r="G160" s="78" t="s">
        <v>86</v>
      </c>
      <c r="H160" s="77" t="s">
        <v>1828</v>
      </c>
      <c r="I160" s="3" t="s">
        <v>1349</v>
      </c>
      <c r="J160" s="83" t="s">
        <v>1504</v>
      </c>
      <c r="K160" s="70" t="s">
        <v>1213</v>
      </c>
      <c r="L160" s="3" t="s">
        <v>696</v>
      </c>
      <c r="M160" s="23" t="s">
        <v>1213</v>
      </c>
      <c r="N160" s="23" t="s">
        <v>34</v>
      </c>
      <c r="O160" s="23" t="s">
        <v>190</v>
      </c>
      <c r="P160" s="23"/>
      <c r="Q160" s="23" t="s">
        <v>171</v>
      </c>
      <c r="R160" s="23" t="s">
        <v>112</v>
      </c>
      <c r="S160" s="3" t="s">
        <v>367</v>
      </c>
    </row>
    <row r="161" spans="1:20" ht="30" customHeight="1">
      <c r="A161" s="23">
        <v>158</v>
      </c>
      <c r="B161" s="76">
        <v>51434</v>
      </c>
      <c r="C161" s="23" t="s">
        <v>1809</v>
      </c>
      <c r="D161" s="36" t="s">
        <v>1829</v>
      </c>
      <c r="E161" s="76" t="s">
        <v>505</v>
      </c>
      <c r="F161" s="77" t="s">
        <v>1559</v>
      </c>
      <c r="G161" s="78" t="s">
        <v>29</v>
      </c>
      <c r="H161" s="77" t="s">
        <v>110</v>
      </c>
      <c r="I161" s="3" t="s">
        <v>1349</v>
      </c>
      <c r="J161" s="83" t="s">
        <v>1830</v>
      </c>
      <c r="K161" s="23" t="s">
        <v>1479</v>
      </c>
      <c r="L161" s="3" t="s">
        <v>265</v>
      </c>
      <c r="M161" s="23" t="s">
        <v>1206</v>
      </c>
      <c r="N161" s="23" t="s">
        <v>34</v>
      </c>
      <c r="O161" s="23" t="s">
        <v>190</v>
      </c>
      <c r="P161" s="23"/>
      <c r="Q161" s="23" t="s">
        <v>34</v>
      </c>
      <c r="R161" s="23" t="s">
        <v>112</v>
      </c>
      <c r="S161" s="3" t="s">
        <v>1493</v>
      </c>
    </row>
    <row r="162" spans="1:20" ht="30.75" customHeight="1">
      <c r="A162" s="23">
        <v>159</v>
      </c>
      <c r="B162" s="76">
        <v>76686</v>
      </c>
      <c r="C162" s="23" t="s">
        <v>1809</v>
      </c>
      <c r="D162" s="36" t="s">
        <v>1831</v>
      </c>
      <c r="E162" s="76" t="s">
        <v>1638</v>
      </c>
      <c r="F162" s="77" t="s">
        <v>316</v>
      </c>
      <c r="G162" s="78" t="s">
        <v>29</v>
      </c>
      <c r="H162" s="77" t="s">
        <v>1832</v>
      </c>
      <c r="I162" s="3" t="s">
        <v>1349</v>
      </c>
      <c r="J162" s="83"/>
      <c r="K162" s="23"/>
      <c r="L162" s="3"/>
      <c r="M162" s="23"/>
      <c r="N162" s="23"/>
      <c r="O162" s="23"/>
      <c r="P162" s="23"/>
      <c r="Q162" s="23"/>
      <c r="R162" s="23"/>
      <c r="S162" s="3"/>
    </row>
    <row r="163" spans="1:20" ht="38.25" customHeight="1">
      <c r="A163" s="23">
        <v>160</v>
      </c>
      <c r="B163" s="81">
        <v>71426</v>
      </c>
      <c r="C163" s="23" t="s">
        <v>1809</v>
      </c>
      <c r="D163" s="36" t="s">
        <v>1833</v>
      </c>
      <c r="E163" s="76" t="s">
        <v>319</v>
      </c>
      <c r="F163" s="77" t="s">
        <v>617</v>
      </c>
      <c r="G163" s="78" t="s">
        <v>48</v>
      </c>
      <c r="H163" s="77" t="s">
        <v>1834</v>
      </c>
      <c r="I163" s="3" t="s">
        <v>1349</v>
      </c>
      <c r="J163" s="83" t="s">
        <v>1835</v>
      </c>
      <c r="K163" s="23" t="s">
        <v>1836</v>
      </c>
      <c r="L163" s="3" t="s">
        <v>1837</v>
      </c>
      <c r="M163" s="23" t="s">
        <v>1551</v>
      </c>
      <c r="N163" s="23" t="s">
        <v>34</v>
      </c>
      <c r="O163" s="23" t="s">
        <v>190</v>
      </c>
      <c r="P163" s="23"/>
      <c r="Q163" s="23" t="s">
        <v>34</v>
      </c>
      <c r="R163" s="23" t="s">
        <v>112</v>
      </c>
      <c r="S163" s="3" t="s">
        <v>1493</v>
      </c>
    </row>
    <row r="164" spans="1:20" ht="47.25" customHeight="1">
      <c r="A164" s="23">
        <v>161</v>
      </c>
      <c r="B164" s="81">
        <v>81407</v>
      </c>
      <c r="C164" s="23" t="s">
        <v>1809</v>
      </c>
      <c r="D164" s="19" t="s">
        <v>1838</v>
      </c>
      <c r="E164" s="76" t="s">
        <v>314</v>
      </c>
      <c r="F164" s="79" t="s">
        <v>617</v>
      </c>
      <c r="G164" s="79" t="s">
        <v>48</v>
      </c>
      <c r="H164" s="79" t="s">
        <v>1839</v>
      </c>
      <c r="I164" s="3" t="s">
        <v>1349</v>
      </c>
      <c r="J164" s="83" t="s">
        <v>1293</v>
      </c>
      <c r="K164" s="23" t="s">
        <v>1840</v>
      </c>
      <c r="L164" s="3" t="s">
        <v>1841</v>
      </c>
      <c r="M164" s="23" t="s">
        <v>1428</v>
      </c>
      <c r="N164" s="23" t="s">
        <v>34</v>
      </c>
      <c r="O164" s="23" t="s">
        <v>171</v>
      </c>
      <c r="P164" s="23"/>
      <c r="Q164" s="23" t="s">
        <v>34</v>
      </c>
      <c r="R164" s="23" t="s">
        <v>112</v>
      </c>
      <c r="S164" s="3" t="s">
        <v>1822</v>
      </c>
    </row>
    <row r="165" spans="1:20" ht="30.75" customHeight="1">
      <c r="A165" s="23">
        <v>162</v>
      </c>
      <c r="B165" s="81">
        <v>78996</v>
      </c>
      <c r="C165" s="23" t="s">
        <v>1809</v>
      </c>
      <c r="D165" s="33" t="s">
        <v>1842</v>
      </c>
      <c r="E165" s="76" t="s">
        <v>1843</v>
      </c>
      <c r="F165" s="77" t="s">
        <v>133</v>
      </c>
      <c r="G165" s="78" t="s">
        <v>134</v>
      </c>
      <c r="H165" s="77" t="s">
        <v>1844</v>
      </c>
      <c r="I165" s="3" t="s">
        <v>1349</v>
      </c>
      <c r="J165" s="83"/>
      <c r="K165" s="23"/>
      <c r="L165" s="3"/>
      <c r="M165" s="23"/>
      <c r="N165" s="23"/>
      <c r="O165" s="23"/>
      <c r="P165" s="23"/>
      <c r="Q165" s="23"/>
      <c r="R165" s="23"/>
      <c r="S165" s="3"/>
    </row>
    <row r="166" spans="1:20">
      <c r="A166" s="23">
        <v>163</v>
      </c>
      <c r="B166" s="76">
        <v>78393</v>
      </c>
      <c r="C166" s="23" t="s">
        <v>1809</v>
      </c>
      <c r="D166" s="36" t="s">
        <v>1845</v>
      </c>
      <c r="E166" s="76" t="s">
        <v>103</v>
      </c>
      <c r="F166" s="77" t="s">
        <v>388</v>
      </c>
      <c r="G166" s="78" t="s">
        <v>389</v>
      </c>
      <c r="H166" s="77" t="s">
        <v>394</v>
      </c>
      <c r="I166" s="3" t="s">
        <v>1349</v>
      </c>
      <c r="J166" s="83"/>
      <c r="K166" s="23"/>
      <c r="L166" s="3"/>
      <c r="M166" s="23"/>
      <c r="N166" s="23"/>
      <c r="O166" s="23"/>
      <c r="P166" s="23"/>
      <c r="Q166" s="23"/>
      <c r="R166" s="23"/>
      <c r="S166" s="3"/>
    </row>
    <row r="167" spans="1:20" ht="31.5" customHeight="1">
      <c r="A167" s="23">
        <v>164</v>
      </c>
      <c r="B167" s="100">
        <v>46508</v>
      </c>
      <c r="C167" s="64" t="s">
        <v>1809</v>
      </c>
      <c r="D167" s="67" t="s">
        <v>1846</v>
      </c>
      <c r="E167" s="101" t="s">
        <v>759</v>
      </c>
      <c r="F167" s="100" t="s">
        <v>316</v>
      </c>
      <c r="G167" s="102" t="s">
        <v>29</v>
      </c>
      <c r="H167" s="100" t="s">
        <v>128</v>
      </c>
      <c r="I167" s="69" t="s">
        <v>188</v>
      </c>
      <c r="J167" s="103" t="s">
        <v>1847</v>
      </c>
      <c r="K167" s="64" t="s">
        <v>1606</v>
      </c>
      <c r="L167" s="71" t="s">
        <v>33</v>
      </c>
      <c r="M167" s="64" t="s">
        <v>1213</v>
      </c>
      <c r="N167" s="64" t="s">
        <v>34</v>
      </c>
      <c r="O167" s="64"/>
      <c r="P167" s="64"/>
      <c r="Q167" s="64"/>
      <c r="R167" s="64" t="s">
        <v>112</v>
      </c>
      <c r="S167" s="71" t="s">
        <v>1822</v>
      </c>
    </row>
    <row r="168" spans="1:20" ht="45" customHeight="1">
      <c r="A168" s="23">
        <v>165</v>
      </c>
      <c r="B168" s="58">
        <v>41417</v>
      </c>
      <c r="C168" s="104" t="s">
        <v>1848</v>
      </c>
      <c r="D168" s="58" t="s">
        <v>1849</v>
      </c>
      <c r="E168" s="104" t="s">
        <v>1757</v>
      </c>
      <c r="F168" s="21" t="s">
        <v>104</v>
      </c>
      <c r="G168" s="19" t="s">
        <v>92</v>
      </c>
      <c r="H168" s="57" t="s">
        <v>394</v>
      </c>
      <c r="I168" s="38" t="s">
        <v>1349</v>
      </c>
      <c r="J168" s="40" t="s">
        <v>1850</v>
      </c>
      <c r="K168" s="40" t="s">
        <v>1766</v>
      </c>
      <c r="L168" s="38" t="s">
        <v>33</v>
      </c>
      <c r="M168" s="38" t="s">
        <v>1851</v>
      </c>
      <c r="N168" s="23"/>
      <c r="O168" s="23"/>
      <c r="P168" s="23"/>
      <c r="Q168" s="23" t="s">
        <v>34</v>
      </c>
      <c r="R168" s="23" t="s">
        <v>112</v>
      </c>
      <c r="S168" s="3" t="s">
        <v>1822</v>
      </c>
      <c r="T168" s="82">
        <v>8447662387</v>
      </c>
    </row>
    <row r="169" spans="1:20" ht="45" customHeight="1">
      <c r="A169" s="23">
        <v>166</v>
      </c>
      <c r="B169" s="59">
        <v>77494</v>
      </c>
      <c r="C169" s="104" t="s">
        <v>1848</v>
      </c>
      <c r="D169" s="58" t="s">
        <v>1852</v>
      </c>
      <c r="E169" s="104" t="s">
        <v>1012</v>
      </c>
      <c r="F169" s="21" t="s">
        <v>519</v>
      </c>
      <c r="G169" s="19" t="s">
        <v>520</v>
      </c>
      <c r="H169" s="57" t="s">
        <v>1853</v>
      </c>
      <c r="I169" s="38" t="s">
        <v>1349</v>
      </c>
      <c r="J169" s="40" t="s">
        <v>1854</v>
      </c>
      <c r="K169" s="40" t="s">
        <v>1557</v>
      </c>
      <c r="L169" s="38" t="s">
        <v>169</v>
      </c>
      <c r="M169" s="38" t="s">
        <v>1855</v>
      </c>
      <c r="N169" s="23"/>
      <c r="O169" s="23"/>
      <c r="P169" s="23"/>
      <c r="Q169" s="23" t="s">
        <v>34</v>
      </c>
      <c r="R169" s="23" t="s">
        <v>112</v>
      </c>
      <c r="S169" s="3" t="s">
        <v>1818</v>
      </c>
      <c r="T169" s="82">
        <v>9560875915</v>
      </c>
    </row>
    <row r="170" spans="1:20" ht="45" customHeight="1">
      <c r="A170" s="23">
        <v>167</v>
      </c>
      <c r="B170" s="55">
        <v>23889</v>
      </c>
      <c r="C170" s="104" t="s">
        <v>1848</v>
      </c>
      <c r="D170" s="104" t="s">
        <v>1856</v>
      </c>
      <c r="E170" s="104" t="s">
        <v>1012</v>
      </c>
      <c r="F170" s="21" t="s">
        <v>1200</v>
      </c>
      <c r="G170" s="19" t="s">
        <v>29</v>
      </c>
      <c r="H170" s="21" t="s">
        <v>128</v>
      </c>
      <c r="I170" s="38" t="s">
        <v>188</v>
      </c>
      <c r="J170" s="112" t="s">
        <v>1325</v>
      </c>
      <c r="K170" s="40" t="s">
        <v>1412</v>
      </c>
      <c r="L170" s="38" t="s">
        <v>33</v>
      </c>
      <c r="M170" s="38" t="s">
        <v>1195</v>
      </c>
      <c r="N170" s="23"/>
      <c r="O170" s="23"/>
      <c r="P170" s="23"/>
      <c r="Q170" s="23" t="s">
        <v>34</v>
      </c>
      <c r="R170" s="23" t="s">
        <v>112</v>
      </c>
      <c r="S170" s="3" t="s">
        <v>1857</v>
      </c>
    </row>
    <row r="171" spans="1:20" ht="45" customHeight="1">
      <c r="A171" s="23">
        <v>168</v>
      </c>
      <c r="B171" s="104">
        <v>74280</v>
      </c>
      <c r="C171" s="104" t="s">
        <v>1848</v>
      </c>
      <c r="D171" s="104" t="s">
        <v>1858</v>
      </c>
      <c r="E171" s="104" t="s">
        <v>363</v>
      </c>
      <c r="F171" s="59" t="s">
        <v>1547</v>
      </c>
      <c r="G171" s="19" t="s">
        <v>29</v>
      </c>
      <c r="H171" s="21" t="s">
        <v>128</v>
      </c>
      <c r="I171" s="38" t="s">
        <v>188</v>
      </c>
      <c r="J171" s="40" t="s">
        <v>1859</v>
      </c>
      <c r="K171" s="40" t="s">
        <v>1860</v>
      </c>
      <c r="L171" s="38" t="s">
        <v>33</v>
      </c>
      <c r="M171" s="38" t="s">
        <v>1258</v>
      </c>
      <c r="N171" s="23"/>
      <c r="O171" s="23"/>
      <c r="P171" s="23"/>
      <c r="Q171" s="23" t="s">
        <v>34</v>
      </c>
      <c r="R171" s="23" t="s">
        <v>112</v>
      </c>
      <c r="S171" s="3" t="s">
        <v>1493</v>
      </c>
      <c r="T171" s="82">
        <v>9555225717</v>
      </c>
    </row>
    <row r="172" spans="1:20" ht="45" customHeight="1">
      <c r="A172" s="23">
        <v>169</v>
      </c>
      <c r="B172" s="58">
        <v>66109</v>
      </c>
      <c r="C172" s="104" t="s">
        <v>1848</v>
      </c>
      <c r="D172" s="58" t="s">
        <v>1861</v>
      </c>
      <c r="E172" s="104" t="s">
        <v>178</v>
      </c>
      <c r="F172" s="60" t="s">
        <v>200</v>
      </c>
      <c r="G172" s="19" t="s">
        <v>520</v>
      </c>
      <c r="H172" s="57" t="s">
        <v>1862</v>
      </c>
      <c r="I172" s="38" t="s">
        <v>1349</v>
      </c>
      <c r="J172" s="40" t="s">
        <v>1863</v>
      </c>
      <c r="K172" s="40" t="s">
        <v>1479</v>
      </c>
      <c r="L172" s="38" t="s">
        <v>169</v>
      </c>
      <c r="M172" s="38" t="s">
        <v>1462</v>
      </c>
      <c r="N172" s="23"/>
      <c r="O172" s="23"/>
      <c r="P172" s="23"/>
      <c r="Q172" s="23" t="s">
        <v>34</v>
      </c>
      <c r="R172" s="23" t="s">
        <v>112</v>
      </c>
      <c r="S172" s="3" t="s">
        <v>1818</v>
      </c>
      <c r="T172" s="82">
        <v>9990044014</v>
      </c>
    </row>
    <row r="173" spans="1:20" ht="45" customHeight="1">
      <c r="A173" s="23">
        <v>170</v>
      </c>
      <c r="B173" s="104">
        <v>81333</v>
      </c>
      <c r="C173" s="104" t="s">
        <v>1848</v>
      </c>
      <c r="D173" s="104" t="s">
        <v>1864</v>
      </c>
      <c r="E173" s="104" t="s">
        <v>97</v>
      </c>
      <c r="F173" s="60" t="s">
        <v>200</v>
      </c>
      <c r="G173" s="19" t="s">
        <v>520</v>
      </c>
      <c r="H173" s="21" t="s">
        <v>1865</v>
      </c>
      <c r="I173" s="40" t="s">
        <v>1442</v>
      </c>
      <c r="J173" s="105"/>
      <c r="K173" s="105"/>
      <c r="L173" s="106"/>
      <c r="M173" s="106"/>
      <c r="N173" s="23"/>
      <c r="O173" s="23"/>
      <c r="P173" s="23"/>
      <c r="Q173" s="23"/>
      <c r="R173" s="63"/>
      <c r="S173" s="15"/>
    </row>
    <row r="174" spans="1:20" ht="45" customHeight="1">
      <c r="A174" s="23">
        <v>171</v>
      </c>
      <c r="B174" s="55">
        <v>81821</v>
      </c>
      <c r="C174" s="104" t="s">
        <v>1848</v>
      </c>
      <c r="D174" s="55" t="s">
        <v>1866</v>
      </c>
      <c r="E174" s="104" t="s">
        <v>1867</v>
      </c>
      <c r="F174" s="60" t="s">
        <v>1868</v>
      </c>
      <c r="G174" s="19" t="s">
        <v>358</v>
      </c>
      <c r="H174" s="19" t="s">
        <v>1869</v>
      </c>
      <c r="I174" s="40" t="s">
        <v>1442</v>
      </c>
      <c r="J174" s="105"/>
      <c r="K174" s="105"/>
      <c r="L174" s="106"/>
      <c r="M174" s="106"/>
      <c r="N174" s="23"/>
      <c r="O174" s="23"/>
      <c r="P174" s="23"/>
      <c r="Q174" s="23"/>
      <c r="R174" s="63"/>
      <c r="S174" s="15"/>
    </row>
    <row r="175" spans="1:20" ht="45" customHeight="1">
      <c r="A175" s="23">
        <v>172</v>
      </c>
      <c r="B175" s="104">
        <v>4953</v>
      </c>
      <c r="C175" s="104" t="s">
        <v>1848</v>
      </c>
      <c r="D175" s="58" t="s">
        <v>1870</v>
      </c>
      <c r="E175" s="104" t="s">
        <v>267</v>
      </c>
      <c r="F175" s="60" t="s">
        <v>1547</v>
      </c>
      <c r="G175" s="19" t="s">
        <v>29</v>
      </c>
      <c r="H175" s="57" t="s">
        <v>1871</v>
      </c>
      <c r="I175" s="38" t="s">
        <v>1349</v>
      </c>
      <c r="J175" s="40" t="s">
        <v>1287</v>
      </c>
      <c r="K175" s="40" t="s">
        <v>1830</v>
      </c>
      <c r="L175" s="38" t="s">
        <v>33</v>
      </c>
      <c r="M175" s="38" t="s">
        <v>1288</v>
      </c>
      <c r="N175" s="23"/>
      <c r="O175" s="23"/>
      <c r="P175" s="23"/>
      <c r="Q175" s="23" t="s">
        <v>34</v>
      </c>
      <c r="R175" s="23" t="s">
        <v>112</v>
      </c>
      <c r="S175" s="3" t="s">
        <v>1493</v>
      </c>
    </row>
    <row r="176" spans="1:20" ht="45" customHeight="1">
      <c r="A176" s="23">
        <v>173</v>
      </c>
      <c r="B176" s="59">
        <v>80635</v>
      </c>
      <c r="C176" s="104" t="s">
        <v>1848</v>
      </c>
      <c r="D176" s="58" t="s">
        <v>1872</v>
      </c>
      <c r="E176" s="104" t="s">
        <v>819</v>
      </c>
      <c r="F176" s="60" t="s">
        <v>91</v>
      </c>
      <c r="G176" s="19" t="s">
        <v>92</v>
      </c>
      <c r="H176" s="57" t="s">
        <v>394</v>
      </c>
      <c r="I176" s="38" t="s">
        <v>1349</v>
      </c>
      <c r="J176" s="40" t="s">
        <v>1805</v>
      </c>
      <c r="K176" s="40" t="s">
        <v>1605</v>
      </c>
      <c r="L176" s="38" t="s">
        <v>33</v>
      </c>
      <c r="M176" s="38" t="s">
        <v>1367</v>
      </c>
      <c r="N176" s="23"/>
      <c r="O176" s="23"/>
      <c r="P176" s="23"/>
      <c r="Q176" s="23" t="s">
        <v>34</v>
      </c>
      <c r="R176" s="23" t="s">
        <v>112</v>
      </c>
      <c r="S176" s="3" t="s">
        <v>1822</v>
      </c>
      <c r="T176" s="82">
        <v>9971326496</v>
      </c>
    </row>
    <row r="177" spans="1:19" ht="45" customHeight="1">
      <c r="A177" s="23">
        <v>174</v>
      </c>
      <c r="B177" s="59">
        <v>80721</v>
      </c>
      <c r="C177" s="104" t="s">
        <v>1848</v>
      </c>
      <c r="D177" s="59" t="s">
        <v>1873</v>
      </c>
      <c r="E177" s="104" t="s">
        <v>308</v>
      </c>
      <c r="F177" s="60" t="s">
        <v>611</v>
      </c>
      <c r="G177" s="19" t="s">
        <v>48</v>
      </c>
      <c r="H177" s="57" t="s">
        <v>1874</v>
      </c>
      <c r="I177" s="38" t="s">
        <v>1349</v>
      </c>
      <c r="J177" s="40"/>
      <c r="K177" s="40"/>
      <c r="L177" s="38"/>
      <c r="M177" s="38"/>
      <c r="N177" s="23"/>
      <c r="O177" s="23"/>
      <c r="P177" s="23"/>
      <c r="Q177" s="23"/>
      <c r="R177" s="23"/>
      <c r="S177" s="3"/>
    </row>
    <row r="178" spans="1:19" ht="45" customHeight="1">
      <c r="A178" s="23">
        <v>175</v>
      </c>
      <c r="B178" s="58">
        <v>57984</v>
      </c>
      <c r="C178" s="104" t="s">
        <v>1848</v>
      </c>
      <c r="D178" s="58" t="s">
        <v>1875</v>
      </c>
      <c r="E178" s="104" t="s">
        <v>653</v>
      </c>
      <c r="F178" s="57" t="s">
        <v>611</v>
      </c>
      <c r="G178" s="19" t="s">
        <v>48</v>
      </c>
      <c r="H178" s="57" t="s">
        <v>1876</v>
      </c>
      <c r="I178" s="38" t="s">
        <v>1349</v>
      </c>
      <c r="J178" s="40" t="s">
        <v>1877</v>
      </c>
      <c r="K178" s="40" t="s">
        <v>1878</v>
      </c>
      <c r="L178" s="38" t="s">
        <v>1879</v>
      </c>
      <c r="M178" s="38" t="s">
        <v>1880</v>
      </c>
      <c r="N178" s="23"/>
      <c r="O178" s="23"/>
      <c r="P178" s="23"/>
      <c r="Q178" s="23" t="s">
        <v>34</v>
      </c>
      <c r="R178" s="23" t="s">
        <v>112</v>
      </c>
      <c r="S178" s="3" t="s">
        <v>1881</v>
      </c>
    </row>
    <row r="179" spans="1:19" ht="45" customHeight="1">
      <c r="A179" s="23">
        <v>176</v>
      </c>
      <c r="B179" s="58">
        <v>73557</v>
      </c>
      <c r="C179" s="104" t="s">
        <v>1848</v>
      </c>
      <c r="D179" s="58" t="s">
        <v>1882</v>
      </c>
      <c r="E179" s="104" t="s">
        <v>341</v>
      </c>
      <c r="F179" s="60" t="s">
        <v>183</v>
      </c>
      <c r="G179" s="19" t="s">
        <v>70</v>
      </c>
      <c r="H179" s="57" t="s">
        <v>1883</v>
      </c>
      <c r="I179" s="38" t="s">
        <v>1349</v>
      </c>
      <c r="J179" s="40"/>
      <c r="K179" s="40"/>
      <c r="L179" s="38"/>
      <c r="M179" s="38"/>
      <c r="N179" s="23"/>
      <c r="O179" s="23"/>
      <c r="P179" s="23"/>
      <c r="Q179" s="23"/>
      <c r="R179" s="23"/>
      <c r="S179" s="3"/>
    </row>
    <row r="180" spans="1:19" ht="45" customHeight="1">
      <c r="A180" s="23">
        <v>177</v>
      </c>
      <c r="B180" s="58">
        <v>61579</v>
      </c>
      <c r="C180" s="104" t="s">
        <v>1848</v>
      </c>
      <c r="D180" s="58" t="s">
        <v>1884</v>
      </c>
      <c r="E180" s="104" t="s">
        <v>1885</v>
      </c>
      <c r="F180" s="60" t="s">
        <v>69</v>
      </c>
      <c r="G180" s="19" t="s">
        <v>70</v>
      </c>
      <c r="H180" s="57" t="s">
        <v>1886</v>
      </c>
      <c r="I180" s="38" t="s">
        <v>1349</v>
      </c>
      <c r="J180" s="40"/>
      <c r="K180" s="40"/>
      <c r="L180" s="38"/>
      <c r="M180" s="38"/>
      <c r="N180" s="23"/>
      <c r="O180" s="23"/>
      <c r="P180" s="23"/>
      <c r="Q180" s="23"/>
      <c r="R180" s="23"/>
      <c r="S180" s="3"/>
    </row>
    <row r="181" spans="1:19" ht="45" customHeight="1">
      <c r="A181" s="23">
        <v>178</v>
      </c>
      <c r="B181" s="58">
        <v>38346</v>
      </c>
      <c r="C181" s="104" t="s">
        <v>1848</v>
      </c>
      <c r="D181" s="58" t="s">
        <v>1887</v>
      </c>
      <c r="E181" s="104" t="s">
        <v>253</v>
      </c>
      <c r="F181" s="60" t="s">
        <v>69</v>
      </c>
      <c r="G181" s="19" t="s">
        <v>70</v>
      </c>
      <c r="H181" s="57" t="s">
        <v>1888</v>
      </c>
      <c r="I181" s="38" t="s">
        <v>1349</v>
      </c>
      <c r="J181" s="40"/>
      <c r="K181" s="40"/>
      <c r="L181" s="38"/>
      <c r="M181" s="38"/>
      <c r="N181" s="23"/>
      <c r="O181" s="23"/>
      <c r="P181" s="23"/>
      <c r="Q181" s="23"/>
      <c r="R181" s="23"/>
      <c r="S181" s="3"/>
    </row>
    <row r="182" spans="1:19" ht="45" customHeight="1">
      <c r="A182" s="23">
        <v>179</v>
      </c>
      <c r="B182" s="59">
        <v>81553</v>
      </c>
      <c r="C182" s="104" t="s">
        <v>1848</v>
      </c>
      <c r="D182" s="59" t="s">
        <v>1889</v>
      </c>
      <c r="E182" s="104" t="s">
        <v>221</v>
      </c>
      <c r="F182" s="60" t="s">
        <v>1211</v>
      </c>
      <c r="G182" s="19" t="s">
        <v>237</v>
      </c>
      <c r="H182" s="60" t="s">
        <v>1890</v>
      </c>
      <c r="I182" s="38" t="s">
        <v>1349</v>
      </c>
      <c r="J182" s="40"/>
      <c r="K182" s="40"/>
      <c r="L182" s="38"/>
      <c r="M182" s="38"/>
      <c r="N182" s="23"/>
      <c r="O182" s="23"/>
      <c r="P182" s="23"/>
      <c r="Q182" s="23"/>
      <c r="R182" s="23"/>
      <c r="S182" s="3"/>
    </row>
    <row r="183" spans="1:19" ht="45" customHeight="1">
      <c r="A183" s="23">
        <v>180</v>
      </c>
      <c r="B183" s="104">
        <v>77863</v>
      </c>
      <c r="C183" s="104" t="s">
        <v>1848</v>
      </c>
      <c r="D183" s="104" t="s">
        <v>1891</v>
      </c>
      <c r="E183" s="104" t="s">
        <v>149</v>
      </c>
      <c r="F183" s="60" t="s">
        <v>316</v>
      </c>
      <c r="G183" s="19" t="s">
        <v>29</v>
      </c>
      <c r="H183" s="21" t="s">
        <v>1892</v>
      </c>
      <c r="I183" s="40" t="s">
        <v>1442</v>
      </c>
      <c r="J183" s="40" t="s">
        <v>1331</v>
      </c>
      <c r="K183" s="40" t="s">
        <v>1257</v>
      </c>
      <c r="L183" s="38" t="s">
        <v>226</v>
      </c>
      <c r="M183" s="38" t="s">
        <v>1893</v>
      </c>
      <c r="N183" s="23"/>
      <c r="O183" s="23"/>
      <c r="P183" s="23"/>
      <c r="Q183" s="23" t="s">
        <v>34</v>
      </c>
      <c r="R183" s="23" t="s">
        <v>112</v>
      </c>
      <c r="S183" s="3" t="s">
        <v>1822</v>
      </c>
    </row>
    <row r="184" spans="1:19" ht="45" customHeight="1">
      <c r="A184" s="23">
        <v>181</v>
      </c>
      <c r="B184" s="58">
        <v>78811</v>
      </c>
      <c r="C184" s="104" t="s">
        <v>1848</v>
      </c>
      <c r="D184" s="58" t="s">
        <v>1894</v>
      </c>
      <c r="E184" s="104" t="s">
        <v>479</v>
      </c>
      <c r="F184" s="60" t="s">
        <v>133</v>
      </c>
      <c r="G184" s="19" t="s">
        <v>134</v>
      </c>
      <c r="H184" s="60" t="s">
        <v>1495</v>
      </c>
      <c r="I184" s="38" t="s">
        <v>1349</v>
      </c>
      <c r="J184" s="40"/>
      <c r="K184" s="40"/>
      <c r="L184" s="38"/>
      <c r="M184" s="38"/>
      <c r="N184" s="23"/>
      <c r="O184" s="23"/>
      <c r="P184" s="23"/>
      <c r="Q184" s="23"/>
      <c r="R184" s="23"/>
      <c r="S184" s="3"/>
    </row>
    <row r="185" spans="1:19" ht="45" customHeight="1">
      <c r="A185" s="23">
        <v>182</v>
      </c>
      <c r="B185" s="111">
        <v>81527</v>
      </c>
      <c r="C185" s="40" t="s">
        <v>1895</v>
      </c>
      <c r="D185" s="120" t="s">
        <v>1896</v>
      </c>
      <c r="E185" s="120" t="s">
        <v>1546</v>
      </c>
      <c r="F185" s="120" t="s">
        <v>1547</v>
      </c>
      <c r="G185" s="120" t="s">
        <v>29</v>
      </c>
      <c r="H185" s="121" t="s">
        <v>1897</v>
      </c>
      <c r="I185" s="38" t="s">
        <v>1349</v>
      </c>
      <c r="J185" s="105"/>
      <c r="K185" s="105"/>
      <c r="L185" s="106"/>
      <c r="M185" s="106"/>
      <c r="N185" s="23"/>
      <c r="O185" s="23"/>
      <c r="P185" s="23"/>
      <c r="Q185" s="23"/>
      <c r="R185" s="63"/>
      <c r="S185" s="15"/>
    </row>
    <row r="186" spans="1:19" ht="45" customHeight="1">
      <c r="A186" s="23">
        <v>183</v>
      </c>
      <c r="B186" s="120">
        <v>52183</v>
      </c>
      <c r="C186" s="40" t="s">
        <v>1895</v>
      </c>
      <c r="D186" s="120" t="s">
        <v>1898</v>
      </c>
      <c r="E186" s="120" t="s">
        <v>1714</v>
      </c>
      <c r="F186" s="120" t="s">
        <v>91</v>
      </c>
      <c r="G186" s="121" t="s">
        <v>92</v>
      </c>
      <c r="H186" s="121" t="s">
        <v>1578</v>
      </c>
      <c r="I186" s="38" t="s">
        <v>1349</v>
      </c>
      <c r="J186" s="92"/>
      <c r="K186" s="92"/>
      <c r="L186" s="93"/>
      <c r="M186" s="93"/>
      <c r="N186" s="64"/>
      <c r="O186" s="64"/>
      <c r="P186" s="64"/>
      <c r="Q186" s="64"/>
      <c r="R186" s="92"/>
      <c r="S186" s="93"/>
    </row>
    <row r="187" spans="1:19" ht="35.25" customHeight="1">
      <c r="A187" s="23">
        <v>184</v>
      </c>
      <c r="B187" s="120">
        <v>81491</v>
      </c>
      <c r="C187" s="40" t="s">
        <v>1895</v>
      </c>
      <c r="D187" s="120" t="s">
        <v>1899</v>
      </c>
      <c r="E187" s="120" t="s">
        <v>804</v>
      </c>
      <c r="F187" s="120" t="s">
        <v>91</v>
      </c>
      <c r="G187" s="121" t="s">
        <v>92</v>
      </c>
      <c r="H187" s="121" t="s">
        <v>1900</v>
      </c>
      <c r="I187" s="116" t="s">
        <v>1349</v>
      </c>
      <c r="J187" s="63"/>
      <c r="K187" s="63"/>
      <c r="L187" s="15"/>
      <c r="M187" s="15"/>
      <c r="N187" s="23"/>
      <c r="O187" s="23"/>
      <c r="P187" s="23"/>
      <c r="Q187" s="23"/>
      <c r="R187" s="63"/>
      <c r="S187" s="15"/>
    </row>
    <row r="188" spans="1:19" ht="28.5" customHeight="1">
      <c r="A188" s="23">
        <v>185</v>
      </c>
      <c r="B188" s="80">
        <v>81891</v>
      </c>
      <c r="C188" s="40" t="s">
        <v>1895</v>
      </c>
      <c r="D188" s="80" t="s">
        <v>1901</v>
      </c>
      <c r="E188" s="122" t="s">
        <v>1902</v>
      </c>
      <c r="F188" s="123" t="s">
        <v>1903</v>
      </c>
      <c r="G188" s="124" t="s">
        <v>358</v>
      </c>
      <c r="H188" s="142" t="s">
        <v>1904</v>
      </c>
      <c r="I188" s="117" t="s">
        <v>1442</v>
      </c>
      <c r="J188" s="63"/>
      <c r="K188" s="63"/>
      <c r="L188" s="15"/>
      <c r="M188" s="15"/>
      <c r="N188" s="23"/>
      <c r="O188" s="23"/>
      <c r="P188" s="23"/>
      <c r="Q188" s="23"/>
      <c r="R188" s="63"/>
      <c r="S188" s="15"/>
    </row>
    <row r="189" spans="1:19" ht="44.25" customHeight="1">
      <c r="A189" s="23">
        <v>186</v>
      </c>
      <c r="B189" s="140">
        <v>62689</v>
      </c>
      <c r="C189" s="40" t="s">
        <v>1895</v>
      </c>
      <c r="D189" s="120" t="s">
        <v>1905</v>
      </c>
      <c r="E189" s="120" t="s">
        <v>419</v>
      </c>
      <c r="F189" s="121" t="s">
        <v>1906</v>
      </c>
      <c r="G189" s="121" t="s">
        <v>278</v>
      </c>
      <c r="H189" s="121" t="s">
        <v>1907</v>
      </c>
      <c r="I189" s="116" t="s">
        <v>1349</v>
      </c>
      <c r="J189" s="63" t="s">
        <v>1908</v>
      </c>
      <c r="K189" s="63" t="s">
        <v>1909</v>
      </c>
      <c r="L189" s="15" t="s">
        <v>1910</v>
      </c>
      <c r="M189" s="15" t="s">
        <v>1911</v>
      </c>
      <c r="N189" s="23"/>
      <c r="O189" s="23"/>
      <c r="P189" s="23" t="s">
        <v>1912</v>
      </c>
      <c r="Q189" s="23" t="s">
        <v>34</v>
      </c>
      <c r="R189" s="63" t="s">
        <v>112</v>
      </c>
      <c r="S189" s="15" t="s">
        <v>1913</v>
      </c>
    </row>
    <row r="190" spans="1:19" ht="37.5" customHeight="1">
      <c r="A190" s="23">
        <v>187</v>
      </c>
      <c r="B190" s="140">
        <v>81532</v>
      </c>
      <c r="C190" s="40" t="s">
        <v>1895</v>
      </c>
      <c r="D190" s="120" t="s">
        <v>1914</v>
      </c>
      <c r="E190" s="120" t="s">
        <v>27</v>
      </c>
      <c r="F190" s="120" t="s">
        <v>1200</v>
      </c>
      <c r="G190" s="120" t="s">
        <v>29</v>
      </c>
      <c r="H190" s="121" t="s">
        <v>1915</v>
      </c>
      <c r="I190" s="116" t="s">
        <v>1349</v>
      </c>
      <c r="J190" s="63"/>
      <c r="K190" s="63"/>
      <c r="L190" s="15"/>
      <c r="M190" s="15"/>
      <c r="N190" s="23"/>
      <c r="O190" s="23"/>
      <c r="P190" s="23"/>
      <c r="Q190" s="23"/>
      <c r="R190" s="63"/>
      <c r="S190" s="15"/>
    </row>
    <row r="191" spans="1:19" ht="24" customHeight="1">
      <c r="A191" s="23">
        <v>188</v>
      </c>
      <c r="B191" s="80">
        <v>54328</v>
      </c>
      <c r="C191" s="40" t="s">
        <v>1895</v>
      </c>
      <c r="D191" s="122" t="s">
        <v>1916</v>
      </c>
      <c r="E191" s="122" t="s">
        <v>178</v>
      </c>
      <c r="F191" s="122" t="s">
        <v>127</v>
      </c>
      <c r="G191" s="124" t="s">
        <v>29</v>
      </c>
      <c r="H191" s="123" t="s">
        <v>128</v>
      </c>
      <c r="I191" s="44" t="s">
        <v>188</v>
      </c>
      <c r="J191" s="63" t="s">
        <v>1917</v>
      </c>
      <c r="K191" s="63" t="s">
        <v>1918</v>
      </c>
      <c r="L191" s="15" t="s">
        <v>1919</v>
      </c>
      <c r="M191" s="15" t="s">
        <v>1877</v>
      </c>
      <c r="N191" s="23"/>
      <c r="O191" s="23"/>
      <c r="P191" s="23" t="s">
        <v>1912</v>
      </c>
      <c r="Q191" s="23" t="s">
        <v>34</v>
      </c>
      <c r="R191" s="63" t="s">
        <v>112</v>
      </c>
      <c r="S191" s="15" t="s">
        <v>1822</v>
      </c>
    </row>
    <row r="192" spans="1:19" ht="39.75" customHeight="1">
      <c r="A192" s="23">
        <v>189</v>
      </c>
      <c r="B192" s="140">
        <v>81348</v>
      </c>
      <c r="C192" s="40" t="s">
        <v>1895</v>
      </c>
      <c r="D192" s="125" t="s">
        <v>1920</v>
      </c>
      <c r="E192" s="120" t="s">
        <v>1714</v>
      </c>
      <c r="F192" s="120" t="s">
        <v>611</v>
      </c>
      <c r="G192" s="121" t="s">
        <v>48</v>
      </c>
      <c r="H192" s="121" t="s">
        <v>1921</v>
      </c>
      <c r="I192" s="116" t="s">
        <v>1349</v>
      </c>
      <c r="J192" s="63" t="s">
        <v>1922</v>
      </c>
      <c r="K192" s="63" t="s">
        <v>1923</v>
      </c>
      <c r="L192" s="15" t="s">
        <v>1910</v>
      </c>
      <c r="M192" s="15" t="s">
        <v>1924</v>
      </c>
      <c r="N192" s="23"/>
      <c r="O192" s="23"/>
      <c r="P192" s="23" t="s">
        <v>1912</v>
      </c>
      <c r="Q192" s="23" t="s">
        <v>34</v>
      </c>
      <c r="R192" s="63" t="s">
        <v>112</v>
      </c>
      <c r="S192" s="15" t="s">
        <v>1913</v>
      </c>
    </row>
    <row r="193" spans="1:19" ht="39.75" customHeight="1">
      <c r="A193" s="23">
        <v>190</v>
      </c>
      <c r="B193" s="120">
        <v>81555</v>
      </c>
      <c r="C193" s="40" t="s">
        <v>1895</v>
      </c>
      <c r="D193" s="120" t="s">
        <v>1925</v>
      </c>
      <c r="E193" s="120" t="s">
        <v>1173</v>
      </c>
      <c r="F193" s="120" t="s">
        <v>1047</v>
      </c>
      <c r="G193" s="121" t="s">
        <v>48</v>
      </c>
      <c r="H193" s="121" t="s">
        <v>1926</v>
      </c>
      <c r="I193" s="116" t="s">
        <v>1349</v>
      </c>
      <c r="J193" s="63" t="s">
        <v>1927</v>
      </c>
      <c r="K193" s="63" t="s">
        <v>1928</v>
      </c>
      <c r="L193" s="15" t="s">
        <v>1929</v>
      </c>
      <c r="M193" s="15" t="s">
        <v>1930</v>
      </c>
      <c r="N193" s="23"/>
      <c r="O193" s="23"/>
      <c r="P193" s="23" t="s">
        <v>1912</v>
      </c>
      <c r="Q193" s="23" t="s">
        <v>34</v>
      </c>
      <c r="R193" s="63" t="s">
        <v>112</v>
      </c>
      <c r="S193" s="15" t="s">
        <v>1822</v>
      </c>
    </row>
    <row r="194" spans="1:19" ht="28.5" customHeight="1">
      <c r="A194" s="23">
        <v>191</v>
      </c>
      <c r="B194" s="120">
        <v>56847</v>
      </c>
      <c r="C194" s="40" t="s">
        <v>1895</v>
      </c>
      <c r="D194" s="120" t="s">
        <v>1931</v>
      </c>
      <c r="E194" s="120" t="s">
        <v>759</v>
      </c>
      <c r="F194" s="120" t="s">
        <v>91</v>
      </c>
      <c r="G194" s="121" t="s">
        <v>92</v>
      </c>
      <c r="H194" s="121" t="s">
        <v>1932</v>
      </c>
      <c r="I194" s="116" t="s">
        <v>1349</v>
      </c>
      <c r="J194" s="92" t="s">
        <v>1878</v>
      </c>
      <c r="K194" s="92" t="s">
        <v>1933</v>
      </c>
      <c r="L194" s="93" t="s">
        <v>1934</v>
      </c>
      <c r="M194" s="93" t="s">
        <v>1935</v>
      </c>
      <c r="N194" s="64"/>
      <c r="O194" s="64"/>
      <c r="P194" s="64" t="s">
        <v>1912</v>
      </c>
      <c r="Q194" s="64" t="s">
        <v>34</v>
      </c>
      <c r="R194" s="92" t="s">
        <v>112</v>
      </c>
      <c r="S194" s="15" t="s">
        <v>1822</v>
      </c>
    </row>
    <row r="195" spans="1:19" ht="32.25" customHeight="1">
      <c r="A195" s="23">
        <v>192</v>
      </c>
      <c r="B195" s="141">
        <v>38685</v>
      </c>
      <c r="C195" s="66" t="s">
        <v>1895</v>
      </c>
      <c r="D195" s="126" t="s">
        <v>1936</v>
      </c>
      <c r="E195" s="126" t="s">
        <v>1051</v>
      </c>
      <c r="F195" s="126" t="s">
        <v>133</v>
      </c>
      <c r="G195" s="127" t="s">
        <v>134</v>
      </c>
      <c r="H195" s="127" t="s">
        <v>1937</v>
      </c>
      <c r="I195" s="119" t="s">
        <v>1349</v>
      </c>
      <c r="J195" s="92" t="s">
        <v>1938</v>
      </c>
      <c r="K195" s="92" t="s">
        <v>1939</v>
      </c>
      <c r="L195" s="93" t="s">
        <v>1940</v>
      </c>
      <c r="M195" s="93" t="s">
        <v>1941</v>
      </c>
      <c r="N195" s="64"/>
      <c r="O195" s="64"/>
      <c r="P195" s="64" t="s">
        <v>1912</v>
      </c>
      <c r="Q195" s="64" t="s">
        <v>34</v>
      </c>
      <c r="R195" s="92" t="s">
        <v>112</v>
      </c>
      <c r="S195" s="93" t="s">
        <v>1942</v>
      </c>
    </row>
    <row r="196" spans="1:19" ht="29.25" customHeight="1">
      <c r="A196" s="23">
        <v>193</v>
      </c>
      <c r="B196" s="129">
        <v>46789</v>
      </c>
      <c r="C196" s="64" t="s">
        <v>1943</v>
      </c>
      <c r="D196" s="128" t="s">
        <v>1944</v>
      </c>
      <c r="E196" s="129" t="s">
        <v>363</v>
      </c>
      <c r="F196" s="71" t="s">
        <v>1945</v>
      </c>
      <c r="G196" s="146" t="s">
        <v>29</v>
      </c>
      <c r="H196" s="147" t="s">
        <v>128</v>
      </c>
      <c r="I196" s="64" t="s">
        <v>188</v>
      </c>
      <c r="J196" s="92"/>
      <c r="K196" s="92"/>
      <c r="L196" s="93"/>
      <c r="M196" s="93"/>
      <c r="N196" s="64"/>
      <c r="O196" s="64"/>
      <c r="P196" s="64"/>
      <c r="Q196" s="64"/>
      <c r="R196" s="92"/>
      <c r="S196" s="93"/>
    </row>
    <row r="197" spans="1:19" ht="28.5" customHeight="1">
      <c r="A197" s="23">
        <v>194</v>
      </c>
      <c r="B197" s="131">
        <v>82006</v>
      </c>
      <c r="C197" s="23" t="s">
        <v>1943</v>
      </c>
      <c r="D197" s="130" t="s">
        <v>1946</v>
      </c>
      <c r="E197" s="131" t="s">
        <v>335</v>
      </c>
      <c r="F197" s="131" t="s">
        <v>1947</v>
      </c>
      <c r="G197" s="148" t="s">
        <v>92</v>
      </c>
      <c r="H197" s="149" t="s">
        <v>1948</v>
      </c>
      <c r="I197" s="23" t="s">
        <v>1442</v>
      </c>
      <c r="J197" s="63" t="s">
        <v>1949</v>
      </c>
      <c r="K197" s="63" t="s">
        <v>1950</v>
      </c>
      <c r="L197" s="15" t="s">
        <v>33</v>
      </c>
      <c r="M197" s="15" t="s">
        <v>1951</v>
      </c>
      <c r="N197" s="23"/>
      <c r="O197" s="23"/>
      <c r="P197" s="23" t="s">
        <v>35</v>
      </c>
      <c r="Q197" s="23" t="s">
        <v>35</v>
      </c>
      <c r="R197" s="63" t="s">
        <v>112</v>
      </c>
      <c r="S197" s="15" t="s">
        <v>1952</v>
      </c>
    </row>
    <row r="198" spans="1:19" ht="32.25" customHeight="1">
      <c r="A198" s="23">
        <v>195</v>
      </c>
      <c r="B198" s="48">
        <v>79132</v>
      </c>
      <c r="C198" s="23" t="s">
        <v>1943</v>
      </c>
      <c r="D198" s="51" t="s">
        <v>1953</v>
      </c>
      <c r="E198" s="49" t="s">
        <v>582</v>
      </c>
      <c r="F198" s="23"/>
      <c r="G198" s="148" t="s">
        <v>41</v>
      </c>
      <c r="H198" s="145" t="s">
        <v>1954</v>
      </c>
      <c r="I198" s="23" t="s">
        <v>1349</v>
      </c>
      <c r="J198" s="63"/>
      <c r="K198" s="63"/>
      <c r="L198" s="15"/>
      <c r="M198" s="15"/>
      <c r="N198" s="23"/>
      <c r="O198" s="23"/>
      <c r="P198" s="23"/>
      <c r="Q198" s="23"/>
      <c r="R198" s="63"/>
      <c r="S198" s="15"/>
    </row>
    <row r="199" spans="1:19" ht="30" customHeight="1">
      <c r="A199" s="23">
        <v>196</v>
      </c>
      <c r="B199" s="48">
        <v>81781</v>
      </c>
      <c r="C199" s="23" t="s">
        <v>1943</v>
      </c>
      <c r="D199" s="132" t="s">
        <v>1955</v>
      </c>
      <c r="E199" s="49" t="s">
        <v>569</v>
      </c>
      <c r="F199" s="23"/>
      <c r="G199" s="148" t="s">
        <v>48</v>
      </c>
      <c r="H199" s="145" t="s">
        <v>1956</v>
      </c>
      <c r="I199" s="23" t="s">
        <v>1349</v>
      </c>
      <c r="J199" s="63"/>
      <c r="K199" s="63"/>
      <c r="L199" s="15"/>
      <c r="M199" s="15"/>
      <c r="N199" s="23"/>
      <c r="O199" s="23"/>
      <c r="P199" s="23"/>
      <c r="Q199" s="23"/>
      <c r="R199" s="63"/>
      <c r="S199" s="15"/>
    </row>
    <row r="200" spans="1:19" ht="27.75">
      <c r="A200" s="23">
        <v>197</v>
      </c>
      <c r="B200" s="48">
        <v>75537</v>
      </c>
      <c r="C200" s="23" t="s">
        <v>1957</v>
      </c>
      <c r="D200" s="48" t="s">
        <v>1958</v>
      </c>
      <c r="E200" s="49" t="s">
        <v>1149</v>
      </c>
      <c r="F200" s="133" t="s">
        <v>617</v>
      </c>
      <c r="G200" s="50" t="s">
        <v>507</v>
      </c>
      <c r="H200" s="53" t="s">
        <v>1959</v>
      </c>
      <c r="I200" s="38" t="s">
        <v>1349</v>
      </c>
      <c r="J200" s="63" t="s">
        <v>1518</v>
      </c>
      <c r="K200" s="63" t="s">
        <v>1213</v>
      </c>
      <c r="L200" s="15" t="s">
        <v>566</v>
      </c>
      <c r="M200" s="15" t="s">
        <v>1850</v>
      </c>
      <c r="N200" s="23"/>
      <c r="O200" s="23"/>
      <c r="P200" s="23" t="s">
        <v>36</v>
      </c>
      <c r="Q200" s="23" t="s">
        <v>35</v>
      </c>
      <c r="R200" s="63" t="s">
        <v>112</v>
      </c>
      <c r="S200" s="15" t="s">
        <v>1960</v>
      </c>
    </row>
    <row r="201" spans="1:19" ht="22.5" customHeight="1">
      <c r="A201" s="23">
        <v>198</v>
      </c>
      <c r="B201" s="48">
        <v>82141</v>
      </c>
      <c r="C201" s="23" t="s">
        <v>1957</v>
      </c>
      <c r="D201" s="48" t="s">
        <v>1961</v>
      </c>
      <c r="E201" s="49" t="s">
        <v>1962</v>
      </c>
      <c r="F201" s="133" t="s">
        <v>611</v>
      </c>
      <c r="G201" s="50" t="s">
        <v>48</v>
      </c>
      <c r="H201" s="53" t="s">
        <v>1797</v>
      </c>
      <c r="I201" s="38" t="s">
        <v>1349</v>
      </c>
      <c r="J201" s="63" t="s">
        <v>1497</v>
      </c>
      <c r="K201" s="63" t="s">
        <v>1821</v>
      </c>
      <c r="L201" s="15" t="s">
        <v>226</v>
      </c>
      <c r="M201" s="15" t="s">
        <v>1808</v>
      </c>
      <c r="N201" s="23"/>
      <c r="O201" s="23"/>
      <c r="P201" s="23" t="s">
        <v>35</v>
      </c>
      <c r="Q201" s="23" t="s">
        <v>35</v>
      </c>
      <c r="R201" s="63" t="s">
        <v>112</v>
      </c>
      <c r="S201" s="15" t="s">
        <v>37</v>
      </c>
    </row>
    <row r="202" spans="1:19" ht="41.25">
      <c r="A202" s="23">
        <v>199</v>
      </c>
      <c r="B202" s="48">
        <v>81330</v>
      </c>
      <c r="C202" s="23" t="s">
        <v>1957</v>
      </c>
      <c r="D202" s="48" t="s">
        <v>1963</v>
      </c>
      <c r="E202" s="49" t="s">
        <v>528</v>
      </c>
      <c r="F202" s="133" t="s">
        <v>1827</v>
      </c>
      <c r="G202" s="50" t="s">
        <v>1964</v>
      </c>
      <c r="H202" s="133" t="s">
        <v>1965</v>
      </c>
      <c r="I202" s="38" t="s">
        <v>1349</v>
      </c>
      <c r="J202" s="63"/>
      <c r="K202" s="63"/>
      <c r="L202" s="15"/>
      <c r="M202" s="15"/>
      <c r="N202" s="23"/>
      <c r="O202" s="23"/>
      <c r="P202" s="23"/>
      <c r="Q202" s="23"/>
      <c r="R202" s="63"/>
      <c r="S202" s="15"/>
    </row>
    <row r="203" spans="1:19" ht="30">
      <c r="A203" s="23">
        <v>200</v>
      </c>
      <c r="B203" s="48">
        <v>46941</v>
      </c>
      <c r="C203" s="23" t="s">
        <v>1957</v>
      </c>
      <c r="D203" s="134" t="s">
        <v>1966</v>
      </c>
      <c r="E203" s="49" t="s">
        <v>479</v>
      </c>
      <c r="F203" s="133" t="s">
        <v>388</v>
      </c>
      <c r="G203" s="50" t="s">
        <v>389</v>
      </c>
      <c r="H203" s="53" t="s">
        <v>1967</v>
      </c>
      <c r="I203" s="38" t="s">
        <v>1349</v>
      </c>
      <c r="J203" s="63" t="s">
        <v>1213</v>
      </c>
      <c r="K203" s="63" t="s">
        <v>1538</v>
      </c>
      <c r="L203" s="15" t="s">
        <v>1968</v>
      </c>
      <c r="M203" s="15" t="s">
        <v>1214</v>
      </c>
      <c r="N203" s="23"/>
      <c r="O203" s="23"/>
      <c r="P203" s="23" t="s">
        <v>35</v>
      </c>
      <c r="Q203" s="23" t="s">
        <v>35</v>
      </c>
      <c r="R203" s="63" t="s">
        <v>112</v>
      </c>
      <c r="S203" s="93" t="s">
        <v>1952</v>
      </c>
    </row>
    <row r="204" spans="1:19" ht="23.25" customHeight="1">
      <c r="A204" s="23">
        <v>201</v>
      </c>
      <c r="B204" s="134">
        <v>80690</v>
      </c>
      <c r="C204" s="23" t="s">
        <v>1957</v>
      </c>
      <c r="D204" s="48" t="s">
        <v>1969</v>
      </c>
      <c r="E204" s="49" t="s">
        <v>406</v>
      </c>
      <c r="F204" s="133" t="s">
        <v>462</v>
      </c>
      <c r="G204" s="50" t="s">
        <v>48</v>
      </c>
      <c r="H204" s="53" t="s">
        <v>1970</v>
      </c>
      <c r="I204" s="38" t="s">
        <v>1349</v>
      </c>
      <c r="J204" s="63"/>
      <c r="K204" s="63"/>
      <c r="L204" s="15"/>
      <c r="M204" s="15"/>
      <c r="N204" s="23"/>
      <c r="O204" s="23"/>
      <c r="P204" s="23"/>
      <c r="Q204" s="23"/>
      <c r="R204" s="94"/>
      <c r="S204" s="15"/>
    </row>
    <row r="205" spans="1:19" ht="27.75" customHeight="1">
      <c r="A205" s="23">
        <v>202</v>
      </c>
      <c r="B205" s="135">
        <v>2713</v>
      </c>
      <c r="C205" s="64" t="s">
        <v>1957</v>
      </c>
      <c r="D205" s="135" t="s">
        <v>1971</v>
      </c>
      <c r="E205" s="136" t="s">
        <v>1012</v>
      </c>
      <c r="F205" s="137" t="s">
        <v>462</v>
      </c>
      <c r="G205" s="138" t="s">
        <v>48</v>
      </c>
      <c r="H205" s="139" t="s">
        <v>1972</v>
      </c>
      <c r="I205" s="69" t="s">
        <v>1349</v>
      </c>
      <c r="J205" s="92"/>
      <c r="K205" s="92"/>
      <c r="L205" s="93"/>
      <c r="M205" s="93"/>
      <c r="N205" s="64"/>
      <c r="O205" s="64"/>
      <c r="P205" s="64"/>
      <c r="Q205" s="64"/>
      <c r="R205" s="152"/>
      <c r="S205" s="15"/>
    </row>
    <row r="206" spans="1:19" ht="27.75">
      <c r="A206" s="23">
        <v>203</v>
      </c>
      <c r="B206" s="48">
        <v>81849</v>
      </c>
      <c r="C206" s="23" t="s">
        <v>1957</v>
      </c>
      <c r="D206" s="48" t="s">
        <v>1973</v>
      </c>
      <c r="E206" s="49" t="s">
        <v>759</v>
      </c>
      <c r="F206" s="133" t="s">
        <v>1974</v>
      </c>
      <c r="G206" s="50" t="s">
        <v>48</v>
      </c>
      <c r="H206" s="53" t="s">
        <v>1975</v>
      </c>
      <c r="I206" s="38" t="s">
        <v>1349</v>
      </c>
      <c r="J206" s="63" t="s">
        <v>1976</v>
      </c>
      <c r="K206" s="63" t="s">
        <v>1977</v>
      </c>
      <c r="L206" s="15" t="s">
        <v>1978</v>
      </c>
      <c r="M206" s="15" t="s">
        <v>1525</v>
      </c>
      <c r="N206" s="23"/>
      <c r="O206" s="23"/>
      <c r="P206" s="23" t="s">
        <v>36</v>
      </c>
      <c r="Q206" s="23" t="s">
        <v>600</v>
      </c>
      <c r="R206" s="94" t="s">
        <v>112</v>
      </c>
      <c r="S206" s="150" t="s">
        <v>1979</v>
      </c>
    </row>
    <row r="207" spans="1:19" ht="23.25" customHeight="1">
      <c r="A207" s="23">
        <v>204</v>
      </c>
      <c r="B207" s="134">
        <v>81748</v>
      </c>
      <c r="C207" s="23" t="s">
        <v>1957</v>
      </c>
      <c r="D207" s="48" t="s">
        <v>1980</v>
      </c>
      <c r="E207" s="49" t="s">
        <v>428</v>
      </c>
      <c r="F207" s="133" t="s">
        <v>91</v>
      </c>
      <c r="G207" s="50" t="s">
        <v>92</v>
      </c>
      <c r="H207" s="53" t="s">
        <v>1074</v>
      </c>
      <c r="I207" s="38" t="s">
        <v>1349</v>
      </c>
      <c r="J207" s="63"/>
      <c r="K207" s="63"/>
      <c r="L207" s="15"/>
      <c r="M207" s="15"/>
      <c r="N207" s="23"/>
      <c r="O207" s="23"/>
      <c r="P207" s="23"/>
      <c r="Q207" s="23"/>
      <c r="R207" s="94"/>
      <c r="S207" s="151"/>
    </row>
    <row r="208" spans="1:19" ht="34.5" customHeight="1">
      <c r="A208" s="23">
        <v>205</v>
      </c>
      <c r="B208" s="143">
        <v>72561</v>
      </c>
      <c r="C208" s="40" t="s">
        <v>1957</v>
      </c>
      <c r="D208" s="56" t="s">
        <v>1981</v>
      </c>
      <c r="E208" s="56" t="s">
        <v>74</v>
      </c>
      <c r="F208" s="144" t="s">
        <v>745</v>
      </c>
      <c r="G208" s="109" t="s">
        <v>70</v>
      </c>
      <c r="H208" s="144" t="s">
        <v>1982</v>
      </c>
      <c r="I208" s="40" t="s">
        <v>1442</v>
      </c>
      <c r="J208" s="63"/>
      <c r="K208" s="63"/>
      <c r="L208" s="15"/>
      <c r="M208" s="15"/>
      <c r="N208" s="23"/>
      <c r="O208" s="23"/>
      <c r="P208" s="23"/>
      <c r="Q208" s="23"/>
      <c r="R208" s="94"/>
      <c r="S208" s="15"/>
    </row>
    <row r="209" spans="1:19" ht="31.5" customHeight="1">
      <c r="A209" s="23">
        <v>206</v>
      </c>
      <c r="B209" s="56">
        <v>81993</v>
      </c>
      <c r="C209" s="40" t="s">
        <v>1957</v>
      </c>
      <c r="D209" s="144" t="s">
        <v>1983</v>
      </c>
      <c r="E209" s="56" t="s">
        <v>582</v>
      </c>
      <c r="F209" s="144" t="s">
        <v>133</v>
      </c>
      <c r="G209" s="109" t="s">
        <v>134</v>
      </c>
      <c r="H209" s="144" t="s">
        <v>1128</v>
      </c>
      <c r="I209" s="40" t="s">
        <v>1442</v>
      </c>
      <c r="J209" s="63"/>
      <c r="K209" s="63"/>
      <c r="L209" s="15"/>
      <c r="M209" s="15"/>
      <c r="N209" s="23"/>
      <c r="O209" s="23"/>
      <c r="P209" s="23"/>
      <c r="Q209" s="23"/>
      <c r="R209" s="94"/>
      <c r="S209" s="15"/>
    </row>
    <row r="210" spans="1:19" ht="27.75" customHeight="1">
      <c r="A210" s="23">
        <v>207</v>
      </c>
      <c r="B210" s="154">
        <v>81718</v>
      </c>
      <c r="C210" s="64" t="s">
        <v>1957</v>
      </c>
      <c r="D210" s="135" t="s">
        <v>1984</v>
      </c>
      <c r="E210" s="136" t="s">
        <v>547</v>
      </c>
      <c r="F210" s="137" t="s">
        <v>91</v>
      </c>
      <c r="G210" s="138" t="s">
        <v>92</v>
      </c>
      <c r="H210" s="139" t="s">
        <v>394</v>
      </c>
      <c r="I210" s="69" t="s">
        <v>1349</v>
      </c>
      <c r="J210" s="92"/>
      <c r="K210" s="92"/>
      <c r="L210" s="93"/>
      <c r="M210" s="93"/>
      <c r="N210" s="64"/>
      <c r="O210" s="64"/>
      <c r="P210" s="64"/>
      <c r="Q210" s="64"/>
      <c r="R210" s="92"/>
      <c r="S210" s="155"/>
    </row>
    <row r="211" spans="1:19" ht="34.5" customHeight="1">
      <c r="A211" s="23">
        <v>208</v>
      </c>
      <c r="B211" s="33">
        <v>81989</v>
      </c>
      <c r="C211" s="3" t="s">
        <v>1985</v>
      </c>
      <c r="D211" s="33" t="s">
        <v>1986</v>
      </c>
      <c r="E211" s="36" t="s">
        <v>819</v>
      </c>
      <c r="F211" s="36" t="s">
        <v>388</v>
      </c>
      <c r="G211" s="33" t="s">
        <v>389</v>
      </c>
      <c r="H211" s="33" t="s">
        <v>1987</v>
      </c>
      <c r="I211" s="38" t="s">
        <v>1349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ht="26.25" customHeight="1">
      <c r="A212" s="23">
        <v>209</v>
      </c>
      <c r="B212" s="33">
        <v>81353</v>
      </c>
      <c r="C212" s="3" t="s">
        <v>1985</v>
      </c>
      <c r="D212" s="33" t="s">
        <v>1988</v>
      </c>
      <c r="E212" s="36" t="s">
        <v>528</v>
      </c>
      <c r="F212" s="36" t="s">
        <v>1547</v>
      </c>
      <c r="G212" s="33" t="s">
        <v>29</v>
      </c>
      <c r="H212" s="33" t="s">
        <v>1989</v>
      </c>
      <c r="I212" s="38" t="s">
        <v>1349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ht="36.75" customHeight="1">
      <c r="A213" s="23">
        <v>210</v>
      </c>
      <c r="B213" s="36">
        <v>72900</v>
      </c>
      <c r="C213" s="3" t="s">
        <v>1985</v>
      </c>
      <c r="D213" s="33" t="s">
        <v>1990</v>
      </c>
      <c r="E213" s="36" t="s">
        <v>162</v>
      </c>
      <c r="F213" s="36" t="s">
        <v>75</v>
      </c>
      <c r="G213" s="33" t="s">
        <v>1991</v>
      </c>
      <c r="H213" s="33" t="s">
        <v>1992</v>
      </c>
      <c r="I213" s="38" t="s">
        <v>1349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ht="32.25" customHeight="1">
      <c r="A214" s="23">
        <v>211</v>
      </c>
      <c r="B214" s="33">
        <v>79419</v>
      </c>
      <c r="C214" s="3" t="s">
        <v>1985</v>
      </c>
      <c r="D214" s="33" t="s">
        <v>1993</v>
      </c>
      <c r="E214" s="36" t="s">
        <v>829</v>
      </c>
      <c r="F214" s="36" t="s">
        <v>75</v>
      </c>
      <c r="G214" s="33" t="s">
        <v>1991</v>
      </c>
      <c r="H214" s="33" t="s">
        <v>1888</v>
      </c>
      <c r="I214" s="38" t="s">
        <v>1349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s="153" customFormat="1" ht="30" customHeight="1">
      <c r="A215" s="23">
        <v>212</v>
      </c>
      <c r="B215" s="21">
        <v>78498</v>
      </c>
      <c r="C215" s="38" t="s">
        <v>1985</v>
      </c>
      <c r="D215" s="19" t="s">
        <v>1994</v>
      </c>
      <c r="E215" s="21" t="s">
        <v>132</v>
      </c>
      <c r="F215" s="21" t="s">
        <v>1995</v>
      </c>
      <c r="G215" s="19" t="s">
        <v>408</v>
      </c>
      <c r="H215" s="19" t="s">
        <v>1996</v>
      </c>
      <c r="I215" s="38" t="s">
        <v>1442</v>
      </c>
      <c r="J215" s="38"/>
      <c r="K215" s="38"/>
      <c r="L215" s="38"/>
      <c r="M215" s="38"/>
      <c r="N215" s="38"/>
      <c r="O215" s="38"/>
      <c r="P215" s="38"/>
      <c r="Q215" s="38"/>
      <c r="R215" s="38"/>
      <c r="S215" s="38"/>
    </row>
    <row r="216" spans="1:19" ht="26.25" customHeight="1">
      <c r="A216" s="23">
        <v>213</v>
      </c>
      <c r="B216" s="36">
        <v>49116</v>
      </c>
      <c r="C216" s="3" t="s">
        <v>1985</v>
      </c>
      <c r="D216" s="33" t="s">
        <v>1997</v>
      </c>
      <c r="E216" s="36" t="s">
        <v>1826</v>
      </c>
      <c r="F216" s="36" t="s">
        <v>1998</v>
      </c>
      <c r="G216" s="33" t="s">
        <v>215</v>
      </c>
      <c r="H216" s="33" t="s">
        <v>1659</v>
      </c>
      <c r="I216" s="38" t="s">
        <v>1349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ht="42.75" customHeight="1">
      <c r="A217" s="23">
        <v>214</v>
      </c>
      <c r="B217" s="33">
        <v>49722</v>
      </c>
      <c r="C217" s="3" t="s">
        <v>1985</v>
      </c>
      <c r="D217" s="33" t="s">
        <v>1999</v>
      </c>
      <c r="E217" s="36" t="s">
        <v>738</v>
      </c>
      <c r="F217" s="36" t="s">
        <v>2000</v>
      </c>
      <c r="G217" s="33" t="s">
        <v>215</v>
      </c>
      <c r="H217" s="33" t="s">
        <v>2001</v>
      </c>
      <c r="I217" s="38" t="s">
        <v>1349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</row>
  </sheetData>
  <mergeCells count="5">
    <mergeCell ref="M96:S96"/>
    <mergeCell ref="J2:K2"/>
    <mergeCell ref="L67:S67"/>
    <mergeCell ref="A1:S1"/>
    <mergeCell ref="N2:P2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95A6-9375-4717-B7AC-251C49EBAF07}">
  <sheetPr>
    <pageSetUpPr fitToPage="1"/>
  </sheetPr>
  <dimension ref="A1:U237"/>
  <sheetViews>
    <sheetView topLeftCell="A194" workbookViewId="0">
      <selection activeCell="H224" sqref="H224"/>
    </sheetView>
  </sheetViews>
  <sheetFormatPr defaultRowHeight="15"/>
  <cols>
    <col min="1" max="1" width="9.140625" style="283"/>
    <col min="2" max="2" width="11.7109375" style="283" customWidth="1"/>
    <col min="3" max="3" width="15.140625" style="283" customWidth="1"/>
    <col min="4" max="4" width="25.28515625" style="240" customWidth="1"/>
    <col min="5" max="5" width="12.5703125" style="82" customWidth="1"/>
    <col min="6" max="6" width="28.42578125" style="172" customWidth="1"/>
    <col min="7" max="7" width="19.140625" style="107" customWidth="1"/>
    <col min="8" max="8" width="30.140625" style="86" customWidth="1"/>
    <col min="9" max="9" width="18.5703125" style="82" customWidth="1"/>
    <col min="10" max="10" width="14.5703125" customWidth="1"/>
    <col min="11" max="11" width="14" customWidth="1"/>
    <col min="12" max="12" width="21.85546875" customWidth="1"/>
    <col min="13" max="13" width="13.7109375" customWidth="1"/>
    <col min="14" max="14" width="13.5703125" customWidth="1"/>
    <col min="15" max="15" width="17.42578125" customWidth="1"/>
    <col min="16" max="16" width="13.7109375" customWidth="1"/>
    <col min="17" max="17" width="18" customWidth="1"/>
    <col min="18" max="18" width="19.85546875" customWidth="1"/>
    <col min="19" max="19" width="25.5703125" style="172" customWidth="1"/>
    <col min="20" max="20" width="27.42578125" customWidth="1"/>
  </cols>
  <sheetData>
    <row r="1" spans="1:20" ht="50.25" customHeight="1">
      <c r="A1" s="3466" t="s">
        <v>0</v>
      </c>
      <c r="B1" s="3467"/>
      <c r="C1" s="3467"/>
      <c r="D1" s="3467"/>
      <c r="E1" s="3467"/>
      <c r="F1" s="3467"/>
      <c r="G1" s="3467"/>
      <c r="H1" s="3467"/>
      <c r="I1" s="3467"/>
      <c r="J1" s="3467"/>
      <c r="K1" s="3467"/>
      <c r="L1" s="3467"/>
      <c r="M1" s="3467"/>
      <c r="N1" s="3467"/>
      <c r="O1" s="3467"/>
      <c r="P1" s="3467"/>
      <c r="Q1" s="3467"/>
      <c r="R1" s="3467"/>
      <c r="S1" s="3468"/>
    </row>
    <row r="2" spans="1:20" ht="60" customHeight="1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1176</v>
      </c>
      <c r="J2" s="3469" t="s">
        <v>11</v>
      </c>
      <c r="K2" s="3469"/>
      <c r="L2" s="9" t="s">
        <v>12</v>
      </c>
      <c r="M2" s="9" t="s">
        <v>13</v>
      </c>
      <c r="N2" s="3470" t="s">
        <v>14</v>
      </c>
      <c r="O2" s="3471"/>
      <c r="P2" s="3471"/>
      <c r="Q2" s="3472"/>
      <c r="R2" s="9" t="s">
        <v>15</v>
      </c>
      <c r="S2" s="156" t="s">
        <v>1178</v>
      </c>
    </row>
    <row r="3" spans="1:20" ht="53.25" customHeight="1">
      <c r="A3" s="12"/>
      <c r="B3" s="12"/>
      <c r="C3" s="12"/>
      <c r="D3" s="12"/>
      <c r="E3" s="12"/>
      <c r="F3" s="95"/>
      <c r="G3" s="95"/>
      <c r="H3" s="95"/>
      <c r="I3" s="158"/>
      <c r="J3" s="160" t="s">
        <v>17</v>
      </c>
      <c r="K3" s="161" t="s">
        <v>18</v>
      </c>
      <c r="L3" s="9" t="s">
        <v>12</v>
      </c>
      <c r="M3" s="9" t="s">
        <v>13</v>
      </c>
      <c r="N3" s="160" t="s">
        <v>19</v>
      </c>
      <c r="O3" s="161" t="s">
        <v>20</v>
      </c>
      <c r="P3" s="162" t="s">
        <v>21</v>
      </c>
      <c r="Q3" s="161" t="s">
        <v>22</v>
      </c>
      <c r="R3" s="9" t="s">
        <v>15</v>
      </c>
      <c r="S3" s="84"/>
      <c r="T3" t="s">
        <v>2002</v>
      </c>
    </row>
    <row r="4" spans="1:20" ht="49.5" customHeight="1">
      <c r="A4" s="3">
        <v>1</v>
      </c>
      <c r="B4" s="33">
        <v>81223</v>
      </c>
      <c r="C4" s="3" t="s">
        <v>2003</v>
      </c>
      <c r="D4" s="36" t="s">
        <v>2004</v>
      </c>
      <c r="E4" s="36" t="s">
        <v>1012</v>
      </c>
      <c r="F4" s="36" t="s">
        <v>1168</v>
      </c>
      <c r="G4" s="33" t="s">
        <v>520</v>
      </c>
      <c r="H4" s="36" t="s">
        <v>2005</v>
      </c>
      <c r="I4" s="38" t="s">
        <v>1349</v>
      </c>
      <c r="J4" s="159" t="s">
        <v>2006</v>
      </c>
      <c r="K4" s="159" t="s">
        <v>1207</v>
      </c>
      <c r="L4" s="3" t="s">
        <v>169</v>
      </c>
      <c r="M4" s="3" t="s">
        <v>1234</v>
      </c>
      <c r="N4" s="159" t="s">
        <v>170</v>
      </c>
      <c r="O4" s="159" t="s">
        <v>171</v>
      </c>
      <c r="P4" s="159" t="s">
        <v>36</v>
      </c>
      <c r="Q4" s="159" t="s">
        <v>600</v>
      </c>
      <c r="R4" s="3" t="s">
        <v>36</v>
      </c>
      <c r="S4" s="3" t="s">
        <v>2007</v>
      </c>
    </row>
    <row r="5" spans="1:20" ht="62.25" customHeight="1">
      <c r="A5" s="3">
        <v>2</v>
      </c>
      <c r="B5" s="21">
        <v>81330</v>
      </c>
      <c r="C5" s="3" t="s">
        <v>2003</v>
      </c>
      <c r="D5" s="21" t="s">
        <v>1963</v>
      </c>
      <c r="E5" s="21" t="s">
        <v>528</v>
      </c>
      <c r="F5" s="21" t="s">
        <v>1682</v>
      </c>
      <c r="G5" s="19" t="s">
        <v>41</v>
      </c>
      <c r="H5" s="21" t="s">
        <v>2008</v>
      </c>
      <c r="I5" s="3" t="s">
        <v>1442</v>
      </c>
      <c r="J5" s="3" t="s">
        <v>2009</v>
      </c>
      <c r="K5" s="3" t="s">
        <v>2010</v>
      </c>
      <c r="L5" s="3" t="s">
        <v>2011</v>
      </c>
      <c r="M5" s="3" t="s">
        <v>2012</v>
      </c>
      <c r="N5" s="3"/>
      <c r="O5" s="3"/>
      <c r="P5" s="3" t="s">
        <v>112</v>
      </c>
      <c r="Q5" s="3" t="s">
        <v>2013</v>
      </c>
      <c r="R5" s="3" t="s">
        <v>1912</v>
      </c>
      <c r="S5" s="3" t="s">
        <v>2014</v>
      </c>
    </row>
    <row r="6" spans="1:20" ht="66.75" customHeight="1">
      <c r="A6" s="3">
        <v>3</v>
      </c>
      <c r="B6" s="19">
        <v>1624</v>
      </c>
      <c r="C6" s="3" t="s">
        <v>2003</v>
      </c>
      <c r="D6" s="19" t="s">
        <v>2015</v>
      </c>
      <c r="E6" s="21" t="s">
        <v>363</v>
      </c>
      <c r="F6" s="21" t="s">
        <v>388</v>
      </c>
      <c r="G6" s="19" t="s">
        <v>389</v>
      </c>
      <c r="H6" s="19" t="s">
        <v>93</v>
      </c>
      <c r="I6" s="38" t="s">
        <v>1349</v>
      </c>
      <c r="J6" s="3" t="s">
        <v>1381</v>
      </c>
      <c r="K6" s="3" t="s">
        <v>2016</v>
      </c>
      <c r="L6" s="3" t="s">
        <v>33</v>
      </c>
      <c r="M6" s="3" t="s">
        <v>1325</v>
      </c>
      <c r="N6" s="3"/>
      <c r="O6" s="157"/>
      <c r="P6" s="3" t="s">
        <v>600</v>
      </c>
      <c r="Q6" s="3" t="s">
        <v>35</v>
      </c>
      <c r="R6" s="3" t="s">
        <v>36</v>
      </c>
      <c r="S6" s="3" t="s">
        <v>367</v>
      </c>
    </row>
    <row r="7" spans="1:20" ht="62.25" customHeight="1">
      <c r="A7" s="3">
        <v>4</v>
      </c>
      <c r="B7" s="21">
        <v>51253</v>
      </c>
      <c r="C7" s="3" t="s">
        <v>2003</v>
      </c>
      <c r="D7" s="21" t="s">
        <v>2017</v>
      </c>
      <c r="E7" s="21" t="s">
        <v>276</v>
      </c>
      <c r="F7" s="21" t="s">
        <v>1200</v>
      </c>
      <c r="G7" s="19" t="s">
        <v>29</v>
      </c>
      <c r="H7" s="21" t="s">
        <v>110</v>
      </c>
      <c r="I7" s="38" t="s">
        <v>1349</v>
      </c>
      <c r="J7" s="3" t="s">
        <v>2018</v>
      </c>
      <c r="K7" s="3" t="s">
        <v>2019</v>
      </c>
      <c r="L7" s="3" t="s">
        <v>33</v>
      </c>
      <c r="M7" s="3" t="s">
        <v>1484</v>
      </c>
      <c r="N7" s="3"/>
      <c r="O7" s="3"/>
      <c r="P7" s="3" t="s">
        <v>36</v>
      </c>
      <c r="Q7" s="3" t="s">
        <v>35</v>
      </c>
      <c r="R7" s="3" t="s">
        <v>36</v>
      </c>
      <c r="S7" s="3" t="s">
        <v>2007</v>
      </c>
    </row>
    <row r="8" spans="1:20" ht="47.25" customHeight="1">
      <c r="A8" s="3">
        <v>5</v>
      </c>
      <c r="B8" s="21">
        <v>69929</v>
      </c>
      <c r="C8" s="3" t="s">
        <v>2003</v>
      </c>
      <c r="D8" s="21" t="s">
        <v>2020</v>
      </c>
      <c r="E8" s="21" t="s">
        <v>547</v>
      </c>
      <c r="F8" s="21" t="s">
        <v>1200</v>
      </c>
      <c r="G8" s="19" t="s">
        <v>29</v>
      </c>
      <c r="H8" s="21" t="s">
        <v>128</v>
      </c>
      <c r="I8" s="3" t="s">
        <v>1349</v>
      </c>
      <c r="J8" s="3" t="s">
        <v>1525</v>
      </c>
      <c r="K8" s="3" t="s">
        <v>1628</v>
      </c>
      <c r="L8" s="3" t="s">
        <v>33</v>
      </c>
      <c r="M8" s="3" t="s">
        <v>1279</v>
      </c>
      <c r="N8" s="3"/>
      <c r="O8" s="3"/>
      <c r="P8" s="3" t="s">
        <v>36</v>
      </c>
      <c r="Q8" s="3" t="s">
        <v>35</v>
      </c>
      <c r="R8" s="3" t="s">
        <v>36</v>
      </c>
      <c r="S8" s="3" t="s">
        <v>2007</v>
      </c>
    </row>
    <row r="9" spans="1:20" ht="48" customHeight="1">
      <c r="A9" s="3">
        <v>6</v>
      </c>
      <c r="B9" s="36">
        <v>76803</v>
      </c>
      <c r="C9" s="3" t="s">
        <v>2003</v>
      </c>
      <c r="D9" s="36" t="s">
        <v>2021</v>
      </c>
      <c r="E9" s="36" t="s">
        <v>475</v>
      </c>
      <c r="F9" s="36" t="s">
        <v>214</v>
      </c>
      <c r="G9" s="33" t="s">
        <v>215</v>
      </c>
      <c r="H9" s="36" t="s">
        <v>2022</v>
      </c>
      <c r="I9" s="38" t="s">
        <v>1349</v>
      </c>
      <c r="J9" s="3" t="s">
        <v>2023</v>
      </c>
      <c r="K9" s="3" t="s">
        <v>1206</v>
      </c>
      <c r="L9" s="3" t="s">
        <v>219</v>
      </c>
      <c r="M9" s="3" t="s">
        <v>1221</v>
      </c>
      <c r="N9" s="3"/>
      <c r="O9" s="3"/>
      <c r="P9" s="3" t="s">
        <v>36</v>
      </c>
      <c r="Q9" s="3" t="s">
        <v>35</v>
      </c>
      <c r="R9" s="3" t="s">
        <v>36</v>
      </c>
      <c r="S9" s="3" t="s">
        <v>2007</v>
      </c>
    </row>
    <row r="10" spans="1:20" ht="60" customHeight="1">
      <c r="A10" s="3">
        <v>7</v>
      </c>
      <c r="B10" s="33">
        <v>71745</v>
      </c>
      <c r="C10" s="3" t="s">
        <v>2003</v>
      </c>
      <c r="D10" s="36" t="s">
        <v>2024</v>
      </c>
      <c r="E10" s="36" t="s">
        <v>419</v>
      </c>
      <c r="F10" s="36" t="s">
        <v>91</v>
      </c>
      <c r="G10" s="33" t="s">
        <v>92</v>
      </c>
      <c r="H10" s="36" t="s">
        <v>1074</v>
      </c>
      <c r="I10" s="38" t="s">
        <v>1349</v>
      </c>
      <c r="J10" s="3" t="s">
        <v>2025</v>
      </c>
      <c r="K10" s="3" t="s">
        <v>2026</v>
      </c>
      <c r="L10" s="3" t="s">
        <v>33</v>
      </c>
      <c r="M10" s="3" t="s">
        <v>2027</v>
      </c>
      <c r="N10" s="3"/>
      <c r="O10" s="3"/>
      <c r="P10" s="3" t="s">
        <v>600</v>
      </c>
      <c r="Q10" s="3" t="s">
        <v>35</v>
      </c>
      <c r="R10" s="3" t="s">
        <v>36</v>
      </c>
      <c r="S10" s="3" t="s">
        <v>367</v>
      </c>
    </row>
    <row r="11" spans="1:20" ht="60" customHeight="1">
      <c r="A11" s="3">
        <v>8</v>
      </c>
      <c r="B11" s="33">
        <v>82434</v>
      </c>
      <c r="C11" s="3" t="s">
        <v>2003</v>
      </c>
      <c r="D11" s="36" t="s">
        <v>2028</v>
      </c>
      <c r="E11" s="36" t="s">
        <v>428</v>
      </c>
      <c r="F11" s="36" t="s">
        <v>91</v>
      </c>
      <c r="G11" s="33" t="s">
        <v>92</v>
      </c>
      <c r="H11" s="36" t="s">
        <v>2029</v>
      </c>
      <c r="I11" s="38" t="s">
        <v>1349</v>
      </c>
      <c r="J11" s="3" t="s">
        <v>1444</v>
      </c>
      <c r="K11" s="3" t="s">
        <v>1317</v>
      </c>
      <c r="L11" s="3" t="s">
        <v>33</v>
      </c>
      <c r="M11" s="3" t="s">
        <v>1277</v>
      </c>
      <c r="N11" s="3"/>
      <c r="O11" s="3"/>
      <c r="P11" s="3" t="s">
        <v>36</v>
      </c>
      <c r="Q11" s="3" t="s">
        <v>35</v>
      </c>
      <c r="R11" s="3" t="s">
        <v>36</v>
      </c>
      <c r="S11" s="3" t="s">
        <v>2007</v>
      </c>
    </row>
    <row r="12" spans="1:20" ht="46.5" customHeight="1">
      <c r="A12" s="3">
        <v>9</v>
      </c>
      <c r="B12" s="36">
        <v>13091</v>
      </c>
      <c r="C12" s="3" t="s">
        <v>2003</v>
      </c>
      <c r="D12" s="36" t="s">
        <v>2030</v>
      </c>
      <c r="E12" s="36" t="s">
        <v>149</v>
      </c>
      <c r="F12" s="36" t="s">
        <v>316</v>
      </c>
      <c r="G12" s="33" t="s">
        <v>29</v>
      </c>
      <c r="H12" s="36" t="s">
        <v>110</v>
      </c>
      <c r="I12" s="38" t="s">
        <v>1349</v>
      </c>
      <c r="J12" s="3" t="s">
        <v>2031</v>
      </c>
      <c r="K12" s="3" t="s">
        <v>2032</v>
      </c>
      <c r="L12" s="3" t="s">
        <v>33</v>
      </c>
      <c r="M12" s="3" t="s">
        <v>1430</v>
      </c>
      <c r="N12" s="3"/>
      <c r="O12" s="3"/>
      <c r="P12" s="3" t="s">
        <v>36</v>
      </c>
      <c r="Q12" s="3" t="s">
        <v>35</v>
      </c>
      <c r="R12" s="3" t="s">
        <v>36</v>
      </c>
      <c r="S12" s="3" t="s">
        <v>2007</v>
      </c>
    </row>
    <row r="13" spans="1:20" ht="49.5" customHeight="1">
      <c r="A13" s="3">
        <v>11</v>
      </c>
      <c r="B13" s="21">
        <v>77089</v>
      </c>
      <c r="C13" s="3" t="s">
        <v>2003</v>
      </c>
      <c r="D13" s="19" t="s">
        <v>2033</v>
      </c>
      <c r="E13" s="21" t="s">
        <v>1661</v>
      </c>
      <c r="F13" s="21" t="s">
        <v>133</v>
      </c>
      <c r="G13" s="19" t="s">
        <v>134</v>
      </c>
      <c r="H13" s="19" t="s">
        <v>639</v>
      </c>
      <c r="I13" s="38" t="s">
        <v>1349</v>
      </c>
      <c r="J13" s="3" t="s">
        <v>2034</v>
      </c>
      <c r="K13" s="3" t="s">
        <v>2035</v>
      </c>
      <c r="L13" s="3" t="s">
        <v>2036</v>
      </c>
      <c r="M13" s="3" t="s">
        <v>1927</v>
      </c>
      <c r="N13" s="3"/>
      <c r="O13" s="3"/>
      <c r="P13" s="3" t="s">
        <v>35</v>
      </c>
      <c r="Q13" s="3" t="s">
        <v>35</v>
      </c>
      <c r="R13" s="3" t="s">
        <v>36</v>
      </c>
      <c r="S13" s="165" t="s">
        <v>2037</v>
      </c>
    </row>
    <row r="14" spans="1:20" ht="58.5" customHeight="1">
      <c r="A14" s="71">
        <v>13</v>
      </c>
      <c r="B14" s="110">
        <v>66483</v>
      </c>
      <c r="C14" s="71" t="s">
        <v>2003</v>
      </c>
      <c r="D14" s="110" t="s">
        <v>2038</v>
      </c>
      <c r="E14" s="110" t="s">
        <v>400</v>
      </c>
      <c r="F14" s="110" t="s">
        <v>2039</v>
      </c>
      <c r="G14" s="163" t="s">
        <v>389</v>
      </c>
      <c r="H14" s="110" t="s">
        <v>2040</v>
      </c>
      <c r="I14" s="69" t="s">
        <v>1349</v>
      </c>
      <c r="J14" s="71" t="s">
        <v>2041</v>
      </c>
      <c r="K14" s="71" t="s">
        <v>2042</v>
      </c>
      <c r="L14" s="71" t="s">
        <v>33</v>
      </c>
      <c r="M14" s="71" t="s">
        <v>1263</v>
      </c>
      <c r="N14" s="71"/>
      <c r="O14" s="71"/>
      <c r="P14" s="71" t="s">
        <v>36</v>
      </c>
      <c r="Q14" s="71" t="s">
        <v>35</v>
      </c>
      <c r="R14" s="71" t="s">
        <v>2043</v>
      </c>
      <c r="S14" s="71" t="s">
        <v>2007</v>
      </c>
    </row>
    <row r="15" spans="1:20" ht="54.75" customHeight="1">
      <c r="A15" s="63">
        <v>14</v>
      </c>
      <c r="B15" s="284">
        <v>48426</v>
      </c>
      <c r="C15" s="71" t="s">
        <v>2044</v>
      </c>
      <c r="D15" s="48" t="s">
        <v>2045</v>
      </c>
      <c r="E15" s="263" t="s">
        <v>908</v>
      </c>
      <c r="F15" s="291" t="s">
        <v>388</v>
      </c>
      <c r="G15" s="74" t="s">
        <v>389</v>
      </c>
      <c r="H15" s="180" t="s">
        <v>2046</v>
      </c>
      <c r="I15" s="69" t="s">
        <v>1349</v>
      </c>
      <c r="J15" s="118" t="s">
        <v>1927</v>
      </c>
      <c r="K15" s="118" t="s">
        <v>2047</v>
      </c>
      <c r="L15" s="63" t="s">
        <v>33</v>
      </c>
      <c r="M15" s="118" t="s">
        <v>1930</v>
      </c>
      <c r="N15" s="118"/>
      <c r="O15" s="118"/>
      <c r="P15" s="118" t="s">
        <v>35</v>
      </c>
      <c r="Q15" s="118" t="s">
        <v>35</v>
      </c>
      <c r="R15" s="118" t="s">
        <v>1912</v>
      </c>
      <c r="S15" s="15"/>
    </row>
    <row r="16" spans="1:20" ht="54.75" customHeight="1">
      <c r="A16" s="63">
        <v>15</v>
      </c>
      <c r="B16" s="284">
        <v>59328</v>
      </c>
      <c r="C16" s="71" t="s">
        <v>2044</v>
      </c>
      <c r="D16" s="48" t="s">
        <v>2048</v>
      </c>
      <c r="E16" s="263" t="s">
        <v>829</v>
      </c>
      <c r="F16" s="291" t="s">
        <v>388</v>
      </c>
      <c r="G16" s="74" t="s">
        <v>389</v>
      </c>
      <c r="H16" s="180" t="s">
        <v>2049</v>
      </c>
      <c r="I16" s="69" t="s">
        <v>1349</v>
      </c>
      <c r="J16" s="118" t="s">
        <v>2050</v>
      </c>
      <c r="K16" s="118" t="s">
        <v>2051</v>
      </c>
      <c r="L16" s="63" t="s">
        <v>33</v>
      </c>
      <c r="M16" s="118" t="s">
        <v>2052</v>
      </c>
      <c r="N16" s="118"/>
      <c r="O16" s="118"/>
      <c r="P16" s="118" t="s">
        <v>35</v>
      </c>
      <c r="Q16" s="118" t="s">
        <v>35</v>
      </c>
      <c r="R16" s="118" t="s">
        <v>1912</v>
      </c>
      <c r="S16" s="15"/>
    </row>
    <row r="17" spans="1:19" ht="54.75" customHeight="1">
      <c r="A17" s="63">
        <v>16</v>
      </c>
      <c r="B17" s="284">
        <v>81762</v>
      </c>
      <c r="C17" s="71" t="s">
        <v>2044</v>
      </c>
      <c r="D17" s="48" t="s">
        <v>2053</v>
      </c>
      <c r="E17" s="263" t="s">
        <v>1173</v>
      </c>
      <c r="F17" s="291" t="s">
        <v>388</v>
      </c>
      <c r="G17" s="74" t="s">
        <v>389</v>
      </c>
      <c r="H17" s="180" t="s">
        <v>2054</v>
      </c>
      <c r="I17" s="69" t="s">
        <v>1349</v>
      </c>
      <c r="J17" s="118" t="s">
        <v>2055</v>
      </c>
      <c r="K17" s="118" t="s">
        <v>2056</v>
      </c>
      <c r="L17" s="63" t="s">
        <v>33</v>
      </c>
      <c r="M17" s="118" t="s">
        <v>2057</v>
      </c>
      <c r="N17" s="118"/>
      <c r="O17" s="118"/>
      <c r="P17" s="118" t="s">
        <v>35</v>
      </c>
      <c r="Q17" s="118" t="s">
        <v>35</v>
      </c>
      <c r="R17" s="118" t="s">
        <v>1912</v>
      </c>
      <c r="S17" s="15"/>
    </row>
    <row r="18" spans="1:19" ht="54.75" customHeight="1">
      <c r="A18" s="63">
        <v>17</v>
      </c>
      <c r="B18" s="122">
        <v>74290</v>
      </c>
      <c r="C18" s="71" t="s">
        <v>2044</v>
      </c>
      <c r="D18" s="55" t="s">
        <v>2058</v>
      </c>
      <c r="E18" s="122" t="s">
        <v>108</v>
      </c>
      <c r="F18" s="123" t="s">
        <v>127</v>
      </c>
      <c r="G18" s="142" t="s">
        <v>29</v>
      </c>
      <c r="H18" s="142" t="s">
        <v>128</v>
      </c>
      <c r="I18" s="15" t="s">
        <v>2059</v>
      </c>
      <c r="J18" s="118" t="s">
        <v>2010</v>
      </c>
      <c r="K18" s="118" t="s">
        <v>2060</v>
      </c>
      <c r="L18" s="63" t="s">
        <v>33</v>
      </c>
      <c r="M18" s="118" t="s">
        <v>2010</v>
      </c>
      <c r="N18" s="118"/>
      <c r="O18" s="118"/>
      <c r="P18" s="118" t="s">
        <v>1912</v>
      </c>
      <c r="Q18" s="118" t="s">
        <v>35</v>
      </c>
      <c r="R18" s="118" t="s">
        <v>1912</v>
      </c>
      <c r="S18" s="15" t="s">
        <v>2061</v>
      </c>
    </row>
    <row r="19" spans="1:19" ht="54.75" customHeight="1">
      <c r="A19" s="63">
        <v>18</v>
      </c>
      <c r="B19" s="285">
        <v>66659</v>
      </c>
      <c r="C19" s="71" t="s">
        <v>2044</v>
      </c>
      <c r="D19" s="48" t="s">
        <v>2062</v>
      </c>
      <c r="E19" s="263" t="s">
        <v>363</v>
      </c>
      <c r="F19" s="291" t="s">
        <v>28</v>
      </c>
      <c r="G19" s="74" t="s">
        <v>29</v>
      </c>
      <c r="H19" s="180" t="s">
        <v>110</v>
      </c>
      <c r="I19" s="69" t="s">
        <v>1349</v>
      </c>
      <c r="J19" s="118" t="s">
        <v>2063</v>
      </c>
      <c r="K19" s="118" t="s">
        <v>2064</v>
      </c>
      <c r="L19" s="63" t="s">
        <v>33</v>
      </c>
      <c r="M19" s="118" t="s">
        <v>2065</v>
      </c>
      <c r="N19" s="118"/>
      <c r="O19" s="118"/>
      <c r="P19" s="118" t="s">
        <v>1912</v>
      </c>
      <c r="Q19" s="118" t="s">
        <v>2013</v>
      </c>
      <c r="R19" s="118" t="s">
        <v>1912</v>
      </c>
      <c r="S19" s="15"/>
    </row>
    <row r="20" spans="1:19" ht="54.75" customHeight="1">
      <c r="A20" s="63">
        <v>19</v>
      </c>
      <c r="B20" s="122">
        <v>81330</v>
      </c>
      <c r="C20" s="71" t="s">
        <v>2044</v>
      </c>
      <c r="D20" s="104" t="s">
        <v>1963</v>
      </c>
      <c r="E20" s="122" t="s">
        <v>528</v>
      </c>
      <c r="F20" s="123" t="s">
        <v>40</v>
      </c>
      <c r="G20" s="142" t="s">
        <v>41</v>
      </c>
      <c r="H20" s="123" t="s">
        <v>2066</v>
      </c>
      <c r="I20" s="63" t="s">
        <v>1442</v>
      </c>
      <c r="J20" s="118" t="s">
        <v>2067</v>
      </c>
      <c r="K20" s="118" t="s">
        <v>2068</v>
      </c>
      <c r="L20" s="63" t="s">
        <v>33</v>
      </c>
      <c r="M20" s="118" t="s">
        <v>2069</v>
      </c>
      <c r="N20" s="118"/>
      <c r="O20" s="118"/>
      <c r="P20" s="118" t="s">
        <v>1912</v>
      </c>
      <c r="Q20" s="118" t="s">
        <v>1912</v>
      </c>
      <c r="R20" s="118" t="s">
        <v>1912</v>
      </c>
      <c r="S20" s="15" t="s">
        <v>2070</v>
      </c>
    </row>
    <row r="21" spans="1:19" ht="54.75" customHeight="1">
      <c r="A21" s="63">
        <v>20</v>
      </c>
      <c r="B21" s="284">
        <v>81812</v>
      </c>
      <c r="C21" s="71" t="s">
        <v>2044</v>
      </c>
      <c r="D21" s="48" t="s">
        <v>2071</v>
      </c>
      <c r="E21" s="263" t="s">
        <v>1751</v>
      </c>
      <c r="F21" s="291" t="s">
        <v>2072</v>
      </c>
      <c r="G21" s="74" t="s">
        <v>215</v>
      </c>
      <c r="H21" s="180" t="s">
        <v>2073</v>
      </c>
      <c r="I21" s="69" t="s">
        <v>1349</v>
      </c>
      <c r="J21" s="63" t="s">
        <v>1234</v>
      </c>
      <c r="K21" s="63" t="s">
        <v>1287</v>
      </c>
      <c r="L21" s="63" t="s">
        <v>219</v>
      </c>
      <c r="M21" s="63" t="s">
        <v>1518</v>
      </c>
      <c r="N21" s="118"/>
      <c r="O21" s="118"/>
      <c r="P21" s="3" t="s">
        <v>35</v>
      </c>
      <c r="Q21" s="3" t="s">
        <v>35</v>
      </c>
      <c r="R21" s="3" t="s">
        <v>36</v>
      </c>
      <c r="S21" s="15"/>
    </row>
    <row r="22" spans="1:19" ht="54.75" customHeight="1">
      <c r="A22" s="63">
        <v>21</v>
      </c>
      <c r="B22" s="285">
        <v>39285</v>
      </c>
      <c r="C22" s="71" t="s">
        <v>2044</v>
      </c>
      <c r="D22" s="48" t="s">
        <v>2074</v>
      </c>
      <c r="E22" s="263" t="s">
        <v>311</v>
      </c>
      <c r="F22" s="291" t="s">
        <v>2072</v>
      </c>
      <c r="G22" s="74" t="s">
        <v>215</v>
      </c>
      <c r="H22" s="180" t="s">
        <v>2075</v>
      </c>
      <c r="I22" s="69" t="s">
        <v>1349</v>
      </c>
      <c r="J22" s="63" t="s">
        <v>2076</v>
      </c>
      <c r="K22" s="63" t="s">
        <v>2077</v>
      </c>
      <c r="L22" s="63" t="s">
        <v>2011</v>
      </c>
      <c r="M22" s="63" t="s">
        <v>2078</v>
      </c>
      <c r="N22" s="118"/>
      <c r="O22" s="118"/>
      <c r="P22" s="118" t="s">
        <v>35</v>
      </c>
      <c r="Q22" s="118" t="s">
        <v>35</v>
      </c>
      <c r="R22" s="3" t="s">
        <v>36</v>
      </c>
      <c r="S22" s="15" t="s">
        <v>2079</v>
      </c>
    </row>
    <row r="23" spans="1:19" ht="54.75" customHeight="1">
      <c r="A23" s="63">
        <v>22</v>
      </c>
      <c r="B23" s="122">
        <v>26726</v>
      </c>
      <c r="C23" s="71" t="s">
        <v>2044</v>
      </c>
      <c r="D23" s="21" t="s">
        <v>2080</v>
      </c>
      <c r="E23" s="122" t="s">
        <v>68</v>
      </c>
      <c r="F23" s="181" t="s">
        <v>2081</v>
      </c>
      <c r="G23" s="142" t="s">
        <v>215</v>
      </c>
      <c r="H23" s="181" t="s">
        <v>2082</v>
      </c>
      <c r="I23" s="63" t="s">
        <v>1442</v>
      </c>
      <c r="J23" s="63" t="s">
        <v>1805</v>
      </c>
      <c r="K23" s="63" t="s">
        <v>1331</v>
      </c>
      <c r="L23" s="63" t="s">
        <v>219</v>
      </c>
      <c r="M23" s="63" t="s">
        <v>2027</v>
      </c>
      <c r="N23" s="118"/>
      <c r="O23" s="118"/>
      <c r="P23" s="3" t="s">
        <v>36</v>
      </c>
      <c r="Q23" s="3" t="s">
        <v>35</v>
      </c>
      <c r="R23" s="3" t="s">
        <v>36</v>
      </c>
      <c r="S23" s="15" t="s">
        <v>2083</v>
      </c>
    </row>
    <row r="24" spans="1:19" ht="54.75" customHeight="1">
      <c r="A24" s="63">
        <v>23</v>
      </c>
      <c r="B24" s="284">
        <v>26234</v>
      </c>
      <c r="C24" s="71" t="s">
        <v>2044</v>
      </c>
      <c r="D24" s="48" t="s">
        <v>2084</v>
      </c>
      <c r="E24" s="263" t="s">
        <v>285</v>
      </c>
      <c r="F24" s="291" t="s">
        <v>2072</v>
      </c>
      <c r="G24" s="74" t="s">
        <v>215</v>
      </c>
      <c r="H24" s="180" t="s">
        <v>2085</v>
      </c>
      <c r="I24" s="69" t="s">
        <v>1349</v>
      </c>
      <c r="J24" s="63" t="s">
        <v>1499</v>
      </c>
      <c r="K24" s="63" t="s">
        <v>1497</v>
      </c>
      <c r="L24" s="63" t="s">
        <v>33</v>
      </c>
      <c r="M24" s="63" t="s">
        <v>1207</v>
      </c>
      <c r="N24" s="118"/>
      <c r="O24" s="118"/>
      <c r="P24" s="3" t="s">
        <v>35</v>
      </c>
      <c r="Q24" s="3" t="s">
        <v>35</v>
      </c>
      <c r="R24" s="3" t="s">
        <v>36</v>
      </c>
      <c r="S24" s="15" t="s">
        <v>367</v>
      </c>
    </row>
    <row r="25" spans="1:19" ht="72" customHeight="1">
      <c r="A25" s="63">
        <v>24</v>
      </c>
      <c r="B25" s="285">
        <v>66569</v>
      </c>
      <c r="C25" s="71" t="s">
        <v>2044</v>
      </c>
      <c r="D25" s="48" t="s">
        <v>2086</v>
      </c>
      <c r="E25" s="263" t="s">
        <v>173</v>
      </c>
      <c r="F25" s="291" t="s">
        <v>611</v>
      </c>
      <c r="G25" s="74" t="s">
        <v>48</v>
      </c>
      <c r="H25" s="180" t="s">
        <v>1754</v>
      </c>
      <c r="I25" s="69" t="s">
        <v>1349</v>
      </c>
      <c r="J25" s="63" t="s">
        <v>1234</v>
      </c>
      <c r="K25" s="63" t="s">
        <v>1613</v>
      </c>
      <c r="L25" s="15" t="s">
        <v>2087</v>
      </c>
      <c r="M25" s="63" t="s">
        <v>1623</v>
      </c>
      <c r="N25" s="118"/>
      <c r="O25" s="118"/>
      <c r="P25" s="3" t="s">
        <v>36</v>
      </c>
      <c r="Q25" s="3" t="s">
        <v>35</v>
      </c>
      <c r="R25" s="3" t="s">
        <v>36</v>
      </c>
      <c r="S25" s="15" t="s">
        <v>2088</v>
      </c>
    </row>
    <row r="26" spans="1:19" ht="76.5" customHeight="1">
      <c r="A26" s="63">
        <v>25</v>
      </c>
      <c r="B26" s="284">
        <v>82854</v>
      </c>
      <c r="C26" s="71" t="s">
        <v>2044</v>
      </c>
      <c r="D26" s="53" t="s">
        <v>2089</v>
      </c>
      <c r="E26" s="263" t="s">
        <v>2090</v>
      </c>
      <c r="F26" s="291" t="s">
        <v>611</v>
      </c>
      <c r="G26" s="74" t="s">
        <v>48</v>
      </c>
      <c r="H26" s="180" t="s">
        <v>1754</v>
      </c>
      <c r="I26" s="69" t="s">
        <v>1349</v>
      </c>
      <c r="J26" s="63" t="s">
        <v>1821</v>
      </c>
      <c r="K26" s="63" t="s">
        <v>2091</v>
      </c>
      <c r="L26" s="15" t="s">
        <v>2092</v>
      </c>
      <c r="M26" s="63" t="s">
        <v>1561</v>
      </c>
      <c r="N26" s="118"/>
      <c r="O26" s="118"/>
      <c r="P26" s="3" t="s">
        <v>36</v>
      </c>
      <c r="Q26" s="3" t="s">
        <v>35</v>
      </c>
      <c r="R26" s="164" t="s">
        <v>2093</v>
      </c>
      <c r="S26" s="15"/>
    </row>
    <row r="27" spans="1:19" ht="54.75" customHeight="1">
      <c r="A27" s="63">
        <v>29</v>
      </c>
      <c r="B27" s="285">
        <v>66047</v>
      </c>
      <c r="C27" s="71" t="s">
        <v>2044</v>
      </c>
      <c r="D27" s="48" t="s">
        <v>1416</v>
      </c>
      <c r="E27" s="263" t="s">
        <v>835</v>
      </c>
      <c r="F27" s="291" t="s">
        <v>316</v>
      </c>
      <c r="G27" s="74" t="s">
        <v>29</v>
      </c>
      <c r="H27" s="180" t="s">
        <v>110</v>
      </c>
      <c r="I27" s="69" t="s">
        <v>1349</v>
      </c>
      <c r="J27" s="63" t="s">
        <v>1557</v>
      </c>
      <c r="K27" s="63" t="s">
        <v>1474</v>
      </c>
      <c r="L27" s="63" t="s">
        <v>33</v>
      </c>
      <c r="M27" s="15" t="s">
        <v>1561</v>
      </c>
      <c r="N27" s="118"/>
      <c r="O27" s="118"/>
      <c r="P27" s="3" t="s">
        <v>36</v>
      </c>
      <c r="Q27" s="3" t="s">
        <v>36</v>
      </c>
      <c r="R27" s="3" t="s">
        <v>36</v>
      </c>
      <c r="S27" s="15" t="s">
        <v>367</v>
      </c>
    </row>
    <row r="28" spans="1:19" ht="54.75" customHeight="1">
      <c r="A28" s="63">
        <v>30</v>
      </c>
      <c r="B28" s="284">
        <v>83281</v>
      </c>
      <c r="C28" s="71" t="s">
        <v>2044</v>
      </c>
      <c r="D28" s="48" t="s">
        <v>2094</v>
      </c>
      <c r="E28" s="263" t="s">
        <v>2095</v>
      </c>
      <c r="F28" s="291" t="s">
        <v>388</v>
      </c>
      <c r="G28" s="74" t="s">
        <v>389</v>
      </c>
      <c r="H28" s="180" t="s">
        <v>2096</v>
      </c>
      <c r="I28" s="69" t="s">
        <v>1349</v>
      </c>
      <c r="J28" s="63" t="s">
        <v>395</v>
      </c>
      <c r="K28" s="63" t="s">
        <v>2097</v>
      </c>
      <c r="L28" s="63" t="s">
        <v>33</v>
      </c>
      <c r="M28" s="15" t="s">
        <v>1428</v>
      </c>
      <c r="N28" s="118"/>
      <c r="O28" s="118"/>
      <c r="P28" s="3" t="s">
        <v>35</v>
      </c>
      <c r="Q28" s="3" t="s">
        <v>35</v>
      </c>
      <c r="R28" s="3" t="s">
        <v>36</v>
      </c>
      <c r="S28" s="15" t="s">
        <v>367</v>
      </c>
    </row>
    <row r="29" spans="1:19" ht="54.75" customHeight="1">
      <c r="A29" s="92">
        <v>31</v>
      </c>
      <c r="B29" s="286">
        <v>82671</v>
      </c>
      <c r="C29" s="71" t="s">
        <v>2044</v>
      </c>
      <c r="D29" s="279" t="s">
        <v>2098</v>
      </c>
      <c r="E29" s="176" t="s">
        <v>84</v>
      </c>
      <c r="F29" s="177" t="s">
        <v>1439</v>
      </c>
      <c r="G29" s="231" t="s">
        <v>99</v>
      </c>
      <c r="H29" s="177" t="s">
        <v>100</v>
      </c>
      <c r="I29" s="92" t="s">
        <v>1442</v>
      </c>
      <c r="J29" s="92" t="s">
        <v>1490</v>
      </c>
      <c r="K29" s="92" t="s">
        <v>2018</v>
      </c>
      <c r="L29" s="92" t="s">
        <v>33</v>
      </c>
      <c r="M29" s="93" t="s">
        <v>1623</v>
      </c>
      <c r="N29" s="167"/>
      <c r="O29" s="167"/>
      <c r="P29" s="71" t="s">
        <v>35</v>
      </c>
      <c r="Q29" s="71" t="s">
        <v>35</v>
      </c>
      <c r="R29" s="71" t="s">
        <v>36</v>
      </c>
      <c r="S29" s="93" t="s">
        <v>367</v>
      </c>
    </row>
    <row r="30" spans="1:19" ht="76.5" customHeight="1">
      <c r="A30" s="63">
        <v>32</v>
      </c>
      <c r="B30" s="166">
        <v>82414</v>
      </c>
      <c r="C30" s="63" t="s">
        <v>2099</v>
      </c>
      <c r="D30" s="52" t="s">
        <v>2100</v>
      </c>
      <c r="E30" s="49" t="s">
        <v>703</v>
      </c>
      <c r="F30" s="50" t="s">
        <v>2101</v>
      </c>
      <c r="G30" s="33" t="s">
        <v>2102</v>
      </c>
      <c r="H30" s="121" t="s">
        <v>2103</v>
      </c>
      <c r="I30" s="69" t="s">
        <v>1349</v>
      </c>
      <c r="J30" s="168" t="s">
        <v>2104</v>
      </c>
      <c r="K30" s="168" t="s">
        <v>2105</v>
      </c>
      <c r="L30" s="63" t="s">
        <v>33</v>
      </c>
      <c r="M30" s="168" t="s">
        <v>1930</v>
      </c>
      <c r="N30" s="168"/>
      <c r="O30" s="168"/>
      <c r="P30" s="63" t="s">
        <v>35</v>
      </c>
      <c r="Q30" s="63" t="s">
        <v>35</v>
      </c>
      <c r="R30" s="63" t="s">
        <v>112</v>
      </c>
      <c r="S30" s="93" t="s">
        <v>367</v>
      </c>
    </row>
    <row r="31" spans="1:19" ht="67.5" customHeight="1">
      <c r="A31" s="63">
        <v>33</v>
      </c>
      <c r="B31" s="49">
        <v>82973</v>
      </c>
      <c r="C31" s="63" t="s">
        <v>2099</v>
      </c>
      <c r="D31" s="75" t="s">
        <v>2106</v>
      </c>
      <c r="E31" s="49" t="s">
        <v>2107</v>
      </c>
      <c r="F31" s="54" t="s">
        <v>2108</v>
      </c>
      <c r="G31" s="33" t="s">
        <v>92</v>
      </c>
      <c r="H31" s="182" t="s">
        <v>394</v>
      </c>
      <c r="I31" s="69" t="s">
        <v>1349</v>
      </c>
      <c r="J31" s="63" t="s">
        <v>1764</v>
      </c>
      <c r="K31" s="63" t="s">
        <v>1474</v>
      </c>
      <c r="L31" s="63" t="s">
        <v>696</v>
      </c>
      <c r="M31" s="63" t="s">
        <v>1805</v>
      </c>
      <c r="N31" s="63"/>
      <c r="O31" s="63"/>
      <c r="P31" s="63" t="s">
        <v>35</v>
      </c>
      <c r="Q31" s="63" t="s">
        <v>35</v>
      </c>
      <c r="R31" s="63" t="s">
        <v>112</v>
      </c>
      <c r="S31" s="15" t="s">
        <v>367</v>
      </c>
    </row>
    <row r="32" spans="1:19" ht="72" customHeight="1">
      <c r="A32" s="63">
        <v>34</v>
      </c>
      <c r="B32" s="143">
        <v>81590</v>
      </c>
      <c r="C32" s="63" t="s">
        <v>2099</v>
      </c>
      <c r="D32" s="55" t="s">
        <v>2109</v>
      </c>
      <c r="E32" s="56" t="s">
        <v>952</v>
      </c>
      <c r="F32" s="144" t="s">
        <v>2110</v>
      </c>
      <c r="G32" s="19" t="s">
        <v>215</v>
      </c>
      <c r="H32" s="183" t="s">
        <v>2111</v>
      </c>
      <c r="I32" s="63" t="s">
        <v>1442</v>
      </c>
      <c r="J32" s="63" t="s">
        <v>2112</v>
      </c>
      <c r="K32" s="63" t="s">
        <v>1188</v>
      </c>
      <c r="L32" s="63" t="s">
        <v>2113</v>
      </c>
      <c r="M32" s="63" t="s">
        <v>395</v>
      </c>
      <c r="N32" s="63"/>
      <c r="O32" s="63"/>
      <c r="P32" s="63" t="s">
        <v>36</v>
      </c>
      <c r="Q32" s="63" t="s">
        <v>35</v>
      </c>
      <c r="R32" s="63" t="s">
        <v>112</v>
      </c>
      <c r="S32" s="15" t="s">
        <v>2114</v>
      </c>
    </row>
    <row r="33" spans="1:19" ht="57" customHeight="1">
      <c r="A33" s="92">
        <v>35</v>
      </c>
      <c r="B33" s="49">
        <v>79951</v>
      </c>
      <c r="C33" s="63" t="s">
        <v>2099</v>
      </c>
      <c r="D33" s="52" t="s">
        <v>2115</v>
      </c>
      <c r="E33" s="49" t="s">
        <v>2116</v>
      </c>
      <c r="F33" s="54" t="s">
        <v>40</v>
      </c>
      <c r="G33" s="33" t="s">
        <v>41</v>
      </c>
      <c r="H33" s="183" t="s">
        <v>2117</v>
      </c>
      <c r="I33" s="69" t="s">
        <v>1349</v>
      </c>
      <c r="J33" s="63" t="s">
        <v>1490</v>
      </c>
      <c r="K33" s="63" t="s">
        <v>2118</v>
      </c>
      <c r="L33" s="63" t="s">
        <v>169</v>
      </c>
      <c r="M33" s="63" t="s">
        <v>1518</v>
      </c>
      <c r="N33" s="63"/>
      <c r="O33" s="63"/>
      <c r="P33" s="63" t="s">
        <v>35</v>
      </c>
      <c r="Q33" s="63" t="s">
        <v>35</v>
      </c>
      <c r="R33" s="63" t="s">
        <v>112</v>
      </c>
      <c r="S33" s="15" t="s">
        <v>2119</v>
      </c>
    </row>
    <row r="34" spans="1:19" ht="60" customHeight="1">
      <c r="A34" s="63">
        <v>36</v>
      </c>
      <c r="B34" s="49">
        <v>81313</v>
      </c>
      <c r="C34" s="63" t="s">
        <v>2099</v>
      </c>
      <c r="D34" s="75" t="s">
        <v>2120</v>
      </c>
      <c r="E34" s="49" t="s">
        <v>1885</v>
      </c>
      <c r="F34" s="54" t="s">
        <v>1553</v>
      </c>
      <c r="G34" s="33" t="s">
        <v>947</v>
      </c>
      <c r="H34" s="184" t="s">
        <v>2121</v>
      </c>
      <c r="I34" s="38" t="s">
        <v>1349</v>
      </c>
      <c r="J34" s="174" t="s">
        <v>1787</v>
      </c>
      <c r="K34" s="63" t="s">
        <v>2122</v>
      </c>
      <c r="L34" s="63" t="s">
        <v>33</v>
      </c>
      <c r="M34" s="63" t="s">
        <v>1273</v>
      </c>
      <c r="N34" s="63"/>
      <c r="O34" s="63"/>
      <c r="P34" s="63" t="s">
        <v>35</v>
      </c>
      <c r="Q34" s="63" t="s">
        <v>35</v>
      </c>
      <c r="R34" s="63" t="s">
        <v>112</v>
      </c>
      <c r="S34" s="15" t="s">
        <v>2119</v>
      </c>
    </row>
    <row r="35" spans="1:19" ht="56.25" customHeight="1">
      <c r="A35" s="63">
        <v>37</v>
      </c>
      <c r="B35" s="56">
        <v>83529</v>
      </c>
      <c r="C35" s="63" t="s">
        <v>2099</v>
      </c>
      <c r="D35" s="21" t="s">
        <v>2123</v>
      </c>
      <c r="E35" s="56" t="s">
        <v>341</v>
      </c>
      <c r="F35" s="144" t="s">
        <v>2108</v>
      </c>
      <c r="G35" s="19" t="s">
        <v>92</v>
      </c>
      <c r="H35" s="185" t="s">
        <v>2124</v>
      </c>
      <c r="I35" s="63" t="s">
        <v>1442</v>
      </c>
      <c r="J35" s="174" t="s">
        <v>1449</v>
      </c>
      <c r="K35" s="63" t="s">
        <v>1258</v>
      </c>
      <c r="L35" s="63" t="s">
        <v>2125</v>
      </c>
      <c r="M35" s="63" t="s">
        <v>1449</v>
      </c>
      <c r="N35" s="63"/>
      <c r="O35" s="63"/>
      <c r="P35" s="63" t="s">
        <v>36</v>
      </c>
      <c r="Q35" s="63" t="s">
        <v>35</v>
      </c>
      <c r="R35" s="63" t="s">
        <v>112</v>
      </c>
      <c r="S35" s="15" t="s">
        <v>2126</v>
      </c>
    </row>
    <row r="36" spans="1:19" ht="54" customHeight="1">
      <c r="A36" s="63">
        <v>38</v>
      </c>
      <c r="B36" s="166">
        <v>59942</v>
      </c>
      <c r="C36" s="63" t="s">
        <v>2099</v>
      </c>
      <c r="D36" s="52" t="s">
        <v>2127</v>
      </c>
      <c r="E36" s="49" t="s">
        <v>938</v>
      </c>
      <c r="F36" s="50" t="s">
        <v>2128</v>
      </c>
      <c r="G36" s="33" t="s">
        <v>48</v>
      </c>
      <c r="H36" s="186" t="s">
        <v>2129</v>
      </c>
      <c r="I36" s="38" t="s">
        <v>1349</v>
      </c>
      <c r="J36" s="174" t="s">
        <v>1561</v>
      </c>
      <c r="K36" s="63" t="s">
        <v>2130</v>
      </c>
      <c r="L36" s="63" t="s">
        <v>33</v>
      </c>
      <c r="M36" s="63" t="s">
        <v>1430</v>
      </c>
      <c r="N36" s="63"/>
      <c r="O36" s="63"/>
      <c r="P36" s="63" t="s">
        <v>35</v>
      </c>
      <c r="Q36" s="63" t="s">
        <v>35</v>
      </c>
      <c r="R36" s="63" t="s">
        <v>112</v>
      </c>
      <c r="S36" s="15" t="s">
        <v>367</v>
      </c>
    </row>
    <row r="37" spans="1:19" ht="61.5" customHeight="1">
      <c r="A37" s="92">
        <v>39</v>
      </c>
      <c r="B37" s="54">
        <v>82292</v>
      </c>
      <c r="C37" s="63" t="s">
        <v>2099</v>
      </c>
      <c r="D37" s="36" t="s">
        <v>2131</v>
      </c>
      <c r="E37" s="49" t="s">
        <v>178</v>
      </c>
      <c r="F37" s="54" t="s">
        <v>1211</v>
      </c>
      <c r="G37" s="33" t="s">
        <v>237</v>
      </c>
      <c r="H37" s="184" t="s">
        <v>2132</v>
      </c>
      <c r="I37" s="38" t="s">
        <v>1349</v>
      </c>
      <c r="J37" s="195" t="s">
        <v>1195</v>
      </c>
      <c r="K37" s="63" t="s">
        <v>1535</v>
      </c>
      <c r="L37" s="63" t="s">
        <v>696</v>
      </c>
      <c r="M37" s="63" t="s">
        <v>2133</v>
      </c>
      <c r="N37" s="63"/>
      <c r="O37" s="63"/>
      <c r="P37" s="63" t="s">
        <v>35</v>
      </c>
      <c r="Q37" s="63" t="s">
        <v>35</v>
      </c>
      <c r="R37" s="63" t="s">
        <v>112</v>
      </c>
      <c r="S37" s="15" t="s">
        <v>367</v>
      </c>
    </row>
    <row r="38" spans="1:19" ht="55.5" customHeight="1">
      <c r="A38" s="63">
        <v>40</v>
      </c>
      <c r="B38" s="54">
        <v>83260</v>
      </c>
      <c r="C38" s="63" t="s">
        <v>2099</v>
      </c>
      <c r="D38" s="36" t="s">
        <v>2134</v>
      </c>
      <c r="E38" s="49" t="s">
        <v>204</v>
      </c>
      <c r="F38" s="54" t="s">
        <v>133</v>
      </c>
      <c r="G38" s="33" t="s">
        <v>134</v>
      </c>
      <c r="H38" s="184" t="s">
        <v>2135</v>
      </c>
      <c r="I38" s="38" t="s">
        <v>1349</v>
      </c>
      <c r="J38" s="174" t="s">
        <v>2136</v>
      </c>
      <c r="K38" s="63" t="s">
        <v>2137</v>
      </c>
      <c r="L38" s="63" t="s">
        <v>33</v>
      </c>
      <c r="M38" s="63" t="s">
        <v>2138</v>
      </c>
      <c r="N38" s="63"/>
      <c r="O38" s="63"/>
      <c r="P38" s="63" t="s">
        <v>35</v>
      </c>
      <c r="Q38" s="63" t="s">
        <v>35</v>
      </c>
      <c r="R38" s="63" t="s">
        <v>2139</v>
      </c>
      <c r="S38" s="15" t="s">
        <v>2140</v>
      </c>
    </row>
    <row r="39" spans="1:19" ht="60.75" customHeight="1">
      <c r="A39" s="63">
        <v>41</v>
      </c>
      <c r="B39" s="56">
        <v>83634</v>
      </c>
      <c r="C39" s="63" t="s">
        <v>2099</v>
      </c>
      <c r="D39" s="55" t="s">
        <v>2141</v>
      </c>
      <c r="E39" s="56" t="s">
        <v>2142</v>
      </c>
      <c r="F39" s="144" t="s">
        <v>133</v>
      </c>
      <c r="G39" s="19" t="s">
        <v>134</v>
      </c>
      <c r="H39" s="187" t="s">
        <v>1433</v>
      </c>
      <c r="I39" s="63" t="s">
        <v>1442</v>
      </c>
      <c r="J39" s="174" t="s">
        <v>2143</v>
      </c>
      <c r="K39" s="63" t="s">
        <v>2144</v>
      </c>
      <c r="L39" s="63" t="s">
        <v>2145</v>
      </c>
      <c r="M39" s="63" t="s">
        <v>2146</v>
      </c>
      <c r="N39" s="63"/>
      <c r="O39" s="63"/>
      <c r="P39" s="63" t="s">
        <v>35</v>
      </c>
      <c r="Q39" s="63" t="s">
        <v>35</v>
      </c>
      <c r="R39" s="63" t="s">
        <v>112</v>
      </c>
      <c r="S39" s="15" t="s">
        <v>367</v>
      </c>
    </row>
    <row r="40" spans="1:19" ht="48" customHeight="1">
      <c r="A40" s="92">
        <v>42</v>
      </c>
      <c r="B40" s="49">
        <v>82555</v>
      </c>
      <c r="C40" s="63" t="s">
        <v>2099</v>
      </c>
      <c r="D40" s="75" t="s">
        <v>2147</v>
      </c>
      <c r="E40" s="49" t="s">
        <v>27</v>
      </c>
      <c r="F40" s="54" t="s">
        <v>495</v>
      </c>
      <c r="G40" s="33" t="s">
        <v>343</v>
      </c>
      <c r="H40" s="188" t="s">
        <v>2148</v>
      </c>
      <c r="I40" s="38" t="s">
        <v>1349</v>
      </c>
      <c r="J40" s="178" t="s">
        <v>2149</v>
      </c>
      <c r="K40" s="92" t="s">
        <v>2032</v>
      </c>
      <c r="L40" s="93" t="s">
        <v>2150</v>
      </c>
      <c r="M40" s="92" t="s">
        <v>1221</v>
      </c>
      <c r="N40" s="92"/>
      <c r="O40" s="92"/>
      <c r="P40" s="92" t="s">
        <v>36</v>
      </c>
      <c r="Q40" s="92" t="s">
        <v>35</v>
      </c>
      <c r="R40" s="93" t="s">
        <v>2139</v>
      </c>
      <c r="S40" s="93" t="s">
        <v>2151</v>
      </c>
    </row>
    <row r="41" spans="1:19" ht="60" customHeight="1">
      <c r="A41" s="63">
        <v>43</v>
      </c>
      <c r="B41" s="169">
        <v>82424</v>
      </c>
      <c r="C41" s="63" t="s">
        <v>2152</v>
      </c>
      <c r="D41" s="72" t="s">
        <v>2153</v>
      </c>
      <c r="E41" s="122" t="s">
        <v>832</v>
      </c>
      <c r="F41" s="123" t="s">
        <v>1547</v>
      </c>
      <c r="G41" s="189" t="s">
        <v>29</v>
      </c>
      <c r="H41" s="188" t="s">
        <v>128</v>
      </c>
      <c r="I41" s="63" t="s">
        <v>2154</v>
      </c>
      <c r="J41" s="174" t="s">
        <v>2155</v>
      </c>
      <c r="K41" s="63" t="s">
        <v>1263</v>
      </c>
      <c r="L41" s="63" t="s">
        <v>33</v>
      </c>
      <c r="M41" s="63" t="s">
        <v>1222</v>
      </c>
      <c r="N41" s="63"/>
      <c r="O41" s="63"/>
      <c r="P41" s="63" t="s">
        <v>35</v>
      </c>
      <c r="Q41" s="63" t="s">
        <v>35</v>
      </c>
      <c r="R41" s="63" t="s">
        <v>112</v>
      </c>
      <c r="S41" s="15" t="s">
        <v>367</v>
      </c>
    </row>
    <row r="42" spans="1:19" ht="60" customHeight="1">
      <c r="A42" s="63">
        <v>44</v>
      </c>
      <c r="B42" s="170">
        <v>49984</v>
      </c>
      <c r="C42" s="63" t="s">
        <v>2152</v>
      </c>
      <c r="D42" s="80" t="s">
        <v>2156</v>
      </c>
      <c r="E42" s="122" t="s">
        <v>547</v>
      </c>
      <c r="F42" s="289" t="s">
        <v>548</v>
      </c>
      <c r="G42" s="189" t="s">
        <v>29</v>
      </c>
      <c r="H42" s="189" t="s">
        <v>110</v>
      </c>
      <c r="I42" s="38" t="s">
        <v>1349</v>
      </c>
      <c r="J42" s="174" t="s">
        <v>2149</v>
      </c>
      <c r="K42" s="63" t="s">
        <v>1207</v>
      </c>
      <c r="L42" s="63" t="s">
        <v>33</v>
      </c>
      <c r="M42" s="63" t="s">
        <v>2157</v>
      </c>
      <c r="N42" s="63"/>
      <c r="O42" s="63"/>
      <c r="P42" s="63" t="s">
        <v>36</v>
      </c>
      <c r="Q42" s="63" t="s">
        <v>35</v>
      </c>
      <c r="R42" s="63" t="s">
        <v>112</v>
      </c>
      <c r="S42" s="15" t="s">
        <v>2158</v>
      </c>
    </row>
    <row r="43" spans="1:19" ht="60" customHeight="1">
      <c r="A43" s="63">
        <v>45</v>
      </c>
      <c r="B43" s="170">
        <v>49735</v>
      </c>
      <c r="C43" s="63" t="s">
        <v>2152</v>
      </c>
      <c r="D43" s="80" t="s">
        <v>2159</v>
      </c>
      <c r="E43" s="122" t="s">
        <v>1665</v>
      </c>
      <c r="F43" s="124" t="s">
        <v>1200</v>
      </c>
      <c r="G43" s="189" t="s">
        <v>29</v>
      </c>
      <c r="H43" s="173" t="s">
        <v>128</v>
      </c>
      <c r="I43" s="63" t="s">
        <v>2154</v>
      </c>
      <c r="J43" s="174" t="s">
        <v>2160</v>
      </c>
      <c r="K43" s="63" t="s">
        <v>1293</v>
      </c>
      <c r="L43" s="63" t="s">
        <v>33</v>
      </c>
      <c r="M43" s="63" t="s">
        <v>1628</v>
      </c>
      <c r="N43" s="63"/>
      <c r="O43" s="63"/>
      <c r="P43" s="63" t="s">
        <v>36</v>
      </c>
      <c r="Q43" s="63" t="s">
        <v>35</v>
      </c>
      <c r="R43" s="63" t="s">
        <v>112</v>
      </c>
      <c r="S43" s="15" t="s">
        <v>2158</v>
      </c>
    </row>
    <row r="44" spans="1:19" ht="60" customHeight="1">
      <c r="A44" s="63">
        <v>46</v>
      </c>
      <c r="B44" s="169">
        <v>84186</v>
      </c>
      <c r="C44" s="63" t="s">
        <v>2152</v>
      </c>
      <c r="D44" s="225" t="s">
        <v>2161</v>
      </c>
      <c r="E44" s="122" t="s">
        <v>582</v>
      </c>
      <c r="F44" s="123" t="s">
        <v>40</v>
      </c>
      <c r="G44" s="189" t="s">
        <v>41</v>
      </c>
      <c r="H44" s="188" t="s">
        <v>2049</v>
      </c>
      <c r="I44" s="63" t="s">
        <v>1442</v>
      </c>
      <c r="J44" s="174" t="s">
        <v>2162</v>
      </c>
      <c r="K44" s="63" t="s">
        <v>2163</v>
      </c>
      <c r="L44" s="63" t="s">
        <v>2164</v>
      </c>
      <c r="M44" s="63" t="s">
        <v>2162</v>
      </c>
      <c r="N44" s="113"/>
      <c r="O44" s="113"/>
      <c r="P44" s="113" t="s">
        <v>35</v>
      </c>
      <c r="Q44" s="113" t="s">
        <v>35</v>
      </c>
      <c r="R44" s="113" t="s">
        <v>1912</v>
      </c>
      <c r="S44" s="224" t="s">
        <v>2165</v>
      </c>
    </row>
    <row r="45" spans="1:19" ht="60" customHeight="1">
      <c r="A45" s="92">
        <v>49</v>
      </c>
      <c r="B45" s="175">
        <v>83618</v>
      </c>
      <c r="C45" s="92" t="s">
        <v>2152</v>
      </c>
      <c r="D45" s="226" t="s">
        <v>2166</v>
      </c>
      <c r="E45" s="176" t="s">
        <v>1719</v>
      </c>
      <c r="F45" s="177" t="s">
        <v>2167</v>
      </c>
      <c r="G45" s="232" t="s">
        <v>237</v>
      </c>
      <c r="H45" s="190" t="s">
        <v>2168</v>
      </c>
      <c r="I45" s="38" t="s">
        <v>1349</v>
      </c>
      <c r="J45" s="178" t="s">
        <v>2169</v>
      </c>
      <c r="K45" s="92" t="s">
        <v>1257</v>
      </c>
      <c r="L45" s="92" t="s">
        <v>696</v>
      </c>
      <c r="M45" s="92" t="s">
        <v>1766</v>
      </c>
      <c r="N45" s="92"/>
      <c r="O45" s="92"/>
      <c r="P45" s="92" t="s">
        <v>35</v>
      </c>
      <c r="Q45" s="92" t="s">
        <v>35</v>
      </c>
      <c r="R45" s="93" t="s">
        <v>2170</v>
      </c>
      <c r="S45" s="93" t="s">
        <v>367</v>
      </c>
    </row>
    <row r="46" spans="1:19" ht="60" customHeight="1">
      <c r="A46" s="63">
        <v>50</v>
      </c>
      <c r="B46" s="144">
        <v>58962</v>
      </c>
      <c r="C46" s="63" t="s">
        <v>2171</v>
      </c>
      <c r="D46" s="21" t="s">
        <v>2172</v>
      </c>
      <c r="E46" s="144" t="s">
        <v>2173</v>
      </c>
      <c r="F46" s="144" t="s">
        <v>2174</v>
      </c>
      <c r="G46" s="19" t="s">
        <v>2175</v>
      </c>
      <c r="H46" s="191" t="s">
        <v>2176</v>
      </c>
      <c r="I46" s="38" t="s">
        <v>1349</v>
      </c>
      <c r="J46" s="174" t="s">
        <v>2177</v>
      </c>
      <c r="K46" s="63" t="s">
        <v>2178</v>
      </c>
      <c r="L46" s="15" t="s">
        <v>2179</v>
      </c>
      <c r="M46" s="63" t="s">
        <v>2180</v>
      </c>
      <c r="N46" s="113"/>
      <c r="O46" s="113"/>
      <c r="P46" s="113" t="s">
        <v>1912</v>
      </c>
      <c r="Q46" s="113" t="s">
        <v>35</v>
      </c>
      <c r="R46" s="215" t="s">
        <v>2181</v>
      </c>
      <c r="S46" s="171" t="s">
        <v>2014</v>
      </c>
    </row>
    <row r="47" spans="1:19" ht="60" customHeight="1">
      <c r="A47" s="63">
        <v>51</v>
      </c>
      <c r="B47" s="55">
        <v>84493</v>
      </c>
      <c r="C47" s="63" t="s">
        <v>2171</v>
      </c>
      <c r="D47" s="55" t="s">
        <v>2182</v>
      </c>
      <c r="E47" s="56" t="s">
        <v>2183</v>
      </c>
      <c r="F47" s="144" t="s">
        <v>2184</v>
      </c>
      <c r="G47" s="19" t="s">
        <v>41</v>
      </c>
      <c r="H47" s="192" t="s">
        <v>2185</v>
      </c>
      <c r="I47" s="38" t="s">
        <v>1349</v>
      </c>
      <c r="J47" s="178" t="s">
        <v>2186</v>
      </c>
      <c r="K47" s="92" t="s">
        <v>2130</v>
      </c>
      <c r="L47" s="92" t="s">
        <v>33</v>
      </c>
      <c r="M47" s="92" t="s">
        <v>1621</v>
      </c>
      <c r="N47" s="203"/>
      <c r="O47" s="203"/>
      <c r="P47" s="203" t="s">
        <v>35</v>
      </c>
      <c r="Q47" s="203" t="s">
        <v>35</v>
      </c>
      <c r="R47" s="204" t="s">
        <v>112</v>
      </c>
      <c r="S47" s="205" t="s">
        <v>2187</v>
      </c>
    </row>
    <row r="48" spans="1:19" ht="60" customHeight="1">
      <c r="A48" s="63">
        <v>52</v>
      </c>
      <c r="B48" s="55">
        <v>84569</v>
      </c>
      <c r="C48" s="63" t="s">
        <v>2171</v>
      </c>
      <c r="D48" s="55" t="s">
        <v>2188</v>
      </c>
      <c r="E48" s="56" t="s">
        <v>2189</v>
      </c>
      <c r="F48" s="19" t="s">
        <v>731</v>
      </c>
      <c r="G48" s="19" t="s">
        <v>2190</v>
      </c>
      <c r="H48" s="193" t="s">
        <v>2191</v>
      </c>
      <c r="I48" s="94" t="s">
        <v>2154</v>
      </c>
      <c r="J48" s="63" t="s">
        <v>2192</v>
      </c>
      <c r="K48" s="63" t="s">
        <v>2193</v>
      </c>
      <c r="L48" s="258" t="s">
        <v>2194</v>
      </c>
      <c r="M48" s="63"/>
      <c r="N48" s="113"/>
      <c r="O48" s="113"/>
      <c r="P48" s="3463" t="s">
        <v>2194</v>
      </c>
      <c r="Q48" s="3464"/>
      <c r="R48" s="3465"/>
      <c r="S48" s="171"/>
    </row>
    <row r="49" spans="1:19" ht="60" customHeight="1">
      <c r="A49" s="63">
        <v>53</v>
      </c>
      <c r="B49" s="56">
        <v>80669</v>
      </c>
      <c r="C49" s="63" t="s">
        <v>2171</v>
      </c>
      <c r="D49" s="21" t="s">
        <v>2195</v>
      </c>
      <c r="E49" s="56" t="s">
        <v>2196</v>
      </c>
      <c r="F49" s="144" t="s">
        <v>731</v>
      </c>
      <c r="G49" s="60" t="s">
        <v>2190</v>
      </c>
      <c r="H49" s="191" t="s">
        <v>2197</v>
      </c>
      <c r="I49" s="116" t="s">
        <v>1349</v>
      </c>
      <c r="J49" s="63" t="s">
        <v>2198</v>
      </c>
      <c r="K49" s="63" t="s">
        <v>2199</v>
      </c>
      <c r="L49" s="63" t="s">
        <v>2200</v>
      </c>
      <c r="M49" s="63" t="s">
        <v>2201</v>
      </c>
      <c r="N49" s="113"/>
      <c r="O49" s="113"/>
      <c r="P49" s="113" t="s">
        <v>35</v>
      </c>
      <c r="Q49" s="113" t="s">
        <v>35</v>
      </c>
      <c r="R49" s="113" t="s">
        <v>1912</v>
      </c>
      <c r="S49" s="171"/>
    </row>
    <row r="50" spans="1:19" ht="60" customHeight="1">
      <c r="A50" s="63">
        <v>54</v>
      </c>
      <c r="B50" s="55">
        <v>69958</v>
      </c>
      <c r="C50" s="63" t="s">
        <v>2171</v>
      </c>
      <c r="D50" s="55" t="s">
        <v>2202</v>
      </c>
      <c r="E50" s="56" t="s">
        <v>2203</v>
      </c>
      <c r="F50" s="144" t="s">
        <v>2204</v>
      </c>
      <c r="G50" s="19" t="s">
        <v>2205</v>
      </c>
      <c r="H50" s="192" t="s">
        <v>2206</v>
      </c>
      <c r="I50" s="38" t="s">
        <v>1349</v>
      </c>
      <c r="J50" s="206" t="s">
        <v>1430</v>
      </c>
      <c r="K50" s="207" t="s">
        <v>1277</v>
      </c>
      <c r="L50" s="207" t="s">
        <v>226</v>
      </c>
      <c r="M50" s="207" t="s">
        <v>1805</v>
      </c>
      <c r="N50" s="115"/>
      <c r="O50" s="115"/>
      <c r="P50" s="115" t="s">
        <v>36</v>
      </c>
      <c r="Q50" s="115" t="s">
        <v>35</v>
      </c>
      <c r="R50" s="211" t="s">
        <v>112</v>
      </c>
      <c r="S50" s="212" t="s">
        <v>2014</v>
      </c>
    </row>
    <row r="51" spans="1:19" ht="60" customHeight="1">
      <c r="A51" s="63">
        <v>55</v>
      </c>
      <c r="B51" s="55">
        <v>80883</v>
      </c>
      <c r="C51" s="63" t="s">
        <v>2171</v>
      </c>
      <c r="D51" s="55" t="s">
        <v>2207</v>
      </c>
      <c r="E51" s="56" t="s">
        <v>2208</v>
      </c>
      <c r="F51" s="144" t="s">
        <v>2209</v>
      </c>
      <c r="G51" s="19" t="s">
        <v>29</v>
      </c>
      <c r="H51" s="192" t="s">
        <v>110</v>
      </c>
      <c r="I51" s="38" t="s">
        <v>1349</v>
      </c>
      <c r="J51" s="174" t="s">
        <v>2210</v>
      </c>
      <c r="K51" s="63" t="s">
        <v>2211</v>
      </c>
      <c r="L51" s="63" t="s">
        <v>33</v>
      </c>
      <c r="M51" s="63" t="s">
        <v>1207</v>
      </c>
      <c r="N51" s="113"/>
      <c r="O51" s="113"/>
      <c r="P51" s="113" t="s">
        <v>36</v>
      </c>
      <c r="Q51" s="113" t="s">
        <v>35</v>
      </c>
      <c r="R51" s="179" t="s">
        <v>112</v>
      </c>
      <c r="S51" s="171" t="s">
        <v>2014</v>
      </c>
    </row>
    <row r="52" spans="1:19" ht="60" customHeight="1">
      <c r="A52" s="63">
        <v>57</v>
      </c>
      <c r="B52" s="132">
        <v>72250</v>
      </c>
      <c r="C52" s="63" t="s">
        <v>2171</v>
      </c>
      <c r="D52" s="59" t="s">
        <v>2212</v>
      </c>
      <c r="E52" s="132" t="s">
        <v>2213</v>
      </c>
      <c r="F52" s="51" t="s">
        <v>2214</v>
      </c>
      <c r="G52" s="60" t="s">
        <v>2215</v>
      </c>
      <c r="H52" s="194" t="s">
        <v>2216</v>
      </c>
      <c r="I52" s="38" t="s">
        <v>1349</v>
      </c>
      <c r="J52" s="174" t="s">
        <v>1504</v>
      </c>
      <c r="K52" s="63" t="s">
        <v>1575</v>
      </c>
      <c r="L52" s="63" t="s">
        <v>2217</v>
      </c>
      <c r="M52" s="63" t="s">
        <v>1234</v>
      </c>
      <c r="N52" s="113"/>
      <c r="O52" s="113"/>
      <c r="P52" s="113" t="s">
        <v>36</v>
      </c>
      <c r="Q52" s="113" t="s">
        <v>35</v>
      </c>
      <c r="R52" s="179" t="s">
        <v>112</v>
      </c>
      <c r="S52" s="171" t="s">
        <v>2014</v>
      </c>
    </row>
    <row r="53" spans="1:19" ht="60" customHeight="1">
      <c r="A53" s="63">
        <v>58</v>
      </c>
      <c r="B53" s="132">
        <v>20847</v>
      </c>
      <c r="C53" s="63" t="s">
        <v>2171</v>
      </c>
      <c r="D53" s="59" t="s">
        <v>2218</v>
      </c>
      <c r="E53" s="132" t="s">
        <v>2219</v>
      </c>
      <c r="F53" s="51" t="s">
        <v>2220</v>
      </c>
      <c r="G53" s="60" t="s">
        <v>2221</v>
      </c>
      <c r="H53" s="194" t="s">
        <v>2222</v>
      </c>
      <c r="I53" s="38" t="s">
        <v>1349</v>
      </c>
      <c r="J53" s="3462" t="s">
        <v>2223</v>
      </c>
      <c r="K53" s="3462"/>
      <c r="L53" s="3462" t="s">
        <v>2223</v>
      </c>
      <c r="M53" s="3462"/>
      <c r="N53" s="3462" t="s">
        <v>2223</v>
      </c>
      <c r="O53" s="3462"/>
      <c r="P53" s="3462" t="s">
        <v>2223</v>
      </c>
      <c r="Q53" s="3462"/>
      <c r="R53" s="3462" t="s">
        <v>2223</v>
      </c>
      <c r="S53" s="3462"/>
    </row>
    <row r="54" spans="1:19" ht="60" customHeight="1">
      <c r="A54" s="63">
        <v>59</v>
      </c>
      <c r="B54" s="132">
        <v>82597</v>
      </c>
      <c r="C54" s="63" t="s">
        <v>2171</v>
      </c>
      <c r="D54" s="59" t="s">
        <v>2224</v>
      </c>
      <c r="E54" s="132" t="s">
        <v>2225</v>
      </c>
      <c r="F54" s="51" t="s">
        <v>2108</v>
      </c>
      <c r="G54" s="60" t="s">
        <v>2226</v>
      </c>
      <c r="H54" s="194" t="s">
        <v>2227</v>
      </c>
      <c r="I54" s="38" t="s">
        <v>1349</v>
      </c>
      <c r="J54" s="178" t="s">
        <v>2228</v>
      </c>
      <c r="K54" s="92" t="s">
        <v>2229</v>
      </c>
      <c r="L54" s="92" t="s">
        <v>33</v>
      </c>
      <c r="M54" s="92" t="s">
        <v>2230</v>
      </c>
      <c r="N54" s="203"/>
      <c r="O54" s="203"/>
      <c r="P54" s="203" t="s">
        <v>35</v>
      </c>
      <c r="Q54" s="203" t="s">
        <v>35</v>
      </c>
      <c r="R54" s="204" t="s">
        <v>112</v>
      </c>
      <c r="S54" s="205" t="s">
        <v>2231</v>
      </c>
    </row>
    <row r="55" spans="1:19" ht="60" customHeight="1">
      <c r="A55" s="63">
        <v>60</v>
      </c>
      <c r="B55" s="56">
        <v>77713</v>
      </c>
      <c r="C55" s="63" t="s">
        <v>2171</v>
      </c>
      <c r="D55" s="104" t="s">
        <v>2232</v>
      </c>
      <c r="E55" s="56" t="s">
        <v>2233</v>
      </c>
      <c r="F55" s="144" t="s">
        <v>133</v>
      </c>
      <c r="G55" s="21" t="s">
        <v>2234</v>
      </c>
      <c r="H55" s="191" t="s">
        <v>2235</v>
      </c>
      <c r="I55" s="94" t="s">
        <v>1442</v>
      </c>
      <c r="J55" s="63" t="s">
        <v>2236</v>
      </c>
      <c r="K55" s="94" t="s">
        <v>2237</v>
      </c>
      <c r="L55" s="63" t="s">
        <v>2238</v>
      </c>
      <c r="M55" s="174" t="s">
        <v>2239</v>
      </c>
      <c r="N55" s="113"/>
      <c r="O55" s="113"/>
      <c r="P55" s="113" t="s">
        <v>35</v>
      </c>
      <c r="Q55" s="113" t="s">
        <v>35</v>
      </c>
      <c r="R55" s="114" t="s">
        <v>2240</v>
      </c>
      <c r="S55" s="223" t="s">
        <v>2241</v>
      </c>
    </row>
    <row r="56" spans="1:19" ht="60" customHeight="1">
      <c r="A56" s="63">
        <v>61</v>
      </c>
      <c r="B56" s="132">
        <v>83830</v>
      </c>
      <c r="C56" s="63" t="s">
        <v>2171</v>
      </c>
      <c r="D56" s="59" t="s">
        <v>2242</v>
      </c>
      <c r="E56" s="132" t="s">
        <v>2243</v>
      </c>
      <c r="F56" s="51" t="s">
        <v>2244</v>
      </c>
      <c r="G56" s="60" t="s">
        <v>29</v>
      </c>
      <c r="H56" s="194" t="s">
        <v>110</v>
      </c>
      <c r="I56" s="38" t="s">
        <v>1349</v>
      </c>
      <c r="J56" s="206" t="s">
        <v>2245</v>
      </c>
      <c r="K56" s="207" t="s">
        <v>2246</v>
      </c>
      <c r="L56" s="208" t="s">
        <v>33</v>
      </c>
      <c r="M56" s="207" t="s">
        <v>2247</v>
      </c>
      <c r="N56" s="207"/>
      <c r="O56" s="207"/>
      <c r="P56" s="207" t="s">
        <v>35</v>
      </c>
      <c r="Q56" s="207" t="s">
        <v>35</v>
      </c>
      <c r="R56" s="209" t="s">
        <v>36</v>
      </c>
      <c r="S56" s="210" t="s">
        <v>367</v>
      </c>
    </row>
    <row r="57" spans="1:19" ht="60" customHeight="1">
      <c r="A57" s="63">
        <v>62</v>
      </c>
      <c r="B57" s="56">
        <v>14514</v>
      </c>
      <c r="C57" s="63" t="s">
        <v>2171</v>
      </c>
      <c r="D57" s="104" t="s">
        <v>2248</v>
      </c>
      <c r="E57" s="56" t="s">
        <v>2249</v>
      </c>
      <c r="F57" s="144" t="s">
        <v>2250</v>
      </c>
      <c r="G57" s="21" t="s">
        <v>29</v>
      </c>
      <c r="H57" s="202" t="s">
        <v>110</v>
      </c>
      <c r="I57" s="92" t="s">
        <v>2154</v>
      </c>
      <c r="J57" s="178" t="s">
        <v>2251</v>
      </c>
      <c r="K57" s="92" t="s">
        <v>2130</v>
      </c>
      <c r="L57" s="92" t="s">
        <v>33</v>
      </c>
      <c r="M57" s="92" t="s">
        <v>2252</v>
      </c>
      <c r="N57" s="92"/>
      <c r="O57" s="92"/>
      <c r="P57" s="92" t="s">
        <v>35</v>
      </c>
      <c r="Q57" s="92" t="s">
        <v>35</v>
      </c>
      <c r="R57" s="152" t="s">
        <v>36</v>
      </c>
      <c r="S57" s="93" t="s">
        <v>367</v>
      </c>
    </row>
    <row r="58" spans="1:19" ht="60" customHeight="1">
      <c r="A58" s="92">
        <v>63</v>
      </c>
      <c r="B58" s="196">
        <v>84873</v>
      </c>
      <c r="C58" s="92" t="s">
        <v>2171</v>
      </c>
      <c r="D58" s="227" t="s">
        <v>2253</v>
      </c>
      <c r="E58" s="196" t="s">
        <v>2254</v>
      </c>
      <c r="F58" s="197" t="s">
        <v>2255</v>
      </c>
      <c r="G58" s="233" t="s">
        <v>520</v>
      </c>
      <c r="H58" s="51" t="s">
        <v>2256</v>
      </c>
      <c r="I58" s="38" t="s">
        <v>1349</v>
      </c>
      <c r="J58" s="63" t="s">
        <v>2257</v>
      </c>
      <c r="K58" s="63" t="s">
        <v>2258</v>
      </c>
      <c r="L58" s="3462" t="s">
        <v>2223</v>
      </c>
      <c r="M58" s="3462"/>
      <c r="N58" s="113"/>
      <c r="O58" s="113"/>
      <c r="P58" s="3462" t="s">
        <v>2223</v>
      </c>
      <c r="Q58" s="3462"/>
      <c r="R58" s="3462" t="s">
        <v>2223</v>
      </c>
      <c r="S58" s="3462"/>
    </row>
    <row r="59" spans="1:19" ht="60" customHeight="1">
      <c r="A59" s="63">
        <v>64</v>
      </c>
      <c r="B59" s="131">
        <v>81621</v>
      </c>
      <c r="C59" s="63" t="s">
        <v>2259</v>
      </c>
      <c r="D59" s="228" t="s">
        <v>2260</v>
      </c>
      <c r="E59" s="198" t="s">
        <v>341</v>
      </c>
      <c r="F59" s="199" t="s">
        <v>254</v>
      </c>
      <c r="G59" s="234" t="s">
        <v>343</v>
      </c>
      <c r="H59" s="199" t="s">
        <v>2261</v>
      </c>
      <c r="I59" s="63" t="s">
        <v>1442</v>
      </c>
      <c r="J59" s="63" t="s">
        <v>1288</v>
      </c>
      <c r="K59" s="63" t="s">
        <v>1557</v>
      </c>
      <c r="L59" s="15" t="s">
        <v>2262</v>
      </c>
      <c r="M59" s="63" t="s">
        <v>1263</v>
      </c>
      <c r="N59" s="63"/>
      <c r="O59" s="63"/>
      <c r="P59" s="63" t="s">
        <v>112</v>
      </c>
      <c r="Q59" s="63" t="s">
        <v>35</v>
      </c>
      <c r="R59" s="63" t="s">
        <v>36</v>
      </c>
      <c r="S59" s="15" t="s">
        <v>2014</v>
      </c>
    </row>
    <row r="60" spans="1:19" ht="60" customHeight="1">
      <c r="A60" s="63">
        <v>65</v>
      </c>
      <c r="B60" s="200">
        <v>76425</v>
      </c>
      <c r="C60" s="63" t="s">
        <v>2259</v>
      </c>
      <c r="D60" s="200" t="s">
        <v>2263</v>
      </c>
      <c r="E60" s="201" t="s">
        <v>835</v>
      </c>
      <c r="F60" s="199" t="s">
        <v>388</v>
      </c>
      <c r="G60" s="235" t="s">
        <v>389</v>
      </c>
      <c r="H60" s="200" t="s">
        <v>93</v>
      </c>
      <c r="I60" s="15" t="s">
        <v>1349</v>
      </c>
      <c r="J60" s="63" t="s">
        <v>2264</v>
      </c>
      <c r="K60" s="63" t="s">
        <v>1596</v>
      </c>
      <c r="L60" s="63" t="s">
        <v>33</v>
      </c>
      <c r="M60" s="63" t="s">
        <v>1628</v>
      </c>
      <c r="N60" s="63"/>
      <c r="O60" s="63"/>
      <c r="P60" s="63" t="s">
        <v>35</v>
      </c>
      <c r="Q60" s="63" t="s">
        <v>35</v>
      </c>
      <c r="R60" s="63" t="s">
        <v>36</v>
      </c>
      <c r="S60" s="15" t="s">
        <v>367</v>
      </c>
    </row>
    <row r="61" spans="1:19" ht="60" customHeight="1">
      <c r="A61" s="63">
        <v>66</v>
      </c>
      <c r="B61" s="200">
        <v>85212</v>
      </c>
      <c r="C61" s="63" t="s">
        <v>2259</v>
      </c>
      <c r="D61" s="229" t="s">
        <v>2265</v>
      </c>
      <c r="E61" s="201" t="s">
        <v>602</v>
      </c>
      <c r="F61" s="199" t="s">
        <v>673</v>
      </c>
      <c r="G61" s="235" t="s">
        <v>215</v>
      </c>
      <c r="H61" s="199" t="s">
        <v>853</v>
      </c>
      <c r="I61" s="15" t="s">
        <v>1349</v>
      </c>
      <c r="J61" s="63" t="s">
        <v>1835</v>
      </c>
      <c r="K61" s="63" t="s">
        <v>2266</v>
      </c>
      <c r="L61" s="63" t="s">
        <v>219</v>
      </c>
      <c r="M61" s="63" t="s">
        <v>1551</v>
      </c>
      <c r="N61" s="63"/>
      <c r="O61" s="63"/>
      <c r="P61" s="63" t="s">
        <v>35</v>
      </c>
      <c r="Q61" s="63" t="s">
        <v>35</v>
      </c>
      <c r="R61" s="63" t="s">
        <v>36</v>
      </c>
      <c r="S61" s="15" t="s">
        <v>367</v>
      </c>
    </row>
    <row r="62" spans="1:19" ht="60" customHeight="1">
      <c r="A62" s="92">
        <v>67</v>
      </c>
      <c r="B62" s="200">
        <v>78865</v>
      </c>
      <c r="C62" s="63" t="s">
        <v>2259</v>
      </c>
      <c r="D62" s="229" t="s">
        <v>2267</v>
      </c>
      <c r="E62" s="201" t="s">
        <v>587</v>
      </c>
      <c r="F62" s="199" t="s">
        <v>1553</v>
      </c>
      <c r="G62" s="236" t="s">
        <v>947</v>
      </c>
      <c r="H62" s="199" t="s">
        <v>2268</v>
      </c>
      <c r="I62" s="15" t="s">
        <v>1349</v>
      </c>
      <c r="J62" s="63" t="s">
        <v>2245</v>
      </c>
      <c r="K62" s="63" t="s">
        <v>1449</v>
      </c>
      <c r="L62" s="63" t="s">
        <v>33</v>
      </c>
      <c r="M62" s="63" t="s">
        <v>1499</v>
      </c>
      <c r="N62" s="63"/>
      <c r="O62" s="63"/>
      <c r="P62" s="63" t="s">
        <v>35</v>
      </c>
      <c r="Q62" s="63" t="s">
        <v>35</v>
      </c>
      <c r="R62" s="63" t="s">
        <v>36</v>
      </c>
      <c r="S62" s="15" t="s">
        <v>367</v>
      </c>
    </row>
    <row r="63" spans="1:19" ht="60" customHeight="1">
      <c r="A63" s="63">
        <v>68</v>
      </c>
      <c r="B63" s="199">
        <v>79544</v>
      </c>
      <c r="C63" s="63" t="s">
        <v>2259</v>
      </c>
      <c r="D63" s="229" t="s">
        <v>2269</v>
      </c>
      <c r="E63" s="201" t="s">
        <v>295</v>
      </c>
      <c r="F63" s="199" t="s">
        <v>2270</v>
      </c>
      <c r="G63" s="236" t="s">
        <v>215</v>
      </c>
      <c r="H63" s="199" t="s">
        <v>2271</v>
      </c>
      <c r="I63" s="15" t="s">
        <v>1442</v>
      </c>
      <c r="J63" s="63" t="s">
        <v>1188</v>
      </c>
      <c r="K63" s="63" t="s">
        <v>2097</v>
      </c>
      <c r="L63" s="3462" t="s">
        <v>2223</v>
      </c>
      <c r="M63" s="3462"/>
      <c r="N63" s="63"/>
      <c r="O63" s="63"/>
      <c r="P63" s="3462" t="s">
        <v>2223</v>
      </c>
      <c r="Q63" s="3462"/>
      <c r="R63" s="3462"/>
      <c r="S63" s="3462"/>
    </row>
    <row r="64" spans="1:19" ht="60" customHeight="1">
      <c r="A64" s="63">
        <v>69</v>
      </c>
      <c r="B64" s="200">
        <v>79773</v>
      </c>
      <c r="C64" s="63" t="s">
        <v>2259</v>
      </c>
      <c r="D64" s="229" t="s">
        <v>2272</v>
      </c>
      <c r="E64" s="201" t="s">
        <v>969</v>
      </c>
      <c r="F64" s="199" t="s">
        <v>388</v>
      </c>
      <c r="G64" s="236" t="s">
        <v>389</v>
      </c>
      <c r="H64" s="199" t="s">
        <v>2273</v>
      </c>
      <c r="I64" s="15" t="s">
        <v>1349</v>
      </c>
      <c r="J64" s="63" t="s">
        <v>2274</v>
      </c>
      <c r="K64" s="63" t="s">
        <v>1689</v>
      </c>
      <c r="L64" s="63" t="s">
        <v>33</v>
      </c>
      <c r="M64" s="63" t="s">
        <v>1623</v>
      </c>
      <c r="N64" s="63"/>
      <c r="O64" s="63"/>
      <c r="P64" s="63" t="s">
        <v>35</v>
      </c>
      <c r="Q64" s="63" t="s">
        <v>35</v>
      </c>
      <c r="R64" s="15" t="s">
        <v>2275</v>
      </c>
      <c r="S64" s="15" t="s">
        <v>367</v>
      </c>
    </row>
    <row r="65" spans="1:19" ht="60" customHeight="1">
      <c r="A65" s="63">
        <v>70</v>
      </c>
      <c r="B65" s="200">
        <v>82182</v>
      </c>
      <c r="C65" s="63" t="s">
        <v>2259</v>
      </c>
      <c r="D65" s="229" t="s">
        <v>2276</v>
      </c>
      <c r="E65" s="201" t="s">
        <v>664</v>
      </c>
      <c r="F65" s="199" t="s">
        <v>611</v>
      </c>
      <c r="G65" s="235" t="s">
        <v>48</v>
      </c>
      <c r="H65" s="199" t="s">
        <v>1620</v>
      </c>
      <c r="I65" s="15" t="s">
        <v>1349</v>
      </c>
      <c r="J65" s="63" t="s">
        <v>1214</v>
      </c>
      <c r="K65" s="63" t="s">
        <v>1535</v>
      </c>
      <c r="L65" s="63" t="s">
        <v>33</v>
      </c>
      <c r="M65" s="63" t="s">
        <v>1263</v>
      </c>
      <c r="N65" s="63"/>
      <c r="O65" s="63"/>
      <c r="P65" s="63" t="s">
        <v>35</v>
      </c>
      <c r="Q65" s="63" t="s">
        <v>35</v>
      </c>
      <c r="R65" s="63" t="s">
        <v>36</v>
      </c>
      <c r="S65" s="15" t="s">
        <v>367</v>
      </c>
    </row>
    <row r="66" spans="1:19" ht="60" customHeight="1">
      <c r="A66" s="92">
        <v>71</v>
      </c>
      <c r="B66" s="199">
        <v>45071</v>
      </c>
      <c r="C66" s="63" t="s">
        <v>2259</v>
      </c>
      <c r="D66" s="229" t="s">
        <v>2277</v>
      </c>
      <c r="E66" s="201" t="s">
        <v>115</v>
      </c>
      <c r="F66" s="199" t="s">
        <v>611</v>
      </c>
      <c r="G66" s="235" t="s">
        <v>48</v>
      </c>
      <c r="H66" s="200" t="s">
        <v>2278</v>
      </c>
      <c r="I66" s="15" t="s">
        <v>1349</v>
      </c>
      <c r="J66" s="63" t="s">
        <v>2279</v>
      </c>
      <c r="K66" s="63" t="s">
        <v>1417</v>
      </c>
      <c r="L66" s="15" t="s">
        <v>2280</v>
      </c>
      <c r="M66" s="63" t="s">
        <v>1557</v>
      </c>
      <c r="N66" s="63"/>
      <c r="O66" s="63"/>
      <c r="P66" s="63" t="s">
        <v>36</v>
      </c>
      <c r="Q66" s="63" t="s">
        <v>35</v>
      </c>
      <c r="R66" s="63" t="s">
        <v>36</v>
      </c>
      <c r="S66" s="15" t="s">
        <v>2014</v>
      </c>
    </row>
    <row r="67" spans="1:19" ht="51" customHeight="1">
      <c r="A67" s="63">
        <v>72</v>
      </c>
      <c r="B67" s="200">
        <v>80702</v>
      </c>
      <c r="C67" s="63" t="s">
        <v>2259</v>
      </c>
      <c r="D67" s="200" t="s">
        <v>2281</v>
      </c>
      <c r="E67" s="201" t="s">
        <v>1751</v>
      </c>
      <c r="F67" s="199" t="s">
        <v>1541</v>
      </c>
      <c r="G67" s="236" t="s">
        <v>48</v>
      </c>
      <c r="H67" s="200" t="s">
        <v>2282</v>
      </c>
      <c r="I67" s="15" t="s">
        <v>1349</v>
      </c>
      <c r="J67" s="63" t="s">
        <v>2283</v>
      </c>
      <c r="K67" s="63" t="s">
        <v>1207</v>
      </c>
      <c r="L67" s="63" t="s">
        <v>33</v>
      </c>
      <c r="M67" s="63" t="s">
        <v>2133</v>
      </c>
      <c r="N67" s="63"/>
      <c r="O67" s="63"/>
      <c r="P67" s="63" t="s">
        <v>35</v>
      </c>
      <c r="Q67" s="63" t="s">
        <v>35</v>
      </c>
      <c r="R67" s="63" t="s">
        <v>36</v>
      </c>
      <c r="S67" s="15" t="s">
        <v>367</v>
      </c>
    </row>
    <row r="68" spans="1:19" ht="48.75" customHeight="1">
      <c r="A68" s="63">
        <v>73</v>
      </c>
      <c r="B68" s="199">
        <v>67532</v>
      </c>
      <c r="C68" s="63" t="s">
        <v>2259</v>
      </c>
      <c r="D68" s="229" t="s">
        <v>2284</v>
      </c>
      <c r="E68" s="201" t="s">
        <v>381</v>
      </c>
      <c r="F68" s="199" t="s">
        <v>2285</v>
      </c>
      <c r="G68" s="236" t="s">
        <v>408</v>
      </c>
      <c r="H68" s="199" t="s">
        <v>2286</v>
      </c>
      <c r="I68" s="15" t="s">
        <v>1442</v>
      </c>
      <c r="J68" s="63" t="s">
        <v>2287</v>
      </c>
      <c r="K68" s="63" t="s">
        <v>2288</v>
      </c>
      <c r="L68" s="63" t="s">
        <v>2289</v>
      </c>
      <c r="M68" s="63" t="s">
        <v>2057</v>
      </c>
      <c r="N68" s="63"/>
      <c r="O68" s="63"/>
      <c r="P68" s="63" t="s">
        <v>1912</v>
      </c>
      <c r="Q68" s="63" t="s">
        <v>35</v>
      </c>
      <c r="R68" s="63" t="s">
        <v>112</v>
      </c>
      <c r="S68" s="15" t="s">
        <v>2014</v>
      </c>
    </row>
    <row r="69" spans="1:19" ht="48.75" customHeight="1">
      <c r="A69" s="63">
        <v>74</v>
      </c>
      <c r="B69" s="200">
        <v>84923</v>
      </c>
      <c r="C69" s="63" t="s">
        <v>2259</v>
      </c>
      <c r="D69" s="229" t="s">
        <v>2290</v>
      </c>
      <c r="E69" s="201" t="s">
        <v>253</v>
      </c>
      <c r="F69" s="199" t="s">
        <v>462</v>
      </c>
      <c r="G69" s="236" t="s">
        <v>48</v>
      </c>
      <c r="H69" s="199" t="s">
        <v>2291</v>
      </c>
      <c r="I69" s="15" t="s">
        <v>1349</v>
      </c>
      <c r="J69" s="63" t="s">
        <v>2292</v>
      </c>
      <c r="K69" s="63" t="s">
        <v>2293</v>
      </c>
      <c r="L69" s="63" t="s">
        <v>226</v>
      </c>
      <c r="M69" s="63" t="s">
        <v>1911</v>
      </c>
      <c r="N69" s="63"/>
      <c r="O69" s="63"/>
      <c r="P69" s="63" t="s">
        <v>35</v>
      </c>
      <c r="Q69" s="63" t="s">
        <v>35</v>
      </c>
      <c r="R69" s="63" t="s">
        <v>112</v>
      </c>
      <c r="S69" s="15"/>
    </row>
    <row r="70" spans="1:19" ht="50.25" customHeight="1">
      <c r="A70" s="92">
        <v>75</v>
      </c>
      <c r="B70" s="199">
        <v>83336</v>
      </c>
      <c r="C70" s="63" t="s">
        <v>2259</v>
      </c>
      <c r="D70" s="229" t="s">
        <v>2294</v>
      </c>
      <c r="E70" s="201" t="s">
        <v>1638</v>
      </c>
      <c r="F70" s="199" t="s">
        <v>91</v>
      </c>
      <c r="G70" s="236" t="s">
        <v>92</v>
      </c>
      <c r="H70" s="199" t="s">
        <v>2295</v>
      </c>
      <c r="I70" s="15" t="s">
        <v>1442</v>
      </c>
      <c r="J70" s="63" t="s">
        <v>2296</v>
      </c>
      <c r="K70" s="63" t="s">
        <v>2252</v>
      </c>
      <c r="L70" s="63" t="s">
        <v>33</v>
      </c>
      <c r="M70" s="63" t="s">
        <v>1605</v>
      </c>
      <c r="N70" s="63"/>
      <c r="O70" s="63"/>
      <c r="P70" s="63" t="s">
        <v>35</v>
      </c>
      <c r="Q70" s="63" t="s">
        <v>35</v>
      </c>
      <c r="R70" s="63" t="s">
        <v>36</v>
      </c>
      <c r="S70" s="15" t="s">
        <v>367</v>
      </c>
    </row>
    <row r="71" spans="1:19" ht="52.5" customHeight="1">
      <c r="A71" s="63">
        <v>76</v>
      </c>
      <c r="B71" s="199">
        <v>75208</v>
      </c>
      <c r="C71" s="63" t="s">
        <v>2259</v>
      </c>
      <c r="D71" s="229" t="s">
        <v>2297</v>
      </c>
      <c r="E71" s="201" t="s">
        <v>363</v>
      </c>
      <c r="F71" s="199" t="s">
        <v>698</v>
      </c>
      <c r="G71" s="236" t="s">
        <v>29</v>
      </c>
      <c r="H71" s="199" t="s">
        <v>128</v>
      </c>
      <c r="I71" s="15" t="s">
        <v>2154</v>
      </c>
      <c r="J71" s="63" t="s">
        <v>2298</v>
      </c>
      <c r="K71" s="63" t="s">
        <v>2288</v>
      </c>
      <c r="L71" s="63" t="s">
        <v>33</v>
      </c>
      <c r="M71" s="63" t="s">
        <v>2298</v>
      </c>
      <c r="N71" s="63"/>
      <c r="O71" s="63"/>
      <c r="P71" s="63" t="s">
        <v>36</v>
      </c>
      <c r="Q71" s="63" t="s">
        <v>35</v>
      </c>
      <c r="R71" s="63" t="s">
        <v>112</v>
      </c>
      <c r="S71" s="15" t="s">
        <v>2299</v>
      </c>
    </row>
    <row r="72" spans="1:19" ht="49.5" customHeight="1">
      <c r="A72" s="63">
        <v>77</v>
      </c>
      <c r="B72" s="199">
        <v>39137</v>
      </c>
      <c r="C72" s="63" t="s">
        <v>2259</v>
      </c>
      <c r="D72" s="229" t="s">
        <v>2300</v>
      </c>
      <c r="E72" s="201" t="s">
        <v>479</v>
      </c>
      <c r="F72" s="199" t="s">
        <v>1640</v>
      </c>
      <c r="G72" s="236" t="s">
        <v>29</v>
      </c>
      <c r="H72" s="199" t="s">
        <v>128</v>
      </c>
      <c r="I72" s="15" t="s">
        <v>2154</v>
      </c>
      <c r="J72" s="92" t="s">
        <v>1450</v>
      </c>
      <c r="K72" s="92" t="s">
        <v>2301</v>
      </c>
      <c r="L72" s="92" t="s">
        <v>33</v>
      </c>
      <c r="M72" s="92" t="s">
        <v>1596</v>
      </c>
      <c r="N72" s="92"/>
      <c r="O72" s="92"/>
      <c r="P72" s="92" t="s">
        <v>36</v>
      </c>
      <c r="Q72" s="92" t="s">
        <v>35</v>
      </c>
      <c r="R72" s="92" t="s">
        <v>36</v>
      </c>
      <c r="S72" s="93" t="s">
        <v>2014</v>
      </c>
    </row>
    <row r="73" spans="1:19" ht="51.75" customHeight="1">
      <c r="A73" s="92">
        <v>78</v>
      </c>
      <c r="B73" s="213">
        <v>83295</v>
      </c>
      <c r="C73" s="93" t="s">
        <v>2302</v>
      </c>
      <c r="D73" s="230" t="s">
        <v>2303</v>
      </c>
      <c r="E73" s="214" t="s">
        <v>461</v>
      </c>
      <c r="F73" s="213" t="s">
        <v>133</v>
      </c>
      <c r="G73" s="237" t="s">
        <v>99</v>
      </c>
      <c r="H73" s="213" t="s">
        <v>639</v>
      </c>
      <c r="I73" s="272" t="s">
        <v>1442</v>
      </c>
      <c r="J73" s="63" t="s">
        <v>2304</v>
      </c>
      <c r="K73" s="94" t="s">
        <v>2305</v>
      </c>
      <c r="L73" s="63" t="s">
        <v>33</v>
      </c>
      <c r="M73" s="63" t="s">
        <v>1918</v>
      </c>
      <c r="N73" s="179"/>
      <c r="O73" s="113"/>
      <c r="P73" s="113" t="s">
        <v>2013</v>
      </c>
      <c r="Q73" s="113" t="s">
        <v>2013</v>
      </c>
      <c r="R73" s="113" t="s">
        <v>112</v>
      </c>
      <c r="S73" s="171"/>
    </row>
    <row r="74" spans="1:19" s="153" customFormat="1" ht="60" customHeight="1">
      <c r="A74" s="92">
        <v>79</v>
      </c>
      <c r="B74" s="55">
        <v>84947</v>
      </c>
      <c r="C74" s="93" t="s">
        <v>2302</v>
      </c>
      <c r="D74" s="21" t="s">
        <v>2306</v>
      </c>
      <c r="E74" s="56" t="s">
        <v>39</v>
      </c>
      <c r="F74" s="109" t="s">
        <v>2307</v>
      </c>
      <c r="G74" s="104" t="s">
        <v>389</v>
      </c>
      <c r="H74" s="144" t="s">
        <v>2308</v>
      </c>
      <c r="I74" s="106" t="s">
        <v>1349</v>
      </c>
      <c r="J74" s="260" t="s">
        <v>2309</v>
      </c>
      <c r="K74" s="260" t="s">
        <v>2310</v>
      </c>
      <c r="L74" s="260" t="s">
        <v>33</v>
      </c>
      <c r="M74" s="260" t="s">
        <v>2069</v>
      </c>
      <c r="N74" s="260"/>
      <c r="O74" s="260"/>
      <c r="P74" s="260" t="s">
        <v>2013</v>
      </c>
      <c r="Q74" s="260" t="s">
        <v>2013</v>
      </c>
      <c r="R74" s="222" t="s">
        <v>2311</v>
      </c>
      <c r="S74" s="322"/>
    </row>
    <row r="75" spans="1:19" s="153" customFormat="1" ht="60" customHeight="1">
      <c r="A75" s="63">
        <v>80</v>
      </c>
      <c r="B75" s="55">
        <v>81330</v>
      </c>
      <c r="C75" s="93" t="s">
        <v>2302</v>
      </c>
      <c r="D75" s="104" t="s">
        <v>1963</v>
      </c>
      <c r="E75" s="56" t="s">
        <v>528</v>
      </c>
      <c r="F75" s="144" t="s">
        <v>40</v>
      </c>
      <c r="G75" s="104" t="s">
        <v>41</v>
      </c>
      <c r="H75" s="56" t="s">
        <v>2008</v>
      </c>
      <c r="I75" s="105" t="s">
        <v>1442</v>
      </c>
      <c r="J75" s="105" t="s">
        <v>1411</v>
      </c>
      <c r="K75" s="105" t="s">
        <v>2312</v>
      </c>
      <c r="L75" s="260" t="s">
        <v>33</v>
      </c>
      <c r="M75" s="105" t="s">
        <v>2313</v>
      </c>
      <c r="N75" s="105"/>
      <c r="O75" s="105"/>
      <c r="P75" s="105" t="s">
        <v>36</v>
      </c>
      <c r="Q75" s="105" t="s">
        <v>36</v>
      </c>
      <c r="R75" s="221" t="s">
        <v>2314</v>
      </c>
      <c r="S75" s="220" t="s">
        <v>2083</v>
      </c>
    </row>
    <row r="76" spans="1:19" s="153" customFormat="1" ht="60" customHeight="1">
      <c r="A76" s="63">
        <v>81</v>
      </c>
      <c r="B76" s="56">
        <v>67708</v>
      </c>
      <c r="C76" s="93" t="s">
        <v>2302</v>
      </c>
      <c r="D76" s="21" t="s">
        <v>2315</v>
      </c>
      <c r="E76" s="56" t="s">
        <v>455</v>
      </c>
      <c r="F76" s="144" t="s">
        <v>40</v>
      </c>
      <c r="G76" s="55" t="s">
        <v>41</v>
      </c>
      <c r="H76" s="144" t="s">
        <v>2316</v>
      </c>
      <c r="I76" s="106" t="s">
        <v>1349</v>
      </c>
      <c r="J76" s="105" t="s">
        <v>2317</v>
      </c>
      <c r="K76" s="105" t="s">
        <v>1257</v>
      </c>
      <c r="L76" s="105" t="s">
        <v>33</v>
      </c>
      <c r="M76" s="105" t="s">
        <v>1273</v>
      </c>
      <c r="N76" s="105"/>
      <c r="O76" s="105"/>
      <c r="P76" s="105" t="s">
        <v>35</v>
      </c>
      <c r="Q76" s="105" t="s">
        <v>35</v>
      </c>
      <c r="R76" s="105" t="s">
        <v>112</v>
      </c>
      <c r="S76" s="222" t="s">
        <v>367</v>
      </c>
    </row>
    <row r="77" spans="1:19" s="153" customFormat="1" ht="60" customHeight="1">
      <c r="A77" s="92">
        <v>82</v>
      </c>
      <c r="B77" s="144">
        <v>58424</v>
      </c>
      <c r="C77" s="93" t="s">
        <v>2302</v>
      </c>
      <c r="D77" s="21" t="s">
        <v>2318</v>
      </c>
      <c r="E77" s="144" t="s">
        <v>759</v>
      </c>
      <c r="F77" s="144" t="s">
        <v>28</v>
      </c>
      <c r="G77" s="19" t="s">
        <v>29</v>
      </c>
      <c r="H77" s="144" t="s">
        <v>110</v>
      </c>
      <c r="I77" s="106" t="s">
        <v>1349</v>
      </c>
      <c r="J77" s="105" t="s">
        <v>2319</v>
      </c>
      <c r="K77" s="105" t="s">
        <v>1234</v>
      </c>
      <c r="L77" s="105" t="s">
        <v>33</v>
      </c>
      <c r="M77" s="105" t="s">
        <v>1574</v>
      </c>
      <c r="N77" s="105"/>
      <c r="O77" s="105"/>
      <c r="P77" s="105" t="s">
        <v>36</v>
      </c>
      <c r="Q77" s="105" t="s">
        <v>35</v>
      </c>
      <c r="R77" s="105" t="s">
        <v>112</v>
      </c>
      <c r="S77" s="106" t="s">
        <v>2320</v>
      </c>
    </row>
    <row r="78" spans="1:19" s="153" customFormat="1" ht="60" customHeight="1">
      <c r="A78" s="92">
        <v>83</v>
      </c>
      <c r="B78" s="56">
        <v>83316</v>
      </c>
      <c r="C78" s="93" t="s">
        <v>2302</v>
      </c>
      <c r="D78" s="104" t="s">
        <v>2321</v>
      </c>
      <c r="E78" s="56" t="s">
        <v>363</v>
      </c>
      <c r="F78" s="144" t="s">
        <v>28</v>
      </c>
      <c r="G78" s="104" t="s">
        <v>29</v>
      </c>
      <c r="H78" s="144" t="s">
        <v>2322</v>
      </c>
      <c r="I78" s="106" t="s">
        <v>1349</v>
      </c>
      <c r="J78" s="105" t="s">
        <v>2162</v>
      </c>
      <c r="K78" s="105" t="s">
        <v>2077</v>
      </c>
      <c r="L78" s="105" t="s">
        <v>33</v>
      </c>
      <c r="M78" s="105" t="s">
        <v>2162</v>
      </c>
      <c r="N78" s="105"/>
      <c r="O78" s="105"/>
      <c r="P78" s="105" t="s">
        <v>35</v>
      </c>
      <c r="Q78" s="105" t="s">
        <v>35</v>
      </c>
      <c r="R78" s="105" t="s">
        <v>1912</v>
      </c>
      <c r="S78" s="106" t="s">
        <v>2323</v>
      </c>
    </row>
    <row r="79" spans="1:19" s="153" customFormat="1" ht="60" customHeight="1">
      <c r="A79" s="63">
        <v>84</v>
      </c>
      <c r="B79" s="56">
        <v>85102</v>
      </c>
      <c r="C79" s="93" t="s">
        <v>2302</v>
      </c>
      <c r="D79" s="21" t="s">
        <v>2324</v>
      </c>
      <c r="E79" s="56" t="s">
        <v>192</v>
      </c>
      <c r="F79" s="144" t="s">
        <v>2325</v>
      </c>
      <c r="G79" s="104" t="s">
        <v>92</v>
      </c>
      <c r="H79" s="144" t="s">
        <v>2326</v>
      </c>
      <c r="I79" s="106" t="s">
        <v>1349</v>
      </c>
      <c r="J79" s="105" t="s">
        <v>1764</v>
      </c>
      <c r="K79" s="105" t="s">
        <v>1329</v>
      </c>
      <c r="L79" s="106" t="s">
        <v>2327</v>
      </c>
      <c r="M79" s="105" t="s">
        <v>2328</v>
      </c>
      <c r="N79" s="105"/>
      <c r="O79" s="105"/>
      <c r="P79" s="105" t="s">
        <v>35</v>
      </c>
      <c r="Q79" s="105" t="s">
        <v>35</v>
      </c>
      <c r="R79" s="105" t="s">
        <v>112</v>
      </c>
      <c r="S79" s="106" t="s">
        <v>367</v>
      </c>
    </row>
    <row r="80" spans="1:19" s="153" customFormat="1" ht="60" customHeight="1">
      <c r="A80" s="63">
        <v>85</v>
      </c>
      <c r="B80" s="56">
        <v>75604</v>
      </c>
      <c r="C80" s="93" t="s">
        <v>2302</v>
      </c>
      <c r="D80" s="21" t="s">
        <v>2329</v>
      </c>
      <c r="E80" s="56" t="s">
        <v>1638</v>
      </c>
      <c r="F80" s="144" t="s">
        <v>2330</v>
      </c>
      <c r="G80" s="104" t="s">
        <v>520</v>
      </c>
      <c r="H80" s="144" t="s">
        <v>2331</v>
      </c>
      <c r="I80" s="106" t="s">
        <v>1349</v>
      </c>
      <c r="J80" s="105" t="s">
        <v>2332</v>
      </c>
      <c r="K80" s="105" t="s">
        <v>2333</v>
      </c>
      <c r="L80" s="105" t="s">
        <v>2334</v>
      </c>
      <c r="M80" s="105" t="s">
        <v>2335</v>
      </c>
      <c r="N80" s="105"/>
      <c r="O80" s="105"/>
      <c r="P80" s="105" t="s">
        <v>35</v>
      </c>
      <c r="Q80" s="105" t="s">
        <v>35</v>
      </c>
      <c r="R80" s="105" t="s">
        <v>1912</v>
      </c>
      <c r="S80" s="106" t="s">
        <v>2336</v>
      </c>
    </row>
    <row r="81" spans="1:19" s="153" customFormat="1" ht="60" customHeight="1">
      <c r="A81" s="92">
        <v>86</v>
      </c>
      <c r="B81" s="56">
        <v>85032</v>
      </c>
      <c r="C81" s="93" t="s">
        <v>2302</v>
      </c>
      <c r="D81" s="104" t="s">
        <v>2337</v>
      </c>
      <c r="E81" s="56" t="s">
        <v>703</v>
      </c>
      <c r="F81" s="144" t="s">
        <v>91</v>
      </c>
      <c r="G81" s="104" t="s">
        <v>92</v>
      </c>
      <c r="H81" s="56" t="s">
        <v>1932</v>
      </c>
      <c r="I81" s="106" t="s">
        <v>1349</v>
      </c>
      <c r="J81" s="105" t="s">
        <v>1859</v>
      </c>
      <c r="K81" s="105" t="s">
        <v>2338</v>
      </c>
      <c r="L81" s="105" t="s">
        <v>2339</v>
      </c>
      <c r="M81" s="105" t="s">
        <v>1525</v>
      </c>
      <c r="N81" s="105"/>
      <c r="O81" s="105"/>
      <c r="P81" s="105" t="s">
        <v>35</v>
      </c>
      <c r="Q81" s="105" t="s">
        <v>2340</v>
      </c>
      <c r="R81" s="105" t="s">
        <v>112</v>
      </c>
      <c r="S81" s="106" t="s">
        <v>367</v>
      </c>
    </row>
    <row r="82" spans="1:19" s="153" customFormat="1" ht="60" customHeight="1">
      <c r="A82" s="92">
        <v>87</v>
      </c>
      <c r="B82" s="56">
        <v>85878</v>
      </c>
      <c r="C82" s="93" t="s">
        <v>2302</v>
      </c>
      <c r="D82" s="104" t="s">
        <v>2341</v>
      </c>
      <c r="E82" s="56" t="s">
        <v>2342</v>
      </c>
      <c r="F82" s="144" t="s">
        <v>2343</v>
      </c>
      <c r="G82" s="21" t="s">
        <v>2344</v>
      </c>
      <c r="H82" s="144" t="s">
        <v>2345</v>
      </c>
      <c r="I82" s="105" t="s">
        <v>1442</v>
      </c>
      <c r="J82" s="105" t="s">
        <v>2346</v>
      </c>
      <c r="K82" s="105" t="s">
        <v>1918</v>
      </c>
      <c r="L82" s="106" t="s">
        <v>2347</v>
      </c>
      <c r="M82" s="106" t="s">
        <v>2348</v>
      </c>
      <c r="N82" s="105"/>
      <c r="O82" s="105"/>
      <c r="P82" s="105" t="s">
        <v>2013</v>
      </c>
      <c r="Q82" s="105" t="s">
        <v>35</v>
      </c>
      <c r="R82" s="105" t="s">
        <v>112</v>
      </c>
      <c r="S82" s="106"/>
    </row>
    <row r="83" spans="1:19" s="153" customFormat="1" ht="60" customHeight="1">
      <c r="A83" s="92">
        <v>89</v>
      </c>
      <c r="B83" s="216">
        <v>19685</v>
      </c>
      <c r="C83" s="93" t="s">
        <v>2302</v>
      </c>
      <c r="D83" s="68" t="s">
        <v>2349</v>
      </c>
      <c r="E83" s="216" t="s">
        <v>952</v>
      </c>
      <c r="F83" s="218" t="s">
        <v>214</v>
      </c>
      <c r="G83" s="238" t="s">
        <v>215</v>
      </c>
      <c r="H83" s="218" t="s">
        <v>2350</v>
      </c>
      <c r="I83" s="219" t="s">
        <v>1349</v>
      </c>
      <c r="J83" s="217" t="s">
        <v>2016</v>
      </c>
      <c r="K83" s="217" t="s">
        <v>1525</v>
      </c>
      <c r="L83" s="217" t="s">
        <v>219</v>
      </c>
      <c r="M83" s="217" t="s">
        <v>1575</v>
      </c>
      <c r="N83" s="217"/>
      <c r="O83" s="217"/>
      <c r="P83" s="217" t="s">
        <v>35</v>
      </c>
      <c r="Q83" s="217" t="s">
        <v>35</v>
      </c>
      <c r="R83" s="217" t="s">
        <v>36</v>
      </c>
      <c r="S83" s="219" t="s">
        <v>367</v>
      </c>
    </row>
    <row r="84" spans="1:19" s="82" customFormat="1" ht="60" customHeight="1">
      <c r="A84" s="92">
        <v>90</v>
      </c>
      <c r="B84" s="48">
        <v>70397</v>
      </c>
      <c r="C84" s="63" t="s">
        <v>2351</v>
      </c>
      <c r="D84" s="48" t="s">
        <v>2352</v>
      </c>
      <c r="E84" s="49" t="s">
        <v>186</v>
      </c>
      <c r="F84" s="133" t="s">
        <v>28</v>
      </c>
      <c r="G84" s="239" t="s">
        <v>29</v>
      </c>
      <c r="H84" s="48" t="s">
        <v>110</v>
      </c>
      <c r="I84" s="106" t="s">
        <v>1349</v>
      </c>
      <c r="J84" s="63" t="s">
        <v>1830</v>
      </c>
      <c r="K84" s="63" t="s">
        <v>1497</v>
      </c>
      <c r="L84" s="63" t="s">
        <v>226</v>
      </c>
      <c r="M84" s="63" t="s">
        <v>1606</v>
      </c>
      <c r="N84" s="63"/>
      <c r="O84" s="63"/>
      <c r="P84" s="63" t="s">
        <v>36</v>
      </c>
      <c r="Q84" s="63" t="s">
        <v>35</v>
      </c>
      <c r="R84" s="63" t="s">
        <v>112</v>
      </c>
      <c r="S84" s="15" t="s">
        <v>2320</v>
      </c>
    </row>
    <row r="85" spans="1:19" s="82" customFormat="1" ht="60" customHeight="1">
      <c r="A85" s="63">
        <v>91</v>
      </c>
      <c r="B85" s="131">
        <v>54679</v>
      </c>
      <c r="C85" s="63" t="s">
        <v>2351</v>
      </c>
      <c r="D85" s="229" t="s">
        <v>2353</v>
      </c>
      <c r="E85" s="131" t="s">
        <v>108</v>
      </c>
      <c r="F85" s="199" t="s">
        <v>28</v>
      </c>
      <c r="G85" s="228" t="s">
        <v>29</v>
      </c>
      <c r="H85" s="199" t="s">
        <v>128</v>
      </c>
      <c r="I85" s="63" t="s">
        <v>2154</v>
      </c>
      <c r="J85" s="63" t="s">
        <v>2354</v>
      </c>
      <c r="K85" s="63" t="s">
        <v>1188</v>
      </c>
      <c r="L85" s="63" t="s">
        <v>33</v>
      </c>
      <c r="M85" s="63" t="s">
        <v>1567</v>
      </c>
      <c r="N85" s="63"/>
      <c r="O85" s="63"/>
      <c r="P85" s="63"/>
      <c r="Q85" s="63"/>
      <c r="R85" s="63"/>
      <c r="S85" s="15"/>
    </row>
    <row r="86" spans="1:19" s="82" customFormat="1" ht="60" customHeight="1">
      <c r="A86" s="92">
        <v>92</v>
      </c>
      <c r="B86" s="48">
        <v>82852</v>
      </c>
      <c r="C86" s="63" t="s">
        <v>2351</v>
      </c>
      <c r="D86" s="59" t="s">
        <v>2355</v>
      </c>
      <c r="E86" s="49" t="s">
        <v>199</v>
      </c>
      <c r="F86" s="51" t="s">
        <v>611</v>
      </c>
      <c r="G86" s="75" t="s">
        <v>48</v>
      </c>
      <c r="H86" s="48" t="s">
        <v>2356</v>
      </c>
      <c r="I86" s="106" t="s">
        <v>1349</v>
      </c>
      <c r="J86" s="63" t="s">
        <v>2357</v>
      </c>
      <c r="K86" s="63" t="s">
        <v>1474</v>
      </c>
      <c r="L86" s="15" t="s">
        <v>2358</v>
      </c>
      <c r="M86" s="63" t="s">
        <v>1518</v>
      </c>
      <c r="N86" s="63"/>
      <c r="O86" s="63"/>
      <c r="P86" s="63" t="s">
        <v>36</v>
      </c>
      <c r="Q86" s="63" t="s">
        <v>35</v>
      </c>
      <c r="R86" s="63" t="s">
        <v>112</v>
      </c>
      <c r="S86" s="15" t="s">
        <v>2359</v>
      </c>
    </row>
    <row r="87" spans="1:19" s="82" customFormat="1" ht="47.25" customHeight="1">
      <c r="A87" s="92">
        <v>95</v>
      </c>
      <c r="B87" s="248">
        <v>85644</v>
      </c>
      <c r="C87" s="63" t="s">
        <v>2351</v>
      </c>
      <c r="D87" s="227" t="s">
        <v>2360</v>
      </c>
      <c r="E87" s="136" t="s">
        <v>461</v>
      </c>
      <c r="F87" s="249" t="s">
        <v>2361</v>
      </c>
      <c r="G87" s="250" t="s">
        <v>2362</v>
      </c>
      <c r="H87" s="139" t="s">
        <v>2363</v>
      </c>
      <c r="I87" s="219" t="s">
        <v>1349</v>
      </c>
      <c r="J87" s="92" t="s">
        <v>2364</v>
      </c>
      <c r="K87" s="92" t="s">
        <v>2365</v>
      </c>
      <c r="L87" s="93" t="s">
        <v>2366</v>
      </c>
      <c r="M87" s="92" t="s">
        <v>2009</v>
      </c>
      <c r="N87" s="92"/>
      <c r="O87" s="92"/>
      <c r="P87" s="92" t="s">
        <v>2367</v>
      </c>
      <c r="Q87" s="92" t="s">
        <v>2013</v>
      </c>
      <c r="R87" s="93" t="s">
        <v>2368</v>
      </c>
      <c r="S87" s="93"/>
    </row>
    <row r="88" spans="1:19" ht="39.75" customHeight="1">
      <c r="A88" s="92">
        <v>96</v>
      </c>
      <c r="B88" s="241">
        <v>85860</v>
      </c>
      <c r="C88" s="40" t="s">
        <v>2369</v>
      </c>
      <c r="D88" s="241" t="s">
        <v>2370</v>
      </c>
      <c r="E88" s="244" t="s">
        <v>186</v>
      </c>
      <c r="F88" s="290" t="s">
        <v>548</v>
      </c>
      <c r="G88" s="245" t="s">
        <v>29</v>
      </c>
      <c r="H88" s="242" t="s">
        <v>2371</v>
      </c>
      <c r="I88" s="106" t="s">
        <v>1349</v>
      </c>
      <c r="J88" s="63" t="s">
        <v>2372</v>
      </c>
      <c r="K88" s="63" t="s">
        <v>2373</v>
      </c>
      <c r="L88" s="63" t="s">
        <v>33</v>
      </c>
      <c r="M88" s="63" t="s">
        <v>2374</v>
      </c>
      <c r="N88" s="113"/>
      <c r="O88" s="113"/>
      <c r="P88" s="113" t="s">
        <v>1912</v>
      </c>
      <c r="Q88" s="113" t="s">
        <v>35</v>
      </c>
      <c r="R88" s="113" t="s">
        <v>1912</v>
      </c>
      <c r="S88" s="171" t="s">
        <v>2375</v>
      </c>
    </row>
    <row r="89" spans="1:19" ht="39.75" customHeight="1">
      <c r="A89" s="92">
        <v>97</v>
      </c>
      <c r="B89" s="241">
        <v>86673</v>
      </c>
      <c r="C89" s="40" t="s">
        <v>2369</v>
      </c>
      <c r="D89" s="243" t="s">
        <v>2376</v>
      </c>
      <c r="E89" s="246" t="s">
        <v>149</v>
      </c>
      <c r="F89" s="247" t="s">
        <v>1547</v>
      </c>
      <c r="G89" s="246" t="s">
        <v>29</v>
      </c>
      <c r="H89" s="4" t="s">
        <v>2377</v>
      </c>
      <c r="I89" s="40" t="s">
        <v>1442</v>
      </c>
      <c r="J89" s="63" t="s">
        <v>2378</v>
      </c>
      <c r="K89" s="63" t="s">
        <v>2379</v>
      </c>
      <c r="L89" s="63" t="s">
        <v>2380</v>
      </c>
      <c r="M89" s="63" t="s">
        <v>2305</v>
      </c>
      <c r="N89" s="113"/>
      <c r="O89" s="113"/>
      <c r="P89" s="113" t="s">
        <v>1912</v>
      </c>
      <c r="Q89" s="113" t="s">
        <v>35</v>
      </c>
      <c r="R89" s="113" t="s">
        <v>1912</v>
      </c>
      <c r="S89" s="171"/>
    </row>
    <row r="90" spans="1:19" ht="39.75" customHeight="1">
      <c r="A90" s="92">
        <v>98</v>
      </c>
      <c r="B90" s="241">
        <v>31179</v>
      </c>
      <c r="C90" s="40" t="s">
        <v>2369</v>
      </c>
      <c r="D90" s="241" t="s">
        <v>2381</v>
      </c>
      <c r="E90" s="246" t="s">
        <v>2382</v>
      </c>
      <c r="F90" s="251" t="s">
        <v>40</v>
      </c>
      <c r="G90" s="246" t="s">
        <v>41</v>
      </c>
      <c r="H90" s="242" t="s">
        <v>812</v>
      </c>
      <c r="I90" s="106" t="s">
        <v>1349</v>
      </c>
      <c r="J90" s="63" t="s">
        <v>1633</v>
      </c>
      <c r="K90" s="63" t="s">
        <v>1613</v>
      </c>
      <c r="L90" s="15" t="s">
        <v>2383</v>
      </c>
      <c r="M90" s="63" t="s">
        <v>1621</v>
      </c>
      <c r="N90" s="63"/>
      <c r="O90" s="63"/>
      <c r="P90" s="63" t="s">
        <v>35</v>
      </c>
      <c r="Q90" s="63" t="s">
        <v>35</v>
      </c>
      <c r="R90" s="63" t="s">
        <v>112</v>
      </c>
      <c r="S90" s="15" t="s">
        <v>367</v>
      </c>
    </row>
    <row r="91" spans="1:19" ht="39.75" customHeight="1">
      <c r="A91" s="92">
        <v>99</v>
      </c>
      <c r="B91" s="241">
        <v>61043</v>
      </c>
      <c r="C91" s="40" t="s">
        <v>2369</v>
      </c>
      <c r="D91" s="241" t="s">
        <v>2384</v>
      </c>
      <c r="E91" s="246" t="s">
        <v>703</v>
      </c>
      <c r="F91" s="251" t="s">
        <v>548</v>
      </c>
      <c r="G91" s="246" t="s">
        <v>29</v>
      </c>
      <c r="H91" s="242" t="s">
        <v>110</v>
      </c>
      <c r="I91" s="106" t="s">
        <v>1349</v>
      </c>
      <c r="J91" s="63" t="s">
        <v>2385</v>
      </c>
      <c r="K91" s="63" t="s">
        <v>1444</v>
      </c>
      <c r="L91" s="63" t="s">
        <v>33</v>
      </c>
      <c r="M91" s="63" t="s">
        <v>2386</v>
      </c>
      <c r="N91" s="63"/>
      <c r="O91" s="63"/>
      <c r="P91" s="63" t="s">
        <v>35</v>
      </c>
      <c r="Q91" s="63" t="s">
        <v>35</v>
      </c>
      <c r="R91" s="63" t="s">
        <v>112</v>
      </c>
      <c r="S91" s="15" t="s">
        <v>2320</v>
      </c>
    </row>
    <row r="92" spans="1:19" s="82" customFormat="1" ht="45" customHeight="1">
      <c r="A92" s="92">
        <v>101</v>
      </c>
      <c r="B92" s="55">
        <v>61144</v>
      </c>
      <c r="C92" s="105" t="s">
        <v>2387</v>
      </c>
      <c r="D92" s="55" t="s">
        <v>2388</v>
      </c>
      <c r="E92" s="56" t="s">
        <v>547</v>
      </c>
      <c r="F92" s="144" t="s">
        <v>1200</v>
      </c>
      <c r="G92" s="56" t="s">
        <v>29</v>
      </c>
      <c r="H92" s="19" t="s">
        <v>128</v>
      </c>
      <c r="I92" s="105" t="s">
        <v>2154</v>
      </c>
      <c r="J92" s="105" t="s">
        <v>2389</v>
      </c>
      <c r="K92" s="105" t="s">
        <v>2390</v>
      </c>
      <c r="L92" s="105" t="s">
        <v>2339</v>
      </c>
      <c r="M92" s="105" t="s">
        <v>2391</v>
      </c>
      <c r="N92" s="105"/>
      <c r="O92" s="105"/>
      <c r="P92" s="105" t="s">
        <v>36</v>
      </c>
      <c r="Q92" s="105" t="s">
        <v>35</v>
      </c>
      <c r="R92" s="105" t="s">
        <v>112</v>
      </c>
      <c r="S92" s="106" t="s">
        <v>2392</v>
      </c>
    </row>
    <row r="93" spans="1:19" s="82" customFormat="1" ht="45" customHeight="1">
      <c r="A93" s="92">
        <v>102</v>
      </c>
      <c r="B93" s="58">
        <v>86894</v>
      </c>
      <c r="C93" s="105" t="s">
        <v>2393</v>
      </c>
      <c r="D93" s="58" t="s">
        <v>2394</v>
      </c>
      <c r="E93" s="144" t="s">
        <v>505</v>
      </c>
      <c r="F93" s="144" t="s">
        <v>127</v>
      </c>
      <c r="G93" s="109" t="s">
        <v>29</v>
      </c>
      <c r="H93" s="19" t="s">
        <v>128</v>
      </c>
      <c r="I93" s="105" t="s">
        <v>2154</v>
      </c>
      <c r="J93" s="105" t="s">
        <v>1816</v>
      </c>
      <c r="K93" s="105" t="s">
        <v>1422</v>
      </c>
      <c r="L93" s="105" t="s">
        <v>2339</v>
      </c>
      <c r="M93" s="105" t="s">
        <v>2395</v>
      </c>
      <c r="N93" s="105"/>
      <c r="O93" s="105"/>
      <c r="P93" s="105" t="s">
        <v>36</v>
      </c>
      <c r="Q93" s="105" t="s">
        <v>35</v>
      </c>
      <c r="R93" s="105" t="s">
        <v>112</v>
      </c>
      <c r="S93" s="106" t="s">
        <v>2320</v>
      </c>
    </row>
    <row r="94" spans="1:19" s="82" customFormat="1" ht="45" customHeight="1">
      <c r="A94" s="92">
        <v>104</v>
      </c>
      <c r="B94" s="58">
        <v>86571</v>
      </c>
      <c r="C94" s="105" t="s">
        <v>2396</v>
      </c>
      <c r="D94" s="58" t="s">
        <v>2397</v>
      </c>
      <c r="E94" s="56" t="s">
        <v>122</v>
      </c>
      <c r="F94" s="51" t="s">
        <v>2398</v>
      </c>
      <c r="G94" s="56" t="s">
        <v>48</v>
      </c>
      <c r="H94" s="57" t="s">
        <v>2291</v>
      </c>
      <c r="I94" s="105" t="s">
        <v>1349</v>
      </c>
      <c r="J94" s="105" t="s">
        <v>1606</v>
      </c>
      <c r="K94" s="105" t="s">
        <v>2246</v>
      </c>
      <c r="L94" s="105" t="s">
        <v>2399</v>
      </c>
      <c r="M94" s="105" t="s">
        <v>1483</v>
      </c>
      <c r="N94" s="105"/>
      <c r="O94" s="105"/>
      <c r="P94" s="105" t="s">
        <v>35</v>
      </c>
      <c r="Q94" s="105" t="s">
        <v>35</v>
      </c>
      <c r="R94" s="105" t="s">
        <v>112</v>
      </c>
      <c r="S94" s="106" t="s">
        <v>2400</v>
      </c>
    </row>
    <row r="95" spans="1:19" s="82" customFormat="1" ht="45" customHeight="1">
      <c r="A95" s="92">
        <v>105</v>
      </c>
      <c r="B95" s="58">
        <v>76299</v>
      </c>
      <c r="C95" s="105" t="s">
        <v>2401</v>
      </c>
      <c r="D95" s="58" t="s">
        <v>2402</v>
      </c>
      <c r="E95" s="144" t="s">
        <v>81</v>
      </c>
      <c r="F95" s="144" t="s">
        <v>1541</v>
      </c>
      <c r="G95" s="109" t="s">
        <v>48</v>
      </c>
      <c r="H95" s="251" t="s">
        <v>2403</v>
      </c>
      <c r="I95" s="105" t="s">
        <v>1442</v>
      </c>
      <c r="J95" s="105" t="s">
        <v>1484</v>
      </c>
      <c r="K95" s="105" t="s">
        <v>2404</v>
      </c>
      <c r="L95" s="106" t="s">
        <v>2405</v>
      </c>
      <c r="M95" s="105" t="s">
        <v>1484</v>
      </c>
      <c r="N95" s="105"/>
      <c r="O95" s="105"/>
      <c r="P95" s="105" t="s">
        <v>36</v>
      </c>
      <c r="Q95" s="105" t="s">
        <v>35</v>
      </c>
      <c r="R95" s="106" t="s">
        <v>2406</v>
      </c>
      <c r="S95" s="106" t="s">
        <v>2407</v>
      </c>
    </row>
    <row r="96" spans="1:19" s="82" customFormat="1" ht="45" customHeight="1">
      <c r="A96" s="92">
        <v>106</v>
      </c>
      <c r="B96" s="238">
        <v>77498</v>
      </c>
      <c r="C96" s="217" t="s">
        <v>2408</v>
      </c>
      <c r="D96" s="238" t="s">
        <v>2409</v>
      </c>
      <c r="E96" s="216" t="s">
        <v>108</v>
      </c>
      <c r="F96" s="218" t="s">
        <v>127</v>
      </c>
      <c r="G96" s="216" t="s">
        <v>29</v>
      </c>
      <c r="H96" s="67" t="s">
        <v>128</v>
      </c>
      <c r="I96" s="217" t="s">
        <v>2154</v>
      </c>
      <c r="J96" s="217" t="s">
        <v>2410</v>
      </c>
      <c r="K96" s="217" t="s">
        <v>1450</v>
      </c>
      <c r="L96" s="63" t="s">
        <v>33</v>
      </c>
      <c r="M96" s="217" t="s">
        <v>1293</v>
      </c>
      <c r="N96" s="217"/>
      <c r="O96" s="217"/>
      <c r="P96" s="217" t="s">
        <v>36</v>
      </c>
      <c r="Q96" s="217" t="s">
        <v>35</v>
      </c>
      <c r="R96" s="217" t="s">
        <v>36</v>
      </c>
      <c r="S96" s="219" t="s">
        <v>2320</v>
      </c>
    </row>
    <row r="97" spans="1:19" s="82" customFormat="1" ht="39.75" customHeight="1">
      <c r="A97" s="63">
        <v>107</v>
      </c>
      <c r="B97" s="58">
        <v>87046</v>
      </c>
      <c r="C97" s="105" t="s">
        <v>2411</v>
      </c>
      <c r="D97" s="58" t="s">
        <v>2412</v>
      </c>
      <c r="E97" s="56" t="s">
        <v>2413</v>
      </c>
      <c r="F97" s="51" t="s">
        <v>40</v>
      </c>
      <c r="G97" s="56" t="s">
        <v>41</v>
      </c>
      <c r="H97" s="58" t="s">
        <v>2414</v>
      </c>
      <c r="I97" s="105" t="s">
        <v>1442</v>
      </c>
      <c r="J97" s="63" t="s">
        <v>2415</v>
      </c>
      <c r="K97" s="63" t="s">
        <v>2416</v>
      </c>
      <c r="L97" s="63" t="s">
        <v>2417</v>
      </c>
      <c r="M97" s="63" t="s">
        <v>2418</v>
      </c>
      <c r="N97" s="63"/>
      <c r="O97" s="63"/>
      <c r="P97" s="63" t="s">
        <v>35</v>
      </c>
      <c r="Q97" s="63" t="s">
        <v>35</v>
      </c>
      <c r="R97" s="63" t="s">
        <v>1912</v>
      </c>
      <c r="S97" s="15" t="s">
        <v>367</v>
      </c>
    </row>
    <row r="98" spans="1:19" s="82" customFormat="1" ht="54.75" customHeight="1">
      <c r="A98" s="63">
        <v>108</v>
      </c>
      <c r="B98" s="58">
        <v>62165</v>
      </c>
      <c r="C98" s="105" t="s">
        <v>2411</v>
      </c>
      <c r="D98" s="58" t="s">
        <v>2419</v>
      </c>
      <c r="E98" s="144" t="s">
        <v>53</v>
      </c>
      <c r="F98" s="51" t="s">
        <v>40</v>
      </c>
      <c r="G98" s="109" t="s">
        <v>41</v>
      </c>
      <c r="H98" s="58" t="s">
        <v>2420</v>
      </c>
      <c r="I98" s="105" t="s">
        <v>1349</v>
      </c>
      <c r="J98" s="63" t="s">
        <v>2421</v>
      </c>
      <c r="K98" s="63" t="s">
        <v>1764</v>
      </c>
      <c r="L98" s="63" t="s">
        <v>33</v>
      </c>
      <c r="M98" s="63" t="s">
        <v>2211</v>
      </c>
      <c r="N98" s="63"/>
      <c r="O98" s="63"/>
      <c r="P98" s="63" t="s">
        <v>35</v>
      </c>
      <c r="Q98" s="63" t="s">
        <v>35</v>
      </c>
      <c r="R98" s="63" t="s">
        <v>112</v>
      </c>
      <c r="S98" s="15" t="s">
        <v>367</v>
      </c>
    </row>
    <row r="99" spans="1:19" s="82" customFormat="1" ht="39.75" customHeight="1">
      <c r="A99" s="63">
        <v>109</v>
      </c>
      <c r="B99" s="254">
        <v>86198</v>
      </c>
      <c r="C99" s="105" t="s">
        <v>2411</v>
      </c>
      <c r="D99" s="58" t="s">
        <v>2422</v>
      </c>
      <c r="E99" s="56" t="s">
        <v>2423</v>
      </c>
      <c r="F99" s="51" t="s">
        <v>40</v>
      </c>
      <c r="G99" s="56" t="s">
        <v>41</v>
      </c>
      <c r="H99" s="58" t="s">
        <v>2424</v>
      </c>
      <c r="I99" s="105" t="s">
        <v>1349</v>
      </c>
      <c r="J99" s="63" t="s">
        <v>2425</v>
      </c>
      <c r="K99" s="63" t="s">
        <v>2426</v>
      </c>
      <c r="L99" s="63" t="s">
        <v>2427</v>
      </c>
      <c r="M99" s="63" t="s">
        <v>2374</v>
      </c>
      <c r="N99" s="63"/>
      <c r="O99" s="63"/>
      <c r="P99" s="63" t="s">
        <v>36</v>
      </c>
      <c r="Q99" s="63" t="s">
        <v>35</v>
      </c>
      <c r="R99" s="63" t="s">
        <v>1912</v>
      </c>
      <c r="S99" s="15" t="s">
        <v>2428</v>
      </c>
    </row>
    <row r="100" spans="1:19" s="82" customFormat="1" ht="39.75" customHeight="1">
      <c r="A100" s="94">
        <v>110</v>
      </c>
      <c r="B100" s="58">
        <v>74944</v>
      </c>
      <c r="C100" s="253" t="s">
        <v>2411</v>
      </c>
      <c r="D100" s="58" t="s">
        <v>2429</v>
      </c>
      <c r="E100" s="144" t="s">
        <v>1826</v>
      </c>
      <c r="F100" s="51" t="s">
        <v>104</v>
      </c>
      <c r="G100" s="109" t="s">
        <v>92</v>
      </c>
      <c r="H100" s="252" t="s">
        <v>105</v>
      </c>
      <c r="I100" s="105" t="s">
        <v>1349</v>
      </c>
      <c r="J100" s="63" t="s">
        <v>2430</v>
      </c>
      <c r="K100" s="63" t="s">
        <v>2431</v>
      </c>
      <c r="L100" s="15" t="s">
        <v>2432</v>
      </c>
      <c r="M100" s="63"/>
      <c r="N100" s="63"/>
      <c r="O100" s="63"/>
      <c r="P100" s="63" t="s">
        <v>2013</v>
      </c>
      <c r="Q100" s="63" t="s">
        <v>2013</v>
      </c>
      <c r="R100" s="63" t="s">
        <v>2367</v>
      </c>
      <c r="S100" s="15" t="s">
        <v>2433</v>
      </c>
    </row>
    <row r="101" spans="1:19" s="82" customFormat="1" ht="39.75" customHeight="1">
      <c r="A101" s="63">
        <v>111</v>
      </c>
      <c r="B101" s="255">
        <v>59328</v>
      </c>
      <c r="C101" s="105" t="s">
        <v>2411</v>
      </c>
      <c r="D101" s="58" t="s">
        <v>2434</v>
      </c>
      <c r="E101" s="144" t="s">
        <v>829</v>
      </c>
      <c r="F101" s="144" t="s">
        <v>2435</v>
      </c>
      <c r="G101" s="109" t="s">
        <v>41</v>
      </c>
      <c r="H101" s="252" t="s">
        <v>2436</v>
      </c>
      <c r="I101" s="105" t="s">
        <v>1442</v>
      </c>
      <c r="J101" s="63" t="s">
        <v>2437</v>
      </c>
      <c r="K101" s="63" t="s">
        <v>2438</v>
      </c>
      <c r="L101" s="3462" t="s">
        <v>2223</v>
      </c>
      <c r="M101" s="3462"/>
      <c r="N101" s="63"/>
      <c r="O101" s="63"/>
      <c r="P101" s="3462" t="s">
        <v>2223</v>
      </c>
      <c r="Q101" s="3462"/>
      <c r="R101" s="3462" t="s">
        <v>2223</v>
      </c>
      <c r="S101" s="3462"/>
    </row>
    <row r="102" spans="1:19" s="82" customFormat="1" ht="39.75" customHeight="1">
      <c r="A102" s="63">
        <v>112</v>
      </c>
      <c r="B102" s="58">
        <v>82567</v>
      </c>
      <c r="C102" s="105" t="s">
        <v>2411</v>
      </c>
      <c r="D102" s="58" t="s">
        <v>2439</v>
      </c>
      <c r="E102" s="144" t="s">
        <v>938</v>
      </c>
      <c r="F102" s="51" t="s">
        <v>462</v>
      </c>
      <c r="G102" s="109" t="s">
        <v>48</v>
      </c>
      <c r="H102" s="57" t="s">
        <v>2440</v>
      </c>
      <c r="I102" s="105" t="s">
        <v>1349</v>
      </c>
      <c r="J102" s="63" t="s">
        <v>2441</v>
      </c>
      <c r="K102" s="63" t="s">
        <v>2365</v>
      </c>
      <c r="L102" s="63" t="s">
        <v>2442</v>
      </c>
      <c r="M102" s="63" t="s">
        <v>2443</v>
      </c>
      <c r="N102" s="63"/>
      <c r="O102" s="63"/>
      <c r="P102" s="63"/>
      <c r="Q102" s="63"/>
      <c r="R102" s="63"/>
      <c r="S102" s="15"/>
    </row>
    <row r="103" spans="1:19" s="82" customFormat="1" ht="39.75" customHeight="1">
      <c r="A103" s="94">
        <v>113</v>
      </c>
      <c r="B103" s="254">
        <v>79149</v>
      </c>
      <c r="C103" s="217" t="s">
        <v>2411</v>
      </c>
      <c r="D103" s="254" t="s">
        <v>1732</v>
      </c>
      <c r="E103" s="218" t="s">
        <v>132</v>
      </c>
      <c r="F103" s="197" t="s">
        <v>2285</v>
      </c>
      <c r="G103" s="256" t="s">
        <v>408</v>
      </c>
      <c r="H103" s="254" t="s">
        <v>2286</v>
      </c>
      <c r="I103" s="217" t="s">
        <v>1349</v>
      </c>
      <c r="J103" s="92" t="s">
        <v>1422</v>
      </c>
      <c r="K103" s="92" t="s">
        <v>1860</v>
      </c>
      <c r="L103" s="93" t="s">
        <v>2444</v>
      </c>
      <c r="M103" s="92" t="s">
        <v>1474</v>
      </c>
      <c r="N103" s="92"/>
      <c r="O103" s="92"/>
      <c r="P103" s="92" t="s">
        <v>36</v>
      </c>
      <c r="Q103" s="92" t="s">
        <v>35</v>
      </c>
      <c r="R103" s="92" t="s">
        <v>112</v>
      </c>
      <c r="S103" s="93" t="s">
        <v>2445</v>
      </c>
    </row>
    <row r="104" spans="1:19" s="82" customFormat="1" ht="45" customHeight="1">
      <c r="A104" s="63">
        <v>115</v>
      </c>
      <c r="B104" s="80">
        <v>67979</v>
      </c>
      <c r="C104" s="63" t="s">
        <v>2446</v>
      </c>
      <c r="D104" s="55" t="s">
        <v>2447</v>
      </c>
      <c r="E104" s="144" t="s">
        <v>2448</v>
      </c>
      <c r="F104" s="144" t="s">
        <v>91</v>
      </c>
      <c r="G104" s="109" t="s">
        <v>92</v>
      </c>
      <c r="H104" s="19" t="s">
        <v>2124</v>
      </c>
      <c r="I104" s="105" t="s">
        <v>1442</v>
      </c>
      <c r="J104" s="207" t="s">
        <v>2449</v>
      </c>
      <c r="K104" s="207" t="s">
        <v>2450</v>
      </c>
      <c r="L104" s="207" t="s">
        <v>33</v>
      </c>
      <c r="M104" s="207" t="s">
        <v>2404</v>
      </c>
      <c r="N104" s="207"/>
      <c r="O104" s="207"/>
      <c r="P104" s="207" t="s">
        <v>35</v>
      </c>
      <c r="Q104" s="207" t="s">
        <v>35</v>
      </c>
      <c r="R104" s="63" t="s">
        <v>36</v>
      </c>
      <c r="S104" s="15" t="s">
        <v>37</v>
      </c>
    </row>
    <row r="105" spans="1:19" s="82" customFormat="1" ht="45" customHeight="1">
      <c r="A105" s="94">
        <v>116</v>
      </c>
      <c r="B105" s="80">
        <v>59448</v>
      </c>
      <c r="C105" s="63" t="s">
        <v>2446</v>
      </c>
      <c r="D105" s="55" t="s">
        <v>2451</v>
      </c>
      <c r="E105" s="144" t="s">
        <v>276</v>
      </c>
      <c r="F105" s="144" t="s">
        <v>698</v>
      </c>
      <c r="G105" s="109" t="s">
        <v>29</v>
      </c>
      <c r="H105" s="19" t="s">
        <v>128</v>
      </c>
      <c r="I105" s="105" t="s">
        <v>2154</v>
      </c>
      <c r="J105" s="63" t="s">
        <v>2452</v>
      </c>
      <c r="K105" s="63" t="s">
        <v>2453</v>
      </c>
      <c r="L105" s="15" t="s">
        <v>2454</v>
      </c>
      <c r="M105" s="63" t="s">
        <v>1623</v>
      </c>
      <c r="N105" s="63"/>
      <c r="O105" s="63"/>
      <c r="P105" s="63" t="s">
        <v>35</v>
      </c>
      <c r="Q105" s="63" t="s">
        <v>35</v>
      </c>
      <c r="R105" s="63" t="s">
        <v>36</v>
      </c>
      <c r="S105" s="15" t="s">
        <v>37</v>
      </c>
    </row>
    <row r="106" spans="1:19" s="82" customFormat="1" ht="45" customHeight="1">
      <c r="A106" s="94">
        <v>119</v>
      </c>
      <c r="B106" s="80">
        <v>15432</v>
      </c>
      <c r="C106" s="63" t="s">
        <v>2446</v>
      </c>
      <c r="D106" s="55" t="s">
        <v>2455</v>
      </c>
      <c r="E106" s="144" t="s">
        <v>162</v>
      </c>
      <c r="F106" s="144" t="s">
        <v>104</v>
      </c>
      <c r="G106" s="109" t="s">
        <v>92</v>
      </c>
      <c r="H106" s="19" t="s">
        <v>179</v>
      </c>
      <c r="I106" s="105" t="s">
        <v>1349</v>
      </c>
      <c r="J106" s="63" t="s">
        <v>1221</v>
      </c>
      <c r="K106" s="63" t="s">
        <v>1497</v>
      </c>
      <c r="L106" s="63" t="s">
        <v>226</v>
      </c>
      <c r="M106" s="63" t="s">
        <v>1227</v>
      </c>
      <c r="N106" s="63"/>
      <c r="O106" s="63"/>
      <c r="P106" s="63" t="s">
        <v>35</v>
      </c>
      <c r="Q106" s="63" t="s">
        <v>35</v>
      </c>
      <c r="R106" s="63" t="s">
        <v>36</v>
      </c>
      <c r="S106" s="15" t="s">
        <v>37</v>
      </c>
    </row>
    <row r="107" spans="1:19" s="82" customFormat="1" ht="45" customHeight="1">
      <c r="A107" s="63">
        <v>120</v>
      </c>
      <c r="B107" s="80">
        <v>72644</v>
      </c>
      <c r="C107" s="63" t="s">
        <v>2446</v>
      </c>
      <c r="D107" s="55" t="s">
        <v>2456</v>
      </c>
      <c r="E107" s="144" t="s">
        <v>969</v>
      </c>
      <c r="F107" s="144" t="s">
        <v>91</v>
      </c>
      <c r="G107" s="109" t="s">
        <v>92</v>
      </c>
      <c r="H107" s="19" t="s">
        <v>2457</v>
      </c>
      <c r="I107" s="105" t="s">
        <v>1349</v>
      </c>
      <c r="J107" s="63" t="s">
        <v>1479</v>
      </c>
      <c r="K107" s="63" t="s">
        <v>1449</v>
      </c>
      <c r="L107" s="63" t="s">
        <v>169</v>
      </c>
      <c r="M107" s="63" t="s">
        <v>1479</v>
      </c>
      <c r="N107" s="63"/>
      <c r="O107" s="63"/>
      <c r="P107" s="63" t="s">
        <v>36</v>
      </c>
      <c r="Q107" s="63" t="s">
        <v>35</v>
      </c>
      <c r="R107" s="63" t="s">
        <v>36</v>
      </c>
      <c r="S107" s="15" t="s">
        <v>2458</v>
      </c>
    </row>
    <row r="108" spans="1:19" s="82" customFormat="1" ht="45" customHeight="1">
      <c r="A108" s="63">
        <v>121</v>
      </c>
      <c r="B108" s="80">
        <v>82254</v>
      </c>
      <c r="C108" s="63" t="s">
        <v>2446</v>
      </c>
      <c r="D108" s="55" t="s">
        <v>2459</v>
      </c>
      <c r="E108" s="144" t="s">
        <v>400</v>
      </c>
      <c r="F108" s="144" t="s">
        <v>2460</v>
      </c>
      <c r="G108" s="109" t="s">
        <v>389</v>
      </c>
      <c r="H108" s="19" t="s">
        <v>2461</v>
      </c>
      <c r="I108" s="105" t="s">
        <v>1349</v>
      </c>
      <c r="J108" s="63" t="s">
        <v>2462</v>
      </c>
      <c r="K108" s="63" t="s">
        <v>2463</v>
      </c>
      <c r="L108" s="63" t="s">
        <v>1435</v>
      </c>
      <c r="M108" s="63" t="s">
        <v>2464</v>
      </c>
      <c r="N108" s="63"/>
      <c r="O108" s="63"/>
      <c r="P108" s="63" t="s">
        <v>2465</v>
      </c>
      <c r="Q108" s="63" t="s">
        <v>35</v>
      </c>
      <c r="R108" s="63" t="s">
        <v>2466</v>
      </c>
      <c r="S108" s="15" t="s">
        <v>2467</v>
      </c>
    </row>
    <row r="109" spans="1:19" s="82" customFormat="1" ht="45" customHeight="1">
      <c r="A109" s="94">
        <v>122</v>
      </c>
      <c r="B109" s="80">
        <v>78768</v>
      </c>
      <c r="C109" s="63" t="s">
        <v>2446</v>
      </c>
      <c r="D109" s="55" t="s">
        <v>2468</v>
      </c>
      <c r="E109" s="144" t="s">
        <v>759</v>
      </c>
      <c r="F109" s="144" t="s">
        <v>2469</v>
      </c>
      <c r="G109" s="109" t="s">
        <v>520</v>
      </c>
      <c r="H109" s="19" t="s">
        <v>2470</v>
      </c>
      <c r="I109" s="105" t="s">
        <v>1349</v>
      </c>
      <c r="J109" s="63" t="s">
        <v>2122</v>
      </c>
      <c r="K109" s="63" t="s">
        <v>2385</v>
      </c>
      <c r="L109" s="63" t="s">
        <v>169</v>
      </c>
      <c r="M109" s="63" t="s">
        <v>2247</v>
      </c>
      <c r="N109" s="63"/>
      <c r="O109" s="63"/>
      <c r="P109" s="63" t="s">
        <v>36</v>
      </c>
      <c r="Q109" s="63" t="s">
        <v>35</v>
      </c>
      <c r="R109" s="63" t="s">
        <v>36</v>
      </c>
      <c r="S109" s="15" t="s">
        <v>2458</v>
      </c>
    </row>
    <row r="110" spans="1:19" s="82" customFormat="1" ht="45" customHeight="1">
      <c r="A110" s="63">
        <v>123</v>
      </c>
      <c r="B110" s="80">
        <v>87188</v>
      </c>
      <c r="C110" s="63" t="s">
        <v>2446</v>
      </c>
      <c r="D110" s="55" t="s">
        <v>2471</v>
      </c>
      <c r="E110" s="144" t="s">
        <v>759</v>
      </c>
      <c r="F110" s="144" t="s">
        <v>611</v>
      </c>
      <c r="G110" s="109" t="s">
        <v>48</v>
      </c>
      <c r="H110" s="19" t="s">
        <v>2472</v>
      </c>
      <c r="I110" s="105" t="s">
        <v>1349</v>
      </c>
      <c r="J110" s="63" t="s">
        <v>395</v>
      </c>
      <c r="K110" s="63" t="s">
        <v>2473</v>
      </c>
      <c r="L110" s="63" t="s">
        <v>226</v>
      </c>
      <c r="M110" s="63" t="s">
        <v>1258</v>
      </c>
      <c r="N110" s="63"/>
      <c r="O110" s="63"/>
      <c r="P110" s="63" t="s">
        <v>36</v>
      </c>
      <c r="Q110" s="63" t="s">
        <v>35</v>
      </c>
      <c r="R110" s="63" t="s">
        <v>36</v>
      </c>
      <c r="S110" s="15" t="s">
        <v>2320</v>
      </c>
    </row>
    <row r="111" spans="1:19" s="82" customFormat="1" ht="45" customHeight="1">
      <c r="A111" s="63">
        <v>124</v>
      </c>
      <c r="B111" s="80">
        <v>22118</v>
      </c>
      <c r="C111" s="63" t="s">
        <v>2446</v>
      </c>
      <c r="D111" s="55" t="s">
        <v>2474</v>
      </c>
      <c r="E111" s="144" t="s">
        <v>582</v>
      </c>
      <c r="F111" s="144" t="s">
        <v>2475</v>
      </c>
      <c r="G111" s="109" t="s">
        <v>408</v>
      </c>
      <c r="H111" s="19" t="s">
        <v>2286</v>
      </c>
      <c r="I111" s="105" t="s">
        <v>1349</v>
      </c>
      <c r="J111" s="63" t="s">
        <v>2476</v>
      </c>
      <c r="K111" s="63" t="s">
        <v>2477</v>
      </c>
      <c r="L111" s="3476" t="s">
        <v>2478</v>
      </c>
      <c r="M111" s="3477"/>
      <c r="N111" s="3477"/>
      <c r="O111" s="3477"/>
      <c r="P111" s="3477"/>
      <c r="Q111" s="3478"/>
      <c r="R111" s="63"/>
      <c r="S111" s="15"/>
    </row>
    <row r="112" spans="1:19" s="82" customFormat="1" ht="45" customHeight="1">
      <c r="A112" s="94">
        <v>125</v>
      </c>
      <c r="B112" s="80">
        <v>18221</v>
      </c>
      <c r="C112" s="63" t="s">
        <v>2446</v>
      </c>
      <c r="D112" s="55" t="s">
        <v>2479</v>
      </c>
      <c r="E112" s="144" t="s">
        <v>108</v>
      </c>
      <c r="F112" s="144" t="s">
        <v>1200</v>
      </c>
      <c r="G112" s="109" t="s">
        <v>29</v>
      </c>
      <c r="H112" s="19" t="s">
        <v>849</v>
      </c>
      <c r="I112" s="105" t="s">
        <v>1349</v>
      </c>
      <c r="J112" s="63" t="s">
        <v>1206</v>
      </c>
      <c r="K112" s="63" t="s">
        <v>1479</v>
      </c>
      <c r="L112" s="63" t="s">
        <v>33</v>
      </c>
      <c r="M112" s="63" t="s">
        <v>1830</v>
      </c>
      <c r="N112" s="63"/>
      <c r="O112" s="63"/>
      <c r="P112" s="63" t="s">
        <v>36</v>
      </c>
      <c r="Q112" s="63" t="s">
        <v>35</v>
      </c>
      <c r="R112" s="63" t="s">
        <v>36</v>
      </c>
      <c r="S112" s="15" t="s">
        <v>2320</v>
      </c>
    </row>
    <row r="113" spans="1:19" s="82" customFormat="1" ht="45" customHeight="1">
      <c r="A113" s="63">
        <v>126</v>
      </c>
      <c r="B113" s="80">
        <v>19896</v>
      </c>
      <c r="C113" s="63" t="s">
        <v>2446</v>
      </c>
      <c r="D113" s="55" t="s">
        <v>2480</v>
      </c>
      <c r="E113" s="144" t="s">
        <v>126</v>
      </c>
      <c r="F113" s="144" t="s">
        <v>698</v>
      </c>
      <c r="G113" s="109" t="s">
        <v>29</v>
      </c>
      <c r="H113" s="19" t="s">
        <v>128</v>
      </c>
      <c r="I113" s="105" t="s">
        <v>2154</v>
      </c>
      <c r="J113" s="63" t="s">
        <v>2481</v>
      </c>
      <c r="K113" s="63" t="s">
        <v>1628</v>
      </c>
      <c r="L113" s="63" t="s">
        <v>33</v>
      </c>
      <c r="M113" s="63" t="s">
        <v>1279</v>
      </c>
      <c r="N113" s="63"/>
      <c r="O113" s="63"/>
      <c r="P113" s="63" t="s">
        <v>36</v>
      </c>
      <c r="Q113" s="63" t="s">
        <v>35</v>
      </c>
      <c r="R113" s="63" t="s">
        <v>36</v>
      </c>
      <c r="S113" s="15" t="s">
        <v>2320</v>
      </c>
    </row>
    <row r="114" spans="1:19" s="82" customFormat="1" ht="45" customHeight="1">
      <c r="A114" s="63">
        <v>127</v>
      </c>
      <c r="B114" s="80">
        <v>67790</v>
      </c>
      <c r="C114" s="63" t="s">
        <v>2446</v>
      </c>
      <c r="D114" s="55" t="s">
        <v>2482</v>
      </c>
      <c r="E114" s="144" t="s">
        <v>703</v>
      </c>
      <c r="F114" s="144" t="s">
        <v>91</v>
      </c>
      <c r="G114" s="109" t="s">
        <v>92</v>
      </c>
      <c r="H114" s="19" t="s">
        <v>533</v>
      </c>
      <c r="I114" s="105" t="s">
        <v>1349</v>
      </c>
      <c r="J114" s="63" t="s">
        <v>1923</v>
      </c>
      <c r="K114" s="63" t="s">
        <v>2288</v>
      </c>
      <c r="L114" s="63" t="s">
        <v>169</v>
      </c>
      <c r="M114" s="63" t="s">
        <v>2483</v>
      </c>
      <c r="N114" s="63"/>
      <c r="O114" s="63"/>
      <c r="P114" s="63" t="s">
        <v>35</v>
      </c>
      <c r="Q114" s="63" t="s">
        <v>35</v>
      </c>
      <c r="R114" s="63" t="s">
        <v>112</v>
      </c>
      <c r="S114" s="15" t="s">
        <v>2484</v>
      </c>
    </row>
    <row r="115" spans="1:19" s="82" customFormat="1" ht="45" customHeight="1">
      <c r="A115" s="94">
        <v>128</v>
      </c>
      <c r="B115" s="80">
        <v>77725</v>
      </c>
      <c r="C115" s="63" t="s">
        <v>2446</v>
      </c>
      <c r="D115" s="55" t="s">
        <v>2485</v>
      </c>
      <c r="E115" s="144" t="s">
        <v>738</v>
      </c>
      <c r="F115" s="144" t="s">
        <v>1553</v>
      </c>
      <c r="G115" s="109" t="s">
        <v>947</v>
      </c>
      <c r="H115" s="19" t="s">
        <v>2486</v>
      </c>
      <c r="I115" s="105" t="s">
        <v>1349</v>
      </c>
      <c r="J115" s="63" t="s">
        <v>1462</v>
      </c>
      <c r="K115" s="63" t="s">
        <v>1331</v>
      </c>
      <c r="L115" s="92" t="s">
        <v>33</v>
      </c>
      <c r="M115" s="63" t="s">
        <v>1273</v>
      </c>
      <c r="N115" s="63"/>
      <c r="O115" s="63"/>
      <c r="P115" s="63" t="s">
        <v>36</v>
      </c>
      <c r="Q115" s="63" t="s">
        <v>2340</v>
      </c>
      <c r="R115" s="63" t="s">
        <v>36</v>
      </c>
      <c r="S115" s="15" t="s">
        <v>2320</v>
      </c>
    </row>
    <row r="116" spans="1:19" s="82" customFormat="1" ht="45" customHeight="1">
      <c r="A116" s="92">
        <v>129</v>
      </c>
      <c r="B116" s="226">
        <v>81330</v>
      </c>
      <c r="C116" s="92" t="s">
        <v>2446</v>
      </c>
      <c r="D116" s="238" t="s">
        <v>1963</v>
      </c>
      <c r="E116" s="218" t="s">
        <v>528</v>
      </c>
      <c r="F116" s="218" t="s">
        <v>40</v>
      </c>
      <c r="G116" s="256" t="s">
        <v>41</v>
      </c>
      <c r="H116" s="67" t="s">
        <v>2487</v>
      </c>
      <c r="I116" s="217" t="s">
        <v>1349</v>
      </c>
      <c r="J116" s="92" t="s">
        <v>2488</v>
      </c>
      <c r="K116" s="152" t="s">
        <v>2489</v>
      </c>
      <c r="L116" s="259" t="s">
        <v>696</v>
      </c>
      <c r="M116" s="178" t="s">
        <v>1257</v>
      </c>
      <c r="N116" s="92"/>
      <c r="O116" s="92"/>
      <c r="P116" s="92" t="s">
        <v>35</v>
      </c>
      <c r="Q116" s="92" t="s">
        <v>35</v>
      </c>
      <c r="R116" s="92" t="s">
        <v>36</v>
      </c>
      <c r="S116" s="93" t="s">
        <v>37</v>
      </c>
    </row>
    <row r="117" spans="1:19" ht="45" customHeight="1">
      <c r="A117" s="105">
        <v>131</v>
      </c>
      <c r="B117" s="58">
        <v>84493</v>
      </c>
      <c r="C117" s="105" t="s">
        <v>2490</v>
      </c>
      <c r="D117" s="58" t="s">
        <v>2491</v>
      </c>
      <c r="E117" s="144" t="s">
        <v>810</v>
      </c>
      <c r="F117" s="51" t="s">
        <v>40</v>
      </c>
      <c r="G117" s="109" t="s">
        <v>41</v>
      </c>
      <c r="H117" s="58" t="s">
        <v>2492</v>
      </c>
      <c r="I117" s="105" t="s">
        <v>1349</v>
      </c>
      <c r="J117" s="260" t="s">
        <v>1504</v>
      </c>
      <c r="K117" s="260" t="s">
        <v>1206</v>
      </c>
      <c r="L117" s="260" t="s">
        <v>226</v>
      </c>
      <c r="M117" s="260" t="s">
        <v>1263</v>
      </c>
      <c r="N117" s="260"/>
      <c r="O117" s="260"/>
      <c r="P117" s="260" t="s">
        <v>35</v>
      </c>
      <c r="Q117" s="260" t="s">
        <v>35</v>
      </c>
      <c r="R117" s="260" t="s">
        <v>36</v>
      </c>
      <c r="S117" s="106" t="s">
        <v>37</v>
      </c>
    </row>
    <row r="118" spans="1:19" ht="45" customHeight="1">
      <c r="A118" s="105">
        <v>132</v>
      </c>
      <c r="B118" s="58">
        <v>76146</v>
      </c>
      <c r="C118" s="105" t="s">
        <v>2490</v>
      </c>
      <c r="D118" s="58" t="s">
        <v>2493</v>
      </c>
      <c r="E118" s="144" t="s">
        <v>108</v>
      </c>
      <c r="F118" s="51" t="s">
        <v>1200</v>
      </c>
      <c r="G118" s="109" t="s">
        <v>29</v>
      </c>
      <c r="H118" s="58" t="s">
        <v>110</v>
      </c>
      <c r="I118" s="105" t="s">
        <v>1349</v>
      </c>
      <c r="J118" s="105" t="s">
        <v>2494</v>
      </c>
      <c r="K118" s="105" t="s">
        <v>1606</v>
      </c>
      <c r="L118" s="105" t="s">
        <v>33</v>
      </c>
      <c r="M118" s="105" t="s">
        <v>1287</v>
      </c>
      <c r="N118" s="105"/>
      <c r="O118" s="105"/>
      <c r="P118" s="105" t="s">
        <v>35</v>
      </c>
      <c r="Q118" s="105" t="s">
        <v>35</v>
      </c>
      <c r="R118" s="105" t="s">
        <v>36</v>
      </c>
      <c r="S118" s="106" t="s">
        <v>2495</v>
      </c>
    </row>
    <row r="119" spans="1:19" ht="45" customHeight="1">
      <c r="A119" s="105">
        <v>133</v>
      </c>
      <c r="B119" s="55">
        <v>15446</v>
      </c>
      <c r="C119" s="105" t="s">
        <v>2490</v>
      </c>
      <c r="D119" s="55" t="s">
        <v>2496</v>
      </c>
      <c r="E119" s="144" t="s">
        <v>759</v>
      </c>
      <c r="F119" s="144" t="s">
        <v>2497</v>
      </c>
      <c r="G119" s="109" t="s">
        <v>29</v>
      </c>
      <c r="H119" s="19" t="s">
        <v>2498</v>
      </c>
      <c r="I119" s="105" t="s">
        <v>1442</v>
      </c>
      <c r="J119" s="105" t="s">
        <v>1543</v>
      </c>
      <c r="K119" s="105" t="s">
        <v>1417</v>
      </c>
      <c r="L119" s="105" t="s">
        <v>33</v>
      </c>
      <c r="M119" s="105" t="s">
        <v>2097</v>
      </c>
      <c r="N119" s="105"/>
      <c r="O119" s="105"/>
      <c r="P119" s="105" t="s">
        <v>35</v>
      </c>
      <c r="Q119" s="105" t="s">
        <v>35</v>
      </c>
      <c r="R119" s="105" t="s">
        <v>36</v>
      </c>
      <c r="S119" s="106" t="s">
        <v>37</v>
      </c>
    </row>
    <row r="120" spans="1:19" ht="45" customHeight="1">
      <c r="A120" s="105">
        <v>137</v>
      </c>
      <c r="B120" s="58">
        <v>75388</v>
      </c>
      <c r="C120" s="105" t="s">
        <v>2490</v>
      </c>
      <c r="D120" s="58" t="s">
        <v>2499</v>
      </c>
      <c r="E120" s="144" t="s">
        <v>738</v>
      </c>
      <c r="F120" s="144" t="s">
        <v>2500</v>
      </c>
      <c r="G120" s="109" t="s">
        <v>237</v>
      </c>
      <c r="H120" s="343" t="s">
        <v>238</v>
      </c>
      <c r="I120" s="217" t="s">
        <v>1349</v>
      </c>
      <c r="J120" s="217" t="s">
        <v>1287</v>
      </c>
      <c r="K120" s="217" t="s">
        <v>2338</v>
      </c>
      <c r="L120" s="217" t="s">
        <v>33</v>
      </c>
      <c r="M120" s="217" t="s">
        <v>1288</v>
      </c>
      <c r="N120" s="217"/>
      <c r="O120" s="217"/>
      <c r="P120" s="217" t="s">
        <v>35</v>
      </c>
      <c r="Q120" s="105" t="s">
        <v>35</v>
      </c>
      <c r="R120" s="106" t="s">
        <v>2501</v>
      </c>
      <c r="S120" s="106" t="s">
        <v>37</v>
      </c>
    </row>
    <row r="121" spans="1:19" ht="45" customHeight="1">
      <c r="A121" s="217">
        <v>139</v>
      </c>
      <c r="B121" s="238">
        <v>85741</v>
      </c>
      <c r="C121" s="217" t="s">
        <v>2490</v>
      </c>
      <c r="D121" s="238" t="s">
        <v>2502</v>
      </c>
      <c r="E121" s="218" t="s">
        <v>767</v>
      </c>
      <c r="F121" s="218" t="s">
        <v>133</v>
      </c>
      <c r="G121" s="342" t="s">
        <v>134</v>
      </c>
      <c r="H121" s="55" t="s">
        <v>639</v>
      </c>
      <c r="I121" s="105" t="s">
        <v>1442</v>
      </c>
      <c r="J121" s="63" t="s">
        <v>2503</v>
      </c>
      <c r="K121" s="63" t="s">
        <v>2504</v>
      </c>
      <c r="L121" s="63" t="s">
        <v>2505</v>
      </c>
      <c r="M121" s="63" t="s">
        <v>2012</v>
      </c>
      <c r="N121" s="63"/>
      <c r="O121" s="63"/>
      <c r="P121" s="105" t="s">
        <v>35</v>
      </c>
      <c r="Q121" s="253" t="s">
        <v>35</v>
      </c>
      <c r="R121" s="105" t="s">
        <v>36</v>
      </c>
      <c r="S121" s="106" t="s">
        <v>37</v>
      </c>
    </row>
    <row r="122" spans="1:19" s="105" customFormat="1" ht="45" customHeight="1">
      <c r="A122" s="105">
        <v>140</v>
      </c>
      <c r="B122" s="58">
        <v>41387</v>
      </c>
      <c r="C122" s="105" t="s">
        <v>2506</v>
      </c>
      <c r="D122" s="58" t="s">
        <v>2507</v>
      </c>
      <c r="E122" s="56" t="s">
        <v>419</v>
      </c>
      <c r="F122" s="51" t="s">
        <v>388</v>
      </c>
      <c r="G122" s="56" t="s">
        <v>389</v>
      </c>
      <c r="H122" s="344" t="s">
        <v>2508</v>
      </c>
      <c r="I122" s="260" t="s">
        <v>1349</v>
      </c>
      <c r="J122" s="260" t="s">
        <v>2509</v>
      </c>
      <c r="K122" s="260" t="s">
        <v>1850</v>
      </c>
      <c r="L122" s="222" t="s">
        <v>2510</v>
      </c>
      <c r="M122" s="222" t="s">
        <v>2511</v>
      </c>
      <c r="N122" s="260"/>
      <c r="O122" s="260"/>
      <c r="P122" s="260" t="s">
        <v>36</v>
      </c>
      <c r="Q122" s="105" t="s">
        <v>36</v>
      </c>
      <c r="R122" s="105" t="s">
        <v>36</v>
      </c>
      <c r="S122" s="106" t="s">
        <v>2512</v>
      </c>
    </row>
    <row r="123" spans="1:19" s="105" customFormat="1" ht="45" customHeight="1">
      <c r="A123" s="105">
        <v>141</v>
      </c>
      <c r="B123" s="58">
        <v>53226</v>
      </c>
      <c r="C123" s="105" t="s">
        <v>2506</v>
      </c>
      <c r="D123" s="58" t="s">
        <v>2513</v>
      </c>
      <c r="E123" s="144" t="s">
        <v>1112</v>
      </c>
      <c r="F123" s="51" t="s">
        <v>2514</v>
      </c>
      <c r="G123" s="109" t="s">
        <v>2515</v>
      </c>
      <c r="H123" s="57" t="s">
        <v>2516</v>
      </c>
      <c r="I123" s="105" t="s">
        <v>1349</v>
      </c>
      <c r="J123" s="105" t="s">
        <v>1195</v>
      </c>
      <c r="K123" s="105" t="s">
        <v>2211</v>
      </c>
      <c r="L123" s="105" t="s">
        <v>33</v>
      </c>
      <c r="M123" s="105" t="s">
        <v>1766</v>
      </c>
      <c r="P123" s="105" t="s">
        <v>36</v>
      </c>
      <c r="Q123" s="105" t="s">
        <v>35</v>
      </c>
      <c r="R123" s="105" t="s">
        <v>36</v>
      </c>
      <c r="S123" s="106" t="s">
        <v>2512</v>
      </c>
    </row>
    <row r="124" spans="1:19" s="105" customFormat="1" ht="45" customHeight="1">
      <c r="A124" s="105">
        <v>142</v>
      </c>
      <c r="B124" s="58">
        <v>87996</v>
      </c>
      <c r="C124" s="105" t="s">
        <v>2506</v>
      </c>
      <c r="D124" s="58" t="s">
        <v>2517</v>
      </c>
      <c r="E124" s="144" t="s">
        <v>2518</v>
      </c>
      <c r="F124" s="51" t="s">
        <v>40</v>
      </c>
      <c r="G124" s="109" t="s">
        <v>41</v>
      </c>
      <c r="H124" s="57" t="s">
        <v>2519</v>
      </c>
      <c r="I124" s="105" t="s">
        <v>1349</v>
      </c>
      <c r="J124" s="105" t="s">
        <v>2520</v>
      </c>
      <c r="K124" s="105" t="s">
        <v>2521</v>
      </c>
      <c r="L124" s="105" t="s">
        <v>33</v>
      </c>
      <c r="M124" s="105" t="s">
        <v>2522</v>
      </c>
      <c r="S124" s="106"/>
    </row>
    <row r="125" spans="1:19" s="105" customFormat="1" ht="45" customHeight="1">
      <c r="A125" s="105">
        <v>143</v>
      </c>
      <c r="B125" s="55">
        <v>87704</v>
      </c>
      <c r="C125" s="105" t="s">
        <v>2506</v>
      </c>
      <c r="D125" s="55" t="s">
        <v>2523</v>
      </c>
      <c r="E125" s="144" t="s">
        <v>341</v>
      </c>
      <c r="F125" s="51" t="s">
        <v>1609</v>
      </c>
      <c r="G125" s="109" t="s">
        <v>215</v>
      </c>
      <c r="H125" s="57" t="s">
        <v>678</v>
      </c>
      <c r="I125" s="105" t="s">
        <v>1442</v>
      </c>
      <c r="J125" s="105" t="s">
        <v>2524</v>
      </c>
      <c r="K125" s="105" t="s">
        <v>2301</v>
      </c>
      <c r="L125" s="105" t="s">
        <v>219</v>
      </c>
      <c r="M125" s="105" t="s">
        <v>2404</v>
      </c>
      <c r="P125" s="105" t="s">
        <v>112</v>
      </c>
      <c r="Q125" s="105" t="s">
        <v>35</v>
      </c>
      <c r="R125" s="105" t="s">
        <v>36</v>
      </c>
      <c r="S125" s="106" t="s">
        <v>2512</v>
      </c>
    </row>
    <row r="126" spans="1:19" s="105" customFormat="1" ht="45" customHeight="1">
      <c r="A126" s="105">
        <v>144</v>
      </c>
      <c r="B126" s="58">
        <v>44377</v>
      </c>
      <c r="C126" s="105" t="s">
        <v>2506</v>
      </c>
      <c r="D126" s="58" t="s">
        <v>2525</v>
      </c>
      <c r="E126" s="144" t="s">
        <v>192</v>
      </c>
      <c r="F126" s="51" t="s">
        <v>40</v>
      </c>
      <c r="G126" s="109" t="s">
        <v>41</v>
      </c>
      <c r="H126" s="57" t="s">
        <v>2526</v>
      </c>
      <c r="I126" s="105" t="s">
        <v>1349</v>
      </c>
      <c r="J126" s="105" t="s">
        <v>1263</v>
      </c>
      <c r="K126" s="105" t="s">
        <v>2246</v>
      </c>
      <c r="L126" s="105" t="s">
        <v>33</v>
      </c>
      <c r="M126" s="105" t="s">
        <v>1517</v>
      </c>
      <c r="P126" s="105" t="s">
        <v>35</v>
      </c>
      <c r="Q126" s="105" t="s">
        <v>35</v>
      </c>
      <c r="R126" s="105" t="s">
        <v>112</v>
      </c>
      <c r="S126" s="106" t="s">
        <v>37</v>
      </c>
    </row>
    <row r="127" spans="1:19" s="105" customFormat="1" ht="45" customHeight="1">
      <c r="A127" s="105">
        <v>147</v>
      </c>
      <c r="B127" s="58">
        <v>82463</v>
      </c>
      <c r="C127" s="105" t="s">
        <v>2506</v>
      </c>
      <c r="D127" s="58" t="s">
        <v>2527</v>
      </c>
      <c r="E127" s="144" t="s">
        <v>556</v>
      </c>
      <c r="F127" s="51" t="s">
        <v>214</v>
      </c>
      <c r="G127" s="109" t="s">
        <v>215</v>
      </c>
      <c r="H127" s="57" t="s">
        <v>2528</v>
      </c>
      <c r="I127" s="105" t="s">
        <v>1349</v>
      </c>
      <c r="J127" s="105" t="s">
        <v>2529</v>
      </c>
      <c r="K127" s="105" t="s">
        <v>2530</v>
      </c>
      <c r="L127" s="105" t="s">
        <v>219</v>
      </c>
      <c r="M127" s="105" t="s">
        <v>2531</v>
      </c>
      <c r="P127" s="105" t="s">
        <v>36</v>
      </c>
      <c r="Q127" s="105" t="s">
        <v>35</v>
      </c>
      <c r="R127" s="105" t="s">
        <v>36</v>
      </c>
      <c r="S127" s="106" t="s">
        <v>2512</v>
      </c>
    </row>
    <row r="128" spans="1:19" s="105" customFormat="1" ht="45" customHeight="1">
      <c r="A128" s="105">
        <v>148</v>
      </c>
      <c r="B128" s="58">
        <v>87481</v>
      </c>
      <c r="C128" s="105" t="s">
        <v>2506</v>
      </c>
      <c r="D128" s="58" t="s">
        <v>2532</v>
      </c>
      <c r="E128" s="144" t="s">
        <v>267</v>
      </c>
      <c r="F128" s="51" t="s">
        <v>174</v>
      </c>
      <c r="G128" s="109" t="s">
        <v>48</v>
      </c>
      <c r="H128" s="57" t="s">
        <v>377</v>
      </c>
      <c r="I128" s="105" t="s">
        <v>1349</v>
      </c>
      <c r="J128" s="105" t="s">
        <v>1526</v>
      </c>
      <c r="K128" s="105" t="s">
        <v>1563</v>
      </c>
      <c r="L128" s="105" t="s">
        <v>2533</v>
      </c>
      <c r="M128" s="105" t="s">
        <v>2489</v>
      </c>
      <c r="P128" s="105" t="s">
        <v>36</v>
      </c>
      <c r="Q128" s="105" t="s">
        <v>36</v>
      </c>
      <c r="R128" s="105" t="s">
        <v>36</v>
      </c>
      <c r="S128" s="106" t="s">
        <v>2512</v>
      </c>
    </row>
    <row r="129" spans="1:19" s="105" customFormat="1" ht="45" customHeight="1">
      <c r="A129" s="105">
        <v>149</v>
      </c>
      <c r="B129" s="58">
        <v>77288</v>
      </c>
      <c r="C129" s="105" t="s">
        <v>2506</v>
      </c>
      <c r="D129" s="58" t="s">
        <v>2534</v>
      </c>
      <c r="E129" s="144" t="s">
        <v>2535</v>
      </c>
      <c r="F129" s="51" t="s">
        <v>174</v>
      </c>
      <c r="G129" s="109" t="s">
        <v>48</v>
      </c>
      <c r="H129" s="57" t="s">
        <v>1754</v>
      </c>
      <c r="I129" s="105" t="s">
        <v>1349</v>
      </c>
      <c r="J129" s="105" t="s">
        <v>2536</v>
      </c>
      <c r="K129" s="105" t="s">
        <v>1497</v>
      </c>
      <c r="L129" s="106" t="s">
        <v>2537</v>
      </c>
      <c r="M129" s="105" t="s">
        <v>1406</v>
      </c>
      <c r="P129" s="105" t="s">
        <v>112</v>
      </c>
      <c r="Q129" s="105" t="s">
        <v>35</v>
      </c>
      <c r="R129" s="105" t="s">
        <v>112</v>
      </c>
      <c r="S129" s="106" t="s">
        <v>2512</v>
      </c>
    </row>
    <row r="130" spans="1:19" s="105" customFormat="1" ht="45" customHeight="1">
      <c r="A130" s="105">
        <v>150</v>
      </c>
      <c r="B130" s="58">
        <v>87694</v>
      </c>
      <c r="C130" s="105" t="s">
        <v>2506</v>
      </c>
      <c r="D130" s="58" t="s">
        <v>2538</v>
      </c>
      <c r="E130" s="144" t="s">
        <v>840</v>
      </c>
      <c r="F130" s="51" t="s">
        <v>174</v>
      </c>
      <c r="G130" s="109" t="s">
        <v>48</v>
      </c>
      <c r="H130" s="57" t="s">
        <v>2539</v>
      </c>
      <c r="I130" s="105" t="s">
        <v>1349</v>
      </c>
      <c r="J130" s="105" t="s">
        <v>1427</v>
      </c>
      <c r="K130" s="105" t="s">
        <v>2130</v>
      </c>
      <c r="L130" s="105" t="s">
        <v>33</v>
      </c>
      <c r="M130" s="105" t="s">
        <v>1805</v>
      </c>
      <c r="P130" s="105" t="s">
        <v>35</v>
      </c>
      <c r="Q130" s="105" t="s">
        <v>35</v>
      </c>
      <c r="R130" s="105" t="s">
        <v>112</v>
      </c>
      <c r="S130" s="106" t="s">
        <v>37</v>
      </c>
    </row>
    <row r="131" spans="1:19" s="105" customFormat="1" ht="45" customHeight="1">
      <c r="A131" s="105">
        <v>151</v>
      </c>
      <c r="B131" s="55">
        <v>72593</v>
      </c>
      <c r="C131" s="105" t="s">
        <v>2506</v>
      </c>
      <c r="D131" s="55" t="s">
        <v>2540</v>
      </c>
      <c r="E131" s="144" t="s">
        <v>664</v>
      </c>
      <c r="F131" s="144" t="s">
        <v>611</v>
      </c>
      <c r="G131" s="109" t="s">
        <v>48</v>
      </c>
      <c r="H131" s="57" t="s">
        <v>2541</v>
      </c>
      <c r="I131" s="105" t="s">
        <v>1442</v>
      </c>
      <c r="J131" s="105" t="s">
        <v>2301</v>
      </c>
      <c r="K131" s="105" t="s">
        <v>1594</v>
      </c>
      <c r="L131" s="3473" t="s">
        <v>2542</v>
      </c>
      <c r="M131" s="3474"/>
      <c r="N131" s="3474"/>
      <c r="O131" s="3474"/>
      <c r="P131" s="3474"/>
      <c r="Q131" s="3474"/>
      <c r="R131" s="3474"/>
      <c r="S131" s="3475"/>
    </row>
    <row r="132" spans="1:19" s="105" customFormat="1" ht="45" customHeight="1">
      <c r="A132" s="105">
        <v>152</v>
      </c>
      <c r="B132" s="132">
        <v>86248</v>
      </c>
      <c r="C132" s="105" t="s">
        <v>2506</v>
      </c>
      <c r="D132" s="58" t="s">
        <v>2543</v>
      </c>
      <c r="E132" s="144" t="s">
        <v>2544</v>
      </c>
      <c r="F132" s="144" t="s">
        <v>868</v>
      </c>
      <c r="G132" s="109" t="s">
        <v>408</v>
      </c>
      <c r="H132" s="51" t="s">
        <v>2545</v>
      </c>
      <c r="I132" s="105" t="s">
        <v>1349</v>
      </c>
      <c r="J132" s="105" t="s">
        <v>2546</v>
      </c>
      <c r="K132" s="105" t="s">
        <v>2431</v>
      </c>
      <c r="L132" s="105" t="s">
        <v>33</v>
      </c>
      <c r="M132" s="105" t="s">
        <v>2547</v>
      </c>
      <c r="P132" s="105" t="s">
        <v>2548</v>
      </c>
      <c r="Q132" s="105" t="s">
        <v>2548</v>
      </c>
      <c r="R132" s="105" t="s">
        <v>1912</v>
      </c>
      <c r="S132" s="106" t="s">
        <v>2433</v>
      </c>
    </row>
    <row r="133" spans="1:19" s="105" customFormat="1" ht="45" customHeight="1">
      <c r="A133" s="105">
        <v>154</v>
      </c>
      <c r="B133" s="58">
        <v>73801</v>
      </c>
      <c r="C133" s="217" t="s">
        <v>2506</v>
      </c>
      <c r="D133" s="58" t="s">
        <v>2549</v>
      </c>
      <c r="E133" s="144" t="s">
        <v>63</v>
      </c>
      <c r="F133" s="51" t="s">
        <v>2550</v>
      </c>
      <c r="G133" s="109" t="s">
        <v>99</v>
      </c>
      <c r="H133" s="57" t="s">
        <v>2551</v>
      </c>
      <c r="I133" s="217" t="s">
        <v>1349</v>
      </c>
      <c r="J133" s="217" t="s">
        <v>2552</v>
      </c>
      <c r="K133" s="217" t="s">
        <v>2553</v>
      </c>
      <c r="L133" s="219" t="s">
        <v>2554</v>
      </c>
      <c r="M133" s="217" t="s">
        <v>2555</v>
      </c>
      <c r="N133" s="217"/>
      <c r="O133" s="217"/>
      <c r="P133" s="217" t="s">
        <v>2548</v>
      </c>
      <c r="Q133" s="217" t="s">
        <v>2548</v>
      </c>
      <c r="R133" s="219" t="s">
        <v>2556</v>
      </c>
      <c r="S133" s="219"/>
    </row>
    <row r="134" spans="1:19" ht="45" customHeight="1">
      <c r="A134" s="105">
        <v>155</v>
      </c>
      <c r="B134" s="261">
        <v>73037</v>
      </c>
      <c r="C134" s="63" t="s">
        <v>2557</v>
      </c>
      <c r="D134" s="262" t="s">
        <v>2558</v>
      </c>
      <c r="E134" s="263" t="s">
        <v>149</v>
      </c>
      <c r="F134" s="182" t="s">
        <v>127</v>
      </c>
      <c r="G134" s="263" t="s">
        <v>29</v>
      </c>
      <c r="H134" s="264" t="s">
        <v>2559</v>
      </c>
      <c r="I134" s="105" t="s">
        <v>1349</v>
      </c>
      <c r="J134" s="63" t="s">
        <v>2560</v>
      </c>
      <c r="K134" s="63" t="s">
        <v>1288</v>
      </c>
      <c r="L134" s="63" t="s">
        <v>33</v>
      </c>
      <c r="M134" s="63" t="s">
        <v>1273</v>
      </c>
      <c r="N134" s="63"/>
      <c r="O134" s="63"/>
      <c r="P134" s="63" t="s">
        <v>35</v>
      </c>
      <c r="Q134" s="63" t="s">
        <v>35</v>
      </c>
      <c r="R134" s="63" t="s">
        <v>112</v>
      </c>
      <c r="S134" s="15" t="s">
        <v>37</v>
      </c>
    </row>
    <row r="135" spans="1:19" ht="45" customHeight="1">
      <c r="A135" s="105">
        <v>156</v>
      </c>
      <c r="B135" s="261">
        <v>86615</v>
      </c>
      <c r="C135" s="63" t="s">
        <v>2557</v>
      </c>
      <c r="D135" s="262" t="s">
        <v>2561</v>
      </c>
      <c r="E135" s="182" t="s">
        <v>528</v>
      </c>
      <c r="F135" s="182" t="s">
        <v>388</v>
      </c>
      <c r="G135" s="121" t="s">
        <v>389</v>
      </c>
      <c r="H135" s="264" t="s">
        <v>394</v>
      </c>
      <c r="I135" s="105" t="s">
        <v>1349</v>
      </c>
      <c r="J135" s="63" t="s">
        <v>2016</v>
      </c>
      <c r="K135" s="63" t="s">
        <v>1557</v>
      </c>
      <c r="L135" s="63" t="s">
        <v>33</v>
      </c>
      <c r="M135" s="63" t="s">
        <v>2562</v>
      </c>
      <c r="N135" s="63"/>
      <c r="O135" s="63"/>
      <c r="P135" s="63" t="s">
        <v>35</v>
      </c>
      <c r="Q135" s="63" t="s">
        <v>35</v>
      </c>
      <c r="R135" s="63" t="s">
        <v>112</v>
      </c>
      <c r="S135" s="15" t="s">
        <v>37</v>
      </c>
    </row>
    <row r="136" spans="1:19" ht="45" customHeight="1">
      <c r="A136" s="105">
        <v>157</v>
      </c>
      <c r="B136" s="261">
        <v>85113</v>
      </c>
      <c r="C136" s="63" t="s">
        <v>2557</v>
      </c>
      <c r="D136" s="262" t="s">
        <v>2563</v>
      </c>
      <c r="E136" s="182" t="s">
        <v>505</v>
      </c>
      <c r="F136" s="182" t="s">
        <v>388</v>
      </c>
      <c r="G136" s="121" t="s">
        <v>389</v>
      </c>
      <c r="H136" s="264" t="s">
        <v>394</v>
      </c>
      <c r="I136" s="105" t="s">
        <v>1349</v>
      </c>
      <c r="J136" s="63" t="s">
        <v>1525</v>
      </c>
      <c r="K136" s="63" t="s">
        <v>1293</v>
      </c>
      <c r="L136" s="63" t="s">
        <v>33</v>
      </c>
      <c r="M136" s="63" t="s">
        <v>1279</v>
      </c>
      <c r="N136" s="63"/>
      <c r="O136" s="63"/>
      <c r="P136" s="63" t="s">
        <v>35</v>
      </c>
      <c r="Q136" s="63" t="s">
        <v>35</v>
      </c>
      <c r="R136" s="63" t="s">
        <v>112</v>
      </c>
      <c r="S136" s="15" t="s">
        <v>37</v>
      </c>
    </row>
    <row r="137" spans="1:19" ht="45" customHeight="1">
      <c r="A137" s="105">
        <v>158</v>
      </c>
      <c r="B137" s="261">
        <v>67708</v>
      </c>
      <c r="C137" s="63" t="s">
        <v>2557</v>
      </c>
      <c r="D137" s="262" t="s">
        <v>2564</v>
      </c>
      <c r="E137" s="182" t="s">
        <v>455</v>
      </c>
      <c r="F137" s="182" t="s">
        <v>40</v>
      </c>
      <c r="G137" s="121" t="s">
        <v>41</v>
      </c>
      <c r="H137" s="264" t="s">
        <v>2565</v>
      </c>
      <c r="I137" s="105" t="s">
        <v>1349</v>
      </c>
      <c r="J137" s="63" t="s">
        <v>1497</v>
      </c>
      <c r="K137" s="63" t="s">
        <v>2566</v>
      </c>
      <c r="L137" s="63" t="s">
        <v>169</v>
      </c>
      <c r="M137" s="63" t="s">
        <v>1808</v>
      </c>
      <c r="N137" s="63"/>
      <c r="O137" s="63"/>
      <c r="P137" s="63" t="s">
        <v>35</v>
      </c>
      <c r="Q137" s="63" t="s">
        <v>35</v>
      </c>
      <c r="R137" s="63" t="s">
        <v>112</v>
      </c>
      <c r="S137" s="15" t="s">
        <v>37</v>
      </c>
    </row>
    <row r="138" spans="1:19" ht="45" customHeight="1">
      <c r="A138" s="105">
        <v>159</v>
      </c>
      <c r="B138" s="261">
        <v>88279</v>
      </c>
      <c r="C138" s="63" t="s">
        <v>2557</v>
      </c>
      <c r="D138" s="262" t="s">
        <v>2567</v>
      </c>
      <c r="E138" s="182" t="s">
        <v>681</v>
      </c>
      <c r="F138" s="182" t="s">
        <v>91</v>
      </c>
      <c r="G138" s="121" t="s">
        <v>92</v>
      </c>
      <c r="H138" s="264" t="s">
        <v>2029</v>
      </c>
      <c r="I138" s="105" t="s">
        <v>1349</v>
      </c>
      <c r="J138" s="63" t="s">
        <v>2568</v>
      </c>
      <c r="K138" s="63" t="s">
        <v>2027</v>
      </c>
      <c r="L138" s="15" t="s">
        <v>2569</v>
      </c>
      <c r="M138" s="63" t="s">
        <v>1606</v>
      </c>
      <c r="N138" s="63"/>
      <c r="O138" s="63"/>
      <c r="P138" s="63" t="s">
        <v>112</v>
      </c>
      <c r="Q138" s="63" t="s">
        <v>35</v>
      </c>
      <c r="R138" s="63" t="s">
        <v>112</v>
      </c>
      <c r="S138" s="15" t="s">
        <v>2495</v>
      </c>
    </row>
    <row r="139" spans="1:19" ht="45" customHeight="1">
      <c r="A139" s="105">
        <v>160</v>
      </c>
      <c r="B139" s="261">
        <v>79841</v>
      </c>
      <c r="C139" s="63" t="s">
        <v>2557</v>
      </c>
      <c r="D139" s="262" t="s">
        <v>2570</v>
      </c>
      <c r="E139" s="182" t="s">
        <v>145</v>
      </c>
      <c r="F139" s="182" t="s">
        <v>91</v>
      </c>
      <c r="G139" s="121" t="s">
        <v>92</v>
      </c>
      <c r="H139" s="264" t="s">
        <v>394</v>
      </c>
      <c r="I139" s="105" t="s">
        <v>1349</v>
      </c>
      <c r="J139" s="63" t="s">
        <v>395</v>
      </c>
      <c r="K139" s="63" t="s">
        <v>2338</v>
      </c>
      <c r="L139" s="63" t="s">
        <v>33</v>
      </c>
      <c r="M139" s="63" t="s">
        <v>1257</v>
      </c>
      <c r="N139" s="63"/>
      <c r="O139" s="63"/>
      <c r="P139" s="63" t="s">
        <v>35</v>
      </c>
      <c r="Q139" s="63" t="s">
        <v>35</v>
      </c>
      <c r="R139" s="63" t="s">
        <v>112</v>
      </c>
      <c r="S139" s="15" t="s">
        <v>37</v>
      </c>
    </row>
    <row r="140" spans="1:19" ht="45" customHeight="1">
      <c r="A140" s="105">
        <v>161</v>
      </c>
      <c r="B140" s="261">
        <v>78085</v>
      </c>
      <c r="C140" s="63" t="s">
        <v>2557</v>
      </c>
      <c r="D140" s="262" t="s">
        <v>1608</v>
      </c>
      <c r="E140" s="182" t="s">
        <v>524</v>
      </c>
      <c r="F140" s="182" t="s">
        <v>214</v>
      </c>
      <c r="G140" s="121" t="s">
        <v>2571</v>
      </c>
      <c r="H140" s="264" t="s">
        <v>2572</v>
      </c>
      <c r="I140" s="105" t="s">
        <v>1349</v>
      </c>
      <c r="J140" s="63" t="s">
        <v>1273</v>
      </c>
      <c r="K140" s="63" t="s">
        <v>2133</v>
      </c>
      <c r="L140" s="63" t="s">
        <v>219</v>
      </c>
      <c r="M140" s="63" t="s">
        <v>1518</v>
      </c>
      <c r="N140" s="63"/>
      <c r="O140" s="63"/>
      <c r="P140" s="63" t="s">
        <v>35</v>
      </c>
      <c r="Q140" s="63" t="s">
        <v>35</v>
      </c>
      <c r="R140" s="63" t="s">
        <v>112</v>
      </c>
      <c r="S140" s="15" t="s">
        <v>37</v>
      </c>
    </row>
    <row r="141" spans="1:19" ht="45" customHeight="1">
      <c r="A141" s="105">
        <v>164</v>
      </c>
      <c r="B141" s="265">
        <v>54111</v>
      </c>
      <c r="C141" s="105" t="s">
        <v>2557</v>
      </c>
      <c r="D141" s="266" t="s">
        <v>2573</v>
      </c>
      <c r="E141" s="123" t="s">
        <v>932</v>
      </c>
      <c r="F141" s="123" t="s">
        <v>28</v>
      </c>
      <c r="G141" s="124" t="s">
        <v>29</v>
      </c>
      <c r="H141" s="192" t="s">
        <v>128</v>
      </c>
      <c r="I141" s="105" t="s">
        <v>2154</v>
      </c>
      <c r="J141" s="63" t="s">
        <v>2574</v>
      </c>
      <c r="K141" s="63" t="s">
        <v>1342</v>
      </c>
      <c r="L141" s="63" t="s">
        <v>33</v>
      </c>
      <c r="M141" s="63" t="s">
        <v>1293</v>
      </c>
      <c r="N141" s="63"/>
      <c r="O141" s="63"/>
      <c r="P141" s="63" t="s">
        <v>112</v>
      </c>
      <c r="Q141" s="63" t="s">
        <v>35</v>
      </c>
      <c r="R141" s="63" t="s">
        <v>112</v>
      </c>
      <c r="S141" s="15" t="s">
        <v>2495</v>
      </c>
    </row>
    <row r="142" spans="1:19" ht="45" customHeight="1">
      <c r="A142" s="105">
        <v>165</v>
      </c>
      <c r="B142" s="265">
        <v>34320</v>
      </c>
      <c r="C142" s="105" t="s">
        <v>2557</v>
      </c>
      <c r="D142" s="266" t="s">
        <v>2575</v>
      </c>
      <c r="E142" s="123" t="s">
        <v>108</v>
      </c>
      <c r="F142" s="123" t="s">
        <v>28</v>
      </c>
      <c r="G142" s="124" t="s">
        <v>29</v>
      </c>
      <c r="H142" s="192" t="s">
        <v>128</v>
      </c>
      <c r="I142" s="105" t="s">
        <v>2154</v>
      </c>
      <c r="J142" s="63" t="s">
        <v>2576</v>
      </c>
      <c r="K142" s="63" t="s">
        <v>1412</v>
      </c>
      <c r="L142" s="63" t="s">
        <v>226</v>
      </c>
      <c r="M142" s="63" t="s">
        <v>1263</v>
      </c>
      <c r="N142" s="63"/>
      <c r="O142" s="63"/>
      <c r="P142" s="63" t="s">
        <v>112</v>
      </c>
      <c r="Q142" s="63" t="s">
        <v>35</v>
      </c>
      <c r="R142" s="63" t="s">
        <v>36</v>
      </c>
      <c r="S142" s="15" t="s">
        <v>2495</v>
      </c>
    </row>
    <row r="143" spans="1:19" ht="45" customHeight="1">
      <c r="A143" s="105">
        <v>166</v>
      </c>
      <c r="B143" s="261">
        <v>17065</v>
      </c>
      <c r="C143" s="63" t="s">
        <v>2557</v>
      </c>
      <c r="D143" s="262" t="s">
        <v>2577</v>
      </c>
      <c r="E143" s="182" t="s">
        <v>335</v>
      </c>
      <c r="F143" s="182" t="s">
        <v>91</v>
      </c>
      <c r="G143" s="121" t="s">
        <v>92</v>
      </c>
      <c r="H143" s="264" t="s">
        <v>2578</v>
      </c>
      <c r="I143" s="105" t="s">
        <v>1349</v>
      </c>
      <c r="J143" s="63" t="s">
        <v>1893</v>
      </c>
      <c r="K143" s="63" t="s">
        <v>1258</v>
      </c>
      <c r="L143" s="63" t="s">
        <v>33</v>
      </c>
      <c r="M143" s="63" t="s">
        <v>1430</v>
      </c>
      <c r="N143" s="63"/>
      <c r="O143" s="63"/>
      <c r="P143" s="63" t="s">
        <v>35</v>
      </c>
      <c r="Q143" s="63" t="s">
        <v>35</v>
      </c>
      <c r="R143" s="63" t="s">
        <v>112</v>
      </c>
      <c r="S143" s="15" t="s">
        <v>37</v>
      </c>
    </row>
    <row r="144" spans="1:19" ht="45" customHeight="1">
      <c r="A144" s="105">
        <v>169</v>
      </c>
      <c r="B144" s="261">
        <v>87462</v>
      </c>
      <c r="C144" s="63" t="s">
        <v>2557</v>
      </c>
      <c r="D144" s="262" t="s">
        <v>2579</v>
      </c>
      <c r="E144" s="182" t="s">
        <v>819</v>
      </c>
      <c r="F144" s="182" t="s">
        <v>2580</v>
      </c>
      <c r="G144" s="121" t="s">
        <v>237</v>
      </c>
      <c r="H144" s="264" t="s">
        <v>238</v>
      </c>
      <c r="I144" s="105" t="s">
        <v>1349</v>
      </c>
      <c r="J144" s="63" t="s">
        <v>1575</v>
      </c>
      <c r="K144" s="63" t="s">
        <v>2581</v>
      </c>
      <c r="L144" s="105" t="s">
        <v>33</v>
      </c>
      <c r="M144" s="63" t="s">
        <v>2582</v>
      </c>
      <c r="N144" s="63"/>
      <c r="O144" s="63"/>
      <c r="P144" s="63" t="s">
        <v>112</v>
      </c>
      <c r="Q144" s="63" t="s">
        <v>35</v>
      </c>
      <c r="R144" s="15" t="s">
        <v>2583</v>
      </c>
      <c r="S144" s="15" t="s">
        <v>2495</v>
      </c>
    </row>
    <row r="145" spans="1:19" ht="45" customHeight="1">
      <c r="A145" s="105">
        <v>171</v>
      </c>
      <c r="B145" s="261">
        <v>76363</v>
      </c>
      <c r="C145" s="63" t="s">
        <v>2557</v>
      </c>
      <c r="D145" s="262" t="s">
        <v>2584</v>
      </c>
      <c r="E145" s="182" t="s">
        <v>1638</v>
      </c>
      <c r="F145" s="182" t="s">
        <v>1553</v>
      </c>
      <c r="G145" s="121" t="s">
        <v>947</v>
      </c>
      <c r="H145" s="264" t="s">
        <v>2585</v>
      </c>
      <c r="I145" s="105" t="s">
        <v>1349</v>
      </c>
      <c r="J145" s="63" t="s">
        <v>1234</v>
      </c>
      <c r="K145" s="63" t="s">
        <v>2582</v>
      </c>
      <c r="L145" s="63" t="s">
        <v>33</v>
      </c>
      <c r="M145" s="63" t="s">
        <v>1263</v>
      </c>
      <c r="N145" s="63"/>
      <c r="O145" s="63"/>
      <c r="P145" s="63" t="s">
        <v>35</v>
      </c>
      <c r="Q145" s="63" t="s">
        <v>35</v>
      </c>
      <c r="R145" s="63" t="s">
        <v>112</v>
      </c>
      <c r="S145" s="15" t="s">
        <v>37</v>
      </c>
    </row>
    <row r="146" spans="1:19" ht="45" customHeight="1">
      <c r="A146" s="217">
        <v>172</v>
      </c>
      <c r="B146" s="267">
        <v>53885</v>
      </c>
      <c r="C146" s="92" t="s">
        <v>2557</v>
      </c>
      <c r="D146" s="268" t="s">
        <v>2586</v>
      </c>
      <c r="E146" s="269" t="s">
        <v>547</v>
      </c>
      <c r="F146" s="269" t="s">
        <v>316</v>
      </c>
      <c r="G146" s="127" t="s">
        <v>29</v>
      </c>
      <c r="H146" s="270" t="s">
        <v>110</v>
      </c>
      <c r="I146" s="217" t="s">
        <v>1349</v>
      </c>
      <c r="J146" s="92" t="s">
        <v>2587</v>
      </c>
      <c r="K146" s="92" t="s">
        <v>1760</v>
      </c>
      <c r="L146" s="92" t="s">
        <v>924</v>
      </c>
      <c r="M146" s="92" t="s">
        <v>1764</v>
      </c>
      <c r="N146" s="92"/>
      <c r="O146" s="92"/>
      <c r="P146" s="92" t="s">
        <v>112</v>
      </c>
      <c r="Q146" s="92" t="s">
        <v>35</v>
      </c>
      <c r="R146" s="92" t="s">
        <v>112</v>
      </c>
      <c r="S146" s="93" t="s">
        <v>2495</v>
      </c>
    </row>
    <row r="147" spans="1:19" ht="39.75" customHeight="1">
      <c r="A147" s="63">
        <v>174</v>
      </c>
      <c r="B147" s="287">
        <v>53401</v>
      </c>
      <c r="C147" s="15" t="s">
        <v>2588</v>
      </c>
      <c r="D147" s="280" t="s">
        <v>2589</v>
      </c>
      <c r="E147" s="199" t="s">
        <v>363</v>
      </c>
      <c r="F147" s="273" t="s">
        <v>2590</v>
      </c>
      <c r="G147" s="277" t="s">
        <v>29</v>
      </c>
      <c r="H147" s="273" t="s">
        <v>2591</v>
      </c>
      <c r="I147" s="271" t="s">
        <v>1349</v>
      </c>
      <c r="J147" s="63" t="s">
        <v>2592</v>
      </c>
      <c r="K147" s="63" t="s">
        <v>2246</v>
      </c>
      <c r="L147" s="63" t="s">
        <v>33</v>
      </c>
      <c r="M147" s="63" t="s">
        <v>2245</v>
      </c>
      <c r="N147" s="63"/>
      <c r="O147" s="63"/>
      <c r="P147" s="63" t="s">
        <v>112</v>
      </c>
      <c r="Q147" s="63" t="s">
        <v>35</v>
      </c>
      <c r="R147" s="63" t="s">
        <v>112</v>
      </c>
      <c r="S147" s="15" t="s">
        <v>2495</v>
      </c>
    </row>
    <row r="148" spans="1:19" ht="39.75" customHeight="1">
      <c r="A148" s="63">
        <v>177</v>
      </c>
      <c r="B148" s="274">
        <v>14348</v>
      </c>
      <c r="C148" s="15" t="s">
        <v>2588</v>
      </c>
      <c r="D148" s="200" t="s">
        <v>2593</v>
      </c>
      <c r="E148" s="199" t="s">
        <v>419</v>
      </c>
      <c r="F148" s="276" t="s">
        <v>91</v>
      </c>
      <c r="G148" s="277" t="s">
        <v>92</v>
      </c>
      <c r="H148" s="274" t="s">
        <v>2594</v>
      </c>
      <c r="I148" s="271" t="s">
        <v>1442</v>
      </c>
      <c r="J148" s="63" t="s">
        <v>2595</v>
      </c>
      <c r="K148" s="63" t="s">
        <v>1293</v>
      </c>
      <c r="L148" s="63" t="s">
        <v>2596</v>
      </c>
      <c r="M148" s="63" t="s">
        <v>2338</v>
      </c>
      <c r="N148" s="63"/>
      <c r="O148" s="63"/>
      <c r="P148" s="63" t="s">
        <v>112</v>
      </c>
      <c r="Q148" s="63" t="s">
        <v>35</v>
      </c>
      <c r="R148" s="63" t="s">
        <v>112</v>
      </c>
      <c r="S148" s="15" t="s">
        <v>2495</v>
      </c>
    </row>
    <row r="149" spans="1:19" ht="39.75" customHeight="1">
      <c r="A149" s="92">
        <v>181</v>
      </c>
      <c r="B149" s="275">
        <v>83098</v>
      </c>
      <c r="C149" s="93" t="s">
        <v>2588</v>
      </c>
      <c r="D149" s="281" t="s">
        <v>2597</v>
      </c>
      <c r="E149" s="213" t="s">
        <v>1867</v>
      </c>
      <c r="F149" s="292" t="s">
        <v>2475</v>
      </c>
      <c r="G149" s="278" t="s">
        <v>408</v>
      </c>
      <c r="H149" s="275" t="s">
        <v>2008</v>
      </c>
      <c r="I149" s="272" t="s">
        <v>1442</v>
      </c>
      <c r="J149" s="92" t="s">
        <v>1613</v>
      </c>
      <c r="K149" s="92" t="s">
        <v>1605</v>
      </c>
      <c r="L149" s="92" t="s">
        <v>2598</v>
      </c>
      <c r="M149" s="92" t="s">
        <v>2599</v>
      </c>
      <c r="N149" s="92"/>
      <c r="O149" s="92"/>
      <c r="P149" s="92" t="s">
        <v>2013</v>
      </c>
      <c r="Q149" s="92" t="s">
        <v>2013</v>
      </c>
      <c r="R149" s="92" t="s">
        <v>1912</v>
      </c>
      <c r="S149" s="93" t="s">
        <v>37</v>
      </c>
    </row>
    <row r="150" spans="1:19" ht="45" customHeight="1">
      <c r="A150" s="63">
        <v>183</v>
      </c>
      <c r="B150" s="288">
        <v>50628</v>
      </c>
      <c r="C150" s="63" t="s">
        <v>2600</v>
      </c>
      <c r="D150" s="282" t="s">
        <v>2601</v>
      </c>
      <c r="E150" s="276" t="s">
        <v>1012</v>
      </c>
      <c r="F150" s="276" t="s">
        <v>1559</v>
      </c>
      <c r="G150" s="277" t="s">
        <v>29</v>
      </c>
      <c r="H150" s="274" t="s">
        <v>2602</v>
      </c>
      <c r="I150" s="63" t="s">
        <v>2154</v>
      </c>
      <c r="J150" s="63" t="s">
        <v>1628</v>
      </c>
      <c r="K150" s="63" t="s">
        <v>1543</v>
      </c>
      <c r="L150" s="15" t="s">
        <v>2603</v>
      </c>
      <c r="M150" s="63" t="s">
        <v>2027</v>
      </c>
      <c r="N150" s="63"/>
      <c r="O150" s="63"/>
      <c r="P150" s="63" t="s">
        <v>112</v>
      </c>
      <c r="Q150" s="63" t="s">
        <v>35</v>
      </c>
      <c r="R150" s="63" t="s">
        <v>112</v>
      </c>
      <c r="S150" s="15" t="s">
        <v>2495</v>
      </c>
    </row>
    <row r="151" spans="1:19" ht="45" customHeight="1">
      <c r="A151" s="63">
        <v>186</v>
      </c>
      <c r="B151" s="56">
        <v>77444</v>
      </c>
      <c r="C151" s="105" t="s">
        <v>2604</v>
      </c>
      <c r="D151" s="56" t="s">
        <v>2605</v>
      </c>
      <c r="E151" s="144" t="s">
        <v>341</v>
      </c>
      <c r="F151" s="144" t="s">
        <v>40</v>
      </c>
      <c r="G151" s="109" t="s">
        <v>41</v>
      </c>
      <c r="H151" s="293" t="s">
        <v>2606</v>
      </c>
      <c r="I151" s="106" t="s">
        <v>1349</v>
      </c>
      <c r="J151" s="63" t="s">
        <v>1774</v>
      </c>
      <c r="K151" s="63" t="s">
        <v>2404</v>
      </c>
      <c r="L151" s="105" t="s">
        <v>33</v>
      </c>
      <c r="M151" s="63" t="s">
        <v>1623</v>
      </c>
      <c r="N151" s="63"/>
      <c r="O151" s="63"/>
      <c r="P151" s="63" t="s">
        <v>2013</v>
      </c>
      <c r="Q151" s="63" t="s">
        <v>2013</v>
      </c>
      <c r="R151" s="15" t="s">
        <v>2607</v>
      </c>
      <c r="S151" s="15"/>
    </row>
    <row r="152" spans="1:19" ht="45" customHeight="1">
      <c r="A152" s="92">
        <v>187</v>
      </c>
      <c r="B152" s="56">
        <v>48800</v>
      </c>
      <c r="C152" s="105" t="s">
        <v>2604</v>
      </c>
      <c r="D152" s="56" t="s">
        <v>2608</v>
      </c>
      <c r="E152" s="144" t="s">
        <v>1012</v>
      </c>
      <c r="F152" s="144" t="s">
        <v>127</v>
      </c>
      <c r="G152" s="109" t="s">
        <v>29</v>
      </c>
      <c r="H152" s="191" t="s">
        <v>2609</v>
      </c>
      <c r="I152" s="105" t="s">
        <v>1442</v>
      </c>
      <c r="J152" s="92" t="s">
        <v>1627</v>
      </c>
      <c r="K152" s="92" t="s">
        <v>1484</v>
      </c>
      <c r="L152" s="92" t="s">
        <v>33</v>
      </c>
      <c r="M152" s="92" t="s">
        <v>1288</v>
      </c>
      <c r="N152" s="92"/>
      <c r="O152" s="92"/>
      <c r="P152" s="92" t="s">
        <v>112</v>
      </c>
      <c r="Q152" s="92" t="s">
        <v>35</v>
      </c>
      <c r="R152" s="92" t="s">
        <v>112</v>
      </c>
      <c r="S152" s="15" t="s">
        <v>2495</v>
      </c>
    </row>
    <row r="153" spans="1:19" ht="45" customHeight="1">
      <c r="A153" s="63">
        <v>189</v>
      </c>
      <c r="B153" s="55">
        <v>87652</v>
      </c>
      <c r="C153" s="105" t="s">
        <v>2604</v>
      </c>
      <c r="D153" s="55" t="s">
        <v>2610</v>
      </c>
      <c r="E153" s="144" t="s">
        <v>938</v>
      </c>
      <c r="F153" s="144" t="s">
        <v>1541</v>
      </c>
      <c r="G153" s="109" t="s">
        <v>48</v>
      </c>
      <c r="H153" s="265" t="s">
        <v>2611</v>
      </c>
      <c r="I153" s="105" t="s">
        <v>1442</v>
      </c>
      <c r="J153" s="207" t="s">
        <v>1308</v>
      </c>
      <c r="K153" s="207" t="s">
        <v>2612</v>
      </c>
      <c r="L153" s="210" t="s">
        <v>2613</v>
      </c>
      <c r="M153" s="207" t="s">
        <v>2614</v>
      </c>
      <c r="N153" s="207"/>
      <c r="O153" s="207"/>
      <c r="P153" s="207" t="s">
        <v>112</v>
      </c>
      <c r="Q153" s="207" t="s">
        <v>35</v>
      </c>
      <c r="R153" s="210" t="s">
        <v>2615</v>
      </c>
      <c r="S153" s="15" t="s">
        <v>2014</v>
      </c>
    </row>
    <row r="154" spans="1:19" ht="45" customHeight="1">
      <c r="A154" s="92">
        <v>190</v>
      </c>
      <c r="B154" s="55">
        <v>78498</v>
      </c>
      <c r="C154" s="105" t="s">
        <v>2604</v>
      </c>
      <c r="D154" s="56" t="s">
        <v>2616</v>
      </c>
      <c r="E154" s="144" t="s">
        <v>1667</v>
      </c>
      <c r="F154" s="144" t="s">
        <v>2285</v>
      </c>
      <c r="G154" s="109" t="s">
        <v>408</v>
      </c>
      <c r="H154" s="293" t="s">
        <v>2617</v>
      </c>
      <c r="I154" s="106" t="s">
        <v>1349</v>
      </c>
      <c r="J154" s="63" t="s">
        <v>2027</v>
      </c>
      <c r="K154" s="63" t="s">
        <v>1258</v>
      </c>
      <c r="L154" s="63" t="s">
        <v>2618</v>
      </c>
      <c r="M154" s="63" t="s">
        <v>1367</v>
      </c>
      <c r="N154" s="63"/>
      <c r="O154" s="63"/>
      <c r="P154" s="63" t="s">
        <v>112</v>
      </c>
      <c r="Q154" s="63" t="s">
        <v>35</v>
      </c>
      <c r="R154" s="63" t="s">
        <v>112</v>
      </c>
      <c r="S154" s="15" t="s">
        <v>2495</v>
      </c>
    </row>
    <row r="155" spans="1:19" ht="45" customHeight="1">
      <c r="A155" s="63">
        <v>191</v>
      </c>
      <c r="B155" s="55">
        <v>55543</v>
      </c>
      <c r="C155" s="105" t="s">
        <v>2604</v>
      </c>
      <c r="D155" s="56" t="s">
        <v>2619</v>
      </c>
      <c r="E155" s="144" t="s">
        <v>479</v>
      </c>
      <c r="F155" s="144" t="s">
        <v>1200</v>
      </c>
      <c r="G155" s="109" t="s">
        <v>29</v>
      </c>
      <c r="H155" s="293" t="s">
        <v>110</v>
      </c>
      <c r="I155" s="106" t="s">
        <v>1349</v>
      </c>
      <c r="J155" s="63" t="s">
        <v>2620</v>
      </c>
      <c r="K155" s="63" t="s">
        <v>1462</v>
      </c>
      <c r="L155" s="63" t="s">
        <v>33</v>
      </c>
      <c r="M155" s="63" t="s">
        <v>1574</v>
      </c>
      <c r="N155" s="63"/>
      <c r="O155" s="63"/>
      <c r="P155" s="63" t="s">
        <v>35</v>
      </c>
      <c r="Q155" s="63" t="s">
        <v>35</v>
      </c>
      <c r="R155" s="63" t="s">
        <v>112</v>
      </c>
      <c r="S155" s="15" t="s">
        <v>37</v>
      </c>
    </row>
    <row r="156" spans="1:19" ht="45" customHeight="1">
      <c r="A156" s="92">
        <v>193</v>
      </c>
      <c r="B156" s="56">
        <v>89199</v>
      </c>
      <c r="C156" s="105" t="s">
        <v>2604</v>
      </c>
      <c r="D156" s="56" t="s">
        <v>2621</v>
      </c>
      <c r="E156" s="144" t="s">
        <v>832</v>
      </c>
      <c r="F156" s="144" t="s">
        <v>91</v>
      </c>
      <c r="G156" s="109" t="s">
        <v>92</v>
      </c>
      <c r="H156" s="293" t="s">
        <v>394</v>
      </c>
      <c r="I156" s="106" t="s">
        <v>1349</v>
      </c>
      <c r="J156" s="63" t="s">
        <v>2622</v>
      </c>
      <c r="K156" s="63" t="s">
        <v>1561</v>
      </c>
      <c r="L156" s="63" t="s">
        <v>33</v>
      </c>
      <c r="M156" s="63" t="s">
        <v>2623</v>
      </c>
      <c r="N156" s="63"/>
      <c r="O156" s="63"/>
      <c r="P156" s="63" t="s">
        <v>35</v>
      </c>
      <c r="Q156" s="63" t="s">
        <v>35</v>
      </c>
      <c r="R156" s="63" t="s">
        <v>112</v>
      </c>
      <c r="S156" s="15" t="s">
        <v>37</v>
      </c>
    </row>
    <row r="157" spans="1:19" ht="45" customHeight="1">
      <c r="A157" s="63">
        <v>194</v>
      </c>
      <c r="B157" s="238">
        <v>89424</v>
      </c>
      <c r="C157" s="217" t="s">
        <v>2604</v>
      </c>
      <c r="D157" s="216" t="s">
        <v>2624</v>
      </c>
      <c r="E157" s="144" t="s">
        <v>162</v>
      </c>
      <c r="F157" s="144" t="s">
        <v>2625</v>
      </c>
      <c r="G157" s="109" t="s">
        <v>215</v>
      </c>
      <c r="H157" s="293" t="s">
        <v>2626</v>
      </c>
      <c r="I157" s="105" t="s">
        <v>1442</v>
      </c>
      <c r="J157" s="92" t="s">
        <v>1537</v>
      </c>
      <c r="K157" s="92" t="s">
        <v>1689</v>
      </c>
      <c r="L157" s="92" t="s">
        <v>219</v>
      </c>
      <c r="M157" s="92" t="s">
        <v>1537</v>
      </c>
      <c r="N157" s="92"/>
      <c r="O157" s="92"/>
      <c r="P157" s="92" t="s">
        <v>112</v>
      </c>
      <c r="Q157" s="92" t="s">
        <v>2013</v>
      </c>
      <c r="R157" s="92" t="s">
        <v>112</v>
      </c>
      <c r="S157" s="93" t="s">
        <v>2627</v>
      </c>
    </row>
    <row r="158" spans="1:19" ht="45" customHeight="1">
      <c r="A158" s="63">
        <v>195</v>
      </c>
      <c r="B158" s="140">
        <v>81330</v>
      </c>
      <c r="C158" s="63" t="s">
        <v>2628</v>
      </c>
      <c r="D158" s="52" t="s">
        <v>1963</v>
      </c>
      <c r="E158" s="294" t="s">
        <v>528</v>
      </c>
      <c r="F158" s="263" t="s">
        <v>2629</v>
      </c>
      <c r="G158" s="263" t="s">
        <v>2630</v>
      </c>
      <c r="H158" s="140" t="s">
        <v>2631</v>
      </c>
      <c r="I158" s="221" t="s">
        <v>1349</v>
      </c>
      <c r="J158" s="63" t="s">
        <v>2536</v>
      </c>
      <c r="K158" s="63" t="s">
        <v>1381</v>
      </c>
      <c r="L158" s="63" t="s">
        <v>2632</v>
      </c>
      <c r="M158" s="63" t="s">
        <v>1623</v>
      </c>
      <c r="N158" s="63"/>
      <c r="O158" s="63"/>
      <c r="P158" s="311" t="s">
        <v>112</v>
      </c>
      <c r="Q158" s="164" t="s">
        <v>35</v>
      </c>
      <c r="R158" s="164" t="s">
        <v>112</v>
      </c>
      <c r="S158" s="171" t="s">
        <v>2633</v>
      </c>
    </row>
    <row r="159" spans="1:19" ht="45" customHeight="1">
      <c r="A159" s="92">
        <v>196</v>
      </c>
      <c r="B159" s="140">
        <v>80417</v>
      </c>
      <c r="C159" s="63" t="s">
        <v>2628</v>
      </c>
      <c r="D159" s="52" t="s">
        <v>2634</v>
      </c>
      <c r="E159" s="295" t="s">
        <v>518</v>
      </c>
      <c r="F159" s="263" t="s">
        <v>2635</v>
      </c>
      <c r="G159" s="121" t="s">
        <v>2636</v>
      </c>
      <c r="H159" s="140" t="s">
        <v>964</v>
      </c>
      <c r="I159" s="221" t="s">
        <v>1349</v>
      </c>
      <c r="J159" s="63" t="s">
        <v>2637</v>
      </c>
      <c r="K159" s="63" t="s">
        <v>2638</v>
      </c>
      <c r="L159" s="15" t="s">
        <v>2569</v>
      </c>
      <c r="M159" s="63" t="s">
        <v>2639</v>
      </c>
      <c r="N159" s="63"/>
      <c r="O159" s="63"/>
      <c r="P159" s="63" t="s">
        <v>35</v>
      </c>
      <c r="Q159" s="63" t="s">
        <v>35</v>
      </c>
      <c r="R159" s="63" t="s">
        <v>112</v>
      </c>
      <c r="S159" s="171"/>
    </row>
    <row r="160" spans="1:19" ht="45" customHeight="1">
      <c r="A160" s="63">
        <v>198</v>
      </c>
      <c r="B160" s="296">
        <v>89530</v>
      </c>
      <c r="C160" s="63" t="s">
        <v>2628</v>
      </c>
      <c r="D160" s="130" t="s">
        <v>2640</v>
      </c>
      <c r="E160" s="297" t="s">
        <v>363</v>
      </c>
      <c r="F160" s="298" t="s">
        <v>1200</v>
      </c>
      <c r="G160" s="299" t="s">
        <v>29</v>
      </c>
      <c r="H160" s="300" t="s">
        <v>128</v>
      </c>
      <c r="I160" s="94" t="s">
        <v>2154</v>
      </c>
      <c r="J160" s="94" t="s">
        <v>1787</v>
      </c>
      <c r="K160" s="63" t="s">
        <v>1381</v>
      </c>
      <c r="L160" s="63" t="s">
        <v>33</v>
      </c>
      <c r="M160" s="63" t="s">
        <v>1462</v>
      </c>
      <c r="N160" s="63"/>
      <c r="O160" s="63"/>
      <c r="P160" s="63" t="s">
        <v>35</v>
      </c>
      <c r="Q160" s="63" t="s">
        <v>35</v>
      </c>
      <c r="R160" s="63" t="s">
        <v>112</v>
      </c>
      <c r="S160" s="171" t="s">
        <v>37</v>
      </c>
    </row>
    <row r="161" spans="1:19" ht="45" customHeight="1">
      <c r="A161" s="63">
        <v>204</v>
      </c>
      <c r="B161" s="140">
        <v>89260</v>
      </c>
      <c r="C161" s="63" t="s">
        <v>2628</v>
      </c>
      <c r="D161" s="52" t="s">
        <v>2641</v>
      </c>
      <c r="E161" s="295" t="s">
        <v>1777</v>
      </c>
      <c r="F161" s="263" t="s">
        <v>548</v>
      </c>
      <c r="G161" s="121" t="s">
        <v>29</v>
      </c>
      <c r="H161" s="140" t="s">
        <v>110</v>
      </c>
      <c r="I161" s="221" t="s">
        <v>1349</v>
      </c>
      <c r="J161" s="63" t="s">
        <v>1367</v>
      </c>
      <c r="K161" s="63" t="s">
        <v>1449</v>
      </c>
      <c r="L161" s="63" t="s">
        <v>33</v>
      </c>
      <c r="M161" s="63" t="s">
        <v>2642</v>
      </c>
      <c r="N161" s="63"/>
      <c r="O161" s="63"/>
      <c r="P161" s="63" t="s">
        <v>35</v>
      </c>
      <c r="Q161" s="63" t="s">
        <v>35</v>
      </c>
      <c r="R161" s="63" t="s">
        <v>112</v>
      </c>
      <c r="S161" s="15" t="s">
        <v>37</v>
      </c>
    </row>
    <row r="162" spans="1:19" ht="45" customHeight="1">
      <c r="A162" s="63">
        <v>207</v>
      </c>
      <c r="B162" s="140">
        <v>85232</v>
      </c>
      <c r="C162" s="63" t="s">
        <v>2628</v>
      </c>
      <c r="D162" s="52" t="s">
        <v>2643</v>
      </c>
      <c r="E162" s="295" t="s">
        <v>381</v>
      </c>
      <c r="F162" s="263" t="s">
        <v>133</v>
      </c>
      <c r="G162" s="121" t="s">
        <v>134</v>
      </c>
      <c r="H162" s="140" t="s">
        <v>1937</v>
      </c>
      <c r="I162" s="221" t="s">
        <v>1349</v>
      </c>
      <c r="J162" s="63" t="s">
        <v>2644</v>
      </c>
      <c r="K162" s="63" t="s">
        <v>1337</v>
      </c>
      <c r="L162" s="63" t="s">
        <v>33</v>
      </c>
      <c r="M162" s="63" t="s">
        <v>1273</v>
      </c>
      <c r="N162" s="63"/>
      <c r="O162" s="63"/>
      <c r="P162" s="63" t="s">
        <v>2013</v>
      </c>
      <c r="Q162" s="63" t="s">
        <v>2013</v>
      </c>
      <c r="R162" s="63" t="s">
        <v>2367</v>
      </c>
      <c r="S162" s="15"/>
    </row>
    <row r="163" spans="1:19" ht="45" customHeight="1">
      <c r="A163" s="92">
        <v>208</v>
      </c>
      <c r="B163" s="140">
        <v>79997</v>
      </c>
      <c r="C163" s="63" t="s">
        <v>2628</v>
      </c>
      <c r="D163" s="52" t="s">
        <v>2645</v>
      </c>
      <c r="E163" s="295" t="s">
        <v>356</v>
      </c>
      <c r="F163" s="263" t="s">
        <v>133</v>
      </c>
      <c r="G163" s="121" t="s">
        <v>134</v>
      </c>
      <c r="H163" s="140" t="s">
        <v>1495</v>
      </c>
      <c r="I163" s="221" t="s">
        <v>1349</v>
      </c>
      <c r="J163" s="63" t="s">
        <v>2646</v>
      </c>
      <c r="K163" s="63" t="s">
        <v>2647</v>
      </c>
      <c r="L163" s="63" t="s">
        <v>33</v>
      </c>
      <c r="M163" s="63" t="s">
        <v>2027</v>
      </c>
      <c r="N163" s="63"/>
      <c r="O163" s="63"/>
      <c r="P163" s="63" t="s">
        <v>2013</v>
      </c>
      <c r="Q163" s="63" t="s">
        <v>2013</v>
      </c>
      <c r="R163" s="15" t="s">
        <v>2648</v>
      </c>
      <c r="S163" s="15" t="s">
        <v>37</v>
      </c>
    </row>
    <row r="164" spans="1:19" ht="45" customHeight="1">
      <c r="A164" s="92">
        <v>209</v>
      </c>
      <c r="B164" s="141">
        <v>71458</v>
      </c>
      <c r="C164" s="92" t="s">
        <v>2628</v>
      </c>
      <c r="D164" s="303" t="s">
        <v>2649</v>
      </c>
      <c r="E164" s="304" t="s">
        <v>244</v>
      </c>
      <c r="F164" s="305" t="s">
        <v>1439</v>
      </c>
      <c r="G164" s="127" t="s">
        <v>99</v>
      </c>
      <c r="H164" s="141" t="s">
        <v>2650</v>
      </c>
      <c r="I164" s="301" t="s">
        <v>1349</v>
      </c>
      <c r="J164" s="92" t="s">
        <v>1222</v>
      </c>
      <c r="K164" s="92" t="s">
        <v>1412</v>
      </c>
      <c r="L164" s="63" t="s">
        <v>33</v>
      </c>
      <c r="M164" s="92" t="s">
        <v>1227</v>
      </c>
      <c r="N164" s="92"/>
      <c r="O164" s="92"/>
      <c r="P164" s="92" t="s">
        <v>2013</v>
      </c>
      <c r="Q164" s="92" t="s">
        <v>2013</v>
      </c>
      <c r="R164" s="92" t="s">
        <v>2367</v>
      </c>
      <c r="S164" s="93"/>
    </row>
    <row r="165" spans="1:19" ht="27.75">
      <c r="A165" s="63">
        <v>210</v>
      </c>
      <c r="B165" s="132">
        <v>86965</v>
      </c>
      <c r="C165" s="105" t="s">
        <v>2651</v>
      </c>
      <c r="D165" s="132" t="s">
        <v>2652</v>
      </c>
      <c r="E165" s="56" t="s">
        <v>74</v>
      </c>
      <c r="F165" s="51" t="s">
        <v>2653</v>
      </c>
      <c r="G165" s="144" t="s">
        <v>278</v>
      </c>
      <c r="H165" s="194" t="s">
        <v>2654</v>
      </c>
      <c r="I165" s="106" t="s">
        <v>1349</v>
      </c>
      <c r="J165" s="63" t="s">
        <v>2069</v>
      </c>
      <c r="K165" s="63" t="s">
        <v>2655</v>
      </c>
      <c r="L165" s="63" t="s">
        <v>2656</v>
      </c>
      <c r="M165" s="63" t="s">
        <v>2555</v>
      </c>
      <c r="N165" s="113"/>
      <c r="O165" s="113"/>
      <c r="P165" s="63" t="s">
        <v>2013</v>
      </c>
      <c r="Q165" s="63" t="s">
        <v>2013</v>
      </c>
      <c r="R165" s="15" t="s">
        <v>2657</v>
      </c>
      <c r="S165" s="171"/>
    </row>
    <row r="166" spans="1:19" ht="45" customHeight="1">
      <c r="A166" s="92">
        <v>211</v>
      </c>
      <c r="B166" s="56">
        <v>79253</v>
      </c>
      <c r="C166" s="105" t="s">
        <v>2651</v>
      </c>
      <c r="D166" s="56" t="s">
        <v>2658</v>
      </c>
      <c r="E166" s="144" t="s">
        <v>547</v>
      </c>
      <c r="F166" s="144" t="s">
        <v>1547</v>
      </c>
      <c r="G166" s="109" t="s">
        <v>29</v>
      </c>
      <c r="H166" s="191" t="s">
        <v>128</v>
      </c>
      <c r="I166" s="63" t="s">
        <v>2154</v>
      </c>
      <c r="J166" s="63" t="s">
        <v>1428</v>
      </c>
      <c r="K166" s="63" t="s">
        <v>2659</v>
      </c>
      <c r="L166" s="63" t="s">
        <v>33</v>
      </c>
      <c r="M166" s="63" t="s">
        <v>1689</v>
      </c>
      <c r="N166" s="63"/>
      <c r="O166" s="63"/>
      <c r="P166" s="63" t="s">
        <v>36</v>
      </c>
      <c r="Q166" s="63" t="s">
        <v>35</v>
      </c>
      <c r="R166" s="63" t="s">
        <v>112</v>
      </c>
      <c r="S166" s="15" t="s">
        <v>2158</v>
      </c>
    </row>
    <row r="167" spans="1:19" ht="45" customHeight="1">
      <c r="A167" s="92">
        <v>212</v>
      </c>
      <c r="B167" s="58">
        <v>38960</v>
      </c>
      <c r="C167" s="105" t="s">
        <v>2651</v>
      </c>
      <c r="D167" s="58" t="s">
        <v>1035</v>
      </c>
      <c r="E167" s="144" t="s">
        <v>1118</v>
      </c>
      <c r="F167" s="51" t="s">
        <v>2660</v>
      </c>
      <c r="G167" s="109" t="s">
        <v>215</v>
      </c>
      <c r="H167" s="57" t="s">
        <v>2661</v>
      </c>
      <c r="I167" s="222" t="s">
        <v>1349</v>
      </c>
      <c r="J167" s="207" t="s">
        <v>2662</v>
      </c>
      <c r="K167" s="207" t="s">
        <v>2663</v>
      </c>
      <c r="L167" s="207" t="s">
        <v>2664</v>
      </c>
      <c r="M167" s="207" t="s">
        <v>1850</v>
      </c>
      <c r="N167" s="207"/>
      <c r="O167" s="207"/>
      <c r="P167" s="207" t="s">
        <v>35</v>
      </c>
      <c r="Q167" s="207" t="s">
        <v>35</v>
      </c>
      <c r="R167" s="207" t="s">
        <v>112</v>
      </c>
      <c r="S167" s="210" t="s">
        <v>37</v>
      </c>
    </row>
    <row r="168" spans="1:19" ht="45" customHeight="1">
      <c r="A168" s="92">
        <v>214</v>
      </c>
      <c r="B168" s="56">
        <v>89026</v>
      </c>
      <c r="C168" s="105" t="s">
        <v>2651</v>
      </c>
      <c r="D168" s="56" t="s">
        <v>185</v>
      </c>
      <c r="E168" s="144" t="s">
        <v>835</v>
      </c>
      <c r="F168" s="144" t="s">
        <v>2665</v>
      </c>
      <c r="G168" s="109" t="s">
        <v>389</v>
      </c>
      <c r="H168" s="144" t="s">
        <v>2666</v>
      </c>
      <c r="I168" s="63" t="s">
        <v>1442</v>
      </c>
      <c r="J168" s="63" t="s">
        <v>2097</v>
      </c>
      <c r="K168" s="63" t="s">
        <v>2667</v>
      </c>
      <c r="L168" s="63" t="s">
        <v>33</v>
      </c>
      <c r="M168" s="63" t="s">
        <v>2338</v>
      </c>
      <c r="N168" s="63"/>
      <c r="O168" s="63"/>
      <c r="P168" s="63" t="s">
        <v>35</v>
      </c>
      <c r="Q168" s="63" t="s">
        <v>35</v>
      </c>
      <c r="R168" s="63" t="s">
        <v>112</v>
      </c>
      <c r="S168" s="15" t="s">
        <v>37</v>
      </c>
    </row>
    <row r="169" spans="1:19" ht="45" customHeight="1">
      <c r="A169" s="92">
        <v>215</v>
      </c>
      <c r="B169" s="55">
        <v>90253</v>
      </c>
      <c r="C169" s="105" t="s">
        <v>2651</v>
      </c>
      <c r="D169" s="55" t="s">
        <v>2668</v>
      </c>
      <c r="E169" s="144" t="s">
        <v>319</v>
      </c>
      <c r="F169" s="144" t="s">
        <v>2669</v>
      </c>
      <c r="G169" s="109" t="s">
        <v>358</v>
      </c>
      <c r="H169" s="19" t="s">
        <v>917</v>
      </c>
      <c r="I169" s="63" t="s">
        <v>1442</v>
      </c>
      <c r="J169" s="63" t="s">
        <v>1406</v>
      </c>
      <c r="K169" s="63" t="s">
        <v>1483</v>
      </c>
      <c r="L169" s="63" t="s">
        <v>33</v>
      </c>
      <c r="M169" s="63" t="s">
        <v>1850</v>
      </c>
      <c r="N169" s="63"/>
      <c r="O169" s="63"/>
      <c r="P169" s="63" t="s">
        <v>36</v>
      </c>
      <c r="Q169" s="63" t="s">
        <v>35</v>
      </c>
      <c r="R169" s="63" t="s">
        <v>112</v>
      </c>
      <c r="S169" s="15" t="s">
        <v>2158</v>
      </c>
    </row>
    <row r="170" spans="1:19" ht="45" customHeight="1">
      <c r="A170" s="63">
        <v>219</v>
      </c>
      <c r="B170" s="48">
        <v>76522</v>
      </c>
      <c r="C170" s="63" t="s">
        <v>2651</v>
      </c>
      <c r="D170" s="48" t="s">
        <v>2670</v>
      </c>
      <c r="E170" s="54" t="s">
        <v>108</v>
      </c>
      <c r="F170" s="133" t="s">
        <v>2665</v>
      </c>
      <c r="G170" s="50" t="s">
        <v>389</v>
      </c>
      <c r="H170" s="53" t="s">
        <v>2671</v>
      </c>
      <c r="I170" s="106" t="s">
        <v>1349</v>
      </c>
      <c r="J170" s="63" t="s">
        <v>2672</v>
      </c>
      <c r="K170" s="63" t="s">
        <v>1525</v>
      </c>
      <c r="L170" s="63" t="s">
        <v>33</v>
      </c>
      <c r="M170" s="63" t="s">
        <v>1479</v>
      </c>
      <c r="N170" s="63"/>
      <c r="O170" s="63"/>
      <c r="P170" s="63" t="s">
        <v>35</v>
      </c>
      <c r="Q170" s="63" t="s">
        <v>35</v>
      </c>
      <c r="R170" s="63" t="s">
        <v>112</v>
      </c>
      <c r="S170" s="15" t="s">
        <v>37</v>
      </c>
    </row>
    <row r="171" spans="1:19" ht="45" customHeight="1">
      <c r="A171" s="63">
        <v>223</v>
      </c>
      <c r="B171" s="309">
        <v>90158</v>
      </c>
      <c r="C171" s="63" t="s">
        <v>2673</v>
      </c>
      <c r="D171" s="310" t="s">
        <v>2674</v>
      </c>
      <c r="E171" s="306" t="s">
        <v>276</v>
      </c>
      <c r="F171" s="345" t="s">
        <v>1547</v>
      </c>
      <c r="G171" s="306" t="s">
        <v>29</v>
      </c>
      <c r="H171" s="310" t="s">
        <v>849</v>
      </c>
      <c r="I171" s="106" t="s">
        <v>1349</v>
      </c>
      <c r="J171" s="63" t="s">
        <v>1621</v>
      </c>
      <c r="K171" s="63" t="s">
        <v>1213</v>
      </c>
      <c r="L171" s="63" t="s">
        <v>33</v>
      </c>
      <c r="M171" s="63" t="s">
        <v>1263</v>
      </c>
      <c r="N171" s="63"/>
      <c r="O171" s="63"/>
      <c r="P171" s="63" t="s">
        <v>35</v>
      </c>
      <c r="Q171" s="63" t="s">
        <v>2340</v>
      </c>
      <c r="R171" s="63" t="s">
        <v>2367</v>
      </c>
      <c r="S171" s="15" t="s">
        <v>37</v>
      </c>
    </row>
    <row r="172" spans="1:19" ht="45" customHeight="1">
      <c r="A172" s="63">
        <v>224</v>
      </c>
      <c r="B172" s="309">
        <v>54508</v>
      </c>
      <c r="C172" s="63" t="s">
        <v>2673</v>
      </c>
      <c r="D172" s="310" t="s">
        <v>2675</v>
      </c>
      <c r="E172" s="307" t="s">
        <v>186</v>
      </c>
      <c r="F172" s="345" t="s">
        <v>316</v>
      </c>
      <c r="G172" s="308" t="s">
        <v>29</v>
      </c>
      <c r="H172" s="310" t="s">
        <v>110</v>
      </c>
      <c r="I172" s="106" t="s">
        <v>1349</v>
      </c>
      <c r="J172" s="92" t="s">
        <v>1337</v>
      </c>
      <c r="K172" s="92" t="s">
        <v>2211</v>
      </c>
      <c r="L172" s="92" t="s">
        <v>33</v>
      </c>
      <c r="M172" s="92" t="s">
        <v>2676</v>
      </c>
      <c r="N172" s="92"/>
      <c r="O172" s="92"/>
      <c r="P172" s="92" t="s">
        <v>2367</v>
      </c>
      <c r="Q172" s="92" t="s">
        <v>35</v>
      </c>
      <c r="R172" s="92" t="s">
        <v>2367</v>
      </c>
      <c r="S172" s="15" t="s">
        <v>2158</v>
      </c>
    </row>
    <row r="173" spans="1:19" ht="54" customHeight="1">
      <c r="A173" s="92">
        <v>228</v>
      </c>
      <c r="B173" s="312">
        <v>89472</v>
      </c>
      <c r="C173" s="92" t="s">
        <v>2673</v>
      </c>
      <c r="D173" s="313" t="s">
        <v>2677</v>
      </c>
      <c r="E173" s="314" t="s">
        <v>482</v>
      </c>
      <c r="F173" s="154" t="s">
        <v>133</v>
      </c>
      <c r="G173" s="315" t="s">
        <v>134</v>
      </c>
      <c r="H173" s="317" t="s">
        <v>2678</v>
      </c>
      <c r="I173" s="106" t="s">
        <v>1349</v>
      </c>
      <c r="J173" s="63" t="s">
        <v>2679</v>
      </c>
      <c r="K173" s="63" t="s">
        <v>2680</v>
      </c>
      <c r="L173" s="63" t="s">
        <v>2681</v>
      </c>
      <c r="M173" s="63" t="s">
        <v>1927</v>
      </c>
      <c r="N173" s="63"/>
      <c r="O173" s="63"/>
      <c r="P173" s="63" t="s">
        <v>2367</v>
      </c>
      <c r="Q173" s="63" t="s">
        <v>2013</v>
      </c>
      <c r="R173" s="63" t="s">
        <v>2367</v>
      </c>
      <c r="S173" s="85" t="s">
        <v>2682</v>
      </c>
    </row>
    <row r="174" spans="1:19" ht="45" customHeight="1">
      <c r="A174" s="106">
        <v>230</v>
      </c>
      <c r="B174" s="144">
        <v>36762</v>
      </c>
      <c r="C174" s="106" t="s">
        <v>2683</v>
      </c>
      <c r="D174" s="144" t="s">
        <v>2684</v>
      </c>
      <c r="E174" s="144" t="s">
        <v>108</v>
      </c>
      <c r="F174" s="144" t="s">
        <v>1200</v>
      </c>
      <c r="G174" s="109" t="s">
        <v>29</v>
      </c>
      <c r="H174" s="191" t="s">
        <v>110</v>
      </c>
      <c r="I174" s="106" t="s">
        <v>1349</v>
      </c>
      <c r="J174" s="106" t="s">
        <v>1556</v>
      </c>
      <c r="K174" s="106" t="s">
        <v>1412</v>
      </c>
      <c r="L174" s="106" t="s">
        <v>2125</v>
      </c>
      <c r="M174" s="106" t="s">
        <v>2133</v>
      </c>
      <c r="N174" s="106"/>
      <c r="O174" s="106"/>
      <c r="P174" s="106" t="s">
        <v>35</v>
      </c>
      <c r="Q174" s="106" t="s">
        <v>35</v>
      </c>
      <c r="R174" s="106" t="s">
        <v>2367</v>
      </c>
      <c r="S174" s="106" t="s">
        <v>2685</v>
      </c>
    </row>
    <row r="175" spans="1:19" ht="45" customHeight="1">
      <c r="A175" s="106">
        <v>232</v>
      </c>
      <c r="B175" s="19">
        <v>69614</v>
      </c>
      <c r="C175" s="106" t="s">
        <v>2683</v>
      </c>
      <c r="D175" s="144" t="s">
        <v>2686</v>
      </c>
      <c r="E175" s="144" t="s">
        <v>186</v>
      </c>
      <c r="F175" s="144" t="s">
        <v>127</v>
      </c>
      <c r="G175" s="109" t="s">
        <v>29</v>
      </c>
      <c r="H175" s="144" t="s">
        <v>128</v>
      </c>
      <c r="I175" s="222" t="s">
        <v>2154</v>
      </c>
      <c r="J175" s="222" t="s">
        <v>2687</v>
      </c>
      <c r="K175" s="222" t="s">
        <v>2688</v>
      </c>
      <c r="L175" s="222" t="s">
        <v>33</v>
      </c>
      <c r="M175" s="222" t="s">
        <v>1951</v>
      </c>
      <c r="N175" s="222"/>
      <c r="O175" s="222"/>
      <c r="P175" s="222" t="s">
        <v>35</v>
      </c>
      <c r="Q175" s="222" t="s">
        <v>35</v>
      </c>
      <c r="R175" s="222" t="s">
        <v>2367</v>
      </c>
      <c r="S175" s="222" t="s">
        <v>2685</v>
      </c>
    </row>
    <row r="176" spans="1:19" ht="45" customHeight="1">
      <c r="A176" s="106">
        <v>233</v>
      </c>
      <c r="B176" s="144">
        <v>81353</v>
      </c>
      <c r="C176" s="106" t="s">
        <v>2683</v>
      </c>
      <c r="D176" s="144" t="s">
        <v>1988</v>
      </c>
      <c r="E176" s="144" t="s">
        <v>528</v>
      </c>
      <c r="F176" s="144" t="s">
        <v>495</v>
      </c>
      <c r="G176" s="109" t="s">
        <v>343</v>
      </c>
      <c r="H176" s="144" t="s">
        <v>422</v>
      </c>
      <c r="I176" s="106" t="s">
        <v>1349</v>
      </c>
      <c r="J176" s="106" t="s">
        <v>1196</v>
      </c>
      <c r="K176" s="106" t="s">
        <v>2689</v>
      </c>
      <c r="L176" s="106" t="s">
        <v>2690</v>
      </c>
      <c r="M176" s="106" t="s">
        <v>1263</v>
      </c>
      <c r="N176" s="106"/>
      <c r="O176" s="106"/>
      <c r="P176" s="106" t="s">
        <v>2367</v>
      </c>
      <c r="Q176" s="106" t="s">
        <v>35</v>
      </c>
      <c r="R176" s="106" t="s">
        <v>2367</v>
      </c>
      <c r="S176" s="106" t="s">
        <v>2691</v>
      </c>
    </row>
    <row r="177" spans="1:20" ht="45" customHeight="1">
      <c r="A177" s="106">
        <v>238</v>
      </c>
      <c r="B177" s="19">
        <v>83929</v>
      </c>
      <c r="C177" s="106" t="s">
        <v>2683</v>
      </c>
      <c r="D177" s="144" t="s">
        <v>2692</v>
      </c>
      <c r="E177" s="144" t="s">
        <v>267</v>
      </c>
      <c r="F177" s="144" t="s">
        <v>617</v>
      </c>
      <c r="G177" s="109" t="s">
        <v>48</v>
      </c>
      <c r="H177" s="144" t="s">
        <v>175</v>
      </c>
      <c r="I177" s="222" t="s">
        <v>1349</v>
      </c>
      <c r="J177" s="222" t="s">
        <v>1621</v>
      </c>
      <c r="K177" s="222" t="s">
        <v>1479</v>
      </c>
      <c r="L177" s="222" t="s">
        <v>2693</v>
      </c>
      <c r="M177" s="222" t="s">
        <v>1850</v>
      </c>
      <c r="N177" s="222"/>
      <c r="O177" s="222"/>
      <c r="P177" s="222" t="s">
        <v>2367</v>
      </c>
      <c r="Q177" s="222" t="s">
        <v>35</v>
      </c>
      <c r="R177" s="222" t="s">
        <v>2367</v>
      </c>
      <c r="S177" s="222" t="s">
        <v>2694</v>
      </c>
    </row>
    <row r="178" spans="1:20" ht="45" customHeight="1">
      <c r="A178" s="106">
        <v>239</v>
      </c>
      <c r="B178" s="19">
        <v>51395</v>
      </c>
      <c r="C178" s="106" t="s">
        <v>2683</v>
      </c>
      <c r="D178" s="144" t="s">
        <v>2695</v>
      </c>
      <c r="E178" s="144">
        <v>51395</v>
      </c>
      <c r="F178" s="144" t="s">
        <v>617</v>
      </c>
      <c r="G178" s="109" t="s">
        <v>48</v>
      </c>
      <c r="H178" s="144" t="s">
        <v>175</v>
      </c>
      <c r="I178" s="106" t="s">
        <v>1349</v>
      </c>
      <c r="J178" s="106" t="s">
        <v>1618</v>
      </c>
      <c r="K178" s="106" t="s">
        <v>2312</v>
      </c>
      <c r="L178" s="106" t="s">
        <v>2693</v>
      </c>
      <c r="M178" s="106" t="s">
        <v>2252</v>
      </c>
      <c r="N178" s="106"/>
      <c r="O178" s="106"/>
      <c r="P178" s="106" t="s">
        <v>2367</v>
      </c>
      <c r="Q178" s="106" t="s">
        <v>35</v>
      </c>
      <c r="R178" s="106" t="s">
        <v>2367</v>
      </c>
      <c r="S178" s="106" t="s">
        <v>2696</v>
      </c>
    </row>
    <row r="179" spans="1:20" s="108" customFormat="1" ht="45" customHeight="1">
      <c r="A179" s="106">
        <v>246</v>
      </c>
      <c r="B179" s="19">
        <v>87110</v>
      </c>
      <c r="C179" s="106" t="s">
        <v>2697</v>
      </c>
      <c r="D179" s="19" t="s">
        <v>2698</v>
      </c>
      <c r="E179" s="144" t="s">
        <v>755</v>
      </c>
      <c r="F179" s="144" t="s">
        <v>611</v>
      </c>
      <c r="G179" s="109" t="s">
        <v>48</v>
      </c>
      <c r="H179" s="19" t="s">
        <v>1754</v>
      </c>
      <c r="I179" s="106" t="s">
        <v>1349</v>
      </c>
      <c r="J179" s="106" t="s">
        <v>1462</v>
      </c>
      <c r="K179" s="106" t="s">
        <v>1830</v>
      </c>
      <c r="L179" s="106" t="s">
        <v>2693</v>
      </c>
      <c r="M179" s="106" t="s">
        <v>1623</v>
      </c>
      <c r="N179" s="106"/>
      <c r="O179" s="106"/>
      <c r="P179" s="106" t="s">
        <v>2367</v>
      </c>
      <c r="Q179" s="106" t="s">
        <v>35</v>
      </c>
      <c r="R179" s="106" t="s">
        <v>2367</v>
      </c>
      <c r="S179" s="106" t="s">
        <v>2158</v>
      </c>
    </row>
    <row r="180" spans="1:20" s="108" customFormat="1" ht="45" customHeight="1">
      <c r="A180" s="106">
        <v>249</v>
      </c>
      <c r="B180" s="19">
        <v>90460</v>
      </c>
      <c r="C180" s="106" t="s">
        <v>2697</v>
      </c>
      <c r="D180" s="19" t="s">
        <v>2699</v>
      </c>
      <c r="E180" s="144" t="s">
        <v>132</v>
      </c>
      <c r="F180" s="144" t="s">
        <v>578</v>
      </c>
      <c r="G180" s="109" t="s">
        <v>134</v>
      </c>
      <c r="H180" s="19" t="s">
        <v>1433</v>
      </c>
      <c r="I180" s="219" t="s">
        <v>1349</v>
      </c>
      <c r="J180" s="219" t="s">
        <v>2700</v>
      </c>
      <c r="K180" s="219" t="s">
        <v>2701</v>
      </c>
      <c r="L180" s="219" t="s">
        <v>2702</v>
      </c>
      <c r="M180" s="219">
        <v>11.45</v>
      </c>
      <c r="N180" s="219"/>
      <c r="O180" s="219"/>
      <c r="P180" s="219" t="s">
        <v>2013</v>
      </c>
      <c r="Q180" s="219" t="s">
        <v>2013</v>
      </c>
      <c r="R180" s="219" t="s">
        <v>2367</v>
      </c>
      <c r="S180" s="219"/>
    </row>
    <row r="181" spans="1:20" s="108" customFormat="1" ht="45" customHeight="1">
      <c r="A181" s="219">
        <v>251</v>
      </c>
      <c r="B181" s="144">
        <v>5936</v>
      </c>
      <c r="C181" s="106" t="s">
        <v>2697</v>
      </c>
      <c r="D181" s="144" t="s">
        <v>2703</v>
      </c>
      <c r="E181" s="144" t="s">
        <v>623</v>
      </c>
      <c r="F181" s="144" t="s">
        <v>91</v>
      </c>
      <c r="G181" s="109" t="s">
        <v>92</v>
      </c>
      <c r="H181" s="19" t="s">
        <v>2704</v>
      </c>
      <c r="I181" s="222" t="s">
        <v>1442</v>
      </c>
      <c r="J181" s="222" t="s">
        <v>1805</v>
      </c>
      <c r="K181" s="222" t="s">
        <v>1860</v>
      </c>
      <c r="L181" s="222" t="s">
        <v>33</v>
      </c>
      <c r="M181" s="222" t="s">
        <v>1798</v>
      </c>
      <c r="N181" s="222"/>
      <c r="O181" s="222"/>
      <c r="P181" s="222" t="s">
        <v>2367</v>
      </c>
      <c r="Q181" s="222" t="s">
        <v>35</v>
      </c>
      <c r="R181" s="222" t="s">
        <v>2367</v>
      </c>
      <c r="S181" s="222" t="s">
        <v>2158</v>
      </c>
    </row>
    <row r="182" spans="1:20" s="108" customFormat="1" ht="45" customHeight="1">
      <c r="A182" s="106">
        <v>252</v>
      </c>
      <c r="B182" s="19">
        <v>57002</v>
      </c>
      <c r="C182" s="106" t="s">
        <v>2697</v>
      </c>
      <c r="D182" s="144" t="s">
        <v>2705</v>
      </c>
      <c r="E182" s="144" t="s">
        <v>547</v>
      </c>
      <c r="F182" s="144" t="s">
        <v>2706</v>
      </c>
      <c r="G182" s="109" t="s">
        <v>29</v>
      </c>
      <c r="H182" s="144" t="s">
        <v>128</v>
      </c>
      <c r="I182" s="106" t="s">
        <v>2154</v>
      </c>
      <c r="J182" s="106" t="s">
        <v>1830</v>
      </c>
      <c r="K182" s="106" t="s">
        <v>1367</v>
      </c>
      <c r="L182" s="106" t="s">
        <v>33</v>
      </c>
      <c r="M182" s="106" t="s">
        <v>1606</v>
      </c>
      <c r="N182" s="106"/>
      <c r="O182" s="106"/>
      <c r="P182" s="106" t="s">
        <v>35</v>
      </c>
      <c r="Q182" s="106" t="s">
        <v>35</v>
      </c>
      <c r="R182" s="106" t="s">
        <v>2367</v>
      </c>
      <c r="S182" s="106" t="s">
        <v>441</v>
      </c>
    </row>
    <row r="183" spans="1:20" s="108" customFormat="1" ht="45" customHeight="1">
      <c r="A183" s="219">
        <v>254</v>
      </c>
      <c r="B183" s="67">
        <v>90770</v>
      </c>
      <c r="C183" s="219" t="s">
        <v>2697</v>
      </c>
      <c r="D183" s="218" t="s">
        <v>2707</v>
      </c>
      <c r="E183" s="218" t="s">
        <v>166</v>
      </c>
      <c r="F183" s="218" t="s">
        <v>91</v>
      </c>
      <c r="G183" s="256" t="s">
        <v>92</v>
      </c>
      <c r="H183" s="218" t="s">
        <v>608</v>
      </c>
      <c r="I183" s="219" t="s">
        <v>1442</v>
      </c>
      <c r="J183" s="219" t="s">
        <v>2647</v>
      </c>
      <c r="K183" s="219" t="s">
        <v>1596</v>
      </c>
      <c r="L183" s="219" t="s">
        <v>33</v>
      </c>
      <c r="M183" s="219" t="s">
        <v>2708</v>
      </c>
      <c r="N183" s="219"/>
      <c r="O183" s="219"/>
      <c r="P183" s="219" t="s">
        <v>35</v>
      </c>
      <c r="Q183" s="219" t="s">
        <v>35</v>
      </c>
      <c r="R183" s="219" t="s">
        <v>2367</v>
      </c>
      <c r="S183" s="219" t="s">
        <v>441</v>
      </c>
    </row>
    <row r="184" spans="1:20" s="108" customFormat="1" ht="45" customHeight="1">
      <c r="A184" s="106">
        <v>255</v>
      </c>
      <c r="B184" s="144">
        <v>76865</v>
      </c>
      <c r="C184" s="106" t="s">
        <v>2697</v>
      </c>
      <c r="D184" s="144" t="s">
        <v>1204</v>
      </c>
      <c r="E184" s="144" t="s">
        <v>276</v>
      </c>
      <c r="F184" s="144" t="s">
        <v>2706</v>
      </c>
      <c r="G184" s="109" t="s">
        <v>29</v>
      </c>
      <c r="H184" s="19" t="s">
        <v>2709</v>
      </c>
      <c r="I184" s="106" t="s">
        <v>1442</v>
      </c>
      <c r="J184" s="106" t="s">
        <v>2710</v>
      </c>
      <c r="K184" s="106" t="s">
        <v>2711</v>
      </c>
      <c r="L184" s="106" t="s">
        <v>33</v>
      </c>
      <c r="M184" s="106" t="s">
        <v>1628</v>
      </c>
      <c r="N184" s="106"/>
      <c r="O184" s="106"/>
      <c r="P184" s="106" t="s">
        <v>35</v>
      </c>
      <c r="Q184" s="106" t="s">
        <v>35</v>
      </c>
      <c r="R184" s="106" t="s">
        <v>2367</v>
      </c>
      <c r="S184" s="106" t="s">
        <v>441</v>
      </c>
    </row>
    <row r="185" spans="1:20" ht="45.75" customHeight="1">
      <c r="A185" s="217">
        <v>257</v>
      </c>
      <c r="B185" s="238">
        <v>87583</v>
      </c>
      <c r="C185" s="217" t="s">
        <v>2712</v>
      </c>
      <c r="D185" s="216" t="s">
        <v>2713</v>
      </c>
      <c r="E185" s="218" t="s">
        <v>363</v>
      </c>
      <c r="F185" s="216" t="s">
        <v>127</v>
      </c>
      <c r="G185" s="256" t="s">
        <v>29</v>
      </c>
      <c r="H185" s="218" t="s">
        <v>128</v>
      </c>
      <c r="I185" s="219" t="s">
        <v>2154</v>
      </c>
      <c r="J185" s="217" t="s">
        <v>1571</v>
      </c>
      <c r="K185" s="217" t="s">
        <v>1468</v>
      </c>
      <c r="L185" s="217" t="s">
        <v>33</v>
      </c>
      <c r="M185" s="217" t="s">
        <v>1295</v>
      </c>
      <c r="N185" s="217"/>
      <c r="O185" s="217"/>
      <c r="P185" s="217" t="s">
        <v>2367</v>
      </c>
      <c r="Q185" s="217" t="s">
        <v>35</v>
      </c>
      <c r="R185" s="217" t="s">
        <v>2367</v>
      </c>
      <c r="S185" s="301" t="s">
        <v>2158</v>
      </c>
      <c r="T185" s="113"/>
    </row>
    <row r="186" spans="1:20" s="153" customFormat="1" ht="43.5" customHeight="1">
      <c r="A186" s="106">
        <v>258</v>
      </c>
      <c r="B186" s="56">
        <v>86594</v>
      </c>
      <c r="C186" s="105" t="s">
        <v>2714</v>
      </c>
      <c r="D186" s="56" t="s">
        <v>2715</v>
      </c>
      <c r="E186" s="56" t="s">
        <v>810</v>
      </c>
      <c r="F186" s="144" t="s">
        <v>2716</v>
      </c>
      <c r="G186" s="144" t="s">
        <v>2515</v>
      </c>
      <c r="H186" s="144" t="s">
        <v>2717</v>
      </c>
      <c r="I186" s="105" t="s">
        <v>1349</v>
      </c>
      <c r="J186" s="105" t="s">
        <v>1787</v>
      </c>
      <c r="K186" s="105" t="s">
        <v>1647</v>
      </c>
      <c r="L186" s="105" t="s">
        <v>33</v>
      </c>
      <c r="M186" s="105" t="s">
        <v>1273</v>
      </c>
      <c r="N186" s="105"/>
      <c r="O186" s="105"/>
      <c r="P186" s="105" t="s">
        <v>35</v>
      </c>
      <c r="Q186" s="105" t="s">
        <v>35</v>
      </c>
      <c r="R186" s="105" t="s">
        <v>2367</v>
      </c>
      <c r="S186" s="221" t="s">
        <v>441</v>
      </c>
      <c r="T186" s="106" t="s">
        <v>2718</v>
      </c>
    </row>
    <row r="187" spans="1:20" s="153" customFormat="1" ht="45" customHeight="1">
      <c r="A187" s="106">
        <v>259</v>
      </c>
      <c r="B187" s="55">
        <v>88311</v>
      </c>
      <c r="C187" s="105" t="s">
        <v>2714</v>
      </c>
      <c r="D187" s="56" t="s">
        <v>2719</v>
      </c>
      <c r="E187" s="144" t="s">
        <v>1751</v>
      </c>
      <c r="F187" s="144" t="s">
        <v>2720</v>
      </c>
      <c r="G187" s="109" t="s">
        <v>41</v>
      </c>
      <c r="H187" s="144" t="s">
        <v>2721</v>
      </c>
      <c r="I187" s="105" t="s">
        <v>1349</v>
      </c>
      <c r="J187" s="217" t="s">
        <v>2722</v>
      </c>
      <c r="K187" s="217" t="s">
        <v>1329</v>
      </c>
      <c r="L187" s="217" t="s">
        <v>33</v>
      </c>
      <c r="M187" s="217" t="s">
        <v>1483</v>
      </c>
      <c r="N187" s="217"/>
      <c r="O187" s="217"/>
      <c r="P187" s="217" t="s">
        <v>35</v>
      </c>
      <c r="Q187" s="217" t="s">
        <v>35</v>
      </c>
      <c r="R187" s="217" t="s">
        <v>2367</v>
      </c>
      <c r="S187" s="301" t="s">
        <v>441</v>
      </c>
      <c r="T187" s="217"/>
    </row>
    <row r="188" spans="1:20" s="153" customFormat="1" ht="45" customHeight="1">
      <c r="A188" s="105">
        <v>260</v>
      </c>
      <c r="B188" s="56">
        <v>55839</v>
      </c>
      <c r="C188" s="105" t="s">
        <v>2714</v>
      </c>
      <c r="D188" s="56" t="s">
        <v>2723</v>
      </c>
      <c r="E188" s="144" t="s">
        <v>356</v>
      </c>
      <c r="F188" s="144" t="s">
        <v>2720</v>
      </c>
      <c r="G188" s="109" t="s">
        <v>41</v>
      </c>
      <c r="H188" s="144" t="s">
        <v>2724</v>
      </c>
      <c r="I188" s="257" t="s">
        <v>1442</v>
      </c>
      <c r="J188" s="105" t="s">
        <v>1449</v>
      </c>
      <c r="K188" s="105" t="s">
        <v>2725</v>
      </c>
      <c r="L188" s="105" t="s">
        <v>1054</v>
      </c>
      <c r="M188" s="105" t="s">
        <v>1329</v>
      </c>
      <c r="N188" s="105"/>
      <c r="O188" s="105"/>
      <c r="P188" s="105" t="s">
        <v>35</v>
      </c>
      <c r="Q188" s="105" t="s">
        <v>35</v>
      </c>
      <c r="R188" s="105" t="s">
        <v>2367</v>
      </c>
      <c r="S188" s="106" t="s">
        <v>441</v>
      </c>
      <c r="T188" s="106" t="s">
        <v>2718</v>
      </c>
    </row>
    <row r="189" spans="1:20" s="153" customFormat="1" ht="45" customHeight="1">
      <c r="A189" s="106">
        <v>262</v>
      </c>
      <c r="B189" s="55">
        <v>14634</v>
      </c>
      <c r="C189" s="105" t="s">
        <v>2714</v>
      </c>
      <c r="D189" s="56" t="s">
        <v>2726</v>
      </c>
      <c r="E189" s="144" t="s">
        <v>829</v>
      </c>
      <c r="F189" s="144" t="s">
        <v>2727</v>
      </c>
      <c r="G189" s="109" t="s">
        <v>2728</v>
      </c>
      <c r="H189" s="144" t="s">
        <v>1651</v>
      </c>
      <c r="I189" s="257" t="s">
        <v>1349</v>
      </c>
      <c r="J189" s="105" t="s">
        <v>1504</v>
      </c>
      <c r="K189" s="105" t="s">
        <v>1207</v>
      </c>
      <c r="L189" s="106" t="s">
        <v>2729</v>
      </c>
      <c r="M189" s="105" t="s">
        <v>1406</v>
      </c>
      <c r="N189" s="105"/>
      <c r="O189" s="105"/>
      <c r="P189" s="105" t="s">
        <v>2367</v>
      </c>
      <c r="Q189" s="105" t="s">
        <v>35</v>
      </c>
      <c r="R189" s="105" t="s">
        <v>2367</v>
      </c>
      <c r="S189" s="106" t="s">
        <v>2730</v>
      </c>
      <c r="T189" s="318" t="s">
        <v>2731</v>
      </c>
    </row>
    <row r="190" spans="1:20" s="153" customFormat="1" ht="45" customHeight="1">
      <c r="A190" s="106">
        <v>264</v>
      </c>
      <c r="B190" s="55">
        <v>84333</v>
      </c>
      <c r="C190" s="105" t="s">
        <v>2714</v>
      </c>
      <c r="D190" s="56" t="s">
        <v>2732</v>
      </c>
      <c r="E190" s="144" t="s">
        <v>819</v>
      </c>
      <c r="F190" s="144" t="s">
        <v>2727</v>
      </c>
      <c r="G190" s="109" t="s">
        <v>2728</v>
      </c>
      <c r="H190" s="144" t="s">
        <v>1754</v>
      </c>
      <c r="I190" s="257" t="s">
        <v>1349</v>
      </c>
      <c r="J190" s="105" t="s">
        <v>2733</v>
      </c>
      <c r="K190" s="105" t="s">
        <v>2647</v>
      </c>
      <c r="L190" s="106" t="s">
        <v>2729</v>
      </c>
      <c r="M190" s="105" t="s">
        <v>1449</v>
      </c>
      <c r="N190" s="105"/>
      <c r="O190" s="105"/>
      <c r="P190" s="105" t="s">
        <v>35</v>
      </c>
      <c r="Q190" s="105" t="s">
        <v>35</v>
      </c>
      <c r="R190" s="105" t="s">
        <v>2367</v>
      </c>
      <c r="S190" s="106" t="s">
        <v>441</v>
      </c>
      <c r="T190" s="105" t="s">
        <v>2734</v>
      </c>
    </row>
    <row r="191" spans="1:20" s="153" customFormat="1" ht="45" customHeight="1">
      <c r="A191" s="105">
        <v>266</v>
      </c>
      <c r="B191" s="55">
        <v>67532</v>
      </c>
      <c r="C191" s="105" t="s">
        <v>2714</v>
      </c>
      <c r="D191" s="56" t="s">
        <v>2735</v>
      </c>
      <c r="E191" s="144" t="s">
        <v>381</v>
      </c>
      <c r="F191" s="144" t="s">
        <v>2736</v>
      </c>
      <c r="G191" s="109" t="s">
        <v>408</v>
      </c>
      <c r="H191" s="144" t="s">
        <v>2737</v>
      </c>
      <c r="I191" s="257" t="s">
        <v>1349</v>
      </c>
      <c r="J191" s="105" t="s">
        <v>2738</v>
      </c>
      <c r="K191" s="105" t="s">
        <v>2476</v>
      </c>
      <c r="L191" s="105" t="s">
        <v>33</v>
      </c>
      <c r="M191" s="105" t="s">
        <v>2133</v>
      </c>
      <c r="N191" s="105"/>
      <c r="O191" s="105"/>
      <c r="P191" s="105" t="s">
        <v>35</v>
      </c>
      <c r="Q191" s="105" t="s">
        <v>35</v>
      </c>
      <c r="R191" s="105" t="s">
        <v>2367</v>
      </c>
      <c r="S191" s="106"/>
      <c r="T191" s="105"/>
    </row>
    <row r="192" spans="1:20" s="153" customFormat="1" ht="45" customHeight="1">
      <c r="A192" s="106">
        <v>267</v>
      </c>
      <c r="B192" s="56">
        <v>90958</v>
      </c>
      <c r="C192" s="105" t="s">
        <v>2714</v>
      </c>
      <c r="D192" s="56" t="s">
        <v>2739</v>
      </c>
      <c r="E192" s="144" t="s">
        <v>46</v>
      </c>
      <c r="F192" s="144" t="s">
        <v>2740</v>
      </c>
      <c r="G192" s="109" t="s">
        <v>2741</v>
      </c>
      <c r="H192" s="19" t="s">
        <v>2742</v>
      </c>
      <c r="I192" s="257" t="s">
        <v>1442</v>
      </c>
      <c r="J192" s="105" t="s">
        <v>2743</v>
      </c>
      <c r="K192" s="105" t="s">
        <v>2744</v>
      </c>
      <c r="L192" s="105" t="s">
        <v>2745</v>
      </c>
      <c r="M192" s="105" t="s">
        <v>2056</v>
      </c>
      <c r="N192" s="105"/>
      <c r="O192" s="105"/>
      <c r="P192" s="105" t="s">
        <v>2013</v>
      </c>
      <c r="Q192" s="105" t="s">
        <v>2013</v>
      </c>
      <c r="R192" s="106" t="s">
        <v>2746</v>
      </c>
      <c r="S192" s="106"/>
      <c r="T192" s="105"/>
    </row>
    <row r="193" spans="1:20" s="153" customFormat="1" ht="45" customHeight="1">
      <c r="A193" s="106">
        <v>268</v>
      </c>
      <c r="B193" s="56">
        <v>79280</v>
      </c>
      <c r="C193" s="105" t="s">
        <v>2714</v>
      </c>
      <c r="D193" s="56" t="s">
        <v>2747</v>
      </c>
      <c r="E193" s="144" t="s">
        <v>2748</v>
      </c>
      <c r="F193" s="144" t="s">
        <v>2749</v>
      </c>
      <c r="G193" s="109" t="s">
        <v>29</v>
      </c>
      <c r="H193" s="144" t="s">
        <v>110</v>
      </c>
      <c r="I193" s="257" t="s">
        <v>1349</v>
      </c>
      <c r="J193" s="105" t="s">
        <v>2750</v>
      </c>
      <c r="K193" s="105" t="s">
        <v>1287</v>
      </c>
      <c r="L193" s="105" t="s">
        <v>33</v>
      </c>
      <c r="M193" s="105" t="s">
        <v>1623</v>
      </c>
      <c r="N193" s="105"/>
      <c r="O193" s="105"/>
      <c r="P193" s="105" t="s">
        <v>2367</v>
      </c>
      <c r="Q193" s="105" t="s">
        <v>35</v>
      </c>
      <c r="R193" s="105" t="s">
        <v>2367</v>
      </c>
      <c r="S193" s="106" t="s">
        <v>2158</v>
      </c>
      <c r="T193" s="318" t="s">
        <v>2751</v>
      </c>
    </row>
    <row r="194" spans="1:20" s="153" customFormat="1" ht="45" customHeight="1">
      <c r="A194" s="217">
        <v>269</v>
      </c>
      <c r="B194" s="238">
        <v>69467</v>
      </c>
      <c r="C194" s="217" t="s">
        <v>2714</v>
      </c>
      <c r="D194" s="238" t="s">
        <v>2752</v>
      </c>
      <c r="E194" s="218" t="s">
        <v>932</v>
      </c>
      <c r="F194" s="218" t="s">
        <v>2753</v>
      </c>
      <c r="G194" s="256" t="s">
        <v>29</v>
      </c>
      <c r="H194" s="67" t="s">
        <v>128</v>
      </c>
      <c r="I194" s="319" t="s">
        <v>2154</v>
      </c>
      <c r="J194" s="105" t="s">
        <v>2754</v>
      </c>
      <c r="K194" s="105" t="s">
        <v>1277</v>
      </c>
      <c r="L194" s="105" t="s">
        <v>33</v>
      </c>
      <c r="M194" s="105" t="s">
        <v>2755</v>
      </c>
      <c r="N194" s="105"/>
      <c r="O194" s="105"/>
      <c r="P194" s="105" t="s">
        <v>2367</v>
      </c>
      <c r="Q194" s="105" t="s">
        <v>35</v>
      </c>
      <c r="R194" s="105" t="s">
        <v>112</v>
      </c>
      <c r="S194" s="106" t="s">
        <v>2158</v>
      </c>
      <c r="T194" s="318" t="s">
        <v>2751</v>
      </c>
    </row>
    <row r="195" spans="1:20" ht="41.25">
      <c r="A195" s="105">
        <v>271</v>
      </c>
      <c r="B195" s="58">
        <v>90019</v>
      </c>
      <c r="C195" s="105" t="s">
        <v>2756</v>
      </c>
      <c r="D195" s="132" t="s">
        <v>2757</v>
      </c>
      <c r="E195" s="56" t="s">
        <v>103</v>
      </c>
      <c r="F195" s="132" t="s">
        <v>2758</v>
      </c>
      <c r="G195" s="56" t="s">
        <v>86</v>
      </c>
      <c r="H195" s="51" t="s">
        <v>2759</v>
      </c>
      <c r="I195" s="257" t="s">
        <v>1349</v>
      </c>
      <c r="J195" s="63" t="s">
        <v>2133</v>
      </c>
      <c r="K195" s="63" t="s">
        <v>1594</v>
      </c>
      <c r="L195" s="15" t="s">
        <v>966</v>
      </c>
      <c r="M195" s="63" t="s">
        <v>1517</v>
      </c>
      <c r="N195" s="63"/>
      <c r="O195" s="63"/>
      <c r="P195" s="63" t="s">
        <v>2367</v>
      </c>
      <c r="Q195" s="63" t="s">
        <v>35</v>
      </c>
      <c r="R195" s="15" t="s">
        <v>2760</v>
      </c>
      <c r="S195" s="15" t="s">
        <v>2761</v>
      </c>
      <c r="T195" s="105" t="s">
        <v>2734</v>
      </c>
    </row>
    <row r="196" spans="1:20" ht="45" customHeight="1">
      <c r="A196" s="106">
        <v>273</v>
      </c>
      <c r="B196" s="58">
        <v>86965</v>
      </c>
      <c r="C196" s="105" t="s">
        <v>2756</v>
      </c>
      <c r="D196" s="132" t="s">
        <v>2762</v>
      </c>
      <c r="E196" s="144" t="s">
        <v>74</v>
      </c>
      <c r="F196" s="132" t="s">
        <v>40</v>
      </c>
      <c r="G196" s="109" t="s">
        <v>41</v>
      </c>
      <c r="H196" s="51" t="s">
        <v>2763</v>
      </c>
      <c r="I196" s="257" t="s">
        <v>1349</v>
      </c>
      <c r="J196" s="63" t="s">
        <v>2764</v>
      </c>
      <c r="K196" s="63" t="s">
        <v>1257</v>
      </c>
      <c r="L196" s="15" t="s">
        <v>2765</v>
      </c>
      <c r="M196" s="63" t="s">
        <v>2531</v>
      </c>
      <c r="N196" s="63"/>
      <c r="O196" s="63"/>
      <c r="P196" s="63" t="s">
        <v>2367</v>
      </c>
      <c r="Q196" s="63" t="s">
        <v>36</v>
      </c>
      <c r="R196" s="63" t="s">
        <v>36</v>
      </c>
      <c r="S196" s="15" t="s">
        <v>2766</v>
      </c>
      <c r="T196" s="318" t="s">
        <v>2767</v>
      </c>
    </row>
    <row r="197" spans="1:20" ht="45" customHeight="1">
      <c r="A197" s="106">
        <v>275</v>
      </c>
      <c r="B197" s="132">
        <v>81978</v>
      </c>
      <c r="C197" s="105" t="s">
        <v>2756</v>
      </c>
      <c r="D197" s="132" t="s">
        <v>2768</v>
      </c>
      <c r="E197" s="144" t="s">
        <v>262</v>
      </c>
      <c r="F197" s="132" t="s">
        <v>519</v>
      </c>
      <c r="G197" s="109" t="s">
        <v>520</v>
      </c>
      <c r="H197" s="51" t="s">
        <v>2769</v>
      </c>
      <c r="I197" s="257" t="s">
        <v>1349</v>
      </c>
      <c r="J197" s="63" t="s">
        <v>1381</v>
      </c>
      <c r="K197" s="63" t="s">
        <v>1499</v>
      </c>
      <c r="L197" s="63" t="s">
        <v>169</v>
      </c>
      <c r="M197" s="63" t="s">
        <v>2582</v>
      </c>
      <c r="N197" s="63"/>
      <c r="O197" s="63"/>
      <c r="P197" s="63" t="s">
        <v>35</v>
      </c>
      <c r="Q197" s="63" t="s">
        <v>35</v>
      </c>
      <c r="R197" s="63" t="s">
        <v>36</v>
      </c>
      <c r="S197" s="15" t="s">
        <v>2458</v>
      </c>
      <c r="T197" s="318" t="s">
        <v>2767</v>
      </c>
    </row>
    <row r="198" spans="1:20" ht="45" customHeight="1">
      <c r="A198" s="105">
        <v>276</v>
      </c>
      <c r="B198" s="58">
        <v>89795</v>
      </c>
      <c r="C198" s="105" t="s">
        <v>2756</v>
      </c>
      <c r="D198" s="132" t="s">
        <v>2770</v>
      </c>
      <c r="E198" s="144" t="s">
        <v>1577</v>
      </c>
      <c r="F198" s="132" t="s">
        <v>91</v>
      </c>
      <c r="G198" s="109" t="s">
        <v>92</v>
      </c>
      <c r="H198" s="51" t="s">
        <v>2029</v>
      </c>
      <c r="I198" s="257" t="s">
        <v>1349</v>
      </c>
      <c r="J198" s="302" t="s">
        <v>2642</v>
      </c>
      <c r="K198" s="63" t="s">
        <v>2771</v>
      </c>
      <c r="L198" s="15" t="s">
        <v>966</v>
      </c>
      <c r="M198" s="63" t="s">
        <v>2689</v>
      </c>
      <c r="N198" s="63"/>
      <c r="O198" s="63"/>
      <c r="P198" s="63" t="s">
        <v>35</v>
      </c>
      <c r="Q198" s="63" t="s">
        <v>35</v>
      </c>
      <c r="R198" s="63" t="s">
        <v>36</v>
      </c>
      <c r="S198" s="15" t="s">
        <v>441</v>
      </c>
      <c r="T198" s="318" t="s">
        <v>2767</v>
      </c>
    </row>
    <row r="199" spans="1:20" ht="45" customHeight="1">
      <c r="A199" s="106">
        <v>277</v>
      </c>
      <c r="B199" s="58">
        <v>90807</v>
      </c>
      <c r="C199" s="105" t="s">
        <v>2756</v>
      </c>
      <c r="D199" s="132" t="s">
        <v>1243</v>
      </c>
      <c r="E199" s="144" t="s">
        <v>400</v>
      </c>
      <c r="F199" s="132" t="s">
        <v>91</v>
      </c>
      <c r="G199" s="109" t="s">
        <v>92</v>
      </c>
      <c r="H199" s="51" t="s">
        <v>429</v>
      </c>
      <c r="I199" s="257" t="s">
        <v>1349</v>
      </c>
      <c r="J199" s="63" t="s">
        <v>2772</v>
      </c>
      <c r="K199" s="63" t="s">
        <v>1479</v>
      </c>
      <c r="L199" s="63" t="s">
        <v>33</v>
      </c>
      <c r="M199" s="63" t="s">
        <v>1207</v>
      </c>
      <c r="N199" s="63"/>
      <c r="O199" s="63"/>
      <c r="P199" s="63" t="s">
        <v>35</v>
      </c>
      <c r="Q199" s="63" t="s">
        <v>35</v>
      </c>
      <c r="R199" s="63" t="s">
        <v>36</v>
      </c>
      <c r="S199" s="15" t="s">
        <v>441</v>
      </c>
      <c r="T199" s="105" t="s">
        <v>2734</v>
      </c>
    </row>
    <row r="200" spans="1:20" ht="45" customHeight="1">
      <c r="A200" s="106">
        <v>278</v>
      </c>
      <c r="B200" s="58">
        <v>91034</v>
      </c>
      <c r="C200" s="105" t="s">
        <v>2756</v>
      </c>
      <c r="D200" s="132" t="s">
        <v>2773</v>
      </c>
      <c r="E200" s="144" t="s">
        <v>664</v>
      </c>
      <c r="F200" s="132" t="s">
        <v>123</v>
      </c>
      <c r="G200" s="109" t="s">
        <v>48</v>
      </c>
      <c r="H200" s="51" t="s">
        <v>977</v>
      </c>
      <c r="I200" s="257" t="s">
        <v>1349</v>
      </c>
      <c r="J200" s="63" t="s">
        <v>1633</v>
      </c>
      <c r="K200" s="63" t="s">
        <v>2247</v>
      </c>
      <c r="L200" s="63" t="s">
        <v>33</v>
      </c>
      <c r="M200" s="63" t="s">
        <v>1263</v>
      </c>
      <c r="N200" s="63"/>
      <c r="O200" s="63"/>
      <c r="P200" s="63" t="s">
        <v>2367</v>
      </c>
      <c r="Q200" s="63" t="s">
        <v>35</v>
      </c>
      <c r="R200" s="63" t="s">
        <v>36</v>
      </c>
      <c r="S200" s="15" t="s">
        <v>441</v>
      </c>
      <c r="T200" s="105" t="s">
        <v>2734</v>
      </c>
    </row>
    <row r="201" spans="1:20" ht="45" customHeight="1">
      <c r="A201" s="217">
        <v>279</v>
      </c>
      <c r="B201" s="56">
        <v>47463</v>
      </c>
      <c r="C201" s="105" t="s">
        <v>2756</v>
      </c>
      <c r="D201" s="56" t="s">
        <v>2774</v>
      </c>
      <c r="E201" s="144" t="s">
        <v>363</v>
      </c>
      <c r="F201" s="56" t="s">
        <v>698</v>
      </c>
      <c r="G201" s="109" t="s">
        <v>29</v>
      </c>
      <c r="H201" s="144" t="s">
        <v>128</v>
      </c>
      <c r="I201" s="257" t="s">
        <v>2154</v>
      </c>
      <c r="J201" s="63" t="s">
        <v>1663</v>
      </c>
      <c r="K201" s="63" t="s">
        <v>2775</v>
      </c>
      <c r="L201" s="63" t="s">
        <v>33</v>
      </c>
      <c r="M201" s="63" t="s">
        <v>2776</v>
      </c>
      <c r="N201" s="63"/>
      <c r="O201" s="63"/>
      <c r="P201" s="63" t="s">
        <v>2367</v>
      </c>
      <c r="Q201" s="63" t="s">
        <v>35</v>
      </c>
      <c r="R201" s="63" t="s">
        <v>36</v>
      </c>
      <c r="S201" s="15" t="s">
        <v>2158</v>
      </c>
      <c r="T201" s="318" t="s">
        <v>2767</v>
      </c>
    </row>
    <row r="202" spans="1:20" ht="45" customHeight="1">
      <c r="A202" s="106">
        <v>280</v>
      </c>
      <c r="B202" s="55">
        <v>54640</v>
      </c>
      <c r="C202" s="105" t="s">
        <v>2756</v>
      </c>
      <c r="D202" s="56" t="s">
        <v>2777</v>
      </c>
      <c r="E202" s="144" t="s">
        <v>108</v>
      </c>
      <c r="F202" s="56" t="s">
        <v>2497</v>
      </c>
      <c r="G202" s="109" t="s">
        <v>29</v>
      </c>
      <c r="H202" s="144" t="s">
        <v>128</v>
      </c>
      <c r="I202" s="257" t="s">
        <v>2154</v>
      </c>
      <c r="J202" s="63" t="s">
        <v>2778</v>
      </c>
      <c r="K202" s="63" t="s">
        <v>2779</v>
      </c>
      <c r="L202" s="63" t="s">
        <v>33</v>
      </c>
      <c r="M202" s="63" t="s">
        <v>2780</v>
      </c>
      <c r="N202" s="63"/>
      <c r="O202" s="63"/>
      <c r="P202" s="63" t="s">
        <v>35</v>
      </c>
      <c r="Q202" s="63" t="s">
        <v>35</v>
      </c>
      <c r="R202" s="63" t="s">
        <v>36</v>
      </c>
      <c r="S202" s="15" t="s">
        <v>441</v>
      </c>
      <c r="T202" s="318" t="s">
        <v>2767</v>
      </c>
    </row>
    <row r="203" spans="1:20" ht="45" customHeight="1">
      <c r="A203" s="105">
        <v>287</v>
      </c>
      <c r="B203" s="132">
        <v>87447</v>
      </c>
      <c r="C203" s="105" t="s">
        <v>2756</v>
      </c>
      <c r="D203" s="132" t="s">
        <v>2781</v>
      </c>
      <c r="E203" s="144" t="s">
        <v>2413</v>
      </c>
      <c r="F203" s="132" t="s">
        <v>133</v>
      </c>
      <c r="G203" s="109" t="s">
        <v>134</v>
      </c>
      <c r="H203" s="51" t="s">
        <v>639</v>
      </c>
      <c r="I203" s="257" t="s">
        <v>1349</v>
      </c>
      <c r="J203" s="63" t="s">
        <v>2782</v>
      </c>
      <c r="K203" s="63" t="s">
        <v>2783</v>
      </c>
      <c r="L203" s="63" t="s">
        <v>2784</v>
      </c>
      <c r="M203" s="63" t="s">
        <v>2785</v>
      </c>
      <c r="N203" s="63"/>
      <c r="O203" s="63"/>
      <c r="P203" s="63" t="s">
        <v>35</v>
      </c>
      <c r="Q203" s="63" t="s">
        <v>35</v>
      </c>
      <c r="R203" s="63" t="s">
        <v>36</v>
      </c>
      <c r="S203" s="316"/>
      <c r="T203" s="63"/>
    </row>
    <row r="204" spans="1:20" ht="45" customHeight="1">
      <c r="A204" s="106">
        <v>289</v>
      </c>
      <c r="B204" s="55">
        <v>45129</v>
      </c>
      <c r="C204" s="105" t="s">
        <v>2756</v>
      </c>
      <c r="D204" s="56" t="s">
        <v>2786</v>
      </c>
      <c r="E204" s="144" t="s">
        <v>363</v>
      </c>
      <c r="F204" s="144" t="s">
        <v>1640</v>
      </c>
      <c r="G204" s="109" t="s">
        <v>29</v>
      </c>
      <c r="H204" s="144" t="s">
        <v>128</v>
      </c>
      <c r="I204" s="257" t="s">
        <v>2154</v>
      </c>
      <c r="J204" s="63" t="s">
        <v>2787</v>
      </c>
      <c r="K204" s="63" t="s">
        <v>2788</v>
      </c>
      <c r="L204" s="63" t="s">
        <v>33</v>
      </c>
      <c r="M204" s="63" t="s">
        <v>2787</v>
      </c>
      <c r="N204" s="63"/>
      <c r="O204" s="63"/>
      <c r="P204" s="63" t="s">
        <v>36</v>
      </c>
      <c r="Q204" s="63" t="s">
        <v>35</v>
      </c>
      <c r="R204" s="63" t="s">
        <v>36</v>
      </c>
      <c r="S204" s="15" t="s">
        <v>2158</v>
      </c>
      <c r="T204" s="318" t="s">
        <v>2767</v>
      </c>
    </row>
    <row r="205" spans="1:20" ht="45" customHeight="1">
      <c r="A205" s="105">
        <v>290</v>
      </c>
      <c r="B205" s="58">
        <v>90949</v>
      </c>
      <c r="C205" s="105" t="s">
        <v>2756</v>
      </c>
      <c r="D205" s="132" t="s">
        <v>2789</v>
      </c>
      <c r="E205" s="144" t="s">
        <v>406</v>
      </c>
      <c r="F205" s="132" t="s">
        <v>462</v>
      </c>
      <c r="G205" s="109" t="s">
        <v>48</v>
      </c>
      <c r="H205" s="51" t="s">
        <v>2291</v>
      </c>
      <c r="I205" s="257" t="s">
        <v>1349</v>
      </c>
      <c r="J205" s="63" t="s">
        <v>1234</v>
      </c>
      <c r="K205" s="63" t="s">
        <v>1575</v>
      </c>
      <c r="L205" s="63" t="s">
        <v>33</v>
      </c>
      <c r="M205" s="63" t="s">
        <v>1234</v>
      </c>
      <c r="N205" s="63"/>
      <c r="O205" s="63"/>
      <c r="P205" s="63" t="s">
        <v>35</v>
      </c>
      <c r="Q205" s="63" t="s">
        <v>35</v>
      </c>
      <c r="R205" s="63" t="s">
        <v>36</v>
      </c>
      <c r="S205" s="15" t="s">
        <v>441</v>
      </c>
      <c r="T205" s="318" t="s">
        <v>2767</v>
      </c>
    </row>
    <row r="206" spans="1:20" ht="45" customHeight="1">
      <c r="A206" s="106">
        <v>291</v>
      </c>
      <c r="B206" s="58">
        <v>63565</v>
      </c>
      <c r="C206" s="105" t="s">
        <v>2756</v>
      </c>
      <c r="D206" s="132" t="s">
        <v>2790</v>
      </c>
      <c r="E206" s="144" t="s">
        <v>703</v>
      </c>
      <c r="F206" s="132" t="s">
        <v>1200</v>
      </c>
      <c r="G206" s="109" t="s">
        <v>29</v>
      </c>
      <c r="H206" s="51" t="s">
        <v>110</v>
      </c>
      <c r="I206" s="257" t="s">
        <v>1349</v>
      </c>
      <c r="J206" s="63" t="s">
        <v>1830</v>
      </c>
      <c r="K206" s="63" t="s">
        <v>1647</v>
      </c>
      <c r="L206" s="63" t="s">
        <v>33</v>
      </c>
      <c r="M206" s="63" t="s">
        <v>1287</v>
      </c>
      <c r="N206" s="63"/>
      <c r="O206" s="63"/>
      <c r="P206" s="63" t="s">
        <v>35</v>
      </c>
      <c r="Q206" s="63" t="s">
        <v>36</v>
      </c>
      <c r="R206" s="63" t="s">
        <v>36</v>
      </c>
      <c r="S206" s="15" t="s">
        <v>441</v>
      </c>
      <c r="T206" s="318" t="s">
        <v>2767</v>
      </c>
    </row>
    <row r="207" spans="1:20" ht="45" customHeight="1">
      <c r="A207" s="106">
        <v>292</v>
      </c>
      <c r="B207" s="238">
        <v>90888</v>
      </c>
      <c r="C207" s="217" t="s">
        <v>2756</v>
      </c>
      <c r="D207" s="216" t="s">
        <v>2791</v>
      </c>
      <c r="E207" s="218" t="s">
        <v>1024</v>
      </c>
      <c r="F207" s="218" t="s">
        <v>214</v>
      </c>
      <c r="G207" s="256" t="s">
        <v>215</v>
      </c>
      <c r="H207" s="218" t="s">
        <v>2792</v>
      </c>
      <c r="I207" s="319" t="s">
        <v>1442</v>
      </c>
      <c r="J207" s="92" t="s">
        <v>2793</v>
      </c>
      <c r="K207" s="92" t="s">
        <v>1258</v>
      </c>
      <c r="L207" s="92" t="s">
        <v>219</v>
      </c>
      <c r="M207" s="92" t="s">
        <v>1279</v>
      </c>
      <c r="N207" s="92"/>
      <c r="O207" s="92"/>
      <c r="P207" s="92" t="s">
        <v>35</v>
      </c>
      <c r="Q207" s="92" t="s">
        <v>36</v>
      </c>
      <c r="R207" s="63" t="s">
        <v>36</v>
      </c>
      <c r="S207" s="93" t="s">
        <v>441</v>
      </c>
      <c r="T207" s="320" t="s">
        <v>2767</v>
      </c>
    </row>
    <row r="208" spans="1:20" s="15" customFormat="1" ht="45" customHeight="1">
      <c r="A208" s="105">
        <v>293</v>
      </c>
      <c r="B208" s="33">
        <v>82037</v>
      </c>
      <c r="C208" s="15" t="s">
        <v>2794</v>
      </c>
      <c r="D208" s="54" t="s">
        <v>2795</v>
      </c>
      <c r="E208" s="54" t="s">
        <v>582</v>
      </c>
      <c r="F208" s="54" t="s">
        <v>731</v>
      </c>
      <c r="G208" s="54" t="s">
        <v>358</v>
      </c>
      <c r="H208" s="54" t="s">
        <v>2796</v>
      </c>
      <c r="I208" s="106" t="s">
        <v>1349</v>
      </c>
      <c r="J208" s="15" t="s">
        <v>1517</v>
      </c>
      <c r="K208" s="15" t="s">
        <v>1214</v>
      </c>
      <c r="L208" s="15" t="s">
        <v>2797</v>
      </c>
      <c r="M208" s="15" t="s">
        <v>1623</v>
      </c>
      <c r="P208" s="15" t="s">
        <v>35</v>
      </c>
      <c r="Q208" s="15" t="s">
        <v>35</v>
      </c>
      <c r="R208" s="63" t="s">
        <v>36</v>
      </c>
      <c r="S208" s="15" t="s">
        <v>441</v>
      </c>
      <c r="T208" s="320" t="s">
        <v>2767</v>
      </c>
    </row>
    <row r="209" spans="1:21" s="15" customFormat="1" ht="45" customHeight="1">
      <c r="A209" s="106">
        <v>294</v>
      </c>
      <c r="B209" s="54">
        <v>87511</v>
      </c>
      <c r="C209" s="15" t="s">
        <v>2794</v>
      </c>
      <c r="D209" s="54" t="s">
        <v>2798</v>
      </c>
      <c r="E209" s="54" t="s">
        <v>647</v>
      </c>
      <c r="F209" s="54" t="s">
        <v>2799</v>
      </c>
      <c r="G209" s="50"/>
      <c r="H209" s="54" t="s">
        <v>2666</v>
      </c>
      <c r="I209" s="106" t="s">
        <v>1349</v>
      </c>
      <c r="J209" s="15" t="s">
        <v>2800</v>
      </c>
      <c r="K209" s="15" t="s">
        <v>2642</v>
      </c>
      <c r="L209" s="15" t="s">
        <v>33</v>
      </c>
      <c r="M209" s="15" t="s">
        <v>2801</v>
      </c>
      <c r="P209" s="15" t="s">
        <v>35</v>
      </c>
      <c r="Q209" s="15" t="s">
        <v>35</v>
      </c>
      <c r="R209" s="63" t="s">
        <v>36</v>
      </c>
      <c r="S209" s="15" t="s">
        <v>441</v>
      </c>
      <c r="T209" s="105" t="s">
        <v>2734</v>
      </c>
    </row>
    <row r="210" spans="1:21" s="15" customFormat="1" ht="45" customHeight="1">
      <c r="A210" s="106">
        <v>295</v>
      </c>
      <c r="B210" s="54">
        <v>84039</v>
      </c>
      <c r="C210" s="15" t="s">
        <v>2794</v>
      </c>
      <c r="D210" s="54" t="s">
        <v>2802</v>
      </c>
      <c r="E210" s="54" t="s">
        <v>39</v>
      </c>
      <c r="F210" s="54" t="s">
        <v>1769</v>
      </c>
      <c r="G210" s="50" t="s">
        <v>29</v>
      </c>
      <c r="H210" s="54" t="s">
        <v>1871</v>
      </c>
      <c r="I210" s="106" t="s">
        <v>1349</v>
      </c>
      <c r="J210" s="15" t="s">
        <v>1805</v>
      </c>
      <c r="K210" s="15" t="s">
        <v>1760</v>
      </c>
      <c r="L210" s="15" t="s">
        <v>33</v>
      </c>
      <c r="M210" s="15" t="s">
        <v>2027</v>
      </c>
      <c r="P210" s="15" t="s">
        <v>35</v>
      </c>
      <c r="Q210" s="15" t="s">
        <v>35</v>
      </c>
      <c r="R210" s="63" t="s">
        <v>36</v>
      </c>
      <c r="S210" s="15" t="s">
        <v>441</v>
      </c>
      <c r="T210" s="320" t="s">
        <v>2767</v>
      </c>
    </row>
    <row r="211" spans="1:21" s="15" customFormat="1" ht="45" customHeight="1">
      <c r="A211" s="106">
        <v>297</v>
      </c>
      <c r="B211" s="33">
        <v>87108</v>
      </c>
      <c r="C211" s="15" t="s">
        <v>2794</v>
      </c>
      <c r="D211" s="54" t="s">
        <v>2803</v>
      </c>
      <c r="E211" s="54" t="s">
        <v>1714</v>
      </c>
      <c r="F211" s="54" t="s">
        <v>2804</v>
      </c>
      <c r="G211" s="50" t="s">
        <v>2805</v>
      </c>
      <c r="H211" s="54" t="s">
        <v>2806</v>
      </c>
      <c r="I211" s="106" t="s">
        <v>1349</v>
      </c>
      <c r="J211" s="15" t="s">
        <v>2807</v>
      </c>
      <c r="K211" s="15" t="s">
        <v>1816</v>
      </c>
      <c r="L211" s="15" t="s">
        <v>33</v>
      </c>
      <c r="M211" s="15" t="s">
        <v>2582</v>
      </c>
      <c r="P211" s="15" t="s">
        <v>36</v>
      </c>
      <c r="Q211" s="15" t="s">
        <v>35</v>
      </c>
      <c r="R211" s="63" t="s">
        <v>36</v>
      </c>
      <c r="S211" s="15" t="s">
        <v>2158</v>
      </c>
      <c r="T211" s="320" t="s">
        <v>2767</v>
      </c>
    </row>
    <row r="212" spans="1:21" s="15" customFormat="1" ht="45" customHeight="1">
      <c r="A212" s="106">
        <v>298</v>
      </c>
      <c r="B212" s="54">
        <v>40777</v>
      </c>
      <c r="C212" s="15" t="s">
        <v>2794</v>
      </c>
      <c r="D212" s="54" t="s">
        <v>1722</v>
      </c>
      <c r="E212" s="54" t="s">
        <v>563</v>
      </c>
      <c r="F212" s="54" t="s">
        <v>2625</v>
      </c>
      <c r="G212" s="50" t="s">
        <v>215</v>
      </c>
      <c r="H212" s="54" t="s">
        <v>2808</v>
      </c>
      <c r="I212" s="106" t="s">
        <v>1349</v>
      </c>
      <c r="J212" s="15" t="s">
        <v>2809</v>
      </c>
      <c r="K212" s="15" t="s">
        <v>2357</v>
      </c>
      <c r="L212" s="15" t="s">
        <v>2810</v>
      </c>
      <c r="M212" s="15" t="s">
        <v>1518</v>
      </c>
      <c r="P212" s="15" t="s">
        <v>35</v>
      </c>
      <c r="Q212" s="15" t="s">
        <v>35</v>
      </c>
      <c r="R212" s="63" t="s">
        <v>36</v>
      </c>
      <c r="S212" s="15" t="s">
        <v>441</v>
      </c>
      <c r="T212" s="320" t="s">
        <v>2767</v>
      </c>
    </row>
    <row r="213" spans="1:21" s="15" customFormat="1" ht="45" customHeight="1">
      <c r="A213" s="106">
        <v>300</v>
      </c>
      <c r="B213" s="144">
        <v>89478</v>
      </c>
      <c r="C213" s="15" t="s">
        <v>2794</v>
      </c>
      <c r="D213" s="54" t="s">
        <v>2811</v>
      </c>
      <c r="E213" s="54" t="s">
        <v>569</v>
      </c>
      <c r="F213" s="54" t="s">
        <v>2108</v>
      </c>
      <c r="G213" s="50" t="s">
        <v>92</v>
      </c>
      <c r="H213" s="33" t="s">
        <v>2812</v>
      </c>
      <c r="I213" s="106" t="s">
        <v>1349</v>
      </c>
      <c r="J213" s="15" t="s">
        <v>1760</v>
      </c>
      <c r="K213" s="15" t="s">
        <v>2775</v>
      </c>
      <c r="L213" s="15" t="s">
        <v>33</v>
      </c>
      <c r="M213" s="15" t="s">
        <v>1422</v>
      </c>
      <c r="P213" s="15" t="s">
        <v>35</v>
      </c>
      <c r="Q213" s="15" t="s">
        <v>35</v>
      </c>
      <c r="R213" s="63" t="s">
        <v>36</v>
      </c>
      <c r="S213" s="271" t="s">
        <v>441</v>
      </c>
      <c r="T213" s="318" t="s">
        <v>2767</v>
      </c>
      <c r="U213" s="323"/>
    </row>
    <row r="214" spans="1:21" s="15" customFormat="1" ht="45" customHeight="1">
      <c r="A214" s="106">
        <v>301</v>
      </c>
      <c r="B214" s="19">
        <v>81239</v>
      </c>
      <c r="C214" s="15" t="s">
        <v>2794</v>
      </c>
      <c r="D214" s="199" t="s">
        <v>2813</v>
      </c>
      <c r="E214" s="199" t="s">
        <v>46</v>
      </c>
      <c r="F214" s="199" t="s">
        <v>2625</v>
      </c>
      <c r="G214" s="325" t="s">
        <v>215</v>
      </c>
      <c r="H214" s="199" t="s">
        <v>2814</v>
      </c>
      <c r="I214" s="15" t="s">
        <v>1442</v>
      </c>
      <c r="J214" s="15" t="s">
        <v>1878</v>
      </c>
      <c r="K214" s="15" t="s">
        <v>2815</v>
      </c>
      <c r="L214" s="15" t="s">
        <v>219</v>
      </c>
      <c r="M214" s="15" t="s">
        <v>1878</v>
      </c>
      <c r="P214" s="15" t="s">
        <v>1912</v>
      </c>
      <c r="Q214" s="15" t="s">
        <v>35</v>
      </c>
      <c r="R214" s="63" t="s">
        <v>36</v>
      </c>
      <c r="S214" s="271" t="s">
        <v>2766</v>
      </c>
      <c r="U214" s="323"/>
    </row>
    <row r="215" spans="1:21" s="15" customFormat="1" ht="45" customHeight="1">
      <c r="A215" s="106">
        <v>303</v>
      </c>
      <c r="B215" s="144">
        <v>91552</v>
      </c>
      <c r="C215" s="15" t="s">
        <v>2794</v>
      </c>
      <c r="D215" s="199" t="s">
        <v>2816</v>
      </c>
      <c r="E215" s="199" t="s">
        <v>703</v>
      </c>
      <c r="F215" s="199" t="s">
        <v>127</v>
      </c>
      <c r="G215" s="325" t="s">
        <v>29</v>
      </c>
      <c r="H215" s="199" t="s">
        <v>128</v>
      </c>
      <c r="I215" s="15" t="s">
        <v>2154</v>
      </c>
      <c r="J215" s="15" t="s">
        <v>2817</v>
      </c>
      <c r="K215" s="15" t="s">
        <v>1452</v>
      </c>
      <c r="L215" s="15" t="s">
        <v>33</v>
      </c>
      <c r="M215" s="15" t="s">
        <v>1430</v>
      </c>
      <c r="P215" s="15" t="s">
        <v>36</v>
      </c>
      <c r="Q215" s="15" t="s">
        <v>35</v>
      </c>
      <c r="R215" s="63" t="s">
        <v>36</v>
      </c>
      <c r="S215" s="271" t="s">
        <v>2158</v>
      </c>
      <c r="T215" s="318" t="s">
        <v>2767</v>
      </c>
      <c r="U215" s="323"/>
    </row>
    <row r="216" spans="1:21" s="15" customFormat="1" ht="45" customHeight="1">
      <c r="A216" s="105">
        <v>305</v>
      </c>
      <c r="B216" s="144">
        <v>89727</v>
      </c>
      <c r="C216" s="15" t="s">
        <v>2794</v>
      </c>
      <c r="D216" s="36" t="s">
        <v>2818</v>
      </c>
      <c r="E216" s="54" t="s">
        <v>755</v>
      </c>
      <c r="F216" s="54" t="s">
        <v>2819</v>
      </c>
      <c r="G216" s="50" t="s">
        <v>237</v>
      </c>
      <c r="H216" s="54" t="s">
        <v>2820</v>
      </c>
      <c r="I216" s="106" t="s">
        <v>1349</v>
      </c>
      <c r="J216" s="15" t="s">
        <v>2821</v>
      </c>
      <c r="K216" s="15" t="s">
        <v>2483</v>
      </c>
      <c r="L216" s="15" t="s">
        <v>33</v>
      </c>
      <c r="M216" s="15" t="s">
        <v>2822</v>
      </c>
      <c r="P216" s="15" t="s">
        <v>1912</v>
      </c>
      <c r="Q216" s="15" t="s">
        <v>35</v>
      </c>
      <c r="R216" s="15" t="s">
        <v>2823</v>
      </c>
      <c r="S216" s="271" t="s">
        <v>2824</v>
      </c>
      <c r="U216" s="323"/>
    </row>
    <row r="217" spans="1:21" s="15" customFormat="1" ht="45" customHeight="1">
      <c r="A217" s="106">
        <v>307</v>
      </c>
      <c r="B217" s="19">
        <v>76523</v>
      </c>
      <c r="C217" s="15" t="s">
        <v>2794</v>
      </c>
      <c r="D217" s="199" t="s">
        <v>2825</v>
      </c>
      <c r="E217" s="199" t="s">
        <v>132</v>
      </c>
      <c r="F217" s="199" t="s">
        <v>133</v>
      </c>
      <c r="G217" s="325" t="s">
        <v>134</v>
      </c>
      <c r="H217" s="199" t="s">
        <v>2826</v>
      </c>
      <c r="I217" s="15" t="s">
        <v>1442</v>
      </c>
      <c r="J217" s="15" t="s">
        <v>2827</v>
      </c>
      <c r="K217" s="15" t="s">
        <v>2680</v>
      </c>
      <c r="L217" s="15" t="s">
        <v>2828</v>
      </c>
      <c r="M217" s="15" t="s">
        <v>2069</v>
      </c>
      <c r="P217" s="15" t="s">
        <v>2013</v>
      </c>
      <c r="Q217" s="15" t="s">
        <v>35</v>
      </c>
      <c r="R217" s="63" t="s">
        <v>36</v>
      </c>
      <c r="S217" s="271" t="s">
        <v>2829</v>
      </c>
      <c r="U217" s="323"/>
    </row>
    <row r="218" spans="1:21" s="93" customFormat="1" ht="45" customHeight="1">
      <c r="A218" s="105">
        <v>308</v>
      </c>
      <c r="B218" s="68">
        <v>90796</v>
      </c>
      <c r="C218" s="93" t="s">
        <v>2794</v>
      </c>
      <c r="D218" s="110" t="s">
        <v>2830</v>
      </c>
      <c r="E218" s="54" t="s">
        <v>192</v>
      </c>
      <c r="F218" s="36" t="s">
        <v>2625</v>
      </c>
      <c r="G218" s="50" t="s">
        <v>215</v>
      </c>
      <c r="H218" s="110" t="s">
        <v>2831</v>
      </c>
      <c r="I218" s="219" t="s">
        <v>1349</v>
      </c>
      <c r="J218" s="93" t="s">
        <v>1766</v>
      </c>
      <c r="K218" s="93" t="s">
        <v>1816</v>
      </c>
      <c r="L218" s="93" t="s">
        <v>219</v>
      </c>
      <c r="M218" s="93" t="s">
        <v>1462</v>
      </c>
      <c r="P218" s="93" t="s">
        <v>35</v>
      </c>
      <c r="Q218" s="93" t="s">
        <v>35</v>
      </c>
      <c r="R218" s="63" t="s">
        <v>36</v>
      </c>
      <c r="S218" s="272" t="s">
        <v>441</v>
      </c>
      <c r="T218" s="105" t="s">
        <v>2734</v>
      </c>
      <c r="U218" s="324"/>
    </row>
    <row r="219" spans="1:21" ht="45" customHeight="1">
      <c r="A219" s="221">
        <v>309</v>
      </c>
      <c r="B219" s="247">
        <v>90128</v>
      </c>
      <c r="C219" s="106" t="s">
        <v>2832</v>
      </c>
      <c r="D219" s="337" t="s">
        <v>2833</v>
      </c>
      <c r="E219" s="338" t="s">
        <v>1826</v>
      </c>
      <c r="F219" s="336" t="s">
        <v>200</v>
      </c>
      <c r="G219" s="339" t="s">
        <v>520</v>
      </c>
      <c r="H219" s="337" t="s">
        <v>2834</v>
      </c>
      <c r="I219" s="105" t="s">
        <v>1349</v>
      </c>
      <c r="J219" s="63" t="s">
        <v>1490</v>
      </c>
      <c r="K219" s="63" t="s">
        <v>1452</v>
      </c>
      <c r="L219" s="63" t="s">
        <v>169</v>
      </c>
      <c r="M219" s="63" t="s">
        <v>1766</v>
      </c>
      <c r="N219" s="63"/>
      <c r="O219" s="63"/>
      <c r="P219" s="63" t="s">
        <v>36</v>
      </c>
      <c r="Q219" s="63" t="s">
        <v>35</v>
      </c>
      <c r="R219" s="63" t="s">
        <v>36</v>
      </c>
      <c r="S219" s="271" t="s">
        <v>2835</v>
      </c>
      <c r="T219" s="105" t="s">
        <v>2734</v>
      </c>
    </row>
    <row r="220" spans="1:21" ht="45" customHeight="1">
      <c r="A220" s="257">
        <v>311</v>
      </c>
      <c r="B220" s="337">
        <v>24473</v>
      </c>
      <c r="C220" s="106" t="s">
        <v>2832</v>
      </c>
      <c r="D220" s="247" t="s">
        <v>2836</v>
      </c>
      <c r="E220" s="338" t="s">
        <v>840</v>
      </c>
      <c r="F220" s="336" t="s">
        <v>40</v>
      </c>
      <c r="G220" s="340" t="s">
        <v>41</v>
      </c>
      <c r="H220" s="247" t="s">
        <v>2837</v>
      </c>
      <c r="I220" s="105" t="s">
        <v>1349</v>
      </c>
      <c r="J220" s="63" t="s">
        <v>1560</v>
      </c>
      <c r="K220" s="63" t="s">
        <v>2838</v>
      </c>
      <c r="L220" s="63" t="s">
        <v>2839</v>
      </c>
      <c r="M220" s="63" t="s">
        <v>2840</v>
      </c>
      <c r="N220" s="63"/>
      <c r="O220" s="63"/>
      <c r="P220" s="63" t="s">
        <v>36</v>
      </c>
      <c r="Q220" s="63" t="s">
        <v>36</v>
      </c>
      <c r="R220" s="63" t="s">
        <v>36</v>
      </c>
      <c r="S220" s="271" t="s">
        <v>2841</v>
      </c>
      <c r="T220" s="63" t="s">
        <v>2734</v>
      </c>
    </row>
    <row r="221" spans="1:21" ht="45" customHeight="1">
      <c r="A221" s="221">
        <v>312</v>
      </c>
      <c r="B221" s="337">
        <v>88985</v>
      </c>
      <c r="C221" s="106" t="s">
        <v>2832</v>
      </c>
      <c r="D221" s="337" t="s">
        <v>2842</v>
      </c>
      <c r="E221" s="338" t="s">
        <v>192</v>
      </c>
      <c r="F221" s="336" t="s">
        <v>2843</v>
      </c>
      <c r="G221" s="340" t="s">
        <v>757</v>
      </c>
      <c r="H221" s="337" t="s">
        <v>394</v>
      </c>
      <c r="I221" s="105" t="s">
        <v>1349</v>
      </c>
      <c r="J221" s="63"/>
      <c r="K221" s="63"/>
      <c r="L221" s="63"/>
      <c r="M221" s="63"/>
      <c r="N221" s="63"/>
      <c r="O221" s="63"/>
      <c r="P221" s="63"/>
      <c r="Q221" s="63"/>
      <c r="R221" s="63"/>
      <c r="S221" s="271"/>
      <c r="T221" s="113"/>
    </row>
    <row r="222" spans="1:21" ht="45" customHeight="1">
      <c r="A222" s="221">
        <v>313</v>
      </c>
      <c r="B222" s="337">
        <v>91236</v>
      </c>
      <c r="C222" s="106" t="s">
        <v>2832</v>
      </c>
      <c r="D222" s="337" t="s">
        <v>2844</v>
      </c>
      <c r="E222" s="338" t="s">
        <v>140</v>
      </c>
      <c r="F222" s="336" t="s">
        <v>54</v>
      </c>
      <c r="G222" s="340" t="s">
        <v>48</v>
      </c>
      <c r="H222" s="337" t="s">
        <v>1754</v>
      </c>
      <c r="I222" s="105" t="s">
        <v>1349</v>
      </c>
      <c r="J222" s="63"/>
      <c r="K222" s="63"/>
      <c r="L222" s="63"/>
      <c r="M222" s="63"/>
      <c r="N222" s="63"/>
      <c r="O222" s="63"/>
      <c r="P222" s="63"/>
      <c r="Q222" s="63"/>
      <c r="R222" s="63"/>
      <c r="S222" s="271"/>
      <c r="T222" s="113"/>
    </row>
    <row r="223" spans="1:21" ht="45" customHeight="1">
      <c r="A223" s="221">
        <v>316</v>
      </c>
      <c r="B223" s="337">
        <v>91258</v>
      </c>
      <c r="C223" s="106" t="s">
        <v>2832</v>
      </c>
      <c r="D223" s="337" t="s">
        <v>2845</v>
      </c>
      <c r="E223" s="338" t="s">
        <v>53</v>
      </c>
      <c r="F223" s="336" t="s">
        <v>1541</v>
      </c>
      <c r="G223" s="340" t="s">
        <v>48</v>
      </c>
      <c r="H223" s="337" t="s">
        <v>2846</v>
      </c>
      <c r="I223" s="105" t="s">
        <v>1349</v>
      </c>
      <c r="J223" s="63" t="s">
        <v>2847</v>
      </c>
      <c r="K223" s="63" t="s">
        <v>1430</v>
      </c>
      <c r="L223" s="63" t="s">
        <v>33</v>
      </c>
      <c r="M223" s="63" t="s">
        <v>2848</v>
      </c>
      <c r="N223" s="63"/>
      <c r="O223" s="63"/>
      <c r="P223" s="63" t="s">
        <v>35</v>
      </c>
      <c r="Q223" s="63" t="s">
        <v>35</v>
      </c>
      <c r="R223" s="63" t="s">
        <v>2367</v>
      </c>
      <c r="S223" s="271" t="s">
        <v>441</v>
      </c>
      <c r="T223" s="113"/>
    </row>
    <row r="224" spans="1:21" ht="45" customHeight="1">
      <c r="A224" s="257">
        <v>317</v>
      </c>
      <c r="B224" s="337">
        <v>15036</v>
      </c>
      <c r="C224" s="106" t="s">
        <v>2832</v>
      </c>
      <c r="D224" s="337" t="s">
        <v>2849</v>
      </c>
      <c r="E224" s="338" t="s">
        <v>510</v>
      </c>
      <c r="F224" s="336" t="s">
        <v>2850</v>
      </c>
      <c r="G224" s="340" t="s">
        <v>215</v>
      </c>
      <c r="H224" s="337" t="s">
        <v>1659</v>
      </c>
      <c r="I224" s="105" t="s">
        <v>1349</v>
      </c>
      <c r="J224" s="113"/>
      <c r="K224" s="113"/>
      <c r="L224" s="113"/>
      <c r="M224" s="113"/>
      <c r="N224" s="113"/>
      <c r="O224" s="113"/>
      <c r="P224" s="113"/>
      <c r="Q224" s="113"/>
      <c r="R224" s="113"/>
      <c r="S224" s="341"/>
      <c r="T224" s="113"/>
    </row>
    <row r="225" spans="1:20" ht="45" customHeight="1">
      <c r="A225" s="221">
        <v>319</v>
      </c>
      <c r="B225" s="337">
        <v>50218</v>
      </c>
      <c r="C225" s="106" t="s">
        <v>2832</v>
      </c>
      <c r="D225" s="337" t="s">
        <v>2851</v>
      </c>
      <c r="E225" s="338" t="s">
        <v>913</v>
      </c>
      <c r="F225" s="336" t="s">
        <v>2850</v>
      </c>
      <c r="G225" s="340" t="s">
        <v>215</v>
      </c>
      <c r="H225" s="337" t="s">
        <v>2852</v>
      </c>
      <c r="I225" s="105" t="s">
        <v>1349</v>
      </c>
      <c r="J225" s="113"/>
      <c r="K225" s="113"/>
      <c r="L225" s="113"/>
      <c r="M225" s="113"/>
      <c r="N225" s="113"/>
      <c r="O225" s="113"/>
      <c r="P225" s="113"/>
      <c r="Q225" s="113"/>
      <c r="R225" s="113"/>
      <c r="S225" s="341"/>
      <c r="T225" s="113"/>
    </row>
    <row r="226" spans="1:20">
      <c r="B226" s="331"/>
      <c r="C226" s="331"/>
      <c r="D226" s="332"/>
      <c r="E226" s="153"/>
      <c r="F226" s="333"/>
      <c r="G226" s="334"/>
      <c r="H226" s="335"/>
      <c r="I226" s="153"/>
    </row>
    <row r="230" spans="1:20">
      <c r="M230" t="s">
        <v>2853</v>
      </c>
    </row>
    <row r="231" spans="1:20">
      <c r="M231" t="s">
        <v>600</v>
      </c>
      <c r="N231">
        <v>114</v>
      </c>
    </row>
    <row r="232" spans="1:20">
      <c r="M232" t="s">
        <v>36</v>
      </c>
      <c r="N232">
        <v>92</v>
      </c>
    </row>
    <row r="235" spans="1:20">
      <c r="M235" t="s">
        <v>2854</v>
      </c>
    </row>
    <row r="236" spans="1:20">
      <c r="M236" t="s">
        <v>600</v>
      </c>
      <c r="N236">
        <v>198</v>
      </c>
    </row>
    <row r="237" spans="1:20">
      <c r="M237" t="s">
        <v>36</v>
      </c>
      <c r="N237">
        <v>9</v>
      </c>
    </row>
  </sheetData>
  <autoFilter ref="A1:T225" xr:uid="{CBBE95A6-9375-4717-B7AC-251C49EBAF07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19">
    <mergeCell ref="L101:M101"/>
    <mergeCell ref="P101:Q101"/>
    <mergeCell ref="L131:S131"/>
    <mergeCell ref="R101:S101"/>
    <mergeCell ref="R58:S58"/>
    <mergeCell ref="L63:M63"/>
    <mergeCell ref="L111:Q111"/>
    <mergeCell ref="P63:S63"/>
    <mergeCell ref="L58:M58"/>
    <mergeCell ref="P58:Q58"/>
    <mergeCell ref="P53:Q53"/>
    <mergeCell ref="R53:S53"/>
    <mergeCell ref="P48:R48"/>
    <mergeCell ref="A1:S1"/>
    <mergeCell ref="J2:K2"/>
    <mergeCell ref="N2:Q2"/>
    <mergeCell ref="J53:K53"/>
    <mergeCell ref="L53:M53"/>
    <mergeCell ref="N53:O53"/>
  </mergeCells>
  <pageMargins left="0.7" right="0.7" top="0.75" bottom="0.75" header="0.3" footer="0.3"/>
  <pageSetup paperSize="5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568E-747B-464B-BE48-7FB558E60961}">
  <sheetPr>
    <pageSetUpPr fitToPage="1"/>
  </sheetPr>
  <dimension ref="A1:AR133"/>
  <sheetViews>
    <sheetView topLeftCell="H55" workbookViewId="0">
      <selection activeCell="J3" sqref="J3"/>
    </sheetView>
  </sheetViews>
  <sheetFormatPr defaultRowHeight="15"/>
  <cols>
    <col min="1" max="1" width="9.7109375" style="108" customWidth="1"/>
    <col min="2" max="2" width="11.42578125" customWidth="1"/>
    <col min="3" max="3" width="13.85546875" customWidth="1"/>
    <col min="4" max="4" width="28.5703125" customWidth="1"/>
    <col min="5" max="5" width="12.42578125" customWidth="1"/>
    <col min="6" max="6" width="24.5703125" style="108" customWidth="1"/>
    <col min="7" max="7" width="16.5703125" customWidth="1"/>
    <col min="8" max="8" width="28.7109375" style="108" customWidth="1"/>
    <col min="9" max="9" width="18.7109375" style="283" customWidth="1"/>
    <col min="10" max="10" width="11" customWidth="1"/>
    <col min="11" max="11" width="10.28515625" customWidth="1"/>
    <col min="12" max="12" width="20.5703125" customWidth="1"/>
    <col min="13" max="13" width="17.42578125" customWidth="1"/>
    <col min="14" max="14" width="11.7109375" customWidth="1"/>
    <col min="15" max="15" width="17" customWidth="1"/>
    <col min="16" max="16" width="12.5703125" customWidth="1"/>
    <col min="17" max="17" width="17.85546875" customWidth="1"/>
    <col min="18" max="18" width="21.28515625" customWidth="1"/>
    <col min="19" max="19" width="25.140625" customWidth="1"/>
    <col min="20" max="20" width="28.140625" customWidth="1"/>
  </cols>
  <sheetData>
    <row r="1" spans="1:20" ht="33">
      <c r="A1" s="3466" t="s">
        <v>0</v>
      </c>
      <c r="B1" s="3467"/>
      <c r="C1" s="3467"/>
      <c r="D1" s="3467"/>
      <c r="E1" s="3467"/>
      <c r="F1" s="3467"/>
      <c r="G1" s="3467"/>
      <c r="H1" s="3467"/>
      <c r="I1" s="3467"/>
      <c r="J1" s="3467"/>
      <c r="K1" s="3467"/>
      <c r="L1" s="3467"/>
      <c r="M1" s="3467"/>
      <c r="N1" s="3467"/>
      <c r="O1" s="3467"/>
      <c r="P1" s="3467"/>
      <c r="Q1" s="3467"/>
      <c r="R1" s="3467"/>
      <c r="S1" s="3467"/>
      <c r="T1" s="3468"/>
    </row>
    <row r="2" spans="1:20" ht="51.75" customHeight="1">
      <c r="A2" s="390" t="s">
        <v>1</v>
      </c>
      <c r="B2" s="321" t="s">
        <v>2</v>
      </c>
      <c r="C2" s="321" t="s">
        <v>3</v>
      </c>
      <c r="D2" s="321" t="s">
        <v>4</v>
      </c>
      <c r="E2" s="321" t="s">
        <v>5</v>
      </c>
      <c r="F2" s="321" t="s">
        <v>6</v>
      </c>
      <c r="G2" s="321" t="s">
        <v>7</v>
      </c>
      <c r="H2" s="321" t="s">
        <v>8</v>
      </c>
      <c r="I2" s="321" t="s">
        <v>1176</v>
      </c>
      <c r="J2" s="3469" t="s">
        <v>11</v>
      </c>
      <c r="K2" s="3469"/>
      <c r="L2" s="321" t="s">
        <v>12</v>
      </c>
      <c r="M2" s="321" t="s">
        <v>13</v>
      </c>
      <c r="N2" s="3470" t="s">
        <v>14</v>
      </c>
      <c r="O2" s="3471"/>
      <c r="P2" s="3471"/>
      <c r="Q2" s="3472"/>
      <c r="R2" s="321" t="s">
        <v>15</v>
      </c>
      <c r="S2" s="328" t="s">
        <v>2855</v>
      </c>
      <c r="T2" s="329" t="s">
        <v>2856</v>
      </c>
    </row>
    <row r="3" spans="1:20" ht="47.25" customHeight="1">
      <c r="A3" s="389"/>
      <c r="B3" s="330"/>
      <c r="C3" s="361"/>
      <c r="D3" s="330"/>
      <c r="E3" s="330"/>
      <c r="F3" s="157"/>
      <c r="G3" s="157"/>
      <c r="H3" s="157"/>
      <c r="I3" s="381"/>
      <c r="J3" s="326" t="s">
        <v>17</v>
      </c>
      <c r="K3" s="326" t="s">
        <v>18</v>
      </c>
      <c r="L3" s="326" t="s">
        <v>12</v>
      </c>
      <c r="M3" s="326" t="s">
        <v>13</v>
      </c>
      <c r="N3" s="326" t="s">
        <v>19</v>
      </c>
      <c r="O3" s="326" t="s">
        <v>20</v>
      </c>
      <c r="P3" s="326" t="s">
        <v>21</v>
      </c>
      <c r="Q3" s="326" t="s">
        <v>22</v>
      </c>
      <c r="R3" s="326" t="s">
        <v>15</v>
      </c>
      <c r="S3" s="326"/>
      <c r="T3" s="327"/>
    </row>
    <row r="4" spans="1:20" s="153" customFormat="1" ht="45" customHeight="1">
      <c r="A4" s="106">
        <v>1</v>
      </c>
      <c r="B4" s="346">
        <v>91702</v>
      </c>
      <c r="C4" s="106" t="s">
        <v>2857</v>
      </c>
      <c r="D4" s="346" t="s">
        <v>2858</v>
      </c>
      <c r="E4" s="123" t="s">
        <v>381</v>
      </c>
      <c r="F4" s="346" t="s">
        <v>2859</v>
      </c>
      <c r="G4" s="123" t="s">
        <v>358</v>
      </c>
      <c r="H4" s="346" t="s">
        <v>2860</v>
      </c>
      <c r="I4" s="105" t="s">
        <v>1349</v>
      </c>
      <c r="J4" s="105" t="s">
        <v>1405</v>
      </c>
      <c r="K4" s="105" t="s">
        <v>1766</v>
      </c>
      <c r="L4" s="106" t="s">
        <v>2861</v>
      </c>
      <c r="M4" s="105" t="s">
        <v>1518</v>
      </c>
      <c r="N4" s="105"/>
      <c r="O4" s="105"/>
      <c r="P4" s="105" t="s">
        <v>35</v>
      </c>
      <c r="Q4" s="105" t="s">
        <v>600</v>
      </c>
      <c r="R4" s="105" t="s">
        <v>112</v>
      </c>
      <c r="S4" s="106" t="s">
        <v>1493</v>
      </c>
      <c r="T4" s="106" t="s">
        <v>2862</v>
      </c>
    </row>
    <row r="5" spans="1:20" s="153" customFormat="1" ht="45" customHeight="1">
      <c r="A5" s="106">
        <v>2</v>
      </c>
      <c r="B5" s="346">
        <v>90680</v>
      </c>
      <c r="C5" s="106" t="s">
        <v>2857</v>
      </c>
      <c r="D5" s="346" t="s">
        <v>2863</v>
      </c>
      <c r="E5" s="123" t="s">
        <v>1081</v>
      </c>
      <c r="F5" s="346" t="s">
        <v>2864</v>
      </c>
      <c r="G5" s="124" t="s">
        <v>520</v>
      </c>
      <c r="H5" s="346" t="s">
        <v>2865</v>
      </c>
      <c r="I5" s="105" t="s">
        <v>1349</v>
      </c>
      <c r="J5" s="105" t="s">
        <v>1483</v>
      </c>
      <c r="K5" s="105" t="s">
        <v>1676</v>
      </c>
      <c r="L5" s="105" t="s">
        <v>2861</v>
      </c>
      <c r="M5" s="105" t="s">
        <v>1499</v>
      </c>
      <c r="N5" s="105"/>
      <c r="O5" s="105"/>
      <c r="P5" s="105" t="s">
        <v>35</v>
      </c>
      <c r="Q5" s="105" t="s">
        <v>36</v>
      </c>
      <c r="R5" s="105" t="s">
        <v>112</v>
      </c>
      <c r="S5" s="106" t="s">
        <v>1493</v>
      </c>
      <c r="T5" s="106" t="s">
        <v>2862</v>
      </c>
    </row>
    <row r="6" spans="1:20" s="153" customFormat="1" ht="45" customHeight="1">
      <c r="A6" s="106">
        <v>3</v>
      </c>
      <c r="B6" s="142">
        <v>72526</v>
      </c>
      <c r="C6" s="106" t="s">
        <v>2857</v>
      </c>
      <c r="D6" s="142" t="s">
        <v>2866</v>
      </c>
      <c r="E6" s="123" t="s">
        <v>186</v>
      </c>
      <c r="F6" s="123" t="s">
        <v>28</v>
      </c>
      <c r="G6" s="124" t="s">
        <v>29</v>
      </c>
      <c r="H6" s="142" t="s">
        <v>2594</v>
      </c>
      <c r="I6" s="105" t="s">
        <v>2867</v>
      </c>
      <c r="J6" s="105" t="s">
        <v>2868</v>
      </c>
      <c r="K6" s="105" t="s">
        <v>1258</v>
      </c>
      <c r="L6" s="105" t="s">
        <v>2869</v>
      </c>
      <c r="M6" s="105" t="s">
        <v>1329</v>
      </c>
      <c r="N6" s="105"/>
      <c r="O6" s="105"/>
      <c r="P6" s="105" t="s">
        <v>36</v>
      </c>
      <c r="Q6" s="105" t="s">
        <v>600</v>
      </c>
      <c r="R6" s="105" t="s">
        <v>112</v>
      </c>
      <c r="S6" s="106" t="s">
        <v>2870</v>
      </c>
      <c r="T6" s="106" t="s">
        <v>2871</v>
      </c>
    </row>
    <row r="7" spans="1:20" s="153" customFormat="1" ht="45" customHeight="1">
      <c r="A7" s="106">
        <v>4</v>
      </c>
      <c r="B7" s="347">
        <v>89619</v>
      </c>
      <c r="C7" s="106" t="s">
        <v>2857</v>
      </c>
      <c r="D7" s="347" t="s">
        <v>2872</v>
      </c>
      <c r="E7" s="123" t="s">
        <v>162</v>
      </c>
      <c r="F7" s="348" t="s">
        <v>40</v>
      </c>
      <c r="G7" s="124" t="s">
        <v>41</v>
      </c>
      <c r="H7" s="346" t="s">
        <v>2873</v>
      </c>
      <c r="I7" s="105" t="s">
        <v>1349</v>
      </c>
      <c r="J7" s="105" t="s">
        <v>2874</v>
      </c>
      <c r="K7" s="105" t="s">
        <v>1808</v>
      </c>
      <c r="L7" s="105" t="s">
        <v>33</v>
      </c>
      <c r="M7" s="105" t="s">
        <v>2875</v>
      </c>
      <c r="N7" s="105"/>
      <c r="O7" s="105"/>
      <c r="P7" s="105" t="s">
        <v>35</v>
      </c>
      <c r="Q7" s="105" t="s">
        <v>600</v>
      </c>
      <c r="R7" s="105" t="s">
        <v>112</v>
      </c>
      <c r="S7" s="106" t="s">
        <v>1493</v>
      </c>
      <c r="T7" s="106" t="s">
        <v>2876</v>
      </c>
    </row>
    <row r="8" spans="1:20" s="153" customFormat="1" ht="45" customHeight="1">
      <c r="A8" s="106">
        <v>5</v>
      </c>
      <c r="B8" s="347">
        <v>91913</v>
      </c>
      <c r="C8" s="106" t="s">
        <v>2857</v>
      </c>
      <c r="D8" s="346" t="s">
        <v>2877</v>
      </c>
      <c r="E8" s="123" t="s">
        <v>547</v>
      </c>
      <c r="F8" s="346" t="s">
        <v>214</v>
      </c>
      <c r="G8" s="124" t="s">
        <v>215</v>
      </c>
      <c r="H8" s="346" t="s">
        <v>2878</v>
      </c>
      <c r="I8" s="105" t="s">
        <v>1349</v>
      </c>
      <c r="J8" s="105" t="s">
        <v>1787</v>
      </c>
      <c r="K8" s="105" t="s">
        <v>1287</v>
      </c>
      <c r="L8" s="105" t="s">
        <v>219</v>
      </c>
      <c r="M8" s="105" t="s">
        <v>2879</v>
      </c>
      <c r="N8" s="105"/>
      <c r="O8" s="105"/>
      <c r="P8" s="105" t="s">
        <v>36</v>
      </c>
      <c r="Q8" s="105" t="s">
        <v>36</v>
      </c>
      <c r="R8" s="105" t="s">
        <v>112</v>
      </c>
      <c r="S8" s="106" t="s">
        <v>2627</v>
      </c>
      <c r="T8" s="106" t="s">
        <v>2862</v>
      </c>
    </row>
    <row r="9" spans="1:20" s="153" customFormat="1" ht="45" customHeight="1">
      <c r="A9" s="106">
        <v>6</v>
      </c>
      <c r="B9" s="347">
        <v>91934</v>
      </c>
      <c r="C9" s="106" t="s">
        <v>2857</v>
      </c>
      <c r="D9" s="346" t="s">
        <v>2880</v>
      </c>
      <c r="E9" s="123" t="s">
        <v>166</v>
      </c>
      <c r="F9" s="346" t="s">
        <v>2108</v>
      </c>
      <c r="G9" s="124" t="s">
        <v>92</v>
      </c>
      <c r="H9" s="346" t="s">
        <v>93</v>
      </c>
      <c r="I9" s="105" t="s">
        <v>1349</v>
      </c>
      <c r="J9" s="350" t="s">
        <v>2881</v>
      </c>
      <c r="K9" s="105" t="s">
        <v>1647</v>
      </c>
      <c r="L9" s="105" t="s">
        <v>2113</v>
      </c>
      <c r="M9" s="350">
        <v>0.46527777777777773</v>
      </c>
      <c r="N9" s="105"/>
      <c r="O9" s="105"/>
      <c r="P9" s="105" t="s">
        <v>36</v>
      </c>
      <c r="Q9" s="105" t="s">
        <v>35</v>
      </c>
      <c r="R9" s="105" t="s">
        <v>112</v>
      </c>
      <c r="S9" s="106" t="s">
        <v>2114</v>
      </c>
      <c r="T9" s="106" t="s">
        <v>2876</v>
      </c>
    </row>
    <row r="10" spans="1:20" s="153" customFormat="1" ht="45" customHeight="1">
      <c r="A10" s="106">
        <v>7</v>
      </c>
      <c r="B10" s="347">
        <v>90324</v>
      </c>
      <c r="C10" s="106" t="s">
        <v>2857</v>
      </c>
      <c r="D10" s="346" t="s">
        <v>2882</v>
      </c>
      <c r="E10" s="123" t="s">
        <v>122</v>
      </c>
      <c r="F10" s="346" t="s">
        <v>2108</v>
      </c>
      <c r="G10" s="124" t="s">
        <v>92</v>
      </c>
      <c r="H10" s="346" t="s">
        <v>2883</v>
      </c>
      <c r="I10" s="105" t="s">
        <v>1349</v>
      </c>
      <c r="J10" s="105" t="s">
        <v>2884</v>
      </c>
      <c r="K10" s="105" t="s">
        <v>2885</v>
      </c>
      <c r="L10" s="105" t="s">
        <v>1435</v>
      </c>
      <c r="M10" s="105" t="s">
        <v>2886</v>
      </c>
      <c r="N10" s="105"/>
      <c r="O10" s="105"/>
      <c r="P10" s="105" t="s">
        <v>35</v>
      </c>
      <c r="Q10" s="105" t="s">
        <v>35</v>
      </c>
      <c r="R10" s="105" t="s">
        <v>36</v>
      </c>
      <c r="S10" s="106" t="s">
        <v>1493</v>
      </c>
      <c r="T10" s="106"/>
    </row>
    <row r="11" spans="1:20" s="153" customFormat="1" ht="45" customHeight="1">
      <c r="A11" s="106">
        <v>8</v>
      </c>
      <c r="B11" s="347">
        <v>61650</v>
      </c>
      <c r="C11" s="106" t="s">
        <v>2857</v>
      </c>
      <c r="D11" s="346" t="s">
        <v>2887</v>
      </c>
      <c r="E11" s="123" t="s">
        <v>505</v>
      </c>
      <c r="F11" s="346" t="s">
        <v>2888</v>
      </c>
      <c r="G11" s="124" t="s">
        <v>86</v>
      </c>
      <c r="H11" s="346" t="s">
        <v>2889</v>
      </c>
      <c r="I11" s="105" t="s">
        <v>1349</v>
      </c>
      <c r="J11" s="105" t="s">
        <v>2274</v>
      </c>
      <c r="K11" s="105" t="s">
        <v>2027</v>
      </c>
      <c r="L11" s="105" t="s">
        <v>33</v>
      </c>
      <c r="M11" s="105" t="s">
        <v>1623</v>
      </c>
      <c r="N11" s="105"/>
      <c r="O11" s="105"/>
      <c r="P11" s="105" t="s">
        <v>35</v>
      </c>
      <c r="Q11" s="105" t="s">
        <v>35</v>
      </c>
      <c r="R11" s="105" t="s">
        <v>112</v>
      </c>
      <c r="S11" s="106" t="s">
        <v>1493</v>
      </c>
      <c r="T11" s="106" t="s">
        <v>2876</v>
      </c>
    </row>
    <row r="12" spans="1:20" s="153" customFormat="1" ht="45" customHeight="1">
      <c r="A12" s="106">
        <v>9</v>
      </c>
      <c r="B12" s="347">
        <v>91571</v>
      </c>
      <c r="C12" s="106" t="s">
        <v>2857</v>
      </c>
      <c r="D12" s="349" t="s">
        <v>2890</v>
      </c>
      <c r="E12" s="123" t="s">
        <v>295</v>
      </c>
      <c r="F12" s="346" t="s">
        <v>54</v>
      </c>
      <c r="G12" s="124" t="s">
        <v>48</v>
      </c>
      <c r="H12" s="347" t="s">
        <v>2891</v>
      </c>
      <c r="I12" s="105" t="s">
        <v>1349</v>
      </c>
      <c r="J12" s="105" t="s">
        <v>2892</v>
      </c>
      <c r="K12" s="105" t="s">
        <v>1628</v>
      </c>
      <c r="L12" s="105" t="s">
        <v>33</v>
      </c>
      <c r="M12" s="105" t="s">
        <v>2893</v>
      </c>
      <c r="N12" s="105"/>
      <c r="O12" s="105"/>
      <c r="P12" s="105" t="s">
        <v>35</v>
      </c>
      <c r="Q12" s="105" t="s">
        <v>35</v>
      </c>
      <c r="R12" s="105" t="s">
        <v>112</v>
      </c>
      <c r="S12" s="355" t="s">
        <v>1493</v>
      </c>
      <c r="T12" s="106" t="s">
        <v>2862</v>
      </c>
    </row>
    <row r="13" spans="1:20" ht="37.5" customHeight="1">
      <c r="A13" s="106">
        <v>10</v>
      </c>
      <c r="B13" s="140">
        <v>90711</v>
      </c>
      <c r="C13" s="106" t="s">
        <v>2894</v>
      </c>
      <c r="D13" s="263" t="s">
        <v>2895</v>
      </c>
      <c r="E13" s="182" t="s">
        <v>455</v>
      </c>
      <c r="F13" s="182" t="s">
        <v>2896</v>
      </c>
      <c r="G13" s="121" t="s">
        <v>92</v>
      </c>
      <c r="H13" s="182" t="s">
        <v>2897</v>
      </c>
      <c r="I13" s="105" t="s">
        <v>1349</v>
      </c>
      <c r="J13" s="63" t="s">
        <v>2898</v>
      </c>
      <c r="K13" s="63" t="s">
        <v>1258</v>
      </c>
      <c r="L13" s="63" t="s">
        <v>226</v>
      </c>
      <c r="M13" s="63" t="s">
        <v>2027</v>
      </c>
      <c r="N13" s="113"/>
      <c r="O13" s="113"/>
      <c r="P13" s="105" t="s">
        <v>35</v>
      </c>
      <c r="Q13" s="105" t="s">
        <v>35</v>
      </c>
      <c r="R13" s="113" t="s">
        <v>112</v>
      </c>
      <c r="S13" s="164"/>
      <c r="T13" s="114"/>
    </row>
    <row r="14" spans="1:20" ht="37.5" customHeight="1">
      <c r="A14" s="106">
        <v>11</v>
      </c>
      <c r="B14" s="140">
        <v>87108</v>
      </c>
      <c r="C14" s="106" t="s">
        <v>2894</v>
      </c>
      <c r="D14" s="263" t="s">
        <v>2899</v>
      </c>
      <c r="E14" s="182" t="s">
        <v>1714</v>
      </c>
      <c r="F14" s="182" t="s">
        <v>40</v>
      </c>
      <c r="G14" s="121" t="s">
        <v>41</v>
      </c>
      <c r="H14" s="182" t="s">
        <v>2900</v>
      </c>
      <c r="I14" s="105" t="s">
        <v>1349</v>
      </c>
      <c r="J14" s="63" t="s">
        <v>2901</v>
      </c>
      <c r="K14" s="63" t="s">
        <v>1484</v>
      </c>
      <c r="L14" s="63" t="s">
        <v>2632</v>
      </c>
      <c r="M14" s="63" t="s">
        <v>1406</v>
      </c>
      <c r="N14" s="113"/>
      <c r="O14" s="113"/>
      <c r="P14" s="105" t="s">
        <v>36</v>
      </c>
      <c r="Q14" s="105" t="s">
        <v>35</v>
      </c>
      <c r="R14" s="113" t="s">
        <v>112</v>
      </c>
      <c r="S14" s="106" t="s">
        <v>2627</v>
      </c>
      <c r="T14" s="114"/>
    </row>
    <row r="15" spans="1:20" ht="40.5" customHeight="1">
      <c r="A15" s="106">
        <v>12</v>
      </c>
      <c r="B15" s="120">
        <v>87744</v>
      </c>
      <c r="C15" s="106" t="s">
        <v>2894</v>
      </c>
      <c r="D15" s="263" t="s">
        <v>2902</v>
      </c>
      <c r="E15" s="182" t="s">
        <v>1051</v>
      </c>
      <c r="F15" s="182" t="s">
        <v>357</v>
      </c>
      <c r="G15" s="121" t="s">
        <v>998</v>
      </c>
      <c r="H15" s="74" t="s">
        <v>2903</v>
      </c>
      <c r="I15" s="105" t="s">
        <v>1349</v>
      </c>
      <c r="J15" s="63" t="s">
        <v>2904</v>
      </c>
      <c r="K15" s="63" t="s">
        <v>1412</v>
      </c>
      <c r="L15" s="63" t="s">
        <v>2861</v>
      </c>
      <c r="M15" s="63" t="s">
        <v>1623</v>
      </c>
      <c r="N15" s="113"/>
      <c r="O15" s="113"/>
      <c r="P15" s="105" t="s">
        <v>36</v>
      </c>
      <c r="Q15" s="105" t="s">
        <v>35</v>
      </c>
      <c r="R15" s="113" t="s">
        <v>112</v>
      </c>
      <c r="S15" s="164"/>
      <c r="T15" s="114"/>
    </row>
    <row r="16" spans="1:20" ht="51" customHeight="1">
      <c r="A16" s="106">
        <v>13</v>
      </c>
      <c r="B16" s="140">
        <v>76385</v>
      </c>
      <c r="C16" s="106" t="s">
        <v>2894</v>
      </c>
      <c r="D16" s="140" t="s">
        <v>2905</v>
      </c>
      <c r="E16" s="182" t="s">
        <v>59</v>
      </c>
      <c r="F16" s="182" t="s">
        <v>54</v>
      </c>
      <c r="G16" s="121" t="s">
        <v>48</v>
      </c>
      <c r="H16" s="182" t="s">
        <v>1754</v>
      </c>
      <c r="I16" s="105" t="s">
        <v>1349</v>
      </c>
      <c r="J16" s="63" t="s">
        <v>1272</v>
      </c>
      <c r="K16" s="63" t="s">
        <v>1561</v>
      </c>
      <c r="L16" s="15" t="s">
        <v>2906</v>
      </c>
      <c r="M16" s="63" t="s">
        <v>1263</v>
      </c>
      <c r="N16" s="113"/>
      <c r="O16" s="113"/>
      <c r="P16" s="63" t="s">
        <v>35</v>
      </c>
      <c r="Q16" s="63" t="s">
        <v>35</v>
      </c>
      <c r="R16" s="113" t="s">
        <v>112</v>
      </c>
      <c r="S16" s="355" t="s">
        <v>1493</v>
      </c>
      <c r="T16" s="114"/>
    </row>
    <row r="17" spans="1:20" ht="37.5" customHeight="1">
      <c r="A17" s="106">
        <v>14</v>
      </c>
      <c r="B17" s="140">
        <v>92235</v>
      </c>
      <c r="C17" s="106" t="s">
        <v>2894</v>
      </c>
      <c r="D17" s="263" t="s">
        <v>2907</v>
      </c>
      <c r="E17" s="182" t="s">
        <v>53</v>
      </c>
      <c r="F17" s="182" t="s">
        <v>462</v>
      </c>
      <c r="G17" s="121" t="s">
        <v>48</v>
      </c>
      <c r="H17" s="182" t="s">
        <v>2908</v>
      </c>
      <c r="I17" s="105" t="s">
        <v>1349</v>
      </c>
      <c r="J17" s="63" t="s">
        <v>2775</v>
      </c>
      <c r="K17" s="63" t="s">
        <v>1596</v>
      </c>
      <c r="L17" s="63" t="s">
        <v>33</v>
      </c>
      <c r="M17" s="63" t="s">
        <v>2909</v>
      </c>
      <c r="N17" s="113"/>
      <c r="O17" s="113"/>
      <c r="P17" s="63" t="s">
        <v>35</v>
      </c>
      <c r="Q17" s="63" t="s">
        <v>35</v>
      </c>
      <c r="R17" s="113" t="s">
        <v>112</v>
      </c>
      <c r="S17" s="164"/>
      <c r="T17" s="114"/>
    </row>
    <row r="18" spans="1:20" ht="37.5" customHeight="1">
      <c r="A18" s="106">
        <v>15</v>
      </c>
      <c r="B18" s="140">
        <v>92329</v>
      </c>
      <c r="C18" s="106" t="s">
        <v>2894</v>
      </c>
      <c r="D18" s="263" t="s">
        <v>2910</v>
      </c>
      <c r="E18" s="182" t="s">
        <v>213</v>
      </c>
      <c r="F18" s="182" t="s">
        <v>2580</v>
      </c>
      <c r="G18" s="121" t="s">
        <v>237</v>
      </c>
      <c r="H18" s="182" t="s">
        <v>2403</v>
      </c>
      <c r="I18" s="105" t="s">
        <v>1349</v>
      </c>
      <c r="J18" s="63" t="s">
        <v>2911</v>
      </c>
      <c r="K18" s="63" t="s">
        <v>2449</v>
      </c>
      <c r="L18" s="63" t="s">
        <v>33</v>
      </c>
      <c r="M18" s="63" t="s">
        <v>1325</v>
      </c>
      <c r="N18" s="113"/>
      <c r="O18" s="113"/>
      <c r="P18" s="63" t="s">
        <v>35</v>
      </c>
      <c r="Q18" s="63" t="s">
        <v>35</v>
      </c>
      <c r="R18" s="113" t="s">
        <v>2912</v>
      </c>
      <c r="S18" s="164" t="s">
        <v>1493</v>
      </c>
      <c r="T18" s="114"/>
    </row>
    <row r="19" spans="1:20" ht="37.5" customHeight="1">
      <c r="A19" s="106">
        <v>16</v>
      </c>
      <c r="B19" s="296">
        <v>58329</v>
      </c>
      <c r="C19" s="106" t="s">
        <v>2894</v>
      </c>
      <c r="D19" s="298" t="s">
        <v>2913</v>
      </c>
      <c r="E19" s="351" t="s">
        <v>832</v>
      </c>
      <c r="F19" s="351" t="s">
        <v>1200</v>
      </c>
      <c r="G19" s="299" t="s">
        <v>29</v>
      </c>
      <c r="H19" s="351" t="s">
        <v>128</v>
      </c>
      <c r="I19" s="105" t="s">
        <v>188</v>
      </c>
      <c r="J19" s="63" t="s">
        <v>1795</v>
      </c>
      <c r="K19" s="63" t="s">
        <v>1367</v>
      </c>
      <c r="L19" s="63" t="s">
        <v>33</v>
      </c>
      <c r="M19" s="63" t="s">
        <v>1613</v>
      </c>
      <c r="N19" s="113"/>
      <c r="O19" s="113"/>
      <c r="P19" s="63" t="s">
        <v>35</v>
      </c>
      <c r="Q19" s="63" t="s">
        <v>35</v>
      </c>
      <c r="R19" s="113" t="s">
        <v>112</v>
      </c>
      <c r="S19" s="164" t="s">
        <v>72</v>
      </c>
      <c r="T19" s="114"/>
    </row>
    <row r="20" spans="1:20" ht="40.5" customHeight="1">
      <c r="A20" s="106">
        <v>17</v>
      </c>
      <c r="B20" s="140">
        <v>91380</v>
      </c>
      <c r="C20" s="106" t="s">
        <v>2894</v>
      </c>
      <c r="D20" s="140" t="s">
        <v>2914</v>
      </c>
      <c r="E20" s="182" t="s">
        <v>1158</v>
      </c>
      <c r="F20" s="182" t="s">
        <v>133</v>
      </c>
      <c r="G20" s="121" t="s">
        <v>134</v>
      </c>
      <c r="H20" s="74" t="s">
        <v>1668</v>
      </c>
      <c r="I20" s="105" t="s">
        <v>1349</v>
      </c>
      <c r="J20" s="63" t="s">
        <v>2915</v>
      </c>
      <c r="K20" s="63" t="s">
        <v>2916</v>
      </c>
      <c r="L20" s="63" t="s">
        <v>251</v>
      </c>
      <c r="M20" s="63" t="s">
        <v>2133</v>
      </c>
      <c r="N20" s="113"/>
      <c r="O20" s="113"/>
      <c r="P20" s="63" t="s">
        <v>35</v>
      </c>
      <c r="Q20" s="63" t="s">
        <v>35</v>
      </c>
      <c r="R20" s="113" t="s">
        <v>112</v>
      </c>
      <c r="S20" s="164"/>
      <c r="T20" s="114"/>
    </row>
    <row r="21" spans="1:20" ht="58.5" customHeight="1">
      <c r="A21" s="106">
        <v>18</v>
      </c>
      <c r="B21" s="354">
        <v>90471</v>
      </c>
      <c r="C21" s="219" t="s">
        <v>2894</v>
      </c>
      <c r="D21" s="305" t="s">
        <v>2917</v>
      </c>
      <c r="E21" s="269" t="s">
        <v>748</v>
      </c>
      <c r="F21" s="269" t="s">
        <v>2896</v>
      </c>
      <c r="G21" s="127" t="s">
        <v>92</v>
      </c>
      <c r="H21" s="269" t="s">
        <v>394</v>
      </c>
      <c r="I21" s="217" t="s">
        <v>1349</v>
      </c>
      <c r="J21" s="92" t="s">
        <v>1850</v>
      </c>
      <c r="K21" s="92" t="s">
        <v>1381</v>
      </c>
      <c r="L21" s="92" t="s">
        <v>33</v>
      </c>
      <c r="M21" s="92" t="s">
        <v>1850</v>
      </c>
      <c r="N21" s="203"/>
      <c r="O21" s="203"/>
      <c r="P21" s="63" t="s">
        <v>35</v>
      </c>
      <c r="Q21" s="63" t="s">
        <v>35</v>
      </c>
      <c r="R21" s="203" t="s">
        <v>2367</v>
      </c>
      <c r="S21" s="355" t="s">
        <v>1493</v>
      </c>
      <c r="T21" s="357"/>
    </row>
    <row r="22" spans="1:20" ht="27.75">
      <c r="A22" s="106">
        <v>19</v>
      </c>
      <c r="B22" s="132">
        <v>73558</v>
      </c>
      <c r="C22" s="106" t="s">
        <v>2918</v>
      </c>
      <c r="D22" s="132" t="s">
        <v>2919</v>
      </c>
      <c r="E22" s="49" t="s">
        <v>192</v>
      </c>
      <c r="F22" s="51" t="s">
        <v>388</v>
      </c>
      <c r="G22" s="352" t="s">
        <v>389</v>
      </c>
      <c r="H22" s="51" t="s">
        <v>2920</v>
      </c>
      <c r="I22" s="105" t="s">
        <v>1349</v>
      </c>
      <c r="J22" s="63" t="s">
        <v>2494</v>
      </c>
      <c r="K22" s="63" t="s">
        <v>2921</v>
      </c>
      <c r="L22" s="63" t="s">
        <v>33</v>
      </c>
      <c r="M22" s="63" t="s">
        <v>1325</v>
      </c>
      <c r="N22" s="113"/>
      <c r="O22" s="113"/>
      <c r="P22" s="63" t="s">
        <v>35</v>
      </c>
      <c r="Q22" s="63" t="s">
        <v>35</v>
      </c>
      <c r="R22" s="114" t="s">
        <v>2922</v>
      </c>
      <c r="S22" s="179"/>
      <c r="T22" s="113"/>
    </row>
    <row r="23" spans="1:20" ht="51.75" customHeight="1">
      <c r="A23" s="106">
        <v>20</v>
      </c>
      <c r="B23" s="130">
        <v>92778</v>
      </c>
      <c r="C23" s="15" t="s">
        <v>2918</v>
      </c>
      <c r="D23" s="131" t="s">
        <v>2923</v>
      </c>
      <c r="E23" s="199" t="s">
        <v>2924</v>
      </c>
      <c r="F23" s="199" t="s">
        <v>91</v>
      </c>
      <c r="G23" s="358" t="s">
        <v>92</v>
      </c>
      <c r="H23" s="199" t="s">
        <v>93</v>
      </c>
      <c r="I23" s="63" t="s">
        <v>2867</v>
      </c>
      <c r="J23" s="63" t="s">
        <v>2027</v>
      </c>
      <c r="K23" s="63" t="s">
        <v>1422</v>
      </c>
      <c r="L23" s="63" t="s">
        <v>33</v>
      </c>
      <c r="M23" s="63" t="s">
        <v>1798</v>
      </c>
      <c r="N23" s="63"/>
      <c r="O23" s="63"/>
      <c r="P23" s="63" t="s">
        <v>35</v>
      </c>
      <c r="Q23" s="63" t="s">
        <v>35</v>
      </c>
      <c r="R23" s="63" t="s">
        <v>112</v>
      </c>
      <c r="S23" s="94" t="s">
        <v>1493</v>
      </c>
      <c r="T23" s="63"/>
    </row>
    <row r="24" spans="1:20" ht="51.75" customHeight="1">
      <c r="A24" s="106">
        <v>21</v>
      </c>
      <c r="B24" s="48">
        <v>89522</v>
      </c>
      <c r="C24" s="106" t="s">
        <v>2918</v>
      </c>
      <c r="D24" s="132" t="s">
        <v>2925</v>
      </c>
      <c r="E24" s="54" t="s">
        <v>935</v>
      </c>
      <c r="F24" s="51" t="s">
        <v>407</v>
      </c>
      <c r="G24" s="353" t="s">
        <v>2926</v>
      </c>
      <c r="H24" s="51" t="s">
        <v>2927</v>
      </c>
      <c r="I24" s="105" t="s">
        <v>1349</v>
      </c>
      <c r="J24" s="63" t="s">
        <v>2928</v>
      </c>
      <c r="K24" s="63" t="s">
        <v>1760</v>
      </c>
      <c r="L24" s="15" t="s">
        <v>2929</v>
      </c>
      <c r="M24" s="63" t="s">
        <v>1575</v>
      </c>
      <c r="N24" s="63"/>
      <c r="O24" s="63"/>
      <c r="P24" s="105" t="s">
        <v>36</v>
      </c>
      <c r="Q24" s="63" t="s">
        <v>35</v>
      </c>
      <c r="R24" s="63" t="s">
        <v>2367</v>
      </c>
      <c r="S24" s="271" t="s">
        <v>2495</v>
      </c>
      <c r="T24" s="63"/>
    </row>
    <row r="25" spans="1:20" ht="51.75" customHeight="1">
      <c r="A25" s="106">
        <v>22</v>
      </c>
      <c r="B25" s="130">
        <v>93178</v>
      </c>
      <c r="C25" s="15" t="s">
        <v>2918</v>
      </c>
      <c r="D25" s="131" t="s">
        <v>1321</v>
      </c>
      <c r="E25" s="199" t="s">
        <v>301</v>
      </c>
      <c r="F25" s="199" t="s">
        <v>2930</v>
      </c>
      <c r="G25" s="358" t="s">
        <v>237</v>
      </c>
      <c r="H25" s="199" t="s">
        <v>2931</v>
      </c>
      <c r="I25" s="63" t="s">
        <v>2867</v>
      </c>
      <c r="J25" s="63" t="s">
        <v>1196</v>
      </c>
      <c r="K25" s="63" t="s">
        <v>1606</v>
      </c>
      <c r="L25" s="382" t="s">
        <v>696</v>
      </c>
      <c r="M25" s="63" t="s">
        <v>1462</v>
      </c>
      <c r="N25" s="63"/>
      <c r="O25" s="63"/>
      <c r="P25" s="105" t="s">
        <v>36</v>
      </c>
      <c r="Q25" s="63" t="s">
        <v>35</v>
      </c>
      <c r="R25" s="63" t="s">
        <v>2367</v>
      </c>
      <c r="S25" s="271" t="s">
        <v>2495</v>
      </c>
      <c r="T25" s="63"/>
    </row>
    <row r="26" spans="1:20" ht="51.75" customHeight="1">
      <c r="A26" s="106">
        <v>23</v>
      </c>
      <c r="B26" s="135">
        <v>92468</v>
      </c>
      <c r="C26" s="219" t="s">
        <v>2918</v>
      </c>
      <c r="D26" s="135" t="s">
        <v>2932</v>
      </c>
      <c r="E26" s="249" t="s">
        <v>582</v>
      </c>
      <c r="F26" s="197" t="s">
        <v>133</v>
      </c>
      <c r="G26" s="356" t="s">
        <v>134</v>
      </c>
      <c r="H26" s="139" t="s">
        <v>639</v>
      </c>
      <c r="I26" s="217" t="s">
        <v>1349</v>
      </c>
      <c r="J26" s="92" t="s">
        <v>1504</v>
      </c>
      <c r="K26" s="92" t="s">
        <v>1499</v>
      </c>
      <c r="L26" s="92" t="s">
        <v>2933</v>
      </c>
      <c r="M26" s="92" t="s">
        <v>1273</v>
      </c>
      <c r="N26" s="92"/>
      <c r="O26" s="92"/>
      <c r="P26" s="63" t="s">
        <v>35</v>
      </c>
      <c r="Q26" s="63" t="s">
        <v>35</v>
      </c>
      <c r="R26" s="92" t="s">
        <v>112</v>
      </c>
      <c r="S26" s="152"/>
      <c r="T26" s="63"/>
    </row>
    <row r="27" spans="1:20" ht="51.75" customHeight="1">
      <c r="A27" s="106">
        <v>24</v>
      </c>
      <c r="B27" s="48">
        <v>92054</v>
      </c>
      <c r="C27" s="106" t="s">
        <v>2918</v>
      </c>
      <c r="D27" s="132" t="s">
        <v>1522</v>
      </c>
      <c r="E27" s="54" t="s">
        <v>602</v>
      </c>
      <c r="F27" s="51" t="s">
        <v>1439</v>
      </c>
      <c r="G27" s="353" t="s">
        <v>99</v>
      </c>
      <c r="H27" s="51" t="s">
        <v>1128</v>
      </c>
      <c r="I27" s="105" t="s">
        <v>1349</v>
      </c>
      <c r="J27" s="63" t="s">
        <v>2934</v>
      </c>
      <c r="K27" s="63" t="s">
        <v>2338</v>
      </c>
      <c r="L27" s="63" t="s">
        <v>33</v>
      </c>
      <c r="M27" s="63" t="s">
        <v>1798</v>
      </c>
      <c r="N27" s="63"/>
      <c r="O27" s="63"/>
      <c r="P27" s="105" t="s">
        <v>36</v>
      </c>
      <c r="Q27" s="63" t="s">
        <v>35</v>
      </c>
      <c r="R27" s="63" t="s">
        <v>112</v>
      </c>
      <c r="S27" s="271" t="s">
        <v>1382</v>
      </c>
      <c r="T27" s="63"/>
    </row>
    <row r="28" spans="1:20" ht="51.75" customHeight="1">
      <c r="A28" s="106">
        <v>25</v>
      </c>
      <c r="B28" s="135">
        <v>92445</v>
      </c>
      <c r="C28" s="219" t="s">
        <v>2918</v>
      </c>
      <c r="D28" s="135" t="s">
        <v>2935</v>
      </c>
      <c r="E28" s="249" t="s">
        <v>244</v>
      </c>
      <c r="F28" s="197" t="s">
        <v>1439</v>
      </c>
      <c r="G28" s="356" t="s">
        <v>99</v>
      </c>
      <c r="H28" s="197" t="s">
        <v>100</v>
      </c>
      <c r="I28" s="217" t="s">
        <v>1349</v>
      </c>
      <c r="J28" s="92" t="s">
        <v>1517</v>
      </c>
      <c r="K28" s="92" t="s">
        <v>2027</v>
      </c>
      <c r="L28" s="92" t="s">
        <v>33</v>
      </c>
      <c r="M28" s="92" t="s">
        <v>1406</v>
      </c>
      <c r="N28" s="92"/>
      <c r="O28" s="92"/>
      <c r="P28" s="105" t="s">
        <v>36</v>
      </c>
      <c r="Q28" s="63" t="s">
        <v>35</v>
      </c>
      <c r="R28" s="92" t="s">
        <v>2367</v>
      </c>
      <c r="S28" s="152"/>
      <c r="T28" s="92"/>
    </row>
    <row r="29" spans="1:20" s="283" customFormat="1" ht="57.75" customHeight="1">
      <c r="A29" s="106">
        <v>26</v>
      </c>
      <c r="B29" s="345">
        <v>91584</v>
      </c>
      <c r="C29" s="15" t="s">
        <v>2936</v>
      </c>
      <c r="D29" s="345" t="s">
        <v>2937</v>
      </c>
      <c r="E29" s="131" t="s">
        <v>835</v>
      </c>
      <c r="F29" s="280" t="s">
        <v>28</v>
      </c>
      <c r="G29" s="131" t="s">
        <v>29</v>
      </c>
      <c r="H29" s="280" t="s">
        <v>1871</v>
      </c>
      <c r="I29" s="63" t="s">
        <v>1349</v>
      </c>
      <c r="J29" s="63" t="s">
        <v>1623</v>
      </c>
      <c r="K29" s="63" t="s">
        <v>1325</v>
      </c>
      <c r="L29" s="63" t="s">
        <v>33</v>
      </c>
      <c r="M29" s="63" t="s">
        <v>1850</v>
      </c>
      <c r="N29" s="63"/>
      <c r="O29" s="63"/>
      <c r="P29" s="105" t="s">
        <v>36</v>
      </c>
      <c r="Q29" s="63" t="s">
        <v>35</v>
      </c>
      <c r="R29" s="63" t="s">
        <v>112</v>
      </c>
      <c r="S29" s="63" t="s">
        <v>1382</v>
      </c>
      <c r="T29" s="63" t="s">
        <v>2876</v>
      </c>
    </row>
    <row r="30" spans="1:20" s="283" customFormat="1" ht="57.75" customHeight="1">
      <c r="A30" s="106">
        <v>27</v>
      </c>
      <c r="B30" s="359">
        <v>91208</v>
      </c>
      <c r="C30" s="15" t="s">
        <v>2936</v>
      </c>
      <c r="D30" s="345" t="s">
        <v>2938</v>
      </c>
      <c r="E30" s="131" t="s">
        <v>510</v>
      </c>
      <c r="F30" s="280" t="s">
        <v>1168</v>
      </c>
      <c r="G30" s="131" t="s">
        <v>520</v>
      </c>
      <c r="H30" s="280" t="s">
        <v>2939</v>
      </c>
      <c r="I30" s="63" t="s">
        <v>1349</v>
      </c>
      <c r="J30" s="63" t="s">
        <v>1606</v>
      </c>
      <c r="K30" s="63" t="s">
        <v>2893</v>
      </c>
      <c r="L30" s="63" t="s">
        <v>2940</v>
      </c>
      <c r="M30" s="63" t="s">
        <v>1308</v>
      </c>
      <c r="N30" s="63"/>
      <c r="O30" s="63"/>
      <c r="P30" s="63" t="s">
        <v>35</v>
      </c>
      <c r="Q30" s="63" t="s">
        <v>35</v>
      </c>
      <c r="R30" s="63" t="s">
        <v>112</v>
      </c>
      <c r="S30" s="63" t="s">
        <v>37</v>
      </c>
      <c r="T30" s="63" t="s">
        <v>2862</v>
      </c>
    </row>
    <row r="31" spans="1:20" s="283" customFormat="1" ht="57.75" customHeight="1">
      <c r="A31" s="106">
        <v>28</v>
      </c>
      <c r="B31" s="130">
        <v>75634</v>
      </c>
      <c r="C31" s="15" t="s">
        <v>2936</v>
      </c>
      <c r="D31" s="131" t="s">
        <v>2941</v>
      </c>
      <c r="E31" s="199" t="s">
        <v>547</v>
      </c>
      <c r="F31" s="199" t="s">
        <v>548</v>
      </c>
      <c r="G31" s="325" t="s">
        <v>29</v>
      </c>
      <c r="H31" s="199" t="s">
        <v>2942</v>
      </c>
      <c r="I31" s="63" t="s">
        <v>188</v>
      </c>
      <c r="J31" s="63" t="s">
        <v>1689</v>
      </c>
      <c r="K31" s="63" t="s">
        <v>2708</v>
      </c>
      <c r="L31" s="63" t="s">
        <v>33</v>
      </c>
      <c r="M31" s="63" t="s">
        <v>1860</v>
      </c>
      <c r="N31" s="63"/>
      <c r="O31" s="63"/>
      <c r="P31" s="63" t="s">
        <v>35</v>
      </c>
      <c r="Q31" s="63" t="s">
        <v>35</v>
      </c>
      <c r="R31" s="63" t="s">
        <v>112</v>
      </c>
      <c r="S31" s="63" t="s">
        <v>37</v>
      </c>
      <c r="T31" s="63" t="s">
        <v>2862</v>
      </c>
    </row>
    <row r="32" spans="1:20" s="283" customFormat="1" ht="57.75" customHeight="1">
      <c r="A32" s="106">
        <v>29</v>
      </c>
      <c r="B32" s="130">
        <v>90494</v>
      </c>
      <c r="C32" s="15" t="s">
        <v>2936</v>
      </c>
      <c r="D32" s="130" t="s">
        <v>2670</v>
      </c>
      <c r="E32" s="199" t="s">
        <v>1777</v>
      </c>
      <c r="F32" s="199" t="s">
        <v>548</v>
      </c>
      <c r="G32" s="325" t="s">
        <v>29</v>
      </c>
      <c r="H32" s="200" t="s">
        <v>128</v>
      </c>
      <c r="I32" s="63" t="s">
        <v>188</v>
      </c>
      <c r="J32" s="63" t="s">
        <v>1563</v>
      </c>
      <c r="K32" s="63" t="s">
        <v>1594</v>
      </c>
      <c r="L32" s="63" t="s">
        <v>33</v>
      </c>
      <c r="M32" s="63" t="s">
        <v>1563</v>
      </c>
      <c r="N32" s="63"/>
      <c r="O32" s="63"/>
      <c r="P32" s="105" t="s">
        <v>36</v>
      </c>
      <c r="Q32" s="63" t="s">
        <v>35</v>
      </c>
      <c r="R32" s="63" t="s">
        <v>112</v>
      </c>
      <c r="S32" s="63" t="s">
        <v>1382</v>
      </c>
      <c r="T32" s="63" t="s">
        <v>2862</v>
      </c>
    </row>
    <row r="33" spans="1:20" s="283" customFormat="1" ht="57.75" customHeight="1">
      <c r="A33" s="106">
        <v>30</v>
      </c>
      <c r="B33" s="359">
        <v>89619</v>
      </c>
      <c r="C33" s="15" t="s">
        <v>2936</v>
      </c>
      <c r="D33" s="345" t="s">
        <v>2872</v>
      </c>
      <c r="E33" s="131" t="s">
        <v>162</v>
      </c>
      <c r="F33" s="280" t="s">
        <v>40</v>
      </c>
      <c r="G33" s="131" t="s">
        <v>41</v>
      </c>
      <c r="H33" s="280" t="s">
        <v>2943</v>
      </c>
      <c r="I33" s="63" t="s">
        <v>1349</v>
      </c>
      <c r="J33" s="63" t="s">
        <v>1623</v>
      </c>
      <c r="K33" s="63" t="s">
        <v>1575</v>
      </c>
      <c r="L33" s="63" t="s">
        <v>1451</v>
      </c>
      <c r="M33" s="63" t="s">
        <v>1623</v>
      </c>
      <c r="N33" s="63"/>
      <c r="O33" s="63"/>
      <c r="P33" s="105" t="s">
        <v>36</v>
      </c>
      <c r="Q33" s="63" t="s">
        <v>35</v>
      </c>
      <c r="R33" s="63" t="s">
        <v>112</v>
      </c>
      <c r="S33" s="15" t="s">
        <v>1454</v>
      </c>
      <c r="T33" s="63" t="s">
        <v>2876</v>
      </c>
    </row>
    <row r="34" spans="1:20" s="283" customFormat="1" ht="57.75" customHeight="1">
      <c r="A34" s="106">
        <v>31</v>
      </c>
      <c r="B34" s="359">
        <v>91945</v>
      </c>
      <c r="C34" s="15" t="s">
        <v>2936</v>
      </c>
      <c r="D34" s="345" t="s">
        <v>2944</v>
      </c>
      <c r="E34" s="131" t="s">
        <v>932</v>
      </c>
      <c r="F34" s="280" t="s">
        <v>548</v>
      </c>
      <c r="G34" s="131" t="s">
        <v>29</v>
      </c>
      <c r="H34" s="280" t="s">
        <v>2945</v>
      </c>
      <c r="I34" s="63" t="s">
        <v>1349</v>
      </c>
      <c r="J34" s="63" t="s">
        <v>2245</v>
      </c>
      <c r="K34" s="63" t="s">
        <v>1561</v>
      </c>
      <c r="L34" s="63" t="s">
        <v>33</v>
      </c>
      <c r="M34" s="63" t="s">
        <v>1606</v>
      </c>
      <c r="N34" s="63"/>
      <c r="O34" s="63"/>
      <c r="P34" s="105" t="s">
        <v>36</v>
      </c>
      <c r="Q34" s="63" t="s">
        <v>35</v>
      </c>
      <c r="R34" s="63" t="s">
        <v>112</v>
      </c>
      <c r="S34" s="63" t="s">
        <v>1382</v>
      </c>
      <c r="T34" s="63" t="s">
        <v>2862</v>
      </c>
    </row>
    <row r="35" spans="1:20" s="283" customFormat="1" ht="57.75" customHeight="1">
      <c r="A35" s="106">
        <v>32</v>
      </c>
      <c r="B35" s="130">
        <v>91870</v>
      </c>
      <c r="C35" s="15" t="s">
        <v>2936</v>
      </c>
      <c r="D35" s="131" t="s">
        <v>2946</v>
      </c>
      <c r="E35" s="199" t="s">
        <v>2947</v>
      </c>
      <c r="F35" s="199" t="s">
        <v>388</v>
      </c>
      <c r="G35" s="325" t="s">
        <v>389</v>
      </c>
      <c r="H35" s="199" t="s">
        <v>2948</v>
      </c>
      <c r="I35" s="63" t="s">
        <v>1349</v>
      </c>
      <c r="J35" s="63" t="s">
        <v>2775</v>
      </c>
      <c r="K35" s="63" t="s">
        <v>1342</v>
      </c>
      <c r="L35" s="63" t="s">
        <v>33</v>
      </c>
      <c r="M35" s="63" t="s">
        <v>2775</v>
      </c>
      <c r="N35" s="63"/>
      <c r="O35" s="63"/>
      <c r="P35" s="105" t="s">
        <v>36</v>
      </c>
      <c r="Q35" s="63" t="s">
        <v>35</v>
      </c>
      <c r="R35" s="63" t="s">
        <v>112</v>
      </c>
      <c r="S35" s="63" t="s">
        <v>1382</v>
      </c>
      <c r="T35" s="63" t="s">
        <v>2876</v>
      </c>
    </row>
    <row r="36" spans="1:20" s="283" customFormat="1" ht="57.75" customHeight="1">
      <c r="A36" s="106">
        <v>33</v>
      </c>
      <c r="B36" s="359">
        <v>92930</v>
      </c>
      <c r="C36" s="15" t="s">
        <v>2936</v>
      </c>
      <c r="D36" s="345" t="s">
        <v>2949</v>
      </c>
      <c r="E36" s="131" t="s">
        <v>755</v>
      </c>
      <c r="F36" s="280" t="s">
        <v>91</v>
      </c>
      <c r="G36" s="131" t="s">
        <v>92</v>
      </c>
      <c r="H36" s="280" t="s">
        <v>394</v>
      </c>
      <c r="I36" s="63" t="s">
        <v>1349</v>
      </c>
      <c r="J36" s="63" t="s">
        <v>1605</v>
      </c>
      <c r="K36" s="63" t="s">
        <v>1279</v>
      </c>
      <c r="L36" s="63" t="s">
        <v>33</v>
      </c>
      <c r="M36" s="63" t="s">
        <v>1331</v>
      </c>
      <c r="N36" s="63"/>
      <c r="O36" s="63"/>
      <c r="P36" s="63" t="s">
        <v>35</v>
      </c>
      <c r="Q36" s="105" t="s">
        <v>36</v>
      </c>
      <c r="R36" s="63" t="s">
        <v>112</v>
      </c>
      <c r="S36" s="63" t="s">
        <v>72</v>
      </c>
      <c r="T36" s="63" t="s">
        <v>2862</v>
      </c>
    </row>
    <row r="37" spans="1:20" s="283" customFormat="1" ht="57.75" customHeight="1">
      <c r="A37" s="106">
        <v>34</v>
      </c>
      <c r="B37" s="359">
        <v>92987</v>
      </c>
      <c r="C37" s="15" t="s">
        <v>2936</v>
      </c>
      <c r="D37" s="345" t="s">
        <v>2950</v>
      </c>
      <c r="E37" s="131" t="s">
        <v>1638</v>
      </c>
      <c r="F37" s="280" t="s">
        <v>91</v>
      </c>
      <c r="G37" s="131" t="s">
        <v>92</v>
      </c>
      <c r="H37" s="280" t="s">
        <v>2951</v>
      </c>
      <c r="I37" s="63" t="s">
        <v>1349</v>
      </c>
      <c r="J37" s="63" t="s">
        <v>1628</v>
      </c>
      <c r="K37" s="63" t="s">
        <v>1316</v>
      </c>
      <c r="L37" s="63" t="s">
        <v>33</v>
      </c>
      <c r="M37" s="63" t="s">
        <v>1628</v>
      </c>
      <c r="N37" s="63"/>
      <c r="O37" s="63"/>
      <c r="P37" s="63" t="s">
        <v>35</v>
      </c>
      <c r="Q37" s="63" t="s">
        <v>35</v>
      </c>
      <c r="R37" s="63" t="s">
        <v>112</v>
      </c>
      <c r="S37" s="63" t="s">
        <v>72</v>
      </c>
      <c r="T37" s="63" t="s">
        <v>2862</v>
      </c>
    </row>
    <row r="38" spans="1:20" s="283" customFormat="1" ht="57.75" customHeight="1">
      <c r="A38" s="106">
        <v>35</v>
      </c>
      <c r="B38" s="130">
        <v>57482</v>
      </c>
      <c r="C38" s="15" t="s">
        <v>2936</v>
      </c>
      <c r="D38" s="131" t="s">
        <v>2952</v>
      </c>
      <c r="E38" s="199" t="s">
        <v>616</v>
      </c>
      <c r="F38" s="199" t="s">
        <v>91</v>
      </c>
      <c r="G38" s="325" t="s">
        <v>92</v>
      </c>
      <c r="H38" s="199" t="s">
        <v>2953</v>
      </c>
      <c r="I38" s="63" t="s">
        <v>188</v>
      </c>
      <c r="J38" s="63" t="s">
        <v>2524</v>
      </c>
      <c r="K38" s="63" t="s">
        <v>1342</v>
      </c>
      <c r="L38" s="63" t="s">
        <v>33</v>
      </c>
      <c r="M38" s="63" t="s">
        <v>2404</v>
      </c>
      <c r="N38" s="63"/>
      <c r="O38" s="63"/>
      <c r="P38" s="105" t="s">
        <v>36</v>
      </c>
      <c r="Q38" s="105" t="s">
        <v>36</v>
      </c>
      <c r="R38" s="63" t="s">
        <v>112</v>
      </c>
      <c r="S38" s="63" t="s">
        <v>1382</v>
      </c>
      <c r="T38" s="63" t="s">
        <v>2862</v>
      </c>
    </row>
    <row r="39" spans="1:20" s="283" customFormat="1" ht="57.75" customHeight="1">
      <c r="A39" s="106">
        <v>36</v>
      </c>
      <c r="B39" s="359">
        <v>65696</v>
      </c>
      <c r="C39" s="15" t="s">
        <v>2936</v>
      </c>
      <c r="D39" s="345" t="s">
        <v>2954</v>
      </c>
      <c r="E39" s="131" t="s">
        <v>703</v>
      </c>
      <c r="F39" s="280" t="s">
        <v>1553</v>
      </c>
      <c r="G39" s="131" t="s">
        <v>947</v>
      </c>
      <c r="H39" s="280" t="s">
        <v>2955</v>
      </c>
      <c r="I39" s="63" t="s">
        <v>1349</v>
      </c>
      <c r="J39" s="63" t="s">
        <v>1195</v>
      </c>
      <c r="K39" s="63" t="s">
        <v>1483</v>
      </c>
      <c r="L39" s="63" t="s">
        <v>33</v>
      </c>
      <c r="M39" s="63" t="s">
        <v>2283</v>
      </c>
      <c r="N39" s="63"/>
      <c r="O39" s="63"/>
      <c r="P39" s="63" t="s">
        <v>35</v>
      </c>
      <c r="Q39" s="63" t="s">
        <v>35</v>
      </c>
      <c r="R39" s="63" t="s">
        <v>112</v>
      </c>
      <c r="S39" s="63" t="s">
        <v>72</v>
      </c>
      <c r="T39" s="63" t="s">
        <v>2862</v>
      </c>
    </row>
    <row r="40" spans="1:20" s="283" customFormat="1" ht="57.75" customHeight="1">
      <c r="A40" s="106">
        <v>37</v>
      </c>
      <c r="B40" s="130">
        <v>60371</v>
      </c>
      <c r="C40" s="15" t="s">
        <v>2936</v>
      </c>
      <c r="D40" s="131" t="s">
        <v>2956</v>
      </c>
      <c r="E40" s="199" t="s">
        <v>186</v>
      </c>
      <c r="F40" s="199" t="s">
        <v>548</v>
      </c>
      <c r="G40" s="325" t="s">
        <v>29</v>
      </c>
      <c r="H40" s="199" t="s">
        <v>128</v>
      </c>
      <c r="I40" s="63" t="s">
        <v>188</v>
      </c>
      <c r="J40" s="63" t="s">
        <v>2957</v>
      </c>
      <c r="K40" s="63" t="s">
        <v>1337</v>
      </c>
      <c r="L40" s="63" t="s">
        <v>33</v>
      </c>
      <c r="M40" s="63" t="s">
        <v>1288</v>
      </c>
      <c r="N40" s="63"/>
      <c r="O40" s="63"/>
      <c r="P40" s="105" t="s">
        <v>36</v>
      </c>
      <c r="Q40" s="63" t="s">
        <v>35</v>
      </c>
      <c r="R40" s="63" t="s">
        <v>112</v>
      </c>
      <c r="S40" s="63" t="s">
        <v>1382</v>
      </c>
      <c r="T40" s="63" t="s">
        <v>2862</v>
      </c>
    </row>
    <row r="41" spans="1:20" s="283" customFormat="1" ht="57.75" customHeight="1">
      <c r="A41" s="106">
        <v>38</v>
      </c>
      <c r="B41" s="359">
        <v>59325</v>
      </c>
      <c r="C41" s="15" t="s">
        <v>2936</v>
      </c>
      <c r="D41" s="345" t="s">
        <v>2958</v>
      </c>
      <c r="E41" s="199" t="s">
        <v>1112</v>
      </c>
      <c r="F41" s="199" t="s">
        <v>2361</v>
      </c>
      <c r="G41" s="325" t="s">
        <v>237</v>
      </c>
      <c r="H41" s="280" t="s">
        <v>321</v>
      </c>
      <c r="I41" s="63" t="s">
        <v>1349</v>
      </c>
      <c r="J41" s="63" t="s">
        <v>2959</v>
      </c>
      <c r="K41" s="63" t="s">
        <v>2960</v>
      </c>
      <c r="L41" s="15" t="s">
        <v>2961</v>
      </c>
      <c r="M41" s="63" t="s">
        <v>2962</v>
      </c>
      <c r="N41" s="63"/>
      <c r="O41" s="63"/>
      <c r="P41" s="105" t="s">
        <v>36</v>
      </c>
      <c r="Q41" s="105" t="s">
        <v>36</v>
      </c>
      <c r="R41" s="63" t="s">
        <v>112</v>
      </c>
      <c r="S41" s="63" t="s">
        <v>2963</v>
      </c>
      <c r="T41" s="63"/>
    </row>
    <row r="42" spans="1:20" s="283" customFormat="1" ht="57.75" customHeight="1">
      <c r="A42" s="106">
        <v>39</v>
      </c>
      <c r="B42" s="360">
        <v>93203</v>
      </c>
      <c r="C42" s="93" t="s">
        <v>2936</v>
      </c>
      <c r="D42" s="362" t="s">
        <v>2964</v>
      </c>
      <c r="E42" s="213" t="s">
        <v>253</v>
      </c>
      <c r="F42" s="363" t="s">
        <v>200</v>
      </c>
      <c r="G42" s="281" t="s">
        <v>520</v>
      </c>
      <c r="H42" s="363" t="s">
        <v>2965</v>
      </c>
      <c r="I42" s="92" t="s">
        <v>188</v>
      </c>
      <c r="J42" s="92" t="s">
        <v>2966</v>
      </c>
      <c r="K42" s="92" t="s">
        <v>2967</v>
      </c>
      <c r="L42" s="92" t="s">
        <v>2940</v>
      </c>
      <c r="M42" s="92" t="s">
        <v>1563</v>
      </c>
      <c r="N42" s="92"/>
      <c r="O42" s="92"/>
      <c r="P42" s="105" t="s">
        <v>36</v>
      </c>
      <c r="Q42" s="105" t="s">
        <v>36</v>
      </c>
      <c r="R42" s="63" t="s">
        <v>112</v>
      </c>
      <c r="S42" s="93" t="s">
        <v>2835</v>
      </c>
      <c r="T42" s="63" t="s">
        <v>2862</v>
      </c>
    </row>
    <row r="43" spans="1:20" s="283" customFormat="1" ht="57.75" customHeight="1">
      <c r="A43" s="106">
        <v>40</v>
      </c>
      <c r="B43" s="359">
        <v>39718</v>
      </c>
      <c r="C43" s="15" t="s">
        <v>2936</v>
      </c>
      <c r="D43" s="359" t="s">
        <v>2968</v>
      </c>
      <c r="E43" s="199" t="s">
        <v>2969</v>
      </c>
      <c r="F43" s="280" t="s">
        <v>2970</v>
      </c>
      <c r="G43" s="63" t="s">
        <v>99</v>
      </c>
      <c r="H43" s="364" t="s">
        <v>2971</v>
      </c>
      <c r="I43" s="63" t="s">
        <v>1349</v>
      </c>
      <c r="J43" s="63" t="s">
        <v>2972</v>
      </c>
      <c r="K43" s="63" t="s">
        <v>2973</v>
      </c>
      <c r="L43" s="63" t="s">
        <v>937</v>
      </c>
      <c r="M43" s="63" t="s">
        <v>1623</v>
      </c>
      <c r="N43" s="63"/>
      <c r="O43" s="63"/>
      <c r="P43" s="63" t="s">
        <v>2340</v>
      </c>
      <c r="Q43" s="63" t="s">
        <v>2340</v>
      </c>
      <c r="R43" s="63" t="s">
        <v>112</v>
      </c>
      <c r="S43" s="63"/>
      <c r="T43" s="63"/>
    </row>
    <row r="44" spans="1:20" s="283" customFormat="1" ht="57.75" customHeight="1">
      <c r="A44" s="106">
        <v>41</v>
      </c>
      <c r="B44" s="360">
        <v>91112</v>
      </c>
      <c r="C44" s="93" t="s">
        <v>2936</v>
      </c>
      <c r="D44" s="362" t="s">
        <v>2974</v>
      </c>
      <c r="E44" s="213" t="s">
        <v>341</v>
      </c>
      <c r="F44" s="363" t="s">
        <v>2975</v>
      </c>
      <c r="G44" s="92" t="s">
        <v>99</v>
      </c>
      <c r="H44" s="363" t="s">
        <v>100</v>
      </c>
      <c r="I44" s="92" t="s">
        <v>1349</v>
      </c>
      <c r="J44" s="92" t="s">
        <v>2976</v>
      </c>
      <c r="K44" s="92" t="s">
        <v>2977</v>
      </c>
      <c r="L44" s="92" t="s">
        <v>33</v>
      </c>
      <c r="M44" s="92" t="s">
        <v>2978</v>
      </c>
      <c r="N44" s="92"/>
      <c r="O44" s="92"/>
      <c r="P44" s="92" t="s">
        <v>2340</v>
      </c>
      <c r="Q44" s="92" t="s">
        <v>2340</v>
      </c>
      <c r="R44" s="92" t="s">
        <v>112</v>
      </c>
      <c r="S44" s="92"/>
      <c r="T44" s="92"/>
    </row>
    <row r="45" spans="1:20" ht="57.75" customHeight="1">
      <c r="A45" s="106">
        <v>42</v>
      </c>
      <c r="B45" s="52">
        <v>15379</v>
      </c>
      <c r="C45" s="15" t="s">
        <v>2979</v>
      </c>
      <c r="D45" s="49" t="s">
        <v>2980</v>
      </c>
      <c r="E45" s="54" t="s">
        <v>149</v>
      </c>
      <c r="F45" s="383" t="s">
        <v>40</v>
      </c>
      <c r="G45" s="50" t="s">
        <v>41</v>
      </c>
      <c r="H45" s="54" t="s">
        <v>2981</v>
      </c>
      <c r="I45" s="63" t="s">
        <v>1349</v>
      </c>
      <c r="J45" s="63" t="s">
        <v>2982</v>
      </c>
      <c r="K45" s="63" t="s">
        <v>2983</v>
      </c>
      <c r="L45" s="15" t="s">
        <v>2984</v>
      </c>
      <c r="M45" s="63" t="s">
        <v>2985</v>
      </c>
      <c r="N45" s="63"/>
      <c r="O45" s="63"/>
      <c r="P45" s="105" t="s">
        <v>36</v>
      </c>
      <c r="Q45" s="63" t="s">
        <v>2340</v>
      </c>
      <c r="R45" s="15" t="s">
        <v>2986</v>
      </c>
      <c r="S45" s="63"/>
      <c r="T45" s="63"/>
    </row>
    <row r="46" spans="1:20" ht="57.75" customHeight="1">
      <c r="A46" s="106">
        <v>43</v>
      </c>
      <c r="B46" s="52">
        <v>78085</v>
      </c>
      <c r="C46" s="15" t="s">
        <v>2979</v>
      </c>
      <c r="D46" s="49" t="s">
        <v>2987</v>
      </c>
      <c r="E46" s="54" t="s">
        <v>524</v>
      </c>
      <c r="F46" s="383" t="s">
        <v>2988</v>
      </c>
      <c r="G46" s="50" t="s">
        <v>215</v>
      </c>
      <c r="H46" s="54" t="s">
        <v>2989</v>
      </c>
      <c r="I46" s="63" t="s">
        <v>1349</v>
      </c>
      <c r="J46" s="63" t="s">
        <v>1497</v>
      </c>
      <c r="K46" s="63" t="s">
        <v>1647</v>
      </c>
      <c r="L46" s="63" t="s">
        <v>2632</v>
      </c>
      <c r="M46" s="63" t="s">
        <v>2133</v>
      </c>
      <c r="N46" s="63"/>
      <c r="O46" s="63"/>
      <c r="P46" s="63" t="s">
        <v>2340</v>
      </c>
      <c r="Q46" s="63" t="s">
        <v>36</v>
      </c>
      <c r="R46" s="63" t="s">
        <v>112</v>
      </c>
      <c r="S46" s="63" t="s">
        <v>72</v>
      </c>
      <c r="T46" s="63" t="s">
        <v>2876</v>
      </c>
    </row>
    <row r="47" spans="1:20" ht="57.75" customHeight="1">
      <c r="A47" s="106">
        <v>44</v>
      </c>
      <c r="B47" s="130">
        <v>93181</v>
      </c>
      <c r="C47" s="15" t="s">
        <v>2979</v>
      </c>
      <c r="D47" s="131" t="s">
        <v>2990</v>
      </c>
      <c r="E47" s="131" t="s">
        <v>1118</v>
      </c>
      <c r="F47" s="199" t="s">
        <v>388</v>
      </c>
      <c r="G47" s="384" t="s">
        <v>389</v>
      </c>
      <c r="H47" s="385" t="s">
        <v>2991</v>
      </c>
      <c r="I47" s="207" t="s">
        <v>1349</v>
      </c>
      <c r="J47" s="207" t="s">
        <v>1329</v>
      </c>
      <c r="K47" s="207" t="s">
        <v>2338</v>
      </c>
      <c r="L47" s="210" t="s">
        <v>2992</v>
      </c>
      <c r="M47" s="207" t="s">
        <v>1821</v>
      </c>
      <c r="N47" s="207"/>
      <c r="O47" s="207"/>
      <c r="P47" s="260" t="s">
        <v>36</v>
      </c>
      <c r="Q47" s="207" t="s">
        <v>2340</v>
      </c>
      <c r="R47" s="207" t="s">
        <v>112</v>
      </c>
      <c r="S47" s="210" t="s">
        <v>2993</v>
      </c>
      <c r="T47" s="207" t="s">
        <v>2876</v>
      </c>
    </row>
    <row r="48" spans="1:20" ht="57.75" customHeight="1">
      <c r="A48" s="106">
        <v>45</v>
      </c>
      <c r="B48" s="130">
        <v>93225</v>
      </c>
      <c r="C48" s="15" t="s">
        <v>2979</v>
      </c>
      <c r="D48" s="131" t="s">
        <v>2994</v>
      </c>
      <c r="E48" s="131" t="s">
        <v>528</v>
      </c>
      <c r="F48" s="199" t="s">
        <v>1047</v>
      </c>
      <c r="G48" s="131" t="s">
        <v>48</v>
      </c>
      <c r="H48" s="199" t="s">
        <v>2995</v>
      </c>
      <c r="I48" s="63" t="s">
        <v>1349</v>
      </c>
      <c r="J48" s="63" t="s">
        <v>1430</v>
      </c>
      <c r="K48" s="63" t="s">
        <v>1760</v>
      </c>
      <c r="L48" s="63" t="s">
        <v>33</v>
      </c>
      <c r="M48" s="63" t="s">
        <v>1647</v>
      </c>
      <c r="N48" s="63"/>
      <c r="O48" s="63"/>
      <c r="P48" s="105" t="s">
        <v>36</v>
      </c>
      <c r="Q48" s="63" t="s">
        <v>2340</v>
      </c>
      <c r="R48" s="63" t="s">
        <v>112</v>
      </c>
      <c r="S48" s="63" t="s">
        <v>2996</v>
      </c>
      <c r="T48" s="63" t="s">
        <v>2876</v>
      </c>
    </row>
    <row r="49" spans="1:20" ht="57.75" customHeight="1">
      <c r="A49" s="106">
        <v>46</v>
      </c>
      <c r="B49" s="130">
        <v>91339</v>
      </c>
      <c r="C49" s="15" t="s">
        <v>2979</v>
      </c>
      <c r="D49" s="130" t="s">
        <v>2997</v>
      </c>
      <c r="E49" s="199" t="s">
        <v>295</v>
      </c>
      <c r="F49" s="199" t="s">
        <v>1439</v>
      </c>
      <c r="G49" s="325" t="s">
        <v>99</v>
      </c>
      <c r="H49" s="199" t="s">
        <v>100</v>
      </c>
      <c r="I49" s="63" t="s">
        <v>1349</v>
      </c>
      <c r="J49" s="63" t="s">
        <v>2998</v>
      </c>
      <c r="K49" s="63" t="s">
        <v>2288</v>
      </c>
      <c r="L49" s="63" t="s">
        <v>33</v>
      </c>
      <c r="M49" s="63" t="s">
        <v>2999</v>
      </c>
      <c r="N49" s="63"/>
      <c r="O49" s="63"/>
      <c r="P49" s="105" t="s">
        <v>36</v>
      </c>
      <c r="Q49" s="63" t="s">
        <v>2340</v>
      </c>
      <c r="R49" s="63" t="s">
        <v>2367</v>
      </c>
      <c r="S49" s="63"/>
      <c r="T49" s="63"/>
    </row>
    <row r="50" spans="1:20" ht="57.75" customHeight="1">
      <c r="A50" s="106">
        <v>47</v>
      </c>
      <c r="B50" s="130">
        <v>92066</v>
      </c>
      <c r="C50" s="15" t="s">
        <v>2979</v>
      </c>
      <c r="D50" s="131" t="s">
        <v>3000</v>
      </c>
      <c r="E50" s="199" t="s">
        <v>1081</v>
      </c>
      <c r="F50" s="199" t="s">
        <v>471</v>
      </c>
      <c r="G50" s="325" t="s">
        <v>358</v>
      </c>
      <c r="H50" s="199" t="s">
        <v>3001</v>
      </c>
      <c r="I50" s="63" t="s">
        <v>3002</v>
      </c>
      <c r="J50" s="63" t="s">
        <v>3003</v>
      </c>
      <c r="K50" s="63" t="s">
        <v>1647</v>
      </c>
      <c r="L50" s="63" t="s">
        <v>3004</v>
      </c>
      <c r="M50" s="63" t="s">
        <v>1213</v>
      </c>
      <c r="N50" s="63"/>
      <c r="O50" s="63"/>
      <c r="P50" s="63" t="s">
        <v>2340</v>
      </c>
      <c r="Q50" s="63" t="s">
        <v>2340</v>
      </c>
      <c r="R50" s="63" t="s">
        <v>112</v>
      </c>
      <c r="S50" s="63" t="s">
        <v>72</v>
      </c>
      <c r="T50" s="63" t="s">
        <v>3005</v>
      </c>
    </row>
    <row r="51" spans="1:20" ht="57.75" customHeight="1">
      <c r="A51" s="106">
        <v>48</v>
      </c>
      <c r="B51" s="130">
        <v>92461</v>
      </c>
      <c r="C51" s="15" t="s">
        <v>2979</v>
      </c>
      <c r="D51" s="131" t="s">
        <v>3006</v>
      </c>
      <c r="E51" s="199" t="s">
        <v>192</v>
      </c>
      <c r="F51" s="199" t="s">
        <v>1439</v>
      </c>
      <c r="G51" s="325" t="s">
        <v>99</v>
      </c>
      <c r="H51" s="199" t="s">
        <v>100</v>
      </c>
      <c r="I51" s="63" t="s">
        <v>1349</v>
      </c>
      <c r="J51" s="63" t="s">
        <v>2239</v>
      </c>
      <c r="K51" s="63" t="s">
        <v>2057</v>
      </c>
      <c r="L51" s="63" t="s">
        <v>2442</v>
      </c>
      <c r="M51" s="63" t="s">
        <v>3007</v>
      </c>
      <c r="N51" s="63"/>
      <c r="O51" s="63"/>
      <c r="P51" s="63" t="s">
        <v>2340</v>
      </c>
      <c r="Q51" s="63" t="s">
        <v>2340</v>
      </c>
      <c r="R51" s="63" t="s">
        <v>112</v>
      </c>
      <c r="S51" s="63"/>
      <c r="T51" s="63"/>
    </row>
    <row r="52" spans="1:20" ht="57.75" customHeight="1">
      <c r="A52" s="106">
        <v>49</v>
      </c>
      <c r="B52" s="130">
        <v>56458</v>
      </c>
      <c r="C52" s="15" t="s">
        <v>2979</v>
      </c>
      <c r="D52" s="131" t="s">
        <v>3008</v>
      </c>
      <c r="E52" s="131" t="s">
        <v>759</v>
      </c>
      <c r="F52" s="199" t="s">
        <v>548</v>
      </c>
      <c r="G52" s="131" t="s">
        <v>29</v>
      </c>
      <c r="H52" s="199" t="s">
        <v>110</v>
      </c>
      <c r="I52" s="63" t="s">
        <v>1349</v>
      </c>
      <c r="J52" s="63" t="s">
        <v>3009</v>
      </c>
      <c r="K52" s="63" t="s">
        <v>1273</v>
      </c>
      <c r="L52" s="63" t="s">
        <v>33</v>
      </c>
      <c r="M52" s="63" t="s">
        <v>3010</v>
      </c>
      <c r="N52" s="63"/>
      <c r="O52" s="63"/>
      <c r="P52" s="63" t="s">
        <v>2340</v>
      </c>
      <c r="Q52" s="63" t="s">
        <v>2340</v>
      </c>
      <c r="R52" s="63" t="s">
        <v>112</v>
      </c>
      <c r="S52" s="63" t="s">
        <v>72</v>
      </c>
      <c r="T52" s="63" t="s">
        <v>3005</v>
      </c>
    </row>
    <row r="53" spans="1:20" ht="57.75" customHeight="1">
      <c r="A53" s="106">
        <v>50</v>
      </c>
      <c r="B53" s="130">
        <v>18182</v>
      </c>
      <c r="C53" s="15" t="s">
        <v>2979</v>
      </c>
      <c r="D53" s="131" t="s">
        <v>3011</v>
      </c>
      <c r="E53" s="199" t="s">
        <v>363</v>
      </c>
      <c r="F53" s="199" t="s">
        <v>548</v>
      </c>
      <c r="G53" s="325" t="s">
        <v>29</v>
      </c>
      <c r="H53" s="199" t="s">
        <v>849</v>
      </c>
      <c r="I53" s="63" t="s">
        <v>1349</v>
      </c>
      <c r="J53" s="63" t="s">
        <v>2672</v>
      </c>
      <c r="K53" s="63" t="s">
        <v>1821</v>
      </c>
      <c r="L53" s="63" t="s">
        <v>33</v>
      </c>
      <c r="M53" s="63" t="s">
        <v>2027</v>
      </c>
      <c r="N53" s="63"/>
      <c r="O53" s="63"/>
      <c r="P53" s="63" t="s">
        <v>2340</v>
      </c>
      <c r="Q53" s="63" t="s">
        <v>2340</v>
      </c>
      <c r="R53" s="63" t="s">
        <v>112</v>
      </c>
      <c r="S53" s="63" t="s">
        <v>72</v>
      </c>
      <c r="T53" s="63" t="s">
        <v>3005</v>
      </c>
    </row>
    <row r="54" spans="1:20" ht="57.75" customHeight="1">
      <c r="A54" s="106">
        <v>51</v>
      </c>
      <c r="B54" s="365">
        <v>93532</v>
      </c>
      <c r="C54" s="93" t="s">
        <v>2979</v>
      </c>
      <c r="D54" s="366" t="s">
        <v>3012</v>
      </c>
      <c r="E54" s="213" t="s">
        <v>913</v>
      </c>
      <c r="F54" s="213" t="s">
        <v>91</v>
      </c>
      <c r="G54" s="281" t="s">
        <v>92</v>
      </c>
      <c r="H54" s="213" t="s">
        <v>3013</v>
      </c>
      <c r="I54" s="92" t="s">
        <v>3002</v>
      </c>
      <c r="J54" s="92" t="s">
        <v>1450</v>
      </c>
      <c r="K54" s="92" t="s">
        <v>1563</v>
      </c>
      <c r="L54" s="92" t="s">
        <v>33</v>
      </c>
      <c r="M54" s="92" t="s">
        <v>1596</v>
      </c>
      <c r="N54" s="92"/>
      <c r="O54" s="92"/>
      <c r="P54" s="105" t="s">
        <v>36</v>
      </c>
      <c r="Q54" s="92" t="s">
        <v>2340</v>
      </c>
      <c r="R54" s="92" t="s">
        <v>112</v>
      </c>
      <c r="S54" s="92" t="s">
        <v>2996</v>
      </c>
      <c r="T54" s="92" t="s">
        <v>3005</v>
      </c>
    </row>
    <row r="55" spans="1:20" s="82" customFormat="1" ht="41.25">
      <c r="A55" s="106">
        <v>52</v>
      </c>
      <c r="B55" s="19">
        <v>86259</v>
      </c>
      <c r="C55" s="106" t="s">
        <v>3014</v>
      </c>
      <c r="D55" s="144" t="s">
        <v>3015</v>
      </c>
      <c r="E55" s="144" t="s">
        <v>1112</v>
      </c>
      <c r="F55" s="144" t="s">
        <v>3016</v>
      </c>
      <c r="G55" s="144" t="s">
        <v>278</v>
      </c>
      <c r="H55" s="191" t="s">
        <v>3017</v>
      </c>
      <c r="I55" s="63" t="s">
        <v>1349</v>
      </c>
      <c r="J55" s="63" t="s">
        <v>2236</v>
      </c>
      <c r="K55" s="63" t="s">
        <v>1930</v>
      </c>
      <c r="L55" s="210" t="s">
        <v>33</v>
      </c>
      <c r="M55" s="63" t="s">
        <v>1908</v>
      </c>
      <c r="N55" s="63"/>
      <c r="O55" s="63"/>
      <c r="P55" s="105" t="s">
        <v>36</v>
      </c>
      <c r="Q55" s="63" t="s">
        <v>2013</v>
      </c>
      <c r="R55" s="15" t="s">
        <v>3018</v>
      </c>
      <c r="S55" s="63"/>
      <c r="T55" s="63"/>
    </row>
    <row r="56" spans="1:20" ht="45" customHeight="1">
      <c r="A56" s="106">
        <v>53</v>
      </c>
      <c r="B56" s="19">
        <v>92343</v>
      </c>
      <c r="C56" s="106" t="s">
        <v>3014</v>
      </c>
      <c r="D56" s="144" t="s">
        <v>3019</v>
      </c>
      <c r="E56" s="144" t="s">
        <v>883</v>
      </c>
      <c r="F56" s="144" t="s">
        <v>40</v>
      </c>
      <c r="G56" s="144" t="s">
        <v>41</v>
      </c>
      <c r="H56" s="144" t="s">
        <v>2117</v>
      </c>
      <c r="I56" s="207" t="s">
        <v>1349</v>
      </c>
      <c r="J56" s="210" t="s">
        <v>1213</v>
      </c>
      <c r="K56" s="210" t="s">
        <v>1430</v>
      </c>
      <c r="L56" s="210" t="s">
        <v>33</v>
      </c>
      <c r="M56" s="210" t="s">
        <v>1213</v>
      </c>
      <c r="N56" s="210"/>
      <c r="O56" s="210"/>
      <c r="P56" s="105" t="s">
        <v>36</v>
      </c>
      <c r="Q56" s="210" t="s">
        <v>2340</v>
      </c>
      <c r="R56" s="210" t="s">
        <v>112</v>
      </c>
      <c r="S56" s="210" t="s">
        <v>2996</v>
      </c>
      <c r="T56" s="210" t="s">
        <v>2876</v>
      </c>
    </row>
    <row r="57" spans="1:20" ht="45" customHeight="1">
      <c r="A57" s="106">
        <v>54</v>
      </c>
      <c r="B57" s="144">
        <v>92707</v>
      </c>
      <c r="C57" s="106" t="s">
        <v>3014</v>
      </c>
      <c r="D57" s="144" t="s">
        <v>3020</v>
      </c>
      <c r="E57" s="144" t="s">
        <v>115</v>
      </c>
      <c r="F57" s="144" t="s">
        <v>1769</v>
      </c>
      <c r="G57" s="109" t="s">
        <v>29</v>
      </c>
      <c r="H57" s="144" t="s">
        <v>1871</v>
      </c>
      <c r="I57" s="63" t="s">
        <v>1349</v>
      </c>
      <c r="J57" s="15" t="s">
        <v>3021</v>
      </c>
      <c r="K57" s="15" t="s">
        <v>1207</v>
      </c>
      <c r="L57" s="15" t="s">
        <v>33</v>
      </c>
      <c r="M57" s="15" t="s">
        <v>1406</v>
      </c>
      <c r="N57" s="15"/>
      <c r="O57" s="15"/>
      <c r="P57" s="15" t="s">
        <v>2340</v>
      </c>
      <c r="Q57" s="15" t="s">
        <v>2340</v>
      </c>
      <c r="R57" s="15" t="s">
        <v>112</v>
      </c>
      <c r="S57" s="15" t="s">
        <v>72</v>
      </c>
      <c r="T57" s="15" t="s">
        <v>2876</v>
      </c>
    </row>
    <row r="58" spans="1:20" ht="45" customHeight="1">
      <c r="A58" s="106">
        <v>55</v>
      </c>
      <c r="B58" s="19">
        <v>89204</v>
      </c>
      <c r="C58" s="106" t="s">
        <v>3014</v>
      </c>
      <c r="D58" s="144" t="s">
        <v>3022</v>
      </c>
      <c r="E58" s="144" t="s">
        <v>178</v>
      </c>
      <c r="F58" s="144" t="s">
        <v>548</v>
      </c>
      <c r="G58" s="144" t="s">
        <v>29</v>
      </c>
      <c r="H58" s="144" t="s">
        <v>110</v>
      </c>
      <c r="I58" s="63" t="s">
        <v>1349</v>
      </c>
      <c r="J58" s="15" t="s">
        <v>2592</v>
      </c>
      <c r="K58" s="15" t="s">
        <v>1805</v>
      </c>
      <c r="L58" s="15" t="s">
        <v>33</v>
      </c>
      <c r="M58" s="15" t="s">
        <v>2247</v>
      </c>
      <c r="N58" s="15"/>
      <c r="O58" s="15"/>
      <c r="P58" s="105" t="s">
        <v>36</v>
      </c>
      <c r="Q58" s="15" t="s">
        <v>2340</v>
      </c>
      <c r="R58" s="15" t="s">
        <v>112</v>
      </c>
      <c r="S58" s="15" t="s">
        <v>2996</v>
      </c>
      <c r="T58" s="15"/>
    </row>
    <row r="59" spans="1:20" ht="45" customHeight="1">
      <c r="A59" s="106">
        <v>56</v>
      </c>
      <c r="B59" s="19">
        <v>93555</v>
      </c>
      <c r="C59" s="106" t="s">
        <v>3014</v>
      </c>
      <c r="D59" s="144" t="s">
        <v>3023</v>
      </c>
      <c r="E59" s="144" t="s">
        <v>1757</v>
      </c>
      <c r="F59" s="144" t="s">
        <v>54</v>
      </c>
      <c r="G59" s="144" t="s">
        <v>48</v>
      </c>
      <c r="H59" s="144" t="s">
        <v>1620</v>
      </c>
      <c r="I59" s="63" t="s">
        <v>1349</v>
      </c>
      <c r="J59" s="15" t="s">
        <v>1504</v>
      </c>
      <c r="K59" s="15" t="s">
        <v>2246</v>
      </c>
      <c r="L59" s="15" t="s">
        <v>3024</v>
      </c>
      <c r="M59" s="15" t="s">
        <v>1273</v>
      </c>
      <c r="N59" s="15"/>
      <c r="O59" s="15"/>
      <c r="P59" s="105" t="s">
        <v>36</v>
      </c>
      <c r="Q59" s="15" t="s">
        <v>2340</v>
      </c>
      <c r="R59" s="15" t="s">
        <v>112</v>
      </c>
      <c r="S59" s="15" t="s">
        <v>3025</v>
      </c>
      <c r="T59" s="15"/>
    </row>
    <row r="60" spans="1:20" ht="45" customHeight="1">
      <c r="A60" s="106">
        <v>57</v>
      </c>
      <c r="B60" s="19">
        <v>91678</v>
      </c>
      <c r="C60" s="106" t="s">
        <v>3014</v>
      </c>
      <c r="D60" s="144" t="s">
        <v>3026</v>
      </c>
      <c r="E60" s="144" t="s">
        <v>528</v>
      </c>
      <c r="F60" s="144" t="s">
        <v>54</v>
      </c>
      <c r="G60" s="144" t="s">
        <v>48</v>
      </c>
      <c r="H60" s="144" t="s">
        <v>1620</v>
      </c>
      <c r="I60" s="63" t="s">
        <v>1349</v>
      </c>
      <c r="J60" s="15" t="s">
        <v>3027</v>
      </c>
      <c r="K60" s="15" t="s">
        <v>2097</v>
      </c>
      <c r="L60" s="15" t="s">
        <v>3024</v>
      </c>
      <c r="M60" s="15" t="s">
        <v>1605</v>
      </c>
      <c r="N60" s="15"/>
      <c r="O60" s="15"/>
      <c r="P60" s="105" t="s">
        <v>36</v>
      </c>
      <c r="Q60" s="15" t="s">
        <v>2340</v>
      </c>
      <c r="R60" s="15" t="s">
        <v>112</v>
      </c>
      <c r="S60" s="15" t="s">
        <v>3025</v>
      </c>
      <c r="T60" s="15"/>
    </row>
    <row r="61" spans="1:20" ht="45" customHeight="1">
      <c r="A61" s="106">
        <v>58</v>
      </c>
      <c r="B61" s="19">
        <v>82280</v>
      </c>
      <c r="C61" s="106" t="s">
        <v>3014</v>
      </c>
      <c r="D61" s="19" t="s">
        <v>3028</v>
      </c>
      <c r="E61" s="144" t="s">
        <v>908</v>
      </c>
      <c r="F61" s="144" t="s">
        <v>133</v>
      </c>
      <c r="G61" s="144" t="s">
        <v>134</v>
      </c>
      <c r="H61" s="19" t="s">
        <v>3029</v>
      </c>
      <c r="I61" s="63" t="s">
        <v>1349</v>
      </c>
      <c r="J61" s="15" t="s">
        <v>2999</v>
      </c>
      <c r="K61" s="15" t="s">
        <v>2553</v>
      </c>
      <c r="L61" s="15" t="s">
        <v>2442</v>
      </c>
      <c r="M61" s="15" t="s">
        <v>3030</v>
      </c>
      <c r="N61" s="15"/>
      <c r="O61" s="15"/>
      <c r="P61" s="15" t="s">
        <v>2340</v>
      </c>
      <c r="Q61" s="15" t="s">
        <v>2340</v>
      </c>
      <c r="R61" s="15" t="s">
        <v>3031</v>
      </c>
      <c r="S61" s="15"/>
      <c r="T61" s="15"/>
    </row>
    <row r="62" spans="1:20" ht="45" customHeight="1">
      <c r="A62" s="106">
        <v>59</v>
      </c>
      <c r="B62" s="19">
        <v>93501</v>
      </c>
      <c r="C62" s="106" t="s">
        <v>3014</v>
      </c>
      <c r="D62" s="19" t="s">
        <v>3032</v>
      </c>
      <c r="E62" s="144" t="s">
        <v>475</v>
      </c>
      <c r="F62" s="144" t="s">
        <v>3033</v>
      </c>
      <c r="G62" s="109" t="s">
        <v>3034</v>
      </c>
      <c r="H62" s="19" t="s">
        <v>3035</v>
      </c>
      <c r="I62" s="63" t="s">
        <v>1349</v>
      </c>
      <c r="J62" s="15" t="s">
        <v>3036</v>
      </c>
      <c r="K62" s="15" t="s">
        <v>3037</v>
      </c>
      <c r="L62" s="15" t="s">
        <v>33</v>
      </c>
      <c r="M62" s="15" t="s">
        <v>2012</v>
      </c>
      <c r="N62" s="15"/>
      <c r="O62" s="15"/>
      <c r="P62" s="15" t="s">
        <v>2340</v>
      </c>
      <c r="Q62" s="15" t="s">
        <v>2340</v>
      </c>
      <c r="R62" s="15" t="s">
        <v>112</v>
      </c>
      <c r="S62" s="15"/>
      <c r="T62" s="15"/>
    </row>
    <row r="63" spans="1:20" ht="45" customHeight="1">
      <c r="A63" s="106">
        <v>60</v>
      </c>
      <c r="B63" s="19">
        <v>93023</v>
      </c>
      <c r="C63" s="106" t="s">
        <v>3014</v>
      </c>
      <c r="D63" s="144" t="s">
        <v>3038</v>
      </c>
      <c r="E63" s="144" t="s">
        <v>221</v>
      </c>
      <c r="F63" s="144" t="s">
        <v>1439</v>
      </c>
      <c r="G63" s="109" t="s">
        <v>3034</v>
      </c>
      <c r="H63" s="144" t="s">
        <v>3039</v>
      </c>
      <c r="I63" s="106" t="s">
        <v>3002</v>
      </c>
      <c r="J63" s="15" t="s">
        <v>1526</v>
      </c>
      <c r="K63" s="15" t="s">
        <v>2489</v>
      </c>
      <c r="L63" s="15" t="s">
        <v>2632</v>
      </c>
      <c r="M63" s="15" t="s">
        <v>2879</v>
      </c>
      <c r="N63" s="15"/>
      <c r="O63" s="15"/>
      <c r="P63" s="15" t="s">
        <v>2340</v>
      </c>
      <c r="Q63" s="15" t="s">
        <v>2340</v>
      </c>
      <c r="R63" s="15" t="s">
        <v>112</v>
      </c>
      <c r="S63" s="15" t="s">
        <v>2633</v>
      </c>
      <c r="T63" s="15" t="s">
        <v>2876</v>
      </c>
    </row>
    <row r="64" spans="1:20" ht="45" customHeight="1">
      <c r="A64" s="106">
        <v>61</v>
      </c>
      <c r="B64" s="57">
        <v>93966</v>
      </c>
      <c r="C64" s="106" t="s">
        <v>3040</v>
      </c>
      <c r="D64" s="51" t="s">
        <v>3041</v>
      </c>
      <c r="E64" s="144" t="s">
        <v>2947</v>
      </c>
      <c r="F64" s="51" t="s">
        <v>104</v>
      </c>
      <c r="G64" s="109" t="s">
        <v>92</v>
      </c>
      <c r="H64" s="51" t="s">
        <v>3042</v>
      </c>
      <c r="I64" s="106" t="s">
        <v>1349</v>
      </c>
      <c r="J64" s="222" t="s">
        <v>2568</v>
      </c>
      <c r="K64" s="222" t="s">
        <v>1331</v>
      </c>
      <c r="L64" s="222" t="s">
        <v>293</v>
      </c>
      <c r="M64" s="222" t="s">
        <v>2848</v>
      </c>
      <c r="N64" s="222"/>
      <c r="O64" s="222"/>
      <c r="P64" s="105" t="s">
        <v>36</v>
      </c>
      <c r="Q64" s="222" t="s">
        <v>2340</v>
      </c>
      <c r="R64" s="222" t="s">
        <v>112</v>
      </c>
      <c r="S64" s="222" t="s">
        <v>3043</v>
      </c>
      <c r="T64" s="222" t="s">
        <v>3005</v>
      </c>
    </row>
    <row r="65" spans="1:20" ht="45" customHeight="1">
      <c r="A65" s="106">
        <v>62</v>
      </c>
      <c r="B65" s="57">
        <v>92752</v>
      </c>
      <c r="C65" s="106" t="s">
        <v>3040</v>
      </c>
      <c r="D65" s="51" t="s">
        <v>3044</v>
      </c>
      <c r="E65" s="144" t="s">
        <v>145</v>
      </c>
      <c r="F65" s="51" t="s">
        <v>200</v>
      </c>
      <c r="G65" s="144" t="s">
        <v>520</v>
      </c>
      <c r="H65" s="51" t="s">
        <v>3045</v>
      </c>
      <c r="I65" s="106" t="s">
        <v>1349</v>
      </c>
      <c r="J65" s="106" t="s">
        <v>1618</v>
      </c>
      <c r="K65" s="106" t="s">
        <v>2473</v>
      </c>
      <c r="L65" s="106" t="s">
        <v>3046</v>
      </c>
      <c r="M65" s="106" t="s">
        <v>1257</v>
      </c>
      <c r="N65" s="106"/>
      <c r="O65" s="106"/>
      <c r="P65" s="106" t="s">
        <v>2340</v>
      </c>
      <c r="Q65" s="106" t="s">
        <v>2340</v>
      </c>
      <c r="R65" s="106" t="s">
        <v>112</v>
      </c>
      <c r="S65" s="106" t="s">
        <v>72</v>
      </c>
      <c r="T65" s="106" t="s">
        <v>3005</v>
      </c>
    </row>
    <row r="66" spans="1:20" ht="51" customHeight="1">
      <c r="A66" s="106">
        <v>63</v>
      </c>
      <c r="B66" s="57">
        <v>93610</v>
      </c>
      <c r="C66" s="106" t="s">
        <v>3040</v>
      </c>
      <c r="D66" s="51" t="s">
        <v>3047</v>
      </c>
      <c r="E66" s="144" t="s">
        <v>804</v>
      </c>
      <c r="F66" s="144" t="s">
        <v>3016</v>
      </c>
      <c r="G66" s="144" t="s">
        <v>278</v>
      </c>
      <c r="H66" s="51" t="s">
        <v>3048</v>
      </c>
      <c r="I66" s="106" t="s">
        <v>1349</v>
      </c>
      <c r="J66" s="106" t="s">
        <v>3049</v>
      </c>
      <c r="K66" s="106" t="s">
        <v>3050</v>
      </c>
      <c r="L66" s="106" t="s">
        <v>3051</v>
      </c>
      <c r="M66" s="106" t="s">
        <v>2009</v>
      </c>
      <c r="N66" s="106"/>
      <c r="O66" s="106"/>
      <c r="P66" s="106" t="s">
        <v>2013</v>
      </c>
      <c r="Q66" s="106" t="s">
        <v>2013</v>
      </c>
      <c r="R66" s="106" t="s">
        <v>3052</v>
      </c>
      <c r="S66" s="106"/>
      <c r="T66" s="106"/>
    </row>
    <row r="67" spans="1:20" ht="45" customHeight="1">
      <c r="A67" s="106">
        <v>64</v>
      </c>
      <c r="B67" s="51">
        <v>88649</v>
      </c>
      <c r="C67" s="106" t="s">
        <v>3040</v>
      </c>
      <c r="D67" s="51" t="s">
        <v>3053</v>
      </c>
      <c r="E67" s="144" t="s">
        <v>681</v>
      </c>
      <c r="F67" s="51" t="s">
        <v>214</v>
      </c>
      <c r="G67" s="144" t="s">
        <v>215</v>
      </c>
      <c r="H67" s="51" t="s">
        <v>1140</v>
      </c>
      <c r="I67" s="106" t="s">
        <v>1349</v>
      </c>
      <c r="J67" s="106" t="s">
        <v>3054</v>
      </c>
      <c r="K67" s="106" t="s">
        <v>1234</v>
      </c>
      <c r="L67" s="106" t="s">
        <v>3055</v>
      </c>
      <c r="M67" s="106" t="s">
        <v>3056</v>
      </c>
      <c r="N67" s="106"/>
      <c r="O67" s="106"/>
      <c r="P67" s="106" t="s">
        <v>2340</v>
      </c>
      <c r="Q67" s="106" t="s">
        <v>2340</v>
      </c>
      <c r="R67" s="106" t="s">
        <v>112</v>
      </c>
      <c r="S67" s="106" t="s">
        <v>72</v>
      </c>
      <c r="T67" s="106" t="s">
        <v>2876</v>
      </c>
    </row>
    <row r="68" spans="1:20" ht="45" customHeight="1">
      <c r="A68" s="106">
        <v>65</v>
      </c>
      <c r="B68" s="19">
        <v>62855</v>
      </c>
      <c r="C68" s="106" t="s">
        <v>3040</v>
      </c>
      <c r="D68" s="19" t="s">
        <v>3057</v>
      </c>
      <c r="E68" s="144" t="s">
        <v>3058</v>
      </c>
      <c r="F68" s="51" t="s">
        <v>214</v>
      </c>
      <c r="G68" s="109" t="s">
        <v>215</v>
      </c>
      <c r="H68" s="4" t="s">
        <v>3059</v>
      </c>
      <c r="I68" s="106" t="s">
        <v>3002</v>
      </c>
      <c r="J68" s="106" t="s">
        <v>2091</v>
      </c>
      <c r="K68" s="106" t="s">
        <v>3060</v>
      </c>
      <c r="L68" s="106" t="s">
        <v>219</v>
      </c>
      <c r="M68" s="106" t="s">
        <v>3061</v>
      </c>
      <c r="N68" s="106"/>
      <c r="O68" s="106"/>
      <c r="P68" s="106" t="s">
        <v>112</v>
      </c>
      <c r="Q68" s="106" t="s">
        <v>112</v>
      </c>
      <c r="R68" s="106" t="s">
        <v>112</v>
      </c>
      <c r="S68" s="106" t="s">
        <v>2766</v>
      </c>
      <c r="T68" s="106" t="s">
        <v>3005</v>
      </c>
    </row>
    <row r="69" spans="1:20" ht="45" customHeight="1">
      <c r="A69" s="106">
        <v>66</v>
      </c>
      <c r="B69" s="19">
        <v>57122</v>
      </c>
      <c r="C69" s="106" t="s">
        <v>3040</v>
      </c>
      <c r="D69" s="144" t="s">
        <v>3062</v>
      </c>
      <c r="E69" s="144" t="s">
        <v>623</v>
      </c>
      <c r="F69" s="51" t="s">
        <v>214</v>
      </c>
      <c r="G69" s="109" t="s">
        <v>215</v>
      </c>
      <c r="H69" s="4" t="s">
        <v>3063</v>
      </c>
      <c r="I69" s="106" t="s">
        <v>3002</v>
      </c>
      <c r="J69" s="106" t="s">
        <v>3064</v>
      </c>
      <c r="K69" s="106" t="s">
        <v>3065</v>
      </c>
      <c r="L69" s="106" t="s">
        <v>219</v>
      </c>
      <c r="M69" s="106" t="s">
        <v>1792</v>
      </c>
      <c r="N69" s="106"/>
      <c r="O69" s="106"/>
      <c r="P69" s="63" t="s">
        <v>35</v>
      </c>
      <c r="Q69" s="63" t="s">
        <v>35</v>
      </c>
      <c r="R69" s="106" t="s">
        <v>112</v>
      </c>
      <c r="S69" s="106" t="s">
        <v>72</v>
      </c>
      <c r="T69" s="106" t="s">
        <v>3005</v>
      </c>
    </row>
    <row r="70" spans="1:20" ht="45" customHeight="1">
      <c r="A70" s="106">
        <v>67</v>
      </c>
      <c r="B70" s="19">
        <v>96801</v>
      </c>
      <c r="C70" s="106" t="s">
        <v>3040</v>
      </c>
      <c r="D70" s="19" t="s">
        <v>3066</v>
      </c>
      <c r="E70" s="144" t="s">
        <v>363</v>
      </c>
      <c r="F70" s="144" t="s">
        <v>28</v>
      </c>
      <c r="G70" s="144" t="s">
        <v>29</v>
      </c>
      <c r="H70" s="19" t="s">
        <v>128</v>
      </c>
      <c r="I70" s="106" t="s">
        <v>2154</v>
      </c>
      <c r="J70" s="106" t="s">
        <v>1605</v>
      </c>
      <c r="K70" s="106" t="s">
        <v>1760</v>
      </c>
      <c r="L70" s="106" t="s">
        <v>696</v>
      </c>
      <c r="M70" s="106" t="s">
        <v>1561</v>
      </c>
      <c r="N70" s="106"/>
      <c r="O70" s="106"/>
      <c r="P70" s="106" t="s">
        <v>112</v>
      </c>
      <c r="Q70" s="63" t="s">
        <v>35</v>
      </c>
      <c r="R70" s="106" t="s">
        <v>112</v>
      </c>
      <c r="S70" s="106" t="s">
        <v>2158</v>
      </c>
      <c r="T70" s="106" t="s">
        <v>2876</v>
      </c>
    </row>
    <row r="71" spans="1:20" ht="45" customHeight="1">
      <c r="A71" s="106">
        <v>68</v>
      </c>
      <c r="B71" s="19">
        <v>91945</v>
      </c>
      <c r="C71" s="106" t="s">
        <v>3040</v>
      </c>
      <c r="D71" s="144" t="s">
        <v>3067</v>
      </c>
      <c r="E71" s="144" t="s">
        <v>932</v>
      </c>
      <c r="F71" s="109" t="s">
        <v>3068</v>
      </c>
      <c r="G71" s="144" t="s">
        <v>92</v>
      </c>
      <c r="H71" s="144" t="s">
        <v>3069</v>
      </c>
      <c r="I71" s="106" t="s">
        <v>3002</v>
      </c>
      <c r="J71" s="106" t="s">
        <v>3070</v>
      </c>
      <c r="K71" s="106" t="s">
        <v>3071</v>
      </c>
      <c r="L71" s="106" t="s">
        <v>1451</v>
      </c>
      <c r="M71" s="106" t="s">
        <v>2879</v>
      </c>
      <c r="N71" s="106"/>
      <c r="O71" s="106"/>
      <c r="P71" s="106" t="s">
        <v>112</v>
      </c>
      <c r="Q71" s="106" t="s">
        <v>112</v>
      </c>
      <c r="R71" s="106" t="s">
        <v>112</v>
      </c>
      <c r="S71" s="106"/>
      <c r="T71" s="106"/>
    </row>
    <row r="72" spans="1:20" ht="45" customHeight="1">
      <c r="A72" s="106">
        <v>69</v>
      </c>
      <c r="B72" s="57">
        <v>77516</v>
      </c>
      <c r="C72" s="106" t="s">
        <v>3040</v>
      </c>
      <c r="D72" s="51" t="s">
        <v>3072</v>
      </c>
      <c r="E72" s="144" t="s">
        <v>556</v>
      </c>
      <c r="F72" s="144" t="s">
        <v>40</v>
      </c>
      <c r="G72" s="144" t="s">
        <v>41</v>
      </c>
      <c r="H72" s="51" t="s">
        <v>3073</v>
      </c>
      <c r="I72" s="106" t="s">
        <v>1349</v>
      </c>
      <c r="J72" s="106" t="s">
        <v>2904</v>
      </c>
      <c r="K72" s="106" t="s">
        <v>2847</v>
      </c>
      <c r="L72" s="106" t="s">
        <v>696</v>
      </c>
      <c r="M72" s="106" t="s">
        <v>1263</v>
      </c>
      <c r="N72" s="106"/>
      <c r="O72" s="106"/>
      <c r="P72" s="63" t="s">
        <v>35</v>
      </c>
      <c r="Q72" s="63" t="s">
        <v>35</v>
      </c>
      <c r="R72" s="106" t="s">
        <v>112</v>
      </c>
      <c r="S72" s="106" t="s">
        <v>72</v>
      </c>
      <c r="T72" s="106" t="s">
        <v>3005</v>
      </c>
    </row>
    <row r="73" spans="1:20" ht="45" customHeight="1">
      <c r="A73" s="106">
        <v>70</v>
      </c>
      <c r="B73" s="51">
        <v>92450</v>
      </c>
      <c r="C73" s="106" t="s">
        <v>3040</v>
      </c>
      <c r="D73" s="51" t="s">
        <v>3074</v>
      </c>
      <c r="E73" s="144" t="s">
        <v>78</v>
      </c>
      <c r="F73" s="51" t="s">
        <v>3075</v>
      </c>
      <c r="G73" s="144" t="s">
        <v>86</v>
      </c>
      <c r="H73" s="51" t="s">
        <v>3076</v>
      </c>
      <c r="I73" s="106" t="s">
        <v>1349</v>
      </c>
      <c r="J73" s="106" t="s">
        <v>3077</v>
      </c>
      <c r="K73" s="106" t="s">
        <v>3077</v>
      </c>
      <c r="L73" s="106" t="s">
        <v>3078</v>
      </c>
      <c r="M73" s="106" t="s">
        <v>3079</v>
      </c>
      <c r="N73" s="106"/>
      <c r="O73" s="106"/>
      <c r="P73" s="106" t="s">
        <v>112</v>
      </c>
      <c r="Q73" s="106" t="s">
        <v>2013</v>
      </c>
      <c r="R73" s="106" t="s">
        <v>112</v>
      </c>
      <c r="S73" s="106"/>
      <c r="T73" s="106"/>
    </row>
    <row r="74" spans="1:20" ht="45" customHeight="1">
      <c r="A74" s="106">
        <v>71</v>
      </c>
      <c r="B74" s="132">
        <v>96850</v>
      </c>
      <c r="C74" s="106" t="s">
        <v>3080</v>
      </c>
      <c r="D74" s="132" t="s">
        <v>3081</v>
      </c>
      <c r="E74" s="122" t="s">
        <v>528</v>
      </c>
      <c r="F74" s="346" t="s">
        <v>388</v>
      </c>
      <c r="G74" s="122" t="s">
        <v>389</v>
      </c>
      <c r="H74" s="346" t="s">
        <v>3082</v>
      </c>
      <c r="I74" s="106" t="s">
        <v>1349</v>
      </c>
      <c r="J74" s="106" t="s">
        <v>2776</v>
      </c>
      <c r="K74" s="106" t="s">
        <v>2410</v>
      </c>
      <c r="L74" s="106" t="s">
        <v>33</v>
      </c>
      <c r="M74" s="106" t="s">
        <v>1760</v>
      </c>
      <c r="N74" s="221"/>
      <c r="O74" s="106"/>
      <c r="P74" s="63" t="s">
        <v>35</v>
      </c>
      <c r="Q74" s="63" t="s">
        <v>35</v>
      </c>
      <c r="R74" s="106" t="s">
        <v>112</v>
      </c>
      <c r="S74" s="369" t="s">
        <v>1493</v>
      </c>
      <c r="T74" s="106" t="s">
        <v>3005</v>
      </c>
    </row>
    <row r="75" spans="1:20" ht="45" customHeight="1">
      <c r="A75" s="106">
        <v>72</v>
      </c>
      <c r="B75" s="55">
        <v>53380</v>
      </c>
      <c r="C75" s="106" t="s">
        <v>3080</v>
      </c>
      <c r="D75" s="56" t="s">
        <v>3083</v>
      </c>
      <c r="E75" s="122" t="s">
        <v>210</v>
      </c>
      <c r="F75" s="124" t="s">
        <v>698</v>
      </c>
      <c r="G75" s="122" t="s">
        <v>29</v>
      </c>
      <c r="H75" s="123" t="s">
        <v>128</v>
      </c>
      <c r="I75" s="106" t="s">
        <v>2154</v>
      </c>
      <c r="J75" s="106" t="s">
        <v>2893</v>
      </c>
      <c r="K75" s="106" t="s">
        <v>1526</v>
      </c>
      <c r="L75" s="106" t="s">
        <v>33</v>
      </c>
      <c r="M75" s="106" t="s">
        <v>1525</v>
      </c>
      <c r="N75" s="221"/>
      <c r="O75" s="106"/>
      <c r="P75" s="106" t="s">
        <v>112</v>
      </c>
      <c r="Q75" s="63" t="s">
        <v>35</v>
      </c>
      <c r="R75" s="106" t="s">
        <v>112</v>
      </c>
      <c r="S75" s="369" t="s">
        <v>2158</v>
      </c>
      <c r="T75" s="106" t="s">
        <v>3005</v>
      </c>
    </row>
    <row r="76" spans="1:20" ht="45" customHeight="1">
      <c r="A76" s="106">
        <v>73</v>
      </c>
      <c r="B76" s="132">
        <v>91919</v>
      </c>
      <c r="C76" s="106" t="s">
        <v>3080</v>
      </c>
      <c r="D76" s="132" t="s">
        <v>3084</v>
      </c>
      <c r="E76" s="122" t="s">
        <v>738</v>
      </c>
      <c r="F76" s="346" t="s">
        <v>54</v>
      </c>
      <c r="G76" s="122" t="s">
        <v>48</v>
      </c>
      <c r="H76" s="346" t="s">
        <v>3085</v>
      </c>
      <c r="I76" s="106" t="s">
        <v>1349</v>
      </c>
      <c r="J76" s="63" t="s">
        <v>2904</v>
      </c>
      <c r="K76" s="63" t="s">
        <v>1287</v>
      </c>
      <c r="L76" s="15" t="s">
        <v>3086</v>
      </c>
      <c r="M76" s="63" t="s">
        <v>1234</v>
      </c>
      <c r="N76" s="63"/>
      <c r="O76" s="63"/>
      <c r="P76" s="207" t="s">
        <v>35</v>
      </c>
      <c r="Q76" s="207" t="s">
        <v>35</v>
      </c>
      <c r="R76" s="63" t="s">
        <v>112</v>
      </c>
      <c r="S76" s="63" t="s">
        <v>72</v>
      </c>
      <c r="T76" s="63" t="s">
        <v>2876</v>
      </c>
    </row>
    <row r="77" spans="1:20" ht="45" customHeight="1">
      <c r="A77" s="106">
        <v>74</v>
      </c>
      <c r="B77" s="56">
        <v>31042</v>
      </c>
      <c r="C77" s="106" t="s">
        <v>3087</v>
      </c>
      <c r="D77" s="56" t="s">
        <v>3088</v>
      </c>
      <c r="E77" s="122" t="s">
        <v>363</v>
      </c>
      <c r="F77" s="123" t="s">
        <v>127</v>
      </c>
      <c r="G77" s="122" t="s">
        <v>29</v>
      </c>
      <c r="H77" s="122" t="s">
        <v>128</v>
      </c>
      <c r="I77" s="106" t="s">
        <v>2154</v>
      </c>
      <c r="J77" s="63" t="s">
        <v>3089</v>
      </c>
      <c r="K77" s="63" t="s">
        <v>1331</v>
      </c>
      <c r="L77" s="92" t="s">
        <v>33</v>
      </c>
      <c r="M77" s="63" t="s">
        <v>1798</v>
      </c>
      <c r="N77" s="63"/>
      <c r="O77" s="63"/>
      <c r="P77" s="63" t="s">
        <v>112</v>
      </c>
      <c r="Q77" s="207" t="s">
        <v>35</v>
      </c>
      <c r="R77" s="92" t="s">
        <v>112</v>
      </c>
      <c r="S77" s="92" t="s">
        <v>2158</v>
      </c>
      <c r="T77" s="92" t="s">
        <v>3005</v>
      </c>
    </row>
    <row r="78" spans="1:20" ht="45" customHeight="1">
      <c r="A78" s="106">
        <v>75</v>
      </c>
      <c r="B78" s="238">
        <v>3792</v>
      </c>
      <c r="C78" s="219" t="s">
        <v>3087</v>
      </c>
      <c r="D78" s="216" t="s">
        <v>3090</v>
      </c>
      <c r="E78" s="176" t="s">
        <v>703</v>
      </c>
      <c r="F78" s="177" t="s">
        <v>3091</v>
      </c>
      <c r="G78" s="176" t="s">
        <v>29</v>
      </c>
      <c r="H78" s="176" t="s">
        <v>128</v>
      </c>
      <c r="I78" s="219" t="s">
        <v>2154</v>
      </c>
      <c r="J78" s="92" t="s">
        <v>3010</v>
      </c>
      <c r="K78" s="92" t="s">
        <v>3092</v>
      </c>
      <c r="L78" s="92" t="s">
        <v>33</v>
      </c>
      <c r="M78" s="92" t="s">
        <v>1222</v>
      </c>
      <c r="N78" s="92"/>
      <c r="O78" s="92"/>
      <c r="P78" s="63" t="s">
        <v>112</v>
      </c>
      <c r="Q78" s="207" t="s">
        <v>35</v>
      </c>
      <c r="R78" s="92" t="s">
        <v>112</v>
      </c>
      <c r="S78" s="92" t="s">
        <v>2158</v>
      </c>
      <c r="T78" s="92" t="s">
        <v>3005</v>
      </c>
    </row>
    <row r="79" spans="1:20" ht="45" customHeight="1">
      <c r="A79" s="106">
        <v>76</v>
      </c>
      <c r="B79" s="51">
        <v>78766</v>
      </c>
      <c r="C79" s="106" t="s">
        <v>3093</v>
      </c>
      <c r="D79" s="51" t="s">
        <v>3094</v>
      </c>
      <c r="E79" s="144" t="s">
        <v>186</v>
      </c>
      <c r="F79" s="51" t="s">
        <v>548</v>
      </c>
      <c r="G79" s="109" t="s">
        <v>29</v>
      </c>
      <c r="H79" s="51" t="s">
        <v>110</v>
      </c>
      <c r="I79" s="219" t="s">
        <v>2154</v>
      </c>
      <c r="J79" s="63" t="s">
        <v>3095</v>
      </c>
      <c r="K79" s="63" t="s">
        <v>1530</v>
      </c>
      <c r="L79" s="63" t="s">
        <v>33</v>
      </c>
      <c r="M79" s="63" t="s">
        <v>1325</v>
      </c>
      <c r="N79" s="63"/>
      <c r="O79" s="63"/>
      <c r="P79" s="63" t="s">
        <v>112</v>
      </c>
      <c r="Q79" s="207" t="s">
        <v>35</v>
      </c>
      <c r="R79" s="63" t="s">
        <v>112</v>
      </c>
      <c r="S79" s="63" t="s">
        <v>2158</v>
      </c>
      <c r="T79" s="63" t="s">
        <v>3005</v>
      </c>
    </row>
    <row r="80" spans="1:20" ht="45" customHeight="1">
      <c r="A80" s="106">
        <v>77</v>
      </c>
      <c r="B80" s="57">
        <v>30044</v>
      </c>
      <c r="C80" s="106" t="s">
        <v>3093</v>
      </c>
      <c r="D80" s="51" t="s">
        <v>3096</v>
      </c>
      <c r="E80" s="144" t="s">
        <v>126</v>
      </c>
      <c r="F80" s="51" t="s">
        <v>548</v>
      </c>
      <c r="G80" s="144" t="s">
        <v>29</v>
      </c>
      <c r="H80" s="51" t="s">
        <v>110</v>
      </c>
      <c r="I80" s="219" t="s">
        <v>2154</v>
      </c>
      <c r="J80" s="63" t="s">
        <v>3097</v>
      </c>
      <c r="K80" s="63" t="s">
        <v>1805</v>
      </c>
      <c r="L80" s="63" t="s">
        <v>33</v>
      </c>
      <c r="M80" s="63" t="s">
        <v>3098</v>
      </c>
      <c r="N80" s="63"/>
      <c r="O80" s="63"/>
      <c r="P80" s="63" t="s">
        <v>112</v>
      </c>
      <c r="Q80" s="207" t="s">
        <v>35</v>
      </c>
      <c r="R80" s="63" t="s">
        <v>112</v>
      </c>
      <c r="S80" s="63" t="s">
        <v>2158</v>
      </c>
      <c r="T80" s="63" t="s">
        <v>3005</v>
      </c>
    </row>
    <row r="81" spans="1:44" ht="45" customHeight="1">
      <c r="A81" s="106">
        <v>78</v>
      </c>
      <c r="B81" s="57">
        <v>89438</v>
      </c>
      <c r="C81" s="106" t="s">
        <v>3093</v>
      </c>
      <c r="D81" s="51" t="s">
        <v>3099</v>
      </c>
      <c r="E81" s="144" t="s">
        <v>524</v>
      </c>
      <c r="F81" s="51" t="s">
        <v>214</v>
      </c>
      <c r="G81" s="144" t="s">
        <v>215</v>
      </c>
      <c r="H81" s="51" t="s">
        <v>3100</v>
      </c>
      <c r="I81" s="106" t="s">
        <v>3002</v>
      </c>
      <c r="J81" s="367" t="s">
        <v>3021</v>
      </c>
      <c r="K81" s="63" t="s">
        <v>2133</v>
      </c>
      <c r="L81" s="63" t="s">
        <v>219</v>
      </c>
      <c r="M81" s="63" t="s">
        <v>1623</v>
      </c>
      <c r="N81" s="63"/>
      <c r="O81" s="63"/>
      <c r="P81" s="207" t="s">
        <v>35</v>
      </c>
      <c r="Q81" s="63" t="s">
        <v>112</v>
      </c>
      <c r="R81" s="63" t="s">
        <v>112</v>
      </c>
      <c r="S81" s="63" t="s">
        <v>72</v>
      </c>
      <c r="T81" s="63" t="s">
        <v>2876</v>
      </c>
    </row>
    <row r="82" spans="1:44" ht="45" customHeight="1">
      <c r="A82" s="106">
        <v>79</v>
      </c>
      <c r="B82" s="51">
        <v>92309</v>
      </c>
      <c r="C82" s="106" t="s">
        <v>3093</v>
      </c>
      <c r="D82" s="51" t="s">
        <v>3101</v>
      </c>
      <c r="E82" s="144" t="s">
        <v>536</v>
      </c>
      <c r="F82" s="51" t="s">
        <v>104</v>
      </c>
      <c r="G82" s="144" t="s">
        <v>92</v>
      </c>
      <c r="H82" s="51" t="s">
        <v>2124</v>
      </c>
      <c r="I82" s="106" t="s">
        <v>3002</v>
      </c>
      <c r="J82" s="92" t="s">
        <v>1331</v>
      </c>
      <c r="K82" s="92" t="s">
        <v>2838</v>
      </c>
      <c r="L82" s="93" t="s">
        <v>3051</v>
      </c>
      <c r="M82" s="92" t="s">
        <v>3102</v>
      </c>
      <c r="N82" s="92"/>
      <c r="O82" s="92"/>
      <c r="P82" s="207" t="s">
        <v>35</v>
      </c>
      <c r="Q82" s="207" t="s">
        <v>35</v>
      </c>
      <c r="R82" s="92" t="s">
        <v>112</v>
      </c>
      <c r="S82" s="92" t="s">
        <v>72</v>
      </c>
      <c r="T82" s="92" t="s">
        <v>2876</v>
      </c>
    </row>
    <row r="83" spans="1:44" ht="45" customHeight="1">
      <c r="A83" s="106">
        <v>80</v>
      </c>
      <c r="B83" s="57">
        <v>82124</v>
      </c>
      <c r="C83" s="106" t="s">
        <v>3093</v>
      </c>
      <c r="D83" s="51" t="s">
        <v>3103</v>
      </c>
      <c r="E83" s="144" t="s">
        <v>1665</v>
      </c>
      <c r="F83" s="51" t="s">
        <v>3104</v>
      </c>
      <c r="G83" s="144" t="s">
        <v>520</v>
      </c>
      <c r="H83" s="51" t="s">
        <v>3105</v>
      </c>
      <c r="I83" s="106" t="s">
        <v>3002</v>
      </c>
      <c r="J83" s="207" t="s">
        <v>2536</v>
      </c>
      <c r="K83" s="207" t="s">
        <v>2027</v>
      </c>
      <c r="L83" s="207" t="s">
        <v>2861</v>
      </c>
      <c r="M83" s="207" t="s">
        <v>1273</v>
      </c>
      <c r="N83" s="207"/>
      <c r="O83" s="207"/>
      <c r="P83" s="207" t="s">
        <v>36</v>
      </c>
      <c r="Q83" s="207" t="s">
        <v>35</v>
      </c>
      <c r="R83" s="207" t="s">
        <v>36</v>
      </c>
      <c r="S83" s="210" t="s">
        <v>3106</v>
      </c>
      <c r="T83" s="207" t="s">
        <v>2876</v>
      </c>
    </row>
    <row r="84" spans="1:44" ht="45" customHeight="1">
      <c r="A84" s="106">
        <v>81</v>
      </c>
      <c r="B84" s="19">
        <v>97227</v>
      </c>
      <c r="C84" s="106" t="s">
        <v>3093</v>
      </c>
      <c r="D84" s="19" t="s">
        <v>3107</v>
      </c>
      <c r="E84" s="144" t="s">
        <v>616</v>
      </c>
      <c r="F84" s="51" t="s">
        <v>654</v>
      </c>
      <c r="G84" s="109" t="s">
        <v>48</v>
      </c>
      <c r="H84" s="4" t="s">
        <v>3108</v>
      </c>
      <c r="I84" s="106" t="s">
        <v>3002</v>
      </c>
      <c r="J84" s="63" t="s">
        <v>3109</v>
      </c>
      <c r="K84" s="63" t="s">
        <v>1596</v>
      </c>
      <c r="L84" s="63" t="s">
        <v>33</v>
      </c>
      <c r="M84" s="63" t="s">
        <v>1257</v>
      </c>
      <c r="N84" s="63"/>
      <c r="O84" s="63"/>
      <c r="P84" s="63" t="s">
        <v>600</v>
      </c>
      <c r="Q84" s="63" t="s">
        <v>35</v>
      </c>
      <c r="R84" s="63" t="s">
        <v>36</v>
      </c>
      <c r="S84" s="63" t="s">
        <v>1493</v>
      </c>
      <c r="T84" s="63" t="s">
        <v>2876</v>
      </c>
    </row>
    <row r="85" spans="1:44" ht="45" customHeight="1">
      <c r="A85" s="106">
        <v>82</v>
      </c>
      <c r="B85" s="19">
        <v>97001</v>
      </c>
      <c r="C85" s="106" t="s">
        <v>3093</v>
      </c>
      <c r="D85" s="144" t="s">
        <v>3110</v>
      </c>
      <c r="E85" s="144" t="s">
        <v>738</v>
      </c>
      <c r="F85" s="144" t="s">
        <v>2580</v>
      </c>
      <c r="G85" s="109" t="s">
        <v>237</v>
      </c>
      <c r="H85" s="4" t="s">
        <v>2286</v>
      </c>
      <c r="I85" s="106" t="s">
        <v>3002</v>
      </c>
      <c r="J85" s="63" t="s">
        <v>2793</v>
      </c>
      <c r="K85" s="63" t="s">
        <v>1257</v>
      </c>
      <c r="L85" s="63" t="s">
        <v>33</v>
      </c>
      <c r="M85" s="63" t="s">
        <v>1331</v>
      </c>
      <c r="N85" s="63"/>
      <c r="O85" s="63"/>
      <c r="P85" s="63" t="s">
        <v>36</v>
      </c>
      <c r="Q85" s="63" t="s">
        <v>35</v>
      </c>
      <c r="R85" s="63" t="s">
        <v>36</v>
      </c>
      <c r="S85" s="63" t="s">
        <v>2158</v>
      </c>
      <c r="T85" s="63" t="s">
        <v>2876</v>
      </c>
    </row>
    <row r="86" spans="1:44" ht="45" customHeight="1">
      <c r="A86" s="106">
        <v>83</v>
      </c>
      <c r="B86" s="57">
        <v>63226</v>
      </c>
      <c r="C86" s="106" t="s">
        <v>3093</v>
      </c>
      <c r="D86" s="51" t="s">
        <v>3111</v>
      </c>
      <c r="E86" s="144" t="s">
        <v>2947</v>
      </c>
      <c r="F86" s="51" t="s">
        <v>3112</v>
      </c>
      <c r="G86" s="144" t="s">
        <v>3113</v>
      </c>
      <c r="H86" s="51" t="s">
        <v>3114</v>
      </c>
      <c r="I86" s="106" t="s">
        <v>3002</v>
      </c>
      <c r="J86" s="63" t="s">
        <v>3115</v>
      </c>
      <c r="K86" s="63" t="s">
        <v>3116</v>
      </c>
      <c r="L86" s="63" t="s">
        <v>33</v>
      </c>
      <c r="M86" s="63" t="s">
        <v>1808</v>
      </c>
      <c r="N86" s="63"/>
      <c r="O86" s="63"/>
      <c r="P86" s="63" t="s">
        <v>600</v>
      </c>
      <c r="Q86" s="63" t="s">
        <v>35</v>
      </c>
      <c r="R86" s="63" t="s">
        <v>36</v>
      </c>
      <c r="S86" s="63" t="s">
        <v>1493</v>
      </c>
      <c r="T86" s="63" t="s">
        <v>2876</v>
      </c>
    </row>
    <row r="87" spans="1:44" ht="45" customHeight="1">
      <c r="A87" s="106">
        <v>84</v>
      </c>
      <c r="B87" s="343">
        <v>66828</v>
      </c>
      <c r="C87" s="219" t="s">
        <v>3093</v>
      </c>
      <c r="D87" s="197" t="s">
        <v>894</v>
      </c>
      <c r="E87" s="218" t="s">
        <v>703</v>
      </c>
      <c r="F87" s="197" t="s">
        <v>388</v>
      </c>
      <c r="G87" s="218" t="s">
        <v>389</v>
      </c>
      <c r="H87" s="197" t="s">
        <v>2671</v>
      </c>
      <c r="I87" s="219" t="s">
        <v>1349</v>
      </c>
      <c r="J87" s="92" t="s">
        <v>3117</v>
      </c>
      <c r="K87" s="92" t="s">
        <v>1287</v>
      </c>
      <c r="L87" s="92" t="s">
        <v>33</v>
      </c>
      <c r="M87" s="92" t="s">
        <v>1234</v>
      </c>
      <c r="N87" s="92"/>
      <c r="O87" s="92"/>
      <c r="P87" s="92" t="s">
        <v>600</v>
      </c>
      <c r="Q87" s="92" t="s">
        <v>35</v>
      </c>
      <c r="R87" s="92" t="s">
        <v>36</v>
      </c>
      <c r="S87" s="92" t="s">
        <v>1493</v>
      </c>
      <c r="T87" s="219" t="s">
        <v>2876</v>
      </c>
    </row>
    <row r="88" spans="1:44" ht="45" customHeight="1">
      <c r="A88" s="106">
        <v>85</v>
      </c>
      <c r="B88" s="368">
        <v>81411</v>
      </c>
      <c r="C88" s="106" t="s">
        <v>3118</v>
      </c>
      <c r="D88" s="144" t="s">
        <v>3119</v>
      </c>
      <c r="E88" s="144" t="s">
        <v>162</v>
      </c>
      <c r="F88" s="144" t="s">
        <v>3120</v>
      </c>
      <c r="G88" s="109" t="s">
        <v>3121</v>
      </c>
      <c r="H88" s="144" t="s">
        <v>3122</v>
      </c>
      <c r="I88" s="106" t="s">
        <v>1349</v>
      </c>
      <c r="J88" s="105" t="s">
        <v>1623</v>
      </c>
      <c r="K88" s="105" t="s">
        <v>1381</v>
      </c>
      <c r="L88" s="105" t="s">
        <v>219</v>
      </c>
      <c r="M88" s="105" t="s">
        <v>1518</v>
      </c>
      <c r="N88" s="105"/>
      <c r="O88" s="105"/>
      <c r="P88" s="92" t="s">
        <v>600</v>
      </c>
      <c r="Q88" s="92" t="s">
        <v>35</v>
      </c>
      <c r="R88" s="105" t="s">
        <v>112</v>
      </c>
      <c r="S88" s="105" t="s">
        <v>1493</v>
      </c>
      <c r="T88" s="105" t="s">
        <v>3005</v>
      </c>
    </row>
    <row r="89" spans="1:44" ht="45" customHeight="1">
      <c r="A89" s="106">
        <v>86</v>
      </c>
      <c r="B89" s="266">
        <v>96997</v>
      </c>
      <c r="C89" s="106" t="s">
        <v>3118</v>
      </c>
      <c r="D89" s="144" t="s">
        <v>3123</v>
      </c>
      <c r="E89" s="144" t="s">
        <v>285</v>
      </c>
      <c r="F89" s="144" t="s">
        <v>3124</v>
      </c>
      <c r="G89" s="144" t="s">
        <v>326</v>
      </c>
      <c r="H89" s="144" t="s">
        <v>3125</v>
      </c>
      <c r="I89" s="106" t="s">
        <v>1349</v>
      </c>
      <c r="J89" s="105" t="s">
        <v>1288</v>
      </c>
      <c r="K89" s="105" t="s">
        <v>2708</v>
      </c>
      <c r="L89" s="105" t="s">
        <v>33</v>
      </c>
      <c r="M89" s="105" t="s">
        <v>2133</v>
      </c>
      <c r="N89" s="105"/>
      <c r="O89" s="105"/>
      <c r="P89" s="63" t="s">
        <v>36</v>
      </c>
      <c r="Q89" s="92" t="s">
        <v>35</v>
      </c>
      <c r="R89" s="106" t="s">
        <v>3126</v>
      </c>
      <c r="S89" s="106" t="s">
        <v>2158</v>
      </c>
      <c r="T89" s="105" t="s">
        <v>2876</v>
      </c>
    </row>
    <row r="90" spans="1:44" ht="45" customHeight="1">
      <c r="A90" s="106">
        <v>87</v>
      </c>
      <c r="B90" s="266">
        <v>93571</v>
      </c>
      <c r="C90" s="106" t="s">
        <v>3118</v>
      </c>
      <c r="D90" s="144" t="s">
        <v>3127</v>
      </c>
      <c r="E90" s="144" t="s">
        <v>637</v>
      </c>
      <c r="F90" s="144" t="s">
        <v>3128</v>
      </c>
      <c r="G90" s="144" t="s">
        <v>358</v>
      </c>
      <c r="H90" s="144" t="s">
        <v>3129</v>
      </c>
      <c r="I90" s="106" t="s">
        <v>1349</v>
      </c>
      <c r="J90" s="105" t="s">
        <v>1504</v>
      </c>
      <c r="K90" s="105" t="s">
        <v>1535</v>
      </c>
      <c r="L90" s="105" t="s">
        <v>3130</v>
      </c>
      <c r="M90" s="105" t="s">
        <v>1623</v>
      </c>
      <c r="N90" s="105"/>
      <c r="O90" s="105"/>
      <c r="P90" s="63" t="s">
        <v>36</v>
      </c>
      <c r="Q90" s="92" t="s">
        <v>35</v>
      </c>
      <c r="R90" s="105" t="s">
        <v>112</v>
      </c>
      <c r="S90" s="106" t="s">
        <v>3131</v>
      </c>
      <c r="T90" s="105" t="s">
        <v>3005</v>
      </c>
    </row>
    <row r="91" spans="1:44" ht="45" customHeight="1">
      <c r="A91" s="106">
        <v>88</v>
      </c>
      <c r="B91" s="266">
        <v>89760</v>
      </c>
      <c r="C91" s="106" t="s">
        <v>3118</v>
      </c>
      <c r="D91" s="144" t="s">
        <v>3132</v>
      </c>
      <c r="E91" s="144" t="s">
        <v>1158</v>
      </c>
      <c r="F91" s="144" t="s">
        <v>40</v>
      </c>
      <c r="G91" s="144" t="s">
        <v>41</v>
      </c>
      <c r="H91" s="144" t="s">
        <v>3133</v>
      </c>
      <c r="I91" s="106" t="s">
        <v>1349</v>
      </c>
      <c r="J91" s="105" t="s">
        <v>3003</v>
      </c>
      <c r="K91" s="105" t="s">
        <v>2473</v>
      </c>
      <c r="L91" s="105" t="s">
        <v>3134</v>
      </c>
      <c r="M91" s="105" t="s">
        <v>1213</v>
      </c>
      <c r="N91" s="105"/>
      <c r="O91" s="105"/>
      <c r="P91" s="105" t="s">
        <v>600</v>
      </c>
      <c r="Q91" s="105" t="s">
        <v>600</v>
      </c>
      <c r="R91" s="105" t="s">
        <v>112</v>
      </c>
      <c r="S91" s="105" t="s">
        <v>1493</v>
      </c>
      <c r="T91" s="105" t="s">
        <v>2876</v>
      </c>
    </row>
    <row r="92" spans="1:44" ht="45" customHeight="1">
      <c r="A92" s="106">
        <v>89</v>
      </c>
      <c r="B92" s="374">
        <v>97982</v>
      </c>
      <c r="C92" s="370" t="s">
        <v>3135</v>
      </c>
      <c r="D92" s="374" t="s">
        <v>3136</v>
      </c>
      <c r="E92" s="372" t="s">
        <v>3137</v>
      </c>
      <c r="F92" s="374" t="s">
        <v>2255</v>
      </c>
      <c r="G92" s="374" t="s">
        <v>520</v>
      </c>
      <c r="H92" s="378" t="s">
        <v>3138</v>
      </c>
      <c r="I92" s="370" t="s">
        <v>1349</v>
      </c>
      <c r="J92" s="63" t="s">
        <v>3139</v>
      </c>
      <c r="K92" s="63" t="s">
        <v>3140</v>
      </c>
      <c r="L92" s="63" t="s">
        <v>169</v>
      </c>
      <c r="M92" s="63" t="s">
        <v>1594</v>
      </c>
      <c r="N92" s="63"/>
      <c r="O92" s="63"/>
      <c r="P92" s="63" t="s">
        <v>35</v>
      </c>
      <c r="Q92" s="63" t="s">
        <v>35</v>
      </c>
      <c r="R92" s="63" t="s">
        <v>112</v>
      </c>
      <c r="S92" s="63" t="s">
        <v>1493</v>
      </c>
      <c r="T92" s="63" t="s">
        <v>3005</v>
      </c>
      <c r="U92" s="376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</row>
    <row r="93" spans="1:44" ht="45" customHeight="1">
      <c r="A93" s="106">
        <v>90</v>
      </c>
      <c r="B93" s="374">
        <v>56569</v>
      </c>
      <c r="C93" s="370" t="s">
        <v>3135</v>
      </c>
      <c r="D93" s="374" t="s">
        <v>3141</v>
      </c>
      <c r="E93" s="374" t="s">
        <v>3142</v>
      </c>
      <c r="F93" s="374" t="s">
        <v>548</v>
      </c>
      <c r="G93" s="374" t="s">
        <v>29</v>
      </c>
      <c r="H93" s="378" t="s">
        <v>110</v>
      </c>
      <c r="I93" s="370" t="s">
        <v>1349</v>
      </c>
      <c r="J93" s="63" t="s">
        <v>3143</v>
      </c>
      <c r="K93" s="63" t="s">
        <v>3144</v>
      </c>
      <c r="L93" s="63" t="s">
        <v>33</v>
      </c>
      <c r="M93" s="63" t="s">
        <v>1195</v>
      </c>
      <c r="N93" s="63"/>
      <c r="O93" s="63"/>
      <c r="P93" s="63" t="s">
        <v>35</v>
      </c>
      <c r="Q93" s="63" t="s">
        <v>35</v>
      </c>
      <c r="R93" s="63" t="s">
        <v>112</v>
      </c>
      <c r="S93" s="63" t="s">
        <v>1493</v>
      </c>
      <c r="T93" s="63" t="s">
        <v>3005</v>
      </c>
    </row>
    <row r="94" spans="1:44" ht="45" customHeight="1">
      <c r="A94" s="106">
        <v>91</v>
      </c>
      <c r="B94" s="372">
        <v>85268</v>
      </c>
      <c r="C94" s="370" t="s">
        <v>3135</v>
      </c>
      <c r="D94" s="372" t="s">
        <v>3145</v>
      </c>
      <c r="E94" s="372" t="s">
        <v>3146</v>
      </c>
      <c r="F94" s="377" t="s">
        <v>1200</v>
      </c>
      <c r="G94" s="372" t="s">
        <v>29</v>
      </c>
      <c r="H94" s="379" t="s">
        <v>110</v>
      </c>
      <c r="I94" s="370" t="s">
        <v>2154</v>
      </c>
      <c r="J94" s="302" t="s">
        <v>2622</v>
      </c>
      <c r="K94" s="63" t="s">
        <v>1764</v>
      </c>
      <c r="L94" s="63" t="s">
        <v>33</v>
      </c>
      <c r="M94" s="63" t="s">
        <v>1808</v>
      </c>
      <c r="N94" s="63"/>
      <c r="O94" s="63"/>
      <c r="P94" s="63" t="s">
        <v>35</v>
      </c>
      <c r="Q94" s="63" t="s">
        <v>35</v>
      </c>
      <c r="R94" s="63" t="s">
        <v>112</v>
      </c>
      <c r="S94" s="63" t="s">
        <v>1493</v>
      </c>
      <c r="T94" s="63" t="s">
        <v>3005</v>
      </c>
    </row>
    <row r="95" spans="1:44" ht="45" customHeight="1">
      <c r="A95" s="106">
        <v>92</v>
      </c>
      <c r="B95" s="372">
        <v>98832</v>
      </c>
      <c r="C95" s="370" t="s">
        <v>3135</v>
      </c>
      <c r="D95" s="372" t="s">
        <v>3147</v>
      </c>
      <c r="E95" s="372" t="s">
        <v>3148</v>
      </c>
      <c r="F95" s="374" t="s">
        <v>548</v>
      </c>
      <c r="G95" s="372" t="s">
        <v>29</v>
      </c>
      <c r="H95" s="379" t="s">
        <v>110</v>
      </c>
      <c r="I95" s="370" t="s">
        <v>3002</v>
      </c>
      <c r="J95" s="63" t="s">
        <v>1537</v>
      </c>
      <c r="K95" s="63" t="s">
        <v>1316</v>
      </c>
      <c r="L95" s="63" t="s">
        <v>33</v>
      </c>
      <c r="M95" s="63" t="s">
        <v>395</v>
      </c>
      <c r="N95" s="63"/>
      <c r="O95" s="63"/>
      <c r="P95" s="63" t="s">
        <v>35</v>
      </c>
      <c r="Q95" s="63" t="s">
        <v>35</v>
      </c>
      <c r="R95" s="63" t="s">
        <v>112</v>
      </c>
      <c r="S95" s="63" t="s">
        <v>1493</v>
      </c>
      <c r="T95" s="63" t="s">
        <v>3005</v>
      </c>
    </row>
    <row r="96" spans="1:44" ht="45" customHeight="1">
      <c r="A96" s="106">
        <v>93</v>
      </c>
      <c r="B96" s="371">
        <v>65452</v>
      </c>
      <c r="C96" s="370" t="s">
        <v>3135</v>
      </c>
      <c r="D96" s="371" t="s">
        <v>3149</v>
      </c>
      <c r="E96" s="371" t="s">
        <v>3150</v>
      </c>
      <c r="F96" s="371" t="s">
        <v>2330</v>
      </c>
      <c r="G96" s="374" t="s">
        <v>520</v>
      </c>
      <c r="H96" s="380" t="s">
        <v>3151</v>
      </c>
      <c r="I96" s="370" t="s">
        <v>1349</v>
      </c>
      <c r="J96" s="63" t="s">
        <v>2536</v>
      </c>
      <c r="K96" s="63" t="s">
        <v>1449</v>
      </c>
      <c r="L96" s="63" t="s">
        <v>3152</v>
      </c>
      <c r="M96" s="63" t="s">
        <v>1518</v>
      </c>
      <c r="N96" s="63"/>
      <c r="O96" s="63"/>
      <c r="P96" s="63" t="s">
        <v>35</v>
      </c>
      <c r="Q96" s="63" t="s">
        <v>35</v>
      </c>
      <c r="R96" s="63" t="s">
        <v>112</v>
      </c>
      <c r="S96" s="63" t="s">
        <v>1493</v>
      </c>
      <c r="T96" s="63" t="s">
        <v>2876</v>
      </c>
    </row>
    <row r="97" spans="1:20" ht="45" customHeight="1">
      <c r="A97" s="106">
        <v>94</v>
      </c>
      <c r="B97" s="371">
        <v>64762</v>
      </c>
      <c r="C97" s="370" t="s">
        <v>3135</v>
      </c>
      <c r="D97" s="371" t="s">
        <v>3153</v>
      </c>
      <c r="E97" s="371" t="s">
        <v>3154</v>
      </c>
      <c r="F97" s="372" t="s">
        <v>3155</v>
      </c>
      <c r="G97" s="374" t="s">
        <v>3156</v>
      </c>
      <c r="H97" s="380" t="s">
        <v>3157</v>
      </c>
      <c r="I97" s="370" t="s">
        <v>1349</v>
      </c>
      <c r="J97" s="63" t="s">
        <v>3158</v>
      </c>
      <c r="K97" s="63" t="s">
        <v>1605</v>
      </c>
      <c r="L97" s="63" t="s">
        <v>33</v>
      </c>
      <c r="M97" s="63" t="s">
        <v>1206</v>
      </c>
      <c r="N97" s="63"/>
      <c r="O97" s="63"/>
      <c r="P97" s="63" t="s">
        <v>35</v>
      </c>
      <c r="Q97" s="63" t="s">
        <v>35</v>
      </c>
      <c r="R97" s="63" t="s">
        <v>112</v>
      </c>
      <c r="S97" s="63" t="s">
        <v>1493</v>
      </c>
      <c r="T97" s="63" t="s">
        <v>2876</v>
      </c>
    </row>
    <row r="98" spans="1:20" ht="45" customHeight="1">
      <c r="A98" s="106">
        <v>95</v>
      </c>
      <c r="B98" s="372">
        <v>98285</v>
      </c>
      <c r="C98" s="370" t="s">
        <v>3135</v>
      </c>
      <c r="D98" s="375" t="s">
        <v>3159</v>
      </c>
      <c r="E98" s="372" t="s">
        <v>3160</v>
      </c>
      <c r="F98" s="371" t="s">
        <v>91</v>
      </c>
      <c r="G98" s="374" t="s">
        <v>3161</v>
      </c>
      <c r="H98" s="379" t="s">
        <v>1057</v>
      </c>
      <c r="I98" s="370" t="s">
        <v>1349</v>
      </c>
      <c r="J98" s="63" t="s">
        <v>1258</v>
      </c>
      <c r="K98" s="63" t="s">
        <v>1689</v>
      </c>
      <c r="L98" s="63" t="s">
        <v>3134</v>
      </c>
      <c r="M98" s="63" t="s">
        <v>1422</v>
      </c>
      <c r="N98" s="63"/>
      <c r="O98" s="63"/>
      <c r="P98" s="63" t="s">
        <v>35</v>
      </c>
      <c r="Q98" s="63" t="s">
        <v>35</v>
      </c>
      <c r="R98" s="63" t="s">
        <v>112</v>
      </c>
      <c r="S98" s="63" t="s">
        <v>1493</v>
      </c>
      <c r="T98" s="63" t="s">
        <v>2876</v>
      </c>
    </row>
    <row r="99" spans="1:20" ht="45" customHeight="1">
      <c r="A99" s="106">
        <v>96</v>
      </c>
      <c r="B99" s="372">
        <v>91425</v>
      </c>
      <c r="C99" s="370" t="s">
        <v>3135</v>
      </c>
      <c r="D99" s="372" t="s">
        <v>3162</v>
      </c>
      <c r="E99" s="372" t="s">
        <v>3163</v>
      </c>
      <c r="F99" s="372" t="s">
        <v>91</v>
      </c>
      <c r="G99" s="374" t="s">
        <v>3161</v>
      </c>
      <c r="H99" s="379" t="s">
        <v>3164</v>
      </c>
      <c r="I99" s="370" t="s">
        <v>1349</v>
      </c>
      <c r="J99" s="63" t="s">
        <v>2133</v>
      </c>
      <c r="K99" s="63" t="s">
        <v>2266</v>
      </c>
      <c r="L99" s="63" t="s">
        <v>33</v>
      </c>
      <c r="M99" s="63" t="s">
        <v>1196</v>
      </c>
      <c r="N99" s="63"/>
      <c r="O99" s="63"/>
      <c r="P99" s="63" t="s">
        <v>35</v>
      </c>
      <c r="Q99" s="63" t="s">
        <v>35</v>
      </c>
      <c r="R99" s="63" t="s">
        <v>112</v>
      </c>
      <c r="S99" s="63" t="s">
        <v>1493</v>
      </c>
      <c r="T99" s="63" t="s">
        <v>3005</v>
      </c>
    </row>
    <row r="100" spans="1:20" ht="45" customHeight="1">
      <c r="A100" s="106">
        <v>97</v>
      </c>
      <c r="B100" s="386">
        <v>99236</v>
      </c>
      <c r="C100" s="373" t="s">
        <v>3135</v>
      </c>
      <c r="D100" s="386" t="s">
        <v>3165</v>
      </c>
      <c r="E100" s="386" t="s">
        <v>3166</v>
      </c>
      <c r="F100" s="386" t="s">
        <v>91</v>
      </c>
      <c r="G100" s="387" t="s">
        <v>3161</v>
      </c>
      <c r="H100" s="388" t="s">
        <v>394</v>
      </c>
      <c r="I100" s="373" t="s">
        <v>3002</v>
      </c>
      <c r="J100" s="92" t="s">
        <v>2689</v>
      </c>
      <c r="K100" s="92" t="s">
        <v>1821</v>
      </c>
      <c r="L100" s="92" t="s">
        <v>33</v>
      </c>
      <c r="M100" s="92" t="s">
        <v>3167</v>
      </c>
      <c r="N100" s="92"/>
      <c r="O100" s="92"/>
      <c r="P100" s="92" t="s">
        <v>35</v>
      </c>
      <c r="Q100" s="92" t="s">
        <v>112</v>
      </c>
      <c r="R100" s="92" t="s">
        <v>112</v>
      </c>
      <c r="S100" s="92" t="s">
        <v>1493</v>
      </c>
      <c r="T100" s="92" t="s">
        <v>2876</v>
      </c>
    </row>
    <row r="101" spans="1:20" ht="45" customHeight="1">
      <c r="A101" s="106">
        <v>98</v>
      </c>
      <c r="B101" s="372">
        <v>97336</v>
      </c>
      <c r="C101" s="370" t="s">
        <v>3135</v>
      </c>
      <c r="D101" s="372" t="s">
        <v>3168</v>
      </c>
      <c r="E101" s="372" t="s">
        <v>3169</v>
      </c>
      <c r="F101" s="372" t="s">
        <v>133</v>
      </c>
      <c r="G101" s="372" t="s">
        <v>2234</v>
      </c>
      <c r="H101" s="372" t="s">
        <v>3170</v>
      </c>
      <c r="I101" s="370" t="s">
        <v>3002</v>
      </c>
      <c r="J101" s="63" t="s">
        <v>1462</v>
      </c>
      <c r="K101" s="63" t="s">
        <v>1484</v>
      </c>
      <c r="L101" s="63" t="s">
        <v>3171</v>
      </c>
      <c r="M101" s="63" t="s">
        <v>1623</v>
      </c>
      <c r="N101" s="63"/>
      <c r="O101" s="63"/>
      <c r="P101" s="63" t="s">
        <v>35</v>
      </c>
      <c r="Q101" s="63" t="s">
        <v>35</v>
      </c>
      <c r="R101" s="63" t="s">
        <v>112</v>
      </c>
      <c r="S101" s="63" t="s">
        <v>1493</v>
      </c>
      <c r="T101" s="63" t="s">
        <v>2876</v>
      </c>
    </row>
    <row r="102" spans="1:20" ht="45" customHeight="1">
      <c r="A102" s="106">
        <v>99</v>
      </c>
      <c r="B102" s="49">
        <v>98418</v>
      </c>
      <c r="C102" s="63" t="s">
        <v>3172</v>
      </c>
      <c r="D102" s="49" t="s">
        <v>3173</v>
      </c>
      <c r="E102" s="54" t="s">
        <v>1777</v>
      </c>
      <c r="F102" s="54" t="s">
        <v>3174</v>
      </c>
      <c r="G102" s="50" t="s">
        <v>343</v>
      </c>
      <c r="H102" s="49" t="s">
        <v>3175</v>
      </c>
      <c r="I102" s="370" t="s">
        <v>1349</v>
      </c>
      <c r="J102" s="63" t="s">
        <v>1787</v>
      </c>
      <c r="K102" s="63" t="s">
        <v>2246</v>
      </c>
      <c r="L102" s="15" t="s">
        <v>3176</v>
      </c>
      <c r="M102" s="63" t="s">
        <v>1623</v>
      </c>
      <c r="N102" s="63"/>
      <c r="O102" s="63"/>
      <c r="P102" s="63" t="s">
        <v>36</v>
      </c>
      <c r="Q102" s="63" t="s">
        <v>35</v>
      </c>
      <c r="R102" s="15" t="s">
        <v>3177</v>
      </c>
      <c r="S102" s="15" t="s">
        <v>3178</v>
      </c>
      <c r="T102" s="63" t="s">
        <v>2876</v>
      </c>
    </row>
    <row r="103" spans="1:20" ht="45" customHeight="1">
      <c r="A103" s="106">
        <v>100</v>
      </c>
      <c r="B103" s="49">
        <v>99386</v>
      </c>
      <c r="C103" s="63" t="s">
        <v>3172</v>
      </c>
      <c r="D103" s="49" t="s">
        <v>3179</v>
      </c>
      <c r="E103" s="49" t="s">
        <v>748</v>
      </c>
      <c r="F103" s="54" t="s">
        <v>2184</v>
      </c>
      <c r="G103" s="49" t="s">
        <v>41</v>
      </c>
      <c r="H103" s="49" t="s">
        <v>3180</v>
      </c>
      <c r="I103" s="370" t="s">
        <v>1349</v>
      </c>
      <c r="J103" s="63" t="s">
        <v>1474</v>
      </c>
      <c r="K103" s="63" t="s">
        <v>1258</v>
      </c>
      <c r="L103" s="92" t="s">
        <v>33</v>
      </c>
      <c r="M103" s="92" t="s">
        <v>1331</v>
      </c>
      <c r="N103" s="92"/>
      <c r="O103" s="92"/>
      <c r="P103" s="92" t="s">
        <v>36</v>
      </c>
      <c r="Q103" s="92" t="s">
        <v>35</v>
      </c>
      <c r="R103" s="92" t="s">
        <v>112</v>
      </c>
      <c r="S103" s="92" t="s">
        <v>2158</v>
      </c>
      <c r="T103" s="92" t="s">
        <v>2876</v>
      </c>
    </row>
    <row r="104" spans="1:20" ht="45" customHeight="1">
      <c r="A104" s="106">
        <v>101</v>
      </c>
      <c r="B104" s="166">
        <v>63709</v>
      </c>
      <c r="C104" s="63" t="s">
        <v>3172</v>
      </c>
      <c r="D104" s="166" t="s">
        <v>3181</v>
      </c>
      <c r="E104" s="49" t="s">
        <v>162</v>
      </c>
      <c r="F104" s="50" t="s">
        <v>2184</v>
      </c>
      <c r="G104" s="49" t="s">
        <v>41</v>
      </c>
      <c r="H104" s="166" t="s">
        <v>970</v>
      </c>
      <c r="I104" s="370" t="s">
        <v>1349</v>
      </c>
      <c r="J104" s="92" t="s">
        <v>1860</v>
      </c>
      <c r="K104" s="152" t="s">
        <v>1293</v>
      </c>
      <c r="L104" s="258" t="s">
        <v>72</v>
      </c>
      <c r="M104" s="16"/>
      <c r="N104" s="16"/>
      <c r="O104" s="16"/>
      <c r="P104" s="16"/>
      <c r="Q104" s="16"/>
      <c r="R104" s="16"/>
      <c r="S104" s="16"/>
      <c r="T104" s="16"/>
    </row>
    <row r="105" spans="1:20" ht="45" customHeight="1">
      <c r="A105" s="106">
        <v>102</v>
      </c>
      <c r="B105" s="49">
        <v>10598</v>
      </c>
      <c r="C105" s="63" t="s">
        <v>3172</v>
      </c>
      <c r="D105" s="49" t="s">
        <v>3182</v>
      </c>
      <c r="E105" s="49" t="s">
        <v>883</v>
      </c>
      <c r="F105" s="54" t="s">
        <v>3183</v>
      </c>
      <c r="G105" s="49" t="s">
        <v>215</v>
      </c>
      <c r="H105" s="49" t="s">
        <v>3184</v>
      </c>
      <c r="I105" s="370" t="s">
        <v>1349</v>
      </c>
      <c r="J105" s="207" t="s">
        <v>1234</v>
      </c>
      <c r="K105" s="209" t="s">
        <v>1774</v>
      </c>
      <c r="L105" s="63" t="s">
        <v>219</v>
      </c>
      <c r="M105" s="63" t="s">
        <v>3185</v>
      </c>
      <c r="N105" s="63"/>
      <c r="O105" s="63"/>
      <c r="P105" s="63" t="s">
        <v>35</v>
      </c>
      <c r="Q105" s="63" t="s">
        <v>35</v>
      </c>
      <c r="R105" s="63" t="s">
        <v>112</v>
      </c>
      <c r="S105" s="63" t="s">
        <v>367</v>
      </c>
      <c r="T105" s="63" t="s">
        <v>3005</v>
      </c>
    </row>
    <row r="106" spans="1:20" ht="45" customHeight="1">
      <c r="A106" s="106">
        <v>103</v>
      </c>
      <c r="B106" s="49">
        <v>68258</v>
      </c>
      <c r="C106" s="63" t="s">
        <v>3172</v>
      </c>
      <c r="D106" s="49" t="s">
        <v>3186</v>
      </c>
      <c r="E106" s="49" t="s">
        <v>3187</v>
      </c>
      <c r="F106" s="54" t="s">
        <v>91</v>
      </c>
      <c r="G106" s="49" t="s">
        <v>92</v>
      </c>
      <c r="H106" s="166" t="s">
        <v>3188</v>
      </c>
      <c r="I106" s="370" t="s">
        <v>1349</v>
      </c>
      <c r="J106" s="63" t="s">
        <v>3189</v>
      </c>
      <c r="K106" s="94" t="s">
        <v>1258</v>
      </c>
      <c r="L106" s="63" t="s">
        <v>566</v>
      </c>
      <c r="M106" s="63" t="s">
        <v>1279</v>
      </c>
      <c r="N106" s="63"/>
      <c r="O106" s="63"/>
      <c r="P106" s="63" t="s">
        <v>36</v>
      </c>
      <c r="Q106" s="63" t="s">
        <v>35</v>
      </c>
      <c r="R106" s="63" t="s">
        <v>112</v>
      </c>
      <c r="S106" s="63" t="s">
        <v>3190</v>
      </c>
      <c r="T106" s="63" t="s">
        <v>3005</v>
      </c>
    </row>
    <row r="107" spans="1:20" ht="61.5" customHeight="1">
      <c r="A107" s="106">
        <v>104</v>
      </c>
      <c r="B107" s="166">
        <v>97943</v>
      </c>
      <c r="C107" s="63" t="s">
        <v>3172</v>
      </c>
      <c r="D107" s="166" t="s">
        <v>3191</v>
      </c>
      <c r="E107" s="49" t="s">
        <v>68</v>
      </c>
      <c r="F107" s="50" t="s">
        <v>54</v>
      </c>
      <c r="G107" s="49" t="s">
        <v>48</v>
      </c>
      <c r="H107" s="166" t="s">
        <v>55</v>
      </c>
      <c r="I107" s="370" t="s">
        <v>1349</v>
      </c>
      <c r="J107" s="63" t="s">
        <v>1621</v>
      </c>
      <c r="K107" s="63" t="s">
        <v>1808</v>
      </c>
      <c r="L107" s="210" t="s">
        <v>3192</v>
      </c>
      <c r="M107" s="207" t="s">
        <v>1263</v>
      </c>
      <c r="N107" s="207"/>
      <c r="O107" s="207"/>
      <c r="P107" s="207" t="s">
        <v>36</v>
      </c>
      <c r="Q107" s="207" t="s">
        <v>35</v>
      </c>
      <c r="R107" s="207" t="s">
        <v>112</v>
      </c>
      <c r="S107" s="210" t="s">
        <v>3193</v>
      </c>
      <c r="T107" s="207" t="s">
        <v>2876</v>
      </c>
    </row>
    <row r="108" spans="1:20" ht="45" customHeight="1">
      <c r="A108" s="106">
        <v>105</v>
      </c>
      <c r="B108" s="49">
        <v>97428</v>
      </c>
      <c r="C108" s="63" t="s">
        <v>3172</v>
      </c>
      <c r="D108" s="49" t="s">
        <v>3194</v>
      </c>
      <c r="E108" s="49" t="s">
        <v>461</v>
      </c>
      <c r="F108" s="54" t="s">
        <v>3195</v>
      </c>
      <c r="G108" s="49" t="s">
        <v>520</v>
      </c>
      <c r="H108" s="166" t="s">
        <v>3196</v>
      </c>
      <c r="I108" s="370" t="s">
        <v>1349</v>
      </c>
      <c r="J108" s="63" t="s">
        <v>2560</v>
      </c>
      <c r="K108" s="63" t="s">
        <v>1213</v>
      </c>
      <c r="L108" s="63" t="s">
        <v>169</v>
      </c>
      <c r="M108" s="63" t="s">
        <v>1623</v>
      </c>
      <c r="N108" s="63"/>
      <c r="O108" s="63"/>
      <c r="P108" s="63" t="s">
        <v>35</v>
      </c>
      <c r="Q108" s="63" t="s">
        <v>35</v>
      </c>
      <c r="R108" s="63" t="s">
        <v>112</v>
      </c>
      <c r="S108" s="63" t="s">
        <v>367</v>
      </c>
      <c r="T108" s="63" t="s">
        <v>2876</v>
      </c>
    </row>
    <row r="109" spans="1:20" ht="45" customHeight="1">
      <c r="A109" s="106">
        <v>106</v>
      </c>
      <c r="B109" s="55">
        <v>33746</v>
      </c>
      <c r="C109" s="63" t="s">
        <v>3172</v>
      </c>
      <c r="D109" s="56" t="s">
        <v>1456</v>
      </c>
      <c r="E109" s="56" t="s">
        <v>126</v>
      </c>
      <c r="F109" s="144" t="s">
        <v>3197</v>
      </c>
      <c r="G109" s="109" t="s">
        <v>3198</v>
      </c>
      <c r="H109" s="56" t="s">
        <v>3199</v>
      </c>
      <c r="I109" s="370" t="s">
        <v>3002</v>
      </c>
      <c r="J109" s="63" t="s">
        <v>1287</v>
      </c>
      <c r="K109" s="63" t="s">
        <v>3200</v>
      </c>
      <c r="L109" s="63" t="s">
        <v>265</v>
      </c>
      <c r="M109" s="63" t="s">
        <v>2133</v>
      </c>
      <c r="N109" s="63"/>
      <c r="O109" s="63"/>
      <c r="P109" s="63" t="s">
        <v>35</v>
      </c>
      <c r="Q109" s="63" t="s">
        <v>35</v>
      </c>
      <c r="R109" s="63" t="s">
        <v>112</v>
      </c>
      <c r="S109" s="63" t="s">
        <v>1297</v>
      </c>
      <c r="T109" s="63" t="s">
        <v>2876</v>
      </c>
    </row>
    <row r="110" spans="1:20" ht="45" customHeight="1">
      <c r="A110" s="106">
        <v>107</v>
      </c>
      <c r="B110" s="55">
        <v>62390</v>
      </c>
      <c r="C110" s="63" t="s">
        <v>3172</v>
      </c>
      <c r="D110" s="56" t="s">
        <v>3201</v>
      </c>
      <c r="E110" s="56" t="s">
        <v>653</v>
      </c>
      <c r="F110" s="144" t="s">
        <v>3202</v>
      </c>
      <c r="G110" s="109" t="s">
        <v>3198</v>
      </c>
      <c r="H110" s="56" t="s">
        <v>633</v>
      </c>
      <c r="I110" s="370" t="s">
        <v>3002</v>
      </c>
      <c r="J110" s="63" t="s">
        <v>1499</v>
      </c>
      <c r="K110" s="63" t="s">
        <v>2027</v>
      </c>
      <c r="L110" s="63" t="s">
        <v>2217</v>
      </c>
      <c r="M110" s="63" t="s">
        <v>2531</v>
      </c>
      <c r="N110" s="63"/>
      <c r="O110" s="63"/>
      <c r="P110" s="63" t="s">
        <v>36</v>
      </c>
      <c r="Q110" s="63" t="s">
        <v>112</v>
      </c>
      <c r="R110" s="63" t="s">
        <v>112</v>
      </c>
      <c r="S110" s="63" t="s">
        <v>3203</v>
      </c>
      <c r="T110" s="63" t="s">
        <v>3005</v>
      </c>
    </row>
    <row r="111" spans="1:20" ht="45" customHeight="1">
      <c r="A111" s="106">
        <v>108</v>
      </c>
      <c r="B111" s="136">
        <v>98840</v>
      </c>
      <c r="C111" s="92" t="s">
        <v>3172</v>
      </c>
      <c r="D111" s="136" t="s">
        <v>3204</v>
      </c>
      <c r="E111" s="136" t="s">
        <v>587</v>
      </c>
      <c r="F111" s="249" t="s">
        <v>773</v>
      </c>
      <c r="G111" s="136" t="s">
        <v>99</v>
      </c>
      <c r="H111" s="136" t="s">
        <v>100</v>
      </c>
      <c r="I111" s="373" t="s">
        <v>1349</v>
      </c>
      <c r="J111" s="92" t="s">
        <v>2006</v>
      </c>
      <c r="K111" s="92" t="s">
        <v>1483</v>
      </c>
      <c r="L111" s="92" t="s">
        <v>33</v>
      </c>
      <c r="M111" s="92" t="s">
        <v>1623</v>
      </c>
      <c r="N111" s="92"/>
      <c r="O111" s="92"/>
      <c r="P111" s="92" t="s">
        <v>35</v>
      </c>
      <c r="Q111" s="92" t="s">
        <v>35</v>
      </c>
      <c r="R111" s="92" t="s">
        <v>112</v>
      </c>
      <c r="S111" s="92" t="s">
        <v>492</v>
      </c>
      <c r="T111" s="92" t="s">
        <v>2876</v>
      </c>
    </row>
    <row r="112" spans="1:20" ht="45" customHeight="1">
      <c r="A112" s="106">
        <v>109</v>
      </c>
      <c r="B112" s="391">
        <v>93585</v>
      </c>
      <c r="C112" s="63" t="s">
        <v>3205</v>
      </c>
      <c r="D112" s="391" t="s">
        <v>3206</v>
      </c>
      <c r="E112" s="49" t="s">
        <v>1012</v>
      </c>
      <c r="F112" s="391" t="s">
        <v>40</v>
      </c>
      <c r="G112" s="49" t="s">
        <v>41</v>
      </c>
      <c r="H112" s="391" t="s">
        <v>964</v>
      </c>
      <c r="I112" s="370" t="s">
        <v>1349</v>
      </c>
      <c r="J112" s="63" t="s">
        <v>1462</v>
      </c>
      <c r="K112" s="63" t="s">
        <v>1331</v>
      </c>
      <c r="L112" s="63" t="s">
        <v>33</v>
      </c>
      <c r="M112" s="63" t="s">
        <v>1623</v>
      </c>
      <c r="N112" s="63"/>
      <c r="O112" s="63"/>
      <c r="P112" s="63" t="s">
        <v>36</v>
      </c>
      <c r="Q112" s="63" t="s">
        <v>35</v>
      </c>
      <c r="R112" s="63" t="s">
        <v>112</v>
      </c>
      <c r="S112" s="63" t="s">
        <v>2158</v>
      </c>
      <c r="T112" s="63" t="s">
        <v>3005</v>
      </c>
    </row>
    <row r="113" spans="1:20" ht="45" customHeight="1">
      <c r="A113" s="106">
        <v>110</v>
      </c>
      <c r="B113" s="132">
        <v>99167</v>
      </c>
      <c r="C113" s="105" t="s">
        <v>3205</v>
      </c>
      <c r="D113" s="132" t="s">
        <v>3207</v>
      </c>
      <c r="E113" s="56" t="s">
        <v>63</v>
      </c>
      <c r="F113" s="132" t="s">
        <v>2108</v>
      </c>
      <c r="G113" s="56" t="s">
        <v>92</v>
      </c>
      <c r="H113" s="392" t="s">
        <v>3208</v>
      </c>
      <c r="I113" s="370" t="s">
        <v>1349</v>
      </c>
      <c r="J113" s="63" t="s">
        <v>2489</v>
      </c>
      <c r="K113" s="63" t="s">
        <v>2404</v>
      </c>
      <c r="L113" s="63" t="s">
        <v>33</v>
      </c>
      <c r="M113" s="63" t="s">
        <v>2489</v>
      </c>
      <c r="N113" s="63"/>
      <c r="O113" s="63"/>
      <c r="P113" s="63" t="s">
        <v>35</v>
      </c>
      <c r="Q113" s="63" t="s">
        <v>35</v>
      </c>
      <c r="R113" s="63" t="s">
        <v>112</v>
      </c>
      <c r="S113" s="63" t="s">
        <v>367</v>
      </c>
      <c r="T113" s="63" t="s">
        <v>3005</v>
      </c>
    </row>
    <row r="114" spans="1:20" ht="45" customHeight="1">
      <c r="A114" s="106">
        <v>111</v>
      </c>
      <c r="B114" s="55">
        <v>33855</v>
      </c>
      <c r="C114" s="105" t="s">
        <v>3205</v>
      </c>
      <c r="D114" s="56" t="s">
        <v>3209</v>
      </c>
      <c r="E114" s="56" t="s">
        <v>932</v>
      </c>
      <c r="F114" s="56" t="s">
        <v>316</v>
      </c>
      <c r="G114" s="109" t="s">
        <v>29</v>
      </c>
      <c r="H114" s="56" t="s">
        <v>128</v>
      </c>
      <c r="I114" s="105" t="s">
        <v>2154</v>
      </c>
      <c r="J114" s="63" t="s">
        <v>2582</v>
      </c>
      <c r="K114" s="63" t="s">
        <v>3210</v>
      </c>
      <c r="L114" s="63" t="s">
        <v>33</v>
      </c>
      <c r="M114" s="63" t="s">
        <v>1287</v>
      </c>
      <c r="N114" s="63"/>
      <c r="O114" s="63"/>
      <c r="P114" s="63" t="s">
        <v>35</v>
      </c>
      <c r="Q114" s="63" t="s">
        <v>35</v>
      </c>
      <c r="R114" s="63" t="s">
        <v>112</v>
      </c>
      <c r="S114" s="63" t="s">
        <v>367</v>
      </c>
      <c r="T114" s="63" t="s">
        <v>3005</v>
      </c>
    </row>
    <row r="115" spans="1:20" ht="45" customHeight="1">
      <c r="A115" s="106">
        <v>112</v>
      </c>
      <c r="B115" s="132">
        <v>36270</v>
      </c>
      <c r="C115" s="105" t="s">
        <v>3205</v>
      </c>
      <c r="D115" s="132" t="s">
        <v>3211</v>
      </c>
      <c r="E115" s="56" t="s">
        <v>108</v>
      </c>
      <c r="F115" s="132" t="s">
        <v>1559</v>
      </c>
      <c r="G115" s="56" t="s">
        <v>29</v>
      </c>
      <c r="H115" s="132" t="s">
        <v>110</v>
      </c>
      <c r="I115" s="370" t="s">
        <v>1349</v>
      </c>
      <c r="J115" s="63" t="s">
        <v>3212</v>
      </c>
      <c r="K115" s="63" t="s">
        <v>1427</v>
      </c>
      <c r="L115" s="63" t="s">
        <v>33</v>
      </c>
      <c r="M115" s="63" t="s">
        <v>1808</v>
      </c>
      <c r="N115" s="63"/>
      <c r="O115" s="63"/>
      <c r="P115" s="63" t="s">
        <v>35</v>
      </c>
      <c r="Q115" s="63" t="s">
        <v>35</v>
      </c>
      <c r="R115" s="63" t="s">
        <v>112</v>
      </c>
      <c r="S115" s="63" t="s">
        <v>367</v>
      </c>
      <c r="T115" s="63" t="s">
        <v>3005</v>
      </c>
    </row>
    <row r="116" spans="1:20" ht="45" customHeight="1">
      <c r="A116" s="106">
        <v>113</v>
      </c>
      <c r="B116" s="196">
        <v>97617</v>
      </c>
      <c r="C116" s="217" t="s">
        <v>3205</v>
      </c>
      <c r="D116" s="196" t="s">
        <v>3213</v>
      </c>
      <c r="E116" s="216" t="s">
        <v>455</v>
      </c>
      <c r="F116" s="196" t="s">
        <v>2108</v>
      </c>
      <c r="G116" s="216" t="s">
        <v>92</v>
      </c>
      <c r="H116" s="343" t="s">
        <v>3214</v>
      </c>
      <c r="I116" s="373" t="s">
        <v>1349</v>
      </c>
      <c r="J116" s="92" t="s">
        <v>3215</v>
      </c>
      <c r="K116" s="92" t="s">
        <v>1417</v>
      </c>
      <c r="L116" s="92" t="s">
        <v>2113</v>
      </c>
      <c r="M116" s="92" t="s">
        <v>1689</v>
      </c>
      <c r="N116" s="92"/>
      <c r="O116" s="92"/>
      <c r="P116" s="92" t="s">
        <v>112</v>
      </c>
      <c r="Q116" s="92" t="s">
        <v>35</v>
      </c>
      <c r="R116" s="92" t="s">
        <v>112</v>
      </c>
      <c r="S116" s="92" t="s">
        <v>3216</v>
      </c>
      <c r="T116" s="92" t="s">
        <v>3005</v>
      </c>
    </row>
    <row r="117" spans="1:20" ht="45" customHeight="1">
      <c r="A117" s="106">
        <v>114</v>
      </c>
      <c r="B117" s="132">
        <v>97120</v>
      </c>
      <c r="C117" s="105" t="s">
        <v>3205</v>
      </c>
      <c r="D117" s="393" t="s">
        <v>3217</v>
      </c>
      <c r="E117" s="56" t="s">
        <v>1149</v>
      </c>
      <c r="F117" s="393" t="s">
        <v>40</v>
      </c>
      <c r="G117" s="56" t="s">
        <v>41</v>
      </c>
      <c r="H117" s="393" t="s">
        <v>3218</v>
      </c>
      <c r="I117" s="370" t="s">
        <v>1349</v>
      </c>
      <c r="J117" s="63" t="s">
        <v>2246</v>
      </c>
      <c r="K117" s="63" t="s">
        <v>1596</v>
      </c>
      <c r="L117" s="63" t="s">
        <v>33</v>
      </c>
      <c r="M117" s="63" t="s">
        <v>2247</v>
      </c>
      <c r="N117" s="63"/>
      <c r="O117" s="63"/>
      <c r="P117" s="63" t="s">
        <v>112</v>
      </c>
      <c r="Q117" s="63" t="s">
        <v>35</v>
      </c>
      <c r="R117" s="15" t="s">
        <v>3219</v>
      </c>
      <c r="S117" s="63" t="s">
        <v>2158</v>
      </c>
      <c r="T117" s="63" t="s">
        <v>2876</v>
      </c>
    </row>
    <row r="118" spans="1:20" s="153" customFormat="1" ht="45" customHeight="1">
      <c r="A118" s="106">
        <v>115</v>
      </c>
      <c r="B118" s="55">
        <v>100742</v>
      </c>
      <c r="C118" s="105" t="s">
        <v>3220</v>
      </c>
      <c r="D118" s="55" t="s">
        <v>3221</v>
      </c>
      <c r="E118" s="56" t="s">
        <v>341</v>
      </c>
      <c r="F118" s="55" t="s">
        <v>495</v>
      </c>
      <c r="G118" s="56" t="s">
        <v>255</v>
      </c>
      <c r="H118" s="55" t="s">
        <v>422</v>
      </c>
      <c r="I118" s="370" t="s">
        <v>1349</v>
      </c>
      <c r="J118" s="105" t="s">
        <v>1556</v>
      </c>
      <c r="K118" s="105" t="s">
        <v>1258</v>
      </c>
      <c r="L118" s="106" t="s">
        <v>3222</v>
      </c>
      <c r="M118" s="105" t="s">
        <v>1462</v>
      </c>
      <c r="N118" s="105"/>
      <c r="O118" s="105"/>
      <c r="P118" s="105" t="s">
        <v>112</v>
      </c>
      <c r="Q118" s="105" t="s">
        <v>35</v>
      </c>
      <c r="R118" s="4" t="s">
        <v>3223</v>
      </c>
      <c r="S118" s="247" t="s">
        <v>3224</v>
      </c>
      <c r="T118" s="105" t="s">
        <v>2876</v>
      </c>
    </row>
    <row r="119" spans="1:20" s="153" customFormat="1" ht="45" customHeight="1">
      <c r="A119" s="106">
        <v>116</v>
      </c>
      <c r="B119" s="55">
        <v>59367</v>
      </c>
      <c r="C119" s="105" t="s">
        <v>3220</v>
      </c>
      <c r="D119" s="55" t="s">
        <v>3225</v>
      </c>
      <c r="E119" s="56" t="s">
        <v>547</v>
      </c>
      <c r="F119" s="56" t="s">
        <v>127</v>
      </c>
      <c r="G119" s="56" t="s">
        <v>29</v>
      </c>
      <c r="H119" s="55" t="s">
        <v>128</v>
      </c>
      <c r="I119" s="105" t="s">
        <v>2154</v>
      </c>
      <c r="J119" s="105" t="s">
        <v>3226</v>
      </c>
      <c r="K119" s="105" t="s">
        <v>1535</v>
      </c>
      <c r="L119" s="105" t="s">
        <v>33</v>
      </c>
      <c r="M119" s="105" t="s">
        <v>1207</v>
      </c>
      <c r="N119" s="105"/>
      <c r="O119" s="105"/>
      <c r="P119" s="105" t="s">
        <v>35</v>
      </c>
      <c r="Q119" s="105" t="s">
        <v>35</v>
      </c>
      <c r="R119" s="105" t="s">
        <v>112</v>
      </c>
      <c r="S119" s="105" t="s">
        <v>1493</v>
      </c>
      <c r="T119" s="105" t="s">
        <v>2876</v>
      </c>
    </row>
    <row r="120" spans="1:20" s="153" customFormat="1" ht="45" customHeight="1">
      <c r="A120" s="106">
        <v>117</v>
      </c>
      <c r="B120" s="55">
        <v>82776</v>
      </c>
      <c r="C120" s="105" t="s">
        <v>3220</v>
      </c>
      <c r="D120" s="55" t="s">
        <v>3227</v>
      </c>
      <c r="E120" s="56" t="s">
        <v>3228</v>
      </c>
      <c r="F120" s="56" t="s">
        <v>350</v>
      </c>
      <c r="G120" s="56" t="s">
        <v>86</v>
      </c>
      <c r="H120" s="144" t="s">
        <v>3229</v>
      </c>
      <c r="I120" s="370" t="s">
        <v>1349</v>
      </c>
      <c r="J120" s="105" t="s">
        <v>1556</v>
      </c>
      <c r="K120" s="105" t="s">
        <v>3230</v>
      </c>
      <c r="L120" s="106" t="s">
        <v>3231</v>
      </c>
      <c r="M120" s="105" t="s">
        <v>1214</v>
      </c>
      <c r="N120" s="105"/>
      <c r="O120" s="105"/>
      <c r="P120" s="105" t="s">
        <v>112</v>
      </c>
      <c r="Q120" s="105" t="s">
        <v>35</v>
      </c>
      <c r="R120" s="4" t="s">
        <v>3232</v>
      </c>
      <c r="S120" s="246" t="s">
        <v>3233</v>
      </c>
      <c r="T120" s="105" t="s">
        <v>2876</v>
      </c>
    </row>
    <row r="121" spans="1:20" s="153" customFormat="1" ht="45" customHeight="1">
      <c r="A121" s="106">
        <v>118</v>
      </c>
      <c r="B121" s="55">
        <v>60535</v>
      </c>
      <c r="C121" s="105" t="s">
        <v>3220</v>
      </c>
      <c r="D121" s="55" t="s">
        <v>3234</v>
      </c>
      <c r="E121" s="56" t="s">
        <v>908</v>
      </c>
      <c r="F121" s="144" t="s">
        <v>3235</v>
      </c>
      <c r="G121" s="56" t="s">
        <v>41</v>
      </c>
      <c r="H121" s="55" t="s">
        <v>3236</v>
      </c>
      <c r="I121" s="370" t="s">
        <v>1349</v>
      </c>
      <c r="J121" s="105" t="s">
        <v>1367</v>
      </c>
      <c r="K121" s="105" t="s">
        <v>1563</v>
      </c>
      <c r="L121" s="105" t="s">
        <v>33</v>
      </c>
      <c r="M121" s="105" t="s">
        <v>2211</v>
      </c>
      <c r="N121" s="105"/>
      <c r="O121" s="105"/>
      <c r="P121" s="105" t="s">
        <v>112</v>
      </c>
      <c r="Q121" s="105" t="s">
        <v>35</v>
      </c>
      <c r="R121" s="4" t="s">
        <v>3237</v>
      </c>
      <c r="S121" s="105" t="s">
        <v>2158</v>
      </c>
      <c r="T121" s="105" t="s">
        <v>2876</v>
      </c>
    </row>
    <row r="122" spans="1:20" s="153" customFormat="1" ht="45" customHeight="1">
      <c r="A122" s="106">
        <v>119</v>
      </c>
      <c r="B122" s="55">
        <v>99646</v>
      </c>
      <c r="C122" s="105" t="s">
        <v>3220</v>
      </c>
      <c r="D122" s="55" t="s">
        <v>3238</v>
      </c>
      <c r="E122" s="56" t="s">
        <v>637</v>
      </c>
      <c r="F122" s="56" t="s">
        <v>3239</v>
      </c>
      <c r="G122" s="56" t="s">
        <v>408</v>
      </c>
      <c r="H122" s="55" t="s">
        <v>2617</v>
      </c>
      <c r="I122" s="370" t="s">
        <v>1349</v>
      </c>
      <c r="J122" s="105" t="s">
        <v>2893</v>
      </c>
      <c r="K122" s="105" t="s">
        <v>2097</v>
      </c>
      <c r="L122" s="105" t="s">
        <v>3240</v>
      </c>
      <c r="M122" s="105" t="s">
        <v>1329</v>
      </c>
      <c r="N122" s="105"/>
      <c r="O122" s="105"/>
      <c r="P122" s="105" t="s">
        <v>35</v>
      </c>
      <c r="Q122" s="105" t="s">
        <v>35</v>
      </c>
      <c r="R122" s="105" t="s">
        <v>112</v>
      </c>
      <c r="S122" s="105" t="s">
        <v>3241</v>
      </c>
      <c r="T122" s="105" t="s">
        <v>2876</v>
      </c>
    </row>
    <row r="123" spans="1:20" s="153" customFormat="1" ht="45" customHeight="1">
      <c r="A123" s="106">
        <v>120</v>
      </c>
      <c r="B123" s="143">
        <v>74372</v>
      </c>
      <c r="C123" s="105" t="s">
        <v>3220</v>
      </c>
      <c r="D123" s="55" t="s">
        <v>3242</v>
      </c>
      <c r="E123" s="56" t="s">
        <v>1638</v>
      </c>
      <c r="F123" s="56" t="s">
        <v>200</v>
      </c>
      <c r="G123" s="56" t="s">
        <v>520</v>
      </c>
      <c r="H123" s="55" t="s">
        <v>3243</v>
      </c>
      <c r="I123" s="370" t="s">
        <v>1349</v>
      </c>
      <c r="J123" s="105" t="s">
        <v>1474</v>
      </c>
      <c r="K123" s="105" t="s">
        <v>1543</v>
      </c>
      <c r="L123" s="105" t="s">
        <v>169</v>
      </c>
      <c r="M123" s="105" t="s">
        <v>1331</v>
      </c>
      <c r="N123" s="105"/>
      <c r="O123" s="105"/>
      <c r="P123" s="105" t="s">
        <v>35</v>
      </c>
      <c r="Q123" s="105" t="s">
        <v>35</v>
      </c>
      <c r="R123" s="105" t="s">
        <v>112</v>
      </c>
      <c r="S123" s="105" t="s">
        <v>3244</v>
      </c>
      <c r="T123" s="105" t="s">
        <v>2876</v>
      </c>
    </row>
    <row r="124" spans="1:20" s="153" customFormat="1" ht="45" customHeight="1">
      <c r="A124" s="106">
        <v>121</v>
      </c>
      <c r="B124" s="55">
        <v>100618</v>
      </c>
      <c r="C124" s="105" t="s">
        <v>3220</v>
      </c>
      <c r="D124" s="55" t="s">
        <v>3245</v>
      </c>
      <c r="E124" s="56" t="s">
        <v>145</v>
      </c>
      <c r="F124" s="144" t="s">
        <v>773</v>
      </c>
      <c r="G124" s="56" t="s">
        <v>99</v>
      </c>
      <c r="H124" s="55" t="s">
        <v>100</v>
      </c>
      <c r="I124" s="370" t="s">
        <v>1349</v>
      </c>
      <c r="J124" s="105" t="s">
        <v>1549</v>
      </c>
      <c r="K124" s="105" t="s">
        <v>1422</v>
      </c>
      <c r="L124" s="105" t="s">
        <v>33</v>
      </c>
      <c r="M124" s="105" t="s">
        <v>3246</v>
      </c>
      <c r="N124" s="105"/>
      <c r="O124" s="105"/>
      <c r="P124" s="105" t="s">
        <v>35</v>
      </c>
      <c r="Q124" s="105" t="s">
        <v>35</v>
      </c>
      <c r="R124" s="4" t="s">
        <v>3247</v>
      </c>
      <c r="S124" s="105" t="s">
        <v>1493</v>
      </c>
      <c r="T124" s="105" t="s">
        <v>2876</v>
      </c>
    </row>
    <row r="125" spans="1:20" s="153" customFormat="1" ht="45" customHeight="1">
      <c r="A125" s="106">
        <v>122</v>
      </c>
      <c r="B125" s="55">
        <v>80109</v>
      </c>
      <c r="C125" s="105" t="s">
        <v>3220</v>
      </c>
      <c r="D125" s="55" t="s">
        <v>3248</v>
      </c>
      <c r="E125" s="56" t="s">
        <v>3187</v>
      </c>
      <c r="F125" s="56" t="s">
        <v>3249</v>
      </c>
      <c r="G125" s="56" t="s">
        <v>29</v>
      </c>
      <c r="H125" s="55" t="s">
        <v>1871</v>
      </c>
      <c r="I125" s="370" t="s">
        <v>1349</v>
      </c>
      <c r="J125" s="105" t="s">
        <v>2529</v>
      </c>
      <c r="K125" s="105" t="s">
        <v>1606</v>
      </c>
      <c r="L125" s="105" t="s">
        <v>33</v>
      </c>
      <c r="M125" s="105" t="s">
        <v>1551</v>
      </c>
      <c r="N125" s="105"/>
      <c r="O125" s="105"/>
      <c r="P125" s="105" t="s">
        <v>35</v>
      </c>
      <c r="Q125" s="105" t="s">
        <v>35</v>
      </c>
      <c r="R125" s="105" t="s">
        <v>112</v>
      </c>
      <c r="S125" s="105" t="s">
        <v>1493</v>
      </c>
      <c r="T125" s="105" t="s">
        <v>2876</v>
      </c>
    </row>
    <row r="126" spans="1:20" s="153" customFormat="1" ht="45" customHeight="1">
      <c r="A126" s="106">
        <v>123</v>
      </c>
      <c r="B126" s="55">
        <v>100910</v>
      </c>
      <c r="C126" s="105" t="s">
        <v>3220</v>
      </c>
      <c r="D126" s="55" t="s">
        <v>3250</v>
      </c>
      <c r="E126" s="56" t="s">
        <v>932</v>
      </c>
      <c r="F126" s="144" t="s">
        <v>28</v>
      </c>
      <c r="G126" s="56" t="s">
        <v>29</v>
      </c>
      <c r="H126" s="55" t="s">
        <v>1871</v>
      </c>
      <c r="I126" s="370" t="s">
        <v>1349</v>
      </c>
      <c r="J126" s="105" t="s">
        <v>1258</v>
      </c>
      <c r="K126" s="105" t="s">
        <v>1428</v>
      </c>
      <c r="L126" s="105" t="s">
        <v>33</v>
      </c>
      <c r="M126" s="105" t="s">
        <v>1525</v>
      </c>
      <c r="N126" s="105"/>
      <c r="O126" s="105"/>
      <c r="P126" s="105" t="s">
        <v>35</v>
      </c>
      <c r="Q126" s="105" t="s">
        <v>35</v>
      </c>
      <c r="R126" s="105" t="s">
        <v>112</v>
      </c>
      <c r="S126" s="105" t="s">
        <v>1493</v>
      </c>
      <c r="T126" s="105" t="s">
        <v>2876</v>
      </c>
    </row>
    <row r="127" spans="1:20" s="153" customFormat="1" ht="45" customHeight="1">
      <c r="A127" s="106">
        <v>124</v>
      </c>
      <c r="B127" s="105">
        <v>100554</v>
      </c>
      <c r="C127" s="105" t="s">
        <v>3220</v>
      </c>
      <c r="D127" s="105" t="s">
        <v>3251</v>
      </c>
      <c r="E127" s="105" t="s">
        <v>3150</v>
      </c>
      <c r="F127" s="106" t="s">
        <v>133</v>
      </c>
      <c r="G127" s="105" t="s">
        <v>99</v>
      </c>
      <c r="H127" s="106" t="s">
        <v>3252</v>
      </c>
      <c r="I127" s="370" t="s">
        <v>1349</v>
      </c>
      <c r="J127" s="105" t="s">
        <v>2868</v>
      </c>
      <c r="K127" s="105" t="s">
        <v>1342</v>
      </c>
      <c r="L127" s="105" t="s">
        <v>944</v>
      </c>
      <c r="M127" s="105" t="s">
        <v>1331</v>
      </c>
      <c r="N127" s="105"/>
      <c r="O127" s="105"/>
      <c r="P127" s="105" t="s">
        <v>35</v>
      </c>
      <c r="Q127" s="105" t="s">
        <v>35</v>
      </c>
      <c r="R127" s="105" t="s">
        <v>112</v>
      </c>
      <c r="S127" s="105" t="s">
        <v>1493</v>
      </c>
      <c r="T127" s="105" t="s">
        <v>2876</v>
      </c>
    </row>
    <row r="128" spans="1:20" s="153" customFormat="1" ht="45" customHeight="1">
      <c r="A128" s="106">
        <v>125</v>
      </c>
      <c r="B128" s="105">
        <v>99384</v>
      </c>
      <c r="C128" s="105" t="s">
        <v>3220</v>
      </c>
      <c r="D128" s="105" t="s">
        <v>3253</v>
      </c>
      <c r="E128" s="105" t="s">
        <v>935</v>
      </c>
      <c r="F128" s="106" t="s">
        <v>133</v>
      </c>
      <c r="G128" s="105" t="s">
        <v>99</v>
      </c>
      <c r="H128" s="106" t="s">
        <v>3254</v>
      </c>
      <c r="I128" s="370" t="s">
        <v>1349</v>
      </c>
      <c r="J128" s="105" t="s">
        <v>1556</v>
      </c>
      <c r="K128" s="105" t="s">
        <v>1479</v>
      </c>
      <c r="L128" s="105" t="s">
        <v>3255</v>
      </c>
      <c r="M128" s="105" t="s">
        <v>1214</v>
      </c>
      <c r="N128" s="105"/>
      <c r="O128" s="105"/>
      <c r="P128" s="105" t="s">
        <v>35</v>
      </c>
      <c r="Q128" s="105" t="s">
        <v>35</v>
      </c>
      <c r="R128" s="105" t="s">
        <v>112</v>
      </c>
      <c r="S128" s="105" t="s">
        <v>1493</v>
      </c>
      <c r="T128" s="105" t="s">
        <v>2876</v>
      </c>
    </row>
    <row r="129" spans="1:20" s="153" customFormat="1" ht="45" customHeight="1">
      <c r="A129" s="219">
        <v>126</v>
      </c>
      <c r="B129" s="217">
        <v>101308</v>
      </c>
      <c r="C129" s="217" t="s">
        <v>3220</v>
      </c>
      <c r="D129" s="217" t="s">
        <v>3256</v>
      </c>
      <c r="E129" s="217" t="s">
        <v>3257</v>
      </c>
      <c r="F129" s="219" t="s">
        <v>773</v>
      </c>
      <c r="G129" s="217" t="s">
        <v>99</v>
      </c>
      <c r="H129" s="219" t="s">
        <v>3252</v>
      </c>
      <c r="I129" s="373" t="s">
        <v>1349</v>
      </c>
      <c r="J129" s="217" t="s">
        <v>2582</v>
      </c>
      <c r="K129" s="217" t="s">
        <v>2893</v>
      </c>
      <c r="L129" s="217" t="s">
        <v>33</v>
      </c>
      <c r="M129" s="217" t="s">
        <v>1263</v>
      </c>
      <c r="N129" s="217"/>
      <c r="O129" s="217"/>
      <c r="P129" s="217" t="s">
        <v>35</v>
      </c>
      <c r="Q129" s="217" t="s">
        <v>35</v>
      </c>
      <c r="R129" s="217" t="s">
        <v>112</v>
      </c>
      <c r="S129" s="219" t="s">
        <v>3258</v>
      </c>
      <c r="T129" s="217" t="s">
        <v>2876</v>
      </c>
    </row>
    <row r="130" spans="1:20" ht="45" customHeight="1">
      <c r="A130" s="106">
        <v>127</v>
      </c>
      <c r="B130" s="143">
        <v>102772</v>
      </c>
      <c r="C130" s="63" t="s">
        <v>3259</v>
      </c>
      <c r="D130" s="55" t="s">
        <v>1741</v>
      </c>
      <c r="E130" s="122" t="s">
        <v>1777</v>
      </c>
      <c r="F130" s="122" t="s">
        <v>1640</v>
      </c>
      <c r="G130" s="56" t="s">
        <v>29</v>
      </c>
      <c r="H130" s="80" t="s">
        <v>128</v>
      </c>
      <c r="I130" s="63" t="s">
        <v>2154</v>
      </c>
      <c r="J130" s="63" t="s">
        <v>2410</v>
      </c>
      <c r="K130" s="63" t="s">
        <v>2659</v>
      </c>
      <c r="L130" s="63" t="s">
        <v>33</v>
      </c>
      <c r="M130" s="63" t="s">
        <v>2574</v>
      </c>
      <c r="N130" s="63"/>
      <c r="O130" s="63"/>
      <c r="P130" s="63" t="s">
        <v>35</v>
      </c>
      <c r="Q130" s="63" t="s">
        <v>35</v>
      </c>
      <c r="R130" s="63" t="s">
        <v>112</v>
      </c>
      <c r="S130" s="63" t="s">
        <v>367</v>
      </c>
      <c r="T130" s="63" t="s">
        <v>3005</v>
      </c>
    </row>
    <row r="131" spans="1:20" ht="45" customHeight="1">
      <c r="A131" s="106">
        <v>128</v>
      </c>
      <c r="B131" s="58">
        <v>102580</v>
      </c>
      <c r="C131" s="63" t="s">
        <v>3259</v>
      </c>
      <c r="D131" s="51" t="s">
        <v>3260</v>
      </c>
      <c r="E131" s="122" t="s">
        <v>455</v>
      </c>
      <c r="F131" s="346" t="s">
        <v>91</v>
      </c>
      <c r="G131" s="122" t="s">
        <v>92</v>
      </c>
      <c r="H131" s="346" t="s">
        <v>1171</v>
      </c>
      <c r="I131" s="370" t="s">
        <v>1349</v>
      </c>
      <c r="J131" s="63" t="s">
        <v>2838</v>
      </c>
      <c r="K131" s="63" t="s">
        <v>1258</v>
      </c>
      <c r="L131" s="63" t="s">
        <v>33</v>
      </c>
      <c r="M131" s="63" t="s">
        <v>1760</v>
      </c>
      <c r="N131" s="63"/>
      <c r="O131" s="63"/>
      <c r="P131" s="63" t="s">
        <v>35</v>
      </c>
      <c r="Q131" s="63" t="s">
        <v>35</v>
      </c>
      <c r="R131" s="63" t="s">
        <v>112</v>
      </c>
      <c r="S131" s="15" t="s">
        <v>2158</v>
      </c>
      <c r="T131" s="63" t="s">
        <v>2876</v>
      </c>
    </row>
    <row r="132" spans="1:20" ht="45" customHeight="1">
      <c r="A132" s="106">
        <v>129</v>
      </c>
      <c r="B132" s="58">
        <v>102639</v>
      </c>
      <c r="C132" s="63" t="s">
        <v>3259</v>
      </c>
      <c r="D132" s="393" t="s">
        <v>3261</v>
      </c>
      <c r="E132" s="122" t="s">
        <v>2116</v>
      </c>
      <c r="F132" s="346" t="s">
        <v>54</v>
      </c>
      <c r="G132" s="122" t="s">
        <v>48</v>
      </c>
      <c r="H132" s="394" t="s">
        <v>3262</v>
      </c>
      <c r="I132" s="370" t="s">
        <v>1349</v>
      </c>
      <c r="J132" s="63" t="s">
        <v>1214</v>
      </c>
      <c r="K132" s="63" t="s">
        <v>1412</v>
      </c>
      <c r="L132" s="63" t="s">
        <v>33</v>
      </c>
      <c r="M132" s="63" t="s">
        <v>1234</v>
      </c>
      <c r="N132" s="63"/>
      <c r="O132" s="63"/>
      <c r="P132" s="63" t="s">
        <v>112</v>
      </c>
      <c r="Q132" s="63" t="s">
        <v>35</v>
      </c>
      <c r="R132" s="63" t="s">
        <v>112</v>
      </c>
      <c r="S132" s="63" t="s">
        <v>367</v>
      </c>
      <c r="T132" s="63" t="s">
        <v>2876</v>
      </c>
    </row>
    <row r="133" spans="1:20" ht="45" customHeight="1">
      <c r="A133" s="106">
        <v>130</v>
      </c>
      <c r="B133" s="55">
        <v>78101</v>
      </c>
      <c r="C133" s="63" t="s">
        <v>3259</v>
      </c>
      <c r="D133" s="55" t="s">
        <v>3263</v>
      </c>
      <c r="E133" s="122" t="s">
        <v>3264</v>
      </c>
      <c r="F133" s="123" t="s">
        <v>133</v>
      </c>
      <c r="G133" s="122" t="s">
        <v>134</v>
      </c>
      <c r="H133" s="106" t="s">
        <v>3265</v>
      </c>
      <c r="I133" s="370" t="s">
        <v>1349</v>
      </c>
      <c r="J133" s="63" t="s">
        <v>1288</v>
      </c>
      <c r="K133" s="63" t="s">
        <v>1444</v>
      </c>
      <c r="L133" s="63" t="s">
        <v>944</v>
      </c>
      <c r="M133" s="63" t="s">
        <v>1214</v>
      </c>
      <c r="N133" s="63"/>
      <c r="O133" s="63"/>
      <c r="P133" s="63" t="s">
        <v>35</v>
      </c>
      <c r="Q133" s="63" t="s">
        <v>35</v>
      </c>
      <c r="R133" s="4" t="s">
        <v>3266</v>
      </c>
      <c r="S133" s="63" t="s">
        <v>367</v>
      </c>
      <c r="T133" s="63" t="s">
        <v>2876</v>
      </c>
    </row>
  </sheetData>
  <mergeCells count="3">
    <mergeCell ref="A1:T1"/>
    <mergeCell ref="J2:K2"/>
    <mergeCell ref="N2:Q2"/>
  </mergeCells>
  <pageMargins left="0.7" right="0.7" top="0.75" bottom="0.75" header="0.3" footer="0.3"/>
  <pageSetup paperSize="5" fitToWidth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2FEF-3D0F-4BF5-BE3C-03E240107879}">
  <dimension ref="A1:V185"/>
  <sheetViews>
    <sheetView topLeftCell="A164" workbookViewId="0">
      <selection activeCell="J164" sqref="J164:J175"/>
    </sheetView>
  </sheetViews>
  <sheetFormatPr defaultRowHeight="15"/>
  <cols>
    <col min="3" max="3" width="11.140625" customWidth="1"/>
    <col min="4" max="4" width="26.28515625" style="108" customWidth="1"/>
    <col min="5" max="5" width="10.7109375" customWidth="1"/>
    <col min="6" max="6" width="17.5703125" customWidth="1"/>
    <col min="7" max="7" width="15" customWidth="1"/>
    <col min="8" max="8" width="20" customWidth="1"/>
    <col min="9" max="10" width="16.42578125" customWidth="1"/>
    <col min="11" max="11" width="11.28515625" customWidth="1"/>
    <col min="12" max="12" width="11.85546875" customWidth="1"/>
    <col min="13" max="13" width="17.7109375" customWidth="1"/>
    <col min="14" max="14" width="16" customWidth="1"/>
    <col min="15" max="15" width="14" customWidth="1"/>
    <col min="16" max="16" width="14.7109375" customWidth="1"/>
    <col min="17" max="17" width="16.140625" customWidth="1"/>
    <col min="18" max="18" width="19.140625" customWidth="1"/>
    <col min="19" max="19" width="20.5703125" customWidth="1"/>
    <col min="20" max="20" width="29.140625" customWidth="1"/>
    <col min="21" max="21" width="10" customWidth="1"/>
  </cols>
  <sheetData>
    <row r="1" spans="1:22" ht="33">
      <c r="A1" s="3466" t="s">
        <v>0</v>
      </c>
      <c r="B1" s="3467"/>
      <c r="C1" s="3467"/>
      <c r="D1" s="3467"/>
      <c r="E1" s="3467"/>
      <c r="F1" s="3467"/>
      <c r="G1" s="3467"/>
      <c r="H1" s="3467"/>
      <c r="I1" s="3467"/>
      <c r="J1" s="3467"/>
      <c r="K1" s="3467"/>
      <c r="L1" s="3467"/>
      <c r="M1" s="3467"/>
      <c r="N1" s="3467"/>
      <c r="O1" s="3467"/>
      <c r="P1" s="3467"/>
      <c r="Q1" s="3467"/>
      <c r="R1" s="3467"/>
      <c r="S1" s="3467"/>
      <c r="T1" s="3467"/>
      <c r="U1" s="3468"/>
    </row>
    <row r="2" spans="1:22" ht="37.5">
      <c r="A2" s="390" t="s">
        <v>1</v>
      </c>
      <c r="B2" s="321" t="s">
        <v>2</v>
      </c>
      <c r="C2" s="321" t="s">
        <v>3</v>
      </c>
      <c r="D2" s="321" t="s">
        <v>4</v>
      </c>
      <c r="E2" s="321" t="s">
        <v>5</v>
      </c>
      <c r="F2" s="321" t="s">
        <v>6</v>
      </c>
      <c r="G2" s="321" t="s">
        <v>7</v>
      </c>
      <c r="H2" s="321" t="s">
        <v>8</v>
      </c>
      <c r="I2" s="321" t="s">
        <v>3267</v>
      </c>
      <c r="J2" s="321" t="s">
        <v>10</v>
      </c>
      <c r="K2" s="3469" t="s">
        <v>11</v>
      </c>
      <c r="L2" s="3469"/>
      <c r="M2" s="321" t="s">
        <v>12</v>
      </c>
      <c r="N2" s="321" t="s">
        <v>13</v>
      </c>
      <c r="O2" s="3470" t="s">
        <v>14</v>
      </c>
      <c r="P2" s="3471"/>
      <c r="Q2" s="3471"/>
      <c r="R2" s="3472"/>
      <c r="S2" s="321" t="s">
        <v>15</v>
      </c>
      <c r="T2" s="328" t="s">
        <v>16</v>
      </c>
      <c r="U2" s="329"/>
    </row>
    <row r="3" spans="1:22" ht="54.75" customHeight="1">
      <c r="A3" s="395"/>
      <c r="B3" s="396"/>
      <c r="C3" s="397"/>
      <c r="D3" s="398"/>
      <c r="E3" s="396"/>
      <c r="F3" s="398"/>
      <c r="G3" s="398"/>
      <c r="H3" s="398"/>
      <c r="I3" s="399"/>
      <c r="J3" s="421"/>
      <c r="K3" s="400" t="s">
        <v>17</v>
      </c>
      <c r="L3" s="400" t="s">
        <v>18</v>
      </c>
      <c r="M3" s="400" t="s">
        <v>12</v>
      </c>
      <c r="N3" s="400" t="s">
        <v>13</v>
      </c>
      <c r="O3" s="400" t="s">
        <v>19</v>
      </c>
      <c r="P3" s="400" t="s">
        <v>20</v>
      </c>
      <c r="Q3" s="400" t="s">
        <v>21</v>
      </c>
      <c r="R3" s="400" t="s">
        <v>22</v>
      </c>
      <c r="S3" s="400" t="s">
        <v>15</v>
      </c>
      <c r="T3" s="400"/>
      <c r="U3" s="401" t="s">
        <v>23</v>
      </c>
    </row>
    <row r="4" spans="1:22" ht="45" customHeight="1">
      <c r="A4" s="105">
        <v>1</v>
      </c>
      <c r="B4" s="143">
        <v>101684</v>
      </c>
      <c r="C4" s="105" t="s">
        <v>3268</v>
      </c>
      <c r="D4" s="19" t="s">
        <v>3269</v>
      </c>
      <c r="E4" s="56" t="s">
        <v>1867</v>
      </c>
      <c r="F4" s="144" t="s">
        <v>133</v>
      </c>
      <c r="G4" s="56" t="s">
        <v>134</v>
      </c>
      <c r="H4" s="55" t="s">
        <v>3270</v>
      </c>
      <c r="I4" s="105" t="s">
        <v>94</v>
      </c>
      <c r="J4" s="105"/>
      <c r="K4" s="367">
        <v>0.33333333333333331</v>
      </c>
      <c r="L4" s="63" t="s">
        <v>1479</v>
      </c>
      <c r="M4" s="63" t="s">
        <v>3271</v>
      </c>
      <c r="N4" s="367">
        <v>0.3298611111111111</v>
      </c>
      <c r="O4" s="478" t="s">
        <v>34</v>
      </c>
      <c r="P4" s="478" t="s">
        <v>34</v>
      </c>
      <c r="Q4" s="63" t="s">
        <v>600</v>
      </c>
      <c r="R4" s="63" t="s">
        <v>600</v>
      </c>
      <c r="S4" s="63" t="s">
        <v>36</v>
      </c>
      <c r="T4" s="63" t="s">
        <v>37</v>
      </c>
      <c r="U4" s="772">
        <f>K4-N4</f>
        <v>3.4722222222222099E-3</v>
      </c>
    </row>
    <row r="5" spans="1:22" ht="45" customHeight="1">
      <c r="A5" s="105">
        <v>2</v>
      </c>
      <c r="B5" s="143">
        <v>102108</v>
      </c>
      <c r="C5" s="105" t="s">
        <v>3268</v>
      </c>
      <c r="D5" s="19" t="s">
        <v>3272</v>
      </c>
      <c r="E5" s="56" t="s">
        <v>524</v>
      </c>
      <c r="F5" s="144" t="s">
        <v>141</v>
      </c>
      <c r="G5" s="56" t="s">
        <v>99</v>
      </c>
      <c r="H5" s="55" t="s">
        <v>100</v>
      </c>
      <c r="I5" s="105" t="s">
        <v>94</v>
      </c>
      <c r="J5" s="105"/>
      <c r="K5" s="367">
        <v>0.33333333333333331</v>
      </c>
      <c r="L5" s="63" t="s">
        <v>1808</v>
      </c>
      <c r="M5" s="63" t="s">
        <v>33</v>
      </c>
      <c r="N5" s="367">
        <v>0.32291666666666669</v>
      </c>
      <c r="O5" s="478" t="s">
        <v>34</v>
      </c>
      <c r="P5" s="478" t="s">
        <v>34</v>
      </c>
      <c r="Q5" s="63" t="s">
        <v>35</v>
      </c>
      <c r="R5" s="63" t="s">
        <v>35</v>
      </c>
      <c r="S5" s="63" t="s">
        <v>36</v>
      </c>
      <c r="T5" s="63" t="s">
        <v>37</v>
      </c>
      <c r="U5" s="772">
        <f t="shared" ref="U5:U68" si="0">K5-N5</f>
        <v>1.041666666666663E-2</v>
      </c>
    </row>
    <row r="6" spans="1:22" ht="45" customHeight="1">
      <c r="A6" s="105">
        <v>3</v>
      </c>
      <c r="B6" s="56">
        <v>101872</v>
      </c>
      <c r="C6" s="105" t="s">
        <v>3268</v>
      </c>
      <c r="D6" s="144" t="s">
        <v>3273</v>
      </c>
      <c r="E6" s="56" t="s">
        <v>1777</v>
      </c>
      <c r="F6" s="144" t="s">
        <v>3274</v>
      </c>
      <c r="G6" s="56" t="s">
        <v>99</v>
      </c>
      <c r="H6" s="144" t="s">
        <v>3275</v>
      </c>
      <c r="I6" s="105" t="s">
        <v>94</v>
      </c>
      <c r="J6" s="105"/>
      <c r="K6" s="367">
        <v>0.39027777777777778</v>
      </c>
      <c r="L6" s="63" t="s">
        <v>1764</v>
      </c>
      <c r="M6" s="63" t="s">
        <v>33</v>
      </c>
      <c r="N6" s="367">
        <v>0.38541666666666669</v>
      </c>
      <c r="O6" s="478" t="s">
        <v>34</v>
      </c>
      <c r="P6" s="478" t="s">
        <v>34</v>
      </c>
      <c r="Q6" s="63" t="s">
        <v>600</v>
      </c>
      <c r="R6" s="63" t="s">
        <v>600</v>
      </c>
      <c r="S6" s="63" t="s">
        <v>36</v>
      </c>
      <c r="T6" s="15" t="s">
        <v>3276</v>
      </c>
      <c r="U6" s="772">
        <f t="shared" si="0"/>
        <v>4.8611111111110938E-3</v>
      </c>
    </row>
    <row r="7" spans="1:22" s="86" customFormat="1" ht="45" customHeight="1">
      <c r="A7" s="105">
        <v>4</v>
      </c>
      <c r="B7" s="15">
        <v>59627</v>
      </c>
      <c r="C7" s="15" t="s">
        <v>3277</v>
      </c>
      <c r="D7" s="200" t="s">
        <v>3278</v>
      </c>
      <c r="E7" s="199" t="s">
        <v>932</v>
      </c>
      <c r="F7" s="199" t="s">
        <v>698</v>
      </c>
      <c r="G7" s="199" t="s">
        <v>29</v>
      </c>
      <c r="H7" s="235" t="s">
        <v>128</v>
      </c>
      <c r="I7" s="15" t="s">
        <v>188</v>
      </c>
      <c r="J7" s="15"/>
      <c r="K7" s="734">
        <v>0.53125</v>
      </c>
      <c r="L7" s="15" t="s">
        <v>1764</v>
      </c>
      <c r="M7" s="15" t="s">
        <v>33</v>
      </c>
      <c r="N7" s="734">
        <v>0.52083333333333337</v>
      </c>
      <c r="O7" s="478" t="s">
        <v>34</v>
      </c>
      <c r="P7" s="478" t="s">
        <v>34</v>
      </c>
      <c r="Q7" s="15" t="s">
        <v>36</v>
      </c>
      <c r="R7" s="15" t="s">
        <v>35</v>
      </c>
      <c r="S7" s="15" t="s">
        <v>36</v>
      </c>
      <c r="T7" s="15" t="s">
        <v>3279</v>
      </c>
      <c r="U7" s="772">
        <f t="shared" si="0"/>
        <v>1.041666666666663E-2</v>
      </c>
      <c r="V7" s="15"/>
    </row>
    <row r="8" spans="1:22" s="2175" customFormat="1" ht="45" customHeight="1">
      <c r="A8" s="476">
        <v>5</v>
      </c>
      <c r="B8" s="478">
        <v>100741</v>
      </c>
      <c r="C8" s="478" t="s">
        <v>3277</v>
      </c>
      <c r="D8" s="2173" t="s">
        <v>3280</v>
      </c>
      <c r="E8" s="479" t="s">
        <v>210</v>
      </c>
      <c r="F8" s="479" t="s">
        <v>2184</v>
      </c>
      <c r="G8" s="479" t="s">
        <v>41</v>
      </c>
      <c r="H8" s="2174" t="s">
        <v>3281</v>
      </c>
      <c r="I8" s="478" t="s">
        <v>1349</v>
      </c>
      <c r="J8" s="478"/>
      <c r="K8" s="2211">
        <v>0.4201388888888889</v>
      </c>
      <c r="L8" s="478" t="s">
        <v>2246</v>
      </c>
      <c r="M8" s="478" t="s">
        <v>33</v>
      </c>
      <c r="N8" s="2211">
        <v>0.41319444444444442</v>
      </c>
      <c r="O8" s="478" t="s">
        <v>34</v>
      </c>
      <c r="P8" s="478" t="s">
        <v>34</v>
      </c>
      <c r="Q8" s="478" t="s">
        <v>35</v>
      </c>
      <c r="R8" s="478" t="s">
        <v>35</v>
      </c>
      <c r="S8" s="478" t="s">
        <v>36</v>
      </c>
      <c r="T8" s="478" t="s">
        <v>3282</v>
      </c>
      <c r="U8" s="772">
        <f t="shared" si="0"/>
        <v>6.9444444444444753E-3</v>
      </c>
      <c r="V8" s="478"/>
    </row>
    <row r="9" spans="1:22" s="86" customFormat="1" ht="45" customHeight="1">
      <c r="A9" s="105">
        <v>6</v>
      </c>
      <c r="B9" s="15">
        <v>97546</v>
      </c>
      <c r="C9" s="15" t="s">
        <v>3277</v>
      </c>
      <c r="D9" s="50" t="s">
        <v>3283</v>
      </c>
      <c r="E9" s="54" t="s">
        <v>1751</v>
      </c>
      <c r="F9" s="54" t="s">
        <v>2184</v>
      </c>
      <c r="G9" s="54" t="s">
        <v>41</v>
      </c>
      <c r="H9" s="403" t="s">
        <v>533</v>
      </c>
      <c r="I9" s="15" t="s">
        <v>1349</v>
      </c>
      <c r="J9" s="15"/>
      <c r="K9" s="734">
        <v>0.59375</v>
      </c>
      <c r="L9" s="15" t="s">
        <v>1860</v>
      </c>
      <c r="M9" s="15" t="s">
        <v>33</v>
      </c>
      <c r="N9" s="734">
        <v>0.58333333333333337</v>
      </c>
      <c r="O9" s="15" t="s">
        <v>34</v>
      </c>
      <c r="P9" s="15" t="s">
        <v>34</v>
      </c>
      <c r="Q9" s="15" t="s">
        <v>35</v>
      </c>
      <c r="R9" s="15" t="s">
        <v>35</v>
      </c>
      <c r="S9" s="15" t="s">
        <v>36</v>
      </c>
      <c r="T9" s="443" t="s">
        <v>3282</v>
      </c>
      <c r="U9" s="772">
        <f t="shared" si="0"/>
        <v>1.041666666666663E-2</v>
      </c>
      <c r="V9" s="15"/>
    </row>
    <row r="10" spans="1:22" s="86" customFormat="1" ht="45" customHeight="1">
      <c r="A10" s="105">
        <v>7</v>
      </c>
      <c r="B10" s="15">
        <v>99189</v>
      </c>
      <c r="C10" s="15" t="s">
        <v>3277</v>
      </c>
      <c r="D10" s="33" t="s">
        <v>3284</v>
      </c>
      <c r="E10" s="54" t="s">
        <v>178</v>
      </c>
      <c r="F10" s="54" t="s">
        <v>3285</v>
      </c>
      <c r="G10" s="54" t="s">
        <v>215</v>
      </c>
      <c r="H10" s="264" t="s">
        <v>3286</v>
      </c>
      <c r="I10" s="15" t="s">
        <v>1349</v>
      </c>
      <c r="J10" s="15"/>
      <c r="K10" s="734">
        <v>0.37638888888888888</v>
      </c>
      <c r="L10" s="15" t="s">
        <v>1213</v>
      </c>
      <c r="M10" s="15" t="s">
        <v>219</v>
      </c>
      <c r="N10" s="734">
        <v>0.37152777777777779</v>
      </c>
      <c r="O10" s="15" t="s">
        <v>34</v>
      </c>
      <c r="P10" s="15" t="s">
        <v>34</v>
      </c>
      <c r="Q10" s="15" t="s">
        <v>36</v>
      </c>
      <c r="R10" s="15" t="s">
        <v>35</v>
      </c>
      <c r="S10" s="15" t="s">
        <v>36</v>
      </c>
      <c r="T10" s="15" t="s">
        <v>2766</v>
      </c>
      <c r="U10" s="772">
        <f t="shared" si="0"/>
        <v>4.8611111111110938E-3</v>
      </c>
      <c r="V10" s="15"/>
    </row>
    <row r="11" spans="1:22" s="86" customFormat="1" ht="45" customHeight="1">
      <c r="A11" s="105">
        <v>8</v>
      </c>
      <c r="B11" s="15">
        <v>103436</v>
      </c>
      <c r="C11" s="15" t="s">
        <v>3277</v>
      </c>
      <c r="D11" s="33" t="s">
        <v>3287</v>
      </c>
      <c r="E11" s="54" t="s">
        <v>804</v>
      </c>
      <c r="F11" s="54" t="s">
        <v>91</v>
      </c>
      <c r="G11" s="54" t="s">
        <v>92</v>
      </c>
      <c r="H11" s="264" t="s">
        <v>3288</v>
      </c>
      <c r="I11" s="15" t="s">
        <v>1349</v>
      </c>
      <c r="J11" s="15"/>
      <c r="K11" s="734">
        <v>0.53125</v>
      </c>
      <c r="L11" s="15" t="s">
        <v>1430</v>
      </c>
      <c r="M11" s="15" t="s">
        <v>33</v>
      </c>
      <c r="N11" s="734">
        <v>0.52083333333333337</v>
      </c>
      <c r="O11" s="15" t="s">
        <v>190</v>
      </c>
      <c r="P11" s="15" t="s">
        <v>190</v>
      </c>
      <c r="Q11" s="15" t="s">
        <v>35</v>
      </c>
      <c r="R11" s="15" t="s">
        <v>35</v>
      </c>
      <c r="S11" s="15" t="s">
        <v>112</v>
      </c>
      <c r="T11" s="15" t="s">
        <v>37</v>
      </c>
      <c r="U11" s="772">
        <f t="shared" si="0"/>
        <v>1.041666666666663E-2</v>
      </c>
      <c r="V11" s="15"/>
    </row>
    <row r="12" spans="1:22" s="86" customFormat="1" ht="45" customHeight="1">
      <c r="A12" s="105">
        <v>9</v>
      </c>
      <c r="B12" s="15">
        <v>61115</v>
      </c>
      <c r="C12" s="15" t="s">
        <v>3277</v>
      </c>
      <c r="D12" s="33" t="s">
        <v>3289</v>
      </c>
      <c r="E12" s="54" t="s">
        <v>563</v>
      </c>
      <c r="F12" s="54" t="s">
        <v>3290</v>
      </c>
      <c r="G12" s="54" t="s">
        <v>389</v>
      </c>
      <c r="H12" s="264" t="s">
        <v>394</v>
      </c>
      <c r="I12" s="15" t="s">
        <v>1349</v>
      </c>
      <c r="J12" s="15"/>
      <c r="K12" s="734">
        <v>0.62638888888888888</v>
      </c>
      <c r="L12" s="15" t="s">
        <v>1543</v>
      </c>
      <c r="M12" s="15" t="s">
        <v>33</v>
      </c>
      <c r="N12" s="734">
        <v>0.61458333333333337</v>
      </c>
      <c r="O12" s="15" t="s">
        <v>190</v>
      </c>
      <c r="P12" s="15" t="s">
        <v>190</v>
      </c>
      <c r="Q12" s="15" t="s">
        <v>35</v>
      </c>
      <c r="R12" s="15" t="s">
        <v>35</v>
      </c>
      <c r="S12" s="15" t="s">
        <v>112</v>
      </c>
      <c r="T12" s="15" t="s">
        <v>37</v>
      </c>
      <c r="U12" s="772">
        <f t="shared" si="0"/>
        <v>1.1805555555555514E-2</v>
      </c>
      <c r="V12" s="15"/>
    </row>
    <row r="13" spans="1:22" s="86" customFormat="1" ht="45" customHeight="1">
      <c r="A13" s="105">
        <v>10</v>
      </c>
      <c r="B13" s="15">
        <v>102405</v>
      </c>
      <c r="C13" s="15" t="s">
        <v>3277</v>
      </c>
      <c r="D13" s="33" t="s">
        <v>3291</v>
      </c>
      <c r="E13" s="54" t="s">
        <v>1102</v>
      </c>
      <c r="F13" s="54" t="s">
        <v>141</v>
      </c>
      <c r="G13" s="54" t="s">
        <v>99</v>
      </c>
      <c r="H13" s="264" t="s">
        <v>100</v>
      </c>
      <c r="I13" s="15" t="s">
        <v>1349</v>
      </c>
      <c r="J13" s="15"/>
      <c r="K13" s="734">
        <v>0.38680555555555557</v>
      </c>
      <c r="L13" s="15" t="s">
        <v>1367</v>
      </c>
      <c r="M13" s="15" t="s">
        <v>33</v>
      </c>
      <c r="N13" s="734">
        <v>0.37916666666666665</v>
      </c>
      <c r="O13" s="15" t="s">
        <v>190</v>
      </c>
      <c r="P13" s="15" t="s">
        <v>190</v>
      </c>
      <c r="Q13" s="15" t="s">
        <v>35</v>
      </c>
      <c r="R13" s="15" t="s">
        <v>35</v>
      </c>
      <c r="S13" s="15" t="s">
        <v>112</v>
      </c>
      <c r="T13" s="15" t="s">
        <v>37</v>
      </c>
      <c r="U13" s="772">
        <f t="shared" si="0"/>
        <v>7.6388888888889173E-3</v>
      </c>
      <c r="V13" s="15"/>
    </row>
    <row r="14" spans="1:22" s="86" customFormat="1" ht="45" customHeight="1">
      <c r="A14" s="105">
        <v>11</v>
      </c>
      <c r="B14" s="15">
        <v>86635</v>
      </c>
      <c r="C14" s="15" t="s">
        <v>3277</v>
      </c>
      <c r="D14" s="33" t="s">
        <v>3292</v>
      </c>
      <c r="E14" s="54" t="s">
        <v>204</v>
      </c>
      <c r="F14" s="54" t="s">
        <v>214</v>
      </c>
      <c r="G14" s="54" t="s">
        <v>215</v>
      </c>
      <c r="H14" s="264" t="s">
        <v>3293</v>
      </c>
      <c r="I14" s="15" t="s">
        <v>1349</v>
      </c>
      <c r="J14" s="15"/>
      <c r="K14" s="734">
        <v>0.39652777777777776</v>
      </c>
      <c r="L14" s="15" t="s">
        <v>1798</v>
      </c>
      <c r="M14" s="15" t="s">
        <v>3294</v>
      </c>
      <c r="N14" s="734">
        <v>0.3888888888888889</v>
      </c>
      <c r="O14" s="15" t="s">
        <v>190</v>
      </c>
      <c r="P14" s="15" t="s">
        <v>190</v>
      </c>
      <c r="Q14" s="15" t="s">
        <v>36</v>
      </c>
      <c r="R14" s="15" t="s">
        <v>35</v>
      </c>
      <c r="S14" s="15" t="s">
        <v>112</v>
      </c>
      <c r="T14" s="15" t="s">
        <v>3295</v>
      </c>
      <c r="U14" s="772">
        <f t="shared" si="0"/>
        <v>7.6388888888888618E-3</v>
      </c>
      <c r="V14" s="15"/>
    </row>
    <row r="15" spans="1:22" s="86" customFormat="1" ht="45" customHeight="1">
      <c r="A15" s="105">
        <v>12</v>
      </c>
      <c r="B15" s="93">
        <v>103257</v>
      </c>
      <c r="C15" s="93" t="s">
        <v>3277</v>
      </c>
      <c r="D15" s="163" t="s">
        <v>3296</v>
      </c>
      <c r="E15" s="249" t="s">
        <v>335</v>
      </c>
      <c r="F15" s="249" t="s">
        <v>91</v>
      </c>
      <c r="G15" s="249" t="s">
        <v>92</v>
      </c>
      <c r="H15" s="270" t="s">
        <v>3297</v>
      </c>
      <c r="I15" s="93" t="s">
        <v>1349</v>
      </c>
      <c r="J15" s="93"/>
      <c r="K15" s="736">
        <v>0.61250000000000004</v>
      </c>
      <c r="L15" s="93" t="s">
        <v>1258</v>
      </c>
      <c r="M15" s="93" t="s">
        <v>226</v>
      </c>
      <c r="N15" s="736">
        <v>0.60069444444444442</v>
      </c>
      <c r="O15" s="93" t="s">
        <v>190</v>
      </c>
      <c r="P15" s="93" t="s">
        <v>190</v>
      </c>
      <c r="Q15" s="93" t="s">
        <v>35</v>
      </c>
      <c r="R15" s="93" t="s">
        <v>35</v>
      </c>
      <c r="S15" s="93" t="s">
        <v>112</v>
      </c>
      <c r="T15" s="93" t="s">
        <v>37</v>
      </c>
      <c r="U15" s="772">
        <f t="shared" si="0"/>
        <v>1.1805555555555625E-2</v>
      </c>
      <c r="V15" s="93"/>
    </row>
    <row r="16" spans="1:22" s="86" customFormat="1" ht="45" customHeight="1">
      <c r="A16" s="105">
        <v>13</v>
      </c>
      <c r="B16" s="50">
        <v>103318</v>
      </c>
      <c r="C16" s="15" t="s">
        <v>3298</v>
      </c>
      <c r="D16" s="50" t="s">
        <v>3299</v>
      </c>
      <c r="E16" s="54" t="s">
        <v>434</v>
      </c>
      <c r="F16" s="50" t="s">
        <v>133</v>
      </c>
      <c r="G16" s="54" t="s">
        <v>134</v>
      </c>
      <c r="H16" s="50" t="s">
        <v>639</v>
      </c>
      <c r="I16" s="15" t="s">
        <v>1349</v>
      </c>
      <c r="J16" s="425" t="s">
        <v>3300</v>
      </c>
      <c r="K16" s="734">
        <v>0.4</v>
      </c>
      <c r="L16" s="15" t="s">
        <v>1499</v>
      </c>
      <c r="M16" s="15" t="s">
        <v>3301</v>
      </c>
      <c r="N16" s="734">
        <v>0.39583333333333331</v>
      </c>
      <c r="O16" s="15" t="s">
        <v>190</v>
      </c>
      <c r="P16" s="15" t="s">
        <v>190</v>
      </c>
      <c r="Q16" s="15" t="s">
        <v>35</v>
      </c>
      <c r="R16" s="15" t="s">
        <v>35</v>
      </c>
      <c r="S16" s="15" t="s">
        <v>112</v>
      </c>
      <c r="T16" s="15" t="s">
        <v>37</v>
      </c>
      <c r="U16" s="772">
        <f t="shared" si="0"/>
        <v>4.1666666666667074E-3</v>
      </c>
      <c r="V16" s="15"/>
    </row>
    <row r="17" spans="1:22" s="86" customFormat="1" ht="45" customHeight="1">
      <c r="A17" s="105">
        <v>14</v>
      </c>
      <c r="B17" s="33">
        <v>102715</v>
      </c>
      <c r="C17" s="15" t="s">
        <v>3298</v>
      </c>
      <c r="D17" s="33" t="s">
        <v>3302</v>
      </c>
      <c r="E17" s="54" t="s">
        <v>1653</v>
      </c>
      <c r="F17" s="50" t="s">
        <v>133</v>
      </c>
      <c r="G17" s="54" t="s">
        <v>134</v>
      </c>
      <c r="H17" s="33" t="s">
        <v>3303</v>
      </c>
      <c r="I17" s="15" t="s">
        <v>1349</v>
      </c>
      <c r="J17" s="425" t="s">
        <v>3304</v>
      </c>
      <c r="K17" s="734">
        <v>0.58333333333333337</v>
      </c>
      <c r="L17" s="15" t="s">
        <v>2097</v>
      </c>
      <c r="M17" s="15" t="s">
        <v>3305</v>
      </c>
      <c r="N17" s="734">
        <v>0.5625</v>
      </c>
      <c r="O17" s="15" t="s">
        <v>190</v>
      </c>
      <c r="P17" s="15" t="s">
        <v>190</v>
      </c>
      <c r="Q17" s="15" t="s">
        <v>35</v>
      </c>
      <c r="R17" s="15" t="s">
        <v>35</v>
      </c>
      <c r="S17" s="15" t="s">
        <v>112</v>
      </c>
      <c r="T17" s="15" t="s">
        <v>37</v>
      </c>
      <c r="U17" s="772">
        <f t="shared" si="0"/>
        <v>2.083333333333337E-2</v>
      </c>
      <c r="V17" s="15"/>
    </row>
    <row r="18" spans="1:22" s="457" customFormat="1" ht="45" customHeight="1">
      <c r="A18" s="434">
        <v>15</v>
      </c>
      <c r="B18" s="460">
        <v>103255</v>
      </c>
      <c r="C18" s="85" t="s">
        <v>3298</v>
      </c>
      <c r="D18" s="460" t="s">
        <v>3306</v>
      </c>
      <c r="E18" s="461" t="s">
        <v>1112</v>
      </c>
      <c r="F18" s="461" t="s">
        <v>141</v>
      </c>
      <c r="G18" s="461" t="s">
        <v>99</v>
      </c>
      <c r="H18" s="460" t="s">
        <v>3307</v>
      </c>
      <c r="I18" s="85" t="s">
        <v>1349</v>
      </c>
      <c r="J18" s="85"/>
      <c r="K18" s="761">
        <v>0.39583333333333331</v>
      </c>
      <c r="L18" s="85" t="s">
        <v>2893</v>
      </c>
      <c r="M18" s="85" t="s">
        <v>219</v>
      </c>
      <c r="N18" s="761">
        <v>0.38541666666666669</v>
      </c>
      <c r="O18" s="85"/>
      <c r="P18" s="85" t="s">
        <v>171</v>
      </c>
      <c r="Q18" s="85" t="s">
        <v>36</v>
      </c>
      <c r="R18" s="85" t="s">
        <v>35</v>
      </c>
      <c r="S18" s="85" t="s">
        <v>3308</v>
      </c>
      <c r="T18" s="443" t="s">
        <v>2766</v>
      </c>
      <c r="U18" s="772">
        <f t="shared" si="0"/>
        <v>1.041666666666663E-2</v>
      </c>
      <c r="V18" s="85"/>
    </row>
    <row r="19" spans="1:22" s="86" customFormat="1" ht="45" customHeight="1">
      <c r="A19" s="105">
        <v>16</v>
      </c>
      <c r="B19" s="53">
        <v>62011</v>
      </c>
      <c r="C19" s="15" t="s">
        <v>3309</v>
      </c>
      <c r="D19" s="53" t="s">
        <v>3310</v>
      </c>
      <c r="E19" s="54" t="s">
        <v>276</v>
      </c>
      <c r="F19" s="51" t="s">
        <v>1200</v>
      </c>
      <c r="G19" s="54" t="s">
        <v>29</v>
      </c>
      <c r="H19" s="53" t="s">
        <v>110</v>
      </c>
      <c r="I19" s="15" t="s">
        <v>1349</v>
      </c>
      <c r="J19" s="15"/>
      <c r="K19" s="734">
        <v>0.47569444444444442</v>
      </c>
      <c r="L19" s="15" t="s">
        <v>1367</v>
      </c>
      <c r="M19" s="15" t="s">
        <v>226</v>
      </c>
      <c r="N19" s="734">
        <v>0.47430555555555554</v>
      </c>
      <c r="O19" s="15" t="s">
        <v>190</v>
      </c>
      <c r="P19" s="15" t="s">
        <v>190</v>
      </c>
      <c r="Q19" s="15" t="s">
        <v>35</v>
      </c>
      <c r="R19" s="15" t="s">
        <v>35</v>
      </c>
      <c r="S19" s="15" t="s">
        <v>112</v>
      </c>
      <c r="T19" s="15" t="s">
        <v>37</v>
      </c>
      <c r="U19" s="772">
        <f t="shared" si="0"/>
        <v>1.388888888888884E-3</v>
      </c>
      <c r="V19" s="15"/>
    </row>
    <row r="20" spans="1:22" s="2175" customFormat="1" ht="45" customHeight="1">
      <c r="A20" s="476">
        <v>17</v>
      </c>
      <c r="B20" s="477">
        <v>101781</v>
      </c>
      <c r="C20" s="478" t="s">
        <v>3309</v>
      </c>
      <c r="D20" s="477" t="s">
        <v>3311</v>
      </c>
      <c r="E20" s="479" t="s">
        <v>1826</v>
      </c>
      <c r="F20" s="372" t="s">
        <v>2184</v>
      </c>
      <c r="G20" s="479" t="s">
        <v>41</v>
      </c>
      <c r="H20" s="477" t="s">
        <v>429</v>
      </c>
      <c r="I20" s="478" t="s">
        <v>1349</v>
      </c>
      <c r="J20" s="478"/>
      <c r="K20" s="2211">
        <v>0.41805555555555557</v>
      </c>
      <c r="L20" s="478" t="s">
        <v>1808</v>
      </c>
      <c r="M20" s="478" t="s">
        <v>33</v>
      </c>
      <c r="N20" s="2211">
        <v>0.41319444444444442</v>
      </c>
      <c r="O20" s="478" t="s">
        <v>190</v>
      </c>
      <c r="P20" s="478" t="s">
        <v>190</v>
      </c>
      <c r="Q20" s="478" t="s">
        <v>35</v>
      </c>
      <c r="R20" s="478" t="s">
        <v>35</v>
      </c>
      <c r="S20" s="478" t="s">
        <v>112</v>
      </c>
      <c r="T20" s="478" t="s">
        <v>3312</v>
      </c>
      <c r="U20" s="772">
        <f t="shared" si="0"/>
        <v>4.8611111111111494E-3</v>
      </c>
      <c r="V20" s="478"/>
    </row>
    <row r="21" spans="1:22" s="457" customFormat="1" ht="45" customHeight="1">
      <c r="A21" s="434">
        <v>18</v>
      </c>
      <c r="B21" s="465">
        <v>103028</v>
      </c>
      <c r="C21" s="85" t="s">
        <v>3309</v>
      </c>
      <c r="D21" s="465" t="s">
        <v>3313</v>
      </c>
      <c r="E21" s="461" t="s">
        <v>3314</v>
      </c>
      <c r="F21" s="444" t="s">
        <v>2184</v>
      </c>
      <c r="G21" s="461" t="s">
        <v>41</v>
      </c>
      <c r="H21" s="465" t="s">
        <v>3315</v>
      </c>
      <c r="I21" s="85" t="s">
        <v>1349</v>
      </c>
      <c r="J21" s="85"/>
      <c r="K21" s="761">
        <v>0.60763888888888884</v>
      </c>
      <c r="L21" s="85" t="s">
        <v>2775</v>
      </c>
      <c r="M21" s="85" t="s">
        <v>2632</v>
      </c>
      <c r="N21" s="761">
        <v>0.60416666666666663</v>
      </c>
      <c r="O21" s="85"/>
      <c r="P21" s="85" t="s">
        <v>171</v>
      </c>
      <c r="Q21" s="85" t="s">
        <v>1912</v>
      </c>
      <c r="R21" s="85" t="s">
        <v>35</v>
      </c>
      <c r="S21" s="85" t="s">
        <v>112</v>
      </c>
      <c r="T21" s="85" t="s">
        <v>3316</v>
      </c>
      <c r="U21" s="772">
        <f t="shared" si="0"/>
        <v>3.4722222222222099E-3</v>
      </c>
      <c r="V21" s="85"/>
    </row>
    <row r="22" spans="1:22" s="86" customFormat="1" ht="45" customHeight="1">
      <c r="A22" s="105">
        <v>19</v>
      </c>
      <c r="B22" s="200">
        <v>77977</v>
      </c>
      <c r="C22" s="15" t="s">
        <v>3309</v>
      </c>
      <c r="D22" s="200" t="s">
        <v>504</v>
      </c>
      <c r="E22" s="199" t="s">
        <v>186</v>
      </c>
      <c r="F22" s="199" t="s">
        <v>127</v>
      </c>
      <c r="G22" s="199" t="s">
        <v>29</v>
      </c>
      <c r="H22" s="200" t="s">
        <v>128</v>
      </c>
      <c r="I22" s="15" t="s">
        <v>188</v>
      </c>
      <c r="J22" s="15"/>
      <c r="K22" s="734">
        <v>0.90555555555555556</v>
      </c>
      <c r="L22" s="15" t="s">
        <v>3317</v>
      </c>
      <c r="M22" s="15" t="s">
        <v>33</v>
      </c>
      <c r="N22" s="734">
        <v>0.90138888888888891</v>
      </c>
      <c r="O22" s="15" t="s">
        <v>34</v>
      </c>
      <c r="P22" s="15" t="s">
        <v>34</v>
      </c>
      <c r="Q22" s="15" t="s">
        <v>35</v>
      </c>
      <c r="R22" s="15" t="s">
        <v>35</v>
      </c>
      <c r="S22" s="15" t="s">
        <v>112</v>
      </c>
      <c r="T22" s="15" t="s">
        <v>37</v>
      </c>
      <c r="U22" s="772">
        <f t="shared" si="0"/>
        <v>4.1666666666666519E-3</v>
      </c>
      <c r="V22" s="15"/>
    </row>
    <row r="23" spans="1:22" s="86" customFormat="1" ht="45" customHeight="1">
      <c r="A23" s="105">
        <v>20</v>
      </c>
      <c r="B23" s="200">
        <v>64054</v>
      </c>
      <c r="C23" s="15" t="s">
        <v>3309</v>
      </c>
      <c r="D23" s="200" t="s">
        <v>3318</v>
      </c>
      <c r="E23" s="199" t="s">
        <v>3319</v>
      </c>
      <c r="F23" s="325" t="s">
        <v>127</v>
      </c>
      <c r="G23" s="199" t="s">
        <v>29</v>
      </c>
      <c r="H23" s="200" t="s">
        <v>128</v>
      </c>
      <c r="I23" s="15" t="s">
        <v>188</v>
      </c>
      <c r="J23" s="15"/>
      <c r="K23" s="734">
        <v>0.54374999999999996</v>
      </c>
      <c r="L23" s="15" t="s">
        <v>1331</v>
      </c>
      <c r="M23" s="15" t="s">
        <v>33</v>
      </c>
      <c r="N23" s="734">
        <v>0.54166666666666663</v>
      </c>
      <c r="O23" s="15" t="s">
        <v>34</v>
      </c>
      <c r="P23" s="15" t="s">
        <v>34</v>
      </c>
      <c r="Q23" s="15" t="s">
        <v>36</v>
      </c>
      <c r="R23" s="15" t="s">
        <v>35</v>
      </c>
      <c r="S23" s="15" t="s">
        <v>112</v>
      </c>
      <c r="T23" s="15" t="s">
        <v>3279</v>
      </c>
      <c r="U23" s="772">
        <f t="shared" si="0"/>
        <v>2.0833333333333259E-3</v>
      </c>
      <c r="V23" s="15"/>
    </row>
    <row r="24" spans="1:22" s="86" customFormat="1" ht="45" customHeight="1">
      <c r="A24" s="105">
        <v>21</v>
      </c>
      <c r="B24" s="200">
        <v>62682</v>
      </c>
      <c r="C24" s="15" t="s">
        <v>3309</v>
      </c>
      <c r="D24" s="200" t="s">
        <v>3320</v>
      </c>
      <c r="E24" s="199" t="s">
        <v>932</v>
      </c>
      <c r="F24" s="199" t="s">
        <v>698</v>
      </c>
      <c r="G24" s="199" t="s">
        <v>29</v>
      </c>
      <c r="H24" s="200" t="s">
        <v>128</v>
      </c>
      <c r="I24" s="15" t="s">
        <v>188</v>
      </c>
      <c r="J24" s="15"/>
      <c r="K24" s="734">
        <v>0.3576388888888889</v>
      </c>
      <c r="L24" s="15" t="s">
        <v>1601</v>
      </c>
      <c r="M24" s="15" t="s">
        <v>33</v>
      </c>
      <c r="N24" s="734">
        <v>0.3576388888888889</v>
      </c>
      <c r="O24" s="15" t="s">
        <v>34</v>
      </c>
      <c r="P24" s="15" t="s">
        <v>34</v>
      </c>
      <c r="Q24" s="15" t="s">
        <v>36</v>
      </c>
      <c r="R24" s="15" t="s">
        <v>35</v>
      </c>
      <c r="S24" s="15" t="s">
        <v>112</v>
      </c>
      <c r="T24" s="15" t="s">
        <v>3321</v>
      </c>
      <c r="U24" s="772">
        <f t="shared" si="0"/>
        <v>0</v>
      </c>
      <c r="V24" s="15"/>
    </row>
    <row r="25" spans="1:22" s="86" customFormat="1" ht="45" customHeight="1">
      <c r="A25" s="105">
        <v>22</v>
      </c>
      <c r="B25" s="364">
        <v>103899</v>
      </c>
      <c r="C25" s="15" t="s">
        <v>3309</v>
      </c>
      <c r="D25" s="364" t="s">
        <v>3322</v>
      </c>
      <c r="E25" s="199" t="s">
        <v>852</v>
      </c>
      <c r="F25" s="280" t="s">
        <v>3323</v>
      </c>
      <c r="G25" s="199" t="s">
        <v>237</v>
      </c>
      <c r="H25" s="364" t="s">
        <v>3324</v>
      </c>
      <c r="I25" s="15" t="s">
        <v>1349</v>
      </c>
      <c r="J25" s="15"/>
      <c r="K25" s="734">
        <v>0.40972222222222221</v>
      </c>
      <c r="L25" s="15" t="s">
        <v>1444</v>
      </c>
      <c r="M25" s="15" t="s">
        <v>226</v>
      </c>
      <c r="N25" s="734">
        <v>0.39583333333333331</v>
      </c>
      <c r="O25" s="15" t="s">
        <v>34</v>
      </c>
      <c r="P25" s="15" t="s">
        <v>34</v>
      </c>
      <c r="Q25" s="15" t="s">
        <v>35</v>
      </c>
      <c r="R25" s="15" t="s">
        <v>35</v>
      </c>
      <c r="S25" s="15" t="s">
        <v>3325</v>
      </c>
      <c r="T25" s="15" t="s">
        <v>37</v>
      </c>
      <c r="U25" s="772">
        <f t="shared" si="0"/>
        <v>1.3888888888888895E-2</v>
      </c>
      <c r="V25" s="15"/>
    </row>
    <row r="26" spans="1:22" s="86" customFormat="1" ht="45" customHeight="1">
      <c r="A26" s="105">
        <v>23</v>
      </c>
      <c r="B26" s="364">
        <v>63394</v>
      </c>
      <c r="C26" s="15" t="s">
        <v>3309</v>
      </c>
      <c r="D26" s="364" t="s">
        <v>3326</v>
      </c>
      <c r="E26" s="199" t="s">
        <v>126</v>
      </c>
      <c r="F26" s="280" t="s">
        <v>1211</v>
      </c>
      <c r="G26" s="199" t="s">
        <v>237</v>
      </c>
      <c r="H26" s="364" t="s">
        <v>3327</v>
      </c>
      <c r="I26" s="15" t="s">
        <v>1349</v>
      </c>
      <c r="J26" s="15"/>
      <c r="K26" s="734">
        <v>0.48055555555555557</v>
      </c>
      <c r="L26" s="15" t="s">
        <v>1449</v>
      </c>
      <c r="M26" s="15" t="s">
        <v>226</v>
      </c>
      <c r="N26" s="734">
        <v>0.46180555555555558</v>
      </c>
      <c r="O26" s="15" t="s">
        <v>34</v>
      </c>
      <c r="P26" s="15" t="s">
        <v>34</v>
      </c>
      <c r="Q26" s="15" t="s">
        <v>35</v>
      </c>
      <c r="R26" s="15" t="s">
        <v>35</v>
      </c>
      <c r="S26" s="15" t="s">
        <v>112</v>
      </c>
      <c r="T26" s="15" t="s">
        <v>37</v>
      </c>
      <c r="U26" s="772">
        <f t="shared" si="0"/>
        <v>1.8749999999999989E-2</v>
      </c>
      <c r="V26" s="15"/>
    </row>
    <row r="27" spans="1:22" s="2175" customFormat="1" ht="45" customHeight="1">
      <c r="A27" s="476">
        <v>24</v>
      </c>
      <c r="B27" s="477">
        <v>68692</v>
      </c>
      <c r="C27" s="478" t="s">
        <v>3309</v>
      </c>
      <c r="D27" s="477" t="s">
        <v>3328</v>
      </c>
      <c r="E27" s="479" t="s">
        <v>835</v>
      </c>
      <c r="F27" s="372" t="s">
        <v>3329</v>
      </c>
      <c r="G27" s="479" t="s">
        <v>99</v>
      </c>
      <c r="H27" s="477" t="s">
        <v>3330</v>
      </c>
      <c r="I27" s="478" t="s">
        <v>1349</v>
      </c>
      <c r="J27" s="478"/>
      <c r="K27" s="2211">
        <v>0.5083333333333333</v>
      </c>
      <c r="L27" s="478" t="s">
        <v>1329</v>
      </c>
      <c r="M27" s="478" t="s">
        <v>33</v>
      </c>
      <c r="N27" s="2211">
        <v>0.47916666666666669</v>
      </c>
      <c r="O27" s="478" t="s">
        <v>34</v>
      </c>
      <c r="P27" s="478" t="s">
        <v>34</v>
      </c>
      <c r="Q27" s="478" t="s">
        <v>600</v>
      </c>
      <c r="R27" s="478" t="s">
        <v>600</v>
      </c>
      <c r="S27" s="478" t="s">
        <v>36</v>
      </c>
      <c r="T27" s="478" t="s">
        <v>3331</v>
      </c>
      <c r="U27" s="772">
        <f t="shared" si="0"/>
        <v>2.9166666666666619E-2</v>
      </c>
      <c r="V27" s="478"/>
    </row>
    <row r="28" spans="1:22" s="457" customFormat="1" ht="45" customHeight="1">
      <c r="A28" s="434">
        <v>25</v>
      </c>
      <c r="B28" s="605">
        <v>103304</v>
      </c>
      <c r="C28" s="484" t="s">
        <v>3309</v>
      </c>
      <c r="D28" s="605" t="s">
        <v>3332</v>
      </c>
      <c r="E28" s="485" t="s">
        <v>563</v>
      </c>
      <c r="F28" s="435" t="s">
        <v>3333</v>
      </c>
      <c r="G28" s="485" t="s">
        <v>389</v>
      </c>
      <c r="H28" s="605" t="s">
        <v>3334</v>
      </c>
      <c r="I28" s="484" t="s">
        <v>1349</v>
      </c>
      <c r="J28" s="484"/>
      <c r="K28" s="950">
        <v>0.42569444444444443</v>
      </c>
      <c r="L28" s="484" t="s">
        <v>3335</v>
      </c>
      <c r="M28" s="484" t="s">
        <v>219</v>
      </c>
      <c r="N28" s="950">
        <v>0.41666666666666669</v>
      </c>
      <c r="O28" s="484"/>
      <c r="P28" s="484" t="s">
        <v>171</v>
      </c>
      <c r="Q28" s="484" t="s">
        <v>36</v>
      </c>
      <c r="R28" s="484" t="s">
        <v>35</v>
      </c>
      <c r="S28" s="484" t="s">
        <v>112</v>
      </c>
      <c r="T28" s="484" t="s">
        <v>3336</v>
      </c>
      <c r="U28" s="772">
        <f t="shared" si="0"/>
        <v>9.0277777777777457E-3</v>
      </c>
      <c r="V28" s="85"/>
    </row>
    <row r="29" spans="1:22" ht="45" customHeight="1">
      <c r="A29" s="105">
        <v>26</v>
      </c>
      <c r="B29" s="413">
        <v>76997</v>
      </c>
      <c r="C29" s="92" t="s">
        <v>3337</v>
      </c>
      <c r="D29" s="414" t="s">
        <v>3338</v>
      </c>
      <c r="E29" s="263" t="s">
        <v>755</v>
      </c>
      <c r="F29" s="404" t="s">
        <v>1591</v>
      </c>
      <c r="G29" s="182" t="s">
        <v>3339</v>
      </c>
      <c r="H29" s="405" t="s">
        <v>3340</v>
      </c>
      <c r="I29" s="93" t="s">
        <v>1349</v>
      </c>
      <c r="J29" s="93"/>
      <c r="K29" s="827">
        <v>0.39652777777777776</v>
      </c>
      <c r="L29" s="92" t="s">
        <v>1308</v>
      </c>
      <c r="M29" s="92" t="s">
        <v>33</v>
      </c>
      <c r="N29" s="827">
        <v>0.38541666666666669</v>
      </c>
      <c r="O29" s="92" t="s">
        <v>34</v>
      </c>
      <c r="P29" s="92" t="s">
        <v>34</v>
      </c>
      <c r="Q29" s="92" t="s">
        <v>35</v>
      </c>
      <c r="R29" s="92" t="s">
        <v>35</v>
      </c>
      <c r="S29" s="92" t="s">
        <v>112</v>
      </c>
      <c r="T29" s="93" t="s">
        <v>3341</v>
      </c>
      <c r="U29" s="772">
        <f t="shared" si="0"/>
        <v>1.1111111111111072E-2</v>
      </c>
    </row>
    <row r="30" spans="1:22" s="491" customFormat="1" ht="45" customHeight="1">
      <c r="A30" s="476">
        <v>27</v>
      </c>
      <c r="B30" s="486">
        <v>98977</v>
      </c>
      <c r="C30" s="481" t="s">
        <v>3337</v>
      </c>
      <c r="D30" s="477" t="s">
        <v>3342</v>
      </c>
      <c r="E30" s="487" t="s">
        <v>887</v>
      </c>
      <c r="F30" s="488" t="s">
        <v>133</v>
      </c>
      <c r="G30" s="489" t="s">
        <v>134</v>
      </c>
      <c r="H30" s="490" t="s">
        <v>3343</v>
      </c>
      <c r="I30" s="478" t="s">
        <v>1349</v>
      </c>
      <c r="J30" s="478"/>
      <c r="K30" s="2209">
        <v>0.4201388888888889</v>
      </c>
      <c r="L30" s="481" t="s">
        <v>1293</v>
      </c>
      <c r="M30" s="481" t="s">
        <v>33</v>
      </c>
      <c r="N30" s="2209">
        <v>0.40972222222222221</v>
      </c>
      <c r="O30" s="481" t="s">
        <v>34</v>
      </c>
      <c r="P30" s="481" t="s">
        <v>34</v>
      </c>
      <c r="Q30" s="481" t="s">
        <v>35</v>
      </c>
      <c r="R30" s="481" t="s">
        <v>35</v>
      </c>
      <c r="S30" s="478" t="s">
        <v>575</v>
      </c>
      <c r="T30" s="478" t="s">
        <v>3344</v>
      </c>
      <c r="U30" s="772">
        <f t="shared" si="0"/>
        <v>1.0416666666666685E-2</v>
      </c>
    </row>
    <row r="31" spans="1:22" s="439" customFormat="1" ht="45" customHeight="1">
      <c r="A31" s="434">
        <v>28</v>
      </c>
      <c r="B31" s="466">
        <v>103192</v>
      </c>
      <c r="C31" s="16" t="s">
        <v>3337</v>
      </c>
      <c r="D31" s="465" t="s">
        <v>3345</v>
      </c>
      <c r="E31" s="467" t="s">
        <v>145</v>
      </c>
      <c r="F31" s="468" t="s">
        <v>98</v>
      </c>
      <c r="G31" s="469" t="s">
        <v>3346</v>
      </c>
      <c r="H31" s="470" t="s">
        <v>100</v>
      </c>
      <c r="I31" s="85" t="s">
        <v>1349</v>
      </c>
      <c r="J31" s="85"/>
      <c r="K31" s="823">
        <v>0.42430555555555555</v>
      </c>
      <c r="L31" s="16" t="s">
        <v>1689</v>
      </c>
      <c r="M31" s="16" t="s">
        <v>226</v>
      </c>
      <c r="N31" s="823">
        <v>0.39583333333333331</v>
      </c>
      <c r="O31" s="16" t="s">
        <v>34</v>
      </c>
      <c r="P31" s="16" t="s">
        <v>34</v>
      </c>
      <c r="Q31" s="16" t="s">
        <v>36</v>
      </c>
      <c r="R31" s="16" t="s">
        <v>35</v>
      </c>
      <c r="S31" s="85" t="s">
        <v>3347</v>
      </c>
      <c r="T31" s="85" t="s">
        <v>3279</v>
      </c>
      <c r="U31" s="772">
        <f t="shared" si="0"/>
        <v>2.8472222222222232E-2</v>
      </c>
    </row>
    <row r="32" spans="1:22" ht="45" customHeight="1">
      <c r="A32" s="105">
        <v>29</v>
      </c>
      <c r="B32" s="52">
        <v>104143</v>
      </c>
      <c r="C32" s="63" t="s">
        <v>3337</v>
      </c>
      <c r="D32" s="33" t="s">
        <v>3348</v>
      </c>
      <c r="E32" s="411" t="s">
        <v>213</v>
      </c>
      <c r="F32" s="120" t="s">
        <v>91</v>
      </c>
      <c r="G32" s="120" t="s">
        <v>92</v>
      </c>
      <c r="H32" s="406" t="s">
        <v>1074</v>
      </c>
      <c r="I32" s="15" t="s">
        <v>1349</v>
      </c>
      <c r="J32" s="15"/>
      <c r="K32" s="367">
        <v>0.50416666666666665</v>
      </c>
      <c r="L32" s="63" t="s">
        <v>2211</v>
      </c>
      <c r="M32" s="15" t="s">
        <v>3349</v>
      </c>
      <c r="N32" s="367">
        <v>0.50347222222222221</v>
      </c>
      <c r="O32" s="63" t="s">
        <v>34</v>
      </c>
      <c r="P32" s="63" t="s">
        <v>34</v>
      </c>
      <c r="Q32" s="63" t="s">
        <v>35</v>
      </c>
      <c r="R32" s="63" t="s">
        <v>35</v>
      </c>
      <c r="S32" s="63" t="s">
        <v>112</v>
      </c>
      <c r="T32" s="63" t="s">
        <v>37</v>
      </c>
      <c r="U32" s="772">
        <f t="shared" si="0"/>
        <v>6.9444444444444198E-4</v>
      </c>
    </row>
    <row r="33" spans="1:21" ht="47.25" customHeight="1">
      <c r="A33" s="105">
        <v>30</v>
      </c>
      <c r="B33" s="200">
        <v>104807</v>
      </c>
      <c r="C33" s="15" t="s">
        <v>3350</v>
      </c>
      <c r="D33" s="200" t="s">
        <v>3351</v>
      </c>
      <c r="E33" s="412" t="s">
        <v>932</v>
      </c>
      <c r="F33" s="299" t="s">
        <v>127</v>
      </c>
      <c r="G33" s="299" t="s">
        <v>29</v>
      </c>
      <c r="H33" s="186" t="s">
        <v>3352</v>
      </c>
      <c r="I33" s="15" t="s">
        <v>188</v>
      </c>
      <c r="J33" s="15"/>
      <c r="K33" s="734">
        <v>0.72569444444444442</v>
      </c>
      <c r="L33" s="15" t="s">
        <v>3353</v>
      </c>
      <c r="M33" s="15" t="s">
        <v>33</v>
      </c>
      <c r="N33" s="734">
        <v>0.72222222222222221</v>
      </c>
      <c r="O33" s="15" t="s">
        <v>34</v>
      </c>
      <c r="P33" s="15" t="s">
        <v>34</v>
      </c>
      <c r="Q33" s="15" t="s">
        <v>35</v>
      </c>
      <c r="R33" s="15" t="s">
        <v>35</v>
      </c>
      <c r="S33" s="15" t="s">
        <v>112</v>
      </c>
      <c r="T33" s="15" t="s">
        <v>37</v>
      </c>
      <c r="U33" s="772">
        <f t="shared" si="0"/>
        <v>3.4722222222222099E-3</v>
      </c>
    </row>
    <row r="34" spans="1:21" ht="45" customHeight="1">
      <c r="A34" s="105">
        <v>31</v>
      </c>
      <c r="B34" s="410">
        <v>12108</v>
      </c>
      <c r="C34" s="15" t="s">
        <v>3350</v>
      </c>
      <c r="D34" s="410" t="s">
        <v>3354</v>
      </c>
      <c r="E34" s="297" t="s">
        <v>1719</v>
      </c>
      <c r="F34" s="407" t="s">
        <v>200</v>
      </c>
      <c r="G34" s="351" t="s">
        <v>520</v>
      </c>
      <c r="H34" s="409" t="s">
        <v>3355</v>
      </c>
      <c r="I34" s="15" t="s">
        <v>1349</v>
      </c>
      <c r="J34" s="15"/>
      <c r="K34" s="734">
        <v>0.38680555555555557</v>
      </c>
      <c r="L34" s="15" t="s">
        <v>1213</v>
      </c>
      <c r="M34" s="15" t="s">
        <v>2861</v>
      </c>
      <c r="N34" s="734">
        <v>0.37847222222222221</v>
      </c>
      <c r="O34" s="15" t="s">
        <v>34</v>
      </c>
      <c r="P34" s="15" t="s">
        <v>34</v>
      </c>
      <c r="Q34" s="15" t="s">
        <v>35</v>
      </c>
      <c r="R34" s="15" t="s">
        <v>35</v>
      </c>
      <c r="S34" s="15" t="s">
        <v>112</v>
      </c>
      <c r="T34" s="15" t="s">
        <v>37</v>
      </c>
      <c r="U34" s="772">
        <f t="shared" si="0"/>
        <v>8.3333333333333592E-3</v>
      </c>
    </row>
    <row r="35" spans="1:21" ht="45" customHeight="1">
      <c r="A35" s="105">
        <v>32</v>
      </c>
      <c r="B35" s="364">
        <v>64721</v>
      </c>
      <c r="C35" s="15" t="s">
        <v>3350</v>
      </c>
      <c r="D35" s="364" t="s">
        <v>3356</v>
      </c>
      <c r="E35" s="297" t="s">
        <v>178</v>
      </c>
      <c r="F35" s="408" t="s">
        <v>3357</v>
      </c>
      <c r="G35" s="351" t="s">
        <v>215</v>
      </c>
      <c r="H35" s="409" t="s">
        <v>3358</v>
      </c>
      <c r="I35" s="15" t="s">
        <v>1349</v>
      </c>
      <c r="J35" s="15"/>
      <c r="K35" s="734">
        <v>0.51041666666666663</v>
      </c>
      <c r="L35" s="15" t="s">
        <v>1534</v>
      </c>
      <c r="M35" s="15" t="s">
        <v>2632</v>
      </c>
      <c r="N35" s="734">
        <v>0.49652777777777779</v>
      </c>
      <c r="O35" s="15" t="s">
        <v>34</v>
      </c>
      <c r="P35" s="15" t="s">
        <v>34</v>
      </c>
      <c r="Q35" s="15" t="s">
        <v>35</v>
      </c>
      <c r="R35" s="15" t="s">
        <v>35</v>
      </c>
      <c r="S35" s="15" t="s">
        <v>112</v>
      </c>
      <c r="T35" s="15" t="s">
        <v>37</v>
      </c>
      <c r="U35" s="772">
        <f t="shared" si="0"/>
        <v>1.388888888888884E-2</v>
      </c>
    </row>
    <row r="36" spans="1:21" ht="45" customHeight="1">
      <c r="A36" s="105">
        <v>33</v>
      </c>
      <c r="B36" s="200">
        <v>104638</v>
      </c>
      <c r="C36" s="15" t="s">
        <v>3350</v>
      </c>
      <c r="D36" s="200" t="s">
        <v>3359</v>
      </c>
      <c r="E36" s="297" t="s">
        <v>647</v>
      </c>
      <c r="F36" s="351" t="s">
        <v>388</v>
      </c>
      <c r="G36" s="351" t="s">
        <v>389</v>
      </c>
      <c r="H36" s="187" t="s">
        <v>93</v>
      </c>
      <c r="I36" s="15" t="s">
        <v>94</v>
      </c>
      <c r="J36" s="15"/>
      <c r="K36" s="734">
        <v>0.53472222222222221</v>
      </c>
      <c r="L36" s="15" t="s">
        <v>1561</v>
      </c>
      <c r="M36" s="15" t="s">
        <v>33</v>
      </c>
      <c r="N36" s="734">
        <v>0.53125</v>
      </c>
      <c r="O36" s="15" t="s">
        <v>34</v>
      </c>
      <c r="P36" s="15" t="s">
        <v>34</v>
      </c>
      <c r="Q36" s="15" t="s">
        <v>35</v>
      </c>
      <c r="R36" s="15" t="s">
        <v>35</v>
      </c>
      <c r="S36" s="15" t="s">
        <v>112</v>
      </c>
      <c r="T36" s="15" t="s">
        <v>37</v>
      </c>
      <c r="U36" s="772">
        <f t="shared" si="0"/>
        <v>3.4722222222222099E-3</v>
      </c>
    </row>
    <row r="37" spans="1:21" ht="45" customHeight="1">
      <c r="A37" s="105">
        <v>34</v>
      </c>
      <c r="B37" s="364">
        <v>104210</v>
      </c>
      <c r="C37" s="15" t="s">
        <v>3350</v>
      </c>
      <c r="D37" s="410" t="s">
        <v>3360</v>
      </c>
      <c r="E37" s="297" t="s">
        <v>276</v>
      </c>
      <c r="F37" s="408" t="s">
        <v>3361</v>
      </c>
      <c r="G37" s="351" t="s">
        <v>389</v>
      </c>
      <c r="H37" s="409" t="s">
        <v>3362</v>
      </c>
      <c r="I37" s="15" t="s">
        <v>1349</v>
      </c>
      <c r="J37" s="15"/>
      <c r="K37" s="734">
        <v>0.64236111111111116</v>
      </c>
      <c r="L37" s="15" t="s">
        <v>2091</v>
      </c>
      <c r="M37" s="15" t="s">
        <v>33</v>
      </c>
      <c r="N37" s="734">
        <v>0.625</v>
      </c>
      <c r="O37" s="15" t="s">
        <v>34</v>
      </c>
      <c r="P37" s="15" t="s">
        <v>34</v>
      </c>
      <c r="Q37" s="15" t="s">
        <v>35</v>
      </c>
      <c r="R37" s="15" t="s">
        <v>35</v>
      </c>
      <c r="S37" s="15" t="s">
        <v>112</v>
      </c>
      <c r="T37" s="15" t="s">
        <v>37</v>
      </c>
      <c r="U37" s="772">
        <f t="shared" si="0"/>
        <v>1.736111111111116E-2</v>
      </c>
    </row>
    <row r="38" spans="1:21" ht="45" customHeight="1">
      <c r="A38" s="105">
        <v>35</v>
      </c>
      <c r="B38" s="325">
        <v>93065</v>
      </c>
      <c r="C38" s="15" t="s">
        <v>3350</v>
      </c>
      <c r="D38" s="325" t="s">
        <v>3363</v>
      </c>
      <c r="E38" s="297" t="s">
        <v>738</v>
      </c>
      <c r="F38" s="299" t="s">
        <v>3364</v>
      </c>
      <c r="G38" s="351" t="s">
        <v>237</v>
      </c>
      <c r="H38" s="186" t="s">
        <v>3365</v>
      </c>
      <c r="I38" s="15" t="s">
        <v>94</v>
      </c>
      <c r="J38" s="15"/>
      <c r="K38" s="734">
        <v>0.4826388888888889</v>
      </c>
      <c r="L38" s="15" t="s">
        <v>2708</v>
      </c>
      <c r="M38" s="15" t="s">
        <v>33</v>
      </c>
      <c r="N38" s="734">
        <v>0.44791666666666669</v>
      </c>
      <c r="O38" s="15" t="s">
        <v>34</v>
      </c>
      <c r="P38" s="15" t="s">
        <v>34</v>
      </c>
      <c r="Q38" s="15" t="s">
        <v>35</v>
      </c>
      <c r="R38" s="15" t="s">
        <v>35</v>
      </c>
      <c r="S38" s="15" t="s">
        <v>3366</v>
      </c>
      <c r="T38" s="15" t="s">
        <v>37</v>
      </c>
      <c r="U38" s="772">
        <f t="shared" si="0"/>
        <v>3.472222222222221E-2</v>
      </c>
    </row>
    <row r="39" spans="1:21" ht="45" customHeight="1">
      <c r="A39" s="105">
        <v>36</v>
      </c>
      <c r="B39" s="200">
        <v>104246</v>
      </c>
      <c r="C39" s="15" t="s">
        <v>3350</v>
      </c>
      <c r="D39" s="325" t="s">
        <v>3367</v>
      </c>
      <c r="E39" s="297" t="s">
        <v>941</v>
      </c>
      <c r="F39" s="299" t="s">
        <v>3368</v>
      </c>
      <c r="G39" s="351" t="s">
        <v>3369</v>
      </c>
      <c r="H39" s="186" t="s">
        <v>639</v>
      </c>
      <c r="I39" s="15" t="s">
        <v>94</v>
      </c>
      <c r="J39" s="425" t="s">
        <v>3370</v>
      </c>
      <c r="K39" s="734">
        <v>0.4152777777777778</v>
      </c>
      <c r="L39" s="15" t="s">
        <v>1613</v>
      </c>
      <c r="M39" s="4" t="s">
        <v>3371</v>
      </c>
      <c r="N39" s="734">
        <v>0.38194444444444442</v>
      </c>
      <c r="O39" s="15" t="s">
        <v>34</v>
      </c>
      <c r="P39" s="15" t="s">
        <v>34</v>
      </c>
      <c r="Q39" s="15" t="s">
        <v>35</v>
      </c>
      <c r="R39" s="15" t="s">
        <v>35</v>
      </c>
      <c r="S39" s="15" t="s">
        <v>112</v>
      </c>
      <c r="T39" s="15" t="s">
        <v>37</v>
      </c>
      <c r="U39" s="772">
        <f t="shared" si="0"/>
        <v>3.3333333333333381E-2</v>
      </c>
    </row>
    <row r="40" spans="1:21" ht="45" customHeight="1">
      <c r="A40" s="105">
        <v>37</v>
      </c>
      <c r="B40" s="417">
        <v>89759</v>
      </c>
      <c r="C40" s="15" t="s">
        <v>3350</v>
      </c>
      <c r="D40" s="417" t="s">
        <v>3372</v>
      </c>
      <c r="E40" s="415" t="s">
        <v>932</v>
      </c>
      <c r="F40" s="416" t="s">
        <v>28</v>
      </c>
      <c r="G40" s="416" t="s">
        <v>29</v>
      </c>
      <c r="H40" s="418" t="s">
        <v>128</v>
      </c>
      <c r="I40" s="93" t="s">
        <v>188</v>
      </c>
      <c r="J40" s="93"/>
      <c r="K40" s="736">
        <v>0.45208333333333334</v>
      </c>
      <c r="L40" s="93" t="s">
        <v>1483</v>
      </c>
      <c r="M40" s="93" t="s">
        <v>265</v>
      </c>
      <c r="N40" s="736">
        <v>0.42708333333333331</v>
      </c>
      <c r="O40" s="93" t="s">
        <v>34</v>
      </c>
      <c r="P40" s="93" t="s">
        <v>34</v>
      </c>
      <c r="Q40" s="93" t="s">
        <v>36</v>
      </c>
      <c r="R40" s="93" t="s">
        <v>35</v>
      </c>
      <c r="S40" s="93" t="s">
        <v>112</v>
      </c>
      <c r="T40" s="93" t="s">
        <v>3279</v>
      </c>
      <c r="U40" s="772">
        <f t="shared" si="0"/>
        <v>2.5000000000000022E-2</v>
      </c>
    </row>
    <row r="41" spans="1:21" ht="45" customHeight="1">
      <c r="A41" s="105">
        <v>38</v>
      </c>
      <c r="B41" s="364">
        <v>102197</v>
      </c>
      <c r="C41" s="15" t="s">
        <v>3350</v>
      </c>
      <c r="D41" s="410" t="s">
        <v>3373</v>
      </c>
      <c r="E41" s="199" t="s">
        <v>653</v>
      </c>
      <c r="F41" s="410" t="s">
        <v>91</v>
      </c>
      <c r="G41" s="199" t="s">
        <v>92</v>
      </c>
      <c r="H41" s="410" t="s">
        <v>3374</v>
      </c>
      <c r="I41" s="15" t="s">
        <v>1349</v>
      </c>
      <c r="J41" s="15"/>
      <c r="K41" s="734">
        <v>0.62986111111111109</v>
      </c>
      <c r="L41" s="15" t="s">
        <v>1186</v>
      </c>
      <c r="M41" s="15" t="s">
        <v>33</v>
      </c>
      <c r="N41" s="734">
        <v>0.625</v>
      </c>
      <c r="O41" s="15" t="s">
        <v>34</v>
      </c>
      <c r="P41" s="15" t="s">
        <v>34</v>
      </c>
      <c r="Q41" s="15" t="s">
        <v>35</v>
      </c>
      <c r="R41" s="15" t="s">
        <v>35</v>
      </c>
      <c r="S41" s="15" t="s">
        <v>112</v>
      </c>
      <c r="T41" s="15" t="s">
        <v>3375</v>
      </c>
      <c r="U41" s="772">
        <f t="shared" si="0"/>
        <v>4.8611111111110938E-3</v>
      </c>
    </row>
    <row r="42" spans="1:21" s="86" customFormat="1" ht="45" customHeight="1">
      <c r="A42" s="105">
        <v>39</v>
      </c>
      <c r="B42" s="200">
        <v>104879</v>
      </c>
      <c r="C42" s="15" t="s">
        <v>3376</v>
      </c>
      <c r="D42" s="325" t="s">
        <v>3377</v>
      </c>
      <c r="E42" s="325" t="s">
        <v>1811</v>
      </c>
      <c r="F42" s="199" t="s">
        <v>471</v>
      </c>
      <c r="G42" s="325" t="s">
        <v>998</v>
      </c>
      <c r="H42" s="325" t="s">
        <v>3378</v>
      </c>
      <c r="I42" s="15" t="s">
        <v>1349</v>
      </c>
      <c r="J42" s="15"/>
      <c r="K42" s="734">
        <v>0.3972222222222222</v>
      </c>
      <c r="L42" s="15" t="s">
        <v>2283</v>
      </c>
      <c r="M42" s="3479" t="s">
        <v>3379</v>
      </c>
      <c r="N42" s="3479"/>
      <c r="O42" s="3479"/>
      <c r="P42" s="3479"/>
      <c r="Q42" s="3479"/>
      <c r="R42" s="3479"/>
      <c r="S42" s="3479"/>
      <c r="T42" s="3479"/>
      <c r="U42" s="772"/>
    </row>
    <row r="43" spans="1:21" s="457" customFormat="1" ht="45" customHeight="1">
      <c r="A43" s="434">
        <v>40</v>
      </c>
      <c r="B43" s="472">
        <v>98666</v>
      </c>
      <c r="C43" s="85" t="s">
        <v>3376</v>
      </c>
      <c r="D43" s="472" t="s">
        <v>3380</v>
      </c>
      <c r="E43" s="472" t="s">
        <v>1158</v>
      </c>
      <c r="F43" s="472" t="s">
        <v>471</v>
      </c>
      <c r="G43" s="472" t="s">
        <v>358</v>
      </c>
      <c r="H43" s="472" t="s">
        <v>3381</v>
      </c>
      <c r="I43" s="85" t="s">
        <v>1349</v>
      </c>
      <c r="J43" s="495" t="s">
        <v>3382</v>
      </c>
      <c r="K43" s="761">
        <v>0.47152777777777777</v>
      </c>
      <c r="L43" s="85" t="s">
        <v>2689</v>
      </c>
      <c r="M43" s="956" t="s">
        <v>3383</v>
      </c>
      <c r="N43" s="761">
        <v>0.44791666666666669</v>
      </c>
      <c r="O43" s="85"/>
      <c r="P43" s="85" t="s">
        <v>171</v>
      </c>
      <c r="Q43" s="85" t="s">
        <v>35</v>
      </c>
      <c r="R43" s="85" t="s">
        <v>35</v>
      </c>
      <c r="S43" s="85" t="s">
        <v>112</v>
      </c>
      <c r="T43" s="85" t="s">
        <v>37</v>
      </c>
      <c r="U43" s="772">
        <f t="shared" si="0"/>
        <v>2.3611111111111083E-2</v>
      </c>
    </row>
    <row r="44" spans="1:21" s="86" customFormat="1" ht="45" customHeight="1">
      <c r="A44" s="105">
        <v>41</v>
      </c>
      <c r="B44" s="325">
        <v>16622</v>
      </c>
      <c r="C44" s="15" t="s">
        <v>3376</v>
      </c>
      <c r="D44" s="325" t="s">
        <v>3384</v>
      </c>
      <c r="E44" s="325" t="s">
        <v>1173</v>
      </c>
      <c r="F44" s="325" t="s">
        <v>2184</v>
      </c>
      <c r="G44" s="325" t="s">
        <v>41</v>
      </c>
      <c r="H44" s="325" t="s">
        <v>3385</v>
      </c>
      <c r="I44" s="15" t="s">
        <v>1349</v>
      </c>
      <c r="J44" s="15"/>
      <c r="K44" s="734">
        <v>0.52777777777777779</v>
      </c>
      <c r="L44" s="15" t="s">
        <v>3386</v>
      </c>
      <c r="M44" s="15" t="s">
        <v>33</v>
      </c>
      <c r="N44" s="734">
        <v>0.52083333333333337</v>
      </c>
      <c r="O44" s="15" t="s">
        <v>34</v>
      </c>
      <c r="P44" s="15" t="s">
        <v>34</v>
      </c>
      <c r="Q44" s="15" t="s">
        <v>35</v>
      </c>
      <c r="R44" s="15" t="s">
        <v>35</v>
      </c>
      <c r="S44" s="15" t="s">
        <v>112</v>
      </c>
      <c r="T44" s="15" t="s">
        <v>3387</v>
      </c>
      <c r="U44" s="772">
        <f t="shared" si="0"/>
        <v>6.9444444444444198E-3</v>
      </c>
    </row>
    <row r="45" spans="1:21" s="86" customFormat="1" ht="45" customHeight="1">
      <c r="A45" s="105">
        <v>42</v>
      </c>
      <c r="B45" s="199">
        <v>82071</v>
      </c>
      <c r="C45" s="15" t="s">
        <v>3376</v>
      </c>
      <c r="D45" s="325" t="s">
        <v>3388</v>
      </c>
      <c r="E45" s="325" t="s">
        <v>108</v>
      </c>
      <c r="F45" s="199" t="s">
        <v>2753</v>
      </c>
      <c r="G45" s="325" t="s">
        <v>29</v>
      </c>
      <c r="H45" s="325" t="s">
        <v>128</v>
      </c>
      <c r="I45" s="15"/>
      <c r="J45" s="15"/>
      <c r="K45" s="734">
        <v>0.35208333333333336</v>
      </c>
      <c r="L45" s="15" t="s">
        <v>1234</v>
      </c>
      <c r="M45" s="15" t="s">
        <v>226</v>
      </c>
      <c r="N45" s="734">
        <v>0.34722222222222221</v>
      </c>
      <c r="O45" s="15" t="s">
        <v>34</v>
      </c>
      <c r="P45" s="15" t="s">
        <v>34</v>
      </c>
      <c r="Q45" s="15" t="s">
        <v>112</v>
      </c>
      <c r="R45" s="15" t="s">
        <v>3389</v>
      </c>
      <c r="S45" s="15" t="s">
        <v>112</v>
      </c>
      <c r="T45" s="15" t="s">
        <v>3390</v>
      </c>
      <c r="U45" s="772">
        <f t="shared" si="0"/>
        <v>4.8611111111111494E-3</v>
      </c>
    </row>
    <row r="46" spans="1:21" s="86" customFormat="1" ht="45" customHeight="1">
      <c r="A46" s="105">
        <v>43</v>
      </c>
      <c r="B46" s="325">
        <v>100555</v>
      </c>
      <c r="C46" s="15" t="s">
        <v>3376</v>
      </c>
      <c r="D46" s="325" t="s">
        <v>3391</v>
      </c>
      <c r="E46" s="325" t="s">
        <v>68</v>
      </c>
      <c r="F46" s="325" t="s">
        <v>3392</v>
      </c>
      <c r="G46" s="325" t="s">
        <v>215</v>
      </c>
      <c r="H46" s="325" t="s">
        <v>3393</v>
      </c>
      <c r="I46" s="15" t="s">
        <v>1349</v>
      </c>
      <c r="J46" s="15"/>
      <c r="K46" s="734">
        <v>0.3923611111111111</v>
      </c>
      <c r="L46" s="15" t="s">
        <v>3394</v>
      </c>
      <c r="M46" s="15" t="s">
        <v>3395</v>
      </c>
      <c r="N46" s="734">
        <v>0.38541666666666669</v>
      </c>
      <c r="O46" s="15" t="s">
        <v>34</v>
      </c>
      <c r="P46" s="15" t="s">
        <v>34</v>
      </c>
      <c r="Q46" s="15" t="s">
        <v>112</v>
      </c>
      <c r="R46" s="15" t="s">
        <v>35</v>
      </c>
      <c r="S46" s="15" t="s">
        <v>112</v>
      </c>
      <c r="T46" s="15" t="s">
        <v>3396</v>
      </c>
      <c r="U46" s="772">
        <f t="shared" si="0"/>
        <v>6.9444444444444198E-3</v>
      </c>
    </row>
    <row r="47" spans="1:21" s="457" customFormat="1" ht="45" customHeight="1">
      <c r="A47" s="434">
        <v>44</v>
      </c>
      <c r="B47" s="472">
        <v>97334</v>
      </c>
      <c r="C47" s="85" t="s">
        <v>3376</v>
      </c>
      <c r="D47" s="472" t="s">
        <v>3397</v>
      </c>
      <c r="E47" s="472" t="s">
        <v>738</v>
      </c>
      <c r="F47" s="472" t="s">
        <v>3398</v>
      </c>
      <c r="G47" s="472" t="s">
        <v>215</v>
      </c>
      <c r="H47" s="472" t="s">
        <v>3399</v>
      </c>
      <c r="I47" s="85" t="s">
        <v>1349</v>
      </c>
      <c r="J47" s="85"/>
      <c r="K47" s="761">
        <v>0.48958333333333331</v>
      </c>
      <c r="L47" s="85" t="s">
        <v>1427</v>
      </c>
      <c r="M47" s="85" t="s">
        <v>1451</v>
      </c>
      <c r="N47" s="761">
        <v>0.47916666666666669</v>
      </c>
      <c r="O47" s="85"/>
      <c r="P47" s="85" t="s">
        <v>171</v>
      </c>
      <c r="Q47" s="85" t="s">
        <v>112</v>
      </c>
      <c r="R47" s="85" t="s">
        <v>35</v>
      </c>
      <c r="S47" s="85" t="s">
        <v>112</v>
      </c>
      <c r="T47" s="85" t="s">
        <v>3400</v>
      </c>
      <c r="U47" s="772">
        <f t="shared" si="0"/>
        <v>1.041666666666663E-2</v>
      </c>
    </row>
    <row r="48" spans="1:21" s="2175" customFormat="1" ht="45" customHeight="1">
      <c r="A48" s="476">
        <v>45</v>
      </c>
      <c r="B48" s="2176">
        <v>75804</v>
      </c>
      <c r="C48" s="478" t="s">
        <v>3376</v>
      </c>
      <c r="D48" s="2176" t="s">
        <v>3401</v>
      </c>
      <c r="E48" s="2176" t="s">
        <v>81</v>
      </c>
      <c r="F48" s="2177" t="s">
        <v>54</v>
      </c>
      <c r="G48" s="2176" t="s">
        <v>48</v>
      </c>
      <c r="H48" s="2176" t="s">
        <v>377</v>
      </c>
      <c r="I48" s="478" t="s">
        <v>1349</v>
      </c>
      <c r="J48" s="478"/>
      <c r="K48" s="2211">
        <v>0.45833333333333331</v>
      </c>
      <c r="L48" s="478" t="s">
        <v>1647</v>
      </c>
      <c r="M48" s="478" t="s">
        <v>226</v>
      </c>
      <c r="N48" s="2211">
        <v>0.4513888888888889</v>
      </c>
      <c r="O48" s="15" t="s">
        <v>34</v>
      </c>
      <c r="P48" s="15" t="s">
        <v>34</v>
      </c>
      <c r="Q48" s="478" t="s">
        <v>35</v>
      </c>
      <c r="R48" s="478" t="s">
        <v>35</v>
      </c>
      <c r="S48" s="478" t="s">
        <v>112</v>
      </c>
      <c r="T48" s="478" t="s">
        <v>635</v>
      </c>
      <c r="U48" s="772">
        <f t="shared" si="0"/>
        <v>6.9444444444444198E-3</v>
      </c>
    </row>
    <row r="49" spans="1:21" s="2175" customFormat="1" ht="45" customHeight="1">
      <c r="A49" s="476">
        <v>46</v>
      </c>
      <c r="B49" s="2178">
        <v>92956</v>
      </c>
      <c r="C49" s="478" t="s">
        <v>3376</v>
      </c>
      <c r="D49" s="2176" t="s">
        <v>3402</v>
      </c>
      <c r="E49" s="2176" t="s">
        <v>276</v>
      </c>
      <c r="F49" s="2176" t="s">
        <v>2580</v>
      </c>
      <c r="G49" s="2176" t="s">
        <v>237</v>
      </c>
      <c r="H49" s="2176" t="s">
        <v>3403</v>
      </c>
      <c r="I49" s="478" t="s">
        <v>1349</v>
      </c>
      <c r="J49" s="478"/>
      <c r="K49" s="2211">
        <v>0.5083333333333333</v>
      </c>
      <c r="L49" s="478" t="s">
        <v>1479</v>
      </c>
      <c r="M49" s="478" t="s">
        <v>33</v>
      </c>
      <c r="N49" s="2211">
        <v>0.5</v>
      </c>
      <c r="O49" s="15" t="s">
        <v>34</v>
      </c>
      <c r="P49" s="15" t="s">
        <v>34</v>
      </c>
      <c r="Q49" s="478" t="s">
        <v>112</v>
      </c>
      <c r="R49" s="478" t="s">
        <v>35</v>
      </c>
      <c r="S49" s="478" t="s">
        <v>36</v>
      </c>
      <c r="T49" s="478" t="s">
        <v>3279</v>
      </c>
      <c r="U49" s="772">
        <f t="shared" si="0"/>
        <v>8.3333333333333037E-3</v>
      </c>
    </row>
    <row r="50" spans="1:21" s="86" customFormat="1" ht="45" customHeight="1">
      <c r="A50" s="105">
        <v>47</v>
      </c>
      <c r="B50" s="325">
        <v>102038</v>
      </c>
      <c r="C50" s="15" t="s">
        <v>3376</v>
      </c>
      <c r="D50" s="325" t="s">
        <v>3404</v>
      </c>
      <c r="E50" s="199" t="s">
        <v>81</v>
      </c>
      <c r="F50" s="199" t="s">
        <v>1541</v>
      </c>
      <c r="G50" s="199" t="s">
        <v>48</v>
      </c>
      <c r="H50" s="325" t="s">
        <v>2846</v>
      </c>
      <c r="I50" s="15" t="s">
        <v>1349</v>
      </c>
      <c r="J50" s="15"/>
      <c r="K50" s="734">
        <v>0.43402777777777779</v>
      </c>
      <c r="L50" s="15" t="s">
        <v>1308</v>
      </c>
      <c r="M50" s="15" t="s">
        <v>3405</v>
      </c>
      <c r="N50" s="734">
        <v>0.43055555555555558</v>
      </c>
      <c r="O50" s="15" t="s">
        <v>34</v>
      </c>
      <c r="P50" s="15" t="s">
        <v>34</v>
      </c>
      <c r="Q50" s="15" t="s">
        <v>35</v>
      </c>
      <c r="R50" s="15" t="s">
        <v>35</v>
      </c>
      <c r="S50" s="15" t="s">
        <v>112</v>
      </c>
      <c r="T50" s="15" t="s">
        <v>37</v>
      </c>
      <c r="U50" s="772">
        <f t="shared" si="0"/>
        <v>3.4722222222222099E-3</v>
      </c>
    </row>
    <row r="51" spans="1:21" s="86" customFormat="1" ht="45" customHeight="1">
      <c r="A51" s="105">
        <v>48</v>
      </c>
      <c r="B51" s="325">
        <v>103417</v>
      </c>
      <c r="C51" s="15" t="s">
        <v>3376</v>
      </c>
      <c r="D51" s="325" t="s">
        <v>3406</v>
      </c>
      <c r="E51" s="199" t="s">
        <v>3407</v>
      </c>
      <c r="F51" s="419" t="s">
        <v>133</v>
      </c>
      <c r="G51" s="199" t="s">
        <v>134</v>
      </c>
      <c r="H51" s="325" t="s">
        <v>3408</v>
      </c>
      <c r="I51" s="15" t="s">
        <v>1349</v>
      </c>
      <c r="J51" s="425" t="s">
        <v>580</v>
      </c>
      <c r="K51" s="734">
        <v>0.41597222222222224</v>
      </c>
      <c r="L51" s="15" t="s">
        <v>1830</v>
      </c>
      <c r="M51" s="4" t="s">
        <v>3409</v>
      </c>
      <c r="N51" s="734">
        <v>0.40625</v>
      </c>
      <c r="O51" s="15" t="s">
        <v>34</v>
      </c>
      <c r="P51" s="15" t="s">
        <v>34</v>
      </c>
      <c r="Q51" s="15" t="s">
        <v>35</v>
      </c>
      <c r="R51" s="15" t="s">
        <v>35</v>
      </c>
      <c r="S51" s="15" t="s">
        <v>112</v>
      </c>
      <c r="T51" s="15" t="s">
        <v>37</v>
      </c>
      <c r="U51" s="772">
        <f t="shared" si="0"/>
        <v>9.7222222222222432E-3</v>
      </c>
    </row>
    <row r="52" spans="1:21" s="86" customFormat="1" ht="45" customHeight="1">
      <c r="A52" s="105">
        <v>49</v>
      </c>
      <c r="B52" s="200">
        <v>103157</v>
      </c>
      <c r="C52" s="15" t="s">
        <v>3376</v>
      </c>
      <c r="D52" s="200" t="s">
        <v>3410</v>
      </c>
      <c r="E52" s="199" t="s">
        <v>1665</v>
      </c>
      <c r="F52" s="419" t="s">
        <v>133</v>
      </c>
      <c r="G52" s="199" t="s">
        <v>134</v>
      </c>
      <c r="H52" s="200" t="s">
        <v>1128</v>
      </c>
      <c r="I52" s="15" t="s">
        <v>1349</v>
      </c>
      <c r="J52" s="15"/>
      <c r="K52" s="734">
        <v>0.50138888888888888</v>
      </c>
      <c r="L52" s="15" t="s">
        <v>2893</v>
      </c>
      <c r="M52" s="15" t="s">
        <v>3411</v>
      </c>
      <c r="N52" s="734">
        <v>0.47916666666666669</v>
      </c>
      <c r="O52" s="15" t="s">
        <v>34</v>
      </c>
      <c r="P52" s="15" t="s">
        <v>34</v>
      </c>
      <c r="Q52" s="15" t="s">
        <v>35</v>
      </c>
      <c r="R52" s="15" t="s">
        <v>35</v>
      </c>
      <c r="S52" s="15" t="s">
        <v>112</v>
      </c>
      <c r="T52" s="15" t="s">
        <v>72</v>
      </c>
      <c r="U52" s="772">
        <f t="shared" si="0"/>
        <v>2.2222222222222199E-2</v>
      </c>
    </row>
    <row r="53" spans="1:21" s="457" customFormat="1" ht="45" customHeight="1">
      <c r="A53" s="434">
        <v>50</v>
      </c>
      <c r="B53" s="474">
        <v>103933</v>
      </c>
      <c r="C53" s="85" t="s">
        <v>3376</v>
      </c>
      <c r="D53" s="472" t="s">
        <v>3412</v>
      </c>
      <c r="E53" s="472" t="s">
        <v>74</v>
      </c>
      <c r="F53" s="472" t="s">
        <v>388</v>
      </c>
      <c r="G53" s="472" t="s">
        <v>389</v>
      </c>
      <c r="H53" s="472" t="s">
        <v>3413</v>
      </c>
      <c r="I53" s="85" t="s">
        <v>94</v>
      </c>
      <c r="J53" s="85"/>
      <c r="K53" s="761">
        <v>0.62152777777777779</v>
      </c>
      <c r="L53" s="85" t="s">
        <v>1342</v>
      </c>
      <c r="M53" s="85" t="s">
        <v>2632</v>
      </c>
      <c r="N53" s="761">
        <v>0.60416666666666663</v>
      </c>
      <c r="O53" s="85"/>
      <c r="P53" s="85" t="s">
        <v>171</v>
      </c>
      <c r="Q53" s="85" t="s">
        <v>35</v>
      </c>
      <c r="R53" s="85" t="s">
        <v>35</v>
      </c>
      <c r="S53" s="85" t="s">
        <v>112</v>
      </c>
      <c r="T53" s="85" t="s">
        <v>635</v>
      </c>
      <c r="U53" s="772">
        <f t="shared" si="0"/>
        <v>1.736111111111116E-2</v>
      </c>
    </row>
    <row r="54" spans="1:21" s="86" customFormat="1" ht="57.75" customHeight="1">
      <c r="A54" s="105">
        <v>51</v>
      </c>
      <c r="B54" s="325">
        <v>100518</v>
      </c>
      <c r="C54" s="15" t="s">
        <v>3376</v>
      </c>
      <c r="D54" s="325" t="s">
        <v>3414</v>
      </c>
      <c r="E54" s="199" t="s">
        <v>126</v>
      </c>
      <c r="F54" s="325" t="s">
        <v>3415</v>
      </c>
      <c r="G54" s="199" t="s">
        <v>278</v>
      </c>
      <c r="H54" s="325" t="s">
        <v>3416</v>
      </c>
      <c r="I54" s="15" t="s">
        <v>94</v>
      </c>
      <c r="J54" s="15"/>
      <c r="K54" s="734">
        <v>0.41666666666666669</v>
      </c>
      <c r="L54" s="15" t="s">
        <v>3417</v>
      </c>
      <c r="M54" s="15" t="s">
        <v>3349</v>
      </c>
      <c r="N54" s="734">
        <v>0.39583333333333331</v>
      </c>
      <c r="O54" s="15" t="s">
        <v>34</v>
      </c>
      <c r="P54" s="15" t="s">
        <v>34</v>
      </c>
      <c r="Q54" s="15" t="s">
        <v>112</v>
      </c>
      <c r="R54" s="15" t="s">
        <v>35</v>
      </c>
      <c r="S54" s="15" t="s">
        <v>3418</v>
      </c>
      <c r="T54" s="15"/>
      <c r="U54" s="772">
        <f t="shared" si="0"/>
        <v>2.083333333333337E-2</v>
      </c>
    </row>
    <row r="55" spans="1:21" s="439" customFormat="1" ht="45" customHeight="1">
      <c r="A55" s="434">
        <v>52</v>
      </c>
      <c r="B55" s="474">
        <v>103028</v>
      </c>
      <c r="C55" s="85" t="s">
        <v>3419</v>
      </c>
      <c r="D55" s="472" t="s">
        <v>3313</v>
      </c>
      <c r="E55" s="472" t="s">
        <v>3314</v>
      </c>
      <c r="F55" s="472" t="s">
        <v>40</v>
      </c>
      <c r="G55" s="472" t="s">
        <v>41</v>
      </c>
      <c r="H55" s="472" t="s">
        <v>3420</v>
      </c>
      <c r="I55" s="85" t="s">
        <v>1349</v>
      </c>
      <c r="J55" s="85"/>
      <c r="K55" s="761">
        <v>0.51736111111111116</v>
      </c>
      <c r="L55" s="85" t="s">
        <v>3386</v>
      </c>
      <c r="M55" s="85" t="s">
        <v>169</v>
      </c>
      <c r="N55" s="761">
        <v>0.60416666666666663</v>
      </c>
      <c r="O55" s="85"/>
      <c r="P55" s="85" t="s">
        <v>171</v>
      </c>
      <c r="Q55" s="85" t="s">
        <v>35</v>
      </c>
      <c r="R55" s="85" t="s">
        <v>35</v>
      </c>
      <c r="S55" s="85" t="s">
        <v>112</v>
      </c>
      <c r="T55" s="85" t="s">
        <v>3421</v>
      </c>
      <c r="U55" s="774" t="s">
        <v>3422</v>
      </c>
    </row>
    <row r="56" spans="1:21" s="439" customFormat="1" ht="45" customHeight="1">
      <c r="A56" s="434">
        <v>53</v>
      </c>
      <c r="B56" s="472">
        <v>105230</v>
      </c>
      <c r="C56" s="85" t="s">
        <v>3419</v>
      </c>
      <c r="D56" s="472" t="s">
        <v>3423</v>
      </c>
      <c r="E56" s="472" t="s">
        <v>627</v>
      </c>
      <c r="F56" s="472" t="s">
        <v>3424</v>
      </c>
      <c r="G56" s="472" t="s">
        <v>326</v>
      </c>
      <c r="H56" s="600" t="s">
        <v>3425</v>
      </c>
      <c r="I56" s="85" t="s">
        <v>188</v>
      </c>
      <c r="J56" s="85"/>
      <c r="K56" s="761">
        <v>0.50694444444444442</v>
      </c>
      <c r="L56" s="85" t="s">
        <v>3353</v>
      </c>
      <c r="M56" s="85" t="s">
        <v>3426</v>
      </c>
      <c r="N56" s="761">
        <v>0.50694444444444442</v>
      </c>
      <c r="O56" s="85"/>
      <c r="P56" s="85" t="s">
        <v>171</v>
      </c>
      <c r="Q56" s="85" t="s">
        <v>112</v>
      </c>
      <c r="R56" s="85" t="s">
        <v>35</v>
      </c>
      <c r="S56" s="85" t="s">
        <v>112</v>
      </c>
      <c r="T56" s="85" t="s">
        <v>3427</v>
      </c>
      <c r="U56" s="774">
        <f t="shared" si="0"/>
        <v>0</v>
      </c>
    </row>
    <row r="57" spans="1:21" s="491" customFormat="1" ht="45" customHeight="1">
      <c r="A57" s="476">
        <v>54</v>
      </c>
      <c r="B57" s="2176">
        <v>102329</v>
      </c>
      <c r="C57" s="478" t="s">
        <v>3419</v>
      </c>
      <c r="D57" s="2176" t="s">
        <v>3428</v>
      </c>
      <c r="E57" s="2176" t="s">
        <v>536</v>
      </c>
      <c r="F57" s="2176" t="s">
        <v>214</v>
      </c>
      <c r="G57" s="2176" t="s">
        <v>215</v>
      </c>
      <c r="H57" s="2176" t="s">
        <v>3429</v>
      </c>
      <c r="I57" s="478" t="s">
        <v>1349</v>
      </c>
      <c r="J57" s="478"/>
      <c r="K57" s="2211">
        <v>0.375</v>
      </c>
      <c r="L57" s="478" t="s">
        <v>1308</v>
      </c>
      <c r="M57" s="478" t="s">
        <v>777</v>
      </c>
      <c r="N57" s="2211">
        <v>0.36805555555555558</v>
      </c>
      <c r="O57" s="478" t="s">
        <v>34</v>
      </c>
      <c r="P57" s="478" t="s">
        <v>34</v>
      </c>
      <c r="Q57" s="478" t="s">
        <v>112</v>
      </c>
      <c r="R57" s="478" t="s">
        <v>35</v>
      </c>
      <c r="S57" s="478" t="s">
        <v>112</v>
      </c>
      <c r="T57" s="478" t="s">
        <v>3430</v>
      </c>
      <c r="U57" s="772">
        <f t="shared" si="0"/>
        <v>6.9444444444444198E-3</v>
      </c>
    </row>
    <row r="58" spans="1:21" ht="45" customHeight="1">
      <c r="A58" s="105">
        <v>55</v>
      </c>
      <c r="B58" s="200">
        <v>99428</v>
      </c>
      <c r="C58" s="15" t="s">
        <v>3419</v>
      </c>
      <c r="D58" s="325" t="s">
        <v>3431</v>
      </c>
      <c r="E58" s="325" t="s">
        <v>672</v>
      </c>
      <c r="F58" s="199" t="s">
        <v>1547</v>
      </c>
      <c r="G58" s="325" t="s">
        <v>29</v>
      </c>
      <c r="H58" s="325" t="s">
        <v>1871</v>
      </c>
      <c r="I58" s="15" t="s">
        <v>1349</v>
      </c>
      <c r="J58" s="15"/>
      <c r="K58" s="734">
        <v>0.37847222222222221</v>
      </c>
      <c r="L58" s="15" t="s">
        <v>1808</v>
      </c>
      <c r="M58" s="15" t="s">
        <v>226</v>
      </c>
      <c r="N58" s="734">
        <v>0.35416666666666669</v>
      </c>
      <c r="O58" s="15" t="s">
        <v>34</v>
      </c>
      <c r="P58" s="15" t="s">
        <v>34</v>
      </c>
      <c r="Q58" s="15" t="s">
        <v>35</v>
      </c>
      <c r="R58" s="15" t="s">
        <v>35</v>
      </c>
      <c r="S58" s="15" t="s">
        <v>112</v>
      </c>
      <c r="T58" s="15" t="s">
        <v>37</v>
      </c>
      <c r="U58" s="772">
        <f t="shared" si="0"/>
        <v>2.4305555555555525E-2</v>
      </c>
    </row>
    <row r="59" spans="1:21" s="491" customFormat="1" ht="45" customHeight="1">
      <c r="A59" s="476">
        <v>56</v>
      </c>
      <c r="B59" s="2176">
        <v>103190</v>
      </c>
      <c r="C59" s="478" t="s">
        <v>3419</v>
      </c>
      <c r="D59" s="2176" t="s">
        <v>3432</v>
      </c>
      <c r="E59" s="2176" t="s">
        <v>267</v>
      </c>
      <c r="F59" s="2176" t="s">
        <v>28</v>
      </c>
      <c r="G59" s="2176" t="s">
        <v>29</v>
      </c>
      <c r="H59" s="2176" t="s">
        <v>1871</v>
      </c>
      <c r="I59" s="478" t="s">
        <v>1349</v>
      </c>
      <c r="J59" s="478"/>
      <c r="K59" s="2211">
        <v>0.53749999999999998</v>
      </c>
      <c r="L59" s="478" t="s">
        <v>1452</v>
      </c>
      <c r="M59" s="478" t="s">
        <v>33</v>
      </c>
      <c r="N59" s="2211">
        <v>0.52777777777777779</v>
      </c>
      <c r="O59" s="478" t="s">
        <v>34</v>
      </c>
      <c r="P59" s="478" t="s">
        <v>34</v>
      </c>
      <c r="Q59" s="478" t="s">
        <v>112</v>
      </c>
      <c r="R59" s="478" t="s">
        <v>35</v>
      </c>
      <c r="S59" s="478" t="s">
        <v>112</v>
      </c>
      <c r="T59" s="478" t="s">
        <v>2158</v>
      </c>
      <c r="U59" s="772">
        <f t="shared" si="0"/>
        <v>9.7222222222221877E-3</v>
      </c>
    </row>
    <row r="60" spans="1:21" ht="45" customHeight="1">
      <c r="A60" s="105">
        <v>57</v>
      </c>
      <c r="B60" s="325">
        <v>53816</v>
      </c>
      <c r="C60" s="15" t="s">
        <v>3419</v>
      </c>
      <c r="D60" s="325" t="s">
        <v>3433</v>
      </c>
      <c r="E60" s="199" t="s">
        <v>2090</v>
      </c>
      <c r="F60" s="325" t="s">
        <v>3434</v>
      </c>
      <c r="G60" s="199" t="s">
        <v>632</v>
      </c>
      <c r="H60" s="325" t="s">
        <v>633</v>
      </c>
      <c r="I60" s="15" t="s">
        <v>94</v>
      </c>
      <c r="J60" s="15"/>
      <c r="K60" s="734">
        <v>0.46180555555555558</v>
      </c>
      <c r="L60" s="15" t="s">
        <v>2659</v>
      </c>
      <c r="M60" s="15" t="s">
        <v>33</v>
      </c>
      <c r="N60" s="734">
        <v>0.4375</v>
      </c>
      <c r="O60" s="15" t="s">
        <v>34</v>
      </c>
      <c r="P60" s="15" t="s">
        <v>34</v>
      </c>
      <c r="Q60" s="15" t="s">
        <v>112</v>
      </c>
      <c r="R60" s="15" t="s">
        <v>35</v>
      </c>
      <c r="S60" s="15" t="s">
        <v>112</v>
      </c>
      <c r="T60" s="15" t="s">
        <v>2158</v>
      </c>
      <c r="U60" s="772">
        <f t="shared" si="0"/>
        <v>2.430555555555558E-2</v>
      </c>
    </row>
    <row r="61" spans="1:21" ht="45" customHeight="1">
      <c r="A61" s="105">
        <v>58</v>
      </c>
      <c r="B61" s="325">
        <v>105440</v>
      </c>
      <c r="C61" s="15" t="s">
        <v>3419</v>
      </c>
      <c r="D61" s="325" t="s">
        <v>3435</v>
      </c>
      <c r="E61" s="199" t="s">
        <v>3436</v>
      </c>
      <c r="F61" s="199" t="s">
        <v>133</v>
      </c>
      <c r="G61" s="199" t="s">
        <v>134</v>
      </c>
      <c r="H61" s="325" t="s">
        <v>3437</v>
      </c>
      <c r="I61" s="15" t="s">
        <v>188</v>
      </c>
      <c r="J61" s="425" t="s">
        <v>250</v>
      </c>
      <c r="K61" s="734">
        <v>3.125E-2</v>
      </c>
      <c r="L61" s="15" t="s">
        <v>3438</v>
      </c>
      <c r="M61" s="4" t="s">
        <v>3439</v>
      </c>
      <c r="N61" s="734">
        <v>8.3333333333333332E-3</v>
      </c>
      <c r="O61" s="15" t="s">
        <v>34</v>
      </c>
      <c r="P61" s="15" t="s">
        <v>34</v>
      </c>
      <c r="Q61" s="15" t="s">
        <v>35</v>
      </c>
      <c r="R61" s="15" t="s">
        <v>35</v>
      </c>
      <c r="S61" s="15" t="s">
        <v>112</v>
      </c>
      <c r="T61" s="15" t="s">
        <v>37</v>
      </c>
      <c r="U61" s="772">
        <f t="shared" si="0"/>
        <v>2.2916666666666669E-2</v>
      </c>
    </row>
    <row r="62" spans="1:21" ht="45" customHeight="1">
      <c r="A62" s="105">
        <v>59</v>
      </c>
      <c r="B62" s="417">
        <v>105226</v>
      </c>
      <c r="C62" s="93" t="s">
        <v>3419</v>
      </c>
      <c r="D62" s="281" t="s">
        <v>3440</v>
      </c>
      <c r="E62" s="213" t="s">
        <v>78</v>
      </c>
      <c r="F62" s="213" t="s">
        <v>3274</v>
      </c>
      <c r="G62" s="213" t="s">
        <v>99</v>
      </c>
      <c r="H62" s="281" t="s">
        <v>100</v>
      </c>
      <c r="I62" s="93" t="s">
        <v>94</v>
      </c>
      <c r="J62" s="93"/>
      <c r="K62" s="736">
        <v>0.58611111111111114</v>
      </c>
      <c r="L62" s="93" t="s">
        <v>2659</v>
      </c>
      <c r="M62" s="93" t="s">
        <v>226</v>
      </c>
      <c r="N62" s="736">
        <v>0.5625</v>
      </c>
      <c r="O62" s="15" t="s">
        <v>34</v>
      </c>
      <c r="P62" s="15" t="s">
        <v>34</v>
      </c>
      <c r="Q62" s="93" t="s">
        <v>35</v>
      </c>
      <c r="R62" s="93" t="s">
        <v>35</v>
      </c>
      <c r="S62" s="93" t="s">
        <v>112</v>
      </c>
      <c r="T62" s="93" t="s">
        <v>3441</v>
      </c>
      <c r="U62" s="772">
        <f t="shared" si="0"/>
        <v>2.3611111111111138E-2</v>
      </c>
    </row>
    <row r="63" spans="1:21" ht="45" customHeight="1">
      <c r="A63" s="105">
        <v>60</v>
      </c>
      <c r="B63" s="50">
        <v>102829</v>
      </c>
      <c r="C63" s="15" t="s">
        <v>3419</v>
      </c>
      <c r="D63" s="50" t="s">
        <v>3442</v>
      </c>
      <c r="E63" s="54" t="s">
        <v>3187</v>
      </c>
      <c r="F63" s="54" t="s">
        <v>388</v>
      </c>
      <c r="G63" s="54" t="s">
        <v>389</v>
      </c>
      <c r="H63" s="50" t="s">
        <v>394</v>
      </c>
      <c r="I63" s="15" t="s">
        <v>1349</v>
      </c>
      <c r="J63" s="15"/>
      <c r="K63" s="734">
        <v>0.39583333333333331</v>
      </c>
      <c r="L63" s="15" t="s">
        <v>1325</v>
      </c>
      <c r="M63" s="15" t="s">
        <v>33</v>
      </c>
      <c r="N63" s="734">
        <v>0.3923611111111111</v>
      </c>
      <c r="O63" s="15" t="s">
        <v>34</v>
      </c>
      <c r="P63" s="15" t="s">
        <v>34</v>
      </c>
      <c r="Q63" s="15" t="s">
        <v>35</v>
      </c>
      <c r="R63" s="15" t="s">
        <v>35</v>
      </c>
      <c r="S63" s="15" t="s">
        <v>112</v>
      </c>
      <c r="T63" s="15" t="s">
        <v>37</v>
      </c>
      <c r="U63" s="772">
        <f t="shared" si="0"/>
        <v>3.4722222222222099E-3</v>
      </c>
    </row>
    <row r="64" spans="1:21" s="2175" customFormat="1" ht="45" customHeight="1">
      <c r="A64" s="476">
        <v>61</v>
      </c>
      <c r="B64" s="606">
        <v>98043</v>
      </c>
      <c r="C64" s="478" t="s">
        <v>3443</v>
      </c>
      <c r="D64" s="606" t="s">
        <v>1246</v>
      </c>
      <c r="E64" s="479" t="s">
        <v>547</v>
      </c>
      <c r="F64" s="606" t="s">
        <v>548</v>
      </c>
      <c r="G64" s="479" t="s">
        <v>29</v>
      </c>
      <c r="H64" s="606" t="s">
        <v>741</v>
      </c>
      <c r="I64" s="478" t="s">
        <v>1349</v>
      </c>
      <c r="J64" s="478"/>
      <c r="K64" s="2211">
        <v>0.37916666666666665</v>
      </c>
      <c r="L64" s="478" t="s">
        <v>1452</v>
      </c>
      <c r="M64" s="478" t="s">
        <v>226</v>
      </c>
      <c r="N64" s="2211">
        <v>0.36458333333333331</v>
      </c>
      <c r="O64" s="15" t="s">
        <v>34</v>
      </c>
      <c r="P64" s="15" t="s">
        <v>34</v>
      </c>
      <c r="Q64" s="478" t="s">
        <v>112</v>
      </c>
      <c r="R64" s="478" t="s">
        <v>35</v>
      </c>
      <c r="S64" s="478" t="s">
        <v>112</v>
      </c>
      <c r="T64" s="478" t="s">
        <v>2158</v>
      </c>
      <c r="U64" s="772">
        <f t="shared" si="0"/>
        <v>1.4583333333333337E-2</v>
      </c>
    </row>
    <row r="65" spans="1:21" s="86" customFormat="1" ht="45" customHeight="1">
      <c r="A65" s="105">
        <v>62</v>
      </c>
      <c r="B65" s="200">
        <v>101663</v>
      </c>
      <c r="C65" s="15" t="s">
        <v>3443</v>
      </c>
      <c r="D65" s="325" t="s">
        <v>3444</v>
      </c>
      <c r="E65" s="199" t="s">
        <v>810</v>
      </c>
      <c r="F65" s="199" t="s">
        <v>2753</v>
      </c>
      <c r="G65" s="199" t="s">
        <v>29</v>
      </c>
      <c r="H65" s="325" t="s">
        <v>128</v>
      </c>
      <c r="I65" s="15" t="s">
        <v>188</v>
      </c>
      <c r="J65" s="15"/>
      <c r="K65" s="734">
        <v>0.64583333333333337</v>
      </c>
      <c r="L65" s="15" t="s">
        <v>3445</v>
      </c>
      <c r="M65" s="15" t="s">
        <v>226</v>
      </c>
      <c r="N65" s="734">
        <v>0.63541666666666663</v>
      </c>
      <c r="O65" s="15" t="s">
        <v>34</v>
      </c>
      <c r="P65" s="15" t="s">
        <v>34</v>
      </c>
      <c r="Q65" s="15" t="s">
        <v>35</v>
      </c>
      <c r="R65" s="15" t="s">
        <v>35</v>
      </c>
      <c r="S65" s="15" t="s">
        <v>112</v>
      </c>
      <c r="T65" s="15" t="s">
        <v>37</v>
      </c>
      <c r="U65" s="772">
        <f t="shared" si="0"/>
        <v>1.0416666666666741E-2</v>
      </c>
    </row>
    <row r="66" spans="1:21" s="86" customFormat="1" ht="45" customHeight="1">
      <c r="A66" s="105">
        <v>63</v>
      </c>
      <c r="B66" s="133">
        <v>64415</v>
      </c>
      <c r="C66" s="15" t="s">
        <v>3443</v>
      </c>
      <c r="D66" s="133" t="s">
        <v>3446</v>
      </c>
      <c r="E66" s="54" t="s">
        <v>461</v>
      </c>
      <c r="F66" s="420" t="s">
        <v>40</v>
      </c>
      <c r="G66" s="54" t="s">
        <v>41</v>
      </c>
      <c r="H66" s="420" t="s">
        <v>658</v>
      </c>
      <c r="I66" s="15" t="s">
        <v>1349</v>
      </c>
      <c r="J66" s="15"/>
      <c r="K66" s="734">
        <v>0.63541666666666663</v>
      </c>
      <c r="L66" s="15" t="s">
        <v>2097</v>
      </c>
      <c r="M66" s="15" t="s">
        <v>33</v>
      </c>
      <c r="N66" s="734">
        <v>0.63194444444444442</v>
      </c>
      <c r="O66" s="15" t="s">
        <v>34</v>
      </c>
      <c r="P66" s="15" t="s">
        <v>34</v>
      </c>
      <c r="Q66" s="15" t="s">
        <v>35</v>
      </c>
      <c r="R66" s="15" t="s">
        <v>35</v>
      </c>
      <c r="S66" s="15" t="s">
        <v>112</v>
      </c>
      <c r="T66" s="15" t="s">
        <v>37</v>
      </c>
      <c r="U66" s="772">
        <f t="shared" si="0"/>
        <v>3.4722222222222099E-3</v>
      </c>
    </row>
    <row r="67" spans="1:21" s="86" customFormat="1" ht="45" customHeight="1">
      <c r="A67" s="105">
        <v>64</v>
      </c>
      <c r="B67" s="133">
        <v>87521</v>
      </c>
      <c r="C67" s="15" t="s">
        <v>3443</v>
      </c>
      <c r="D67" s="133" t="s">
        <v>3447</v>
      </c>
      <c r="E67" s="54" t="s">
        <v>932</v>
      </c>
      <c r="F67" s="133" t="s">
        <v>3448</v>
      </c>
      <c r="G67" s="54" t="s">
        <v>3449</v>
      </c>
      <c r="H67" s="133" t="s">
        <v>3450</v>
      </c>
      <c r="I67" s="15" t="s">
        <v>1349</v>
      </c>
      <c r="J67" s="15"/>
      <c r="K67" s="734">
        <v>0.375</v>
      </c>
      <c r="L67" s="15" t="s">
        <v>1337</v>
      </c>
      <c r="M67" s="15" t="s">
        <v>33</v>
      </c>
      <c r="N67" s="734">
        <v>0.375</v>
      </c>
      <c r="O67" s="15" t="s">
        <v>34</v>
      </c>
      <c r="P67" s="15" t="s">
        <v>34</v>
      </c>
      <c r="Q67" s="15" t="s">
        <v>35</v>
      </c>
      <c r="R67" s="15" t="s">
        <v>35</v>
      </c>
      <c r="S67" s="15" t="s">
        <v>112</v>
      </c>
      <c r="T67" s="15" t="s">
        <v>37</v>
      </c>
      <c r="U67" s="772">
        <f t="shared" si="0"/>
        <v>0</v>
      </c>
    </row>
    <row r="68" spans="1:21" s="457" customFormat="1" ht="45" customHeight="1">
      <c r="A68" s="434">
        <v>65</v>
      </c>
      <c r="B68" s="465">
        <v>98224</v>
      </c>
      <c r="C68" s="85" t="s">
        <v>3443</v>
      </c>
      <c r="D68" s="482" t="s">
        <v>3451</v>
      </c>
      <c r="E68" s="461" t="s">
        <v>1118</v>
      </c>
      <c r="F68" s="461" t="s">
        <v>2580</v>
      </c>
      <c r="G68" s="461" t="s">
        <v>237</v>
      </c>
      <c r="H68" s="482" t="s">
        <v>2286</v>
      </c>
      <c r="I68" s="85" t="s">
        <v>1349</v>
      </c>
      <c r="J68" s="85"/>
      <c r="K68" s="761">
        <v>0.54722222222222228</v>
      </c>
      <c r="L68" s="85" t="s">
        <v>1543</v>
      </c>
      <c r="M68" s="85" t="s">
        <v>3452</v>
      </c>
      <c r="N68" s="761">
        <v>0.54166666666666663</v>
      </c>
      <c r="O68" s="85"/>
      <c r="P68" s="85" t="s">
        <v>171</v>
      </c>
      <c r="Q68" s="85" t="s">
        <v>35</v>
      </c>
      <c r="R68" s="85" t="s">
        <v>35</v>
      </c>
      <c r="S68" s="85" t="s">
        <v>112</v>
      </c>
      <c r="T68" s="85" t="s">
        <v>37</v>
      </c>
      <c r="U68" s="772">
        <f t="shared" si="0"/>
        <v>5.5555555555556468E-3</v>
      </c>
    </row>
    <row r="69" spans="1:21" s="2175" customFormat="1" ht="45" customHeight="1">
      <c r="A69" s="476">
        <v>66</v>
      </c>
      <c r="B69" s="2179">
        <v>105034</v>
      </c>
      <c r="C69" s="2180" t="s">
        <v>3443</v>
      </c>
      <c r="D69" s="2181" t="s">
        <v>3453</v>
      </c>
      <c r="E69" s="2182" t="s">
        <v>2924</v>
      </c>
      <c r="F69" s="2179" t="s">
        <v>98</v>
      </c>
      <c r="G69" s="2182" t="s">
        <v>99</v>
      </c>
      <c r="H69" s="2181" t="s">
        <v>3454</v>
      </c>
      <c r="I69" s="2180" t="s">
        <v>1349</v>
      </c>
      <c r="J69" s="2180"/>
      <c r="K69" s="2218">
        <v>0.5625</v>
      </c>
      <c r="L69" s="2180" t="s">
        <v>1628</v>
      </c>
      <c r="M69" s="2180" t="s">
        <v>696</v>
      </c>
      <c r="N69" s="2218">
        <v>0.53125</v>
      </c>
      <c r="O69" s="2180" t="s">
        <v>34</v>
      </c>
      <c r="P69" s="2180" t="s">
        <v>34</v>
      </c>
      <c r="Q69" s="2180" t="s">
        <v>35</v>
      </c>
      <c r="R69" s="2180" t="s">
        <v>35</v>
      </c>
      <c r="S69" s="2180" t="s">
        <v>112</v>
      </c>
      <c r="T69" s="2180" t="s">
        <v>3441</v>
      </c>
      <c r="U69" s="772">
        <f t="shared" ref="U69:U132" si="1">K69-N69</f>
        <v>3.125E-2</v>
      </c>
    </row>
    <row r="70" spans="1:21" s="2175" customFormat="1" ht="45" customHeight="1">
      <c r="A70" s="476">
        <v>67</v>
      </c>
      <c r="B70" s="606">
        <v>104963</v>
      </c>
      <c r="C70" s="478" t="s">
        <v>3443</v>
      </c>
      <c r="D70" s="606" t="s">
        <v>3455</v>
      </c>
      <c r="E70" s="479" t="s">
        <v>97</v>
      </c>
      <c r="F70" s="606" t="s">
        <v>28</v>
      </c>
      <c r="G70" s="479" t="s">
        <v>29</v>
      </c>
      <c r="H70" s="606" t="s">
        <v>1871</v>
      </c>
      <c r="I70" s="478" t="s">
        <v>1349</v>
      </c>
      <c r="J70" s="478"/>
      <c r="K70" s="2211">
        <v>0.375</v>
      </c>
      <c r="L70" s="478" t="s">
        <v>1308</v>
      </c>
      <c r="M70" s="478" t="s">
        <v>33</v>
      </c>
      <c r="N70" s="2211">
        <v>0.375</v>
      </c>
      <c r="O70" s="478" t="s">
        <v>34</v>
      </c>
      <c r="P70" s="478" t="s">
        <v>34</v>
      </c>
      <c r="Q70" s="478" t="s">
        <v>35</v>
      </c>
      <c r="R70" s="478" t="s">
        <v>35</v>
      </c>
      <c r="S70" s="478" t="s">
        <v>112</v>
      </c>
      <c r="T70" s="478" t="s">
        <v>2158</v>
      </c>
      <c r="U70" s="774">
        <f t="shared" si="1"/>
        <v>0</v>
      </c>
    </row>
    <row r="71" spans="1:21" ht="27.75">
      <c r="A71" s="105">
        <v>68</v>
      </c>
      <c r="B71" s="51">
        <v>105211</v>
      </c>
      <c r="C71" s="106" t="s">
        <v>3456</v>
      </c>
      <c r="D71" s="57" t="s">
        <v>3457</v>
      </c>
      <c r="E71" s="109" t="s">
        <v>810</v>
      </c>
      <c r="F71" s="51" t="s">
        <v>548</v>
      </c>
      <c r="G71" s="109" t="s">
        <v>29</v>
      </c>
      <c r="H71" s="57" t="s">
        <v>1248</v>
      </c>
      <c r="I71" s="106" t="s">
        <v>1349</v>
      </c>
      <c r="J71" s="106"/>
      <c r="K71" s="2053">
        <v>0.375</v>
      </c>
      <c r="L71" s="106" t="s">
        <v>1337</v>
      </c>
      <c r="M71" s="106" t="s">
        <v>33</v>
      </c>
      <c r="N71" s="2053">
        <v>0.3611111111111111</v>
      </c>
      <c r="O71" s="478" t="s">
        <v>34</v>
      </c>
      <c r="P71" s="478" t="s">
        <v>34</v>
      </c>
      <c r="Q71" s="106" t="s">
        <v>112</v>
      </c>
      <c r="R71" s="106" t="s">
        <v>35</v>
      </c>
      <c r="S71" s="106" t="s">
        <v>112</v>
      </c>
      <c r="T71" s="106" t="s">
        <v>3458</v>
      </c>
      <c r="U71" s="772">
        <f t="shared" si="1"/>
        <v>1.3888888888888895E-2</v>
      </c>
    </row>
    <row r="72" spans="1:21" ht="41.25">
      <c r="A72" s="105">
        <v>69</v>
      </c>
      <c r="B72" s="392">
        <v>102180</v>
      </c>
      <c r="C72" s="106" t="s">
        <v>3456</v>
      </c>
      <c r="D72" s="57" t="s">
        <v>3459</v>
      </c>
      <c r="E72" s="144" t="s">
        <v>938</v>
      </c>
      <c r="F72" s="51" t="s">
        <v>214</v>
      </c>
      <c r="G72" s="144" t="s">
        <v>215</v>
      </c>
      <c r="H72" s="57" t="s">
        <v>2572</v>
      </c>
      <c r="I72" s="106" t="s">
        <v>1349</v>
      </c>
      <c r="J72" s="106"/>
      <c r="K72" s="2053">
        <v>0.37152777777777779</v>
      </c>
      <c r="L72" s="106" t="s">
        <v>1462</v>
      </c>
      <c r="M72" s="106" t="s">
        <v>777</v>
      </c>
      <c r="N72" s="2053">
        <v>0.36944444444444446</v>
      </c>
      <c r="O72" s="478" t="s">
        <v>34</v>
      </c>
      <c r="P72" s="478" t="s">
        <v>34</v>
      </c>
      <c r="Q72" s="106" t="s">
        <v>35</v>
      </c>
      <c r="R72" s="106" t="s">
        <v>35</v>
      </c>
      <c r="S72" s="106" t="s">
        <v>112</v>
      </c>
      <c r="T72" s="106" t="s">
        <v>37</v>
      </c>
      <c r="U72" s="772">
        <f t="shared" si="1"/>
        <v>2.0833333333333259E-3</v>
      </c>
    </row>
    <row r="73" spans="1:21" ht="27.75">
      <c r="A73" s="105">
        <v>70</v>
      </c>
      <c r="B73" s="19">
        <v>57012</v>
      </c>
      <c r="C73" s="106" t="s">
        <v>3456</v>
      </c>
      <c r="D73" s="109" t="s">
        <v>3460</v>
      </c>
      <c r="E73" s="144" t="s">
        <v>363</v>
      </c>
      <c r="F73" s="144" t="s">
        <v>698</v>
      </c>
      <c r="G73" s="144" t="s">
        <v>29</v>
      </c>
      <c r="H73" s="109" t="s">
        <v>128</v>
      </c>
      <c r="I73" s="106" t="s">
        <v>188</v>
      </c>
      <c r="J73" s="106"/>
      <c r="K73" s="2053">
        <v>0.44513888888888886</v>
      </c>
      <c r="L73" s="106" t="s">
        <v>1337</v>
      </c>
      <c r="M73" s="106" t="s">
        <v>226</v>
      </c>
      <c r="N73" s="2053">
        <v>0.4375</v>
      </c>
      <c r="O73" s="106" t="s">
        <v>34</v>
      </c>
      <c r="P73" s="106" t="s">
        <v>34</v>
      </c>
      <c r="Q73" s="106" t="s">
        <v>112</v>
      </c>
      <c r="R73" s="106" t="s">
        <v>35</v>
      </c>
      <c r="S73" s="106" t="s">
        <v>112</v>
      </c>
      <c r="T73" s="106" t="s">
        <v>3461</v>
      </c>
      <c r="U73" s="772">
        <f t="shared" si="1"/>
        <v>7.6388888888888618E-3</v>
      </c>
    </row>
    <row r="74" spans="1:21">
      <c r="A74" s="105">
        <v>71</v>
      </c>
      <c r="B74" s="57">
        <v>105390</v>
      </c>
      <c r="C74" s="106" t="s">
        <v>3456</v>
      </c>
      <c r="D74" s="392" t="s">
        <v>3462</v>
      </c>
      <c r="E74" s="109" t="s">
        <v>3463</v>
      </c>
      <c r="F74" s="51" t="s">
        <v>133</v>
      </c>
      <c r="G74" s="109" t="s">
        <v>134</v>
      </c>
      <c r="H74" s="392" t="s">
        <v>3464</v>
      </c>
      <c r="I74" s="106" t="s">
        <v>1349</v>
      </c>
      <c r="J74" s="106"/>
      <c r="K74" s="2053">
        <v>0.43472222222222223</v>
      </c>
      <c r="L74" s="106" t="s">
        <v>1329</v>
      </c>
      <c r="M74" s="106" t="s">
        <v>2339</v>
      </c>
      <c r="N74" s="2053">
        <v>0.42708333333333331</v>
      </c>
      <c r="O74" s="106" t="s">
        <v>34</v>
      </c>
      <c r="P74" s="106" t="s">
        <v>34</v>
      </c>
      <c r="Q74" s="106" t="s">
        <v>35</v>
      </c>
      <c r="R74" s="106" t="s">
        <v>35</v>
      </c>
      <c r="S74" s="106" t="s">
        <v>112</v>
      </c>
      <c r="T74" s="106" t="s">
        <v>37</v>
      </c>
      <c r="U74" s="772">
        <f t="shared" si="1"/>
        <v>7.6388888888889173E-3</v>
      </c>
    </row>
    <row r="75" spans="1:21" ht="30.75">
      <c r="A75" s="105">
        <v>72</v>
      </c>
      <c r="B75" s="57">
        <v>104358</v>
      </c>
      <c r="C75" s="106" t="s">
        <v>3456</v>
      </c>
      <c r="D75" s="392" t="s">
        <v>3465</v>
      </c>
      <c r="E75" s="144" t="s">
        <v>582</v>
      </c>
      <c r="F75" s="51" t="s">
        <v>133</v>
      </c>
      <c r="G75" s="144" t="s">
        <v>134</v>
      </c>
      <c r="H75" s="392" t="s">
        <v>3466</v>
      </c>
      <c r="I75" s="106" t="s">
        <v>1349</v>
      </c>
      <c r="J75" s="422" t="s">
        <v>3467</v>
      </c>
      <c r="K75" s="2053">
        <v>0.57291666666666663</v>
      </c>
      <c r="L75" s="106" t="s">
        <v>3468</v>
      </c>
      <c r="M75" s="4" t="s">
        <v>3469</v>
      </c>
      <c r="N75" s="2053">
        <v>0.5625</v>
      </c>
      <c r="O75" s="106" t="s">
        <v>34</v>
      </c>
      <c r="P75" s="106" t="s">
        <v>34</v>
      </c>
      <c r="Q75" s="106" t="s">
        <v>35</v>
      </c>
      <c r="R75" s="106" t="s">
        <v>35</v>
      </c>
      <c r="S75" s="106" t="s">
        <v>112</v>
      </c>
      <c r="T75" s="106" t="s">
        <v>37</v>
      </c>
      <c r="U75" s="772">
        <f t="shared" si="1"/>
        <v>1.041666666666663E-2</v>
      </c>
    </row>
    <row r="76" spans="1:21" ht="45" customHeight="1">
      <c r="A76" s="105">
        <v>73</v>
      </c>
      <c r="B76" s="109">
        <v>102437</v>
      </c>
      <c r="C76" s="106" t="s">
        <v>3470</v>
      </c>
      <c r="D76" s="19" t="s">
        <v>3471</v>
      </c>
      <c r="E76" s="144" t="s">
        <v>547</v>
      </c>
      <c r="F76" s="144" t="s">
        <v>698</v>
      </c>
      <c r="G76" s="144" t="s">
        <v>29</v>
      </c>
      <c r="H76" s="19" t="s">
        <v>128</v>
      </c>
      <c r="I76" s="106" t="s">
        <v>188</v>
      </c>
      <c r="J76" s="106"/>
      <c r="K76" s="2053">
        <v>0.5625</v>
      </c>
      <c r="L76" s="106" t="s">
        <v>1760</v>
      </c>
      <c r="M76" s="106" t="s">
        <v>226</v>
      </c>
      <c r="N76" s="2053">
        <v>0.55555555555555558</v>
      </c>
      <c r="O76" s="106" t="s">
        <v>34</v>
      </c>
      <c r="P76" s="106" t="s">
        <v>34</v>
      </c>
      <c r="Q76" s="106" t="s">
        <v>35</v>
      </c>
      <c r="R76" s="106" t="s">
        <v>35</v>
      </c>
      <c r="S76" s="106" t="s">
        <v>112</v>
      </c>
      <c r="T76" s="106" t="s">
        <v>37</v>
      </c>
      <c r="U76" s="772">
        <f t="shared" si="1"/>
        <v>6.9444444444444198E-3</v>
      </c>
    </row>
    <row r="77" spans="1:21" ht="45" customHeight="1">
      <c r="A77" s="105">
        <v>74</v>
      </c>
      <c r="B77" s="19">
        <v>79545</v>
      </c>
      <c r="C77" s="106" t="s">
        <v>3470</v>
      </c>
      <c r="D77" s="109" t="s">
        <v>3472</v>
      </c>
      <c r="E77" s="144" t="s">
        <v>479</v>
      </c>
      <c r="F77" s="144" t="s">
        <v>3473</v>
      </c>
      <c r="G77" s="144" t="s">
        <v>29</v>
      </c>
      <c r="H77" s="144" t="s">
        <v>128</v>
      </c>
      <c r="I77" s="106" t="s">
        <v>188</v>
      </c>
      <c r="J77" s="106"/>
      <c r="K77" s="2053">
        <v>0.18055555555555555</v>
      </c>
      <c r="L77" s="106" t="s">
        <v>2404</v>
      </c>
      <c r="M77" s="106" t="s">
        <v>33</v>
      </c>
      <c r="N77" s="2053">
        <v>0.17708333333333334</v>
      </c>
      <c r="O77" s="106" t="s">
        <v>34</v>
      </c>
      <c r="P77" s="106" t="s">
        <v>34</v>
      </c>
      <c r="Q77" s="106" t="s">
        <v>35</v>
      </c>
      <c r="R77" s="106" t="s">
        <v>35</v>
      </c>
      <c r="S77" s="106" t="s">
        <v>112</v>
      </c>
      <c r="T77" s="106" t="s">
        <v>37</v>
      </c>
      <c r="U77" s="772">
        <f t="shared" si="1"/>
        <v>3.4722222222222099E-3</v>
      </c>
    </row>
    <row r="78" spans="1:21" ht="45" customHeight="1">
      <c r="A78" s="105">
        <v>75</v>
      </c>
      <c r="B78" s="19">
        <v>78674</v>
      </c>
      <c r="C78" s="106" t="s">
        <v>3470</v>
      </c>
      <c r="D78" s="109" t="s">
        <v>3474</v>
      </c>
      <c r="E78" s="109" t="s">
        <v>126</v>
      </c>
      <c r="F78" s="144" t="s">
        <v>698</v>
      </c>
      <c r="G78" s="109" t="s">
        <v>29</v>
      </c>
      <c r="H78" s="109" t="s">
        <v>128</v>
      </c>
      <c r="I78" s="106" t="s">
        <v>188</v>
      </c>
      <c r="J78" s="106"/>
      <c r="K78" s="2053">
        <v>0.61875000000000002</v>
      </c>
      <c r="L78" s="106" t="s">
        <v>1628</v>
      </c>
      <c r="M78" s="106" t="s">
        <v>33</v>
      </c>
      <c r="N78" s="2053">
        <v>0.61111111111111116</v>
      </c>
      <c r="O78" s="106" t="s">
        <v>34</v>
      </c>
      <c r="P78" s="106" t="s">
        <v>34</v>
      </c>
      <c r="Q78" s="106" t="s">
        <v>35</v>
      </c>
      <c r="R78" s="106" t="s">
        <v>35</v>
      </c>
      <c r="S78" s="106" t="s">
        <v>112</v>
      </c>
      <c r="T78" s="106" t="s">
        <v>37</v>
      </c>
      <c r="U78" s="772">
        <f t="shared" si="1"/>
        <v>7.6388888888888618E-3</v>
      </c>
    </row>
    <row r="79" spans="1:21" ht="45" customHeight="1">
      <c r="A79" s="105">
        <v>76</v>
      </c>
      <c r="B79" s="144">
        <v>105735</v>
      </c>
      <c r="C79" s="106" t="s">
        <v>3470</v>
      </c>
      <c r="D79" s="19" t="s">
        <v>3475</v>
      </c>
      <c r="E79" s="144" t="s">
        <v>173</v>
      </c>
      <c r="F79" s="144" t="s">
        <v>388</v>
      </c>
      <c r="G79" s="144" t="s">
        <v>389</v>
      </c>
      <c r="H79" s="19" t="s">
        <v>3476</v>
      </c>
      <c r="I79" s="106" t="s">
        <v>1349</v>
      </c>
      <c r="J79" s="106"/>
      <c r="K79" s="2053">
        <v>0.46319444444444446</v>
      </c>
      <c r="L79" s="106" t="s">
        <v>1830</v>
      </c>
      <c r="M79" s="106" t="s">
        <v>33</v>
      </c>
      <c r="N79" s="2053">
        <v>0.44791666666666669</v>
      </c>
      <c r="O79" s="106" t="s">
        <v>34</v>
      </c>
      <c r="P79" s="106" t="s">
        <v>34</v>
      </c>
      <c r="Q79" s="106" t="s">
        <v>35</v>
      </c>
      <c r="R79" s="106" t="s">
        <v>35</v>
      </c>
      <c r="S79" s="106" t="s">
        <v>112</v>
      </c>
      <c r="T79" s="106" t="s">
        <v>37</v>
      </c>
      <c r="U79" s="772">
        <f t="shared" si="1"/>
        <v>1.5277777777777779E-2</v>
      </c>
    </row>
    <row r="80" spans="1:21" s="491" customFormat="1" ht="45" customHeight="1">
      <c r="A80" s="476">
        <v>77</v>
      </c>
      <c r="B80" s="371">
        <v>105582</v>
      </c>
      <c r="C80" s="370" t="s">
        <v>3470</v>
      </c>
      <c r="D80" s="371" t="s">
        <v>3477</v>
      </c>
      <c r="E80" s="371" t="s">
        <v>253</v>
      </c>
      <c r="F80" s="371" t="s">
        <v>2580</v>
      </c>
      <c r="G80" s="371" t="s">
        <v>237</v>
      </c>
      <c r="H80" s="46" t="s">
        <v>3478</v>
      </c>
      <c r="I80" s="370" t="s">
        <v>1349</v>
      </c>
      <c r="J80" s="370"/>
      <c r="K80" s="2189">
        <v>0.46527777777777779</v>
      </c>
      <c r="L80" s="370" t="s">
        <v>1428</v>
      </c>
      <c r="M80" s="370" t="s">
        <v>33</v>
      </c>
      <c r="N80" s="2189">
        <v>0.4513888888888889</v>
      </c>
      <c r="O80" s="370" t="s">
        <v>34</v>
      </c>
      <c r="P80" s="370" t="s">
        <v>34</v>
      </c>
      <c r="Q80" s="370" t="s">
        <v>112</v>
      </c>
      <c r="R80" s="370" t="s">
        <v>35</v>
      </c>
      <c r="S80" s="370" t="s">
        <v>3479</v>
      </c>
      <c r="T80" s="370" t="s">
        <v>2158</v>
      </c>
      <c r="U80" s="772">
        <f t="shared" si="1"/>
        <v>1.3888888888888895E-2</v>
      </c>
    </row>
    <row r="81" spans="1:21" s="439" customFormat="1" ht="45" customHeight="1">
      <c r="A81" s="434">
        <v>78</v>
      </c>
      <c r="B81" s="458">
        <v>105229</v>
      </c>
      <c r="C81" s="436" t="s">
        <v>3470</v>
      </c>
      <c r="D81" s="437" t="s">
        <v>3480</v>
      </c>
      <c r="E81" s="437" t="s">
        <v>582</v>
      </c>
      <c r="F81" s="437" t="s">
        <v>3274</v>
      </c>
      <c r="G81" s="437" t="s">
        <v>99</v>
      </c>
      <c r="H81" s="437" t="s">
        <v>2135</v>
      </c>
      <c r="I81" s="436" t="s">
        <v>94</v>
      </c>
      <c r="J81" s="438" t="s">
        <v>3370</v>
      </c>
      <c r="K81" s="2216">
        <v>0.40625</v>
      </c>
      <c r="L81" s="436" t="s">
        <v>1798</v>
      </c>
      <c r="M81" s="2183" t="s">
        <v>3481</v>
      </c>
      <c r="N81" s="2216">
        <v>0.39930555555555558</v>
      </c>
      <c r="O81" s="436"/>
      <c r="P81" s="436" t="s">
        <v>171</v>
      </c>
      <c r="Q81" s="436" t="s">
        <v>112</v>
      </c>
      <c r="R81" s="436" t="s">
        <v>35</v>
      </c>
      <c r="S81" s="436" t="s">
        <v>112</v>
      </c>
      <c r="T81" s="436" t="s">
        <v>3482</v>
      </c>
      <c r="U81" s="772">
        <f t="shared" si="1"/>
        <v>6.9444444444444198E-3</v>
      </c>
    </row>
    <row r="82" spans="1:21" ht="41.25">
      <c r="A82" s="105">
        <v>79</v>
      </c>
      <c r="B82" s="392">
        <v>105027</v>
      </c>
      <c r="C82" s="106" t="s">
        <v>3483</v>
      </c>
      <c r="D82" s="51" t="s">
        <v>3484</v>
      </c>
      <c r="E82" s="144" t="s">
        <v>341</v>
      </c>
      <c r="F82" s="51" t="s">
        <v>3361</v>
      </c>
      <c r="G82" s="144" t="s">
        <v>389</v>
      </c>
      <c r="H82" s="51" t="s">
        <v>3485</v>
      </c>
      <c r="I82" s="106" t="s">
        <v>1349</v>
      </c>
      <c r="J82" s="422" t="s">
        <v>3486</v>
      </c>
      <c r="K82" s="2053">
        <v>0.40625</v>
      </c>
      <c r="L82" s="106" t="s">
        <v>1279</v>
      </c>
      <c r="M82" s="106" t="s">
        <v>33</v>
      </c>
      <c r="N82" s="2053">
        <v>0.375</v>
      </c>
      <c r="O82" s="106" t="s">
        <v>34</v>
      </c>
      <c r="P82" s="106" t="s">
        <v>34</v>
      </c>
      <c r="Q82" s="106" t="s">
        <v>35</v>
      </c>
      <c r="R82" s="106" t="s">
        <v>35</v>
      </c>
      <c r="S82" s="106" t="s">
        <v>3487</v>
      </c>
      <c r="T82" s="106" t="s">
        <v>72</v>
      </c>
      <c r="U82" s="772">
        <f t="shared" si="1"/>
        <v>3.125E-2</v>
      </c>
    </row>
    <row r="83" spans="1:21" ht="43.5" customHeight="1">
      <c r="A83" s="105">
        <v>80</v>
      </c>
      <c r="B83" s="19">
        <v>50711</v>
      </c>
      <c r="C83" s="106" t="s">
        <v>3483</v>
      </c>
      <c r="D83" s="109" t="s">
        <v>3488</v>
      </c>
      <c r="E83" s="109" t="s">
        <v>1012</v>
      </c>
      <c r="F83" s="144" t="s">
        <v>1640</v>
      </c>
      <c r="G83" s="109" t="s">
        <v>29</v>
      </c>
      <c r="H83" s="109" t="s">
        <v>128</v>
      </c>
      <c r="I83" s="106" t="s">
        <v>188</v>
      </c>
      <c r="J83" s="422" t="s">
        <v>624</v>
      </c>
      <c r="K83" s="2053">
        <v>0.72222222222222221</v>
      </c>
      <c r="L83" s="106" t="s">
        <v>3489</v>
      </c>
      <c r="M83" s="106" t="s">
        <v>33</v>
      </c>
      <c r="N83" s="2053">
        <v>0.72222222222222221</v>
      </c>
      <c r="O83" s="106" t="s">
        <v>34</v>
      </c>
      <c r="P83" s="106" t="s">
        <v>34</v>
      </c>
      <c r="Q83" s="106" t="s">
        <v>36</v>
      </c>
      <c r="R83" s="106" t="s">
        <v>35</v>
      </c>
      <c r="S83" s="106" t="s">
        <v>112</v>
      </c>
      <c r="T83" s="106" t="s">
        <v>2158</v>
      </c>
      <c r="U83" s="772">
        <f t="shared" si="1"/>
        <v>0</v>
      </c>
    </row>
    <row r="84" spans="1:21" s="439" customFormat="1" ht="42">
      <c r="A84" s="434">
        <v>81</v>
      </c>
      <c r="B84" s="444">
        <v>105812</v>
      </c>
      <c r="C84" s="441" t="s">
        <v>3483</v>
      </c>
      <c r="D84" s="464" t="s">
        <v>3490</v>
      </c>
      <c r="E84" s="440" t="s">
        <v>1118</v>
      </c>
      <c r="F84" s="444" t="s">
        <v>3491</v>
      </c>
      <c r="G84" s="440" t="s">
        <v>507</v>
      </c>
      <c r="H84" s="444" t="s">
        <v>3492</v>
      </c>
      <c r="I84" s="441" t="s">
        <v>1349</v>
      </c>
      <c r="J84" s="442" t="s">
        <v>3493</v>
      </c>
      <c r="K84" s="2051">
        <v>0.75069444444444444</v>
      </c>
      <c r="L84" s="441" t="s">
        <v>1635</v>
      </c>
      <c r="M84" s="441" t="s">
        <v>3494</v>
      </c>
      <c r="N84" s="2051">
        <v>0.71180555555555558</v>
      </c>
      <c r="O84" s="441"/>
      <c r="P84" s="445" t="s">
        <v>171</v>
      </c>
      <c r="Q84" s="441" t="s">
        <v>112</v>
      </c>
      <c r="R84" s="441" t="s">
        <v>36</v>
      </c>
      <c r="S84" s="441" t="s">
        <v>112</v>
      </c>
      <c r="T84" s="443" t="s">
        <v>3495</v>
      </c>
      <c r="U84" s="772">
        <f t="shared" si="1"/>
        <v>3.8888888888888862E-2</v>
      </c>
    </row>
    <row r="85" spans="1:21" s="439" customFormat="1" ht="54.75">
      <c r="A85" s="434">
        <v>82</v>
      </c>
      <c r="B85" s="444">
        <v>101184</v>
      </c>
      <c r="C85" s="441" t="s">
        <v>3483</v>
      </c>
      <c r="D85" s="444" t="s">
        <v>3496</v>
      </c>
      <c r="E85" s="440" t="s">
        <v>1173</v>
      </c>
      <c r="F85" s="444" t="s">
        <v>3497</v>
      </c>
      <c r="G85" s="440" t="s">
        <v>215</v>
      </c>
      <c r="H85" s="444" t="s">
        <v>3498</v>
      </c>
      <c r="I85" s="441" t="s">
        <v>1349</v>
      </c>
      <c r="J85" s="442" t="s">
        <v>3499</v>
      </c>
      <c r="K85" s="2051">
        <v>0.375</v>
      </c>
      <c r="L85" s="441" t="s">
        <v>1213</v>
      </c>
      <c r="M85" s="441" t="s">
        <v>3500</v>
      </c>
      <c r="N85" s="2051">
        <v>0.36805555555555558</v>
      </c>
      <c r="O85" s="956"/>
      <c r="P85" s="441" t="s">
        <v>171</v>
      </c>
      <c r="Q85" s="441" t="s">
        <v>35</v>
      </c>
      <c r="R85" s="441" t="s">
        <v>35</v>
      </c>
      <c r="S85" s="441" t="s">
        <v>3501</v>
      </c>
      <c r="T85" s="441" t="s">
        <v>37</v>
      </c>
      <c r="U85" s="772">
        <f t="shared" si="1"/>
        <v>6.9444444444444198E-3</v>
      </c>
    </row>
    <row r="86" spans="1:21" s="491" customFormat="1" ht="54.75">
      <c r="A86" s="476">
        <v>83</v>
      </c>
      <c r="B86" s="620">
        <v>106184</v>
      </c>
      <c r="C86" s="370" t="s">
        <v>3483</v>
      </c>
      <c r="D86" s="372" t="s">
        <v>3502</v>
      </c>
      <c r="E86" s="371" t="s">
        <v>63</v>
      </c>
      <c r="F86" s="372" t="s">
        <v>3497</v>
      </c>
      <c r="G86" s="371" t="s">
        <v>48</v>
      </c>
      <c r="H86" s="372" t="s">
        <v>3503</v>
      </c>
      <c r="I86" s="370" t="s">
        <v>1349</v>
      </c>
      <c r="J86" s="2184" t="s">
        <v>3504</v>
      </c>
      <c r="K86" s="2189">
        <v>0.53125</v>
      </c>
      <c r="L86" s="370" t="s">
        <v>2027</v>
      </c>
      <c r="M86" s="370" t="s">
        <v>777</v>
      </c>
      <c r="N86" s="2189">
        <v>0.52083333333333337</v>
      </c>
      <c r="O86" s="370" t="s">
        <v>34</v>
      </c>
      <c r="P86" s="370" t="s">
        <v>34</v>
      </c>
      <c r="Q86" s="370" t="s">
        <v>112</v>
      </c>
      <c r="R86" s="370" t="s">
        <v>35</v>
      </c>
      <c r="S86" s="370" t="s">
        <v>112</v>
      </c>
      <c r="T86" s="2185" t="s">
        <v>2766</v>
      </c>
      <c r="U86" s="772">
        <f t="shared" si="1"/>
        <v>1.041666666666663E-2</v>
      </c>
    </row>
    <row r="87" spans="1:21" ht="41.25">
      <c r="A87" s="105">
        <v>84</v>
      </c>
      <c r="B87" s="57">
        <v>64415</v>
      </c>
      <c r="C87" s="106" t="s">
        <v>3483</v>
      </c>
      <c r="D87" s="51" t="s">
        <v>3505</v>
      </c>
      <c r="E87" s="109" t="s">
        <v>461</v>
      </c>
      <c r="F87" s="51" t="s">
        <v>617</v>
      </c>
      <c r="G87" s="109" t="s">
        <v>48</v>
      </c>
      <c r="H87" s="51" t="s">
        <v>3506</v>
      </c>
      <c r="I87" s="106" t="s">
        <v>1349</v>
      </c>
      <c r="J87" s="422" t="s">
        <v>168</v>
      </c>
      <c r="K87" s="2053">
        <v>0.38750000000000001</v>
      </c>
      <c r="L87" s="106" t="s">
        <v>2283</v>
      </c>
      <c r="M87" s="106" t="s">
        <v>226</v>
      </c>
      <c r="N87" s="2053">
        <v>0.375</v>
      </c>
      <c r="O87" s="106" t="s">
        <v>34</v>
      </c>
      <c r="P87" s="106" t="s">
        <v>34</v>
      </c>
      <c r="Q87" s="106" t="s">
        <v>35</v>
      </c>
      <c r="R87" s="106" t="s">
        <v>35</v>
      </c>
      <c r="S87" s="106" t="s">
        <v>112</v>
      </c>
      <c r="T87" s="106" t="s">
        <v>37</v>
      </c>
      <c r="U87" s="772">
        <f t="shared" si="1"/>
        <v>1.2500000000000011E-2</v>
      </c>
    </row>
    <row r="88" spans="1:21" s="439" customFormat="1" ht="48" customHeight="1">
      <c r="A88" s="434">
        <v>85</v>
      </c>
      <c r="B88" s="446">
        <v>100905</v>
      </c>
      <c r="C88" s="441" t="s">
        <v>3483</v>
      </c>
      <c r="D88" s="444" t="s">
        <v>3507</v>
      </c>
      <c r="E88" s="440" t="s">
        <v>204</v>
      </c>
      <c r="F88" s="444" t="s">
        <v>617</v>
      </c>
      <c r="G88" s="440" t="s">
        <v>48</v>
      </c>
      <c r="H88" s="444" t="s">
        <v>3508</v>
      </c>
      <c r="I88" s="441" t="s">
        <v>1349</v>
      </c>
      <c r="J88" s="442" t="s">
        <v>3509</v>
      </c>
      <c r="K88" s="2051">
        <v>0.5</v>
      </c>
      <c r="L88" s="441" t="s">
        <v>1816</v>
      </c>
      <c r="M88" s="441" t="s">
        <v>2113</v>
      </c>
      <c r="N88" s="2051">
        <v>0.49305555555555558</v>
      </c>
      <c r="O88" s="441"/>
      <c r="P88" s="445" t="s">
        <v>171</v>
      </c>
      <c r="Q88" s="441" t="s">
        <v>35</v>
      </c>
      <c r="R88" s="441" t="s">
        <v>35</v>
      </c>
      <c r="S88" s="441" t="s">
        <v>112</v>
      </c>
      <c r="T88" s="441" t="s">
        <v>37</v>
      </c>
      <c r="U88" s="772">
        <f t="shared" si="1"/>
        <v>6.9444444444444198E-3</v>
      </c>
    </row>
    <row r="89" spans="1:21" s="439" customFormat="1" ht="41.25" customHeight="1">
      <c r="A89" s="434">
        <v>86</v>
      </c>
      <c r="B89" s="440">
        <v>106245</v>
      </c>
      <c r="C89" s="441" t="s">
        <v>3483</v>
      </c>
      <c r="D89" s="25" t="s">
        <v>3510</v>
      </c>
      <c r="E89" s="440" t="s">
        <v>1118</v>
      </c>
      <c r="F89" s="440" t="s">
        <v>1047</v>
      </c>
      <c r="G89" s="440" t="s">
        <v>48</v>
      </c>
      <c r="H89" s="440" t="s">
        <v>3511</v>
      </c>
      <c r="I89" s="441" t="s">
        <v>94</v>
      </c>
      <c r="J89" s="442" t="s">
        <v>1042</v>
      </c>
      <c r="K89" s="2051">
        <v>0.64027777777777772</v>
      </c>
      <c r="L89" s="441" t="s">
        <v>2659</v>
      </c>
      <c r="M89" s="441" t="s">
        <v>3512</v>
      </c>
      <c r="N89" s="2051">
        <v>0.625</v>
      </c>
      <c r="O89" s="441"/>
      <c r="P89" s="441" t="s">
        <v>171</v>
      </c>
      <c r="Q89" s="441" t="s">
        <v>112</v>
      </c>
      <c r="R89" s="441" t="s">
        <v>35</v>
      </c>
      <c r="S89" s="441" t="s">
        <v>112</v>
      </c>
      <c r="T89" s="441" t="s">
        <v>2158</v>
      </c>
      <c r="U89" s="772">
        <f t="shared" si="1"/>
        <v>1.5277777777777724E-2</v>
      </c>
    </row>
    <row r="90" spans="1:21" ht="45" customHeight="1">
      <c r="A90" s="105">
        <v>87</v>
      </c>
      <c r="B90" s="109">
        <v>79792</v>
      </c>
      <c r="C90" s="106" t="s">
        <v>3483</v>
      </c>
      <c r="D90" s="109" t="s">
        <v>3513</v>
      </c>
      <c r="E90" s="144" t="s">
        <v>126</v>
      </c>
      <c r="F90" s="144" t="s">
        <v>1640</v>
      </c>
      <c r="G90" s="144" t="s">
        <v>29</v>
      </c>
      <c r="H90" s="109" t="s">
        <v>128</v>
      </c>
      <c r="I90" s="106" t="s">
        <v>188</v>
      </c>
      <c r="J90" s="422" t="s">
        <v>3514</v>
      </c>
      <c r="K90" s="2053">
        <v>0.67222222222222228</v>
      </c>
      <c r="L90" s="106" t="s">
        <v>2708</v>
      </c>
      <c r="M90" s="106" t="s">
        <v>265</v>
      </c>
      <c r="N90" s="2053">
        <v>0.66666666666666663</v>
      </c>
      <c r="O90" s="106" t="s">
        <v>34</v>
      </c>
      <c r="P90" s="106" t="s">
        <v>34</v>
      </c>
      <c r="Q90" s="106" t="s">
        <v>112</v>
      </c>
      <c r="R90" s="106" t="s">
        <v>35</v>
      </c>
      <c r="S90" s="106" t="s">
        <v>112</v>
      </c>
      <c r="T90" s="106" t="s">
        <v>2158</v>
      </c>
      <c r="U90" s="772">
        <f t="shared" si="1"/>
        <v>5.5555555555556468E-3</v>
      </c>
    </row>
    <row r="91" spans="1:21" ht="45" customHeight="1">
      <c r="A91" s="105">
        <v>88</v>
      </c>
      <c r="B91" s="144">
        <v>105458</v>
      </c>
      <c r="C91" s="106" t="s">
        <v>3483</v>
      </c>
      <c r="D91" s="19" t="s">
        <v>3515</v>
      </c>
      <c r="E91" s="109" t="s">
        <v>627</v>
      </c>
      <c r="F91" s="144" t="s">
        <v>133</v>
      </c>
      <c r="G91" s="109" t="s">
        <v>134</v>
      </c>
      <c r="H91" s="19" t="s">
        <v>1495</v>
      </c>
      <c r="I91" s="106" t="s">
        <v>94</v>
      </c>
      <c r="J91" s="422" t="s">
        <v>3516</v>
      </c>
      <c r="K91" s="2053">
        <v>0.4236111111111111</v>
      </c>
      <c r="L91" s="106" t="s">
        <v>1329</v>
      </c>
      <c r="M91" s="106" t="s">
        <v>33</v>
      </c>
      <c r="N91" s="2053">
        <v>0.41666666666666669</v>
      </c>
      <c r="O91" s="106" t="s">
        <v>34</v>
      </c>
      <c r="P91" s="106" t="s">
        <v>34</v>
      </c>
      <c r="Q91" s="106" t="s">
        <v>35</v>
      </c>
      <c r="R91" s="106" t="s">
        <v>35</v>
      </c>
      <c r="S91" s="106" t="s">
        <v>112</v>
      </c>
      <c r="T91" s="106" t="s">
        <v>37</v>
      </c>
      <c r="U91" s="772">
        <f t="shared" si="1"/>
        <v>6.9444444444444198E-3</v>
      </c>
    </row>
    <row r="92" spans="1:21" ht="45" customHeight="1">
      <c r="A92" s="105">
        <v>89</v>
      </c>
      <c r="B92" s="19">
        <v>105894</v>
      </c>
      <c r="C92" s="106" t="s">
        <v>3483</v>
      </c>
      <c r="D92" s="109" t="s">
        <v>2707</v>
      </c>
      <c r="E92" s="144" t="s">
        <v>3314</v>
      </c>
      <c r="F92" s="144" t="s">
        <v>3517</v>
      </c>
      <c r="G92" s="144" t="s">
        <v>99</v>
      </c>
      <c r="H92" s="109" t="s">
        <v>100</v>
      </c>
      <c r="I92" s="106" t="s">
        <v>94</v>
      </c>
      <c r="J92" s="422" t="s">
        <v>168</v>
      </c>
      <c r="K92" s="2053">
        <v>0.40833333333333333</v>
      </c>
      <c r="L92" s="106" t="s">
        <v>1422</v>
      </c>
      <c r="M92" s="106" t="s">
        <v>33</v>
      </c>
      <c r="N92" s="2053">
        <v>0.25</v>
      </c>
      <c r="O92" s="106" t="s">
        <v>34</v>
      </c>
      <c r="P92" s="106" t="s">
        <v>34</v>
      </c>
      <c r="Q92" s="106" t="s">
        <v>35</v>
      </c>
      <c r="R92" s="106" t="s">
        <v>35</v>
      </c>
      <c r="S92" s="106" t="s">
        <v>3518</v>
      </c>
      <c r="T92" s="106" t="s">
        <v>37</v>
      </c>
      <c r="U92" s="774">
        <f t="shared" si="1"/>
        <v>0.15833333333333333</v>
      </c>
    </row>
    <row r="93" spans="1:21" s="491" customFormat="1" ht="45" customHeight="1">
      <c r="A93" s="476">
        <v>90</v>
      </c>
      <c r="B93" s="386">
        <v>105450</v>
      </c>
      <c r="C93" s="373" t="s">
        <v>3483</v>
      </c>
      <c r="D93" s="386" t="s">
        <v>3519</v>
      </c>
      <c r="E93" s="2186" t="s">
        <v>840</v>
      </c>
      <c r="F93" s="386" t="s">
        <v>1591</v>
      </c>
      <c r="G93" s="386" t="s">
        <v>757</v>
      </c>
      <c r="H93" s="386" t="s">
        <v>3520</v>
      </c>
      <c r="I93" s="373" t="s">
        <v>1349</v>
      </c>
      <c r="J93" s="2187" t="s">
        <v>420</v>
      </c>
      <c r="K93" s="2212">
        <v>0.40625</v>
      </c>
      <c r="L93" s="373" t="s">
        <v>2708</v>
      </c>
      <c r="M93" s="373" t="s">
        <v>33</v>
      </c>
      <c r="N93" s="2212">
        <v>0.38541666666666669</v>
      </c>
      <c r="O93" s="373" t="s">
        <v>34</v>
      </c>
      <c r="P93" s="373" t="s">
        <v>34</v>
      </c>
      <c r="Q93" s="373" t="s">
        <v>35</v>
      </c>
      <c r="R93" s="373" t="s">
        <v>35</v>
      </c>
      <c r="S93" s="373" t="s">
        <v>3521</v>
      </c>
      <c r="T93" s="2188" t="s">
        <v>3396</v>
      </c>
      <c r="U93" s="772">
        <f t="shared" si="1"/>
        <v>2.0833333333333315E-2</v>
      </c>
    </row>
    <row r="94" spans="1:21" s="439" customFormat="1" ht="45" customHeight="1">
      <c r="A94" s="434">
        <v>91</v>
      </c>
      <c r="B94" s="440">
        <v>59704</v>
      </c>
      <c r="C94" s="441" t="s">
        <v>3522</v>
      </c>
      <c r="D94" s="440" t="s">
        <v>3523</v>
      </c>
      <c r="E94" s="440" t="s">
        <v>479</v>
      </c>
      <c r="F94" s="440" t="s">
        <v>1168</v>
      </c>
      <c r="G94" s="440" t="s">
        <v>520</v>
      </c>
      <c r="H94" s="440" t="s">
        <v>521</v>
      </c>
      <c r="I94" s="441" t="s">
        <v>1349</v>
      </c>
      <c r="J94" s="442" t="s">
        <v>3524</v>
      </c>
      <c r="K94" s="2051">
        <v>0.40277777777777779</v>
      </c>
      <c r="L94" s="441" t="s">
        <v>1830</v>
      </c>
      <c r="M94" s="441" t="s">
        <v>169</v>
      </c>
      <c r="N94" s="2051">
        <v>0.375</v>
      </c>
      <c r="O94" s="441"/>
      <c r="P94" s="441" t="s">
        <v>171</v>
      </c>
      <c r="Q94" s="441" t="s">
        <v>35</v>
      </c>
      <c r="R94" s="441" t="s">
        <v>35</v>
      </c>
      <c r="S94" s="441" t="s">
        <v>112</v>
      </c>
      <c r="T94" s="441" t="s">
        <v>37</v>
      </c>
      <c r="U94" s="772">
        <f t="shared" si="1"/>
        <v>2.777777777777779E-2</v>
      </c>
    </row>
    <row r="95" spans="1:21" s="491" customFormat="1" ht="45" customHeight="1">
      <c r="A95" s="476">
        <v>92</v>
      </c>
      <c r="B95" s="371">
        <v>105777</v>
      </c>
      <c r="C95" s="370" t="s">
        <v>3522</v>
      </c>
      <c r="D95" s="371" t="s">
        <v>2670</v>
      </c>
      <c r="E95" s="371" t="s">
        <v>210</v>
      </c>
      <c r="F95" s="371" t="s">
        <v>91</v>
      </c>
      <c r="G95" s="371" t="s">
        <v>92</v>
      </c>
      <c r="H95" s="371" t="s">
        <v>394</v>
      </c>
      <c r="I95" s="370" t="s">
        <v>1349</v>
      </c>
      <c r="J95" s="2184" t="s">
        <v>3525</v>
      </c>
      <c r="K95" s="2189">
        <v>0.62986111111111109</v>
      </c>
      <c r="L95" s="370" t="s">
        <v>1689</v>
      </c>
      <c r="M95" s="370" t="s">
        <v>33</v>
      </c>
      <c r="N95" s="2189">
        <v>0.61805555555555558</v>
      </c>
      <c r="O95" s="370" t="s">
        <v>34</v>
      </c>
      <c r="P95" s="370" t="s">
        <v>34</v>
      </c>
      <c r="Q95" s="370" t="s">
        <v>112</v>
      </c>
      <c r="R95" s="370" t="s">
        <v>35</v>
      </c>
      <c r="S95" s="370" t="s">
        <v>112</v>
      </c>
      <c r="T95" s="2185" t="s">
        <v>2158</v>
      </c>
      <c r="U95" s="772">
        <f t="shared" si="1"/>
        <v>1.1805555555555514E-2</v>
      </c>
    </row>
    <row r="96" spans="1:21" s="491" customFormat="1" ht="45" customHeight="1">
      <c r="A96" s="476">
        <v>93</v>
      </c>
      <c r="B96" s="46">
        <v>63418</v>
      </c>
      <c r="C96" s="370" t="s">
        <v>3522</v>
      </c>
      <c r="D96" s="371" t="s">
        <v>3526</v>
      </c>
      <c r="E96" s="371" t="s">
        <v>140</v>
      </c>
      <c r="F96" s="371" t="s">
        <v>174</v>
      </c>
      <c r="G96" s="371" t="s">
        <v>48</v>
      </c>
      <c r="H96" s="371" t="s">
        <v>3527</v>
      </c>
      <c r="I96" s="370" t="s">
        <v>1349</v>
      </c>
      <c r="J96" s="2184" t="s">
        <v>3528</v>
      </c>
      <c r="K96" s="2189">
        <v>0.36805555555555558</v>
      </c>
      <c r="L96" s="370" t="s">
        <v>2536</v>
      </c>
      <c r="M96" s="370" t="s">
        <v>33</v>
      </c>
      <c r="N96" s="2189">
        <v>0.35416666666666669</v>
      </c>
      <c r="O96" s="370" t="s">
        <v>34</v>
      </c>
      <c r="P96" s="370" t="s">
        <v>34</v>
      </c>
      <c r="Q96" s="370" t="s">
        <v>112</v>
      </c>
      <c r="R96" s="370" t="s">
        <v>35</v>
      </c>
      <c r="S96" s="370" t="s">
        <v>112</v>
      </c>
      <c r="T96" s="2185" t="s">
        <v>3529</v>
      </c>
      <c r="U96" s="772">
        <f t="shared" si="1"/>
        <v>1.3888888888888895E-2</v>
      </c>
    </row>
    <row r="97" spans="1:21" ht="45" customHeight="1">
      <c r="A97" s="105">
        <v>94</v>
      </c>
      <c r="B97" s="19">
        <v>99433</v>
      </c>
      <c r="C97" s="106" t="s">
        <v>3522</v>
      </c>
      <c r="D97" s="109" t="s">
        <v>3530</v>
      </c>
      <c r="E97" s="109" t="s">
        <v>3314</v>
      </c>
      <c r="F97" s="144" t="s">
        <v>2580</v>
      </c>
      <c r="G97" s="109" t="s">
        <v>237</v>
      </c>
      <c r="H97" s="109" t="s">
        <v>3531</v>
      </c>
      <c r="I97" s="106" t="s">
        <v>1349</v>
      </c>
      <c r="J97" s="422" t="s">
        <v>274</v>
      </c>
      <c r="K97" s="2053">
        <v>0.45833333333333331</v>
      </c>
      <c r="L97" s="106" t="s">
        <v>1279</v>
      </c>
      <c r="M97" s="106" t="s">
        <v>696</v>
      </c>
      <c r="N97" s="2053">
        <v>0.40625</v>
      </c>
      <c r="O97" s="106" t="s">
        <v>34</v>
      </c>
      <c r="P97" s="106" t="s">
        <v>34</v>
      </c>
      <c r="Q97" s="106" t="s">
        <v>35</v>
      </c>
      <c r="R97" s="106" t="s">
        <v>35</v>
      </c>
      <c r="S97" s="106" t="s">
        <v>112</v>
      </c>
      <c r="T97" s="106" t="s">
        <v>3532</v>
      </c>
      <c r="U97" s="774">
        <f t="shared" si="1"/>
        <v>5.2083333333333315E-2</v>
      </c>
    </row>
    <row r="98" spans="1:21" s="491" customFormat="1" ht="45" customHeight="1">
      <c r="A98" s="476">
        <v>95</v>
      </c>
      <c r="B98" s="46">
        <v>105895</v>
      </c>
      <c r="C98" s="370" t="s">
        <v>3522</v>
      </c>
      <c r="D98" s="371" t="s">
        <v>3533</v>
      </c>
      <c r="E98" s="371" t="s">
        <v>1757</v>
      </c>
      <c r="F98" s="371" t="s">
        <v>141</v>
      </c>
      <c r="G98" s="371" t="s">
        <v>99</v>
      </c>
      <c r="H98" s="371" t="s">
        <v>100</v>
      </c>
      <c r="I98" s="370" t="s">
        <v>1349</v>
      </c>
      <c r="J98" s="2184" t="s">
        <v>43</v>
      </c>
      <c r="K98" s="2189">
        <v>0.3972222222222222</v>
      </c>
      <c r="L98" s="370" t="s">
        <v>1893</v>
      </c>
      <c r="M98" s="370" t="s">
        <v>33</v>
      </c>
      <c r="N98" s="2189">
        <v>0.38541666666666669</v>
      </c>
      <c r="O98" s="370" t="s">
        <v>34</v>
      </c>
      <c r="P98" s="370" t="s">
        <v>34</v>
      </c>
      <c r="Q98" s="370" t="s">
        <v>112</v>
      </c>
      <c r="R98" s="370" t="s">
        <v>35</v>
      </c>
      <c r="S98" s="370" t="s">
        <v>3534</v>
      </c>
      <c r="T98" s="2185" t="s">
        <v>3535</v>
      </c>
      <c r="U98" s="772">
        <f t="shared" si="1"/>
        <v>1.1805555555555514E-2</v>
      </c>
    </row>
    <row r="99" spans="1:21" s="491" customFormat="1" ht="45" customHeight="1">
      <c r="A99" s="476">
        <v>96</v>
      </c>
      <c r="B99" s="46">
        <v>105034</v>
      </c>
      <c r="C99" s="370" t="s">
        <v>3522</v>
      </c>
      <c r="D99" s="371" t="s">
        <v>3453</v>
      </c>
      <c r="E99" s="371" t="s">
        <v>1826</v>
      </c>
      <c r="F99" s="371" t="s">
        <v>3536</v>
      </c>
      <c r="G99" s="371" t="s">
        <v>99</v>
      </c>
      <c r="H99" s="371" t="s">
        <v>3537</v>
      </c>
      <c r="I99" s="370" t="s">
        <v>1349</v>
      </c>
      <c r="J99" s="2184" t="s">
        <v>502</v>
      </c>
      <c r="K99" s="2189">
        <v>0.5625</v>
      </c>
      <c r="L99" s="370" t="s">
        <v>1628</v>
      </c>
      <c r="M99" s="370" t="s">
        <v>696</v>
      </c>
      <c r="N99" s="2189">
        <v>0.53125</v>
      </c>
      <c r="O99" s="370" t="s">
        <v>34</v>
      </c>
      <c r="P99" s="370" t="s">
        <v>34</v>
      </c>
      <c r="Q99" s="370" t="s">
        <v>35</v>
      </c>
      <c r="R99" s="370" t="s">
        <v>35</v>
      </c>
      <c r="S99" s="370" t="s">
        <v>112</v>
      </c>
      <c r="T99" s="2185" t="s">
        <v>3441</v>
      </c>
      <c r="U99" s="772">
        <f t="shared" si="1"/>
        <v>3.125E-2</v>
      </c>
    </row>
    <row r="100" spans="1:21" ht="45" customHeight="1">
      <c r="A100" s="105">
        <v>97</v>
      </c>
      <c r="B100" s="256">
        <v>106607</v>
      </c>
      <c r="C100" s="219" t="s">
        <v>3522</v>
      </c>
      <c r="D100" s="218" t="s">
        <v>2159</v>
      </c>
      <c r="E100" s="256" t="s">
        <v>759</v>
      </c>
      <c r="F100" s="218" t="s">
        <v>1640</v>
      </c>
      <c r="G100" s="256" t="s">
        <v>29</v>
      </c>
      <c r="H100" s="218" t="s">
        <v>128</v>
      </c>
      <c r="I100" s="219" t="s">
        <v>188</v>
      </c>
      <c r="J100" s="424" t="s">
        <v>3538</v>
      </c>
      <c r="K100" s="2215">
        <v>0.63541666666666663</v>
      </c>
      <c r="L100" s="219" t="s">
        <v>2097</v>
      </c>
      <c r="M100" s="219" t="s">
        <v>226</v>
      </c>
      <c r="N100" s="2215">
        <v>0.63541666666666663</v>
      </c>
      <c r="O100" s="219" t="s">
        <v>34</v>
      </c>
      <c r="P100" s="219" t="s">
        <v>34</v>
      </c>
      <c r="Q100" s="219" t="s">
        <v>112</v>
      </c>
      <c r="R100" s="219" t="s">
        <v>35</v>
      </c>
      <c r="S100" s="219" t="s">
        <v>112</v>
      </c>
      <c r="T100" s="219" t="s">
        <v>3539</v>
      </c>
      <c r="U100" s="774">
        <f t="shared" si="1"/>
        <v>0</v>
      </c>
    </row>
    <row r="101" spans="1:21" s="491" customFormat="1" ht="100.5" customHeight="1">
      <c r="A101" s="476">
        <v>98</v>
      </c>
      <c r="B101" s="372">
        <v>105698</v>
      </c>
      <c r="C101" s="370" t="s">
        <v>3540</v>
      </c>
      <c r="D101" s="371" t="s">
        <v>3541</v>
      </c>
      <c r="E101" s="371" t="s">
        <v>647</v>
      </c>
      <c r="F101" s="372" t="s">
        <v>665</v>
      </c>
      <c r="G101" s="371" t="s">
        <v>278</v>
      </c>
      <c r="H101" s="371" t="s">
        <v>3542</v>
      </c>
      <c r="I101" s="370" t="s">
        <v>1349</v>
      </c>
      <c r="J101" s="2184" t="s">
        <v>306</v>
      </c>
      <c r="K101" s="2189">
        <v>0.4236111111111111</v>
      </c>
      <c r="L101" s="370" t="s">
        <v>3543</v>
      </c>
      <c r="M101" s="370" t="s">
        <v>392</v>
      </c>
      <c r="N101" s="2189">
        <v>0.375</v>
      </c>
      <c r="O101" s="370" t="s">
        <v>34</v>
      </c>
      <c r="P101" s="370" t="s">
        <v>34</v>
      </c>
      <c r="Q101" s="370" t="s">
        <v>112</v>
      </c>
      <c r="R101" s="370" t="s">
        <v>35</v>
      </c>
      <c r="S101" s="370" t="s">
        <v>3544</v>
      </c>
      <c r="T101" s="2190" t="s">
        <v>3545</v>
      </c>
      <c r="U101" s="774">
        <f t="shared" si="1"/>
        <v>4.8611111111111105E-2</v>
      </c>
    </row>
    <row r="102" spans="1:21" s="439" customFormat="1" ht="63" customHeight="1">
      <c r="A102" s="434">
        <v>99</v>
      </c>
      <c r="B102" s="444">
        <v>80122</v>
      </c>
      <c r="C102" s="441" t="s">
        <v>3540</v>
      </c>
      <c r="D102" s="440" t="s">
        <v>3546</v>
      </c>
      <c r="E102" s="440" t="s">
        <v>400</v>
      </c>
      <c r="F102" s="444" t="s">
        <v>495</v>
      </c>
      <c r="G102" s="440" t="s">
        <v>343</v>
      </c>
      <c r="H102" s="440" t="s">
        <v>3547</v>
      </c>
      <c r="I102" s="441" t="s">
        <v>1349</v>
      </c>
      <c r="J102" s="442" t="s">
        <v>1042</v>
      </c>
      <c r="K102" s="2051">
        <v>0.42708333333333331</v>
      </c>
      <c r="L102" s="441" t="s">
        <v>1468</v>
      </c>
      <c r="M102" s="441" t="s">
        <v>3548</v>
      </c>
      <c r="N102" s="2051">
        <v>0.39583333333333331</v>
      </c>
      <c r="O102" s="441"/>
      <c r="P102" s="445" t="s">
        <v>171</v>
      </c>
      <c r="Q102" s="441" t="s">
        <v>35</v>
      </c>
      <c r="R102" s="441" t="s">
        <v>35</v>
      </c>
      <c r="S102" s="441" t="s">
        <v>3549</v>
      </c>
      <c r="T102" s="443" t="s">
        <v>499</v>
      </c>
      <c r="U102" s="772">
        <f t="shared" si="1"/>
        <v>3.125E-2</v>
      </c>
    </row>
    <row r="103" spans="1:21" s="491" customFormat="1" ht="45" customHeight="1">
      <c r="A103" s="476">
        <v>100</v>
      </c>
      <c r="B103" s="372">
        <v>93065</v>
      </c>
      <c r="C103" s="370" t="s">
        <v>3540</v>
      </c>
      <c r="D103" s="372" t="s">
        <v>3550</v>
      </c>
      <c r="E103" s="371" t="s">
        <v>738</v>
      </c>
      <c r="F103" s="372" t="s">
        <v>1211</v>
      </c>
      <c r="G103" s="371" t="s">
        <v>237</v>
      </c>
      <c r="H103" s="371" t="s">
        <v>3551</v>
      </c>
      <c r="I103" s="370" t="s">
        <v>1349</v>
      </c>
      <c r="J103" s="2184" t="s">
        <v>195</v>
      </c>
      <c r="K103" s="2191">
        <v>0.45763888888888887</v>
      </c>
      <c r="L103" s="370" t="s">
        <v>1543</v>
      </c>
      <c r="M103" s="370" t="s">
        <v>33</v>
      </c>
      <c r="N103" s="2189">
        <v>0.44791666666666669</v>
      </c>
      <c r="O103" s="370" t="s">
        <v>34</v>
      </c>
      <c r="P103" s="370" t="s">
        <v>34</v>
      </c>
      <c r="Q103" s="370" t="s">
        <v>112</v>
      </c>
      <c r="R103" s="370" t="s">
        <v>35</v>
      </c>
      <c r="S103" s="370" t="s">
        <v>3552</v>
      </c>
      <c r="T103" s="2185" t="s">
        <v>838</v>
      </c>
      <c r="U103" s="772">
        <f t="shared" si="1"/>
        <v>9.7222222222221877E-3</v>
      </c>
    </row>
    <row r="104" spans="1:21" ht="45" customHeight="1">
      <c r="A104" s="105">
        <v>101</v>
      </c>
      <c r="B104" s="392">
        <v>103909</v>
      </c>
      <c r="C104" s="106" t="s">
        <v>3540</v>
      </c>
      <c r="D104" s="392" t="s">
        <v>3553</v>
      </c>
      <c r="E104" s="109" t="s">
        <v>3554</v>
      </c>
      <c r="F104" s="51" t="s">
        <v>133</v>
      </c>
      <c r="G104" s="109" t="s">
        <v>134</v>
      </c>
      <c r="H104" s="144" t="s">
        <v>1937</v>
      </c>
      <c r="I104" s="106" t="s">
        <v>1349</v>
      </c>
      <c r="J104" s="422" t="s">
        <v>469</v>
      </c>
      <c r="K104" s="2053">
        <v>0.4375</v>
      </c>
      <c r="L104" s="106" t="s">
        <v>1329</v>
      </c>
      <c r="M104" s="106" t="s">
        <v>333</v>
      </c>
      <c r="N104" s="2053">
        <v>0.42708333333333331</v>
      </c>
      <c r="O104" s="106" t="s">
        <v>34</v>
      </c>
      <c r="P104" s="106" t="s">
        <v>34</v>
      </c>
      <c r="Q104" s="106" t="s">
        <v>35</v>
      </c>
      <c r="R104" s="106" t="s">
        <v>35</v>
      </c>
      <c r="S104" s="106" t="s">
        <v>112</v>
      </c>
      <c r="T104" s="106" t="s">
        <v>37</v>
      </c>
      <c r="U104" s="772">
        <f t="shared" si="1"/>
        <v>1.0416666666666685E-2</v>
      </c>
    </row>
    <row r="105" spans="1:21" s="439" customFormat="1" ht="45" customHeight="1">
      <c r="A105" s="434">
        <v>102</v>
      </c>
      <c r="B105" s="446">
        <v>105091</v>
      </c>
      <c r="C105" s="441" t="s">
        <v>3540</v>
      </c>
      <c r="D105" s="444" t="s">
        <v>3555</v>
      </c>
      <c r="E105" s="440" t="s">
        <v>1173</v>
      </c>
      <c r="F105" s="444" t="s">
        <v>141</v>
      </c>
      <c r="G105" s="440" t="s">
        <v>99</v>
      </c>
      <c r="H105" s="444" t="s">
        <v>100</v>
      </c>
      <c r="I105" s="441" t="s">
        <v>1349</v>
      </c>
      <c r="J105" s="442" t="s">
        <v>180</v>
      </c>
      <c r="K105" s="2051">
        <v>0.41388888888888886</v>
      </c>
      <c r="L105" s="441" t="s">
        <v>1329</v>
      </c>
      <c r="M105" s="441" t="s">
        <v>265</v>
      </c>
      <c r="N105" s="2051">
        <v>0.39583333333333331</v>
      </c>
      <c r="O105" s="441" t="s">
        <v>34</v>
      </c>
      <c r="P105" s="441" t="s">
        <v>34</v>
      </c>
      <c r="Q105" s="441" t="s">
        <v>35</v>
      </c>
      <c r="R105" s="441" t="s">
        <v>35</v>
      </c>
      <c r="S105" s="441" t="s">
        <v>112</v>
      </c>
      <c r="T105" s="443" t="s">
        <v>3556</v>
      </c>
      <c r="U105" s="772">
        <f t="shared" si="1"/>
        <v>1.8055555555555547E-2</v>
      </c>
    </row>
    <row r="106" spans="1:21" ht="45" customHeight="1">
      <c r="A106" s="105">
        <v>103</v>
      </c>
      <c r="B106" s="343">
        <v>104752</v>
      </c>
      <c r="C106" s="219" t="s">
        <v>3540</v>
      </c>
      <c r="D106" s="343" t="s">
        <v>3557</v>
      </c>
      <c r="E106" s="256" t="s">
        <v>528</v>
      </c>
      <c r="F106" s="197" t="s">
        <v>1591</v>
      </c>
      <c r="G106" s="256" t="s">
        <v>3558</v>
      </c>
      <c r="H106" s="218" t="s">
        <v>371</v>
      </c>
      <c r="I106" s="219" t="s">
        <v>1349</v>
      </c>
      <c r="J106" s="424" t="s">
        <v>502</v>
      </c>
      <c r="K106" s="2215">
        <v>0.39791666666666664</v>
      </c>
      <c r="L106" s="219" t="s">
        <v>1689</v>
      </c>
      <c r="M106" s="219" t="s">
        <v>33</v>
      </c>
      <c r="N106" s="2215">
        <v>0.39583333333333331</v>
      </c>
      <c r="O106" s="219" t="s">
        <v>34</v>
      </c>
      <c r="P106" s="219" t="s">
        <v>34</v>
      </c>
      <c r="Q106" s="219" t="s">
        <v>112</v>
      </c>
      <c r="R106" s="219" t="s">
        <v>35</v>
      </c>
      <c r="S106" s="219" t="s">
        <v>112</v>
      </c>
      <c r="T106" s="219" t="s">
        <v>37</v>
      </c>
      <c r="U106" s="772">
        <f t="shared" si="1"/>
        <v>2.0833333333333259E-3</v>
      </c>
    </row>
    <row r="107" spans="1:21" ht="45" customHeight="1">
      <c r="A107" s="105">
        <v>104</v>
      </c>
      <c r="B107" s="143">
        <v>103429</v>
      </c>
      <c r="C107" s="105" t="s">
        <v>3559</v>
      </c>
      <c r="D107" s="56" t="s">
        <v>3560</v>
      </c>
      <c r="E107" s="143" t="s">
        <v>602</v>
      </c>
      <c r="F107" s="56" t="s">
        <v>200</v>
      </c>
      <c r="G107" s="143" t="s">
        <v>520</v>
      </c>
      <c r="H107" s="56" t="s">
        <v>1524</v>
      </c>
      <c r="I107" s="105" t="s">
        <v>94</v>
      </c>
      <c r="J107" s="426" t="s">
        <v>1098</v>
      </c>
      <c r="K107" s="2052">
        <v>0.58472222222222225</v>
      </c>
      <c r="L107" s="105" t="s">
        <v>1258</v>
      </c>
      <c r="M107" s="105" t="s">
        <v>33</v>
      </c>
      <c r="N107" s="2052">
        <v>0.58333333333333337</v>
      </c>
      <c r="O107" s="105" t="s">
        <v>34</v>
      </c>
      <c r="P107" s="105" t="s">
        <v>34</v>
      </c>
      <c r="Q107" s="105" t="s">
        <v>35</v>
      </c>
      <c r="R107" s="105" t="s">
        <v>35</v>
      </c>
      <c r="S107" s="105" t="s">
        <v>112</v>
      </c>
      <c r="T107" s="63" t="s">
        <v>119</v>
      </c>
      <c r="U107" s="772">
        <f t="shared" si="1"/>
        <v>1.388888888888884E-3</v>
      </c>
    </row>
    <row r="108" spans="1:21" ht="45" customHeight="1">
      <c r="A108" s="105">
        <v>105</v>
      </c>
      <c r="B108" s="143">
        <v>49875</v>
      </c>
      <c r="C108" s="105" t="s">
        <v>3559</v>
      </c>
      <c r="D108" s="56" t="s">
        <v>3561</v>
      </c>
      <c r="E108" s="143" t="s">
        <v>825</v>
      </c>
      <c r="F108" s="56" t="s">
        <v>471</v>
      </c>
      <c r="G108" s="143" t="s">
        <v>358</v>
      </c>
      <c r="H108" s="144" t="s">
        <v>917</v>
      </c>
      <c r="I108" s="105" t="s">
        <v>94</v>
      </c>
      <c r="J108" s="426" t="s">
        <v>3562</v>
      </c>
      <c r="K108" s="2052">
        <v>0.70277777777777772</v>
      </c>
      <c r="L108" s="105" t="s">
        <v>3563</v>
      </c>
      <c r="M108" s="105" t="s">
        <v>3564</v>
      </c>
      <c r="N108" s="2052">
        <v>0.70138888888888884</v>
      </c>
      <c r="O108" s="105" t="s">
        <v>34</v>
      </c>
      <c r="P108" s="105" t="s">
        <v>34</v>
      </c>
      <c r="Q108" s="105" t="s">
        <v>35</v>
      </c>
      <c r="R108" s="105" t="s">
        <v>35</v>
      </c>
      <c r="S108" s="105" t="s">
        <v>112</v>
      </c>
      <c r="T108" s="219" t="s">
        <v>3565</v>
      </c>
      <c r="U108" s="772">
        <f t="shared" si="1"/>
        <v>1.388888888888884E-3</v>
      </c>
    </row>
    <row r="109" spans="1:21" ht="45" customHeight="1">
      <c r="A109" s="105">
        <v>106</v>
      </c>
      <c r="B109" s="393">
        <v>102651</v>
      </c>
      <c r="C109" s="105" t="s">
        <v>3559</v>
      </c>
      <c r="D109" s="393" t="s">
        <v>3566</v>
      </c>
      <c r="E109" s="143" t="s">
        <v>2423</v>
      </c>
      <c r="F109" s="132" t="s">
        <v>133</v>
      </c>
      <c r="G109" s="143" t="s">
        <v>3567</v>
      </c>
      <c r="H109" s="56" t="s">
        <v>3568</v>
      </c>
      <c r="I109" s="105" t="s">
        <v>1349</v>
      </c>
      <c r="J109" s="426" t="s">
        <v>3569</v>
      </c>
      <c r="K109" s="2052">
        <v>0.40763888888888888</v>
      </c>
      <c r="L109" s="105" t="s">
        <v>1479</v>
      </c>
      <c r="M109" s="105" t="s">
        <v>2933</v>
      </c>
      <c r="N109" s="2052">
        <v>0.375</v>
      </c>
      <c r="O109" s="105" t="s">
        <v>34</v>
      </c>
      <c r="P109" s="105" t="s">
        <v>34</v>
      </c>
      <c r="Q109" s="105" t="s">
        <v>35</v>
      </c>
      <c r="R109" s="105" t="s">
        <v>35</v>
      </c>
      <c r="S109" s="257" t="s">
        <v>112</v>
      </c>
      <c r="T109" s="105" t="s">
        <v>37</v>
      </c>
      <c r="U109" s="772">
        <f t="shared" si="1"/>
        <v>3.2638888888888884E-2</v>
      </c>
    </row>
    <row r="110" spans="1:21" s="491" customFormat="1" ht="45" customHeight="1">
      <c r="A110" s="476">
        <v>107</v>
      </c>
      <c r="B110" s="2192">
        <v>65749</v>
      </c>
      <c r="C110" s="2193" t="s">
        <v>3559</v>
      </c>
      <c r="D110" s="2192" t="s">
        <v>3570</v>
      </c>
      <c r="E110" s="2194" t="s">
        <v>524</v>
      </c>
      <c r="F110" s="2192" t="s">
        <v>2108</v>
      </c>
      <c r="G110" s="2194" t="s">
        <v>92</v>
      </c>
      <c r="H110" s="2192" t="s">
        <v>3571</v>
      </c>
      <c r="I110" s="2193" t="s">
        <v>1349</v>
      </c>
      <c r="J110" s="2195" t="s">
        <v>274</v>
      </c>
      <c r="K110" s="2196">
        <v>0.56666666666666665</v>
      </c>
      <c r="L110" s="2193" t="s">
        <v>395</v>
      </c>
      <c r="M110" s="2193" t="s">
        <v>226</v>
      </c>
      <c r="N110" s="2196">
        <v>0.55208333333333337</v>
      </c>
      <c r="O110" s="2193" t="s">
        <v>34</v>
      </c>
      <c r="P110" s="2193" t="s">
        <v>34</v>
      </c>
      <c r="Q110" s="2193" t="s">
        <v>112</v>
      </c>
      <c r="R110" s="2193" t="s">
        <v>35</v>
      </c>
      <c r="S110" s="2197" t="s">
        <v>112</v>
      </c>
      <c r="T110" s="2198" t="s">
        <v>2158</v>
      </c>
      <c r="U110" s="772">
        <f t="shared" si="1"/>
        <v>1.4583333333333282E-2</v>
      </c>
    </row>
    <row r="111" spans="1:21" s="153" customFormat="1" ht="45" customHeight="1">
      <c r="A111" s="105">
        <v>108</v>
      </c>
      <c r="B111" s="143">
        <v>105644</v>
      </c>
      <c r="C111" s="105" t="s">
        <v>3572</v>
      </c>
      <c r="D111" s="143" t="s">
        <v>3573</v>
      </c>
      <c r="E111" s="143" t="s">
        <v>363</v>
      </c>
      <c r="F111" s="144" t="s">
        <v>127</v>
      </c>
      <c r="G111" s="143" t="s">
        <v>29</v>
      </c>
      <c r="H111" s="56" t="s">
        <v>128</v>
      </c>
      <c r="I111" s="105" t="s">
        <v>188</v>
      </c>
      <c r="J111" s="426" t="s">
        <v>3574</v>
      </c>
      <c r="K111" s="2052">
        <v>0.98472222222222228</v>
      </c>
      <c r="L111" s="105" t="s">
        <v>3575</v>
      </c>
      <c r="M111" s="105" t="s">
        <v>265</v>
      </c>
      <c r="N111" s="2052">
        <v>0.98263888888888884</v>
      </c>
      <c r="O111" s="105" t="s">
        <v>34</v>
      </c>
      <c r="P111" s="105" t="s">
        <v>34</v>
      </c>
      <c r="Q111" s="105" t="s">
        <v>35</v>
      </c>
      <c r="R111" s="105" t="s">
        <v>35</v>
      </c>
      <c r="S111" s="257" t="s">
        <v>112</v>
      </c>
      <c r="T111" s="105" t="s">
        <v>37</v>
      </c>
      <c r="U111" s="772">
        <f t="shared" si="1"/>
        <v>2.083333333333437E-3</v>
      </c>
    </row>
    <row r="112" spans="1:21" s="2203" customFormat="1" ht="45" customHeight="1">
      <c r="A112" s="476">
        <v>109</v>
      </c>
      <c r="B112" s="2199">
        <v>92507</v>
      </c>
      <c r="C112" s="476" t="s">
        <v>3572</v>
      </c>
      <c r="D112" s="2199" t="s">
        <v>3576</v>
      </c>
      <c r="E112" s="2200" t="s">
        <v>166</v>
      </c>
      <c r="F112" s="372" t="s">
        <v>3577</v>
      </c>
      <c r="G112" s="2200" t="s">
        <v>41</v>
      </c>
      <c r="H112" s="620" t="s">
        <v>3578</v>
      </c>
      <c r="I112" s="476" t="s">
        <v>1349</v>
      </c>
      <c r="J112" s="2201" t="s">
        <v>65</v>
      </c>
      <c r="K112" s="2214">
        <v>0.40972222222222221</v>
      </c>
      <c r="L112" s="476" t="s">
        <v>1594</v>
      </c>
      <c r="M112" s="476" t="s">
        <v>265</v>
      </c>
      <c r="N112" s="2214">
        <v>0.39930555555555558</v>
      </c>
      <c r="O112" s="476" t="s">
        <v>34</v>
      </c>
      <c r="P112" s="476" t="s">
        <v>34</v>
      </c>
      <c r="Q112" s="476" t="s">
        <v>35</v>
      </c>
      <c r="R112" s="476" t="s">
        <v>35</v>
      </c>
      <c r="S112" s="2202" t="s">
        <v>575</v>
      </c>
      <c r="T112" s="2185" t="s">
        <v>3556</v>
      </c>
      <c r="U112" s="772">
        <f t="shared" si="1"/>
        <v>1.041666666666663E-2</v>
      </c>
    </row>
    <row r="113" spans="1:21" s="2203" customFormat="1" ht="45" customHeight="1">
      <c r="A113" s="476">
        <v>110</v>
      </c>
      <c r="B113" s="2199">
        <v>106673</v>
      </c>
      <c r="C113" s="476" t="s">
        <v>3572</v>
      </c>
      <c r="D113" s="2199" t="s">
        <v>3579</v>
      </c>
      <c r="E113" s="2200" t="s">
        <v>308</v>
      </c>
      <c r="F113" s="372" t="s">
        <v>214</v>
      </c>
      <c r="G113" s="2200" t="s">
        <v>215</v>
      </c>
      <c r="H113" s="620" t="s">
        <v>678</v>
      </c>
      <c r="I113" s="476" t="s">
        <v>1349</v>
      </c>
      <c r="J113" s="2201" t="s">
        <v>1027</v>
      </c>
      <c r="K113" s="2214">
        <v>0.3840277777777778</v>
      </c>
      <c r="L113" s="476" t="s">
        <v>2157</v>
      </c>
      <c r="M113" s="476" t="s">
        <v>3395</v>
      </c>
      <c r="N113" s="2214">
        <v>0.375</v>
      </c>
      <c r="O113" s="476" t="s">
        <v>34</v>
      </c>
      <c r="P113" s="476" t="s">
        <v>34</v>
      </c>
      <c r="Q113" s="476" t="s">
        <v>112</v>
      </c>
      <c r="R113" s="476" t="s">
        <v>35</v>
      </c>
      <c r="S113" s="2204" t="s">
        <v>112</v>
      </c>
      <c r="T113" s="2198" t="s">
        <v>3441</v>
      </c>
      <c r="U113" s="772">
        <f t="shared" si="1"/>
        <v>9.0277777777778012E-3</v>
      </c>
    </row>
    <row r="114" spans="1:21" s="153" customFormat="1" ht="45" customHeight="1">
      <c r="A114" s="105">
        <v>111</v>
      </c>
      <c r="B114" s="58">
        <v>153</v>
      </c>
      <c r="C114" s="105" t="s">
        <v>3572</v>
      </c>
      <c r="D114" s="58" t="s">
        <v>3580</v>
      </c>
      <c r="E114" s="143" t="s">
        <v>1102</v>
      </c>
      <c r="F114" s="57" t="s">
        <v>1047</v>
      </c>
      <c r="G114" s="143" t="s">
        <v>48</v>
      </c>
      <c r="H114" s="57" t="s">
        <v>1972</v>
      </c>
      <c r="I114" s="105" t="s">
        <v>1349</v>
      </c>
      <c r="J114" s="426" t="s">
        <v>3581</v>
      </c>
      <c r="K114" s="2052">
        <v>0.44305555555555554</v>
      </c>
      <c r="L114" s="105" t="s">
        <v>1530</v>
      </c>
      <c r="M114" s="105" t="s">
        <v>265</v>
      </c>
      <c r="N114" s="2052">
        <v>0.41666666666666669</v>
      </c>
      <c r="O114" s="105" t="s">
        <v>34</v>
      </c>
      <c r="P114" s="105" t="s">
        <v>34</v>
      </c>
      <c r="Q114" s="105" t="s">
        <v>35</v>
      </c>
      <c r="R114" s="105" t="s">
        <v>35</v>
      </c>
      <c r="S114" s="257" t="s">
        <v>112</v>
      </c>
      <c r="T114" s="105" t="s">
        <v>37</v>
      </c>
      <c r="U114" s="772">
        <f t="shared" si="1"/>
        <v>2.6388888888888851E-2</v>
      </c>
    </row>
    <row r="115" spans="1:21" s="2203" customFormat="1" ht="45" customHeight="1">
      <c r="A115" s="476">
        <v>112</v>
      </c>
      <c r="B115" s="619">
        <v>106843</v>
      </c>
      <c r="C115" s="476" t="s">
        <v>3572</v>
      </c>
      <c r="D115" s="2199" t="s">
        <v>3582</v>
      </c>
      <c r="E115" s="2200" t="s">
        <v>518</v>
      </c>
      <c r="F115" s="371" t="s">
        <v>3583</v>
      </c>
      <c r="G115" s="2200" t="s">
        <v>237</v>
      </c>
      <c r="H115" s="620" t="s">
        <v>321</v>
      </c>
      <c r="I115" s="476" t="s">
        <v>1349</v>
      </c>
      <c r="J115" s="2201" t="s">
        <v>3584</v>
      </c>
      <c r="K115" s="2214">
        <v>0.4513888888888889</v>
      </c>
      <c r="L115" s="476" t="s">
        <v>1511</v>
      </c>
      <c r="M115" s="370" t="s">
        <v>696</v>
      </c>
      <c r="N115" s="2214">
        <v>0.43055555555555558</v>
      </c>
      <c r="O115" s="476" t="s">
        <v>190</v>
      </c>
      <c r="P115" s="476" t="s">
        <v>34</v>
      </c>
      <c r="Q115" s="476" t="s">
        <v>112</v>
      </c>
      <c r="R115" s="476" t="s">
        <v>35</v>
      </c>
      <c r="S115" s="2202" t="s">
        <v>3585</v>
      </c>
      <c r="T115" s="2198" t="s">
        <v>3586</v>
      </c>
      <c r="U115" s="772">
        <f t="shared" si="1"/>
        <v>2.0833333333333315E-2</v>
      </c>
    </row>
    <row r="116" spans="1:21" s="153" customFormat="1" ht="45" customHeight="1">
      <c r="A116" s="105">
        <v>113</v>
      </c>
      <c r="B116" s="132">
        <v>100212</v>
      </c>
      <c r="C116" s="105" t="s">
        <v>3572</v>
      </c>
      <c r="D116" s="58" t="s">
        <v>3587</v>
      </c>
      <c r="E116" s="143" t="s">
        <v>969</v>
      </c>
      <c r="F116" s="51" t="s">
        <v>133</v>
      </c>
      <c r="G116" s="143" t="s">
        <v>134</v>
      </c>
      <c r="H116" s="57" t="s">
        <v>1128</v>
      </c>
      <c r="I116" s="105" t="s">
        <v>1349</v>
      </c>
      <c r="J116" s="426" t="s">
        <v>3588</v>
      </c>
      <c r="K116" s="2052">
        <v>0.45624999999999999</v>
      </c>
      <c r="L116" s="105" t="s">
        <v>1428</v>
      </c>
      <c r="M116" s="105" t="s">
        <v>33</v>
      </c>
      <c r="N116" s="2052">
        <v>0.44444444444444442</v>
      </c>
      <c r="O116" s="105" t="s">
        <v>34</v>
      </c>
      <c r="P116" s="105" t="s">
        <v>34</v>
      </c>
      <c r="Q116" s="105" t="s">
        <v>35</v>
      </c>
      <c r="R116" s="105" t="s">
        <v>35</v>
      </c>
      <c r="S116" s="221" t="s">
        <v>3589</v>
      </c>
      <c r="T116" s="105" t="s">
        <v>37</v>
      </c>
      <c r="U116" s="772">
        <f t="shared" si="1"/>
        <v>1.1805555555555569E-2</v>
      </c>
    </row>
    <row r="117" spans="1:21" s="153" customFormat="1" ht="45" customHeight="1">
      <c r="A117" s="105">
        <v>114</v>
      </c>
      <c r="B117" s="58">
        <v>107020</v>
      </c>
      <c r="C117" s="105" t="s">
        <v>3572</v>
      </c>
      <c r="D117" s="58" t="s">
        <v>3590</v>
      </c>
      <c r="E117" s="143" t="s">
        <v>90</v>
      </c>
      <c r="F117" s="51" t="s">
        <v>214</v>
      </c>
      <c r="G117" s="143" t="s">
        <v>215</v>
      </c>
      <c r="H117" s="58" t="s">
        <v>853</v>
      </c>
      <c r="I117" s="105" t="s">
        <v>1349</v>
      </c>
      <c r="J117" s="426" t="s">
        <v>3591</v>
      </c>
      <c r="K117" s="2052">
        <v>0.45208333333333334</v>
      </c>
      <c r="L117" s="105" t="s">
        <v>1483</v>
      </c>
      <c r="M117" s="105" t="s">
        <v>265</v>
      </c>
      <c r="N117" s="2052">
        <v>0.4513888888888889</v>
      </c>
      <c r="O117" s="105" t="s">
        <v>34</v>
      </c>
      <c r="P117" s="105" t="s">
        <v>34</v>
      </c>
      <c r="Q117" s="105" t="s">
        <v>35</v>
      </c>
      <c r="R117" s="105" t="s">
        <v>35</v>
      </c>
      <c r="S117" s="257" t="s">
        <v>112</v>
      </c>
      <c r="T117" s="105"/>
      <c r="U117" s="772">
        <f t="shared" si="1"/>
        <v>6.9444444444444198E-4</v>
      </c>
    </row>
    <row r="118" spans="1:21" s="153" customFormat="1" ht="45" customHeight="1">
      <c r="A118" s="105">
        <v>115</v>
      </c>
      <c r="B118" s="56">
        <v>105962</v>
      </c>
      <c r="C118" s="105" t="s">
        <v>3572</v>
      </c>
      <c r="D118" s="144" t="s">
        <v>3592</v>
      </c>
      <c r="E118" s="143" t="s">
        <v>3593</v>
      </c>
      <c r="F118" s="144" t="s">
        <v>3594</v>
      </c>
      <c r="G118" s="143" t="s">
        <v>408</v>
      </c>
      <c r="H118" s="144" t="s">
        <v>2008</v>
      </c>
      <c r="I118" s="105" t="s">
        <v>94</v>
      </c>
      <c r="J118" s="426" t="s">
        <v>3595</v>
      </c>
      <c r="K118" s="2052">
        <v>0.44444444444444442</v>
      </c>
      <c r="L118" s="105" t="s">
        <v>2130</v>
      </c>
      <c r="M118" s="105" t="s">
        <v>33</v>
      </c>
      <c r="N118" s="2052">
        <v>0.42708333333333331</v>
      </c>
      <c r="O118" s="105" t="s">
        <v>34</v>
      </c>
      <c r="P118" s="105" t="s">
        <v>34</v>
      </c>
      <c r="Q118" s="105" t="s">
        <v>35</v>
      </c>
      <c r="R118" s="105" t="s">
        <v>600</v>
      </c>
      <c r="S118" s="221" t="s">
        <v>3596</v>
      </c>
      <c r="T118" s="105" t="s">
        <v>37</v>
      </c>
      <c r="U118" s="772">
        <f t="shared" si="1"/>
        <v>1.7361111111111105E-2</v>
      </c>
    </row>
    <row r="119" spans="1:21" s="153" customFormat="1" ht="45" customHeight="1">
      <c r="A119" s="105">
        <v>116</v>
      </c>
      <c r="B119" s="55">
        <v>65691</v>
      </c>
      <c r="C119" s="105" t="s">
        <v>3597</v>
      </c>
      <c r="D119" s="143" t="s">
        <v>3598</v>
      </c>
      <c r="E119" s="143" t="s">
        <v>363</v>
      </c>
      <c r="F119" s="56" t="s">
        <v>1547</v>
      </c>
      <c r="G119" s="143" t="s">
        <v>29</v>
      </c>
      <c r="H119" s="143" t="s">
        <v>128</v>
      </c>
      <c r="I119" s="105" t="s">
        <v>188</v>
      </c>
      <c r="J119" s="426" t="s">
        <v>3599</v>
      </c>
      <c r="K119" s="2052">
        <v>0.1701388888888889</v>
      </c>
      <c r="L119" s="105" t="s">
        <v>3600</v>
      </c>
      <c r="M119" s="105" t="s">
        <v>33</v>
      </c>
      <c r="N119" s="2052">
        <v>0.16666666666666666</v>
      </c>
      <c r="O119" s="105" t="s">
        <v>34</v>
      </c>
      <c r="P119" s="105" t="s">
        <v>34</v>
      </c>
      <c r="Q119" s="105" t="s">
        <v>35</v>
      </c>
      <c r="R119" s="105" t="s">
        <v>35</v>
      </c>
      <c r="S119" s="257" t="s">
        <v>112</v>
      </c>
      <c r="T119" s="105" t="s">
        <v>37</v>
      </c>
      <c r="U119" s="772">
        <f t="shared" si="1"/>
        <v>3.4722222222222376E-3</v>
      </c>
    </row>
    <row r="120" spans="1:21" s="153" customFormat="1" ht="45" customHeight="1">
      <c r="A120" s="105">
        <v>117</v>
      </c>
      <c r="B120" s="56">
        <v>59682</v>
      </c>
      <c r="C120" s="105" t="s">
        <v>3597</v>
      </c>
      <c r="D120" s="55" t="s">
        <v>504</v>
      </c>
      <c r="E120" s="143" t="s">
        <v>932</v>
      </c>
      <c r="F120" s="56" t="s">
        <v>1200</v>
      </c>
      <c r="G120" s="143" t="s">
        <v>29</v>
      </c>
      <c r="H120" s="55" t="s">
        <v>128</v>
      </c>
      <c r="I120" s="105" t="s">
        <v>188</v>
      </c>
      <c r="J120" s="426" t="s">
        <v>691</v>
      </c>
      <c r="K120" s="2052">
        <v>0.52500000000000002</v>
      </c>
      <c r="L120" s="105" t="s">
        <v>1430</v>
      </c>
      <c r="M120" s="105" t="s">
        <v>3601</v>
      </c>
      <c r="N120" s="2052">
        <v>0.52083333333333337</v>
      </c>
      <c r="O120" s="105" t="s">
        <v>34</v>
      </c>
      <c r="P120" s="105" t="s">
        <v>34</v>
      </c>
      <c r="Q120" s="105" t="s">
        <v>35</v>
      </c>
      <c r="R120" s="105" t="s">
        <v>35</v>
      </c>
      <c r="S120" s="257" t="s">
        <v>112</v>
      </c>
      <c r="T120" s="105" t="s">
        <v>37</v>
      </c>
      <c r="U120" s="772">
        <f t="shared" si="1"/>
        <v>4.1666666666666519E-3</v>
      </c>
    </row>
    <row r="121" spans="1:21" s="153" customFormat="1" ht="45" customHeight="1">
      <c r="A121" s="105">
        <v>118</v>
      </c>
      <c r="B121" s="58">
        <v>107065</v>
      </c>
      <c r="C121" s="105" t="s">
        <v>3597</v>
      </c>
      <c r="D121" s="393" t="s">
        <v>3602</v>
      </c>
      <c r="E121" s="143" t="s">
        <v>149</v>
      </c>
      <c r="F121" s="393" t="s">
        <v>91</v>
      </c>
      <c r="G121" s="143" t="s">
        <v>92</v>
      </c>
      <c r="H121" s="392" t="s">
        <v>394</v>
      </c>
      <c r="I121" s="105" t="s">
        <v>1349</v>
      </c>
      <c r="J121" s="426" t="s">
        <v>142</v>
      </c>
      <c r="K121" s="2052">
        <v>0.3923611111111111</v>
      </c>
      <c r="L121" s="105" t="s">
        <v>3143</v>
      </c>
      <c r="M121" s="105" t="s">
        <v>33</v>
      </c>
      <c r="N121" s="2052">
        <v>0.38541666666666669</v>
      </c>
      <c r="O121" s="105" t="s">
        <v>34</v>
      </c>
      <c r="P121" s="105" t="s">
        <v>34</v>
      </c>
      <c r="Q121" s="105" t="s">
        <v>35</v>
      </c>
      <c r="R121" s="105" t="s">
        <v>35</v>
      </c>
      <c r="S121" s="257" t="s">
        <v>112</v>
      </c>
      <c r="T121" s="105" t="s">
        <v>37</v>
      </c>
      <c r="U121" s="772">
        <f t="shared" si="1"/>
        <v>6.9444444444444198E-3</v>
      </c>
    </row>
    <row r="122" spans="1:21" s="153" customFormat="1" ht="45" customHeight="1">
      <c r="A122" s="105">
        <v>119</v>
      </c>
      <c r="B122" s="393">
        <v>106835</v>
      </c>
      <c r="C122" s="105" t="s">
        <v>3597</v>
      </c>
      <c r="D122" s="393" t="s">
        <v>3603</v>
      </c>
      <c r="E122" s="143" t="s">
        <v>748</v>
      </c>
      <c r="F122" s="393" t="s">
        <v>91</v>
      </c>
      <c r="G122" s="143" t="s">
        <v>92</v>
      </c>
      <c r="H122" s="392" t="s">
        <v>394</v>
      </c>
      <c r="I122" s="105" t="s">
        <v>1349</v>
      </c>
      <c r="J122" s="426" t="s">
        <v>1042</v>
      </c>
      <c r="K122" s="2052">
        <v>0.53472222222222221</v>
      </c>
      <c r="L122" s="105" t="s">
        <v>1474</v>
      </c>
      <c r="M122" s="105" t="s">
        <v>33</v>
      </c>
      <c r="N122" s="2052">
        <v>0.5395833333333333</v>
      </c>
      <c r="O122" s="105" t="s">
        <v>34</v>
      </c>
      <c r="P122" s="105" t="s">
        <v>34</v>
      </c>
      <c r="Q122" s="105" t="s">
        <v>35</v>
      </c>
      <c r="R122" s="105" t="s">
        <v>35</v>
      </c>
      <c r="S122" s="257" t="s">
        <v>112</v>
      </c>
      <c r="T122" s="105" t="s">
        <v>37</v>
      </c>
      <c r="U122" s="774" t="s">
        <v>3604</v>
      </c>
    </row>
    <row r="123" spans="1:21" s="153" customFormat="1" ht="63.75" customHeight="1">
      <c r="A123" s="105">
        <v>120</v>
      </c>
      <c r="B123" s="393">
        <v>29691</v>
      </c>
      <c r="C123" s="105" t="s">
        <v>3597</v>
      </c>
      <c r="D123" s="429" t="s">
        <v>3605</v>
      </c>
      <c r="E123" s="143" t="s">
        <v>1638</v>
      </c>
      <c r="F123" s="51" t="s">
        <v>3606</v>
      </c>
      <c r="G123" s="143" t="s">
        <v>48</v>
      </c>
      <c r="H123" s="144" t="s">
        <v>3607</v>
      </c>
      <c r="I123" s="105" t="s">
        <v>1349</v>
      </c>
      <c r="J123" s="426" t="s">
        <v>659</v>
      </c>
      <c r="K123" s="2052">
        <v>0.40694444444444444</v>
      </c>
      <c r="L123" s="105" t="s">
        <v>1308</v>
      </c>
      <c r="M123" s="105" t="s">
        <v>33</v>
      </c>
      <c r="N123" s="2052">
        <v>0.38541666666666669</v>
      </c>
      <c r="O123" s="105" t="s">
        <v>34</v>
      </c>
      <c r="P123" s="105" t="s">
        <v>34</v>
      </c>
      <c r="Q123" s="105" t="s">
        <v>35</v>
      </c>
      <c r="R123" s="105" t="s">
        <v>35</v>
      </c>
      <c r="S123" s="257" t="s">
        <v>112</v>
      </c>
      <c r="T123" s="105" t="s">
        <v>37</v>
      </c>
      <c r="U123" s="772">
        <f t="shared" si="1"/>
        <v>2.1527777777777757E-2</v>
      </c>
    </row>
    <row r="124" spans="1:21" s="454" customFormat="1" ht="45" customHeight="1">
      <c r="A124" s="434">
        <v>121</v>
      </c>
      <c r="B124" s="456">
        <v>107336</v>
      </c>
      <c r="C124" s="434" t="s">
        <v>3597</v>
      </c>
      <c r="D124" s="1740" t="s">
        <v>3608</v>
      </c>
      <c r="E124" s="451" t="s">
        <v>2107</v>
      </c>
      <c r="F124" s="456" t="s">
        <v>54</v>
      </c>
      <c r="G124" s="451" t="s">
        <v>48</v>
      </c>
      <c r="H124" s="440" t="s">
        <v>3609</v>
      </c>
      <c r="I124" s="434" t="s">
        <v>1349</v>
      </c>
      <c r="J124" s="452" t="s">
        <v>3610</v>
      </c>
      <c r="K124" s="2217">
        <v>0.67222222222222228</v>
      </c>
      <c r="L124" s="434" t="s">
        <v>1468</v>
      </c>
      <c r="M124" s="441" t="s">
        <v>3611</v>
      </c>
      <c r="N124" s="2217">
        <v>0.65972222222222221</v>
      </c>
      <c r="O124" s="434"/>
      <c r="P124" s="2205" t="s">
        <v>171</v>
      </c>
      <c r="Q124" s="434" t="s">
        <v>35</v>
      </c>
      <c r="R124" s="434" t="s">
        <v>35</v>
      </c>
      <c r="S124" s="455" t="s">
        <v>112</v>
      </c>
      <c r="T124" s="434" t="s">
        <v>37</v>
      </c>
      <c r="U124" s="772">
        <f t="shared" si="1"/>
        <v>1.2500000000000067E-2</v>
      </c>
    </row>
    <row r="125" spans="1:21" s="153" customFormat="1" ht="45" customHeight="1">
      <c r="A125" s="105">
        <v>122</v>
      </c>
      <c r="B125" s="430">
        <v>105921</v>
      </c>
      <c r="C125" s="217" t="s">
        <v>3597</v>
      </c>
      <c r="D125" s="430" t="s">
        <v>3612</v>
      </c>
      <c r="E125" s="428" t="s">
        <v>381</v>
      </c>
      <c r="F125" s="197" t="s">
        <v>3613</v>
      </c>
      <c r="G125" s="428" t="s">
        <v>408</v>
      </c>
      <c r="H125" s="423" t="s">
        <v>2927</v>
      </c>
      <c r="I125" s="217" t="s">
        <v>1349</v>
      </c>
      <c r="J125" s="427" t="s">
        <v>3614</v>
      </c>
      <c r="K125" s="2213">
        <v>0.43055555555555558</v>
      </c>
      <c r="L125" s="217" t="s">
        <v>2338</v>
      </c>
      <c r="M125" s="219" t="s">
        <v>3615</v>
      </c>
      <c r="N125" s="2213">
        <v>0.4236111111111111</v>
      </c>
      <c r="O125" s="217" t="s">
        <v>34</v>
      </c>
      <c r="P125" s="217" t="s">
        <v>34</v>
      </c>
      <c r="Q125" s="217" t="s">
        <v>35</v>
      </c>
      <c r="R125" s="217" t="s">
        <v>35</v>
      </c>
      <c r="S125" s="319" t="s">
        <v>112</v>
      </c>
      <c r="T125" s="217" t="s">
        <v>37</v>
      </c>
      <c r="U125" s="772">
        <f t="shared" si="1"/>
        <v>6.9444444444444753E-3</v>
      </c>
    </row>
    <row r="126" spans="1:21" s="335" customFormat="1" ht="45" customHeight="1">
      <c r="A126" s="105">
        <v>123</v>
      </c>
      <c r="B126" s="19">
        <v>61277</v>
      </c>
      <c r="C126" s="106" t="s">
        <v>3616</v>
      </c>
      <c r="D126" s="33" t="s">
        <v>3617</v>
      </c>
      <c r="E126" s="50" t="s">
        <v>825</v>
      </c>
      <c r="F126" s="54" t="s">
        <v>3104</v>
      </c>
      <c r="G126" s="50" t="s">
        <v>520</v>
      </c>
      <c r="H126" s="33" t="s">
        <v>3618</v>
      </c>
      <c r="I126" s="106" t="s">
        <v>1349</v>
      </c>
      <c r="J126" s="422" t="s">
        <v>3619</v>
      </c>
      <c r="K126" s="2053">
        <v>0.39652777777777776</v>
      </c>
      <c r="L126" s="106" t="s">
        <v>1497</v>
      </c>
      <c r="M126" s="106" t="s">
        <v>3620</v>
      </c>
      <c r="N126" s="2053">
        <v>0.38680555555555557</v>
      </c>
      <c r="O126" s="106"/>
      <c r="P126" s="106" t="s">
        <v>171</v>
      </c>
      <c r="Q126" s="106" t="s">
        <v>112</v>
      </c>
      <c r="R126" s="106" t="s">
        <v>35</v>
      </c>
      <c r="S126" s="106" t="s">
        <v>112</v>
      </c>
      <c r="T126" s="106" t="s">
        <v>3621</v>
      </c>
      <c r="U126" s="772">
        <f t="shared" si="1"/>
        <v>9.7222222222221877E-3</v>
      </c>
    </row>
    <row r="127" spans="1:21" s="86" customFormat="1" ht="45" customHeight="1">
      <c r="A127" s="105">
        <v>124</v>
      </c>
      <c r="B127" s="19">
        <v>107021</v>
      </c>
      <c r="C127" s="106" t="s">
        <v>3616</v>
      </c>
      <c r="D127" s="163" t="s">
        <v>3622</v>
      </c>
      <c r="E127" s="138" t="s">
        <v>3623</v>
      </c>
      <c r="F127" s="249" t="s">
        <v>3624</v>
      </c>
      <c r="G127" s="138" t="s">
        <v>520</v>
      </c>
      <c r="H127" s="163" t="s">
        <v>3625</v>
      </c>
      <c r="I127" s="219" t="s">
        <v>1349</v>
      </c>
      <c r="J127" s="432" t="s">
        <v>3626</v>
      </c>
      <c r="K127" s="736">
        <v>0.57638888888888884</v>
      </c>
      <c r="L127" s="93" t="s">
        <v>1628</v>
      </c>
      <c r="M127" s="93" t="s">
        <v>3627</v>
      </c>
      <c r="N127" s="736">
        <v>0.57291666666666663</v>
      </c>
      <c r="O127" s="93" t="s">
        <v>34</v>
      </c>
      <c r="P127" s="93" t="s">
        <v>34</v>
      </c>
      <c r="Q127" s="93" t="s">
        <v>35</v>
      </c>
      <c r="R127" s="93" t="s">
        <v>35</v>
      </c>
      <c r="S127" s="93" t="s">
        <v>112</v>
      </c>
      <c r="T127" s="93" t="s">
        <v>3628</v>
      </c>
      <c r="U127" s="772">
        <f t="shared" si="1"/>
        <v>3.4722222222222099E-3</v>
      </c>
    </row>
    <row r="128" spans="1:21" s="86" customFormat="1" ht="45" customHeight="1">
      <c r="A128" s="105">
        <v>125</v>
      </c>
      <c r="B128" s="109">
        <v>102032</v>
      </c>
      <c r="C128" s="221" t="s">
        <v>3616</v>
      </c>
      <c r="D128" s="431" t="s">
        <v>3629</v>
      </c>
      <c r="E128" s="109" t="s">
        <v>1012</v>
      </c>
      <c r="F128" s="144" t="s">
        <v>127</v>
      </c>
      <c r="G128" s="109" t="s">
        <v>29</v>
      </c>
      <c r="H128" s="144" t="s">
        <v>128</v>
      </c>
      <c r="I128" s="106" t="s">
        <v>188</v>
      </c>
      <c r="J128" s="422" t="s">
        <v>1018</v>
      </c>
      <c r="K128" s="2053">
        <v>0.68055555555555558</v>
      </c>
      <c r="L128" s="106" t="s">
        <v>2449</v>
      </c>
      <c r="M128" s="106" t="s">
        <v>33</v>
      </c>
      <c r="N128" s="2053">
        <v>0.68055555555555558</v>
      </c>
      <c r="O128" s="106" t="s">
        <v>34</v>
      </c>
      <c r="P128" s="106" t="s">
        <v>34</v>
      </c>
      <c r="Q128" s="106" t="s">
        <v>112</v>
      </c>
      <c r="R128" s="106" t="s">
        <v>35</v>
      </c>
      <c r="S128" s="106" t="s">
        <v>112</v>
      </c>
      <c r="T128" s="106" t="s">
        <v>3630</v>
      </c>
      <c r="U128" s="772">
        <f t="shared" si="1"/>
        <v>0</v>
      </c>
    </row>
    <row r="129" spans="1:21" s="2175" customFormat="1" ht="45" customHeight="1">
      <c r="A129" s="476">
        <v>126</v>
      </c>
      <c r="B129" s="46">
        <v>101319</v>
      </c>
      <c r="C129" s="2202" t="s">
        <v>3616</v>
      </c>
      <c r="D129" s="46" t="s">
        <v>3631</v>
      </c>
      <c r="E129" s="371" t="s">
        <v>703</v>
      </c>
      <c r="F129" s="371" t="s">
        <v>548</v>
      </c>
      <c r="G129" s="371" t="s">
        <v>29</v>
      </c>
      <c r="H129" s="46" t="s">
        <v>515</v>
      </c>
      <c r="I129" s="370" t="s">
        <v>1349</v>
      </c>
      <c r="J129" s="2184" t="s">
        <v>439</v>
      </c>
      <c r="K129" s="2189">
        <v>0.40416666666666667</v>
      </c>
      <c r="L129" s="370" t="s">
        <v>1195</v>
      </c>
      <c r="M129" s="370" t="s">
        <v>33</v>
      </c>
      <c r="N129" s="2189">
        <v>0.39930555555555558</v>
      </c>
      <c r="O129" s="370" t="s">
        <v>34</v>
      </c>
      <c r="P129" s="370" t="s">
        <v>34</v>
      </c>
      <c r="Q129" s="370" t="s">
        <v>112</v>
      </c>
      <c r="R129" s="370" t="s">
        <v>35</v>
      </c>
      <c r="S129" s="370" t="s">
        <v>112</v>
      </c>
      <c r="T129" s="2185" t="s">
        <v>51</v>
      </c>
      <c r="U129" s="772">
        <f t="shared" si="1"/>
        <v>4.8611111111110938E-3</v>
      </c>
    </row>
    <row r="130" spans="1:21" s="2175" customFormat="1" ht="45" customHeight="1">
      <c r="A130" s="476">
        <v>127</v>
      </c>
      <c r="B130" s="371">
        <v>107041</v>
      </c>
      <c r="C130" s="2202" t="s">
        <v>3616</v>
      </c>
      <c r="D130" s="46" t="s">
        <v>3632</v>
      </c>
      <c r="E130" s="371" t="s">
        <v>810</v>
      </c>
      <c r="F130" s="371" t="s">
        <v>28</v>
      </c>
      <c r="G130" s="371" t="s">
        <v>29</v>
      </c>
      <c r="H130" s="46" t="s">
        <v>1871</v>
      </c>
      <c r="I130" s="370" t="s">
        <v>1349</v>
      </c>
      <c r="J130" s="2184" t="s">
        <v>3633</v>
      </c>
      <c r="K130" s="2189">
        <v>0.48958333333333331</v>
      </c>
      <c r="L130" s="370" t="s">
        <v>1422</v>
      </c>
      <c r="M130" s="370" t="s">
        <v>226</v>
      </c>
      <c r="N130" s="2189">
        <v>0.47916666666666669</v>
      </c>
      <c r="O130" s="370" t="s">
        <v>34</v>
      </c>
      <c r="P130" s="370" t="s">
        <v>34</v>
      </c>
      <c r="Q130" s="370" t="s">
        <v>112</v>
      </c>
      <c r="R130" s="370" t="s">
        <v>35</v>
      </c>
      <c r="S130" s="370" t="s">
        <v>112</v>
      </c>
      <c r="T130" s="2185" t="s">
        <v>51</v>
      </c>
      <c r="U130" s="772">
        <f t="shared" si="1"/>
        <v>1.041666666666663E-2</v>
      </c>
    </row>
    <row r="131" spans="1:21" s="86" customFormat="1" ht="45" customHeight="1">
      <c r="A131" s="105">
        <v>128</v>
      </c>
      <c r="B131" s="109">
        <v>35704</v>
      </c>
      <c r="C131" s="221" t="s">
        <v>3616</v>
      </c>
      <c r="D131" s="431" t="s">
        <v>3634</v>
      </c>
      <c r="E131" s="109" t="s">
        <v>363</v>
      </c>
      <c r="F131" s="144" t="s">
        <v>698</v>
      </c>
      <c r="G131" s="109" t="s">
        <v>29</v>
      </c>
      <c r="H131" s="144" t="s">
        <v>128</v>
      </c>
      <c r="I131" s="106" t="s">
        <v>188</v>
      </c>
      <c r="J131" s="422" t="s">
        <v>3504</v>
      </c>
      <c r="K131" s="2053">
        <v>0.68680555555555556</v>
      </c>
      <c r="L131" s="106" t="s">
        <v>3635</v>
      </c>
      <c r="M131" s="106" t="s">
        <v>33</v>
      </c>
      <c r="N131" s="2053">
        <v>0.68055555555555558</v>
      </c>
      <c r="O131" s="106" t="s">
        <v>34</v>
      </c>
      <c r="P131" s="106" t="s">
        <v>34</v>
      </c>
      <c r="Q131" s="106" t="s">
        <v>112</v>
      </c>
      <c r="R131" s="106" t="s">
        <v>35</v>
      </c>
      <c r="S131" s="106" t="s">
        <v>112</v>
      </c>
      <c r="T131" s="106" t="s">
        <v>3636</v>
      </c>
      <c r="U131" s="772">
        <f t="shared" si="1"/>
        <v>6.2499999999999778E-3</v>
      </c>
    </row>
    <row r="132" spans="1:21" s="457" customFormat="1" ht="45" customHeight="1">
      <c r="A132" s="434">
        <v>129</v>
      </c>
      <c r="B132" s="440">
        <v>76295</v>
      </c>
      <c r="C132" s="453" t="s">
        <v>3616</v>
      </c>
      <c r="D132" s="440" t="s">
        <v>3637</v>
      </c>
      <c r="E132" s="440" t="s">
        <v>81</v>
      </c>
      <c r="F132" s="440" t="s">
        <v>1047</v>
      </c>
      <c r="G132" s="440" t="s">
        <v>48</v>
      </c>
      <c r="H132" s="440" t="s">
        <v>3638</v>
      </c>
      <c r="I132" s="441" t="s">
        <v>94</v>
      </c>
      <c r="J132" s="442" t="s">
        <v>56</v>
      </c>
      <c r="K132" s="2051">
        <v>0.50694444444444442</v>
      </c>
      <c r="L132" s="441" t="s">
        <v>1557</v>
      </c>
      <c r="M132" s="441" t="s">
        <v>2729</v>
      </c>
      <c r="N132" s="2051">
        <v>0.50347222222222221</v>
      </c>
      <c r="O132" s="441"/>
      <c r="P132" s="441" t="s">
        <v>171</v>
      </c>
      <c r="Q132" s="441" t="s">
        <v>35</v>
      </c>
      <c r="R132" s="441" t="s">
        <v>35</v>
      </c>
      <c r="S132" s="441" t="s">
        <v>112</v>
      </c>
      <c r="T132" s="441" t="s">
        <v>37</v>
      </c>
      <c r="U132" s="772">
        <f t="shared" si="1"/>
        <v>3.4722222222222099E-3</v>
      </c>
    </row>
    <row r="133" spans="1:21" s="86" customFormat="1" ht="45" customHeight="1">
      <c r="A133" s="105">
        <v>130</v>
      </c>
      <c r="B133" s="109">
        <v>107636</v>
      </c>
      <c r="C133" s="221" t="s">
        <v>3616</v>
      </c>
      <c r="D133" s="431" t="s">
        <v>3639</v>
      </c>
      <c r="E133" s="109" t="s">
        <v>1173</v>
      </c>
      <c r="F133" s="144" t="s">
        <v>462</v>
      </c>
      <c r="G133" s="109" t="s">
        <v>48</v>
      </c>
      <c r="H133" s="19" t="s">
        <v>3640</v>
      </c>
      <c r="I133" s="106" t="s">
        <v>94</v>
      </c>
      <c r="J133" s="422" t="s">
        <v>439</v>
      </c>
      <c r="K133" s="2053">
        <v>0.67013888888888884</v>
      </c>
      <c r="L133" s="106" t="s">
        <v>1563</v>
      </c>
      <c r="M133" s="106" t="s">
        <v>33</v>
      </c>
      <c r="N133" s="2053">
        <v>0.65972222222222221</v>
      </c>
      <c r="O133" s="106" t="s">
        <v>34</v>
      </c>
      <c r="P133" s="106" t="s">
        <v>34</v>
      </c>
      <c r="Q133" s="106" t="s">
        <v>35</v>
      </c>
      <c r="R133" s="106" t="s">
        <v>35</v>
      </c>
      <c r="S133" s="106" t="s">
        <v>112</v>
      </c>
      <c r="T133" s="106" t="s">
        <v>37</v>
      </c>
      <c r="U133" s="772">
        <f t="shared" ref="U133:U185" si="2">K133-N133</f>
        <v>1.041666666666663E-2</v>
      </c>
    </row>
    <row r="134" spans="1:21" s="2175" customFormat="1" ht="45" customHeight="1">
      <c r="A134" s="476">
        <v>131</v>
      </c>
      <c r="B134" s="371">
        <v>106780</v>
      </c>
      <c r="C134" s="2202" t="s">
        <v>3616</v>
      </c>
      <c r="D134" s="46" t="s">
        <v>3641</v>
      </c>
      <c r="E134" s="371" t="s">
        <v>2090</v>
      </c>
      <c r="F134" s="371" t="s">
        <v>141</v>
      </c>
      <c r="G134" s="371" t="s">
        <v>99</v>
      </c>
      <c r="H134" s="46" t="s">
        <v>100</v>
      </c>
      <c r="I134" s="370" t="s">
        <v>1349</v>
      </c>
      <c r="J134" s="2184" t="s">
        <v>3642</v>
      </c>
      <c r="K134" s="2189">
        <v>0.39861111111111114</v>
      </c>
      <c r="L134" s="370" t="s">
        <v>2246</v>
      </c>
      <c r="M134" s="370" t="s">
        <v>226</v>
      </c>
      <c r="N134" s="2189">
        <v>0.37777777777777777</v>
      </c>
      <c r="O134" s="106" t="s">
        <v>34</v>
      </c>
      <c r="P134" s="106" t="s">
        <v>34</v>
      </c>
      <c r="Q134" s="370" t="s">
        <v>35</v>
      </c>
      <c r="R134" s="370" t="s">
        <v>35</v>
      </c>
      <c r="S134" s="370" t="s">
        <v>112</v>
      </c>
      <c r="T134" s="2185" t="s">
        <v>459</v>
      </c>
      <c r="U134" s="772">
        <f t="shared" si="2"/>
        <v>2.083333333333337E-2</v>
      </c>
    </row>
    <row r="135" spans="1:21" s="2175" customFormat="1" ht="45" customHeight="1">
      <c r="A135" s="476">
        <v>132</v>
      </c>
      <c r="B135" s="2206">
        <v>106177</v>
      </c>
      <c r="C135" s="2207" t="s">
        <v>3616</v>
      </c>
      <c r="D135" s="2206" t="s">
        <v>3643</v>
      </c>
      <c r="E135" s="2186" t="s">
        <v>140</v>
      </c>
      <c r="F135" s="2186" t="s">
        <v>214</v>
      </c>
      <c r="G135" s="2186" t="s">
        <v>215</v>
      </c>
      <c r="H135" s="2206" t="s">
        <v>1728</v>
      </c>
      <c r="I135" s="373" t="s">
        <v>1349</v>
      </c>
      <c r="J135" s="2187" t="s">
        <v>574</v>
      </c>
      <c r="K135" s="2212">
        <v>0.41666666666666669</v>
      </c>
      <c r="L135" s="373" t="s">
        <v>1331</v>
      </c>
      <c r="M135" s="373" t="s">
        <v>219</v>
      </c>
      <c r="N135" s="2212">
        <v>0.39583333333333331</v>
      </c>
      <c r="O135" s="106" t="s">
        <v>34</v>
      </c>
      <c r="P135" s="106" t="s">
        <v>34</v>
      </c>
      <c r="Q135" s="373" t="s">
        <v>112</v>
      </c>
      <c r="R135" s="373" t="s">
        <v>35</v>
      </c>
      <c r="S135" s="373" t="s">
        <v>112</v>
      </c>
      <c r="T135" s="2188" t="s">
        <v>289</v>
      </c>
      <c r="U135" s="772">
        <f t="shared" si="2"/>
        <v>2.083333333333337E-2</v>
      </c>
    </row>
    <row r="136" spans="1:21" s="88" customFormat="1" ht="62.25" customHeight="1">
      <c r="A136" s="434">
        <v>133</v>
      </c>
      <c r="B136" s="462">
        <v>77628</v>
      </c>
      <c r="C136" s="16" t="s">
        <v>3644</v>
      </c>
      <c r="D136" s="461" t="s">
        <v>3645</v>
      </c>
      <c r="E136" s="461" t="s">
        <v>2947</v>
      </c>
      <c r="F136" s="460" t="s">
        <v>519</v>
      </c>
      <c r="G136" s="461" t="s">
        <v>520</v>
      </c>
      <c r="H136" s="460" t="s">
        <v>3646</v>
      </c>
      <c r="I136" s="436" t="s">
        <v>1349</v>
      </c>
      <c r="J136" s="258" t="s">
        <v>624</v>
      </c>
      <c r="K136" s="823">
        <v>0.38055555555555554</v>
      </c>
      <c r="L136" s="16" t="s">
        <v>2133</v>
      </c>
      <c r="M136" s="16" t="s">
        <v>169</v>
      </c>
      <c r="N136" s="823">
        <v>0.375</v>
      </c>
      <c r="O136" s="441"/>
      <c r="P136" s="441" t="s">
        <v>171</v>
      </c>
      <c r="Q136" s="16" t="s">
        <v>112</v>
      </c>
      <c r="R136" s="16" t="s">
        <v>35</v>
      </c>
      <c r="S136" s="16" t="s">
        <v>112</v>
      </c>
      <c r="T136" s="16" t="s">
        <v>119</v>
      </c>
      <c r="U136" s="772">
        <f t="shared" si="2"/>
        <v>5.5555555555555358E-3</v>
      </c>
    </row>
    <row r="137" spans="1:21" s="87" customFormat="1" ht="46.5" customHeight="1">
      <c r="A137" s="476">
        <v>134</v>
      </c>
      <c r="B137" s="2208">
        <v>107810</v>
      </c>
      <c r="C137" s="481" t="s">
        <v>3644</v>
      </c>
      <c r="D137" s="2173" t="s">
        <v>3647</v>
      </c>
      <c r="E137" s="479" t="s">
        <v>1826</v>
      </c>
      <c r="F137" s="2173" t="s">
        <v>91</v>
      </c>
      <c r="G137" s="479" t="s">
        <v>92</v>
      </c>
      <c r="H137" s="2173" t="s">
        <v>3648</v>
      </c>
      <c r="I137" s="373" t="s">
        <v>1349</v>
      </c>
      <c r="J137" s="480" t="s">
        <v>2708</v>
      </c>
      <c r="K137" s="2209">
        <v>0.65972222222222221</v>
      </c>
      <c r="L137" s="481" t="s">
        <v>2708</v>
      </c>
      <c r="M137" s="370" t="s">
        <v>33</v>
      </c>
      <c r="N137" s="2209">
        <v>0.65625</v>
      </c>
      <c r="O137" s="481" t="s">
        <v>34</v>
      </c>
      <c r="P137" s="481" t="s">
        <v>190</v>
      </c>
      <c r="Q137" s="481" t="s">
        <v>112</v>
      </c>
      <c r="R137" s="481" t="s">
        <v>35</v>
      </c>
      <c r="S137" s="481" t="s">
        <v>112</v>
      </c>
      <c r="T137" s="2198" t="s">
        <v>51</v>
      </c>
      <c r="U137" s="772">
        <f t="shared" si="2"/>
        <v>3.4722222222222099E-3</v>
      </c>
    </row>
    <row r="138" spans="1:21" s="87" customFormat="1" ht="41.25">
      <c r="A138" s="476">
        <v>135</v>
      </c>
      <c r="B138" s="621">
        <v>106685</v>
      </c>
      <c r="C138" s="481" t="s">
        <v>3644</v>
      </c>
      <c r="D138" s="2173" t="s">
        <v>3649</v>
      </c>
      <c r="E138" s="479" t="s">
        <v>162</v>
      </c>
      <c r="F138" s="479" t="s">
        <v>214</v>
      </c>
      <c r="G138" s="479" t="s">
        <v>215</v>
      </c>
      <c r="H138" s="2173" t="s">
        <v>3650</v>
      </c>
      <c r="I138" s="481" t="s">
        <v>1349</v>
      </c>
      <c r="J138" s="480" t="s">
        <v>3651</v>
      </c>
      <c r="K138" s="2209">
        <v>0.55555555555555558</v>
      </c>
      <c r="L138" s="481" t="s">
        <v>1760</v>
      </c>
      <c r="M138" s="481" t="s">
        <v>219</v>
      </c>
      <c r="N138" s="2209">
        <v>0.55555555555555558</v>
      </c>
      <c r="O138" s="481" t="s">
        <v>34</v>
      </c>
      <c r="P138" s="481" t="s">
        <v>34</v>
      </c>
      <c r="Q138" s="481" t="s">
        <v>112</v>
      </c>
      <c r="R138" s="481" t="s">
        <v>35</v>
      </c>
      <c r="S138" s="481" t="s">
        <v>112</v>
      </c>
      <c r="T138" s="2198" t="s">
        <v>289</v>
      </c>
      <c r="U138" s="774">
        <f t="shared" si="2"/>
        <v>0</v>
      </c>
    </row>
    <row r="139" spans="1:21" s="82" customFormat="1" ht="27.75">
      <c r="A139" s="105">
        <v>136</v>
      </c>
      <c r="B139" s="49">
        <v>105265</v>
      </c>
      <c r="C139" s="63" t="s">
        <v>3644</v>
      </c>
      <c r="D139" s="54" t="s">
        <v>3652</v>
      </c>
      <c r="E139" s="50" t="s">
        <v>1149</v>
      </c>
      <c r="F139" s="54" t="s">
        <v>85</v>
      </c>
      <c r="G139" s="50" t="s">
        <v>86</v>
      </c>
      <c r="H139" s="54" t="s">
        <v>3653</v>
      </c>
      <c r="I139" s="63" t="s">
        <v>1349</v>
      </c>
      <c r="J139" s="433" t="s">
        <v>3654</v>
      </c>
      <c r="K139" s="367">
        <v>0.40416666666666667</v>
      </c>
      <c r="L139" s="63" t="s">
        <v>2689</v>
      </c>
      <c r="M139" s="63" t="s">
        <v>33</v>
      </c>
      <c r="N139" s="367">
        <v>0.37152777777777779</v>
      </c>
      <c r="O139" s="63" t="s">
        <v>34</v>
      </c>
      <c r="P139" s="63" t="s">
        <v>34</v>
      </c>
      <c r="Q139" s="63" t="s">
        <v>35</v>
      </c>
      <c r="R139" s="63" t="s">
        <v>35</v>
      </c>
      <c r="S139" s="63" t="s">
        <v>112</v>
      </c>
      <c r="T139" s="63" t="s">
        <v>37</v>
      </c>
      <c r="U139" s="772">
        <f t="shared" si="2"/>
        <v>3.2638888888888884E-2</v>
      </c>
    </row>
    <row r="140" spans="1:21" s="82" customFormat="1" ht="34.5" customHeight="1">
      <c r="A140" s="105">
        <v>137</v>
      </c>
      <c r="B140" s="49">
        <v>105854</v>
      </c>
      <c r="C140" s="63" t="s">
        <v>3644</v>
      </c>
      <c r="D140" s="33" t="s">
        <v>3655</v>
      </c>
      <c r="E140" s="50" t="s">
        <v>381</v>
      </c>
      <c r="F140" s="54" t="s">
        <v>133</v>
      </c>
      <c r="G140" s="50" t="s">
        <v>3656</v>
      </c>
      <c r="H140" s="33" t="s">
        <v>3657</v>
      </c>
      <c r="I140" s="63" t="s">
        <v>1349</v>
      </c>
      <c r="J140" s="433" t="s">
        <v>3382</v>
      </c>
      <c r="K140" s="367">
        <v>0.40277777777777779</v>
      </c>
      <c r="L140" s="63" t="s">
        <v>2027</v>
      </c>
      <c r="M140" s="63" t="s">
        <v>3658</v>
      </c>
      <c r="N140" s="367">
        <v>0.39583333333333331</v>
      </c>
      <c r="O140" s="63" t="s">
        <v>34</v>
      </c>
      <c r="P140" s="63" t="s">
        <v>34</v>
      </c>
      <c r="Q140" s="63" t="s">
        <v>35</v>
      </c>
      <c r="R140" s="63" t="s">
        <v>35</v>
      </c>
      <c r="S140" s="63" t="s">
        <v>112</v>
      </c>
      <c r="T140" s="63" t="s">
        <v>37</v>
      </c>
      <c r="U140" s="772">
        <f t="shared" si="2"/>
        <v>6.9444444444444753E-3</v>
      </c>
    </row>
    <row r="141" spans="1:21" ht="27.75">
      <c r="A141" s="105">
        <v>138</v>
      </c>
      <c r="B141" s="120">
        <v>103739</v>
      </c>
      <c r="C141" s="63" t="s">
        <v>3659</v>
      </c>
      <c r="D141" s="263" t="s">
        <v>3660</v>
      </c>
      <c r="E141" s="120" t="s">
        <v>210</v>
      </c>
      <c r="F141" s="121" t="s">
        <v>40</v>
      </c>
      <c r="G141" s="120" t="s">
        <v>41</v>
      </c>
      <c r="H141" s="182" t="s">
        <v>543</v>
      </c>
      <c r="I141" s="63" t="s">
        <v>1349</v>
      </c>
      <c r="J141" s="433" t="s">
        <v>3661</v>
      </c>
      <c r="K141" s="367">
        <v>0.39583333333333331</v>
      </c>
      <c r="L141" s="63" t="s">
        <v>2027</v>
      </c>
      <c r="M141" s="63" t="s">
        <v>265</v>
      </c>
      <c r="N141" s="367">
        <v>0.38541666666666669</v>
      </c>
      <c r="O141" s="113" t="s">
        <v>34</v>
      </c>
      <c r="P141" s="113" t="s">
        <v>34</v>
      </c>
      <c r="Q141" s="63" t="s">
        <v>35</v>
      </c>
      <c r="R141" s="63" t="s">
        <v>35</v>
      </c>
      <c r="S141" s="63" t="s">
        <v>112</v>
      </c>
      <c r="T141" s="63" t="s">
        <v>37</v>
      </c>
      <c r="U141" s="772">
        <f t="shared" si="2"/>
        <v>1.041666666666663E-2</v>
      </c>
    </row>
    <row r="142" spans="1:21" ht="45" customHeight="1">
      <c r="A142" s="105">
        <v>139</v>
      </c>
      <c r="B142" s="49">
        <v>107023</v>
      </c>
      <c r="C142" s="63" t="s">
        <v>3659</v>
      </c>
      <c r="D142" s="49" t="s">
        <v>3662</v>
      </c>
      <c r="E142" s="166" t="s">
        <v>341</v>
      </c>
      <c r="F142" s="54" t="s">
        <v>54</v>
      </c>
      <c r="G142" s="166" t="s">
        <v>48</v>
      </c>
      <c r="H142" s="54" t="s">
        <v>3663</v>
      </c>
      <c r="I142" s="63" t="s">
        <v>1349</v>
      </c>
      <c r="J142" s="433" t="s">
        <v>56</v>
      </c>
      <c r="K142" s="367">
        <v>0.375</v>
      </c>
      <c r="L142" s="63" t="s">
        <v>1412</v>
      </c>
      <c r="M142" s="63" t="s">
        <v>33</v>
      </c>
      <c r="N142" s="367">
        <v>0.36944444444444446</v>
      </c>
      <c r="O142" s="113" t="s">
        <v>34</v>
      </c>
      <c r="P142" s="113" t="s">
        <v>34</v>
      </c>
      <c r="Q142" s="63" t="s">
        <v>35</v>
      </c>
      <c r="R142" s="63" t="s">
        <v>35</v>
      </c>
      <c r="S142" s="63" t="s">
        <v>112</v>
      </c>
      <c r="T142" s="63" t="s">
        <v>37</v>
      </c>
      <c r="U142" s="772">
        <f t="shared" si="2"/>
        <v>5.5555555555555358E-3</v>
      </c>
    </row>
    <row r="143" spans="1:21" ht="45" customHeight="1">
      <c r="A143" s="105">
        <v>140</v>
      </c>
      <c r="B143" s="49">
        <v>36066</v>
      </c>
      <c r="C143" s="63" t="s">
        <v>3659</v>
      </c>
      <c r="D143" s="49" t="s">
        <v>3664</v>
      </c>
      <c r="E143" s="166" t="s">
        <v>145</v>
      </c>
      <c r="F143" s="54" t="s">
        <v>617</v>
      </c>
      <c r="G143" s="166" t="s">
        <v>48</v>
      </c>
      <c r="H143" s="54" t="s">
        <v>3665</v>
      </c>
      <c r="I143" s="63" t="s">
        <v>1349</v>
      </c>
      <c r="J143" s="433" t="s">
        <v>3666</v>
      </c>
      <c r="K143" s="367">
        <v>0.58333333333333337</v>
      </c>
      <c r="L143" s="63" t="s">
        <v>1342</v>
      </c>
      <c r="M143" s="63" t="s">
        <v>33</v>
      </c>
      <c r="N143" s="367">
        <v>0.57499999999999996</v>
      </c>
      <c r="O143" s="113" t="s">
        <v>34</v>
      </c>
      <c r="P143" s="113" t="s">
        <v>34</v>
      </c>
      <c r="Q143" s="63" t="s">
        <v>35</v>
      </c>
      <c r="R143" s="63" t="s">
        <v>35</v>
      </c>
      <c r="S143" s="63" t="s">
        <v>112</v>
      </c>
      <c r="T143" s="63" t="s">
        <v>37</v>
      </c>
      <c r="U143" s="772">
        <f t="shared" si="2"/>
        <v>8.3333333333334147E-3</v>
      </c>
    </row>
    <row r="144" spans="1:21" ht="45" customHeight="1">
      <c r="A144" s="105">
        <v>141</v>
      </c>
      <c r="B144" s="52">
        <v>4970</v>
      </c>
      <c r="C144" s="63" t="s">
        <v>3659</v>
      </c>
      <c r="D144" s="49" t="s">
        <v>3667</v>
      </c>
      <c r="E144" s="166" t="s">
        <v>819</v>
      </c>
      <c r="F144" s="54" t="s">
        <v>617</v>
      </c>
      <c r="G144" s="166" t="s">
        <v>48</v>
      </c>
      <c r="H144" s="54" t="s">
        <v>3668</v>
      </c>
      <c r="I144" s="63" t="s">
        <v>1349</v>
      </c>
      <c r="J144" s="433" t="s">
        <v>423</v>
      </c>
      <c r="K144" s="367">
        <v>0.29166666666666669</v>
      </c>
      <c r="L144" s="63" t="s">
        <v>2133</v>
      </c>
      <c r="M144" s="63" t="s">
        <v>265</v>
      </c>
      <c r="N144" s="367">
        <v>0.27083333333333331</v>
      </c>
      <c r="O144" s="113" t="s">
        <v>34</v>
      </c>
      <c r="P144" s="113" t="s">
        <v>34</v>
      </c>
      <c r="Q144" s="63" t="s">
        <v>35</v>
      </c>
      <c r="R144" s="63" t="s">
        <v>35</v>
      </c>
      <c r="S144" s="63" t="s">
        <v>112</v>
      </c>
      <c r="T144" s="63" t="s">
        <v>37</v>
      </c>
      <c r="U144" s="772">
        <f t="shared" si="2"/>
        <v>2.083333333333337E-2</v>
      </c>
    </row>
    <row r="145" spans="1:21" ht="45" customHeight="1">
      <c r="A145" s="105">
        <v>142</v>
      </c>
      <c r="B145" s="52">
        <v>107303</v>
      </c>
      <c r="C145" s="63" t="s">
        <v>3659</v>
      </c>
      <c r="D145" s="49" t="s">
        <v>3669</v>
      </c>
      <c r="E145" s="166" t="s">
        <v>78</v>
      </c>
      <c r="F145" s="54" t="s">
        <v>2580</v>
      </c>
      <c r="G145" s="166" t="s">
        <v>237</v>
      </c>
      <c r="H145" s="54" t="s">
        <v>321</v>
      </c>
      <c r="I145" s="63" t="s">
        <v>1349</v>
      </c>
      <c r="J145" s="433" t="s">
        <v>439</v>
      </c>
      <c r="K145" s="367">
        <v>0.33333333333333331</v>
      </c>
      <c r="L145" s="63" t="s">
        <v>1647</v>
      </c>
      <c r="M145" s="63" t="s">
        <v>265</v>
      </c>
      <c r="N145" s="367">
        <v>0.3298611111111111</v>
      </c>
      <c r="O145" s="113" t="s">
        <v>34</v>
      </c>
      <c r="P145" s="113" t="s">
        <v>34</v>
      </c>
      <c r="Q145" s="63" t="s">
        <v>35</v>
      </c>
      <c r="R145" s="63" t="s">
        <v>35</v>
      </c>
      <c r="S145" s="63" t="s">
        <v>112</v>
      </c>
      <c r="T145" s="63" t="s">
        <v>37</v>
      </c>
      <c r="U145" s="772">
        <f t="shared" si="2"/>
        <v>3.4722222222222099E-3</v>
      </c>
    </row>
    <row r="146" spans="1:21" s="491" customFormat="1" ht="45" customHeight="1">
      <c r="A146" s="476">
        <v>143</v>
      </c>
      <c r="B146" s="621">
        <v>107424</v>
      </c>
      <c r="C146" s="481" t="s">
        <v>3659</v>
      </c>
      <c r="D146" s="621" t="s">
        <v>3670</v>
      </c>
      <c r="E146" s="621" t="s">
        <v>587</v>
      </c>
      <c r="F146" s="479" t="s">
        <v>141</v>
      </c>
      <c r="G146" s="621" t="s">
        <v>99</v>
      </c>
      <c r="H146" s="479" t="s">
        <v>336</v>
      </c>
      <c r="I146" s="481" t="s">
        <v>1349</v>
      </c>
      <c r="J146" s="480" t="s">
        <v>534</v>
      </c>
      <c r="K146" s="2209">
        <v>0.4201388888888889</v>
      </c>
      <c r="L146" s="481" t="s">
        <v>1452</v>
      </c>
      <c r="M146" s="481" t="s">
        <v>265</v>
      </c>
      <c r="N146" s="2209">
        <v>0.39583333333333331</v>
      </c>
      <c r="O146" s="1725" t="s">
        <v>34</v>
      </c>
      <c r="P146" s="1725" t="s">
        <v>34</v>
      </c>
      <c r="Q146" s="481" t="s">
        <v>35</v>
      </c>
      <c r="R146" s="481" t="s">
        <v>35</v>
      </c>
      <c r="S146" s="2185" t="s">
        <v>3671</v>
      </c>
      <c r="T146" s="2210" t="s">
        <v>3672</v>
      </c>
      <c r="U146" s="772">
        <f t="shared" si="2"/>
        <v>2.430555555555558E-2</v>
      </c>
    </row>
    <row r="147" spans="1:21" ht="45" customHeight="1">
      <c r="A147" s="105">
        <v>144</v>
      </c>
      <c r="B147" s="56">
        <v>93257</v>
      </c>
      <c r="C147" s="63" t="s">
        <v>3659</v>
      </c>
      <c r="D147" s="55" t="s">
        <v>3673</v>
      </c>
      <c r="E147" s="143" t="s">
        <v>108</v>
      </c>
      <c r="F147" s="144" t="s">
        <v>127</v>
      </c>
      <c r="G147" s="143" t="s">
        <v>29</v>
      </c>
      <c r="H147" s="19" t="s">
        <v>128</v>
      </c>
      <c r="I147" s="63" t="s">
        <v>188</v>
      </c>
      <c r="J147" s="433" t="s">
        <v>980</v>
      </c>
      <c r="K147" s="367">
        <v>0.16666666666666666</v>
      </c>
      <c r="L147" s="63" t="s">
        <v>3674</v>
      </c>
      <c r="M147" s="63" t="s">
        <v>33</v>
      </c>
      <c r="N147" s="367">
        <v>0.16319444444444445</v>
      </c>
      <c r="O147" s="113" t="s">
        <v>34</v>
      </c>
      <c r="P147" s="113" t="s">
        <v>34</v>
      </c>
      <c r="Q147" s="92" t="s">
        <v>35</v>
      </c>
      <c r="R147" s="92" t="s">
        <v>35</v>
      </c>
      <c r="S147" s="92" t="s">
        <v>112</v>
      </c>
      <c r="T147" s="63" t="s">
        <v>37</v>
      </c>
      <c r="U147" s="772">
        <f t="shared" si="2"/>
        <v>3.4722222222222099E-3</v>
      </c>
    </row>
    <row r="148" spans="1:21" ht="45" customHeight="1">
      <c r="A148" s="105">
        <v>145</v>
      </c>
      <c r="B148" s="56">
        <v>102075</v>
      </c>
      <c r="C148" s="63" t="s">
        <v>3659</v>
      </c>
      <c r="D148" s="56" t="s">
        <v>3675</v>
      </c>
      <c r="E148" s="143" t="s">
        <v>518</v>
      </c>
      <c r="F148" s="144" t="s">
        <v>1200</v>
      </c>
      <c r="G148" s="143" t="s">
        <v>29</v>
      </c>
      <c r="H148" s="144" t="s">
        <v>3676</v>
      </c>
      <c r="I148" s="63" t="s">
        <v>1349</v>
      </c>
      <c r="J148" s="433" t="s">
        <v>3677</v>
      </c>
      <c r="K148" s="367">
        <v>0.33333333333333331</v>
      </c>
      <c r="L148" s="63" t="s">
        <v>3678</v>
      </c>
      <c r="M148" s="63" t="s">
        <v>33</v>
      </c>
      <c r="N148" s="367">
        <v>0.3125</v>
      </c>
      <c r="O148" s="113" t="s">
        <v>34</v>
      </c>
      <c r="P148" s="113" t="s">
        <v>34</v>
      </c>
      <c r="Q148" s="92" t="s">
        <v>35</v>
      </c>
      <c r="R148" s="92" t="s">
        <v>35</v>
      </c>
      <c r="S148" s="92" t="s">
        <v>112</v>
      </c>
      <c r="T148" s="63" t="s">
        <v>37</v>
      </c>
      <c r="U148" s="772">
        <f t="shared" si="2"/>
        <v>2.0833333333333315E-2</v>
      </c>
    </row>
    <row r="149" spans="1:21" ht="45" customHeight="1">
      <c r="A149" s="105">
        <v>146</v>
      </c>
      <c r="B149" s="55">
        <v>71623</v>
      </c>
      <c r="C149" s="63" t="s">
        <v>3659</v>
      </c>
      <c r="D149" s="56" t="s">
        <v>3022</v>
      </c>
      <c r="E149" s="143" t="s">
        <v>835</v>
      </c>
      <c r="F149" s="144" t="s">
        <v>1200</v>
      </c>
      <c r="G149" s="143" t="s">
        <v>29</v>
      </c>
      <c r="H149" s="144" t="s">
        <v>849</v>
      </c>
      <c r="I149" s="63" t="s">
        <v>1349</v>
      </c>
      <c r="J149" s="433" t="s">
        <v>306</v>
      </c>
      <c r="K149" s="367">
        <v>0.44097222222222221</v>
      </c>
      <c r="L149" s="63" t="s">
        <v>1483</v>
      </c>
      <c r="M149" s="63" t="s">
        <v>33</v>
      </c>
      <c r="N149" s="367">
        <v>0.4236111111111111</v>
      </c>
      <c r="O149" s="113" t="s">
        <v>190</v>
      </c>
      <c r="P149" s="113" t="s">
        <v>190</v>
      </c>
      <c r="Q149" s="92" t="s">
        <v>35</v>
      </c>
      <c r="R149" s="92" t="s">
        <v>35</v>
      </c>
      <c r="S149" s="92" t="s">
        <v>112</v>
      </c>
      <c r="T149" s="63" t="s">
        <v>37</v>
      </c>
      <c r="U149" s="772">
        <f t="shared" si="2"/>
        <v>1.7361111111111105E-2</v>
      </c>
    </row>
    <row r="150" spans="1:21" s="335" customFormat="1" ht="45" customHeight="1">
      <c r="A150" s="105">
        <v>147</v>
      </c>
      <c r="B150" s="57">
        <v>103434</v>
      </c>
      <c r="C150" s="106" t="s">
        <v>3679</v>
      </c>
      <c r="D150" s="57" t="s">
        <v>3680</v>
      </c>
      <c r="E150" s="109" t="s">
        <v>475</v>
      </c>
      <c r="F150" s="106" t="s">
        <v>1591</v>
      </c>
      <c r="G150" s="109" t="s">
        <v>757</v>
      </c>
      <c r="H150" s="57" t="s">
        <v>787</v>
      </c>
      <c r="I150" s="221" t="s">
        <v>1349</v>
      </c>
      <c r="J150" s="422" t="s">
        <v>56</v>
      </c>
      <c r="K150" s="2053">
        <v>0.375</v>
      </c>
      <c r="L150" s="106" t="s">
        <v>1287</v>
      </c>
      <c r="M150" s="106" t="s">
        <v>265</v>
      </c>
      <c r="N150" s="2053">
        <v>0.36805555555555558</v>
      </c>
      <c r="O150" s="106" t="s">
        <v>34</v>
      </c>
      <c r="P150" s="106" t="s">
        <v>34</v>
      </c>
      <c r="Q150" s="106" t="s">
        <v>35</v>
      </c>
      <c r="R150" s="106" t="s">
        <v>35</v>
      </c>
      <c r="S150" s="106" t="s">
        <v>112</v>
      </c>
      <c r="T150" s="63" t="s">
        <v>37</v>
      </c>
      <c r="U150" s="772">
        <f t="shared" si="2"/>
        <v>6.9444444444444198E-3</v>
      </c>
    </row>
    <row r="151" spans="1:21" s="335" customFormat="1" ht="45" customHeight="1">
      <c r="A151" s="105">
        <v>148</v>
      </c>
      <c r="B151" s="144">
        <v>107666</v>
      </c>
      <c r="C151" s="106" t="s">
        <v>3679</v>
      </c>
      <c r="D151" s="19" t="s">
        <v>3681</v>
      </c>
      <c r="E151" s="109" t="s">
        <v>703</v>
      </c>
      <c r="F151" s="106" t="s">
        <v>2753</v>
      </c>
      <c r="G151" s="109" t="s">
        <v>29</v>
      </c>
      <c r="H151" s="19" t="s">
        <v>128</v>
      </c>
      <c r="I151" s="221" t="s">
        <v>188</v>
      </c>
      <c r="J151" s="422" t="s">
        <v>142</v>
      </c>
      <c r="K151" s="2053">
        <v>0.41666666666666669</v>
      </c>
      <c r="L151" s="106" t="s">
        <v>1412</v>
      </c>
      <c r="M151" s="106" t="s">
        <v>33</v>
      </c>
      <c r="N151" s="2053">
        <v>0.39583333333333331</v>
      </c>
      <c r="O151" s="106" t="s">
        <v>34</v>
      </c>
      <c r="P151" s="106" t="s">
        <v>34</v>
      </c>
      <c r="Q151" s="106" t="s">
        <v>35</v>
      </c>
      <c r="R151" s="106" t="s">
        <v>35</v>
      </c>
      <c r="S151" s="106" t="s">
        <v>112</v>
      </c>
      <c r="T151" s="63" t="s">
        <v>37</v>
      </c>
      <c r="U151" s="772">
        <f t="shared" si="2"/>
        <v>2.083333333333337E-2</v>
      </c>
    </row>
    <row r="152" spans="1:21" s="335" customFormat="1" ht="45" customHeight="1">
      <c r="A152" s="105">
        <v>149</v>
      </c>
      <c r="B152" s="57">
        <v>108152</v>
      </c>
      <c r="C152" s="106" t="s">
        <v>3679</v>
      </c>
      <c r="D152" s="51" t="s">
        <v>3682</v>
      </c>
      <c r="E152" s="109" t="s">
        <v>810</v>
      </c>
      <c r="F152" s="106" t="s">
        <v>91</v>
      </c>
      <c r="G152" s="109" t="s">
        <v>92</v>
      </c>
      <c r="H152" s="57" t="s">
        <v>93</v>
      </c>
      <c r="I152" s="221" t="s">
        <v>1349</v>
      </c>
      <c r="J152" s="422" t="s">
        <v>534</v>
      </c>
      <c r="K152" s="2053">
        <v>0.45833333333333331</v>
      </c>
      <c r="L152" s="106" t="s">
        <v>1647</v>
      </c>
      <c r="M152" s="106" t="s">
        <v>33</v>
      </c>
      <c r="N152" s="2053">
        <v>0.4375</v>
      </c>
      <c r="O152" s="106" t="s">
        <v>34</v>
      </c>
      <c r="P152" s="106" t="s">
        <v>34</v>
      </c>
      <c r="Q152" s="106" t="s">
        <v>35</v>
      </c>
      <c r="R152" s="106" t="s">
        <v>35</v>
      </c>
      <c r="S152" s="106" t="s">
        <v>112</v>
      </c>
      <c r="T152" s="63" t="s">
        <v>37</v>
      </c>
      <c r="U152" s="772">
        <f t="shared" si="2"/>
        <v>2.0833333333333315E-2</v>
      </c>
    </row>
    <row r="153" spans="1:21" s="335" customFormat="1" ht="45" customHeight="1">
      <c r="A153" s="105">
        <v>150</v>
      </c>
      <c r="B153" s="57">
        <v>107797</v>
      </c>
      <c r="C153" s="106" t="s">
        <v>3679</v>
      </c>
      <c r="D153" s="51" t="s">
        <v>3683</v>
      </c>
      <c r="E153" s="109" t="s">
        <v>2090</v>
      </c>
      <c r="F153" s="106" t="s">
        <v>54</v>
      </c>
      <c r="G153" s="109" t="s">
        <v>48</v>
      </c>
      <c r="H153" s="51" t="s">
        <v>3684</v>
      </c>
      <c r="I153" s="221" t="s">
        <v>1349</v>
      </c>
      <c r="J153" s="422" t="s">
        <v>142</v>
      </c>
      <c r="K153" s="2053">
        <v>0.41666666666666669</v>
      </c>
      <c r="L153" s="106" t="s">
        <v>1830</v>
      </c>
      <c r="M153" s="106" t="s">
        <v>33</v>
      </c>
      <c r="N153" s="2053">
        <v>0.40625</v>
      </c>
      <c r="O153" s="106" t="s">
        <v>34</v>
      </c>
      <c r="P153" s="106" t="s">
        <v>34</v>
      </c>
      <c r="Q153" s="106" t="s">
        <v>35</v>
      </c>
      <c r="R153" s="106" t="s">
        <v>35</v>
      </c>
      <c r="S153" s="106" t="s">
        <v>112</v>
      </c>
      <c r="T153" s="63" t="s">
        <v>37</v>
      </c>
      <c r="U153" s="772">
        <f t="shared" si="2"/>
        <v>1.0416666666666685E-2</v>
      </c>
    </row>
    <row r="154" spans="1:21" s="335" customFormat="1" ht="45" customHeight="1">
      <c r="A154" s="105">
        <v>151</v>
      </c>
      <c r="B154" s="57">
        <v>108258</v>
      </c>
      <c r="C154" s="106" t="s">
        <v>3679</v>
      </c>
      <c r="D154" s="51" t="s">
        <v>3685</v>
      </c>
      <c r="E154" s="109" t="s">
        <v>461</v>
      </c>
      <c r="F154" s="106" t="s">
        <v>462</v>
      </c>
      <c r="G154" s="109" t="s">
        <v>48</v>
      </c>
      <c r="H154" s="51" t="s">
        <v>3686</v>
      </c>
      <c r="I154" s="221" t="s">
        <v>1349</v>
      </c>
      <c r="J154" s="422" t="s">
        <v>423</v>
      </c>
      <c r="K154" s="2053">
        <v>0.53125</v>
      </c>
      <c r="L154" s="106" t="s">
        <v>1329</v>
      </c>
      <c r="M154" s="106" t="s">
        <v>33</v>
      </c>
      <c r="N154" s="2053">
        <v>0.51041666666666663</v>
      </c>
      <c r="O154" s="106" t="s">
        <v>34</v>
      </c>
      <c r="P154" s="106" t="s">
        <v>34</v>
      </c>
      <c r="Q154" s="106" t="s">
        <v>35</v>
      </c>
      <c r="R154" s="106" t="s">
        <v>35</v>
      </c>
      <c r="S154" s="106" t="s">
        <v>112</v>
      </c>
      <c r="T154" s="63" t="s">
        <v>37</v>
      </c>
      <c r="U154" s="772">
        <f t="shared" si="2"/>
        <v>2.083333333333337E-2</v>
      </c>
    </row>
    <row r="155" spans="1:21" s="335" customFormat="1" ht="45" customHeight="1">
      <c r="A155" s="105">
        <v>152</v>
      </c>
      <c r="B155" s="57">
        <v>105106</v>
      </c>
      <c r="C155" s="106" t="s">
        <v>3679</v>
      </c>
      <c r="D155" s="57" t="s">
        <v>3687</v>
      </c>
      <c r="E155" s="109" t="s">
        <v>78</v>
      </c>
      <c r="F155" s="106" t="s">
        <v>3688</v>
      </c>
      <c r="G155" s="109" t="s">
        <v>237</v>
      </c>
      <c r="H155" s="57" t="s">
        <v>321</v>
      </c>
      <c r="I155" s="221" t="s">
        <v>1349</v>
      </c>
      <c r="J155" s="422" t="s">
        <v>1027</v>
      </c>
      <c r="K155" s="2053">
        <v>0.35069444444444442</v>
      </c>
      <c r="L155" s="106" t="s">
        <v>2247</v>
      </c>
      <c r="M155" s="106" t="s">
        <v>33</v>
      </c>
      <c r="N155" s="2053">
        <v>0.34027777777777779</v>
      </c>
      <c r="O155" s="106" t="s">
        <v>34</v>
      </c>
      <c r="P155" s="106" t="s">
        <v>34</v>
      </c>
      <c r="Q155" s="106" t="s">
        <v>35</v>
      </c>
      <c r="R155" s="106" t="s">
        <v>35</v>
      </c>
      <c r="S155" s="106" t="s">
        <v>112</v>
      </c>
      <c r="T155" s="63" t="s">
        <v>37</v>
      </c>
      <c r="U155" s="772">
        <f t="shared" si="2"/>
        <v>1.041666666666663E-2</v>
      </c>
    </row>
    <row r="156" spans="1:21" s="335" customFormat="1" ht="45" customHeight="1">
      <c r="A156" s="105">
        <v>153</v>
      </c>
      <c r="B156" s="57">
        <v>107882</v>
      </c>
      <c r="C156" s="106" t="s">
        <v>3679</v>
      </c>
      <c r="D156" s="51" t="s">
        <v>3689</v>
      </c>
      <c r="E156" s="109" t="s">
        <v>84</v>
      </c>
      <c r="F156" s="106" t="s">
        <v>3688</v>
      </c>
      <c r="G156" s="109" t="s">
        <v>237</v>
      </c>
      <c r="H156" s="51" t="s">
        <v>321</v>
      </c>
      <c r="I156" s="221" t="s">
        <v>1349</v>
      </c>
      <c r="J156" s="422" t="s">
        <v>1042</v>
      </c>
      <c r="K156" s="2053">
        <v>0.375</v>
      </c>
      <c r="L156" s="106" t="s">
        <v>1535</v>
      </c>
      <c r="M156" s="106" t="s">
        <v>265</v>
      </c>
      <c r="N156" s="2053">
        <v>0.37152777777777779</v>
      </c>
      <c r="O156" s="106" t="s">
        <v>34</v>
      </c>
      <c r="P156" s="106" t="s">
        <v>34</v>
      </c>
      <c r="Q156" s="106" t="s">
        <v>35</v>
      </c>
      <c r="R156" s="106" t="s">
        <v>35</v>
      </c>
      <c r="S156" s="106" t="s">
        <v>112</v>
      </c>
      <c r="T156" s="63" t="s">
        <v>37</v>
      </c>
      <c r="U156" s="772">
        <f t="shared" si="2"/>
        <v>3.4722222222222099E-3</v>
      </c>
    </row>
    <row r="157" spans="1:21" s="335" customFormat="1" ht="45" customHeight="1">
      <c r="A157" s="105">
        <v>154</v>
      </c>
      <c r="B157" s="57">
        <v>106799</v>
      </c>
      <c r="C157" s="106" t="s">
        <v>3679</v>
      </c>
      <c r="D157" s="57" t="s">
        <v>3690</v>
      </c>
      <c r="E157" s="57" t="s">
        <v>2107</v>
      </c>
      <c r="F157" s="106" t="s">
        <v>3368</v>
      </c>
      <c r="G157" s="57" t="s">
        <v>134</v>
      </c>
      <c r="H157" s="57" t="s">
        <v>3691</v>
      </c>
      <c r="I157" s="221" t="s">
        <v>1349</v>
      </c>
      <c r="J157" s="422" t="s">
        <v>3677</v>
      </c>
      <c r="K157" s="2053">
        <v>0.33333333333333331</v>
      </c>
      <c r="L157" s="106" t="s">
        <v>1535</v>
      </c>
      <c r="M157" s="106" t="s">
        <v>33</v>
      </c>
      <c r="N157" s="2053">
        <v>0.3263888888888889</v>
      </c>
      <c r="O157" s="106" t="s">
        <v>34</v>
      </c>
      <c r="P157" s="106" t="s">
        <v>34</v>
      </c>
      <c r="Q157" s="106" t="s">
        <v>35</v>
      </c>
      <c r="R157" s="106" t="s">
        <v>35</v>
      </c>
      <c r="S157" s="106" t="s">
        <v>112</v>
      </c>
      <c r="T157" s="63" t="s">
        <v>37</v>
      </c>
      <c r="U157" s="772">
        <f t="shared" si="2"/>
        <v>6.9444444444444198E-3</v>
      </c>
    </row>
    <row r="158" spans="1:21" s="335" customFormat="1" ht="45" customHeight="1">
      <c r="A158" s="105">
        <v>155</v>
      </c>
      <c r="B158" s="343">
        <v>80757</v>
      </c>
      <c r="C158" s="219" t="s">
        <v>3679</v>
      </c>
      <c r="D158" s="343" t="s">
        <v>3692</v>
      </c>
      <c r="E158" s="343" t="s">
        <v>39</v>
      </c>
      <c r="F158" s="219" t="s">
        <v>3693</v>
      </c>
      <c r="G158" s="343" t="s">
        <v>3694</v>
      </c>
      <c r="H158" s="343" t="s">
        <v>3695</v>
      </c>
      <c r="I158" s="301" t="s">
        <v>1349</v>
      </c>
      <c r="J158" s="424" t="s">
        <v>651</v>
      </c>
      <c r="K158" s="2215">
        <v>0.72916666666666663</v>
      </c>
      <c r="L158" s="219" t="s">
        <v>2780</v>
      </c>
      <c r="M158" s="219" t="s">
        <v>265</v>
      </c>
      <c r="N158" s="2215">
        <v>0.71527777777777779</v>
      </c>
      <c r="O158" s="219" t="s">
        <v>34</v>
      </c>
      <c r="P158" s="219" t="s">
        <v>34</v>
      </c>
      <c r="Q158" s="219" t="s">
        <v>35</v>
      </c>
      <c r="R158" s="219" t="s">
        <v>35</v>
      </c>
      <c r="S158" s="219" t="s">
        <v>112</v>
      </c>
      <c r="T158" s="92" t="s">
        <v>37</v>
      </c>
      <c r="U158" s="772">
        <f t="shared" si="2"/>
        <v>1.388888888888884E-2</v>
      </c>
    </row>
    <row r="159" spans="1:21" ht="42" customHeight="1">
      <c r="A159" s="105">
        <v>156</v>
      </c>
      <c r="B159" s="144">
        <v>78141</v>
      </c>
      <c r="C159" s="15" t="s">
        <v>3696</v>
      </c>
      <c r="D159" s="109" t="s">
        <v>3697</v>
      </c>
      <c r="E159" s="109" t="s">
        <v>1024</v>
      </c>
      <c r="F159" s="109" t="s">
        <v>40</v>
      </c>
      <c r="G159" s="109" t="s">
        <v>29</v>
      </c>
      <c r="H159" s="109" t="s">
        <v>970</v>
      </c>
      <c r="I159" s="63" t="s">
        <v>94</v>
      </c>
      <c r="J159" s="433" t="s">
        <v>3698</v>
      </c>
      <c r="K159" s="367">
        <v>0.40416666666666667</v>
      </c>
      <c r="L159" s="63" t="s">
        <v>1412</v>
      </c>
      <c r="M159" s="113" t="s">
        <v>226</v>
      </c>
      <c r="N159" s="367">
        <v>0.3888888888888889</v>
      </c>
      <c r="O159" s="113" t="s">
        <v>34</v>
      </c>
      <c r="P159" s="113" t="s">
        <v>34</v>
      </c>
      <c r="Q159" s="63" t="s">
        <v>112</v>
      </c>
      <c r="R159" s="63" t="s">
        <v>35</v>
      </c>
      <c r="S159" s="94" t="s">
        <v>112</v>
      </c>
      <c r="T159" s="247" t="s">
        <v>51</v>
      </c>
      <c r="U159" s="772">
        <f t="shared" si="2"/>
        <v>1.5277777777777779E-2</v>
      </c>
    </row>
    <row r="160" spans="1:21" s="439" customFormat="1" ht="41.25">
      <c r="A160" s="434">
        <v>157</v>
      </c>
      <c r="B160" s="25">
        <v>108526</v>
      </c>
      <c r="C160" s="85" t="s">
        <v>3696</v>
      </c>
      <c r="D160" s="440" t="s">
        <v>3699</v>
      </c>
      <c r="E160" s="440" t="s">
        <v>2924</v>
      </c>
      <c r="F160" s="440" t="s">
        <v>3700</v>
      </c>
      <c r="G160" s="440" t="s">
        <v>389</v>
      </c>
      <c r="H160" s="440" t="s">
        <v>3701</v>
      </c>
      <c r="I160" s="16" t="s">
        <v>94</v>
      </c>
      <c r="J160" s="258" t="s">
        <v>574</v>
      </c>
      <c r="K160" s="823">
        <v>0.57291666666666663</v>
      </c>
      <c r="L160" s="16" t="s">
        <v>1563</v>
      </c>
      <c r="M160" s="463" t="s">
        <v>660</v>
      </c>
      <c r="N160" s="823">
        <v>0.5625</v>
      </c>
      <c r="O160" s="463"/>
      <c r="P160" s="463" t="s">
        <v>171</v>
      </c>
      <c r="Q160" s="16" t="s">
        <v>36</v>
      </c>
      <c r="R160" s="16" t="s">
        <v>35</v>
      </c>
      <c r="S160" s="536" t="s">
        <v>112</v>
      </c>
      <c r="T160" s="85" t="s">
        <v>3702</v>
      </c>
      <c r="U160" s="772">
        <f t="shared" si="2"/>
        <v>1.041666666666663E-2</v>
      </c>
    </row>
    <row r="161" spans="1:21" ht="41.25">
      <c r="A161" s="105">
        <v>158</v>
      </c>
      <c r="B161" s="57">
        <v>107891</v>
      </c>
      <c r="C161" s="15" t="s">
        <v>3703</v>
      </c>
      <c r="D161" s="57" t="s">
        <v>3704</v>
      </c>
      <c r="E161" s="109" t="s">
        <v>84</v>
      </c>
      <c r="F161" s="51" t="s">
        <v>3705</v>
      </c>
      <c r="G161" s="109" t="s">
        <v>215</v>
      </c>
      <c r="H161" s="57" t="s">
        <v>3706</v>
      </c>
      <c r="I161" s="106" t="s">
        <v>1349</v>
      </c>
      <c r="J161" s="433" t="s">
        <v>239</v>
      </c>
      <c r="K161" s="367">
        <v>0.49305555555555558</v>
      </c>
      <c r="L161" s="63" t="s">
        <v>1647</v>
      </c>
      <c r="M161" s="113" t="s">
        <v>2632</v>
      </c>
      <c r="N161" s="367">
        <v>0.25</v>
      </c>
      <c r="O161" s="113" t="s">
        <v>34</v>
      </c>
      <c r="P161" s="113" t="s">
        <v>190</v>
      </c>
      <c r="Q161" s="63" t="s">
        <v>35</v>
      </c>
      <c r="R161" s="63" t="s">
        <v>35</v>
      </c>
      <c r="S161" s="94" t="s">
        <v>112</v>
      </c>
      <c r="T161" s="15" t="s">
        <v>37</v>
      </c>
      <c r="U161" s="774">
        <f t="shared" si="2"/>
        <v>0.24305555555555558</v>
      </c>
    </row>
    <row r="162" spans="1:21" ht="27.75">
      <c r="A162" s="105">
        <v>159</v>
      </c>
      <c r="B162" s="19">
        <v>106092</v>
      </c>
      <c r="C162" s="15" t="s">
        <v>3703</v>
      </c>
      <c r="D162" s="109" t="s">
        <v>3707</v>
      </c>
      <c r="E162" s="144" t="s">
        <v>363</v>
      </c>
      <c r="F162" s="109" t="s">
        <v>127</v>
      </c>
      <c r="G162" s="144" t="s">
        <v>29</v>
      </c>
      <c r="H162" s="109" t="s">
        <v>1548</v>
      </c>
      <c r="I162" s="63" t="s">
        <v>94</v>
      </c>
      <c r="J162" s="433" t="s">
        <v>3708</v>
      </c>
      <c r="K162" s="367">
        <v>0.39027777777777778</v>
      </c>
      <c r="L162" s="63" t="s">
        <v>3709</v>
      </c>
      <c r="M162" s="15" t="s">
        <v>3710</v>
      </c>
      <c r="N162" s="367">
        <v>0.3888888888888889</v>
      </c>
      <c r="O162" s="113" t="s">
        <v>34</v>
      </c>
      <c r="P162" s="113" t="s">
        <v>34</v>
      </c>
      <c r="Q162" s="63" t="s">
        <v>35</v>
      </c>
      <c r="R162" s="63" t="s">
        <v>35</v>
      </c>
      <c r="S162" s="94" t="s">
        <v>112</v>
      </c>
      <c r="T162" s="15" t="s">
        <v>283</v>
      </c>
      <c r="U162" s="772">
        <f t="shared" si="2"/>
        <v>1.388888888888884E-3</v>
      </c>
    </row>
    <row r="163" spans="1:21" s="82" customFormat="1" ht="45" customHeight="1">
      <c r="A163" s="105">
        <v>160</v>
      </c>
      <c r="B163" s="48">
        <v>77198</v>
      </c>
      <c r="C163" s="63" t="s">
        <v>3711</v>
      </c>
      <c r="D163" s="48" t="s">
        <v>3712</v>
      </c>
      <c r="E163" s="49" t="s">
        <v>178</v>
      </c>
      <c r="F163" s="51" t="s">
        <v>1547</v>
      </c>
      <c r="G163" s="49" t="s">
        <v>29</v>
      </c>
      <c r="H163" s="53" t="s">
        <v>110</v>
      </c>
      <c r="I163" s="106" t="s">
        <v>1349</v>
      </c>
      <c r="J163" s="433" t="s">
        <v>3713</v>
      </c>
      <c r="K163" s="367">
        <v>0.37222222222222223</v>
      </c>
      <c r="L163" s="63" t="s">
        <v>2133</v>
      </c>
      <c r="M163" s="63" t="s">
        <v>265</v>
      </c>
      <c r="N163" s="367">
        <v>0.36805555555555558</v>
      </c>
      <c r="O163" s="63" t="s">
        <v>34</v>
      </c>
      <c r="P163" s="63" t="s">
        <v>34</v>
      </c>
      <c r="Q163" s="63" t="s">
        <v>35</v>
      </c>
      <c r="R163" s="63" t="s">
        <v>35</v>
      </c>
      <c r="S163" s="63" t="s">
        <v>112</v>
      </c>
      <c r="T163" s="207" t="s">
        <v>37</v>
      </c>
      <c r="U163" s="772">
        <f t="shared" si="2"/>
        <v>4.1666666666666519E-3</v>
      </c>
    </row>
    <row r="164" spans="1:21" s="82" customFormat="1" ht="45" customHeight="1">
      <c r="A164" s="105">
        <v>161</v>
      </c>
      <c r="B164" s="48">
        <v>38262</v>
      </c>
      <c r="C164" s="63" t="s">
        <v>3711</v>
      </c>
      <c r="D164" s="48" t="s">
        <v>3714</v>
      </c>
      <c r="E164" s="166" t="s">
        <v>932</v>
      </c>
      <c r="F164" s="51" t="s">
        <v>1547</v>
      </c>
      <c r="G164" s="166" t="s">
        <v>29</v>
      </c>
      <c r="H164" s="53" t="s">
        <v>110</v>
      </c>
      <c r="I164" s="106" t="s">
        <v>1349</v>
      </c>
      <c r="J164" s="433" t="s">
        <v>3715</v>
      </c>
      <c r="K164" s="367">
        <v>0.46111111111111114</v>
      </c>
      <c r="L164" s="63" t="s">
        <v>2247</v>
      </c>
      <c r="M164" s="63" t="s">
        <v>33</v>
      </c>
      <c r="N164" s="367">
        <v>0.4513888888888889</v>
      </c>
      <c r="O164" s="63" t="s">
        <v>34</v>
      </c>
      <c r="P164" s="63" t="s">
        <v>34</v>
      </c>
      <c r="Q164" s="63" t="s">
        <v>35</v>
      </c>
      <c r="R164" s="63" t="s">
        <v>35</v>
      </c>
      <c r="S164" s="63" t="s">
        <v>112</v>
      </c>
      <c r="T164" s="63" t="s">
        <v>37</v>
      </c>
      <c r="U164" s="772">
        <f t="shared" si="2"/>
        <v>9.7222222222222432E-3</v>
      </c>
    </row>
    <row r="165" spans="1:21" s="82" customFormat="1" ht="45" customHeight="1">
      <c r="A165" s="105">
        <v>162</v>
      </c>
      <c r="B165" s="391">
        <v>40989</v>
      </c>
      <c r="C165" s="63" t="s">
        <v>3711</v>
      </c>
      <c r="D165" s="391" t="s">
        <v>3716</v>
      </c>
      <c r="E165" s="166" t="s">
        <v>428</v>
      </c>
      <c r="F165" s="51" t="s">
        <v>388</v>
      </c>
      <c r="G165" s="166" t="s">
        <v>389</v>
      </c>
      <c r="H165" s="420" t="s">
        <v>3717</v>
      </c>
      <c r="I165" s="106" t="s">
        <v>1349</v>
      </c>
      <c r="J165" s="433" t="s">
        <v>469</v>
      </c>
      <c r="K165" s="367">
        <v>0.55347222222222225</v>
      </c>
      <c r="L165" s="63" t="s">
        <v>1526</v>
      </c>
      <c r="M165" s="15" t="s">
        <v>3710</v>
      </c>
      <c r="N165" s="367">
        <v>0.53819444444444442</v>
      </c>
      <c r="O165" s="63" t="s">
        <v>34</v>
      </c>
      <c r="P165" s="63" t="s">
        <v>34</v>
      </c>
      <c r="Q165" s="63" t="s">
        <v>35</v>
      </c>
      <c r="R165" s="63" t="s">
        <v>35</v>
      </c>
      <c r="S165" s="63" t="s">
        <v>112</v>
      </c>
      <c r="T165" s="63" t="s">
        <v>864</v>
      </c>
      <c r="U165" s="772">
        <f t="shared" si="2"/>
        <v>1.5277777777777835E-2</v>
      </c>
    </row>
    <row r="166" spans="1:21" s="82" customFormat="1" ht="45" customHeight="1">
      <c r="A166" s="105">
        <v>163</v>
      </c>
      <c r="B166" s="48">
        <v>82254</v>
      </c>
      <c r="C166" s="63" t="s">
        <v>3711</v>
      </c>
      <c r="D166" s="48" t="s">
        <v>3718</v>
      </c>
      <c r="E166" s="166" t="s">
        <v>400</v>
      </c>
      <c r="F166" s="392" t="s">
        <v>40</v>
      </c>
      <c r="G166" s="166" t="s">
        <v>41</v>
      </c>
      <c r="H166" s="420" t="s">
        <v>608</v>
      </c>
      <c r="I166" s="106" t="s">
        <v>1349</v>
      </c>
      <c r="J166" s="433" t="s">
        <v>1042</v>
      </c>
      <c r="K166" s="367">
        <v>0.41041666666666665</v>
      </c>
      <c r="L166" s="63" t="s">
        <v>2582</v>
      </c>
      <c r="M166" s="63" t="s">
        <v>265</v>
      </c>
      <c r="N166" s="367">
        <v>0.39166666666666666</v>
      </c>
      <c r="O166" s="63" t="s">
        <v>34</v>
      </c>
      <c r="P166" s="63" t="s">
        <v>34</v>
      </c>
      <c r="Q166" s="63" t="s">
        <v>35</v>
      </c>
      <c r="R166" s="63" t="s">
        <v>35</v>
      </c>
      <c r="S166" s="63" t="s">
        <v>112</v>
      </c>
      <c r="T166" s="63" t="s">
        <v>37</v>
      </c>
      <c r="U166" s="772">
        <f t="shared" si="2"/>
        <v>1.8749999999999989E-2</v>
      </c>
    </row>
    <row r="167" spans="1:21" s="82" customFormat="1" ht="45" customHeight="1">
      <c r="A167" s="105">
        <v>164</v>
      </c>
      <c r="B167" s="391">
        <v>82010</v>
      </c>
      <c r="C167" s="63" t="s">
        <v>3711</v>
      </c>
      <c r="D167" s="391" t="s">
        <v>3719</v>
      </c>
      <c r="E167" s="166" t="s">
        <v>108</v>
      </c>
      <c r="F167" s="51" t="s">
        <v>388</v>
      </c>
      <c r="G167" s="166" t="s">
        <v>389</v>
      </c>
      <c r="H167" s="420" t="s">
        <v>3720</v>
      </c>
      <c r="I167" s="106" t="s">
        <v>1349</v>
      </c>
      <c r="J167" s="433" t="s">
        <v>56</v>
      </c>
      <c r="K167" s="367">
        <v>0.39305555555555555</v>
      </c>
      <c r="L167" s="63" t="s">
        <v>1427</v>
      </c>
      <c r="M167" s="63" t="s">
        <v>265</v>
      </c>
      <c r="N167" s="367">
        <v>0.3888888888888889</v>
      </c>
      <c r="O167" s="63" t="s">
        <v>34</v>
      </c>
      <c r="P167" s="63" t="s">
        <v>34</v>
      </c>
      <c r="Q167" s="63" t="s">
        <v>35</v>
      </c>
      <c r="R167" s="63" t="s">
        <v>35</v>
      </c>
      <c r="S167" s="63" t="s">
        <v>112</v>
      </c>
      <c r="T167" s="63" t="s">
        <v>864</v>
      </c>
      <c r="U167" s="772">
        <f t="shared" si="2"/>
        <v>4.1666666666666519E-3</v>
      </c>
    </row>
    <row r="168" spans="1:21" s="82" customFormat="1" ht="45" customHeight="1">
      <c r="A168" s="105">
        <v>165</v>
      </c>
      <c r="B168" s="48">
        <v>109322</v>
      </c>
      <c r="C168" s="63" t="s">
        <v>3711</v>
      </c>
      <c r="D168" s="48" t="s">
        <v>3721</v>
      </c>
      <c r="E168" s="166" t="s">
        <v>74</v>
      </c>
      <c r="F168" s="51" t="s">
        <v>388</v>
      </c>
      <c r="G168" s="166" t="s">
        <v>389</v>
      </c>
      <c r="H168" s="53" t="s">
        <v>3722</v>
      </c>
      <c r="I168" s="106" t="s">
        <v>1349</v>
      </c>
      <c r="J168" s="433" t="s">
        <v>3524</v>
      </c>
      <c r="K168" s="367">
        <v>0.66666666666666663</v>
      </c>
      <c r="L168" s="63" t="s">
        <v>2312</v>
      </c>
      <c r="M168" s="15" t="s">
        <v>392</v>
      </c>
      <c r="N168" s="367">
        <v>0.65625</v>
      </c>
      <c r="O168" s="63" t="s">
        <v>34</v>
      </c>
      <c r="P168" s="63" t="s">
        <v>34</v>
      </c>
      <c r="Q168" s="63" t="s">
        <v>35</v>
      </c>
      <c r="R168" s="63" t="s">
        <v>35</v>
      </c>
      <c r="S168" s="63" t="s">
        <v>112</v>
      </c>
      <c r="T168" s="63" t="s">
        <v>37</v>
      </c>
      <c r="U168" s="772">
        <f t="shared" si="2"/>
        <v>1.041666666666663E-2</v>
      </c>
    </row>
    <row r="169" spans="1:21" s="82" customFormat="1" ht="45" customHeight="1">
      <c r="A169" s="105">
        <v>166</v>
      </c>
      <c r="B169" s="143">
        <v>67393</v>
      </c>
      <c r="C169" s="63" t="s">
        <v>3711</v>
      </c>
      <c r="D169" s="143" t="s">
        <v>3723</v>
      </c>
      <c r="E169" s="56" t="s">
        <v>253</v>
      </c>
      <c r="F169" s="144" t="s">
        <v>1200</v>
      </c>
      <c r="G169" s="56" t="s">
        <v>29</v>
      </c>
      <c r="H169" s="144" t="s">
        <v>3724</v>
      </c>
      <c r="I169" s="63" t="s">
        <v>188</v>
      </c>
      <c r="J169" s="433" t="s">
        <v>3725</v>
      </c>
      <c r="K169" s="367">
        <v>0.4284722222222222</v>
      </c>
      <c r="L169" s="63" t="s">
        <v>1535</v>
      </c>
      <c r="M169" s="63" t="s">
        <v>265</v>
      </c>
      <c r="N169" s="367">
        <v>0.39583333333333331</v>
      </c>
      <c r="O169" s="63" t="s">
        <v>34</v>
      </c>
      <c r="P169" s="63" t="s">
        <v>34</v>
      </c>
      <c r="Q169" s="63" t="s">
        <v>112</v>
      </c>
      <c r="R169" s="63" t="s">
        <v>35</v>
      </c>
      <c r="S169" s="63" t="s">
        <v>112</v>
      </c>
      <c r="T169" s="63" t="s">
        <v>3726</v>
      </c>
      <c r="U169" s="772">
        <f t="shared" si="2"/>
        <v>3.2638888888888884E-2</v>
      </c>
    </row>
    <row r="170" spans="1:21" s="87" customFormat="1" ht="45" customHeight="1">
      <c r="A170" s="476">
        <v>167</v>
      </c>
      <c r="B170" s="486">
        <v>107237</v>
      </c>
      <c r="C170" s="481" t="s">
        <v>3711</v>
      </c>
      <c r="D170" s="486" t="s">
        <v>3727</v>
      </c>
      <c r="E170" s="621" t="s">
        <v>400</v>
      </c>
      <c r="F170" s="372" t="s">
        <v>1541</v>
      </c>
      <c r="G170" s="621" t="s">
        <v>48</v>
      </c>
      <c r="H170" s="477" t="s">
        <v>3728</v>
      </c>
      <c r="I170" s="370" t="s">
        <v>1349</v>
      </c>
      <c r="J170" s="480" t="s">
        <v>439</v>
      </c>
      <c r="K170" s="2209">
        <v>0.46527777777777779</v>
      </c>
      <c r="L170" s="481" t="s">
        <v>2581</v>
      </c>
      <c r="M170" s="478" t="s">
        <v>3710</v>
      </c>
      <c r="N170" s="2209">
        <v>0.4513888888888889</v>
      </c>
      <c r="O170" s="481" t="s">
        <v>34</v>
      </c>
      <c r="P170" s="481" t="s">
        <v>34</v>
      </c>
      <c r="Q170" s="481" t="s">
        <v>112</v>
      </c>
      <c r="R170" s="481" t="s">
        <v>35</v>
      </c>
      <c r="S170" s="481" t="s">
        <v>36</v>
      </c>
      <c r="T170" s="481" t="s">
        <v>3729</v>
      </c>
      <c r="U170" s="772">
        <f t="shared" si="2"/>
        <v>1.3888888888888895E-2</v>
      </c>
    </row>
    <row r="171" spans="1:21" s="82" customFormat="1" ht="45" customHeight="1">
      <c r="A171" s="105">
        <v>168</v>
      </c>
      <c r="B171" s="48">
        <v>108742</v>
      </c>
      <c r="C171" s="63" t="s">
        <v>3711</v>
      </c>
      <c r="D171" s="53" t="s">
        <v>3730</v>
      </c>
      <c r="E171" s="166" t="s">
        <v>2924</v>
      </c>
      <c r="F171" s="392" t="s">
        <v>40</v>
      </c>
      <c r="G171" s="166" t="s">
        <v>41</v>
      </c>
      <c r="H171" s="420" t="s">
        <v>570</v>
      </c>
      <c r="I171" s="106" t="s">
        <v>1349</v>
      </c>
      <c r="J171" s="433" t="s">
        <v>3504</v>
      </c>
      <c r="K171" s="367">
        <v>0.52083333333333337</v>
      </c>
      <c r="L171" s="63" t="s">
        <v>2838</v>
      </c>
      <c r="M171" s="63" t="s">
        <v>33</v>
      </c>
      <c r="N171" s="367">
        <v>0.50694444444444442</v>
      </c>
      <c r="O171" s="63" t="s">
        <v>34</v>
      </c>
      <c r="P171" s="63" t="s">
        <v>34</v>
      </c>
      <c r="Q171" s="63" t="s">
        <v>35</v>
      </c>
      <c r="R171" s="63" t="s">
        <v>35</v>
      </c>
      <c r="S171" s="63" t="s">
        <v>112</v>
      </c>
      <c r="T171" s="63" t="s">
        <v>37</v>
      </c>
      <c r="U171" s="772">
        <f t="shared" si="2"/>
        <v>1.3888888888888951E-2</v>
      </c>
    </row>
    <row r="172" spans="1:21" s="82" customFormat="1" ht="45" customHeight="1">
      <c r="A172" s="105">
        <v>169</v>
      </c>
      <c r="B172" s="48">
        <v>109078</v>
      </c>
      <c r="C172" s="63" t="s">
        <v>3711</v>
      </c>
      <c r="D172" s="48" t="s">
        <v>3731</v>
      </c>
      <c r="E172" s="166" t="s">
        <v>1667</v>
      </c>
      <c r="F172" s="51" t="s">
        <v>133</v>
      </c>
      <c r="G172" s="166" t="s">
        <v>134</v>
      </c>
      <c r="H172" s="53" t="s">
        <v>2826</v>
      </c>
      <c r="I172" s="106" t="s">
        <v>1349</v>
      </c>
      <c r="J172" s="433" t="s">
        <v>3732</v>
      </c>
      <c r="K172" s="367">
        <v>0.42083333333333334</v>
      </c>
      <c r="L172" s="63" t="s">
        <v>1367</v>
      </c>
      <c r="M172" s="63" t="s">
        <v>3733</v>
      </c>
      <c r="N172" s="367">
        <v>0.39583333333333331</v>
      </c>
      <c r="O172" s="63" t="s">
        <v>34</v>
      </c>
      <c r="P172" s="63" t="s">
        <v>34</v>
      </c>
      <c r="Q172" s="63" t="s">
        <v>35</v>
      </c>
      <c r="R172" s="63" t="s">
        <v>35</v>
      </c>
      <c r="S172" s="63" t="s">
        <v>112</v>
      </c>
      <c r="T172" s="63" t="s">
        <v>864</v>
      </c>
      <c r="U172" s="772">
        <f t="shared" si="2"/>
        <v>2.5000000000000022E-2</v>
      </c>
    </row>
    <row r="173" spans="1:21" s="82" customFormat="1" ht="45" customHeight="1">
      <c r="A173" s="105">
        <v>170</v>
      </c>
      <c r="B173" s="48">
        <v>90265</v>
      </c>
      <c r="C173" s="63" t="s">
        <v>3711</v>
      </c>
      <c r="D173" s="48" t="s">
        <v>3734</v>
      </c>
      <c r="E173" s="166" t="s">
        <v>3735</v>
      </c>
      <c r="F173" s="51" t="s">
        <v>133</v>
      </c>
      <c r="G173" s="166" t="s">
        <v>134</v>
      </c>
      <c r="H173" s="53" t="s">
        <v>1128</v>
      </c>
      <c r="I173" s="106" t="s">
        <v>1349</v>
      </c>
      <c r="J173" s="433" t="s">
        <v>473</v>
      </c>
      <c r="K173" s="367">
        <v>0.57499999999999996</v>
      </c>
      <c r="L173" s="63" t="s">
        <v>2708</v>
      </c>
      <c r="M173" s="63" t="s">
        <v>3134</v>
      </c>
      <c r="N173" s="367">
        <v>0.55902777777777779</v>
      </c>
      <c r="O173" s="63" t="s">
        <v>34</v>
      </c>
      <c r="P173" s="63" t="s">
        <v>34</v>
      </c>
      <c r="Q173" s="63" t="s">
        <v>35</v>
      </c>
      <c r="R173" s="63" t="s">
        <v>35</v>
      </c>
      <c r="S173" s="63" t="s">
        <v>112</v>
      </c>
      <c r="T173" s="63" t="s">
        <v>37</v>
      </c>
      <c r="U173" s="772">
        <f t="shared" si="2"/>
        <v>1.5972222222222165E-2</v>
      </c>
    </row>
    <row r="174" spans="1:21" s="82" customFormat="1" ht="45" customHeight="1">
      <c r="A174" s="105">
        <v>171</v>
      </c>
      <c r="B174" s="135">
        <v>107804</v>
      </c>
      <c r="C174" s="92" t="s">
        <v>3711</v>
      </c>
      <c r="D174" s="135" t="s">
        <v>451</v>
      </c>
      <c r="E174" s="136" t="s">
        <v>207</v>
      </c>
      <c r="F174" s="423" t="s">
        <v>3736</v>
      </c>
      <c r="G174" s="136" t="s">
        <v>215</v>
      </c>
      <c r="H174" s="139" t="s">
        <v>678</v>
      </c>
      <c r="I174" s="219" t="s">
        <v>1349</v>
      </c>
      <c r="J174" s="475" t="s">
        <v>3737</v>
      </c>
      <c r="K174" s="827">
        <v>0.38055555555555554</v>
      </c>
      <c r="L174" s="92" t="s">
        <v>2133</v>
      </c>
      <c r="M174" s="92" t="s">
        <v>219</v>
      </c>
      <c r="N174" s="827">
        <v>0.44444444444444442</v>
      </c>
      <c r="O174" s="92" t="s">
        <v>34</v>
      </c>
      <c r="P174" s="92" t="s">
        <v>34</v>
      </c>
      <c r="Q174" s="92" t="s">
        <v>35</v>
      </c>
      <c r="R174" s="92" t="s">
        <v>36</v>
      </c>
      <c r="S174" s="92" t="s">
        <v>112</v>
      </c>
      <c r="T174" s="92" t="s">
        <v>37</v>
      </c>
      <c r="U174" s="774" t="s">
        <v>3738</v>
      </c>
    </row>
    <row r="175" spans="1:21" s="82" customFormat="1" ht="45" customHeight="1">
      <c r="A175" s="105">
        <v>172</v>
      </c>
      <c r="B175" s="48">
        <v>109053</v>
      </c>
      <c r="C175" s="63" t="s">
        <v>3711</v>
      </c>
      <c r="D175" s="393" t="s">
        <v>601</v>
      </c>
      <c r="E175" s="166" t="s">
        <v>602</v>
      </c>
      <c r="F175" s="392" t="s">
        <v>214</v>
      </c>
      <c r="G175" s="166" t="s">
        <v>215</v>
      </c>
      <c r="H175" s="392" t="s">
        <v>3739</v>
      </c>
      <c r="I175" s="106" t="s">
        <v>1349</v>
      </c>
      <c r="J175" s="433" t="s">
        <v>854</v>
      </c>
      <c r="K175" s="367">
        <v>0.54166666666666663</v>
      </c>
      <c r="L175" s="63" t="s">
        <v>1605</v>
      </c>
      <c r="M175" s="63" t="s">
        <v>3740</v>
      </c>
      <c r="N175" s="367">
        <v>0.53125</v>
      </c>
      <c r="O175" s="63" t="s">
        <v>34</v>
      </c>
      <c r="P175" s="63" t="s">
        <v>34</v>
      </c>
      <c r="Q175" s="63" t="s">
        <v>35</v>
      </c>
      <c r="R175" s="63" t="s">
        <v>35</v>
      </c>
      <c r="S175" s="63" t="s">
        <v>112</v>
      </c>
      <c r="T175" s="63" t="s">
        <v>37</v>
      </c>
      <c r="U175" s="772">
        <f t="shared" si="2"/>
        <v>1.041666666666663E-2</v>
      </c>
    </row>
    <row r="176" spans="1:21" s="82" customFormat="1" ht="45" customHeight="1">
      <c r="A176" s="105">
        <v>173</v>
      </c>
      <c r="B176" s="53">
        <v>105545</v>
      </c>
      <c r="C176" s="15" t="s">
        <v>3741</v>
      </c>
      <c r="D176" s="53" t="s">
        <v>1110</v>
      </c>
      <c r="E176" s="54" t="s">
        <v>39</v>
      </c>
      <c r="F176" s="392" t="s">
        <v>388</v>
      </c>
      <c r="G176" s="54" t="s">
        <v>389</v>
      </c>
      <c r="H176" s="53" t="s">
        <v>394</v>
      </c>
      <c r="I176" s="106" t="s">
        <v>1349</v>
      </c>
      <c r="J176" s="433" t="s">
        <v>3524</v>
      </c>
      <c r="K176" s="367">
        <v>0.38958333333333334</v>
      </c>
      <c r="L176" s="63" t="s">
        <v>1367</v>
      </c>
      <c r="M176" s="63" t="s">
        <v>33</v>
      </c>
      <c r="N176" s="2072">
        <v>0.36805555555555558</v>
      </c>
      <c r="O176" s="63" t="s">
        <v>34</v>
      </c>
      <c r="P176" s="63" t="s">
        <v>34</v>
      </c>
      <c r="Q176" s="63" t="s">
        <v>35</v>
      </c>
      <c r="R176" s="63" t="s">
        <v>35</v>
      </c>
      <c r="S176" s="63" t="s">
        <v>112</v>
      </c>
      <c r="T176" s="63" t="s">
        <v>37</v>
      </c>
      <c r="U176" s="772">
        <f t="shared" si="2"/>
        <v>2.1527777777777757E-2</v>
      </c>
    </row>
    <row r="177" spans="1:21" s="82" customFormat="1" ht="45" customHeight="1">
      <c r="A177" s="105">
        <v>174</v>
      </c>
      <c r="B177" s="53">
        <v>108542</v>
      </c>
      <c r="C177" s="15" t="s">
        <v>3741</v>
      </c>
      <c r="D177" s="53" t="s">
        <v>3742</v>
      </c>
      <c r="E177" s="50" t="s">
        <v>3743</v>
      </c>
      <c r="F177" s="392" t="s">
        <v>388</v>
      </c>
      <c r="G177" s="50" t="s">
        <v>389</v>
      </c>
      <c r="H177" s="53" t="s">
        <v>394</v>
      </c>
      <c r="I177" s="106" t="s">
        <v>1349</v>
      </c>
      <c r="J177" s="433" t="s">
        <v>146</v>
      </c>
      <c r="K177" s="367">
        <v>0.57361111111111107</v>
      </c>
      <c r="L177" s="63" t="s">
        <v>1277</v>
      </c>
      <c r="M177" s="63" t="s">
        <v>33</v>
      </c>
      <c r="N177" s="367">
        <v>0.5625</v>
      </c>
      <c r="O177" s="63" t="s">
        <v>34</v>
      </c>
      <c r="P177" s="63" t="s">
        <v>34</v>
      </c>
      <c r="Q177" s="63" t="s">
        <v>35</v>
      </c>
      <c r="R177" s="63" t="s">
        <v>35</v>
      </c>
      <c r="S177" s="63" t="s">
        <v>112</v>
      </c>
      <c r="T177" s="63" t="s">
        <v>37</v>
      </c>
      <c r="U177" s="772">
        <f t="shared" si="2"/>
        <v>1.1111111111111072E-2</v>
      </c>
    </row>
    <row r="178" spans="1:21" s="82" customFormat="1" ht="45" customHeight="1">
      <c r="A178" s="105">
        <v>175</v>
      </c>
      <c r="B178" s="420">
        <v>97617</v>
      </c>
      <c r="C178" s="15" t="s">
        <v>3741</v>
      </c>
      <c r="D178" s="53" t="s">
        <v>3213</v>
      </c>
      <c r="E178" s="50" t="s">
        <v>455</v>
      </c>
      <c r="F178" s="51" t="s">
        <v>91</v>
      </c>
      <c r="G178" s="50" t="s">
        <v>92</v>
      </c>
      <c r="H178" s="53" t="s">
        <v>515</v>
      </c>
      <c r="I178" s="106" t="s">
        <v>1349</v>
      </c>
      <c r="J178" s="433" t="s">
        <v>3744</v>
      </c>
      <c r="K178" s="367">
        <v>0.6875</v>
      </c>
      <c r="L178" s="63" t="s">
        <v>1186</v>
      </c>
      <c r="M178" s="63" t="s">
        <v>1297</v>
      </c>
      <c r="N178" s="63"/>
      <c r="O178" s="63"/>
      <c r="P178" s="63"/>
      <c r="Q178" s="63"/>
      <c r="R178" s="63"/>
      <c r="S178" s="63"/>
      <c r="T178" s="15" t="s">
        <v>3745</v>
      </c>
      <c r="U178" s="772"/>
    </row>
    <row r="179" spans="1:21" s="82" customFormat="1" ht="45" customHeight="1">
      <c r="A179" s="105">
        <v>176</v>
      </c>
      <c r="B179" s="53">
        <v>108655</v>
      </c>
      <c r="C179" s="15" t="s">
        <v>3741</v>
      </c>
      <c r="D179" s="53" t="s">
        <v>3746</v>
      </c>
      <c r="E179" s="50" t="s">
        <v>935</v>
      </c>
      <c r="F179" s="392" t="s">
        <v>40</v>
      </c>
      <c r="G179" s="50" t="s">
        <v>41</v>
      </c>
      <c r="H179" s="53" t="s">
        <v>3747</v>
      </c>
      <c r="I179" s="106" t="s">
        <v>1349</v>
      </c>
      <c r="J179" s="433" t="s">
        <v>3748</v>
      </c>
      <c r="K179" s="367">
        <v>0.4236111111111111</v>
      </c>
      <c r="L179" s="63" t="s">
        <v>3749</v>
      </c>
      <c r="M179" s="63" t="s">
        <v>3658</v>
      </c>
      <c r="N179" s="367">
        <v>0.41666666666666669</v>
      </c>
      <c r="O179" s="63" t="s">
        <v>34</v>
      </c>
      <c r="P179" s="63" t="s">
        <v>34</v>
      </c>
      <c r="Q179" s="63" t="s">
        <v>35</v>
      </c>
      <c r="R179" s="63" t="s">
        <v>35</v>
      </c>
      <c r="S179" s="63" t="s">
        <v>112</v>
      </c>
      <c r="T179" s="63" t="s">
        <v>37</v>
      </c>
      <c r="U179" s="772">
        <f t="shared" si="2"/>
        <v>6.9444444444444198E-3</v>
      </c>
    </row>
    <row r="180" spans="1:21" s="87" customFormat="1" ht="45" customHeight="1">
      <c r="A180" s="476">
        <v>177</v>
      </c>
      <c r="B180" s="477">
        <v>10399</v>
      </c>
      <c r="C180" s="478" t="s">
        <v>3741</v>
      </c>
      <c r="D180" s="477" t="s">
        <v>3750</v>
      </c>
      <c r="E180" s="479" t="s">
        <v>887</v>
      </c>
      <c r="F180" s="372" t="s">
        <v>40</v>
      </c>
      <c r="G180" s="479" t="s">
        <v>41</v>
      </c>
      <c r="H180" s="477" t="s">
        <v>3751</v>
      </c>
      <c r="I180" s="370" t="s">
        <v>1349</v>
      </c>
      <c r="J180" s="480" t="s">
        <v>3752</v>
      </c>
      <c r="K180" s="2209">
        <v>0.5756944444444444</v>
      </c>
      <c r="L180" s="481" t="s">
        <v>3753</v>
      </c>
      <c r="M180" s="481" t="s">
        <v>226</v>
      </c>
      <c r="N180" s="2209">
        <v>0.5625</v>
      </c>
      <c r="O180" s="481" t="s">
        <v>190</v>
      </c>
      <c r="P180" s="481" t="s">
        <v>190</v>
      </c>
      <c r="Q180" s="481" t="s">
        <v>35</v>
      </c>
      <c r="R180" s="481" t="s">
        <v>35</v>
      </c>
      <c r="S180" s="481" t="s">
        <v>112</v>
      </c>
      <c r="T180" s="478" t="s">
        <v>3754</v>
      </c>
      <c r="U180" s="772">
        <f t="shared" si="2"/>
        <v>1.3194444444444398E-2</v>
      </c>
    </row>
    <row r="181" spans="1:21" s="82" customFormat="1" ht="45" customHeight="1">
      <c r="A181" s="105">
        <v>178</v>
      </c>
      <c r="B181" s="420">
        <v>109150</v>
      </c>
      <c r="C181" s="15" t="s">
        <v>3741</v>
      </c>
      <c r="D181" s="53" t="s">
        <v>3755</v>
      </c>
      <c r="E181" s="50" t="s">
        <v>1714</v>
      </c>
      <c r="F181" s="51" t="s">
        <v>214</v>
      </c>
      <c r="G181" s="50" t="s">
        <v>215</v>
      </c>
      <c r="H181" s="53" t="s">
        <v>3756</v>
      </c>
      <c r="I181" s="106" t="s">
        <v>1349</v>
      </c>
      <c r="J181" s="433" t="s">
        <v>465</v>
      </c>
      <c r="K181" s="367">
        <v>0.37847222222222221</v>
      </c>
      <c r="L181" s="63" t="s">
        <v>1195</v>
      </c>
      <c r="M181" s="63" t="s">
        <v>219</v>
      </c>
      <c r="N181" s="367">
        <v>0.375</v>
      </c>
      <c r="O181" s="63" t="s">
        <v>190</v>
      </c>
      <c r="P181" s="63" t="s">
        <v>190</v>
      </c>
      <c r="Q181" s="63" t="s">
        <v>35</v>
      </c>
      <c r="R181" s="63" t="s">
        <v>35</v>
      </c>
      <c r="S181" s="63" t="s">
        <v>112</v>
      </c>
      <c r="T181" s="63" t="s">
        <v>37</v>
      </c>
      <c r="U181" s="772">
        <f t="shared" si="2"/>
        <v>3.4722222222222099E-3</v>
      </c>
    </row>
    <row r="182" spans="1:21" s="82" customFormat="1" ht="45" customHeight="1">
      <c r="A182" s="105">
        <v>179</v>
      </c>
      <c r="B182" s="50">
        <v>108746</v>
      </c>
      <c r="C182" s="15" t="s">
        <v>3741</v>
      </c>
      <c r="D182" s="33" t="s">
        <v>3757</v>
      </c>
      <c r="E182" s="54" t="s">
        <v>428</v>
      </c>
      <c r="F182" s="54" t="s">
        <v>214</v>
      </c>
      <c r="G182" s="54" t="s">
        <v>215</v>
      </c>
      <c r="H182" s="33" t="s">
        <v>3756</v>
      </c>
      <c r="I182" s="106" t="s">
        <v>1349</v>
      </c>
      <c r="J182" s="433" t="s">
        <v>3758</v>
      </c>
      <c r="K182" s="367">
        <v>0.47569444444444442</v>
      </c>
      <c r="L182" s="63" t="s">
        <v>1367</v>
      </c>
      <c r="M182" s="63" t="s">
        <v>219</v>
      </c>
      <c r="N182" s="367">
        <v>0.46180555555555558</v>
      </c>
      <c r="O182" s="63" t="s">
        <v>190</v>
      </c>
      <c r="P182" s="63" t="s">
        <v>190</v>
      </c>
      <c r="Q182" s="63" t="s">
        <v>35</v>
      </c>
      <c r="R182" s="63" t="s">
        <v>35</v>
      </c>
      <c r="S182" s="63" t="s">
        <v>112</v>
      </c>
      <c r="T182" s="63" t="s">
        <v>37</v>
      </c>
      <c r="U182" s="772">
        <f t="shared" si="2"/>
        <v>1.388888888888884E-2</v>
      </c>
    </row>
    <row r="183" spans="1:21" s="88" customFormat="1" ht="45" customHeight="1">
      <c r="A183" s="434">
        <v>180</v>
      </c>
      <c r="B183" s="465">
        <v>107458</v>
      </c>
      <c r="C183" s="85" t="s">
        <v>3741</v>
      </c>
      <c r="D183" s="465" t="s">
        <v>3759</v>
      </c>
      <c r="E183" s="461" t="s">
        <v>3743</v>
      </c>
      <c r="F183" s="444" t="s">
        <v>1047</v>
      </c>
      <c r="G183" s="461" t="s">
        <v>48</v>
      </c>
      <c r="H183" s="465" t="s">
        <v>175</v>
      </c>
      <c r="I183" s="441" t="s">
        <v>1349</v>
      </c>
      <c r="J183" s="258" t="s">
        <v>3524</v>
      </c>
      <c r="K183" s="823">
        <v>0.40972222222222221</v>
      </c>
      <c r="L183" s="16" t="s">
        <v>1479</v>
      </c>
      <c r="M183" s="16" t="s">
        <v>3760</v>
      </c>
      <c r="N183" s="823">
        <v>0.38194444444444442</v>
      </c>
      <c r="O183" s="16"/>
      <c r="P183" s="449" t="s">
        <v>171</v>
      </c>
      <c r="Q183" s="16" t="s">
        <v>35</v>
      </c>
      <c r="R183" s="16" t="s">
        <v>35</v>
      </c>
      <c r="S183" s="16" t="s">
        <v>112</v>
      </c>
      <c r="T183" s="16" t="s">
        <v>37</v>
      </c>
      <c r="U183" s="772">
        <f t="shared" si="2"/>
        <v>2.777777777777779E-2</v>
      </c>
    </row>
    <row r="184" spans="1:21" s="88" customFormat="1" ht="45" customHeight="1">
      <c r="A184" s="434">
        <v>181</v>
      </c>
      <c r="B184" s="465">
        <v>108547</v>
      </c>
      <c r="C184" s="85" t="s">
        <v>3741</v>
      </c>
      <c r="D184" s="444" t="s">
        <v>3761</v>
      </c>
      <c r="E184" s="461" t="s">
        <v>103</v>
      </c>
      <c r="F184" s="444" t="s">
        <v>1047</v>
      </c>
      <c r="G184" s="461" t="s">
        <v>48</v>
      </c>
      <c r="H184" s="444" t="s">
        <v>3762</v>
      </c>
      <c r="I184" s="441" t="s">
        <v>1349</v>
      </c>
      <c r="J184" s="258" t="s">
        <v>502</v>
      </c>
      <c r="K184" s="823">
        <v>0.60763888888888884</v>
      </c>
      <c r="L184" s="16" t="s">
        <v>1628</v>
      </c>
      <c r="M184" s="16" t="s">
        <v>3763</v>
      </c>
      <c r="N184" s="823">
        <v>0.58333333333333337</v>
      </c>
      <c r="O184" s="16"/>
      <c r="P184" s="449" t="s">
        <v>171</v>
      </c>
      <c r="Q184" s="16" t="s">
        <v>35</v>
      </c>
      <c r="R184" s="16" t="s">
        <v>35</v>
      </c>
      <c r="S184" s="16" t="s">
        <v>112</v>
      </c>
      <c r="T184" s="16" t="s">
        <v>37</v>
      </c>
      <c r="U184" s="772">
        <f t="shared" si="2"/>
        <v>2.4305555555555469E-2</v>
      </c>
    </row>
    <row r="185" spans="1:21" s="87" customFormat="1" ht="45" customHeight="1">
      <c r="A185" s="476">
        <v>182</v>
      </c>
      <c r="B185" s="372">
        <v>48686</v>
      </c>
      <c r="C185" s="478" t="s">
        <v>3741</v>
      </c>
      <c r="D185" s="372" t="s">
        <v>3764</v>
      </c>
      <c r="E185" s="479" t="s">
        <v>400</v>
      </c>
      <c r="F185" s="372" t="s">
        <v>1553</v>
      </c>
      <c r="G185" s="479" t="s">
        <v>947</v>
      </c>
      <c r="H185" s="372" t="s">
        <v>3765</v>
      </c>
      <c r="I185" s="370" t="s">
        <v>1349</v>
      </c>
      <c r="J185" s="480" t="s">
        <v>502</v>
      </c>
      <c r="K185" s="2209">
        <v>0.48749999999999999</v>
      </c>
      <c r="L185" s="481" t="s">
        <v>1474</v>
      </c>
      <c r="M185" s="481" t="s">
        <v>33</v>
      </c>
      <c r="N185" s="2209">
        <v>0.45555555555555555</v>
      </c>
      <c r="O185" s="481" t="s">
        <v>34</v>
      </c>
      <c r="P185" s="481" t="s">
        <v>34</v>
      </c>
      <c r="Q185" s="481" t="s">
        <v>35</v>
      </c>
      <c r="R185" s="481" t="s">
        <v>35</v>
      </c>
      <c r="S185" s="481" t="s">
        <v>112</v>
      </c>
      <c r="T185" s="478" t="s">
        <v>3766</v>
      </c>
      <c r="U185" s="798">
        <f t="shared" si="2"/>
        <v>3.1944444444444442E-2</v>
      </c>
    </row>
  </sheetData>
  <autoFilter ref="A2:V185" xr:uid="{9B352FEF-3D0F-4BF5-BE3C-03E240107879}">
    <filterColumn colId="10" showButton="0"/>
    <filterColumn colId="14" showButton="0"/>
    <filterColumn colId="15" showButton="0"/>
    <filterColumn colId="16" showButton="0"/>
  </autoFilter>
  <mergeCells count="4">
    <mergeCell ref="A1:U1"/>
    <mergeCell ref="K2:L2"/>
    <mergeCell ref="O2:R2"/>
    <mergeCell ref="M42:T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161C-2119-4A27-AEA1-C5C44AD0ADFA}">
  <dimension ref="A1:U78"/>
  <sheetViews>
    <sheetView topLeftCell="H62" workbookViewId="0">
      <selection activeCell="J66" sqref="J66"/>
    </sheetView>
  </sheetViews>
  <sheetFormatPr defaultRowHeight="15"/>
  <cols>
    <col min="2" max="2" width="14.42578125" customWidth="1"/>
    <col min="3" max="3" width="14.5703125" customWidth="1"/>
    <col min="4" max="4" width="17.42578125" customWidth="1"/>
    <col min="5" max="5" width="9.7109375" customWidth="1"/>
    <col min="6" max="6" width="26.140625" customWidth="1"/>
    <col min="7" max="7" width="15.28515625" customWidth="1"/>
    <col min="8" max="8" width="26.140625" style="108" customWidth="1"/>
    <col min="9" max="9" width="15.85546875" customWidth="1"/>
    <col min="10" max="10" width="11.5703125" customWidth="1"/>
    <col min="11" max="11" width="17.140625" customWidth="1"/>
    <col min="12" max="12" width="13" customWidth="1"/>
    <col min="13" max="13" width="23.85546875" customWidth="1"/>
    <col min="14" max="14" width="23.42578125" customWidth="1"/>
    <col min="15" max="15" width="18.42578125" customWidth="1"/>
    <col min="16" max="16" width="25.42578125" customWidth="1"/>
    <col min="17" max="17" width="16.7109375" customWidth="1"/>
    <col min="18" max="18" width="19.28515625" customWidth="1"/>
    <col min="19" max="19" width="21.5703125" customWidth="1"/>
    <col min="20" max="20" width="20.140625" customWidth="1"/>
    <col min="21" max="21" width="31.7109375" customWidth="1"/>
  </cols>
  <sheetData>
    <row r="1" spans="1:21" ht="33">
      <c r="A1" s="3466" t="s">
        <v>0</v>
      </c>
      <c r="B1" s="3467"/>
      <c r="C1" s="3467"/>
      <c r="D1" s="3467"/>
      <c r="E1" s="3467"/>
      <c r="F1" s="3467"/>
      <c r="G1" s="3467"/>
      <c r="H1" s="3467"/>
      <c r="I1" s="3467"/>
      <c r="J1" s="3467"/>
      <c r="K1" s="3467"/>
      <c r="L1" s="3467"/>
      <c r="M1" s="3467"/>
      <c r="N1" s="3467"/>
      <c r="O1" s="3467"/>
      <c r="P1" s="3467"/>
      <c r="Q1" s="3467"/>
      <c r="R1" s="3467"/>
      <c r="S1" s="3467"/>
      <c r="T1" s="3467"/>
      <c r="U1" s="3468"/>
    </row>
    <row r="2" spans="1:21" ht="25.5">
      <c r="A2" s="390" t="s">
        <v>1</v>
      </c>
      <c r="B2" s="321" t="s">
        <v>2</v>
      </c>
      <c r="C2" s="321" t="s">
        <v>3</v>
      </c>
      <c r="D2" s="321" t="s">
        <v>4</v>
      </c>
      <c r="E2" s="321" t="s">
        <v>5</v>
      </c>
      <c r="F2" s="321" t="s">
        <v>6</v>
      </c>
      <c r="G2" s="321" t="s">
        <v>7</v>
      </c>
      <c r="H2" s="321" t="s">
        <v>8</v>
      </c>
      <c r="I2" s="321" t="s">
        <v>3267</v>
      </c>
      <c r="J2" s="321" t="s">
        <v>10</v>
      </c>
      <c r="K2" s="3469" t="s">
        <v>11</v>
      </c>
      <c r="L2" s="3469"/>
      <c r="M2" s="321" t="s">
        <v>12</v>
      </c>
      <c r="N2" s="321" t="s">
        <v>13</v>
      </c>
      <c r="O2" s="3470" t="s">
        <v>14</v>
      </c>
      <c r="P2" s="3471"/>
      <c r="Q2" s="3471"/>
      <c r="R2" s="3472"/>
      <c r="S2" s="321" t="s">
        <v>15</v>
      </c>
      <c r="T2" s="328" t="s">
        <v>16</v>
      </c>
      <c r="U2" s="329"/>
    </row>
    <row r="3" spans="1:21" ht="43.5" customHeight="1">
      <c r="A3" s="389"/>
      <c r="B3" s="330"/>
      <c r="C3" s="361"/>
      <c r="D3" s="157"/>
      <c r="E3" s="330"/>
      <c r="F3" s="157"/>
      <c r="G3" s="157"/>
      <c r="H3" s="157"/>
      <c r="I3" s="381"/>
      <c r="J3" s="421"/>
      <c r="K3" s="402" t="s">
        <v>17</v>
      </c>
      <c r="L3" s="400" t="s">
        <v>18</v>
      </c>
      <c r="M3" s="400" t="s">
        <v>12</v>
      </c>
      <c r="N3" s="400" t="s">
        <v>13</v>
      </c>
      <c r="O3" s="400" t="s">
        <v>19</v>
      </c>
      <c r="P3" s="2252" t="s">
        <v>20</v>
      </c>
      <c r="Q3" s="400" t="s">
        <v>21</v>
      </c>
      <c r="R3" s="400" t="s">
        <v>22</v>
      </c>
      <c r="S3" s="400" t="s">
        <v>15</v>
      </c>
      <c r="T3" s="400"/>
      <c r="U3" s="401" t="s">
        <v>23</v>
      </c>
    </row>
    <row r="4" spans="1:21" ht="55.5" customHeight="1">
      <c r="A4" s="63">
        <v>1</v>
      </c>
      <c r="B4" s="407">
        <v>107358</v>
      </c>
      <c r="C4" s="15" t="s">
        <v>3767</v>
      </c>
      <c r="D4" s="410" t="s">
        <v>3768</v>
      </c>
      <c r="E4" s="199" t="s">
        <v>547</v>
      </c>
      <c r="F4" s="280" t="s">
        <v>104</v>
      </c>
      <c r="G4" s="325" t="s">
        <v>92</v>
      </c>
      <c r="H4" s="410" t="s">
        <v>3769</v>
      </c>
      <c r="I4" s="271" t="s">
        <v>1349</v>
      </c>
      <c r="J4" s="425" t="s">
        <v>50</v>
      </c>
      <c r="K4" s="734">
        <v>0.35069444444444442</v>
      </c>
      <c r="L4" s="734">
        <v>0.4513888888888889</v>
      </c>
      <c r="M4" s="15" t="s">
        <v>33</v>
      </c>
      <c r="N4" s="734">
        <v>0.33333333333333331</v>
      </c>
      <c r="O4" s="15" t="s">
        <v>190</v>
      </c>
      <c r="P4" s="171" t="s">
        <v>190</v>
      </c>
      <c r="Q4" s="15" t="s">
        <v>35</v>
      </c>
      <c r="R4" s="15" t="s">
        <v>35</v>
      </c>
      <c r="S4" s="15" t="s">
        <v>112</v>
      </c>
      <c r="T4" s="15" t="s">
        <v>37</v>
      </c>
      <c r="U4" s="899">
        <f>K4-N4</f>
        <v>1.7361111111111105E-2</v>
      </c>
    </row>
    <row r="5" spans="1:21" s="439" customFormat="1" ht="34.5" customHeight="1">
      <c r="A5" s="16">
        <v>2</v>
      </c>
      <c r="B5" s="599">
        <v>105698</v>
      </c>
      <c r="C5" s="85" t="s">
        <v>3767</v>
      </c>
      <c r="D5" s="600" t="s">
        <v>3541</v>
      </c>
      <c r="E5" s="472" t="s">
        <v>647</v>
      </c>
      <c r="F5" s="600" t="s">
        <v>40</v>
      </c>
      <c r="G5" s="472" t="s">
        <v>41</v>
      </c>
      <c r="H5" s="600" t="s">
        <v>1737</v>
      </c>
      <c r="I5" s="601" t="s">
        <v>1349</v>
      </c>
      <c r="J5" s="495" t="s">
        <v>274</v>
      </c>
      <c r="K5" s="761">
        <v>0.39097222222222222</v>
      </c>
      <c r="L5" s="761">
        <v>0.45624999999999999</v>
      </c>
      <c r="M5" s="85" t="s">
        <v>3770</v>
      </c>
      <c r="N5" s="761">
        <v>0.40972222222222221</v>
      </c>
      <c r="O5" s="85"/>
      <c r="P5" s="1244" t="s">
        <v>171</v>
      </c>
      <c r="Q5" s="85" t="s">
        <v>36</v>
      </c>
      <c r="R5" s="85" t="s">
        <v>35</v>
      </c>
      <c r="S5" s="85" t="s">
        <v>36</v>
      </c>
      <c r="T5" s="85" t="s">
        <v>499</v>
      </c>
      <c r="U5" s="952" t="s">
        <v>3771</v>
      </c>
    </row>
    <row r="6" spans="1:21" ht="34.5" customHeight="1">
      <c r="A6" s="92">
        <v>3</v>
      </c>
      <c r="B6" s="496">
        <v>105546</v>
      </c>
      <c r="C6" s="93" t="s">
        <v>3767</v>
      </c>
      <c r="D6" s="492" t="s">
        <v>3772</v>
      </c>
      <c r="E6" s="213" t="s">
        <v>262</v>
      </c>
      <c r="F6" s="363" t="s">
        <v>141</v>
      </c>
      <c r="G6" s="213" t="s">
        <v>99</v>
      </c>
      <c r="H6" s="363" t="s">
        <v>3275</v>
      </c>
      <c r="I6" s="272" t="s">
        <v>1349</v>
      </c>
      <c r="J6" s="432" t="s">
        <v>3773</v>
      </c>
      <c r="K6" s="497">
        <v>0.42499999999999999</v>
      </c>
      <c r="L6" s="736">
        <v>0.60416666666666663</v>
      </c>
      <c r="M6" s="93" t="s">
        <v>3774</v>
      </c>
      <c r="N6" s="2243">
        <v>0.37847222222222221</v>
      </c>
      <c r="O6" s="15" t="s">
        <v>190</v>
      </c>
      <c r="P6" s="171" t="s">
        <v>190</v>
      </c>
      <c r="Q6" s="15" t="s">
        <v>35</v>
      </c>
      <c r="R6" s="15" t="s">
        <v>35</v>
      </c>
      <c r="S6" s="15" t="s">
        <v>3775</v>
      </c>
      <c r="T6" s="15" t="s">
        <v>37</v>
      </c>
      <c r="U6" s="952">
        <f t="shared" ref="U5:U68" si="0">K6-N6</f>
        <v>4.6527777777777779E-2</v>
      </c>
    </row>
    <row r="7" spans="1:21" ht="45" customHeight="1">
      <c r="A7" s="63">
        <v>4</v>
      </c>
      <c r="B7" s="53">
        <v>78141</v>
      </c>
      <c r="C7" s="15" t="s">
        <v>3776</v>
      </c>
      <c r="D7" s="53" t="s">
        <v>3697</v>
      </c>
      <c r="E7" s="54" t="s">
        <v>1024</v>
      </c>
      <c r="F7" s="392" t="s">
        <v>40</v>
      </c>
      <c r="G7" s="54" t="s">
        <v>41</v>
      </c>
      <c r="H7" s="53" t="s">
        <v>608</v>
      </c>
      <c r="I7" s="15" t="s">
        <v>1349</v>
      </c>
      <c r="J7" s="425" t="s">
        <v>651</v>
      </c>
      <c r="K7" s="734">
        <v>0.45833333333333331</v>
      </c>
      <c r="L7" s="734">
        <v>0.50694444444444442</v>
      </c>
      <c r="M7" s="93" t="s">
        <v>3774</v>
      </c>
      <c r="N7" s="2244">
        <v>0.4548611111111111</v>
      </c>
      <c r="O7" s="15" t="s">
        <v>190</v>
      </c>
      <c r="P7" s="171" t="s">
        <v>190</v>
      </c>
      <c r="Q7" s="15" t="s">
        <v>35</v>
      </c>
      <c r="R7" s="15" t="s">
        <v>35</v>
      </c>
      <c r="S7" s="15" t="s">
        <v>112</v>
      </c>
      <c r="T7" s="15" t="s">
        <v>37</v>
      </c>
      <c r="U7" s="899">
        <f t="shared" si="0"/>
        <v>3.4722222222222099E-3</v>
      </c>
    </row>
    <row r="8" spans="1:21" ht="45" customHeight="1">
      <c r="A8" s="63">
        <v>5</v>
      </c>
      <c r="B8" s="420">
        <v>83041</v>
      </c>
      <c r="C8" s="15" t="s">
        <v>3777</v>
      </c>
      <c r="D8" s="53" t="s">
        <v>3778</v>
      </c>
      <c r="E8" s="54" t="s">
        <v>703</v>
      </c>
      <c r="F8" s="51" t="s">
        <v>1559</v>
      </c>
      <c r="G8" s="54" t="s">
        <v>29</v>
      </c>
      <c r="H8" s="53" t="s">
        <v>3779</v>
      </c>
      <c r="I8" s="15" t="s">
        <v>1349</v>
      </c>
      <c r="J8" s="425" t="s">
        <v>43</v>
      </c>
      <c r="K8" s="734">
        <v>0.33333333333333331</v>
      </c>
      <c r="L8" s="734">
        <v>0.38541666666666669</v>
      </c>
      <c r="M8" s="15" t="s">
        <v>226</v>
      </c>
      <c r="N8" s="2244">
        <v>0.3263888888888889</v>
      </c>
      <c r="O8" s="15" t="s">
        <v>190</v>
      </c>
      <c r="P8" s="171" t="s">
        <v>190</v>
      </c>
      <c r="Q8" s="15" t="s">
        <v>35</v>
      </c>
      <c r="R8" s="15" t="s">
        <v>35</v>
      </c>
      <c r="S8" s="15" t="s">
        <v>112</v>
      </c>
      <c r="T8" s="15" t="s">
        <v>37</v>
      </c>
      <c r="U8" s="899">
        <f t="shared" si="0"/>
        <v>6.9444444444444198E-3</v>
      </c>
    </row>
    <row r="9" spans="1:21" ht="45" customHeight="1">
      <c r="A9" s="92">
        <v>6</v>
      </c>
      <c r="B9" s="53">
        <v>108652</v>
      </c>
      <c r="C9" s="15" t="s">
        <v>3777</v>
      </c>
      <c r="D9" s="53" t="s">
        <v>3780</v>
      </c>
      <c r="E9" s="54" t="s">
        <v>547</v>
      </c>
      <c r="F9" s="51" t="s">
        <v>698</v>
      </c>
      <c r="G9" s="54" t="s">
        <v>29</v>
      </c>
      <c r="H9" s="53" t="s">
        <v>553</v>
      </c>
      <c r="I9" s="15" t="s">
        <v>1349</v>
      </c>
      <c r="J9" s="425" t="s">
        <v>574</v>
      </c>
      <c r="K9" s="734">
        <v>0.56597222222222221</v>
      </c>
      <c r="L9" s="734">
        <v>0.625</v>
      </c>
      <c r="M9" s="15" t="s">
        <v>33</v>
      </c>
      <c r="N9" s="2244">
        <v>0.55208333333333337</v>
      </c>
      <c r="O9" s="15" t="s">
        <v>190</v>
      </c>
      <c r="P9" s="171" t="s">
        <v>190</v>
      </c>
      <c r="Q9" s="15" t="s">
        <v>35</v>
      </c>
      <c r="R9" s="15" t="s">
        <v>35</v>
      </c>
      <c r="S9" s="15" t="s">
        <v>112</v>
      </c>
      <c r="T9" s="15" t="s">
        <v>37</v>
      </c>
      <c r="U9" s="899">
        <f t="shared" si="0"/>
        <v>1.388888888888884E-2</v>
      </c>
    </row>
    <row r="10" spans="1:21" ht="45" customHeight="1">
      <c r="A10" s="63">
        <v>7</v>
      </c>
      <c r="B10" s="53">
        <v>10650</v>
      </c>
      <c r="C10" s="15" t="s">
        <v>3777</v>
      </c>
      <c r="D10" s="53" t="s">
        <v>3781</v>
      </c>
      <c r="E10" s="54" t="s">
        <v>602</v>
      </c>
      <c r="F10" s="51" t="s">
        <v>388</v>
      </c>
      <c r="G10" s="54" t="s">
        <v>389</v>
      </c>
      <c r="H10" s="53" t="s">
        <v>93</v>
      </c>
      <c r="I10" s="15" t="s">
        <v>1349</v>
      </c>
      <c r="J10" s="425" t="s">
        <v>50</v>
      </c>
      <c r="K10" s="734">
        <v>0.46875</v>
      </c>
      <c r="L10" s="734">
        <v>0.52083333333333337</v>
      </c>
      <c r="M10" s="15" t="s">
        <v>3774</v>
      </c>
      <c r="N10" s="2244">
        <v>0.45833333333333331</v>
      </c>
      <c r="O10" s="15" t="s">
        <v>190</v>
      </c>
      <c r="P10" s="171" t="s">
        <v>190</v>
      </c>
      <c r="Q10" s="15" t="s">
        <v>35</v>
      </c>
      <c r="R10" s="15" t="s">
        <v>35</v>
      </c>
      <c r="S10" s="15" t="s">
        <v>112</v>
      </c>
      <c r="T10" s="15" t="s">
        <v>37</v>
      </c>
      <c r="U10" s="899">
        <f t="shared" si="0"/>
        <v>1.0416666666666685E-2</v>
      </c>
    </row>
    <row r="11" spans="1:21" ht="45" customHeight="1">
      <c r="A11" s="63">
        <v>8</v>
      </c>
      <c r="B11" s="53">
        <v>109223</v>
      </c>
      <c r="C11" s="15" t="s">
        <v>3777</v>
      </c>
      <c r="D11" s="53" t="s">
        <v>3782</v>
      </c>
      <c r="E11" s="54" t="s">
        <v>3783</v>
      </c>
      <c r="F11" s="51" t="s">
        <v>388</v>
      </c>
      <c r="G11" s="54" t="s">
        <v>389</v>
      </c>
      <c r="H11" s="53" t="s">
        <v>3784</v>
      </c>
      <c r="I11" s="15" t="s">
        <v>1349</v>
      </c>
      <c r="J11" s="425" t="s">
        <v>32</v>
      </c>
      <c r="K11" s="498">
        <v>0.52083333333333337</v>
      </c>
      <c r="L11" s="734">
        <v>0.625</v>
      </c>
      <c r="M11" s="93" t="s">
        <v>3774</v>
      </c>
      <c r="N11" s="2244">
        <v>0.52083333333333337</v>
      </c>
      <c r="O11" s="15" t="s">
        <v>190</v>
      </c>
      <c r="P11" s="171" t="s">
        <v>190</v>
      </c>
      <c r="Q11" s="15" t="s">
        <v>35</v>
      </c>
      <c r="R11" s="15" t="s">
        <v>35</v>
      </c>
      <c r="S11" s="15" t="s">
        <v>36</v>
      </c>
      <c r="T11" s="15" t="s">
        <v>37</v>
      </c>
      <c r="U11" s="952">
        <f t="shared" si="0"/>
        <v>0</v>
      </c>
    </row>
    <row r="12" spans="1:21" ht="42.75" customHeight="1">
      <c r="A12" s="92">
        <v>9</v>
      </c>
      <c r="B12" s="53">
        <v>109844</v>
      </c>
      <c r="C12" s="15" t="s">
        <v>3785</v>
      </c>
      <c r="D12" s="53" t="s">
        <v>3786</v>
      </c>
      <c r="E12" s="54" t="s">
        <v>253</v>
      </c>
      <c r="F12" s="392" t="s">
        <v>1553</v>
      </c>
      <c r="G12" s="50" t="s">
        <v>947</v>
      </c>
      <c r="H12" s="53" t="s">
        <v>3787</v>
      </c>
      <c r="I12" s="15" t="s">
        <v>1349</v>
      </c>
      <c r="J12" s="425" t="s">
        <v>403</v>
      </c>
      <c r="K12" s="734">
        <v>0.41666666666666669</v>
      </c>
      <c r="L12" s="15" t="s">
        <v>1808</v>
      </c>
      <c r="M12" s="15" t="s">
        <v>33</v>
      </c>
      <c r="N12" s="2244">
        <v>0.40625</v>
      </c>
      <c r="O12" s="15" t="s">
        <v>190</v>
      </c>
      <c r="P12" s="171" t="s">
        <v>190</v>
      </c>
      <c r="Q12" s="15" t="s">
        <v>35</v>
      </c>
      <c r="R12" s="15" t="s">
        <v>35</v>
      </c>
      <c r="S12" s="15" t="s">
        <v>112</v>
      </c>
      <c r="T12" s="15" t="s">
        <v>37</v>
      </c>
      <c r="U12" s="899">
        <f t="shared" si="0"/>
        <v>1.0416666666666685E-2</v>
      </c>
    </row>
    <row r="13" spans="1:21" ht="48" customHeight="1">
      <c r="A13" s="63">
        <v>10</v>
      </c>
      <c r="B13" s="53">
        <v>105449</v>
      </c>
      <c r="C13" s="15" t="s">
        <v>3785</v>
      </c>
      <c r="D13" s="53" t="s">
        <v>3788</v>
      </c>
      <c r="E13" s="54" t="s">
        <v>419</v>
      </c>
      <c r="F13" s="392" t="s">
        <v>214</v>
      </c>
      <c r="G13" s="54" t="s">
        <v>215</v>
      </c>
      <c r="H13" s="53" t="s">
        <v>3789</v>
      </c>
      <c r="I13" s="15" t="s">
        <v>1349</v>
      </c>
      <c r="J13" s="425" t="s">
        <v>854</v>
      </c>
      <c r="K13" s="734">
        <v>0.40277777777777779</v>
      </c>
      <c r="L13" s="734">
        <v>0.46875</v>
      </c>
      <c r="M13" s="15" t="s">
        <v>3790</v>
      </c>
      <c r="N13" s="2244">
        <v>0.39930555555555558</v>
      </c>
      <c r="O13" s="15" t="s">
        <v>190</v>
      </c>
      <c r="P13" s="171" t="s">
        <v>190</v>
      </c>
      <c r="Q13" s="15" t="s">
        <v>35</v>
      </c>
      <c r="R13" s="15" t="s">
        <v>35</v>
      </c>
      <c r="S13" s="15" t="s">
        <v>112</v>
      </c>
      <c r="T13" s="15" t="s">
        <v>37</v>
      </c>
      <c r="U13" s="899">
        <f t="shared" si="0"/>
        <v>3.4722222222222099E-3</v>
      </c>
    </row>
    <row r="14" spans="1:21" ht="38.25" customHeight="1">
      <c r="A14" s="63">
        <v>11</v>
      </c>
      <c r="B14" s="53">
        <v>110155</v>
      </c>
      <c r="C14" s="15" t="s">
        <v>3785</v>
      </c>
      <c r="D14" s="53" t="s">
        <v>3791</v>
      </c>
      <c r="E14" s="54" t="s">
        <v>335</v>
      </c>
      <c r="F14" s="392" t="s">
        <v>200</v>
      </c>
      <c r="G14" s="54" t="s">
        <v>520</v>
      </c>
      <c r="H14" s="53" t="s">
        <v>3792</v>
      </c>
      <c r="I14" s="15" t="s">
        <v>1349</v>
      </c>
      <c r="J14" s="425" t="s">
        <v>651</v>
      </c>
      <c r="K14" s="734">
        <v>0.60416666666666663</v>
      </c>
      <c r="L14" s="734">
        <v>0.66666666666666663</v>
      </c>
      <c r="M14" s="15" t="s">
        <v>33</v>
      </c>
      <c r="N14" s="2244">
        <v>0.59027777777777779</v>
      </c>
      <c r="O14" s="15" t="s">
        <v>190</v>
      </c>
      <c r="P14" s="171" t="s">
        <v>190</v>
      </c>
      <c r="Q14" s="15" t="s">
        <v>35</v>
      </c>
      <c r="R14" s="15" t="s">
        <v>35</v>
      </c>
      <c r="S14" s="15" t="s">
        <v>112</v>
      </c>
      <c r="T14" s="15" t="s">
        <v>37</v>
      </c>
      <c r="U14" s="899">
        <f t="shared" si="0"/>
        <v>1.388888888888884E-2</v>
      </c>
    </row>
    <row r="15" spans="1:21" ht="45" customHeight="1">
      <c r="A15" s="92">
        <v>12</v>
      </c>
      <c r="B15" s="139">
        <v>109198</v>
      </c>
      <c r="C15" s="93" t="s">
        <v>3785</v>
      </c>
      <c r="D15" s="139" t="s">
        <v>3793</v>
      </c>
      <c r="E15" s="249" t="s">
        <v>829</v>
      </c>
      <c r="F15" s="197" t="s">
        <v>3794</v>
      </c>
      <c r="G15" s="249" t="s">
        <v>3795</v>
      </c>
      <c r="H15" s="139" t="s">
        <v>3796</v>
      </c>
      <c r="I15" s="93" t="s">
        <v>1349</v>
      </c>
      <c r="J15" s="432" t="s">
        <v>565</v>
      </c>
      <c r="K15" s="736">
        <v>0.39583333333333331</v>
      </c>
      <c r="L15" s="736">
        <v>0.64930555555555558</v>
      </c>
      <c r="M15" s="93" t="s">
        <v>33</v>
      </c>
      <c r="N15" s="2243">
        <v>0.39583333333333331</v>
      </c>
      <c r="O15" s="93" t="s">
        <v>190</v>
      </c>
      <c r="P15" s="205" t="s">
        <v>190</v>
      </c>
      <c r="Q15" s="93" t="s">
        <v>35</v>
      </c>
      <c r="R15" s="93" t="s">
        <v>35</v>
      </c>
      <c r="S15" s="93" t="s">
        <v>112</v>
      </c>
      <c r="T15" s="93" t="s">
        <v>37</v>
      </c>
      <c r="U15" s="952">
        <f t="shared" si="0"/>
        <v>0</v>
      </c>
    </row>
    <row r="16" spans="1:21" ht="45" customHeight="1">
      <c r="A16" s="63">
        <v>13</v>
      </c>
      <c r="B16" s="33">
        <v>82229</v>
      </c>
      <c r="C16" s="15" t="s">
        <v>3797</v>
      </c>
      <c r="D16" s="33" t="s">
        <v>3798</v>
      </c>
      <c r="E16" s="54" t="s">
        <v>913</v>
      </c>
      <c r="F16" s="50" t="s">
        <v>104</v>
      </c>
      <c r="G16" s="54" t="s">
        <v>92</v>
      </c>
      <c r="H16" s="33" t="s">
        <v>3799</v>
      </c>
      <c r="I16" s="15" t="s">
        <v>1349</v>
      </c>
      <c r="J16" s="425" t="s">
        <v>3800</v>
      </c>
      <c r="K16" s="734">
        <v>0.375</v>
      </c>
      <c r="L16" s="734">
        <v>0.4548611111111111</v>
      </c>
      <c r="M16" s="15" t="s">
        <v>33</v>
      </c>
      <c r="N16" s="734">
        <v>0.3611111111111111</v>
      </c>
      <c r="O16" s="15" t="s">
        <v>190</v>
      </c>
      <c r="P16" s="171" t="s">
        <v>190</v>
      </c>
      <c r="Q16" s="15" t="s">
        <v>36</v>
      </c>
      <c r="R16" s="15" t="s">
        <v>35</v>
      </c>
      <c r="S16" s="15" t="s">
        <v>112</v>
      </c>
      <c r="T16" s="15" t="s">
        <v>3801</v>
      </c>
      <c r="U16" s="899">
        <f t="shared" si="0"/>
        <v>1.3888888888888895E-2</v>
      </c>
    </row>
    <row r="17" spans="1:21" ht="45" customHeight="1">
      <c r="A17" s="63">
        <v>14</v>
      </c>
      <c r="B17" s="33">
        <v>109848</v>
      </c>
      <c r="C17" s="15" t="s">
        <v>3797</v>
      </c>
      <c r="D17" s="33" t="s">
        <v>3802</v>
      </c>
      <c r="E17" s="54" t="s">
        <v>419</v>
      </c>
      <c r="F17" s="50" t="s">
        <v>91</v>
      </c>
      <c r="G17" s="54" t="s">
        <v>92</v>
      </c>
      <c r="H17" s="33" t="s">
        <v>93</v>
      </c>
      <c r="I17" s="15" t="s">
        <v>1349</v>
      </c>
      <c r="J17" s="425" t="s">
        <v>3803</v>
      </c>
      <c r="K17" s="734">
        <v>0.50347222222222221</v>
      </c>
      <c r="L17" s="734">
        <v>0.58680555555555558</v>
      </c>
      <c r="M17" s="15" t="s">
        <v>33</v>
      </c>
      <c r="N17" s="734">
        <v>0.4826388888888889</v>
      </c>
      <c r="O17" s="15" t="s">
        <v>190</v>
      </c>
      <c r="P17" s="171" t="s">
        <v>190</v>
      </c>
      <c r="Q17" s="15" t="s">
        <v>36</v>
      </c>
      <c r="R17" s="15" t="s">
        <v>35</v>
      </c>
      <c r="S17" s="15" t="s">
        <v>112</v>
      </c>
      <c r="T17" s="15" t="s">
        <v>3804</v>
      </c>
      <c r="U17" s="899">
        <f t="shared" si="0"/>
        <v>2.0833333333333315E-2</v>
      </c>
    </row>
    <row r="18" spans="1:21" ht="45" customHeight="1">
      <c r="A18" s="92">
        <v>15</v>
      </c>
      <c r="B18" s="33">
        <v>110769</v>
      </c>
      <c r="C18" s="15" t="s">
        <v>3797</v>
      </c>
      <c r="D18" s="33" t="s">
        <v>3805</v>
      </c>
      <c r="E18" s="54" t="s">
        <v>335</v>
      </c>
      <c r="F18" s="54" t="s">
        <v>127</v>
      </c>
      <c r="G18" s="54" t="s">
        <v>29</v>
      </c>
      <c r="H18" s="33" t="s">
        <v>3806</v>
      </c>
      <c r="I18" s="15" t="s">
        <v>1349</v>
      </c>
      <c r="J18" s="425" t="s">
        <v>142</v>
      </c>
      <c r="K18" s="734">
        <v>0.59722222222222221</v>
      </c>
      <c r="L18" s="734">
        <v>0.63194444444444442</v>
      </c>
      <c r="M18" s="15" t="s">
        <v>33</v>
      </c>
      <c r="N18" s="734">
        <v>0.58680555555555558</v>
      </c>
      <c r="O18" s="15" t="s">
        <v>190</v>
      </c>
      <c r="P18" s="171" t="s">
        <v>190</v>
      </c>
      <c r="Q18" s="15" t="s">
        <v>35</v>
      </c>
      <c r="R18" s="15" t="s">
        <v>35</v>
      </c>
      <c r="S18" s="15" t="s">
        <v>112</v>
      </c>
      <c r="T18" s="15" t="s">
        <v>37</v>
      </c>
      <c r="U18" s="899">
        <f t="shared" si="0"/>
        <v>1.041666666666663E-2</v>
      </c>
    </row>
    <row r="19" spans="1:21" s="491" customFormat="1" ht="45" customHeight="1">
      <c r="A19" s="481">
        <v>16</v>
      </c>
      <c r="B19" s="2173">
        <v>109165</v>
      </c>
      <c r="C19" s="478" t="s">
        <v>3797</v>
      </c>
      <c r="D19" s="2173" t="s">
        <v>3807</v>
      </c>
      <c r="E19" s="479" t="s">
        <v>78</v>
      </c>
      <c r="F19" s="479" t="s">
        <v>3808</v>
      </c>
      <c r="G19" s="479" t="s">
        <v>215</v>
      </c>
      <c r="H19" s="2173" t="s">
        <v>805</v>
      </c>
      <c r="I19" s="478" t="s">
        <v>1349</v>
      </c>
      <c r="J19" s="2245" t="s">
        <v>3809</v>
      </c>
      <c r="K19" s="2211">
        <v>0.65208333333333335</v>
      </c>
      <c r="L19" s="2211">
        <v>0.68194444444444446</v>
      </c>
      <c r="M19" s="478" t="s">
        <v>3395</v>
      </c>
      <c r="N19" s="2211">
        <v>0.63541666666666663</v>
      </c>
      <c r="O19" s="478" t="s">
        <v>190</v>
      </c>
      <c r="P19" s="2253" t="s">
        <v>190</v>
      </c>
      <c r="Q19" s="478" t="s">
        <v>112</v>
      </c>
      <c r="R19" s="478" t="s">
        <v>35</v>
      </c>
      <c r="S19" s="478" t="s">
        <v>112</v>
      </c>
      <c r="T19" s="478" t="s">
        <v>3810</v>
      </c>
      <c r="U19" s="899">
        <f t="shared" si="0"/>
        <v>1.6666666666666718E-2</v>
      </c>
    </row>
    <row r="20" spans="1:21" s="602" customFormat="1" ht="45" customHeight="1">
      <c r="A20" s="434">
        <v>17</v>
      </c>
      <c r="B20" s="25">
        <v>57004</v>
      </c>
      <c r="C20" s="441" t="s">
        <v>3797</v>
      </c>
      <c r="D20" s="25" t="s">
        <v>3811</v>
      </c>
      <c r="E20" s="440" t="s">
        <v>186</v>
      </c>
      <c r="F20" s="440" t="s">
        <v>1640</v>
      </c>
      <c r="G20" s="440" t="s">
        <v>29</v>
      </c>
      <c r="H20" s="25" t="s">
        <v>128</v>
      </c>
      <c r="I20" s="441" t="s">
        <v>188</v>
      </c>
      <c r="J20" s="442" t="s">
        <v>372</v>
      </c>
      <c r="K20" s="2051">
        <v>0.6333333333333333</v>
      </c>
      <c r="L20" s="2051">
        <v>0.66319444444444442</v>
      </c>
      <c r="M20" s="441" t="s">
        <v>33</v>
      </c>
      <c r="N20" s="2051">
        <v>0.63402777777777775</v>
      </c>
      <c r="O20" s="441"/>
      <c r="P20" s="1248"/>
      <c r="Q20" s="441" t="s">
        <v>35</v>
      </c>
      <c r="R20" s="441" t="s">
        <v>35</v>
      </c>
      <c r="S20" s="441" t="s">
        <v>112</v>
      </c>
      <c r="T20" s="441" t="s">
        <v>3766</v>
      </c>
      <c r="U20" s="952" t="s">
        <v>3812</v>
      </c>
    </row>
    <row r="21" spans="1:21" ht="45" customHeight="1">
      <c r="A21" s="92">
        <v>18</v>
      </c>
      <c r="B21" s="33">
        <v>109095</v>
      </c>
      <c r="C21" s="15" t="s">
        <v>3797</v>
      </c>
      <c r="D21" s="33" t="s">
        <v>3813</v>
      </c>
      <c r="E21" s="54" t="s">
        <v>935</v>
      </c>
      <c r="F21" s="54" t="s">
        <v>133</v>
      </c>
      <c r="G21" s="54" t="s">
        <v>134</v>
      </c>
      <c r="H21" s="33" t="s">
        <v>2135</v>
      </c>
      <c r="I21" s="15" t="s">
        <v>1349</v>
      </c>
      <c r="J21" s="425" t="s">
        <v>3814</v>
      </c>
      <c r="K21" s="734">
        <v>0.41111111111111109</v>
      </c>
      <c r="L21" s="734">
        <v>0.66666666666666663</v>
      </c>
      <c r="M21" s="15" t="s">
        <v>585</v>
      </c>
      <c r="N21" s="734">
        <v>0.39583333333333331</v>
      </c>
      <c r="O21" s="15" t="s">
        <v>190</v>
      </c>
      <c r="P21" s="171" t="s">
        <v>190</v>
      </c>
      <c r="Q21" s="15" t="s">
        <v>600</v>
      </c>
      <c r="R21" s="15" t="s">
        <v>35</v>
      </c>
      <c r="S21" s="15" t="s">
        <v>112</v>
      </c>
      <c r="T21" s="15" t="s">
        <v>37</v>
      </c>
      <c r="U21" s="899">
        <f t="shared" si="0"/>
        <v>1.5277777777777779E-2</v>
      </c>
    </row>
    <row r="22" spans="1:21" ht="45" customHeight="1">
      <c r="A22" s="92">
        <v>19</v>
      </c>
      <c r="B22" s="163">
        <v>109965</v>
      </c>
      <c r="C22" s="93" t="s">
        <v>3797</v>
      </c>
      <c r="D22" s="163" t="s">
        <v>3815</v>
      </c>
      <c r="E22" s="249" t="s">
        <v>767</v>
      </c>
      <c r="F22" s="249" t="s">
        <v>133</v>
      </c>
      <c r="G22" s="249" t="s">
        <v>134</v>
      </c>
      <c r="H22" s="163" t="s">
        <v>639</v>
      </c>
      <c r="I22" s="93" t="s">
        <v>1349</v>
      </c>
      <c r="J22" s="432" t="s">
        <v>3816</v>
      </c>
      <c r="K22" s="736">
        <v>0.65</v>
      </c>
      <c r="L22" s="736">
        <v>0.77430555555555558</v>
      </c>
      <c r="M22" s="93" t="s">
        <v>1330</v>
      </c>
      <c r="N22" s="736">
        <v>0.63888888888888884</v>
      </c>
      <c r="O22" s="93" t="s">
        <v>190</v>
      </c>
      <c r="P22" s="205" t="s">
        <v>190</v>
      </c>
      <c r="Q22" s="93" t="s">
        <v>35</v>
      </c>
      <c r="R22" s="93" t="s">
        <v>35</v>
      </c>
      <c r="S22" s="93" t="s">
        <v>112</v>
      </c>
      <c r="T22" s="93" t="s">
        <v>864</v>
      </c>
      <c r="U22" s="899">
        <f t="shared" si="0"/>
        <v>1.1111111111111183E-2</v>
      </c>
    </row>
    <row r="23" spans="1:21" ht="45" customHeight="1">
      <c r="A23" s="15">
        <v>20</v>
      </c>
      <c r="B23" s="51">
        <v>110383</v>
      </c>
      <c r="C23" s="15" t="s">
        <v>3817</v>
      </c>
      <c r="D23" s="53" t="s">
        <v>3818</v>
      </c>
      <c r="E23" s="54" t="s">
        <v>46</v>
      </c>
      <c r="F23" s="53" t="s">
        <v>3819</v>
      </c>
      <c r="G23" s="54" t="s">
        <v>389</v>
      </c>
      <c r="H23" s="53" t="s">
        <v>3820</v>
      </c>
      <c r="I23" s="15" t="s">
        <v>1349</v>
      </c>
      <c r="J23" s="425" t="s">
        <v>1086</v>
      </c>
      <c r="K23" s="734">
        <v>0.39305555555555555</v>
      </c>
      <c r="L23" s="734">
        <v>0.48333333333333334</v>
      </c>
      <c r="M23" s="106" t="s">
        <v>33</v>
      </c>
      <c r="N23" s="734">
        <v>0.375</v>
      </c>
      <c r="O23" s="15" t="s">
        <v>190</v>
      </c>
      <c r="P23" s="171" t="s">
        <v>190</v>
      </c>
      <c r="Q23" s="15" t="s">
        <v>35</v>
      </c>
      <c r="R23" s="15" t="s">
        <v>35</v>
      </c>
      <c r="S23" s="15" t="s">
        <v>112</v>
      </c>
      <c r="T23" s="15" t="s">
        <v>864</v>
      </c>
      <c r="U23" s="899">
        <f t="shared" si="0"/>
        <v>1.8055555555555547E-2</v>
      </c>
    </row>
    <row r="24" spans="1:21" s="491" customFormat="1" ht="45" customHeight="1">
      <c r="A24" s="478">
        <v>21</v>
      </c>
      <c r="B24" s="606">
        <v>103364</v>
      </c>
      <c r="C24" s="478" t="s">
        <v>3817</v>
      </c>
      <c r="D24" s="477" t="s">
        <v>3821</v>
      </c>
      <c r="E24" s="479" t="s">
        <v>810</v>
      </c>
      <c r="F24" s="477" t="s">
        <v>28</v>
      </c>
      <c r="G24" s="479" t="s">
        <v>29</v>
      </c>
      <c r="H24" s="477" t="s">
        <v>3822</v>
      </c>
      <c r="I24" s="478" t="s">
        <v>1349</v>
      </c>
      <c r="J24" s="2245" t="s">
        <v>465</v>
      </c>
      <c r="K24" s="2211">
        <v>0.36805555555555558</v>
      </c>
      <c r="L24" s="2211">
        <v>0.4375</v>
      </c>
      <c r="M24" s="370" t="s">
        <v>33</v>
      </c>
      <c r="N24" s="2211">
        <v>0.35069444444444442</v>
      </c>
      <c r="O24" s="478" t="s">
        <v>190</v>
      </c>
      <c r="P24" s="2253" t="s">
        <v>190</v>
      </c>
      <c r="Q24" s="478" t="s">
        <v>112</v>
      </c>
      <c r="R24" s="478" t="s">
        <v>35</v>
      </c>
      <c r="S24" s="478" t="s">
        <v>112</v>
      </c>
      <c r="T24" s="478" t="s">
        <v>3823</v>
      </c>
      <c r="U24" s="899">
        <f t="shared" si="0"/>
        <v>1.736111111111116E-2</v>
      </c>
    </row>
    <row r="25" spans="1:21" ht="45" customHeight="1">
      <c r="A25" s="15">
        <v>22</v>
      </c>
      <c r="B25" s="53">
        <v>395</v>
      </c>
      <c r="C25" s="15" t="s">
        <v>3817</v>
      </c>
      <c r="D25" s="53" t="s">
        <v>2074</v>
      </c>
      <c r="E25" s="54" t="s">
        <v>829</v>
      </c>
      <c r="F25" s="53" t="s">
        <v>3824</v>
      </c>
      <c r="G25" s="54" t="s">
        <v>86</v>
      </c>
      <c r="H25" s="53" t="s">
        <v>3825</v>
      </c>
      <c r="I25" s="15" t="s">
        <v>1349</v>
      </c>
      <c r="J25" s="425" t="s">
        <v>3826</v>
      </c>
      <c r="K25" s="734">
        <v>0.49652777777777779</v>
      </c>
      <c r="L25" s="734">
        <v>0.52083333333333337</v>
      </c>
      <c r="M25" s="831" t="s">
        <v>367</v>
      </c>
      <c r="N25" s="644"/>
      <c r="O25" s="15" t="s">
        <v>190</v>
      </c>
      <c r="P25" s="171" t="s">
        <v>190</v>
      </c>
      <c r="Q25" s="15"/>
      <c r="R25" s="15"/>
      <c r="S25" s="15"/>
      <c r="T25" s="15"/>
      <c r="U25" s="899"/>
    </row>
    <row r="26" spans="1:21" ht="45" customHeight="1">
      <c r="A26" s="93">
        <v>23</v>
      </c>
      <c r="B26" s="139">
        <v>80820</v>
      </c>
      <c r="C26" s="93" t="s">
        <v>3817</v>
      </c>
      <c r="D26" s="139" t="s">
        <v>3827</v>
      </c>
      <c r="E26" s="249" t="s">
        <v>1102</v>
      </c>
      <c r="F26" s="139" t="s">
        <v>3828</v>
      </c>
      <c r="G26" s="249" t="s">
        <v>92</v>
      </c>
      <c r="H26" s="197" t="s">
        <v>1685</v>
      </c>
      <c r="I26" s="93" t="s">
        <v>1349</v>
      </c>
      <c r="J26" s="432" t="s">
        <v>142</v>
      </c>
      <c r="K26" s="736">
        <v>0.56319444444444444</v>
      </c>
      <c r="L26" s="736">
        <v>0.60416666666666663</v>
      </c>
      <c r="M26" s="93" t="s">
        <v>33</v>
      </c>
      <c r="N26" s="736">
        <v>0.55208333333333337</v>
      </c>
      <c r="O26" s="93" t="s">
        <v>190</v>
      </c>
      <c r="P26" s="205" t="s">
        <v>190</v>
      </c>
      <c r="Q26" s="93" t="s">
        <v>35</v>
      </c>
      <c r="R26" s="93" t="s">
        <v>35</v>
      </c>
      <c r="S26" s="93" t="s">
        <v>112</v>
      </c>
      <c r="T26" s="93" t="s">
        <v>37</v>
      </c>
      <c r="U26" s="899">
        <f t="shared" si="0"/>
        <v>1.1111111111111072E-2</v>
      </c>
    </row>
    <row r="27" spans="1:21" s="82" customFormat="1" ht="45" customHeight="1">
      <c r="A27" s="15">
        <v>24</v>
      </c>
      <c r="B27" s="51">
        <v>48285</v>
      </c>
      <c r="C27" s="106" t="s">
        <v>3829</v>
      </c>
      <c r="D27" s="60" t="s">
        <v>3830</v>
      </c>
      <c r="E27" s="144" t="s">
        <v>681</v>
      </c>
      <c r="F27" s="144" t="s">
        <v>91</v>
      </c>
      <c r="G27" s="144" t="s">
        <v>92</v>
      </c>
      <c r="H27" s="60" t="s">
        <v>394</v>
      </c>
      <c r="I27" s="15" t="s">
        <v>1349</v>
      </c>
      <c r="J27" s="425" t="s">
        <v>239</v>
      </c>
      <c r="K27" s="734">
        <v>0.53819444444444442</v>
      </c>
      <c r="L27" s="734">
        <v>0.58333333333333337</v>
      </c>
      <c r="M27" s="15" t="s">
        <v>33</v>
      </c>
      <c r="N27" s="734">
        <v>0.51736111111111116</v>
      </c>
      <c r="O27" s="15" t="s">
        <v>190</v>
      </c>
      <c r="P27" s="171" t="s">
        <v>190</v>
      </c>
      <c r="Q27" s="15" t="s">
        <v>35</v>
      </c>
      <c r="R27" s="15" t="s">
        <v>35</v>
      </c>
      <c r="S27" s="15" t="s">
        <v>112</v>
      </c>
      <c r="T27" s="15" t="s">
        <v>37</v>
      </c>
      <c r="U27" s="899">
        <f t="shared" si="0"/>
        <v>2.0833333333333259E-2</v>
      </c>
    </row>
    <row r="28" spans="1:21" s="82" customFormat="1" ht="45" customHeight="1">
      <c r="A28" s="15">
        <v>25</v>
      </c>
      <c r="B28" s="109">
        <v>76929</v>
      </c>
      <c r="C28" s="106" t="s">
        <v>3829</v>
      </c>
      <c r="D28" s="21" t="s">
        <v>3831</v>
      </c>
      <c r="E28" s="144" t="s">
        <v>363</v>
      </c>
      <c r="F28" s="144" t="s">
        <v>1547</v>
      </c>
      <c r="G28" s="144" t="s">
        <v>29</v>
      </c>
      <c r="H28" s="21" t="s">
        <v>128</v>
      </c>
      <c r="I28" s="15" t="s">
        <v>188</v>
      </c>
      <c r="J28" s="425" t="s">
        <v>1027</v>
      </c>
      <c r="K28" s="734">
        <v>0.31388888888888888</v>
      </c>
      <c r="L28" s="734">
        <v>0.3611111111111111</v>
      </c>
      <c r="M28" s="15" t="s">
        <v>33</v>
      </c>
      <c r="N28" s="734">
        <v>0.30208333333333331</v>
      </c>
      <c r="O28" s="15" t="s">
        <v>190</v>
      </c>
      <c r="P28" s="171" t="s">
        <v>190</v>
      </c>
      <c r="Q28" s="15" t="s">
        <v>35</v>
      </c>
      <c r="R28" s="15" t="s">
        <v>35</v>
      </c>
      <c r="S28" s="15" t="s">
        <v>112</v>
      </c>
      <c r="T28" s="15" t="s">
        <v>37</v>
      </c>
      <c r="U28" s="899">
        <f t="shared" si="0"/>
        <v>1.1805555555555569E-2</v>
      </c>
    </row>
    <row r="29" spans="1:21" s="88" customFormat="1" ht="45" customHeight="1">
      <c r="A29" s="484">
        <v>26</v>
      </c>
      <c r="B29" s="444">
        <v>78422</v>
      </c>
      <c r="C29" s="441" t="s">
        <v>3829</v>
      </c>
      <c r="D29" s="446" t="s">
        <v>3832</v>
      </c>
      <c r="E29" s="440" t="s">
        <v>755</v>
      </c>
      <c r="F29" s="440" t="s">
        <v>3833</v>
      </c>
      <c r="G29" s="440" t="s">
        <v>48</v>
      </c>
      <c r="H29" s="446" t="s">
        <v>238</v>
      </c>
      <c r="I29" s="85" t="s">
        <v>1349</v>
      </c>
      <c r="J29" s="495" t="s">
        <v>3514</v>
      </c>
      <c r="K29" s="761">
        <v>0.50347222222222221</v>
      </c>
      <c r="L29" s="761">
        <v>0.69791666666666663</v>
      </c>
      <c r="M29" s="85" t="s">
        <v>3834</v>
      </c>
      <c r="N29" s="761">
        <v>0.48958333333333331</v>
      </c>
      <c r="O29" s="85"/>
      <c r="P29" s="1244" t="s">
        <v>171</v>
      </c>
      <c r="Q29" s="85" t="s">
        <v>112</v>
      </c>
      <c r="R29" s="85" t="s">
        <v>35</v>
      </c>
      <c r="S29" s="85" t="s">
        <v>3835</v>
      </c>
      <c r="T29" s="85" t="s">
        <v>51</v>
      </c>
      <c r="U29" s="899">
        <f t="shared" si="0"/>
        <v>1.3888888888888895E-2</v>
      </c>
    </row>
    <row r="30" spans="1:21" s="82" customFormat="1" ht="45" customHeight="1">
      <c r="A30" s="15">
        <v>27</v>
      </c>
      <c r="B30" s="109">
        <v>89599</v>
      </c>
      <c r="C30" s="106" t="s">
        <v>3829</v>
      </c>
      <c r="D30" s="21" t="s">
        <v>3836</v>
      </c>
      <c r="E30" s="144" t="s">
        <v>518</v>
      </c>
      <c r="F30" s="144" t="s">
        <v>133</v>
      </c>
      <c r="G30" s="144" t="s">
        <v>134</v>
      </c>
      <c r="H30" s="21" t="s">
        <v>1128</v>
      </c>
      <c r="I30" s="15" t="s">
        <v>94</v>
      </c>
      <c r="J30" s="425" t="s">
        <v>621</v>
      </c>
      <c r="K30" s="734">
        <v>0.59583333333333333</v>
      </c>
      <c r="L30" s="734">
        <v>0.69791666666666663</v>
      </c>
      <c r="M30" s="15" t="s">
        <v>33</v>
      </c>
      <c r="N30" s="734">
        <v>0.59375</v>
      </c>
      <c r="O30" s="15" t="s">
        <v>190</v>
      </c>
      <c r="P30" s="171" t="s">
        <v>190</v>
      </c>
      <c r="Q30" s="15" t="s">
        <v>35</v>
      </c>
      <c r="R30" s="15" t="s">
        <v>35</v>
      </c>
      <c r="S30" s="15" t="s">
        <v>112</v>
      </c>
      <c r="T30" s="15" t="s">
        <v>37</v>
      </c>
      <c r="U30" s="899">
        <f t="shared" si="0"/>
        <v>2.0833333333333259E-3</v>
      </c>
    </row>
    <row r="31" spans="1:21" s="87" customFormat="1" ht="45" customHeight="1">
      <c r="A31" s="478">
        <v>28</v>
      </c>
      <c r="B31" s="371">
        <v>111729</v>
      </c>
      <c r="C31" s="370" t="s">
        <v>3829</v>
      </c>
      <c r="D31" s="46" t="s">
        <v>3837</v>
      </c>
      <c r="E31" s="371" t="s">
        <v>145</v>
      </c>
      <c r="F31" s="371" t="s">
        <v>141</v>
      </c>
      <c r="G31" s="371" t="s">
        <v>99</v>
      </c>
      <c r="H31" s="46" t="s">
        <v>3838</v>
      </c>
      <c r="I31" s="478" t="s">
        <v>188</v>
      </c>
      <c r="J31" s="2245" t="s">
        <v>111</v>
      </c>
      <c r="K31" s="2211">
        <v>0.3840277777777778</v>
      </c>
      <c r="L31" s="2211">
        <v>0.44444444444444442</v>
      </c>
      <c r="M31" s="478" t="s">
        <v>33</v>
      </c>
      <c r="N31" s="2211">
        <v>0.375</v>
      </c>
      <c r="O31" s="478" t="s">
        <v>190</v>
      </c>
      <c r="P31" s="2253" t="s">
        <v>190</v>
      </c>
      <c r="Q31" s="478" t="s">
        <v>35</v>
      </c>
      <c r="R31" s="478" t="s">
        <v>35</v>
      </c>
      <c r="S31" s="478" t="s">
        <v>112</v>
      </c>
      <c r="T31" s="478" t="s">
        <v>3839</v>
      </c>
      <c r="U31" s="899">
        <f t="shared" si="0"/>
        <v>9.0277777777778012E-3</v>
      </c>
    </row>
    <row r="32" spans="1:21" ht="45" customHeight="1">
      <c r="A32" s="93">
        <v>29</v>
      </c>
      <c r="B32" s="57">
        <v>112509</v>
      </c>
      <c r="C32" s="106" t="s">
        <v>3840</v>
      </c>
      <c r="D32" s="60" t="s">
        <v>3841</v>
      </c>
      <c r="E32" s="122" t="s">
        <v>213</v>
      </c>
      <c r="F32" s="499" t="s">
        <v>91</v>
      </c>
      <c r="G32" s="122" t="s">
        <v>92</v>
      </c>
      <c r="H32" s="500" t="s">
        <v>394</v>
      </c>
      <c r="I32" s="15" t="s">
        <v>1349</v>
      </c>
      <c r="J32" s="425" t="s">
        <v>3842</v>
      </c>
      <c r="K32" s="734">
        <v>0.51388888888888884</v>
      </c>
      <c r="L32" s="734">
        <v>0.56944444444444442</v>
      </c>
      <c r="M32" s="15" t="s">
        <v>33</v>
      </c>
      <c r="N32" s="734">
        <v>0.5</v>
      </c>
      <c r="O32" s="15" t="s">
        <v>190</v>
      </c>
      <c r="P32" s="171" t="s">
        <v>190</v>
      </c>
      <c r="Q32" s="15" t="s">
        <v>35</v>
      </c>
      <c r="R32" s="15" t="s">
        <v>35</v>
      </c>
      <c r="S32" s="15" t="s">
        <v>112</v>
      </c>
      <c r="T32" s="15" t="s">
        <v>37</v>
      </c>
      <c r="U32" s="899">
        <f t="shared" si="0"/>
        <v>1.388888888888884E-2</v>
      </c>
    </row>
    <row r="33" spans="1:21" ht="45" customHeight="1">
      <c r="A33" s="15">
        <v>30</v>
      </c>
      <c r="B33" s="51">
        <v>42902</v>
      </c>
      <c r="C33" s="106" t="s">
        <v>3840</v>
      </c>
      <c r="D33" s="60" t="s">
        <v>3843</v>
      </c>
      <c r="E33" s="122" t="s">
        <v>2423</v>
      </c>
      <c r="F33" s="500" t="s">
        <v>3844</v>
      </c>
      <c r="G33" s="122" t="s">
        <v>41</v>
      </c>
      <c r="H33" s="500" t="s">
        <v>3845</v>
      </c>
      <c r="I33" s="15" t="s">
        <v>1349</v>
      </c>
      <c r="J33" s="425" t="s">
        <v>3846</v>
      </c>
      <c r="K33" s="734">
        <v>0.38263888888888886</v>
      </c>
      <c r="L33" s="734">
        <v>0.51388888888888884</v>
      </c>
      <c r="M33" s="15" t="s">
        <v>713</v>
      </c>
      <c r="N33" s="734">
        <v>0.38194444444444442</v>
      </c>
      <c r="O33" s="15" t="s">
        <v>190</v>
      </c>
      <c r="P33" s="171" t="s">
        <v>190</v>
      </c>
      <c r="Q33" s="15" t="s">
        <v>35</v>
      </c>
      <c r="R33" s="15" t="s">
        <v>35</v>
      </c>
      <c r="S33" s="15" t="s">
        <v>112</v>
      </c>
      <c r="T33" s="15" t="s">
        <v>37</v>
      </c>
      <c r="U33" s="899">
        <f t="shared" si="0"/>
        <v>6.9444444444444198E-4</v>
      </c>
    </row>
    <row r="34" spans="1:21" s="491" customFormat="1" ht="45" customHeight="1">
      <c r="A34" s="478">
        <v>31</v>
      </c>
      <c r="B34" s="372">
        <v>112681</v>
      </c>
      <c r="C34" s="370" t="s">
        <v>3840</v>
      </c>
      <c r="D34" s="620" t="s">
        <v>3847</v>
      </c>
      <c r="E34" s="2246" t="s">
        <v>199</v>
      </c>
      <c r="F34" s="2247" t="s">
        <v>3848</v>
      </c>
      <c r="G34" s="2246" t="s">
        <v>41</v>
      </c>
      <c r="H34" s="2247" t="s">
        <v>3849</v>
      </c>
      <c r="I34" s="478" t="s">
        <v>1349</v>
      </c>
      <c r="J34" s="2245" t="s">
        <v>3850</v>
      </c>
      <c r="K34" s="2211">
        <v>0.61111111111111116</v>
      </c>
      <c r="L34" s="2211">
        <v>0.67847222222222225</v>
      </c>
      <c r="M34" s="478" t="s">
        <v>33</v>
      </c>
      <c r="N34" s="2211">
        <v>0.58333333333333337</v>
      </c>
      <c r="O34" s="478" t="s">
        <v>190</v>
      </c>
      <c r="P34" s="2253" t="s">
        <v>190</v>
      </c>
      <c r="Q34" s="478" t="s">
        <v>35</v>
      </c>
      <c r="R34" s="478" t="s">
        <v>35</v>
      </c>
      <c r="S34" s="478" t="s">
        <v>112</v>
      </c>
      <c r="T34" s="478" t="s">
        <v>119</v>
      </c>
      <c r="U34" s="952" t="s">
        <v>3851</v>
      </c>
    </row>
    <row r="35" spans="1:21" s="491" customFormat="1" ht="45" customHeight="1">
      <c r="A35" s="2180">
        <v>32</v>
      </c>
      <c r="B35" s="372">
        <v>105230</v>
      </c>
      <c r="C35" s="370" t="s">
        <v>3840</v>
      </c>
      <c r="D35" s="620" t="s">
        <v>3423</v>
      </c>
      <c r="E35" s="2246" t="s">
        <v>627</v>
      </c>
      <c r="F35" s="2247" t="s">
        <v>3848</v>
      </c>
      <c r="G35" s="2246" t="s">
        <v>41</v>
      </c>
      <c r="H35" s="2247" t="s">
        <v>608</v>
      </c>
      <c r="I35" s="478" t="s">
        <v>1349</v>
      </c>
      <c r="J35" s="2245" t="s">
        <v>366</v>
      </c>
      <c r="K35" s="2211">
        <v>0.4236111111111111</v>
      </c>
      <c r="L35" s="2211">
        <v>0.53819444444444442</v>
      </c>
      <c r="M35" s="478" t="s">
        <v>33</v>
      </c>
      <c r="N35" s="2211">
        <v>0.40277777777777779</v>
      </c>
      <c r="O35" s="478" t="s">
        <v>190</v>
      </c>
      <c r="P35" s="2253" t="s">
        <v>190</v>
      </c>
      <c r="Q35" s="478" t="s">
        <v>35</v>
      </c>
      <c r="R35" s="478" t="s">
        <v>35</v>
      </c>
      <c r="S35" s="478" t="s">
        <v>112</v>
      </c>
      <c r="T35" s="478" t="s">
        <v>3852</v>
      </c>
      <c r="U35" s="899">
        <f t="shared" si="0"/>
        <v>2.0833333333333315E-2</v>
      </c>
    </row>
    <row r="36" spans="1:21" ht="45" customHeight="1">
      <c r="A36" s="15">
        <v>33</v>
      </c>
      <c r="B36" s="57">
        <v>111065</v>
      </c>
      <c r="C36" s="106" t="s">
        <v>3840</v>
      </c>
      <c r="D36" s="60" t="s">
        <v>3853</v>
      </c>
      <c r="E36" s="122" t="s">
        <v>932</v>
      </c>
      <c r="F36" s="500" t="s">
        <v>1200</v>
      </c>
      <c r="G36" s="122" t="s">
        <v>29</v>
      </c>
      <c r="H36" s="500" t="s">
        <v>110</v>
      </c>
      <c r="I36" s="15" t="s">
        <v>1349</v>
      </c>
      <c r="J36" s="425" t="s">
        <v>3854</v>
      </c>
      <c r="K36" s="734">
        <v>0.3611111111111111</v>
      </c>
      <c r="L36" s="734">
        <v>0.40972222222222221</v>
      </c>
      <c r="M36" s="15" t="s">
        <v>33</v>
      </c>
      <c r="N36" s="734">
        <v>0.35416666666666669</v>
      </c>
      <c r="O36" s="15" t="s">
        <v>190</v>
      </c>
      <c r="P36" s="171" t="s">
        <v>190</v>
      </c>
      <c r="Q36" s="15" t="s">
        <v>35</v>
      </c>
      <c r="R36" s="15" t="s">
        <v>35</v>
      </c>
      <c r="S36" s="15" t="s">
        <v>112</v>
      </c>
      <c r="T36" s="15" t="s">
        <v>37</v>
      </c>
      <c r="U36" s="899">
        <f t="shared" si="0"/>
        <v>6.9444444444444198E-3</v>
      </c>
    </row>
    <row r="37" spans="1:21" s="491" customFormat="1" ht="45" customHeight="1">
      <c r="A37" s="2180">
        <v>34</v>
      </c>
      <c r="B37" s="2248">
        <v>109312</v>
      </c>
      <c r="C37" s="373" t="s">
        <v>3840</v>
      </c>
      <c r="D37" s="2248" t="s">
        <v>3855</v>
      </c>
      <c r="E37" s="2249" t="s">
        <v>363</v>
      </c>
      <c r="F37" s="2250" t="s">
        <v>1200</v>
      </c>
      <c r="G37" s="2249" t="s">
        <v>29</v>
      </c>
      <c r="H37" s="2250" t="s">
        <v>3856</v>
      </c>
      <c r="I37" s="2180" t="s">
        <v>1349</v>
      </c>
      <c r="J37" s="2251" t="s">
        <v>3857</v>
      </c>
      <c r="K37" s="2218">
        <v>0.46180555555555558</v>
      </c>
      <c r="L37" s="2218">
        <v>0.5625</v>
      </c>
      <c r="M37" s="2180" t="s">
        <v>33</v>
      </c>
      <c r="N37" s="2218">
        <v>0.4375</v>
      </c>
      <c r="O37" s="2180" t="s">
        <v>190</v>
      </c>
      <c r="P37" s="2254" t="s">
        <v>190</v>
      </c>
      <c r="Q37" s="2180" t="s">
        <v>112</v>
      </c>
      <c r="R37" s="2180" t="s">
        <v>35</v>
      </c>
      <c r="S37" s="2180" t="s">
        <v>112</v>
      </c>
      <c r="T37" s="2180" t="s">
        <v>51</v>
      </c>
      <c r="U37" s="899">
        <f t="shared" si="0"/>
        <v>2.430555555555558E-2</v>
      </c>
    </row>
    <row r="38" spans="1:21" ht="45" customHeight="1">
      <c r="A38" s="15">
        <v>35</v>
      </c>
      <c r="B38" s="19">
        <v>112734</v>
      </c>
      <c r="C38" s="106" t="s">
        <v>3840</v>
      </c>
      <c r="D38" s="19" t="s">
        <v>3858</v>
      </c>
      <c r="E38" s="56" t="s">
        <v>228</v>
      </c>
      <c r="F38" s="144" t="s">
        <v>127</v>
      </c>
      <c r="G38" s="56" t="s">
        <v>29</v>
      </c>
      <c r="H38" s="144" t="s">
        <v>128</v>
      </c>
      <c r="I38" s="15" t="s">
        <v>188</v>
      </c>
      <c r="J38" s="425" t="s">
        <v>3859</v>
      </c>
      <c r="K38" s="734">
        <v>0.47083333333333333</v>
      </c>
      <c r="L38" s="734">
        <v>0.49305555555555558</v>
      </c>
      <c r="M38" s="15" t="s">
        <v>33</v>
      </c>
      <c r="N38" s="734">
        <v>0.46527777777777779</v>
      </c>
      <c r="O38" s="15" t="s">
        <v>190</v>
      </c>
      <c r="P38" s="171" t="s">
        <v>190</v>
      </c>
      <c r="Q38" s="15" t="s">
        <v>35</v>
      </c>
      <c r="R38" s="15" t="s">
        <v>35</v>
      </c>
      <c r="S38" s="15" t="s">
        <v>112</v>
      </c>
      <c r="T38" s="15" t="s">
        <v>37</v>
      </c>
      <c r="U38" s="899">
        <f t="shared" si="0"/>
        <v>5.5555555555555358E-3</v>
      </c>
    </row>
    <row r="39" spans="1:21" ht="40.5" customHeight="1">
      <c r="A39" s="63">
        <v>36</v>
      </c>
      <c r="B39" s="501">
        <v>106740</v>
      </c>
      <c r="C39" s="63" t="s">
        <v>3860</v>
      </c>
      <c r="D39" s="228" t="s">
        <v>504</v>
      </c>
      <c r="E39" s="199" t="s">
        <v>1012</v>
      </c>
      <c r="F39" s="131" t="s">
        <v>2497</v>
      </c>
      <c r="G39" s="131" t="s">
        <v>29</v>
      </c>
      <c r="H39" s="228" t="s">
        <v>128</v>
      </c>
      <c r="I39" s="15" t="s">
        <v>188</v>
      </c>
      <c r="J39" s="433" t="s">
        <v>3861</v>
      </c>
      <c r="K39" s="367">
        <v>0.82986111111111116</v>
      </c>
      <c r="L39" s="367">
        <v>0.86458333333333337</v>
      </c>
      <c r="M39" s="63" t="s">
        <v>265</v>
      </c>
      <c r="N39" s="367">
        <v>0.79166666666666663</v>
      </c>
      <c r="O39" s="113" t="s">
        <v>190</v>
      </c>
      <c r="P39" s="113" t="s">
        <v>190</v>
      </c>
      <c r="Q39" s="63" t="s">
        <v>35</v>
      </c>
      <c r="R39" s="63" t="s">
        <v>35</v>
      </c>
      <c r="S39" s="63" t="s">
        <v>112</v>
      </c>
      <c r="T39" s="63" t="s">
        <v>37</v>
      </c>
      <c r="U39" s="952" t="s">
        <v>3862</v>
      </c>
    </row>
    <row r="40" spans="1:21" s="439" customFormat="1" ht="41.25">
      <c r="A40" s="85">
        <v>37</v>
      </c>
      <c r="B40" s="522">
        <v>111068</v>
      </c>
      <c r="C40" s="16" t="s">
        <v>3860</v>
      </c>
      <c r="D40" s="522" t="s">
        <v>3863</v>
      </c>
      <c r="E40" s="472" t="s">
        <v>616</v>
      </c>
      <c r="F40" s="522" t="s">
        <v>611</v>
      </c>
      <c r="G40" s="523" t="s">
        <v>48</v>
      </c>
      <c r="H40" s="522" t="s">
        <v>175</v>
      </c>
      <c r="I40" s="85" t="s">
        <v>1349</v>
      </c>
      <c r="J40" s="258" t="s">
        <v>3864</v>
      </c>
      <c r="K40" s="823">
        <v>0.39444444444444443</v>
      </c>
      <c r="L40" s="823">
        <v>0.48958333333333331</v>
      </c>
      <c r="M40" s="85" t="s">
        <v>3865</v>
      </c>
      <c r="N40" s="823">
        <v>0.38541666666666669</v>
      </c>
      <c r="O40" s="463"/>
      <c r="P40" s="463" t="s">
        <v>171</v>
      </c>
      <c r="Q40" s="16" t="s">
        <v>112</v>
      </c>
      <c r="R40" s="16" t="s">
        <v>35</v>
      </c>
      <c r="S40" s="16" t="s">
        <v>112</v>
      </c>
      <c r="T40" s="85" t="s">
        <v>3866</v>
      </c>
      <c r="U40" s="899">
        <f t="shared" si="0"/>
        <v>9.0277777777777457E-3</v>
      </c>
    </row>
    <row r="41" spans="1:21" s="439" customFormat="1" ht="41.25">
      <c r="A41" s="484">
        <v>38</v>
      </c>
      <c r="B41" s="524">
        <v>112475</v>
      </c>
      <c r="C41" s="525" t="s">
        <v>3860</v>
      </c>
      <c r="D41" s="526" t="s">
        <v>3867</v>
      </c>
      <c r="E41" s="485" t="s">
        <v>2535</v>
      </c>
      <c r="F41" s="447" t="s">
        <v>611</v>
      </c>
      <c r="G41" s="527" t="s">
        <v>48</v>
      </c>
      <c r="H41" s="447" t="s">
        <v>175</v>
      </c>
      <c r="I41" s="484" t="s">
        <v>1349</v>
      </c>
      <c r="J41" s="528" t="s">
        <v>3868</v>
      </c>
      <c r="K41" s="830">
        <v>0.56527777777777777</v>
      </c>
      <c r="L41" s="830">
        <v>0.67013888888888884</v>
      </c>
      <c r="M41" s="484" t="s">
        <v>3865</v>
      </c>
      <c r="N41" s="830">
        <v>0.56111111111111112</v>
      </c>
      <c r="O41" s="529"/>
      <c r="P41" s="529" t="s">
        <v>171</v>
      </c>
      <c r="Q41" s="525" t="s">
        <v>112</v>
      </c>
      <c r="R41" s="525" t="s">
        <v>35</v>
      </c>
      <c r="S41" s="525" t="s">
        <v>112</v>
      </c>
      <c r="T41" s="484" t="s">
        <v>51</v>
      </c>
      <c r="U41" s="952" t="s">
        <v>3869</v>
      </c>
    </row>
    <row r="42" spans="1:21" s="439" customFormat="1" ht="38.25" customHeight="1">
      <c r="A42" s="85">
        <v>39</v>
      </c>
      <c r="B42" s="444">
        <v>112399</v>
      </c>
      <c r="C42" s="85" t="s">
        <v>3860</v>
      </c>
      <c r="D42" s="444" t="s">
        <v>3020</v>
      </c>
      <c r="E42" s="461" t="s">
        <v>518</v>
      </c>
      <c r="F42" s="444" t="s">
        <v>698</v>
      </c>
      <c r="G42" s="461" t="s">
        <v>29</v>
      </c>
      <c r="H42" s="444" t="s">
        <v>3870</v>
      </c>
      <c r="I42" s="85" t="s">
        <v>1349</v>
      </c>
      <c r="J42" s="495" t="s">
        <v>3871</v>
      </c>
      <c r="K42" s="761">
        <v>0.4861111111111111</v>
      </c>
      <c r="L42" s="85" t="s">
        <v>3872</v>
      </c>
      <c r="M42" s="85" t="s">
        <v>3873</v>
      </c>
      <c r="N42" s="761">
        <v>0.47222222222222221</v>
      </c>
      <c r="O42" s="85"/>
      <c r="P42" s="1244" t="s">
        <v>171</v>
      </c>
      <c r="Q42" s="85" t="s">
        <v>112</v>
      </c>
      <c r="R42" s="85" t="s">
        <v>35</v>
      </c>
      <c r="S42" s="85" t="s">
        <v>112</v>
      </c>
      <c r="T42" s="85" t="s">
        <v>3874</v>
      </c>
      <c r="U42" s="899">
        <f t="shared" si="0"/>
        <v>1.3888888888888895E-2</v>
      </c>
    </row>
    <row r="43" spans="1:21" ht="39" customHeight="1">
      <c r="A43" s="63">
        <v>40</v>
      </c>
      <c r="B43" s="123">
        <v>109332</v>
      </c>
      <c r="C43" s="106" t="s">
        <v>3875</v>
      </c>
      <c r="D43" s="123" t="s">
        <v>3876</v>
      </c>
      <c r="E43" s="123" t="s">
        <v>643</v>
      </c>
      <c r="F43" s="123" t="s">
        <v>133</v>
      </c>
      <c r="G43" s="124" t="s">
        <v>3877</v>
      </c>
      <c r="H43" s="123" t="s">
        <v>1937</v>
      </c>
      <c r="I43" s="15" t="s">
        <v>1349</v>
      </c>
      <c r="J43" s="425" t="s">
        <v>3878</v>
      </c>
      <c r="K43" s="734">
        <v>0.44444444444444442</v>
      </c>
      <c r="L43" s="734">
        <v>0.63541666666666663</v>
      </c>
      <c r="M43" s="15" t="s">
        <v>486</v>
      </c>
      <c r="N43" s="734">
        <v>0.41666666666666669</v>
      </c>
      <c r="O43" s="15" t="s">
        <v>190</v>
      </c>
      <c r="P43" s="171" t="s">
        <v>190</v>
      </c>
      <c r="Q43" s="15" t="s">
        <v>35</v>
      </c>
      <c r="R43" s="15" t="s">
        <v>35</v>
      </c>
      <c r="S43" s="15" t="s">
        <v>3879</v>
      </c>
      <c r="T43" s="15" t="s">
        <v>3880</v>
      </c>
      <c r="U43" s="899">
        <f t="shared" si="0"/>
        <v>2.7777777777777735E-2</v>
      </c>
    </row>
    <row r="44" spans="1:21" s="439" customFormat="1" ht="39.75" customHeight="1">
      <c r="A44" s="85">
        <v>41</v>
      </c>
      <c r="B44" s="795">
        <v>113688</v>
      </c>
      <c r="C44" s="441" t="s">
        <v>3875</v>
      </c>
      <c r="D44" s="795" t="s">
        <v>3881</v>
      </c>
      <c r="E44" s="795" t="s">
        <v>3882</v>
      </c>
      <c r="F44" s="795" t="s">
        <v>133</v>
      </c>
      <c r="G44" s="795" t="s">
        <v>3877</v>
      </c>
      <c r="H44" s="795" t="s">
        <v>3883</v>
      </c>
      <c r="I44" s="85" t="s">
        <v>1349</v>
      </c>
      <c r="J44" s="495" t="s">
        <v>3884</v>
      </c>
      <c r="K44" s="761">
        <v>0.73611111111111116</v>
      </c>
      <c r="L44" s="761">
        <v>0.90277777777777779</v>
      </c>
      <c r="M44" s="85" t="s">
        <v>3885</v>
      </c>
      <c r="N44" s="761">
        <v>0.73402777777777772</v>
      </c>
      <c r="O44" s="85"/>
      <c r="P44" s="1244" t="s">
        <v>171</v>
      </c>
      <c r="Q44" s="85" t="s">
        <v>35</v>
      </c>
      <c r="R44" s="85" t="s">
        <v>35</v>
      </c>
      <c r="S44" s="85" t="s">
        <v>112</v>
      </c>
      <c r="T44" s="85" t="s">
        <v>3880</v>
      </c>
      <c r="U44" s="952" t="s">
        <v>3886</v>
      </c>
    </row>
    <row r="45" spans="1:21" ht="39" customHeight="1">
      <c r="A45" s="93">
        <v>42</v>
      </c>
      <c r="B45" s="123">
        <v>99849</v>
      </c>
      <c r="C45" s="106" t="s">
        <v>3875</v>
      </c>
      <c r="D45" s="123" t="s">
        <v>619</v>
      </c>
      <c r="E45" s="123" t="s">
        <v>587</v>
      </c>
      <c r="F45" s="123" t="s">
        <v>141</v>
      </c>
      <c r="G45" s="124" t="s">
        <v>99</v>
      </c>
      <c r="H45" s="123" t="s">
        <v>100</v>
      </c>
      <c r="I45" s="15" t="s">
        <v>1349</v>
      </c>
      <c r="J45" s="425" t="s">
        <v>337</v>
      </c>
      <c r="K45" s="734">
        <v>0.38055555555555554</v>
      </c>
      <c r="L45" s="734">
        <v>0.49305555555555558</v>
      </c>
      <c r="M45" s="15" t="s">
        <v>33</v>
      </c>
      <c r="N45" s="734">
        <v>0.375</v>
      </c>
      <c r="O45" s="15" t="s">
        <v>190</v>
      </c>
      <c r="P45" s="171" t="s">
        <v>190</v>
      </c>
      <c r="Q45" s="15" t="s">
        <v>35</v>
      </c>
      <c r="R45" s="15" t="s">
        <v>35</v>
      </c>
      <c r="S45" s="15" t="s">
        <v>112</v>
      </c>
      <c r="T45" s="15" t="s">
        <v>37</v>
      </c>
      <c r="U45" s="899">
        <f t="shared" si="0"/>
        <v>5.5555555555555358E-3</v>
      </c>
    </row>
    <row r="46" spans="1:21" s="491" customFormat="1" ht="41.25">
      <c r="A46" s="478">
        <v>43</v>
      </c>
      <c r="B46" s="372">
        <v>111671</v>
      </c>
      <c r="C46" s="478" t="s">
        <v>3887</v>
      </c>
      <c r="D46" s="372" t="s">
        <v>3888</v>
      </c>
      <c r="E46" s="479" t="s">
        <v>3889</v>
      </c>
      <c r="F46" s="372" t="s">
        <v>3890</v>
      </c>
      <c r="G46" s="479" t="s">
        <v>3891</v>
      </c>
      <c r="H46" s="372" t="s">
        <v>3892</v>
      </c>
      <c r="I46" s="478" t="s">
        <v>1349</v>
      </c>
      <c r="J46" s="2245" t="s">
        <v>691</v>
      </c>
      <c r="K46" s="2211">
        <v>0.41875000000000001</v>
      </c>
      <c r="L46" s="2211">
        <v>0.8125</v>
      </c>
      <c r="M46" s="478" t="s">
        <v>3893</v>
      </c>
      <c r="N46" s="2211">
        <v>0.375</v>
      </c>
      <c r="O46" s="478" t="s">
        <v>190</v>
      </c>
      <c r="P46" s="2253" t="s">
        <v>190</v>
      </c>
      <c r="Q46" s="478" t="s">
        <v>112</v>
      </c>
      <c r="R46" s="478" t="s">
        <v>35</v>
      </c>
      <c r="S46" s="478" t="s">
        <v>112</v>
      </c>
      <c r="T46" s="478" t="s">
        <v>3636</v>
      </c>
      <c r="U46" s="952">
        <f t="shared" si="0"/>
        <v>4.3750000000000011E-2</v>
      </c>
    </row>
    <row r="47" spans="1:21" s="491" customFormat="1" ht="27.75">
      <c r="A47" s="481">
        <v>44</v>
      </c>
      <c r="B47" s="372">
        <v>78332</v>
      </c>
      <c r="C47" s="478" t="s">
        <v>3887</v>
      </c>
      <c r="D47" s="372" t="s">
        <v>3894</v>
      </c>
      <c r="E47" s="479" t="s">
        <v>341</v>
      </c>
      <c r="F47" s="372" t="s">
        <v>3895</v>
      </c>
      <c r="G47" s="479" t="s">
        <v>3896</v>
      </c>
      <c r="H47" s="372" t="s">
        <v>3897</v>
      </c>
      <c r="I47" s="478" t="s">
        <v>1349</v>
      </c>
      <c r="J47" s="2245" t="s">
        <v>1086</v>
      </c>
      <c r="K47" s="2211">
        <v>0.4236111111111111</v>
      </c>
      <c r="L47" s="2211">
        <v>0.69861111111111107</v>
      </c>
      <c r="M47" s="478" t="s">
        <v>33</v>
      </c>
      <c r="N47" s="2211">
        <v>0.4201388888888889</v>
      </c>
      <c r="O47" s="478" t="s">
        <v>190</v>
      </c>
      <c r="P47" s="2253" t="s">
        <v>190</v>
      </c>
      <c r="Q47" s="478" t="s">
        <v>35</v>
      </c>
      <c r="R47" s="478" t="s">
        <v>35</v>
      </c>
      <c r="S47" s="478" t="s">
        <v>3898</v>
      </c>
      <c r="T47" s="478" t="s">
        <v>119</v>
      </c>
      <c r="U47" s="899">
        <f t="shared" si="0"/>
        <v>3.4722222222222099E-3</v>
      </c>
    </row>
    <row r="48" spans="1:21" s="491" customFormat="1" ht="31.5" customHeight="1">
      <c r="A48" s="478">
        <v>45</v>
      </c>
      <c r="B48" s="372">
        <v>111864</v>
      </c>
      <c r="C48" s="478" t="s">
        <v>3887</v>
      </c>
      <c r="D48" s="372" t="s">
        <v>3899</v>
      </c>
      <c r="E48" s="479" t="s">
        <v>3900</v>
      </c>
      <c r="F48" s="372" t="s">
        <v>3901</v>
      </c>
      <c r="G48" s="479" t="s">
        <v>215</v>
      </c>
      <c r="H48" s="372" t="s">
        <v>3902</v>
      </c>
      <c r="I48" s="478" t="s">
        <v>1349</v>
      </c>
      <c r="J48" s="2245" t="s">
        <v>420</v>
      </c>
      <c r="K48" s="2211">
        <v>0.42430555555555555</v>
      </c>
      <c r="L48" s="2211">
        <v>0.53472222222222221</v>
      </c>
      <c r="M48" s="478" t="s">
        <v>3903</v>
      </c>
      <c r="N48" s="2211">
        <v>0.4236111111111111</v>
      </c>
      <c r="O48" s="478" t="s">
        <v>190</v>
      </c>
      <c r="P48" s="2253" t="s">
        <v>190</v>
      </c>
      <c r="Q48" s="478" t="s">
        <v>112</v>
      </c>
      <c r="R48" s="478" t="s">
        <v>35</v>
      </c>
      <c r="S48" s="478" t="s">
        <v>112</v>
      </c>
      <c r="T48" s="478" t="s">
        <v>289</v>
      </c>
      <c r="U48" s="899">
        <f t="shared" si="0"/>
        <v>6.9444444444444198E-4</v>
      </c>
    </row>
    <row r="49" spans="1:21" ht="28.5" customHeight="1">
      <c r="A49" s="93">
        <v>46</v>
      </c>
      <c r="B49" s="51">
        <v>75186</v>
      </c>
      <c r="C49" s="15" t="s">
        <v>3887</v>
      </c>
      <c r="D49" s="51" t="s">
        <v>3904</v>
      </c>
      <c r="E49" s="54" t="s">
        <v>363</v>
      </c>
      <c r="F49" s="392" t="s">
        <v>3905</v>
      </c>
      <c r="G49" s="54" t="s">
        <v>29</v>
      </c>
      <c r="H49" s="51" t="s">
        <v>110</v>
      </c>
      <c r="I49" s="15" t="s">
        <v>188</v>
      </c>
      <c r="J49" s="425" t="s">
        <v>3906</v>
      </c>
      <c r="K49" s="734">
        <v>0.71180555555555558</v>
      </c>
      <c r="L49" s="734">
        <v>0.76041666666666663</v>
      </c>
      <c r="M49" s="15" t="s">
        <v>33</v>
      </c>
      <c r="N49" s="734">
        <v>0.71875</v>
      </c>
      <c r="O49" s="15" t="s">
        <v>190</v>
      </c>
      <c r="P49" s="171" t="s">
        <v>190</v>
      </c>
      <c r="Q49" s="15" t="s">
        <v>35</v>
      </c>
      <c r="R49" s="15" t="s">
        <v>35</v>
      </c>
      <c r="S49" s="15" t="s">
        <v>112</v>
      </c>
      <c r="T49" s="15" t="s">
        <v>37</v>
      </c>
      <c r="U49" s="952" t="s">
        <v>3907</v>
      </c>
    </row>
    <row r="50" spans="1:21" s="439" customFormat="1" ht="36.75" customHeight="1">
      <c r="A50" s="85">
        <v>47</v>
      </c>
      <c r="B50" s="444">
        <v>113236</v>
      </c>
      <c r="C50" s="85" t="s">
        <v>3887</v>
      </c>
      <c r="D50" s="444" t="s">
        <v>3908</v>
      </c>
      <c r="E50" s="461" t="s">
        <v>755</v>
      </c>
      <c r="F50" s="444" t="s">
        <v>611</v>
      </c>
      <c r="G50" s="461" t="s">
        <v>48</v>
      </c>
      <c r="H50" s="444" t="s">
        <v>55</v>
      </c>
      <c r="I50" s="85" t="s">
        <v>1349</v>
      </c>
      <c r="J50" s="495" t="s">
        <v>366</v>
      </c>
      <c r="K50" s="761">
        <v>0.4236111111111111</v>
      </c>
      <c r="L50" s="761">
        <v>0.57638888888888884</v>
      </c>
      <c r="M50" s="85" t="s">
        <v>3865</v>
      </c>
      <c r="N50" s="761">
        <v>0.40277777777777779</v>
      </c>
      <c r="O50" s="85"/>
      <c r="P50" s="1244" t="s">
        <v>171</v>
      </c>
      <c r="Q50" s="85" t="s">
        <v>35</v>
      </c>
      <c r="R50" s="85" t="s">
        <v>35</v>
      </c>
      <c r="S50" s="85" t="s">
        <v>112</v>
      </c>
      <c r="T50" s="85" t="s">
        <v>3909</v>
      </c>
      <c r="U50" s="899">
        <f t="shared" si="0"/>
        <v>2.0833333333333315E-2</v>
      </c>
    </row>
    <row r="51" spans="1:21" ht="33" customHeight="1">
      <c r="A51" s="63">
        <v>48</v>
      </c>
      <c r="B51" s="51">
        <v>113803</v>
      </c>
      <c r="C51" s="15" t="s">
        <v>3887</v>
      </c>
      <c r="D51" s="51" t="s">
        <v>3910</v>
      </c>
      <c r="E51" s="54" t="s">
        <v>3911</v>
      </c>
      <c r="F51" s="392" t="s">
        <v>3912</v>
      </c>
      <c r="G51" s="54" t="s">
        <v>237</v>
      </c>
      <c r="H51" s="392" t="s">
        <v>3913</v>
      </c>
      <c r="I51" s="15" t="s">
        <v>1349</v>
      </c>
      <c r="J51" s="425" t="s">
        <v>1039</v>
      </c>
      <c r="K51" s="734">
        <v>0.45</v>
      </c>
      <c r="L51" s="734">
        <v>0.63888888888888884</v>
      </c>
      <c r="M51" s="15" t="s">
        <v>33</v>
      </c>
      <c r="N51" s="734">
        <v>0.42708333333333331</v>
      </c>
      <c r="O51" s="15" t="s">
        <v>190</v>
      </c>
      <c r="P51" s="171" t="s">
        <v>190</v>
      </c>
      <c r="Q51" s="15" t="s">
        <v>35</v>
      </c>
      <c r="R51" s="15" t="s">
        <v>35</v>
      </c>
      <c r="S51" s="15" t="s">
        <v>3914</v>
      </c>
      <c r="T51" s="15" t="s">
        <v>37</v>
      </c>
      <c r="U51" s="899">
        <f t="shared" si="0"/>
        <v>2.2916666666666696E-2</v>
      </c>
    </row>
    <row r="52" spans="1:21" s="491" customFormat="1" ht="33" customHeight="1">
      <c r="A52" s="478">
        <v>49</v>
      </c>
      <c r="B52" s="372">
        <v>109819</v>
      </c>
      <c r="C52" s="478" t="s">
        <v>3887</v>
      </c>
      <c r="D52" s="372" t="s">
        <v>3915</v>
      </c>
      <c r="E52" s="479" t="s">
        <v>3916</v>
      </c>
      <c r="F52" s="372" t="s">
        <v>141</v>
      </c>
      <c r="G52" s="479" t="s">
        <v>99</v>
      </c>
      <c r="H52" s="372" t="s">
        <v>3917</v>
      </c>
      <c r="I52" s="478" t="s">
        <v>1349</v>
      </c>
      <c r="J52" s="2245" t="s">
        <v>50</v>
      </c>
      <c r="K52" s="2211">
        <v>0.41458333333333336</v>
      </c>
      <c r="L52" s="2211">
        <v>0.64930555555555558</v>
      </c>
      <c r="M52" s="478" t="s">
        <v>33</v>
      </c>
      <c r="N52" s="2211">
        <v>0.38541666666666669</v>
      </c>
      <c r="O52" s="478" t="s">
        <v>190</v>
      </c>
      <c r="P52" s="2253" t="s">
        <v>190</v>
      </c>
      <c r="Q52" s="478" t="s">
        <v>35</v>
      </c>
      <c r="R52" s="478" t="s">
        <v>35</v>
      </c>
      <c r="S52" s="478" t="s">
        <v>112</v>
      </c>
      <c r="T52" s="478" t="s">
        <v>3852</v>
      </c>
      <c r="U52" s="899">
        <f t="shared" si="0"/>
        <v>2.9166666666666674E-2</v>
      </c>
    </row>
    <row r="53" spans="1:21" s="491" customFormat="1" ht="27.75">
      <c r="A53" s="2180">
        <v>50</v>
      </c>
      <c r="B53" s="606">
        <v>112036</v>
      </c>
      <c r="C53" s="478" t="s">
        <v>3918</v>
      </c>
      <c r="D53" s="477" t="s">
        <v>3919</v>
      </c>
      <c r="E53" s="479" t="s">
        <v>335</v>
      </c>
      <c r="F53" s="606" t="s">
        <v>3920</v>
      </c>
      <c r="G53" s="479" t="s">
        <v>41</v>
      </c>
      <c r="H53" s="477" t="s">
        <v>3921</v>
      </c>
      <c r="I53" s="478" t="s">
        <v>1349</v>
      </c>
      <c r="J53" s="2245" t="s">
        <v>3922</v>
      </c>
      <c r="K53" s="2211">
        <v>0.40277777777777779</v>
      </c>
      <c r="L53" s="2211">
        <v>0.67361111111111116</v>
      </c>
      <c r="M53" s="478" t="s">
        <v>33</v>
      </c>
      <c r="N53" s="2211">
        <v>0.38541666666666669</v>
      </c>
      <c r="O53" s="478" t="s">
        <v>190</v>
      </c>
      <c r="P53" s="2253" t="s">
        <v>190</v>
      </c>
      <c r="Q53" s="478" t="s">
        <v>35</v>
      </c>
      <c r="R53" s="478" t="s">
        <v>35</v>
      </c>
      <c r="S53" s="478" t="s">
        <v>112</v>
      </c>
      <c r="T53" s="478" t="s">
        <v>3852</v>
      </c>
      <c r="U53" s="899">
        <f t="shared" si="0"/>
        <v>1.7361111111111105E-2</v>
      </c>
    </row>
    <row r="54" spans="1:21" ht="27.75">
      <c r="A54" s="15">
        <v>51</v>
      </c>
      <c r="B54" s="133">
        <v>112496</v>
      </c>
      <c r="C54" s="15" t="s">
        <v>3918</v>
      </c>
      <c r="D54" s="502" t="s">
        <v>3923</v>
      </c>
      <c r="E54" s="54" t="s">
        <v>74</v>
      </c>
      <c r="F54" s="54" t="s">
        <v>214</v>
      </c>
      <c r="G54" s="54" t="s">
        <v>215</v>
      </c>
      <c r="H54" s="502" t="s">
        <v>3924</v>
      </c>
      <c r="I54" s="15" t="s">
        <v>1349</v>
      </c>
      <c r="J54" s="425" t="s">
        <v>659</v>
      </c>
      <c r="K54" s="734">
        <v>0.37569444444444444</v>
      </c>
      <c r="L54" s="734">
        <v>0.39027777777777778</v>
      </c>
      <c r="M54" s="735" t="s">
        <v>1297</v>
      </c>
      <c r="N54" s="735"/>
      <c r="O54" s="2256"/>
      <c r="P54" s="2257"/>
      <c r="Q54" s="2256"/>
      <c r="R54" s="2256"/>
      <c r="S54" s="2256"/>
      <c r="T54" s="85"/>
      <c r="U54" s="899"/>
    </row>
    <row r="55" spans="1:21" s="491" customFormat="1" ht="27.75">
      <c r="A55" s="478">
        <v>52</v>
      </c>
      <c r="B55" s="606">
        <v>111705</v>
      </c>
      <c r="C55" s="478" t="s">
        <v>3918</v>
      </c>
      <c r="D55" s="477" t="s">
        <v>3925</v>
      </c>
      <c r="E55" s="479" t="s">
        <v>341</v>
      </c>
      <c r="F55" s="479" t="s">
        <v>2270</v>
      </c>
      <c r="G55" s="479" t="s">
        <v>215</v>
      </c>
      <c r="H55" s="477" t="s">
        <v>3926</v>
      </c>
      <c r="I55" s="478" t="s">
        <v>1349</v>
      </c>
      <c r="J55" s="2245" t="s">
        <v>502</v>
      </c>
      <c r="K55" s="2211">
        <v>0.53333333333333333</v>
      </c>
      <c r="L55" s="2211">
        <v>0.55555555555555558</v>
      </c>
      <c r="M55" s="478" t="s">
        <v>219</v>
      </c>
      <c r="N55" s="2211">
        <v>0.53125</v>
      </c>
      <c r="O55" s="478" t="s">
        <v>190</v>
      </c>
      <c r="P55" s="2253" t="s">
        <v>190</v>
      </c>
      <c r="Q55" s="478" t="s">
        <v>112</v>
      </c>
      <c r="R55" s="478" t="s">
        <v>35</v>
      </c>
      <c r="S55" s="478" t="s">
        <v>112</v>
      </c>
      <c r="T55" s="478" t="s">
        <v>289</v>
      </c>
      <c r="U55" s="899">
        <f t="shared" si="0"/>
        <v>2.0833333333333259E-3</v>
      </c>
    </row>
    <row r="56" spans="1:21" s="439" customFormat="1" ht="27.75">
      <c r="A56" s="85">
        <v>53</v>
      </c>
      <c r="B56" s="482">
        <v>114109</v>
      </c>
      <c r="C56" s="85" t="s">
        <v>3918</v>
      </c>
      <c r="D56" s="465" t="s">
        <v>3927</v>
      </c>
      <c r="E56" s="461" t="s">
        <v>647</v>
      </c>
      <c r="F56" s="461" t="s">
        <v>91</v>
      </c>
      <c r="G56" s="461" t="s">
        <v>92</v>
      </c>
      <c r="H56" s="465" t="s">
        <v>3928</v>
      </c>
      <c r="I56" s="85" t="s">
        <v>1349</v>
      </c>
      <c r="J56" s="495" t="s">
        <v>3929</v>
      </c>
      <c r="K56" s="761">
        <v>0.60069444444444442</v>
      </c>
      <c r="L56" s="761">
        <v>0.62291666666666667</v>
      </c>
      <c r="M56" s="85" t="s">
        <v>566</v>
      </c>
      <c r="N56" s="761">
        <v>0.6</v>
      </c>
      <c r="O56" s="85"/>
      <c r="P56" s="1244" t="s">
        <v>171</v>
      </c>
      <c r="Q56" s="85" t="s">
        <v>112</v>
      </c>
      <c r="R56" s="85" t="s">
        <v>35</v>
      </c>
      <c r="S56" s="85" t="s">
        <v>112</v>
      </c>
      <c r="T56" s="85" t="s">
        <v>499</v>
      </c>
      <c r="U56" s="899">
        <f t="shared" si="0"/>
        <v>6.9444444444444198E-4</v>
      </c>
    </row>
    <row r="57" spans="1:21" s="439" customFormat="1" ht="27.75">
      <c r="A57" s="85">
        <v>54</v>
      </c>
      <c r="B57" s="482">
        <v>113108</v>
      </c>
      <c r="C57" s="85" t="s">
        <v>3918</v>
      </c>
      <c r="D57" s="465" t="s">
        <v>3930</v>
      </c>
      <c r="E57" s="461" t="s">
        <v>1012</v>
      </c>
      <c r="F57" s="461" t="s">
        <v>3931</v>
      </c>
      <c r="G57" s="461" t="s">
        <v>92</v>
      </c>
      <c r="H57" s="465" t="s">
        <v>3932</v>
      </c>
      <c r="I57" s="85" t="s">
        <v>1349</v>
      </c>
      <c r="J57" s="495" t="s">
        <v>3933</v>
      </c>
      <c r="K57" s="761">
        <v>0.65</v>
      </c>
      <c r="L57" s="761">
        <v>0.67013888888888884</v>
      </c>
      <c r="M57" s="85" t="s">
        <v>169</v>
      </c>
      <c r="N57" s="761">
        <v>0.66319444444444442</v>
      </c>
      <c r="O57" s="85"/>
      <c r="P57" s="1244" t="s">
        <v>171</v>
      </c>
      <c r="Q57" s="85" t="s">
        <v>112</v>
      </c>
      <c r="R57" s="85" t="s">
        <v>35</v>
      </c>
      <c r="S57" s="85" t="s">
        <v>112</v>
      </c>
      <c r="T57" s="85" t="s">
        <v>119</v>
      </c>
      <c r="U57" s="952" t="s">
        <v>290</v>
      </c>
    </row>
    <row r="58" spans="1:21" s="439" customFormat="1" ht="27.75">
      <c r="A58" s="85">
        <v>55</v>
      </c>
      <c r="B58" s="483">
        <v>74431</v>
      </c>
      <c r="C58" s="484" t="s">
        <v>3918</v>
      </c>
      <c r="D58" s="605" t="s">
        <v>3934</v>
      </c>
      <c r="E58" s="485" t="s">
        <v>2535</v>
      </c>
      <c r="F58" s="485" t="s">
        <v>3935</v>
      </c>
      <c r="G58" s="485" t="s">
        <v>41</v>
      </c>
      <c r="H58" s="605" t="s">
        <v>3936</v>
      </c>
      <c r="I58" s="484" t="s">
        <v>1349</v>
      </c>
      <c r="J58" s="604" t="s">
        <v>565</v>
      </c>
      <c r="K58" s="950">
        <v>0.38750000000000001</v>
      </c>
      <c r="L58" s="950">
        <v>0.47222222222222221</v>
      </c>
      <c r="M58" s="484" t="s">
        <v>3937</v>
      </c>
      <c r="N58" s="950">
        <v>0.37847222222222221</v>
      </c>
      <c r="O58" s="484"/>
      <c r="P58" s="1640" t="s">
        <v>171</v>
      </c>
      <c r="Q58" s="484" t="s">
        <v>112</v>
      </c>
      <c r="R58" s="484" t="s">
        <v>35</v>
      </c>
      <c r="S58" s="484" t="s">
        <v>112</v>
      </c>
      <c r="T58" s="484" t="s">
        <v>51</v>
      </c>
      <c r="U58" s="899">
        <f t="shared" si="0"/>
        <v>9.0277777777778012E-3</v>
      </c>
    </row>
    <row r="59" spans="1:21" ht="27" customHeight="1">
      <c r="A59" s="15">
        <v>56</v>
      </c>
      <c r="B59" s="420">
        <v>69658</v>
      </c>
      <c r="C59" s="15" t="s">
        <v>3918</v>
      </c>
      <c r="D59" s="502" t="s">
        <v>3938</v>
      </c>
      <c r="E59" s="54" t="s">
        <v>563</v>
      </c>
      <c r="F59" s="54" t="s">
        <v>91</v>
      </c>
      <c r="G59" s="54" t="s">
        <v>92</v>
      </c>
      <c r="H59" s="502" t="s">
        <v>3939</v>
      </c>
      <c r="I59" s="15" t="s">
        <v>1349</v>
      </c>
      <c r="J59" s="425" t="s">
        <v>168</v>
      </c>
      <c r="K59" s="734">
        <v>0.65138888888888891</v>
      </c>
      <c r="L59" s="734">
        <v>0.69444444444444442</v>
      </c>
      <c r="M59" s="15" t="s">
        <v>33</v>
      </c>
      <c r="N59" s="734">
        <v>0.64583333333333337</v>
      </c>
      <c r="O59" s="15" t="s">
        <v>190</v>
      </c>
      <c r="P59" s="171" t="s">
        <v>190</v>
      </c>
      <c r="Q59" s="15" t="s">
        <v>35</v>
      </c>
      <c r="R59" s="15" t="s">
        <v>35</v>
      </c>
      <c r="S59" s="15" t="s">
        <v>112</v>
      </c>
      <c r="T59" s="15" t="s">
        <v>37</v>
      </c>
      <c r="U59" s="899">
        <f t="shared" si="0"/>
        <v>5.5555555555555358E-3</v>
      </c>
    </row>
    <row r="60" spans="1:21" ht="27.75">
      <c r="A60" s="15">
        <v>57</v>
      </c>
      <c r="B60" s="505">
        <v>10018</v>
      </c>
      <c r="C60" s="63" t="s">
        <v>3940</v>
      </c>
      <c r="D60" s="75" t="s">
        <v>3941</v>
      </c>
      <c r="E60" s="263" t="s">
        <v>363</v>
      </c>
      <c r="F60" s="506" t="s">
        <v>316</v>
      </c>
      <c r="G60" s="263" t="s">
        <v>29</v>
      </c>
      <c r="H60" s="506" t="s">
        <v>110</v>
      </c>
      <c r="I60" s="15" t="s">
        <v>1349</v>
      </c>
      <c r="J60" s="433" t="s">
        <v>3666</v>
      </c>
      <c r="K60" s="367">
        <v>0.47291666666666665</v>
      </c>
      <c r="L60" s="367">
        <v>0.52083333333333337</v>
      </c>
      <c r="M60" s="63" t="s">
        <v>33</v>
      </c>
      <c r="N60" s="367">
        <v>0.46875</v>
      </c>
      <c r="O60" s="113" t="s">
        <v>190</v>
      </c>
      <c r="P60" s="113" t="s">
        <v>190</v>
      </c>
      <c r="Q60" s="63" t="s">
        <v>35</v>
      </c>
      <c r="R60" s="63" t="s">
        <v>35</v>
      </c>
      <c r="S60" s="63" t="s">
        <v>112</v>
      </c>
      <c r="T60" s="15" t="s">
        <v>3942</v>
      </c>
      <c r="U60" s="899">
        <f t="shared" si="0"/>
        <v>4.1666666666666519E-3</v>
      </c>
    </row>
    <row r="61" spans="1:21" s="439" customFormat="1">
      <c r="A61" s="85">
        <v>58</v>
      </c>
      <c r="B61" s="530">
        <v>112211</v>
      </c>
      <c r="C61" s="16" t="s">
        <v>3940</v>
      </c>
      <c r="D61" s="461" t="s">
        <v>3943</v>
      </c>
      <c r="E61" s="469" t="s">
        <v>311</v>
      </c>
      <c r="F61" s="531" t="s">
        <v>91</v>
      </c>
      <c r="G61" s="469" t="s">
        <v>92</v>
      </c>
      <c r="H61" s="531" t="s">
        <v>3944</v>
      </c>
      <c r="I61" s="85" t="s">
        <v>1349</v>
      </c>
      <c r="J61" s="258" t="s">
        <v>3945</v>
      </c>
      <c r="K61" s="823">
        <v>0.56944444444444442</v>
      </c>
      <c r="L61" s="823">
        <v>0.61458333333333337</v>
      </c>
      <c r="M61" s="85" t="s">
        <v>219</v>
      </c>
      <c r="N61" s="823">
        <v>0.5625</v>
      </c>
      <c r="O61" s="463" t="s">
        <v>190</v>
      </c>
      <c r="P61" s="463" t="s">
        <v>190</v>
      </c>
      <c r="Q61" s="16" t="s">
        <v>35</v>
      </c>
      <c r="R61" s="16" t="s">
        <v>35</v>
      </c>
      <c r="S61" s="16" t="s">
        <v>112</v>
      </c>
      <c r="T61" s="85" t="s">
        <v>37</v>
      </c>
      <c r="U61" s="899">
        <f t="shared" si="0"/>
        <v>6.9444444444444198E-3</v>
      </c>
    </row>
    <row r="62" spans="1:21" ht="27.75">
      <c r="A62" s="15">
        <v>59</v>
      </c>
      <c r="B62" s="505">
        <v>115957</v>
      </c>
      <c r="C62" s="63" t="s">
        <v>3940</v>
      </c>
      <c r="D62" s="33" t="s">
        <v>3946</v>
      </c>
      <c r="E62" s="263" t="s">
        <v>623</v>
      </c>
      <c r="F62" s="74" t="s">
        <v>40</v>
      </c>
      <c r="G62" s="263" t="s">
        <v>41</v>
      </c>
      <c r="H62" s="506" t="s">
        <v>2763</v>
      </c>
      <c r="I62" s="15" t="s">
        <v>1349</v>
      </c>
      <c r="J62" s="433" t="s">
        <v>1078</v>
      </c>
      <c r="K62" s="367">
        <v>0.6020833333333333</v>
      </c>
      <c r="L62" s="367">
        <v>0.63194444444444442</v>
      </c>
      <c r="M62" s="63" t="s">
        <v>33</v>
      </c>
      <c r="N62" s="367">
        <v>0.51041666666666663</v>
      </c>
      <c r="O62" s="113" t="s">
        <v>190</v>
      </c>
      <c r="P62" s="113" t="s">
        <v>190</v>
      </c>
      <c r="Q62" s="63" t="s">
        <v>35</v>
      </c>
      <c r="R62" s="63" t="s">
        <v>35</v>
      </c>
      <c r="S62" s="63" t="s">
        <v>112</v>
      </c>
      <c r="T62" s="15" t="s">
        <v>3852</v>
      </c>
      <c r="U62" s="952">
        <f t="shared" si="0"/>
        <v>9.1666666666666674E-2</v>
      </c>
    </row>
    <row r="63" spans="1:21" s="491" customFormat="1" ht="29.25" customHeight="1">
      <c r="A63" s="478">
        <v>60</v>
      </c>
      <c r="B63" s="2258">
        <v>114382</v>
      </c>
      <c r="C63" s="481" t="s">
        <v>3940</v>
      </c>
      <c r="D63" s="2208" t="s">
        <v>3947</v>
      </c>
      <c r="E63" s="489" t="s">
        <v>3948</v>
      </c>
      <c r="F63" s="2259" t="s">
        <v>611</v>
      </c>
      <c r="G63" s="489" t="s">
        <v>3949</v>
      </c>
      <c r="H63" s="2259" t="s">
        <v>1620</v>
      </c>
      <c r="I63" s="478" t="s">
        <v>1349</v>
      </c>
      <c r="J63" s="480" t="s">
        <v>195</v>
      </c>
      <c r="K63" s="2209">
        <v>0.38333333333333336</v>
      </c>
      <c r="L63" s="2209">
        <v>0.47916666666666669</v>
      </c>
      <c r="M63" s="481" t="s">
        <v>33</v>
      </c>
      <c r="N63" s="2209">
        <v>0.46875</v>
      </c>
      <c r="O63" s="1725" t="s">
        <v>190</v>
      </c>
      <c r="P63" s="1725" t="s">
        <v>190</v>
      </c>
      <c r="Q63" s="481" t="s">
        <v>35</v>
      </c>
      <c r="R63" s="481" t="s">
        <v>35</v>
      </c>
      <c r="S63" s="481" t="s">
        <v>112</v>
      </c>
      <c r="T63" s="478" t="s">
        <v>3909</v>
      </c>
      <c r="U63" s="952" t="s">
        <v>3950</v>
      </c>
    </row>
    <row r="64" spans="1:21" s="439" customFormat="1" ht="41.25">
      <c r="A64" s="85">
        <v>61</v>
      </c>
      <c r="B64" s="530">
        <v>113273</v>
      </c>
      <c r="C64" s="16" t="s">
        <v>3940</v>
      </c>
      <c r="D64" s="459" t="s">
        <v>3951</v>
      </c>
      <c r="E64" s="469" t="s">
        <v>59</v>
      </c>
      <c r="F64" s="531" t="s">
        <v>611</v>
      </c>
      <c r="G64" s="469" t="s">
        <v>3949</v>
      </c>
      <c r="H64" s="531" t="s">
        <v>3952</v>
      </c>
      <c r="I64" s="85" t="s">
        <v>1349</v>
      </c>
      <c r="J64" s="258" t="s">
        <v>465</v>
      </c>
      <c r="K64" s="823">
        <v>0.62152777777777779</v>
      </c>
      <c r="L64" s="823">
        <v>0.66666666666666663</v>
      </c>
      <c r="M64" s="85" t="s">
        <v>3953</v>
      </c>
      <c r="N64" s="823">
        <v>0.66319444444444442</v>
      </c>
      <c r="O64" s="463"/>
      <c r="P64" s="463" t="s">
        <v>171</v>
      </c>
      <c r="Q64" s="16" t="s">
        <v>35</v>
      </c>
      <c r="R64" s="16" t="s">
        <v>35</v>
      </c>
      <c r="S64" s="16" t="s">
        <v>112</v>
      </c>
      <c r="T64" s="85" t="s">
        <v>3954</v>
      </c>
      <c r="U64" s="952" t="s">
        <v>3812</v>
      </c>
    </row>
    <row r="65" spans="1:21" s="439" customFormat="1" ht="41.25">
      <c r="A65" s="484">
        <v>62</v>
      </c>
      <c r="B65" s="527">
        <v>115524</v>
      </c>
      <c r="C65" s="525" t="s">
        <v>3940</v>
      </c>
      <c r="D65" s="532" t="s">
        <v>3955</v>
      </c>
      <c r="E65" s="533" t="s">
        <v>627</v>
      </c>
      <c r="F65" s="534" t="s">
        <v>236</v>
      </c>
      <c r="G65" s="533" t="s">
        <v>237</v>
      </c>
      <c r="H65" s="535" t="s">
        <v>3952</v>
      </c>
      <c r="I65" s="484" t="s">
        <v>1349</v>
      </c>
      <c r="J65" s="528" t="s">
        <v>195</v>
      </c>
      <c r="K65" s="830">
        <v>0.44236111111111109</v>
      </c>
      <c r="L65" s="830">
        <v>0.64583333333333337</v>
      </c>
      <c r="M65" s="484" t="s">
        <v>3956</v>
      </c>
      <c r="N65" s="830">
        <v>0.42708333333333331</v>
      </c>
      <c r="O65" s="529"/>
      <c r="P65" s="529"/>
      <c r="Q65" s="525" t="s">
        <v>112</v>
      </c>
      <c r="R65" s="525" t="s">
        <v>35</v>
      </c>
      <c r="S65" s="525" t="s">
        <v>112</v>
      </c>
      <c r="T65" s="484" t="s">
        <v>3957</v>
      </c>
      <c r="U65" s="899">
        <f t="shared" si="0"/>
        <v>1.5277777777777779E-2</v>
      </c>
    </row>
    <row r="66" spans="1:21">
      <c r="A66" s="15">
        <v>63</v>
      </c>
      <c r="B66" s="507">
        <v>109565</v>
      </c>
      <c r="C66" s="15" t="s">
        <v>3958</v>
      </c>
      <c r="D66" s="507" t="s">
        <v>3959</v>
      </c>
      <c r="E66" s="54" t="s">
        <v>1577</v>
      </c>
      <c r="F66" s="36" t="s">
        <v>388</v>
      </c>
      <c r="G66" s="54" t="s">
        <v>389</v>
      </c>
      <c r="H66" s="507" t="s">
        <v>93</v>
      </c>
      <c r="I66" s="15" t="s">
        <v>1349</v>
      </c>
      <c r="J66" s="433" t="s">
        <v>303</v>
      </c>
      <c r="K66" s="2219">
        <v>0.35416666666666669</v>
      </c>
      <c r="L66" s="2219">
        <v>0.44444444444444442</v>
      </c>
      <c r="M66" s="63" t="s">
        <v>33</v>
      </c>
      <c r="N66" s="367">
        <v>0.34722222222222221</v>
      </c>
      <c r="O66" s="63" t="s">
        <v>190</v>
      </c>
      <c r="P66" s="168" t="s">
        <v>190</v>
      </c>
      <c r="Q66" s="63" t="s">
        <v>35</v>
      </c>
      <c r="R66" s="63" t="s">
        <v>35</v>
      </c>
      <c r="S66" s="92" t="s">
        <v>112</v>
      </c>
      <c r="T66" s="15" t="s">
        <v>37</v>
      </c>
      <c r="U66" s="899">
        <f t="shared" si="0"/>
        <v>6.9444444444444753E-3</v>
      </c>
    </row>
    <row r="67" spans="1:21">
      <c r="A67" s="15">
        <v>65</v>
      </c>
      <c r="B67" s="507">
        <v>114467</v>
      </c>
      <c r="C67" s="15" t="s">
        <v>3958</v>
      </c>
      <c r="D67" s="507" t="s">
        <v>3960</v>
      </c>
      <c r="E67" s="54" t="s">
        <v>524</v>
      </c>
      <c r="F67" s="507" t="s">
        <v>214</v>
      </c>
      <c r="G67" s="54" t="s">
        <v>215</v>
      </c>
      <c r="H67" s="507" t="s">
        <v>678</v>
      </c>
      <c r="I67" s="15" t="s">
        <v>1349</v>
      </c>
      <c r="J67" s="433" t="s">
        <v>176</v>
      </c>
      <c r="K67" s="2219">
        <v>0.35416666666666669</v>
      </c>
      <c r="L67" s="2219">
        <v>0.41111111111111109</v>
      </c>
      <c r="M67" s="15" t="s">
        <v>219</v>
      </c>
      <c r="N67" s="367">
        <v>0.34375</v>
      </c>
      <c r="O67" s="481" t="s">
        <v>190</v>
      </c>
      <c r="P67" s="2255" t="s">
        <v>190</v>
      </c>
      <c r="Q67" s="63" t="s">
        <v>35</v>
      </c>
      <c r="R67" s="63" t="s">
        <v>35</v>
      </c>
      <c r="S67" s="92" t="s">
        <v>112</v>
      </c>
      <c r="T67" s="15" t="s">
        <v>37</v>
      </c>
      <c r="U67" s="899">
        <f t="shared" si="0"/>
        <v>1.0416666666666685E-2</v>
      </c>
    </row>
    <row r="68" spans="1:21">
      <c r="A68" s="15">
        <v>66</v>
      </c>
      <c r="B68" s="507">
        <v>109053</v>
      </c>
      <c r="C68" s="15" t="s">
        <v>3958</v>
      </c>
      <c r="D68" s="507" t="s">
        <v>601</v>
      </c>
      <c r="E68" s="54" t="s">
        <v>602</v>
      </c>
      <c r="F68" s="507" t="s">
        <v>214</v>
      </c>
      <c r="G68" s="54" t="s">
        <v>215</v>
      </c>
      <c r="H68" s="507" t="s">
        <v>3961</v>
      </c>
      <c r="I68" s="15" t="s">
        <v>1349</v>
      </c>
      <c r="J68" s="433" t="s">
        <v>3962</v>
      </c>
      <c r="K68" s="2219">
        <v>0.62361111111111112</v>
      </c>
      <c r="L68" s="2219">
        <v>0.70486111111111116</v>
      </c>
      <c r="M68" s="63" t="s">
        <v>33</v>
      </c>
      <c r="N68" s="367">
        <v>0.61458333333333337</v>
      </c>
      <c r="O68" s="481" t="s">
        <v>190</v>
      </c>
      <c r="P68" s="2255" t="s">
        <v>190</v>
      </c>
      <c r="Q68" s="63" t="s">
        <v>35</v>
      </c>
      <c r="R68" s="63" t="s">
        <v>35</v>
      </c>
      <c r="S68" s="63" t="s">
        <v>112</v>
      </c>
      <c r="T68" s="15" t="s">
        <v>37</v>
      </c>
      <c r="U68" s="899">
        <f t="shared" si="0"/>
        <v>9.0277777777777457E-3</v>
      </c>
    </row>
    <row r="69" spans="1:21" s="491" customFormat="1" ht="28.5" customHeight="1">
      <c r="A69" s="478">
        <v>68</v>
      </c>
      <c r="B69" s="372">
        <v>99885</v>
      </c>
      <c r="C69" s="478" t="s">
        <v>3958</v>
      </c>
      <c r="D69" s="2260" t="s">
        <v>3963</v>
      </c>
      <c r="E69" s="479" t="s">
        <v>759</v>
      </c>
      <c r="F69" s="2260" t="s">
        <v>28</v>
      </c>
      <c r="G69" s="479" t="s">
        <v>29</v>
      </c>
      <c r="H69" s="2260" t="s">
        <v>110</v>
      </c>
      <c r="I69" s="478" t="s">
        <v>1349</v>
      </c>
      <c r="J69" s="480" t="s">
        <v>1042</v>
      </c>
      <c r="K69" s="2209">
        <v>0.34027777777777779</v>
      </c>
      <c r="L69" s="2209">
        <v>0.39930555555555558</v>
      </c>
      <c r="M69" s="481" t="s">
        <v>33</v>
      </c>
      <c r="N69" s="2209">
        <v>0.33333333333333331</v>
      </c>
      <c r="O69" s="481" t="s">
        <v>190</v>
      </c>
      <c r="P69" s="2255" t="s">
        <v>190</v>
      </c>
      <c r="Q69" s="481" t="s">
        <v>35</v>
      </c>
      <c r="R69" s="481" t="s">
        <v>35</v>
      </c>
      <c r="S69" s="2261" t="s">
        <v>112</v>
      </c>
      <c r="T69" s="481" t="s">
        <v>3909</v>
      </c>
      <c r="U69" s="899">
        <f t="shared" ref="U69:U78" si="1">K69-N69</f>
        <v>6.9444444444444753E-3</v>
      </c>
    </row>
    <row r="70" spans="1:21" ht="23.25">
      <c r="A70" s="15">
        <v>69</v>
      </c>
      <c r="B70" s="392">
        <v>71461</v>
      </c>
      <c r="C70" s="15" t="s">
        <v>3958</v>
      </c>
      <c r="D70" s="508" t="s">
        <v>3964</v>
      </c>
      <c r="E70" s="54" t="s">
        <v>528</v>
      </c>
      <c r="F70" s="508" t="s">
        <v>1553</v>
      </c>
      <c r="G70" s="54" t="s">
        <v>947</v>
      </c>
      <c r="H70" s="508" t="s">
        <v>3965</v>
      </c>
      <c r="I70" s="15" t="s">
        <v>1349</v>
      </c>
      <c r="J70" s="433" t="s">
        <v>651</v>
      </c>
      <c r="K70" s="367">
        <v>0.41249999999999998</v>
      </c>
      <c r="L70" s="367">
        <v>0.54861111111111116</v>
      </c>
      <c r="M70" s="63" t="s">
        <v>33</v>
      </c>
      <c r="N70" s="367">
        <v>0.39583333333333331</v>
      </c>
      <c r="O70" s="481" t="s">
        <v>190</v>
      </c>
      <c r="P70" s="2255" t="s">
        <v>190</v>
      </c>
      <c r="Q70" s="63" t="s">
        <v>35</v>
      </c>
      <c r="R70" s="63" t="s">
        <v>35</v>
      </c>
      <c r="S70" s="92" t="s">
        <v>112</v>
      </c>
      <c r="T70" s="15" t="s">
        <v>37</v>
      </c>
      <c r="U70" s="899">
        <f t="shared" si="1"/>
        <v>1.6666666666666663E-2</v>
      </c>
    </row>
    <row r="71" spans="1:21">
      <c r="A71" s="15">
        <v>70</v>
      </c>
      <c r="B71" s="507">
        <v>108187</v>
      </c>
      <c r="C71" s="15" t="s">
        <v>3966</v>
      </c>
      <c r="D71" s="507" t="s">
        <v>3967</v>
      </c>
      <c r="E71" s="54" t="s">
        <v>140</v>
      </c>
      <c r="F71" s="36" t="s">
        <v>388</v>
      </c>
      <c r="G71" s="54" t="s">
        <v>389</v>
      </c>
      <c r="H71" s="507" t="s">
        <v>3968</v>
      </c>
      <c r="I71" s="15" t="s">
        <v>1349</v>
      </c>
      <c r="J71" s="433" t="s">
        <v>65</v>
      </c>
      <c r="K71" s="367">
        <v>0.46388888888888891</v>
      </c>
      <c r="L71" s="367">
        <v>0.52847222222222223</v>
      </c>
      <c r="M71" s="63" t="s">
        <v>33</v>
      </c>
      <c r="N71" s="367">
        <v>0.45833333333333331</v>
      </c>
      <c r="O71" s="481" t="s">
        <v>190</v>
      </c>
      <c r="P71" s="2255" t="s">
        <v>190</v>
      </c>
      <c r="Q71" s="63" t="s">
        <v>35</v>
      </c>
      <c r="R71" s="63" t="s">
        <v>35</v>
      </c>
      <c r="S71" s="92" t="s">
        <v>112</v>
      </c>
      <c r="T71" s="15" t="s">
        <v>37</v>
      </c>
      <c r="U71" s="899">
        <f t="shared" si="1"/>
        <v>5.5555555555555913E-3</v>
      </c>
    </row>
    <row r="72" spans="1:21" ht="27" customHeight="1">
      <c r="A72" s="15">
        <v>72</v>
      </c>
      <c r="B72" s="507">
        <v>111848</v>
      </c>
      <c r="C72" s="15" t="s">
        <v>3966</v>
      </c>
      <c r="D72" s="36" t="s">
        <v>3969</v>
      </c>
      <c r="E72" s="54" t="s">
        <v>518</v>
      </c>
      <c r="F72" s="36" t="s">
        <v>1200</v>
      </c>
      <c r="G72" s="54" t="s">
        <v>29</v>
      </c>
      <c r="H72" s="36" t="s">
        <v>553</v>
      </c>
      <c r="I72" s="15" t="s">
        <v>1349</v>
      </c>
      <c r="J72" s="433" t="s">
        <v>3504</v>
      </c>
      <c r="K72" s="367">
        <v>0.34097222222222223</v>
      </c>
      <c r="L72" s="367">
        <v>0.3923611111111111</v>
      </c>
      <c r="M72" s="63" t="s">
        <v>33</v>
      </c>
      <c r="N72" s="367">
        <v>0.33333333333333331</v>
      </c>
      <c r="O72" s="481" t="s">
        <v>190</v>
      </c>
      <c r="P72" s="2255" t="s">
        <v>190</v>
      </c>
      <c r="Q72" s="63" t="s">
        <v>35</v>
      </c>
      <c r="R72" s="63" t="s">
        <v>35</v>
      </c>
      <c r="S72" s="92" t="s">
        <v>112</v>
      </c>
      <c r="T72" s="15" t="s">
        <v>37</v>
      </c>
      <c r="U72" s="899">
        <f t="shared" si="1"/>
        <v>7.6388888888889173E-3</v>
      </c>
    </row>
    <row r="73" spans="1:21">
      <c r="A73" s="15">
        <v>73</v>
      </c>
      <c r="B73" s="507">
        <v>11039</v>
      </c>
      <c r="C73" s="15" t="s">
        <v>3966</v>
      </c>
      <c r="D73" s="36" t="s">
        <v>3970</v>
      </c>
      <c r="E73" s="54" t="s">
        <v>602</v>
      </c>
      <c r="F73" s="33" t="s">
        <v>91</v>
      </c>
      <c r="G73" s="54" t="s">
        <v>92</v>
      </c>
      <c r="H73" s="36" t="s">
        <v>533</v>
      </c>
      <c r="I73" s="15" t="s">
        <v>1349</v>
      </c>
      <c r="J73" s="433" t="s">
        <v>1018</v>
      </c>
      <c r="K73" s="367">
        <v>0.4861111111111111</v>
      </c>
      <c r="L73" s="367">
        <v>0.53472222222222221</v>
      </c>
      <c r="M73" s="63" t="s">
        <v>33</v>
      </c>
      <c r="N73" s="367">
        <v>0.47916666666666669</v>
      </c>
      <c r="O73" s="481" t="s">
        <v>190</v>
      </c>
      <c r="P73" s="2255" t="s">
        <v>190</v>
      </c>
      <c r="Q73" s="63" t="s">
        <v>35</v>
      </c>
      <c r="R73" s="63" t="s">
        <v>35</v>
      </c>
      <c r="S73" s="92" t="s">
        <v>112</v>
      </c>
      <c r="T73" s="15" t="s">
        <v>37</v>
      </c>
      <c r="U73" s="899">
        <f t="shared" si="1"/>
        <v>6.9444444444444198E-3</v>
      </c>
    </row>
    <row r="74" spans="1:21" ht="28.5" customHeight="1">
      <c r="A74" s="15">
        <v>74</v>
      </c>
      <c r="B74" s="507">
        <v>45702</v>
      </c>
      <c r="C74" s="15" t="s">
        <v>3966</v>
      </c>
      <c r="D74" s="36" t="s">
        <v>3971</v>
      </c>
      <c r="E74" s="54" t="s">
        <v>207</v>
      </c>
      <c r="F74" s="36" t="s">
        <v>286</v>
      </c>
      <c r="G74" s="54" t="s">
        <v>215</v>
      </c>
      <c r="H74" s="36" t="s">
        <v>3063</v>
      </c>
      <c r="I74" s="15" t="s">
        <v>1349</v>
      </c>
      <c r="J74" s="433" t="s">
        <v>599</v>
      </c>
      <c r="K74" s="367">
        <v>0.56944444444444442</v>
      </c>
      <c r="L74" s="367">
        <v>0.62986111111111109</v>
      </c>
      <c r="M74" s="15" t="s">
        <v>219</v>
      </c>
      <c r="N74" s="367">
        <v>0.5625</v>
      </c>
      <c r="O74" s="481" t="s">
        <v>190</v>
      </c>
      <c r="P74" s="2255" t="s">
        <v>190</v>
      </c>
      <c r="Q74" s="63" t="s">
        <v>35</v>
      </c>
      <c r="R74" s="63" t="s">
        <v>35</v>
      </c>
      <c r="S74" s="92" t="s">
        <v>112</v>
      </c>
      <c r="T74" s="15" t="s">
        <v>37</v>
      </c>
      <c r="U74" s="899">
        <f t="shared" si="1"/>
        <v>6.9444444444444198E-3</v>
      </c>
    </row>
    <row r="75" spans="1:21" ht="26.25" customHeight="1">
      <c r="A75" s="15">
        <v>76</v>
      </c>
      <c r="B75" s="50">
        <v>109972</v>
      </c>
      <c r="C75" s="15" t="s">
        <v>3972</v>
      </c>
      <c r="D75" s="507" t="s">
        <v>3973</v>
      </c>
      <c r="E75" s="54" t="s">
        <v>547</v>
      </c>
      <c r="F75" s="507" t="s">
        <v>98</v>
      </c>
      <c r="G75" s="54" t="s">
        <v>99</v>
      </c>
      <c r="H75" s="507" t="s">
        <v>3974</v>
      </c>
      <c r="I75" s="15" t="s">
        <v>1349</v>
      </c>
      <c r="J75" s="433" t="s">
        <v>1018</v>
      </c>
      <c r="K75" s="367">
        <v>0.46875</v>
      </c>
      <c r="L75" s="367">
        <v>0.73263888888888884</v>
      </c>
      <c r="M75" s="63" t="s">
        <v>33</v>
      </c>
      <c r="N75" s="367">
        <v>0.45833333333333331</v>
      </c>
      <c r="O75" s="481" t="s">
        <v>190</v>
      </c>
      <c r="P75" s="2255" t="s">
        <v>190</v>
      </c>
      <c r="Q75" s="63" t="s">
        <v>35</v>
      </c>
      <c r="R75" s="92" t="s">
        <v>35</v>
      </c>
      <c r="S75" s="92" t="s">
        <v>3975</v>
      </c>
      <c r="T75" s="15" t="s">
        <v>37</v>
      </c>
      <c r="U75" s="899">
        <f t="shared" si="1"/>
        <v>1.0416666666666685E-2</v>
      </c>
    </row>
    <row r="76" spans="1:21" ht="31.5" customHeight="1">
      <c r="A76" s="15">
        <v>77</v>
      </c>
      <c r="B76" s="507">
        <v>116903</v>
      </c>
      <c r="C76" s="15" t="s">
        <v>3972</v>
      </c>
      <c r="D76" s="36" t="s">
        <v>3976</v>
      </c>
      <c r="E76" s="54" t="s">
        <v>68</v>
      </c>
      <c r="F76" s="33" t="s">
        <v>3977</v>
      </c>
      <c r="G76" s="54" t="s">
        <v>41</v>
      </c>
      <c r="H76" s="36" t="s">
        <v>3978</v>
      </c>
      <c r="I76" s="15" t="s">
        <v>1349</v>
      </c>
      <c r="J76" s="433" t="s">
        <v>168</v>
      </c>
      <c r="K76" s="367">
        <v>0.46527777777777779</v>
      </c>
      <c r="L76" s="367">
        <v>0.5805555555555556</v>
      </c>
      <c r="M76" s="63" t="s">
        <v>33</v>
      </c>
      <c r="N76" s="367">
        <v>0.45833333333333331</v>
      </c>
      <c r="O76" s="481" t="s">
        <v>190</v>
      </c>
      <c r="P76" s="2255" t="s">
        <v>190</v>
      </c>
      <c r="Q76" s="94" t="s">
        <v>35</v>
      </c>
      <c r="R76" s="63" t="s">
        <v>35</v>
      </c>
      <c r="S76" s="63" t="s">
        <v>112</v>
      </c>
      <c r="T76" s="15" t="s">
        <v>37</v>
      </c>
      <c r="U76" s="899">
        <f t="shared" si="1"/>
        <v>6.9444444444444753E-3</v>
      </c>
    </row>
    <row r="77" spans="1:21" ht="29.25" customHeight="1">
      <c r="A77" s="15">
        <v>78</v>
      </c>
      <c r="B77" s="507">
        <v>112405</v>
      </c>
      <c r="C77" s="15" t="s">
        <v>3972</v>
      </c>
      <c r="D77" s="36" t="s">
        <v>3979</v>
      </c>
      <c r="E77" s="54" t="s">
        <v>528</v>
      </c>
      <c r="F77" s="33" t="s">
        <v>3980</v>
      </c>
      <c r="G77" s="54" t="s">
        <v>41</v>
      </c>
      <c r="H77" s="36" t="s">
        <v>3981</v>
      </c>
      <c r="I77" s="15" t="s">
        <v>1349</v>
      </c>
      <c r="J77" s="433" t="s">
        <v>606</v>
      </c>
      <c r="K77" s="367">
        <v>0.62152777777777779</v>
      </c>
      <c r="L77" s="367">
        <v>0.71944444444444444</v>
      </c>
      <c r="M77" s="63" t="s">
        <v>33</v>
      </c>
      <c r="N77" s="367">
        <v>0.57291666666666663</v>
      </c>
      <c r="O77" s="63" t="s">
        <v>190</v>
      </c>
      <c r="P77" s="168" t="s">
        <v>190</v>
      </c>
      <c r="Q77" s="94" t="s">
        <v>35</v>
      </c>
      <c r="R77" s="63" t="s">
        <v>35</v>
      </c>
      <c r="S77" s="63" t="s">
        <v>112</v>
      </c>
      <c r="T77" s="15" t="s">
        <v>37</v>
      </c>
      <c r="U77" s="952">
        <f t="shared" si="1"/>
        <v>4.861111111111116E-2</v>
      </c>
    </row>
    <row r="78" spans="1:21" ht="28.5" customHeight="1">
      <c r="A78" s="15">
        <v>81</v>
      </c>
      <c r="B78" s="50">
        <v>107044</v>
      </c>
      <c r="C78" s="15" t="s">
        <v>3972</v>
      </c>
      <c r="D78" s="507" t="s">
        <v>3982</v>
      </c>
      <c r="E78" s="54" t="s">
        <v>115</v>
      </c>
      <c r="F78" s="507" t="s">
        <v>141</v>
      </c>
      <c r="G78" s="54" t="s">
        <v>99</v>
      </c>
      <c r="H78" s="507" t="s">
        <v>3917</v>
      </c>
      <c r="I78" s="15" t="s">
        <v>1349</v>
      </c>
      <c r="J78" s="433" t="s">
        <v>1078</v>
      </c>
      <c r="K78" s="367">
        <v>0.3576388888888889</v>
      </c>
      <c r="L78" s="367">
        <v>0.58333333333333337</v>
      </c>
      <c r="M78" s="63" t="s">
        <v>33</v>
      </c>
      <c r="N78" s="367">
        <v>0.35416666666666669</v>
      </c>
      <c r="O78" s="63" t="s">
        <v>190</v>
      </c>
      <c r="P78" s="168" t="s">
        <v>190</v>
      </c>
      <c r="Q78" s="94" t="s">
        <v>35</v>
      </c>
      <c r="R78" s="63" t="s">
        <v>35</v>
      </c>
      <c r="S78" s="63" t="s">
        <v>112</v>
      </c>
      <c r="T78" s="15" t="s">
        <v>37</v>
      </c>
      <c r="U78" s="899">
        <f t="shared" si="1"/>
        <v>3.4722222222222099E-3</v>
      </c>
    </row>
  </sheetData>
  <autoFilter ref="A2:U78" xr:uid="{3502161C-2119-4A27-AEA1-C5C44AD0ADFA}">
    <filterColumn colId="10" showButton="0"/>
    <filterColumn colId="14" showButton="0"/>
    <filterColumn colId="15" showButton="0"/>
    <filterColumn colId="16" showButton="0"/>
  </autoFilter>
  <mergeCells count="3">
    <mergeCell ref="A1:U1"/>
    <mergeCell ref="K2:L2"/>
    <mergeCell ref="O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CE0F-BD7A-4D88-B3A7-D02F0B93D834}">
  <dimension ref="A1:X124"/>
  <sheetViews>
    <sheetView workbookViewId="0">
      <pane ySplit="2" topLeftCell="I103" activePane="bottomLeft" state="frozen"/>
      <selection pane="bottomLeft" activeCell="I113" sqref="I113:I117"/>
    </sheetView>
  </sheetViews>
  <sheetFormatPr defaultRowHeight="15"/>
  <cols>
    <col min="1" max="1" width="5.5703125" customWidth="1"/>
    <col min="2" max="2" width="9.140625" style="283"/>
    <col min="3" max="3" width="13.140625" customWidth="1"/>
    <col min="4" max="4" width="26.85546875" style="108" customWidth="1"/>
    <col min="6" max="6" width="23" style="108" customWidth="1"/>
    <col min="7" max="7" width="16" customWidth="1"/>
    <col min="8" max="8" width="31.140625" customWidth="1"/>
    <col min="9" max="9" width="16.28515625" customWidth="1"/>
    <col min="10" max="10" width="12.7109375" customWidth="1"/>
    <col min="11" max="11" width="11" customWidth="1"/>
    <col min="12" max="12" width="19.5703125" customWidth="1"/>
    <col min="13" max="13" width="16.5703125" customWidth="1"/>
    <col min="14" max="14" width="16.140625" customWidth="1"/>
    <col min="15" max="15" width="21.28515625" customWidth="1"/>
    <col min="16" max="16" width="18.7109375" customWidth="1"/>
    <col min="17" max="17" width="20.42578125" customWidth="1"/>
    <col min="18" max="18" width="17.85546875" customWidth="1"/>
    <col min="19" max="19" width="18.28515625" customWidth="1"/>
    <col min="20" max="20" width="16.42578125" customWidth="1"/>
  </cols>
  <sheetData>
    <row r="1" spans="1:20" ht="33">
      <c r="A1" s="3466" t="s">
        <v>0</v>
      </c>
      <c r="B1" s="3467"/>
      <c r="C1" s="3467"/>
      <c r="D1" s="3467"/>
      <c r="E1" s="3467"/>
      <c r="F1" s="3467"/>
      <c r="G1" s="3467"/>
      <c r="H1" s="3467"/>
      <c r="I1" s="3467"/>
      <c r="J1" s="3467"/>
      <c r="K1" s="3467"/>
      <c r="L1" s="3467"/>
      <c r="M1" s="3467"/>
      <c r="N1" s="3467"/>
      <c r="O1" s="3467"/>
      <c r="P1" s="3467"/>
      <c r="Q1" s="3467"/>
      <c r="R1" s="3467"/>
      <c r="S1" s="3467"/>
      <c r="T1" s="3468"/>
    </row>
    <row r="2" spans="1:20" ht="33" customHeight="1">
      <c r="A2" s="390" t="s">
        <v>1</v>
      </c>
      <c r="B2" s="321" t="s">
        <v>2</v>
      </c>
      <c r="C2" s="321" t="s">
        <v>3</v>
      </c>
      <c r="D2" s="321" t="s">
        <v>4</v>
      </c>
      <c r="E2" s="321" t="s">
        <v>5</v>
      </c>
      <c r="F2" s="321" t="s">
        <v>6</v>
      </c>
      <c r="G2" s="321" t="s">
        <v>7</v>
      </c>
      <c r="H2" s="321" t="s">
        <v>8</v>
      </c>
      <c r="I2" s="321" t="s">
        <v>10</v>
      </c>
      <c r="J2" s="3469" t="s">
        <v>11</v>
      </c>
      <c r="K2" s="3469"/>
      <c r="L2" s="321" t="s">
        <v>12</v>
      </c>
      <c r="M2" s="321" t="s">
        <v>13</v>
      </c>
      <c r="N2" s="3470" t="s">
        <v>14</v>
      </c>
      <c r="O2" s="3471"/>
      <c r="P2" s="3471"/>
      <c r="Q2" s="3472"/>
      <c r="R2" s="321" t="s">
        <v>15</v>
      </c>
      <c r="S2" s="328" t="s">
        <v>16</v>
      </c>
      <c r="T2" s="329"/>
    </row>
    <row r="3" spans="1:20" ht="42.75" customHeight="1">
      <c r="A3" s="509"/>
      <c r="B3" s="555"/>
      <c r="C3" s="511"/>
      <c r="D3" s="512"/>
      <c r="E3" s="510"/>
      <c r="F3" s="512"/>
      <c r="G3" s="512"/>
      <c r="H3" s="512"/>
      <c r="I3" s="513"/>
      <c r="J3" s="514" t="s">
        <v>17</v>
      </c>
      <c r="K3" s="514" t="s">
        <v>18</v>
      </c>
      <c r="L3" s="514" t="s">
        <v>12</v>
      </c>
      <c r="M3" s="514" t="s">
        <v>13</v>
      </c>
      <c r="N3" s="514" t="s">
        <v>19</v>
      </c>
      <c r="O3" s="514" t="s">
        <v>20</v>
      </c>
      <c r="P3" s="514" t="s">
        <v>21</v>
      </c>
      <c r="Q3" s="514" t="s">
        <v>22</v>
      </c>
      <c r="R3" s="514" t="s">
        <v>15</v>
      </c>
      <c r="S3" s="514"/>
      <c r="T3" s="515" t="s">
        <v>23</v>
      </c>
    </row>
    <row r="4" spans="1:20" ht="36" customHeight="1">
      <c r="A4" s="503">
        <v>1</v>
      </c>
      <c r="B4" s="556">
        <v>116891</v>
      </c>
      <c r="C4" s="30" t="s">
        <v>3983</v>
      </c>
      <c r="D4" s="28" t="s">
        <v>3984</v>
      </c>
      <c r="E4" s="29" t="s">
        <v>108</v>
      </c>
      <c r="F4" s="28" t="s">
        <v>28</v>
      </c>
      <c r="G4" s="28" t="s">
        <v>29</v>
      </c>
      <c r="H4" s="28" t="s">
        <v>110</v>
      </c>
      <c r="I4" s="330" t="s">
        <v>366</v>
      </c>
      <c r="J4" s="518">
        <v>0.40416666666666667</v>
      </c>
      <c r="K4" s="518" t="s">
        <v>2772</v>
      </c>
      <c r="L4" s="23" t="s">
        <v>33</v>
      </c>
      <c r="M4" s="61">
        <v>0.39583333333333331</v>
      </c>
      <c r="N4" s="23" t="s">
        <v>190</v>
      </c>
      <c r="O4" s="23" t="s">
        <v>190</v>
      </c>
      <c r="P4" s="23" t="s">
        <v>35</v>
      </c>
      <c r="Q4" s="23" t="s">
        <v>35</v>
      </c>
      <c r="R4" s="23" t="s">
        <v>112</v>
      </c>
      <c r="S4" s="23" t="s">
        <v>441</v>
      </c>
      <c r="T4" s="2298">
        <f>J4-M4</f>
        <v>8.3333333333333592E-3</v>
      </c>
    </row>
    <row r="5" spans="1:20" ht="34.5" customHeight="1">
      <c r="A5" s="503">
        <v>2</v>
      </c>
      <c r="B5" s="556">
        <v>7569</v>
      </c>
      <c r="C5" s="30" t="s">
        <v>3983</v>
      </c>
      <c r="D5" s="28" t="s">
        <v>3985</v>
      </c>
      <c r="E5" s="29" t="s">
        <v>186</v>
      </c>
      <c r="F5" s="28" t="s">
        <v>698</v>
      </c>
      <c r="G5" s="28" t="s">
        <v>29</v>
      </c>
      <c r="H5" s="28" t="s">
        <v>110</v>
      </c>
      <c r="I5" s="330" t="s">
        <v>3666</v>
      </c>
      <c r="J5" s="518">
        <v>0.47152777777777777</v>
      </c>
      <c r="K5" s="518" t="s">
        <v>3986</v>
      </c>
      <c r="L5" s="23" t="s">
        <v>33</v>
      </c>
      <c r="M5" s="61">
        <v>0.45833333333333331</v>
      </c>
      <c r="N5" s="23" t="s">
        <v>190</v>
      </c>
      <c r="O5" s="23" t="s">
        <v>190</v>
      </c>
      <c r="P5" s="23" t="s">
        <v>35</v>
      </c>
      <c r="Q5" s="23" t="s">
        <v>35</v>
      </c>
      <c r="R5" s="23" t="s">
        <v>112</v>
      </c>
      <c r="S5" s="23" t="s">
        <v>441</v>
      </c>
      <c r="T5" s="2298">
        <f t="shared" ref="T5:T68" si="0">J5-M5</f>
        <v>1.3194444444444453E-2</v>
      </c>
    </row>
    <row r="6" spans="1:20" ht="32.25" customHeight="1">
      <c r="A6" s="503">
        <v>3</v>
      </c>
      <c r="B6" s="557">
        <v>115969</v>
      </c>
      <c r="C6" s="30" t="s">
        <v>3983</v>
      </c>
      <c r="D6" s="37" t="s">
        <v>3987</v>
      </c>
      <c r="E6" s="37" t="s">
        <v>363</v>
      </c>
      <c r="F6" s="37" t="s">
        <v>127</v>
      </c>
      <c r="G6" s="517" t="s">
        <v>29</v>
      </c>
      <c r="H6" s="516" t="s">
        <v>128</v>
      </c>
      <c r="I6" s="330" t="s">
        <v>239</v>
      </c>
      <c r="J6" s="518">
        <v>0.56041666666666667</v>
      </c>
      <c r="K6" s="518" t="s">
        <v>2775</v>
      </c>
      <c r="L6" s="23" t="s">
        <v>33</v>
      </c>
      <c r="M6" s="61">
        <v>0.55555555555555558</v>
      </c>
      <c r="N6" s="23" t="s">
        <v>190</v>
      </c>
      <c r="O6" s="23" t="s">
        <v>190</v>
      </c>
      <c r="P6" s="23" t="s">
        <v>35</v>
      </c>
      <c r="Q6" s="23" t="s">
        <v>35</v>
      </c>
      <c r="R6" s="23" t="s">
        <v>112</v>
      </c>
      <c r="S6" s="23" t="s">
        <v>441</v>
      </c>
      <c r="T6" s="2298">
        <f t="shared" si="0"/>
        <v>4.8611111111110938E-3</v>
      </c>
    </row>
    <row r="7" spans="1:20" s="439" customFormat="1" ht="37.5" customHeight="1">
      <c r="A7" s="598">
        <v>4</v>
      </c>
      <c r="B7" s="2291">
        <v>117304</v>
      </c>
      <c r="C7" s="2292" t="s">
        <v>3983</v>
      </c>
      <c r="D7" s="2293" t="s">
        <v>3988</v>
      </c>
      <c r="E7" s="2293" t="s">
        <v>74</v>
      </c>
      <c r="F7" s="2293" t="s">
        <v>236</v>
      </c>
      <c r="G7" s="2293" t="s">
        <v>237</v>
      </c>
      <c r="H7" s="2293" t="s">
        <v>3989</v>
      </c>
      <c r="I7" s="2294" t="s">
        <v>502</v>
      </c>
      <c r="J7" s="2296">
        <v>0.44444444444444442</v>
      </c>
      <c r="K7" s="26" t="s">
        <v>395</v>
      </c>
      <c r="L7" s="7" t="s">
        <v>3086</v>
      </c>
      <c r="M7" s="2296">
        <v>0.42708333333333331</v>
      </c>
      <c r="N7" s="26" t="s">
        <v>190</v>
      </c>
      <c r="O7" s="26" t="s">
        <v>190</v>
      </c>
      <c r="P7" s="26" t="s">
        <v>35</v>
      </c>
      <c r="Q7" s="26" t="s">
        <v>35</v>
      </c>
      <c r="R7" s="26" t="s">
        <v>36</v>
      </c>
      <c r="S7" s="26" t="s">
        <v>441</v>
      </c>
      <c r="T7" s="2298">
        <f t="shared" si="0"/>
        <v>1.7361111111111105E-2</v>
      </c>
    </row>
    <row r="8" spans="1:20" ht="37.5" customHeight="1">
      <c r="A8" s="504">
        <v>5</v>
      </c>
      <c r="B8" s="558">
        <v>74829</v>
      </c>
      <c r="C8" s="519" t="s">
        <v>3983</v>
      </c>
      <c r="D8" s="520" t="s">
        <v>3990</v>
      </c>
      <c r="E8" s="520" t="s">
        <v>2116</v>
      </c>
      <c r="F8" s="520" t="s">
        <v>388</v>
      </c>
      <c r="G8" s="521" t="s">
        <v>389</v>
      </c>
      <c r="H8" s="520" t="s">
        <v>3991</v>
      </c>
      <c r="I8" s="396" t="s">
        <v>398</v>
      </c>
      <c r="J8" s="2295">
        <v>0.64652777777777781</v>
      </c>
      <c r="K8" s="64" t="s">
        <v>1186</v>
      </c>
      <c r="L8" s="64" t="s">
        <v>33</v>
      </c>
      <c r="M8" s="2295">
        <v>0.64583333333333337</v>
      </c>
      <c r="N8" s="64" t="s">
        <v>190</v>
      </c>
      <c r="O8" s="64" t="s">
        <v>190</v>
      </c>
      <c r="P8" s="64" t="s">
        <v>35</v>
      </c>
      <c r="Q8" s="64" t="s">
        <v>35</v>
      </c>
      <c r="R8" s="64" t="s">
        <v>36</v>
      </c>
      <c r="S8" s="64" t="s">
        <v>441</v>
      </c>
      <c r="T8" s="2298">
        <f t="shared" si="0"/>
        <v>6.9444444444444198E-4</v>
      </c>
    </row>
    <row r="9" spans="1:20" s="439" customFormat="1" ht="45" customHeight="1">
      <c r="A9" s="536">
        <v>6</v>
      </c>
      <c r="B9" s="559">
        <v>82936</v>
      </c>
      <c r="C9" s="16" t="s">
        <v>3992</v>
      </c>
      <c r="D9" s="446" t="s">
        <v>3993</v>
      </c>
      <c r="E9" s="461" t="s">
        <v>341</v>
      </c>
      <c r="F9" s="444" t="s">
        <v>174</v>
      </c>
      <c r="G9" s="461" t="s">
        <v>48</v>
      </c>
      <c r="H9" s="446" t="s">
        <v>55</v>
      </c>
      <c r="I9" s="258" t="s">
        <v>101</v>
      </c>
      <c r="J9" s="823">
        <v>0.56527777777777777</v>
      </c>
      <c r="K9" s="16" t="s">
        <v>2473</v>
      </c>
      <c r="L9" s="85" t="s">
        <v>3865</v>
      </c>
      <c r="M9" s="823">
        <v>0.56111111111111112</v>
      </c>
      <c r="N9" s="463"/>
      <c r="O9" s="463" t="s">
        <v>171</v>
      </c>
      <c r="P9" s="16" t="s">
        <v>112</v>
      </c>
      <c r="Q9" s="16" t="s">
        <v>35</v>
      </c>
      <c r="R9" s="16" t="s">
        <v>112</v>
      </c>
      <c r="S9" s="85" t="s">
        <v>51</v>
      </c>
      <c r="T9" s="2298">
        <f t="shared" si="0"/>
        <v>4.1666666666666519E-3</v>
      </c>
    </row>
    <row r="10" spans="1:20" ht="42" customHeight="1">
      <c r="A10" s="94">
        <v>7</v>
      </c>
      <c r="B10" s="560">
        <v>117689</v>
      </c>
      <c r="C10" s="63" t="s">
        <v>3992</v>
      </c>
      <c r="D10" s="57" t="s">
        <v>3994</v>
      </c>
      <c r="E10" s="54" t="s">
        <v>475</v>
      </c>
      <c r="F10" s="51" t="s">
        <v>1047</v>
      </c>
      <c r="G10" s="50" t="s">
        <v>48</v>
      </c>
      <c r="H10" s="57" t="s">
        <v>3995</v>
      </c>
      <c r="I10" s="433" t="s">
        <v>502</v>
      </c>
      <c r="J10" s="367">
        <v>0.63749999999999996</v>
      </c>
      <c r="K10" s="63" t="s">
        <v>2097</v>
      </c>
      <c r="L10" s="63" t="s">
        <v>33</v>
      </c>
      <c r="M10" s="367">
        <v>0.63194444444444442</v>
      </c>
      <c r="N10" s="63" t="s">
        <v>190</v>
      </c>
      <c r="O10" s="63" t="s">
        <v>190</v>
      </c>
      <c r="P10" s="63" t="s">
        <v>36</v>
      </c>
      <c r="Q10" s="63" t="s">
        <v>35</v>
      </c>
      <c r="R10" s="63" t="s">
        <v>112</v>
      </c>
      <c r="S10" s="63" t="s">
        <v>441</v>
      </c>
      <c r="T10" s="2298">
        <f t="shared" si="0"/>
        <v>5.5555555555555358E-3</v>
      </c>
    </row>
    <row r="11" spans="1:20" ht="39.75" customHeight="1">
      <c r="A11" s="94">
        <v>8</v>
      </c>
      <c r="B11" s="560">
        <v>117117</v>
      </c>
      <c r="C11" s="63" t="s">
        <v>3992</v>
      </c>
      <c r="D11" s="57" t="s">
        <v>3821</v>
      </c>
      <c r="E11" s="54" t="s">
        <v>810</v>
      </c>
      <c r="F11" s="51" t="s">
        <v>236</v>
      </c>
      <c r="G11" s="50" t="s">
        <v>237</v>
      </c>
      <c r="H11" s="57" t="s">
        <v>321</v>
      </c>
      <c r="I11" s="433" t="s">
        <v>366</v>
      </c>
      <c r="J11" s="734">
        <v>0.42708333333333331</v>
      </c>
      <c r="K11" s="15" t="s">
        <v>1535</v>
      </c>
      <c r="L11" s="15" t="s">
        <v>33</v>
      </c>
      <c r="M11" s="734">
        <v>0.41666666666666669</v>
      </c>
      <c r="N11" s="63" t="s">
        <v>190</v>
      </c>
      <c r="O11" s="63" t="s">
        <v>190</v>
      </c>
      <c r="P11" s="63" t="s">
        <v>35</v>
      </c>
      <c r="Q11" s="63" t="s">
        <v>35</v>
      </c>
      <c r="R11" s="63" t="s">
        <v>112</v>
      </c>
      <c r="S11" s="63" t="s">
        <v>441</v>
      </c>
      <c r="T11" s="2298">
        <f t="shared" si="0"/>
        <v>1.041666666666663E-2</v>
      </c>
    </row>
    <row r="12" spans="1:20" ht="33" customHeight="1">
      <c r="A12" s="94">
        <v>9</v>
      </c>
      <c r="B12" s="550">
        <v>116435</v>
      </c>
      <c r="C12" s="63" t="s">
        <v>3992</v>
      </c>
      <c r="D12" s="392" t="s">
        <v>3996</v>
      </c>
      <c r="E12" s="54" t="s">
        <v>419</v>
      </c>
      <c r="F12" s="392" t="s">
        <v>141</v>
      </c>
      <c r="G12" s="50" t="s">
        <v>99</v>
      </c>
      <c r="H12" s="393" t="s">
        <v>100</v>
      </c>
      <c r="I12" s="433" t="s">
        <v>3525</v>
      </c>
      <c r="J12" s="734">
        <v>0.38055555555555554</v>
      </c>
      <c r="K12" s="15" t="s">
        <v>2247</v>
      </c>
      <c r="L12" s="15" t="s">
        <v>33</v>
      </c>
      <c r="M12" s="734">
        <v>0.375</v>
      </c>
      <c r="N12" s="113" t="s">
        <v>190</v>
      </c>
      <c r="O12" s="113" t="s">
        <v>190</v>
      </c>
      <c r="P12" s="63" t="s">
        <v>35</v>
      </c>
      <c r="Q12" s="63" t="s">
        <v>35</v>
      </c>
      <c r="R12" s="63" t="s">
        <v>112</v>
      </c>
      <c r="S12" s="63" t="s">
        <v>441</v>
      </c>
      <c r="T12" s="2298">
        <f t="shared" si="0"/>
        <v>5.5555555555555358E-3</v>
      </c>
    </row>
    <row r="13" spans="1:20" ht="59.25" customHeight="1">
      <c r="A13" s="503">
        <v>10</v>
      </c>
      <c r="B13" s="552">
        <v>113015</v>
      </c>
      <c r="C13" s="63" t="s">
        <v>3997</v>
      </c>
      <c r="D13" s="33" t="s">
        <v>3998</v>
      </c>
      <c r="E13" s="54" t="s">
        <v>748</v>
      </c>
      <c r="F13" s="50" t="s">
        <v>749</v>
      </c>
      <c r="G13" s="50" t="s">
        <v>86</v>
      </c>
      <c r="H13" s="50" t="s">
        <v>3999</v>
      </c>
      <c r="I13" s="433" t="s">
        <v>101</v>
      </c>
      <c r="J13" s="367">
        <v>0.2673611111111111</v>
      </c>
      <c r="K13" s="63" t="s">
        <v>2133</v>
      </c>
      <c r="L13" s="23" t="s">
        <v>33</v>
      </c>
      <c r="M13" s="367">
        <v>0.26041666666666669</v>
      </c>
      <c r="N13" s="113" t="s">
        <v>34</v>
      </c>
      <c r="O13" s="113" t="s">
        <v>34</v>
      </c>
      <c r="P13" s="63" t="s">
        <v>35</v>
      </c>
      <c r="Q13" s="63" t="s">
        <v>35</v>
      </c>
      <c r="R13" s="63" t="s">
        <v>112</v>
      </c>
      <c r="S13" s="63" t="s">
        <v>441</v>
      </c>
      <c r="T13" s="2298">
        <f t="shared" si="0"/>
        <v>6.9444444444444198E-3</v>
      </c>
    </row>
    <row r="14" spans="1:20" ht="33" customHeight="1">
      <c r="A14" s="503">
        <v>11</v>
      </c>
      <c r="B14" s="561">
        <v>112165</v>
      </c>
      <c r="C14" s="63" t="s">
        <v>3997</v>
      </c>
      <c r="D14" s="36" t="s">
        <v>4000</v>
      </c>
      <c r="E14" s="54" t="s">
        <v>2448</v>
      </c>
      <c r="F14" s="33" t="s">
        <v>254</v>
      </c>
      <c r="G14" s="50" t="s">
        <v>343</v>
      </c>
      <c r="H14" s="33" t="s">
        <v>4001</v>
      </c>
      <c r="I14" s="433" t="s">
        <v>303</v>
      </c>
      <c r="J14" s="367">
        <v>0.3888888888888889</v>
      </c>
      <c r="K14" s="63" t="s">
        <v>1575</v>
      </c>
      <c r="L14" s="23" t="s">
        <v>33</v>
      </c>
      <c r="M14" s="367">
        <v>0.375</v>
      </c>
      <c r="N14" s="113" t="s">
        <v>34</v>
      </c>
      <c r="O14" s="113" t="s">
        <v>34</v>
      </c>
      <c r="P14" s="63" t="s">
        <v>35</v>
      </c>
      <c r="Q14" s="63" t="s">
        <v>35</v>
      </c>
      <c r="R14" s="63" t="s">
        <v>112</v>
      </c>
      <c r="S14" s="63" t="s">
        <v>441</v>
      </c>
      <c r="T14" s="2298">
        <f t="shared" si="0"/>
        <v>1.3888888888888895E-2</v>
      </c>
    </row>
    <row r="15" spans="1:20" ht="23.25" customHeight="1">
      <c r="A15" s="503">
        <v>12</v>
      </c>
      <c r="B15" s="562">
        <v>117959</v>
      </c>
      <c r="C15" s="63" t="s">
        <v>3997</v>
      </c>
      <c r="D15" s="33" t="s">
        <v>4002</v>
      </c>
      <c r="E15" s="49" t="s">
        <v>428</v>
      </c>
      <c r="F15" s="54" t="s">
        <v>611</v>
      </c>
      <c r="G15" s="49" t="s">
        <v>48</v>
      </c>
      <c r="H15" s="33" t="s">
        <v>4003</v>
      </c>
      <c r="I15" s="433" t="s">
        <v>32</v>
      </c>
      <c r="J15" s="367">
        <v>0.48958333333333331</v>
      </c>
      <c r="K15" s="63" t="s">
        <v>1647</v>
      </c>
      <c r="L15" s="23" t="s">
        <v>33</v>
      </c>
      <c r="M15" s="367">
        <v>0.47916666666666669</v>
      </c>
      <c r="N15" s="113" t="s">
        <v>34</v>
      </c>
      <c r="O15" s="113" t="s">
        <v>34</v>
      </c>
      <c r="P15" s="63" t="s">
        <v>35</v>
      </c>
      <c r="Q15" s="63" t="s">
        <v>35</v>
      </c>
      <c r="R15" s="63" t="s">
        <v>112</v>
      </c>
      <c r="S15" s="63" t="s">
        <v>441</v>
      </c>
      <c r="T15" s="2298">
        <f t="shared" si="0"/>
        <v>1.041666666666663E-2</v>
      </c>
    </row>
    <row r="16" spans="1:20" ht="25.5" customHeight="1">
      <c r="A16" s="503">
        <v>13</v>
      </c>
      <c r="B16" s="562">
        <v>117349</v>
      </c>
      <c r="C16" s="63" t="s">
        <v>3997</v>
      </c>
      <c r="D16" s="36" t="s">
        <v>4004</v>
      </c>
      <c r="E16" s="49" t="s">
        <v>4005</v>
      </c>
      <c r="F16" s="33" t="s">
        <v>462</v>
      </c>
      <c r="G16" s="49" t="s">
        <v>48</v>
      </c>
      <c r="H16" s="75" t="s">
        <v>4006</v>
      </c>
      <c r="I16" s="433" t="s">
        <v>50</v>
      </c>
      <c r="J16" s="827">
        <v>0.58750000000000002</v>
      </c>
      <c r="K16" s="92" t="s">
        <v>2130</v>
      </c>
      <c r="L16" s="23" t="s">
        <v>33</v>
      </c>
      <c r="M16" s="367">
        <v>0.58333333333333337</v>
      </c>
      <c r="N16" s="113" t="s">
        <v>34</v>
      </c>
      <c r="O16" s="113" t="s">
        <v>34</v>
      </c>
      <c r="P16" s="63" t="s">
        <v>35</v>
      </c>
      <c r="Q16" s="63" t="s">
        <v>35</v>
      </c>
      <c r="R16" s="63" t="s">
        <v>112</v>
      </c>
      <c r="S16" s="63" t="s">
        <v>441</v>
      </c>
      <c r="T16" s="2298">
        <f t="shared" si="0"/>
        <v>4.1666666666666519E-3</v>
      </c>
    </row>
    <row r="17" spans="1:20">
      <c r="A17" s="504">
        <v>14</v>
      </c>
      <c r="B17" s="550">
        <v>116479</v>
      </c>
      <c r="C17" s="63" t="s">
        <v>4007</v>
      </c>
      <c r="D17" s="57" t="s">
        <v>4008</v>
      </c>
      <c r="E17" s="49" t="s">
        <v>952</v>
      </c>
      <c r="F17" s="51" t="s">
        <v>104</v>
      </c>
      <c r="G17" s="49" t="s">
        <v>92</v>
      </c>
      <c r="H17" s="57" t="s">
        <v>4009</v>
      </c>
      <c r="I17" s="433" t="s">
        <v>659</v>
      </c>
      <c r="J17" s="865">
        <v>0.4236111111111111</v>
      </c>
      <c r="K17" s="113" t="s">
        <v>1798</v>
      </c>
      <c r="L17" s="23" t="s">
        <v>33</v>
      </c>
      <c r="M17" s="367">
        <v>0.41666666666666669</v>
      </c>
      <c r="N17" s="113" t="s">
        <v>34</v>
      </c>
      <c r="O17" s="113" t="s">
        <v>34</v>
      </c>
      <c r="P17" s="63" t="s">
        <v>35</v>
      </c>
      <c r="Q17" s="63" t="s">
        <v>35</v>
      </c>
      <c r="R17" s="63" t="s">
        <v>112</v>
      </c>
      <c r="S17" s="63" t="s">
        <v>441</v>
      </c>
      <c r="T17" s="2298">
        <f t="shared" si="0"/>
        <v>6.9444444444444198E-3</v>
      </c>
    </row>
    <row r="18" spans="1:20" ht="25.5">
      <c r="A18" s="590">
        <v>15</v>
      </c>
      <c r="B18" s="550">
        <v>117865</v>
      </c>
      <c r="C18" s="63" t="s">
        <v>4007</v>
      </c>
      <c r="D18" s="57" t="s">
        <v>4010</v>
      </c>
      <c r="E18" s="49" t="s">
        <v>285</v>
      </c>
      <c r="F18" s="392" t="s">
        <v>4011</v>
      </c>
      <c r="G18" s="49" t="s">
        <v>389</v>
      </c>
      <c r="H18" s="57" t="s">
        <v>4012</v>
      </c>
      <c r="I18" s="433" t="s">
        <v>101</v>
      </c>
      <c r="J18" s="734">
        <v>0.45069444444444445</v>
      </c>
      <c r="K18" s="15" t="s">
        <v>1816</v>
      </c>
      <c r="L18" s="23" t="s">
        <v>33</v>
      </c>
      <c r="M18" s="367">
        <v>0.44444444444444442</v>
      </c>
      <c r="N18" s="113" t="s">
        <v>34</v>
      </c>
      <c r="O18" s="113" t="s">
        <v>34</v>
      </c>
      <c r="P18" s="63" t="s">
        <v>35</v>
      </c>
      <c r="Q18" s="63" t="s">
        <v>35</v>
      </c>
      <c r="R18" s="63" t="s">
        <v>112</v>
      </c>
      <c r="S18" s="63" t="s">
        <v>441</v>
      </c>
      <c r="T18" s="2298">
        <f t="shared" si="0"/>
        <v>6.2500000000000333E-3</v>
      </c>
    </row>
    <row r="19" spans="1:20">
      <c r="A19" s="94">
        <v>16</v>
      </c>
      <c r="B19" s="550">
        <v>114805</v>
      </c>
      <c r="C19" s="63" t="s">
        <v>4007</v>
      </c>
      <c r="D19" s="57" t="s">
        <v>4013</v>
      </c>
      <c r="E19" s="49" t="s">
        <v>149</v>
      </c>
      <c r="F19" s="51" t="s">
        <v>749</v>
      </c>
      <c r="G19" s="49" t="s">
        <v>86</v>
      </c>
      <c r="H19" s="57" t="s">
        <v>4014</v>
      </c>
      <c r="I19" s="433" t="s">
        <v>176</v>
      </c>
      <c r="J19" s="734">
        <v>0.37777777777777777</v>
      </c>
      <c r="K19" s="15" t="s">
        <v>2357</v>
      </c>
      <c r="L19" s="23" t="s">
        <v>33</v>
      </c>
      <c r="M19" s="367">
        <v>0.375</v>
      </c>
      <c r="N19" s="113" t="s">
        <v>34</v>
      </c>
      <c r="O19" s="113" t="s">
        <v>34</v>
      </c>
      <c r="P19" s="63" t="s">
        <v>35</v>
      </c>
      <c r="Q19" s="63" t="s">
        <v>35</v>
      </c>
      <c r="R19" s="63" t="s">
        <v>112</v>
      </c>
      <c r="S19" s="63" t="s">
        <v>441</v>
      </c>
      <c r="T19" s="2298">
        <f t="shared" si="0"/>
        <v>2.7777777777777679E-3</v>
      </c>
    </row>
    <row r="20" spans="1:20" ht="59.25" customHeight="1">
      <c r="A20" s="94">
        <v>17</v>
      </c>
      <c r="B20" s="550">
        <v>118492</v>
      </c>
      <c r="C20" s="63" t="s">
        <v>4007</v>
      </c>
      <c r="D20" s="57" t="s">
        <v>949</v>
      </c>
      <c r="E20" s="49" t="s">
        <v>1012</v>
      </c>
      <c r="F20" s="51" t="s">
        <v>91</v>
      </c>
      <c r="G20" s="49" t="s">
        <v>92</v>
      </c>
      <c r="H20" s="57" t="s">
        <v>4015</v>
      </c>
      <c r="I20" s="433" t="s">
        <v>306</v>
      </c>
      <c r="J20" s="734">
        <v>0.59722222222222221</v>
      </c>
      <c r="K20" s="15" t="s">
        <v>2775</v>
      </c>
      <c r="L20" s="23" t="s">
        <v>33</v>
      </c>
      <c r="M20" s="367">
        <v>0.59375</v>
      </c>
      <c r="N20" s="113" t="s">
        <v>34</v>
      </c>
      <c r="O20" s="113" t="s">
        <v>34</v>
      </c>
      <c r="P20" s="63" t="s">
        <v>35</v>
      </c>
      <c r="Q20" s="63" t="s">
        <v>35</v>
      </c>
      <c r="R20" s="63" t="s">
        <v>112</v>
      </c>
      <c r="S20" s="63" t="s">
        <v>441</v>
      </c>
      <c r="T20" s="2298">
        <f t="shared" si="0"/>
        <v>3.4722222222222099E-3</v>
      </c>
    </row>
    <row r="21" spans="1:20" ht="31.5" customHeight="1">
      <c r="A21" s="94">
        <v>18</v>
      </c>
      <c r="B21" s="560">
        <v>115826</v>
      </c>
      <c r="C21" s="63" t="s">
        <v>4007</v>
      </c>
      <c r="D21" s="57" t="s">
        <v>4016</v>
      </c>
      <c r="E21" s="49" t="s">
        <v>738</v>
      </c>
      <c r="F21" s="51" t="s">
        <v>91</v>
      </c>
      <c r="G21" s="49" t="s">
        <v>92</v>
      </c>
      <c r="H21" s="57" t="s">
        <v>4017</v>
      </c>
      <c r="I21" s="433" t="s">
        <v>398</v>
      </c>
      <c r="J21" s="734">
        <v>0.64583333333333337</v>
      </c>
      <c r="K21" s="15" t="s">
        <v>2815</v>
      </c>
      <c r="L21" s="23" t="s">
        <v>33</v>
      </c>
      <c r="M21" s="367">
        <v>0.63541666666666663</v>
      </c>
      <c r="N21" s="113" t="s">
        <v>34</v>
      </c>
      <c r="O21" s="113" t="s">
        <v>34</v>
      </c>
      <c r="P21" s="63" t="s">
        <v>35</v>
      </c>
      <c r="Q21" s="63" t="s">
        <v>35</v>
      </c>
      <c r="R21" s="63" t="s">
        <v>112</v>
      </c>
      <c r="S21" s="63" t="s">
        <v>441</v>
      </c>
      <c r="T21" s="2298">
        <f t="shared" si="0"/>
        <v>1.0416666666666741E-2</v>
      </c>
    </row>
    <row r="22" spans="1:20">
      <c r="A22" s="503">
        <v>19</v>
      </c>
      <c r="B22" s="550">
        <v>11675</v>
      </c>
      <c r="C22" s="63" t="s">
        <v>4007</v>
      </c>
      <c r="D22" s="57" t="s">
        <v>4018</v>
      </c>
      <c r="E22" s="49" t="s">
        <v>647</v>
      </c>
      <c r="F22" s="51" t="s">
        <v>174</v>
      </c>
      <c r="G22" s="49" t="s">
        <v>48</v>
      </c>
      <c r="H22" s="57" t="s">
        <v>4019</v>
      </c>
      <c r="I22" s="433" t="s">
        <v>1027</v>
      </c>
      <c r="J22" s="734">
        <v>0.55694444444444446</v>
      </c>
      <c r="K22" s="15" t="s">
        <v>1452</v>
      </c>
      <c r="L22" s="23" t="s">
        <v>33</v>
      </c>
      <c r="M22" s="367">
        <v>0.54861111111111116</v>
      </c>
      <c r="N22" s="113" t="s">
        <v>34</v>
      </c>
      <c r="O22" s="113" t="s">
        <v>34</v>
      </c>
      <c r="P22" s="63" t="s">
        <v>35</v>
      </c>
      <c r="Q22" s="63" t="s">
        <v>35</v>
      </c>
      <c r="R22" s="63" t="s">
        <v>112</v>
      </c>
      <c r="S22" s="63" t="s">
        <v>441</v>
      </c>
      <c r="T22" s="2298">
        <f t="shared" si="0"/>
        <v>8.3333333333333037E-3</v>
      </c>
    </row>
    <row r="23" spans="1:20">
      <c r="A23" s="503">
        <v>20</v>
      </c>
      <c r="B23" s="550">
        <v>117061</v>
      </c>
      <c r="C23" s="63" t="s">
        <v>4007</v>
      </c>
      <c r="D23" s="57" t="s">
        <v>4020</v>
      </c>
      <c r="E23" s="49" t="s">
        <v>664</v>
      </c>
      <c r="F23" s="51" t="s">
        <v>174</v>
      </c>
      <c r="G23" s="49" t="s">
        <v>48</v>
      </c>
      <c r="H23" s="57" t="s">
        <v>4021</v>
      </c>
      <c r="I23" s="433" t="s">
        <v>659</v>
      </c>
      <c r="J23" s="15" t="s">
        <v>4022</v>
      </c>
      <c r="K23" s="15" t="s">
        <v>2483</v>
      </c>
      <c r="L23" s="23" t="s">
        <v>33</v>
      </c>
      <c r="M23" s="367">
        <v>0.43055555555555558</v>
      </c>
      <c r="N23" s="113" t="s">
        <v>34</v>
      </c>
      <c r="O23" s="113" t="s">
        <v>34</v>
      </c>
      <c r="P23" s="63" t="s">
        <v>35</v>
      </c>
      <c r="Q23" s="63" t="s">
        <v>35</v>
      </c>
      <c r="R23" s="63" t="s">
        <v>112</v>
      </c>
      <c r="S23" s="63" t="s">
        <v>441</v>
      </c>
      <c r="T23" s="2298">
        <v>6.9444444444444441E-3</v>
      </c>
    </row>
    <row r="24" spans="1:20">
      <c r="A24" s="503">
        <v>21</v>
      </c>
      <c r="B24" s="550">
        <v>119478</v>
      </c>
      <c r="C24" s="63" t="s">
        <v>4023</v>
      </c>
      <c r="D24" s="540" t="s">
        <v>4024</v>
      </c>
      <c r="E24" s="493" t="s">
        <v>53</v>
      </c>
      <c r="F24" s="540" t="s">
        <v>4025</v>
      </c>
      <c r="G24" s="353"/>
      <c r="H24" s="540" t="s">
        <v>394</v>
      </c>
      <c r="I24" s="548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2299">
        <f t="shared" si="0"/>
        <v>0</v>
      </c>
    </row>
    <row r="25" spans="1:20">
      <c r="A25" s="503">
        <v>22</v>
      </c>
      <c r="B25" s="551">
        <v>120228</v>
      </c>
      <c r="C25" s="63" t="s">
        <v>4023</v>
      </c>
      <c r="D25" s="539" t="s">
        <v>4026</v>
      </c>
      <c r="E25" s="352" t="s">
        <v>1173</v>
      </c>
      <c r="F25" s="494" t="s">
        <v>141</v>
      </c>
      <c r="G25" s="352" t="s">
        <v>99</v>
      </c>
      <c r="H25" s="540" t="s">
        <v>100</v>
      </c>
      <c r="I25" s="433" t="s">
        <v>1042</v>
      </c>
      <c r="J25" s="865">
        <v>0.59166666666666667</v>
      </c>
      <c r="K25" s="113" t="s">
        <v>2450</v>
      </c>
      <c r="L25" s="113" t="s">
        <v>226</v>
      </c>
      <c r="M25" s="367">
        <v>0.59375</v>
      </c>
      <c r="N25" s="113" t="s">
        <v>34</v>
      </c>
      <c r="O25" s="113" t="s">
        <v>34</v>
      </c>
      <c r="P25" s="63" t="s">
        <v>35</v>
      </c>
      <c r="Q25" s="63" t="s">
        <v>35</v>
      </c>
      <c r="R25" s="63" t="s">
        <v>36</v>
      </c>
      <c r="S25" s="113" t="s">
        <v>37</v>
      </c>
      <c r="T25" s="2299" t="s">
        <v>3886</v>
      </c>
    </row>
    <row r="26" spans="1:20">
      <c r="A26" s="504">
        <v>23</v>
      </c>
      <c r="B26" s="551">
        <v>120312</v>
      </c>
      <c r="C26" s="63" t="s">
        <v>4023</v>
      </c>
      <c r="D26" s="539" t="s">
        <v>4027</v>
      </c>
      <c r="E26" s="352" t="s">
        <v>1546</v>
      </c>
      <c r="F26" s="540" t="s">
        <v>2270</v>
      </c>
      <c r="G26" s="352" t="s">
        <v>215</v>
      </c>
      <c r="H26" s="539" t="s">
        <v>4028</v>
      </c>
      <c r="I26" s="433"/>
      <c r="J26" s="113"/>
      <c r="K26" s="113"/>
      <c r="L26" s="113"/>
      <c r="M26" s="63"/>
      <c r="N26" s="113"/>
      <c r="O26" s="113"/>
      <c r="P26" s="63"/>
      <c r="Q26" s="63"/>
      <c r="R26" s="63"/>
      <c r="S26" s="113"/>
      <c r="T26" s="2299">
        <f t="shared" si="0"/>
        <v>0</v>
      </c>
    </row>
    <row r="27" spans="1:20" ht="27.75">
      <c r="A27" s="590">
        <v>24</v>
      </c>
      <c r="B27" s="550">
        <v>35790</v>
      </c>
      <c r="C27" s="63" t="s">
        <v>4023</v>
      </c>
      <c r="D27" s="494" t="s">
        <v>4029</v>
      </c>
      <c r="E27" s="352" t="s">
        <v>376</v>
      </c>
      <c r="F27" s="540" t="s">
        <v>1200</v>
      </c>
      <c r="G27" s="352" t="s">
        <v>29</v>
      </c>
      <c r="H27" s="539" t="s">
        <v>3870</v>
      </c>
      <c r="I27" s="433" t="s">
        <v>303</v>
      </c>
      <c r="J27" s="865">
        <v>0.51736111111111116</v>
      </c>
      <c r="K27" s="113" t="s">
        <v>2893</v>
      </c>
      <c r="L27" s="113" t="s">
        <v>226</v>
      </c>
      <c r="M27" s="367">
        <v>0.51041666666666663</v>
      </c>
      <c r="N27" s="113" t="s">
        <v>34</v>
      </c>
      <c r="O27" t="s">
        <v>34</v>
      </c>
      <c r="P27" s="63" t="s">
        <v>36</v>
      </c>
      <c r="Q27" s="63" t="s">
        <v>35</v>
      </c>
      <c r="R27" s="63" t="s">
        <v>36</v>
      </c>
      <c r="S27" s="114" t="s">
        <v>51</v>
      </c>
      <c r="T27" s="2298">
        <f t="shared" si="0"/>
        <v>6.9444444444445308E-3</v>
      </c>
    </row>
    <row r="28" spans="1:20" ht="27.75">
      <c r="A28" s="94">
        <v>25</v>
      </c>
      <c r="B28" s="552">
        <v>119739</v>
      </c>
      <c r="C28" s="63" t="s">
        <v>4030</v>
      </c>
      <c r="D28" s="493" t="s">
        <v>4031</v>
      </c>
      <c r="E28" s="352" t="s">
        <v>108</v>
      </c>
      <c r="F28" s="493" t="s">
        <v>4032</v>
      </c>
      <c r="G28" s="352" t="s">
        <v>389</v>
      </c>
      <c r="H28" s="352" t="s">
        <v>722</v>
      </c>
      <c r="I28" s="433"/>
      <c r="J28" s="113"/>
      <c r="K28" s="113"/>
      <c r="L28" s="113"/>
      <c r="M28" s="63"/>
      <c r="N28" s="113"/>
      <c r="O28" s="113"/>
      <c r="P28" s="63"/>
      <c r="Q28" s="63"/>
      <c r="R28" s="63"/>
      <c r="S28" s="113"/>
      <c r="T28" s="2299">
        <f t="shared" si="0"/>
        <v>0</v>
      </c>
    </row>
    <row r="29" spans="1:20" ht="27.75">
      <c r="A29" s="94">
        <v>26</v>
      </c>
      <c r="B29" s="552">
        <v>121225</v>
      </c>
      <c r="C29" s="63" t="s">
        <v>4030</v>
      </c>
      <c r="D29" s="353" t="s">
        <v>4033</v>
      </c>
      <c r="E29" s="352" t="s">
        <v>819</v>
      </c>
      <c r="F29" s="493" t="s">
        <v>611</v>
      </c>
      <c r="G29" s="352" t="s">
        <v>48</v>
      </c>
      <c r="H29" s="352" t="s">
        <v>4034</v>
      </c>
      <c r="I29" s="433" t="s">
        <v>980</v>
      </c>
      <c r="J29" s="865">
        <v>0.6958333333333333</v>
      </c>
      <c r="K29" s="113" t="s">
        <v>2301</v>
      </c>
      <c r="L29" s="113" t="s">
        <v>226</v>
      </c>
      <c r="M29" s="367">
        <v>0.6875</v>
      </c>
      <c r="N29" s="113" t="s">
        <v>34</v>
      </c>
      <c r="O29" s="113" t="s">
        <v>34</v>
      </c>
      <c r="P29" s="63" t="s">
        <v>36</v>
      </c>
      <c r="Q29" s="63" t="s">
        <v>35</v>
      </c>
      <c r="R29" s="63" t="s">
        <v>36</v>
      </c>
      <c r="S29" s="114" t="s">
        <v>51</v>
      </c>
      <c r="T29" s="2298">
        <f t="shared" si="0"/>
        <v>8.3333333333333037E-3</v>
      </c>
    </row>
    <row r="30" spans="1:20">
      <c r="A30" s="94">
        <v>27</v>
      </c>
      <c r="B30" s="553">
        <v>120418</v>
      </c>
      <c r="C30" s="63" t="s">
        <v>4030</v>
      </c>
      <c r="D30" s="493" t="s">
        <v>4035</v>
      </c>
      <c r="E30" s="352" t="s">
        <v>2947</v>
      </c>
      <c r="F30" s="493" t="s">
        <v>2720</v>
      </c>
      <c r="G30" s="352" t="s">
        <v>4036</v>
      </c>
      <c r="H30" s="352" t="s">
        <v>4037</v>
      </c>
      <c r="I30" s="433"/>
      <c r="J30" s="113"/>
      <c r="K30" s="113"/>
      <c r="L30" s="113"/>
      <c r="M30" s="63"/>
      <c r="N30" s="113"/>
      <c r="O30" s="113"/>
      <c r="P30" s="63"/>
      <c r="Q30" s="63"/>
      <c r="R30" s="63"/>
      <c r="S30" s="113"/>
      <c r="T30" s="2299">
        <f t="shared" si="0"/>
        <v>0</v>
      </c>
    </row>
    <row r="31" spans="1:20" ht="27.75">
      <c r="A31" s="503">
        <v>28</v>
      </c>
      <c r="B31" s="552">
        <v>112738</v>
      </c>
      <c r="C31" s="63" t="s">
        <v>4030</v>
      </c>
      <c r="D31" s="493" t="s">
        <v>4038</v>
      </c>
      <c r="E31" s="352" t="s">
        <v>1962</v>
      </c>
      <c r="F31" s="493" t="s">
        <v>4039</v>
      </c>
      <c r="G31" s="353" t="s">
        <v>86</v>
      </c>
      <c r="H31" s="493" t="s">
        <v>4040</v>
      </c>
      <c r="I31" s="433" t="s">
        <v>816</v>
      </c>
      <c r="J31" s="865">
        <v>0.38750000000000001</v>
      </c>
      <c r="K31" s="113" t="s">
        <v>1479</v>
      </c>
      <c r="L31" s="113" t="s">
        <v>226</v>
      </c>
      <c r="M31" s="367">
        <v>0.375</v>
      </c>
      <c r="N31" s="113" t="s">
        <v>34</v>
      </c>
      <c r="O31" s="113" t="s">
        <v>34</v>
      </c>
      <c r="P31" s="63" t="s">
        <v>36</v>
      </c>
      <c r="Q31" s="63" t="s">
        <v>35</v>
      </c>
      <c r="R31" s="63" t="s">
        <v>36</v>
      </c>
      <c r="S31" s="114" t="s">
        <v>51</v>
      </c>
      <c r="T31" s="2298">
        <f t="shared" si="0"/>
        <v>1.2500000000000011E-2</v>
      </c>
    </row>
    <row r="32" spans="1:20">
      <c r="A32" s="503">
        <v>29</v>
      </c>
      <c r="B32" s="553">
        <v>67634</v>
      </c>
      <c r="C32" s="63" t="s">
        <v>4030</v>
      </c>
      <c r="D32" s="538" t="s">
        <v>4041</v>
      </c>
      <c r="E32" s="352" t="s">
        <v>3593</v>
      </c>
      <c r="F32" s="493" t="s">
        <v>4042</v>
      </c>
      <c r="G32" s="352" t="s">
        <v>134</v>
      </c>
      <c r="H32" s="537" t="s">
        <v>4043</v>
      </c>
      <c r="I32" s="433" t="s">
        <v>4044</v>
      </c>
      <c r="J32" s="865">
        <v>0.34375</v>
      </c>
      <c r="K32" s="113" t="s">
        <v>1499</v>
      </c>
      <c r="L32" s="113" t="s">
        <v>4045</v>
      </c>
      <c r="M32" s="367">
        <v>0.33333333333333331</v>
      </c>
      <c r="N32" s="113" t="s">
        <v>34</v>
      </c>
      <c r="O32" s="113" t="s">
        <v>34</v>
      </c>
      <c r="P32" s="63" t="s">
        <v>35</v>
      </c>
      <c r="Q32" s="63" t="s">
        <v>35</v>
      </c>
      <c r="R32" s="63" t="s">
        <v>112</v>
      </c>
      <c r="S32" s="113" t="s">
        <v>37</v>
      </c>
      <c r="T32" s="2298">
        <f t="shared" si="0"/>
        <v>1.0416666666666685E-2</v>
      </c>
    </row>
    <row r="33" spans="1:20" ht="27.75">
      <c r="A33" s="503">
        <v>30</v>
      </c>
      <c r="B33" s="553">
        <v>116185</v>
      </c>
      <c r="C33" s="63" t="s">
        <v>4030</v>
      </c>
      <c r="D33" s="538" t="s">
        <v>4046</v>
      </c>
      <c r="E33" s="352" t="s">
        <v>528</v>
      </c>
      <c r="F33" s="353" t="s">
        <v>3329</v>
      </c>
      <c r="G33" s="352" t="s">
        <v>99</v>
      </c>
      <c r="H33" s="352" t="s">
        <v>100</v>
      </c>
      <c r="I33" s="433" t="s">
        <v>4047</v>
      </c>
      <c r="J33" s="367">
        <v>0.39791666666666664</v>
      </c>
      <c r="K33" s="63" t="s">
        <v>1537</v>
      </c>
      <c r="L33" s="63" t="s">
        <v>226</v>
      </c>
      <c r="M33" s="367">
        <v>0.375</v>
      </c>
      <c r="N33" s="113" t="s">
        <v>34</v>
      </c>
      <c r="O33" s="113" t="s">
        <v>34</v>
      </c>
      <c r="P33" s="63" t="s">
        <v>35</v>
      </c>
      <c r="Q33" s="63" t="s">
        <v>35</v>
      </c>
      <c r="R33" s="15" t="s">
        <v>4048</v>
      </c>
      <c r="S33" s="113" t="s">
        <v>37</v>
      </c>
      <c r="T33" s="2298">
        <f t="shared" si="0"/>
        <v>2.2916666666666641E-2</v>
      </c>
    </row>
    <row r="34" spans="1:20">
      <c r="A34" s="503">
        <v>31</v>
      </c>
      <c r="B34" s="552">
        <v>119620</v>
      </c>
      <c r="C34" s="63" t="s">
        <v>4030</v>
      </c>
      <c r="D34" s="493" t="s">
        <v>4049</v>
      </c>
      <c r="E34" s="352" t="s">
        <v>547</v>
      </c>
      <c r="F34" s="493" t="s">
        <v>4050</v>
      </c>
      <c r="G34" s="352" t="s">
        <v>29</v>
      </c>
      <c r="H34" s="352" t="s">
        <v>1201</v>
      </c>
      <c r="I34" s="433" t="s">
        <v>691</v>
      </c>
      <c r="J34" s="113"/>
      <c r="K34" s="113"/>
      <c r="L34" s="113"/>
      <c r="M34" s="113"/>
      <c r="N34" s="113"/>
      <c r="O34" s="113"/>
      <c r="P34" s="63" t="s">
        <v>35</v>
      </c>
      <c r="Q34" s="63" t="s">
        <v>35</v>
      </c>
      <c r="R34" s="113"/>
      <c r="S34" s="113"/>
      <c r="T34" s="2299">
        <f t="shared" si="0"/>
        <v>0</v>
      </c>
    </row>
    <row r="35" spans="1:20" ht="27.75">
      <c r="A35" s="504">
        <v>32</v>
      </c>
      <c r="B35" s="552">
        <v>72927</v>
      </c>
      <c r="C35" s="63" t="s">
        <v>4051</v>
      </c>
      <c r="D35" s="50" t="s">
        <v>4052</v>
      </c>
      <c r="E35" s="49" t="s">
        <v>3743</v>
      </c>
      <c r="F35" s="54" t="s">
        <v>388</v>
      </c>
      <c r="G35" s="49" t="s">
        <v>389</v>
      </c>
      <c r="H35" s="166" t="s">
        <v>4053</v>
      </c>
      <c r="I35" s="549" t="s">
        <v>599</v>
      </c>
      <c r="J35" s="2219">
        <v>0.35416666666666669</v>
      </c>
      <c r="K35" s="541" t="s">
        <v>1342</v>
      </c>
      <c r="L35" s="94" t="s">
        <v>226</v>
      </c>
      <c r="M35" s="367">
        <v>0.33333333333333331</v>
      </c>
      <c r="N35" s="113" t="s">
        <v>34</v>
      </c>
      <c r="O35" s="113" t="s">
        <v>34</v>
      </c>
      <c r="P35" s="63" t="s">
        <v>35</v>
      </c>
      <c r="Q35" s="63" t="s">
        <v>35</v>
      </c>
      <c r="R35" s="113"/>
      <c r="T35" s="2298">
        <f t="shared" si="0"/>
        <v>2.083333333333337E-2</v>
      </c>
    </row>
    <row r="36" spans="1:20" s="491" customFormat="1" ht="27.75">
      <c r="A36" s="590">
        <v>33</v>
      </c>
      <c r="B36" s="2271">
        <v>58892</v>
      </c>
      <c r="C36" s="481" t="s">
        <v>4051</v>
      </c>
      <c r="D36" s="479" t="s">
        <v>4054</v>
      </c>
      <c r="E36" s="621" t="s">
        <v>210</v>
      </c>
      <c r="F36" s="479" t="s">
        <v>4055</v>
      </c>
      <c r="G36" s="621" t="s">
        <v>41</v>
      </c>
      <c r="H36" s="479" t="s">
        <v>4056</v>
      </c>
      <c r="I36" s="2290" t="s">
        <v>3962</v>
      </c>
      <c r="J36" s="2282">
        <v>0.36805555555555558</v>
      </c>
      <c r="K36" s="2282" t="s">
        <v>1417</v>
      </c>
      <c r="L36" s="590" t="s">
        <v>226</v>
      </c>
      <c r="M36" s="2209">
        <v>0.35416666666666669</v>
      </c>
      <c r="N36" s="1725" t="s">
        <v>34</v>
      </c>
      <c r="O36" s="1725" t="s">
        <v>34</v>
      </c>
      <c r="P36" s="481" t="s">
        <v>112</v>
      </c>
      <c r="Q36" s="481" t="s">
        <v>35</v>
      </c>
      <c r="R36" s="2283" t="s">
        <v>4057</v>
      </c>
      <c r="S36" s="2283" t="s">
        <v>51</v>
      </c>
      <c r="T36" s="2298">
        <f t="shared" si="0"/>
        <v>1.3888888888888895E-2</v>
      </c>
    </row>
    <row r="37" spans="1:20" ht="46.5" customHeight="1">
      <c r="A37" s="94">
        <v>34</v>
      </c>
      <c r="B37" s="552">
        <v>108746</v>
      </c>
      <c r="C37" s="63" t="s">
        <v>4051</v>
      </c>
      <c r="D37" s="50" t="s">
        <v>3757</v>
      </c>
      <c r="E37" s="49" t="s">
        <v>428</v>
      </c>
      <c r="F37" s="54" t="s">
        <v>3285</v>
      </c>
      <c r="G37" s="50" t="s">
        <v>215</v>
      </c>
      <c r="H37" s="50" t="s">
        <v>4058</v>
      </c>
      <c r="I37" s="549" t="s">
        <v>980</v>
      </c>
      <c r="J37" s="542">
        <v>0.3888888888888889</v>
      </c>
      <c r="K37" s="541" t="s">
        <v>1287</v>
      </c>
      <c r="L37" s="94" t="s">
        <v>226</v>
      </c>
      <c r="M37" s="367">
        <v>0.38194444444444442</v>
      </c>
      <c r="N37" s="113" t="s">
        <v>34</v>
      </c>
      <c r="O37" s="113" t="s">
        <v>34</v>
      </c>
      <c r="P37" s="63" t="s">
        <v>35</v>
      </c>
      <c r="Q37" s="63" t="s">
        <v>35</v>
      </c>
      <c r="R37" s="63" t="s">
        <v>36</v>
      </c>
      <c r="S37" s="113" t="s">
        <v>37</v>
      </c>
      <c r="T37" s="2298">
        <f t="shared" si="0"/>
        <v>6.9444444444444753E-3</v>
      </c>
    </row>
    <row r="38" spans="1:20" ht="27.75">
      <c r="A38" s="94">
        <v>35</v>
      </c>
      <c r="B38" s="552">
        <v>114418</v>
      </c>
      <c r="C38" s="63" t="s">
        <v>4051</v>
      </c>
      <c r="D38" s="50" t="s">
        <v>4059</v>
      </c>
      <c r="E38" s="49" t="s">
        <v>829</v>
      </c>
      <c r="F38" s="54" t="s">
        <v>91</v>
      </c>
      <c r="G38" s="49" t="s">
        <v>92</v>
      </c>
      <c r="H38" s="50" t="s">
        <v>4060</v>
      </c>
      <c r="I38" s="549" t="s">
        <v>1008</v>
      </c>
      <c r="J38" s="542">
        <v>0.51736111111111116</v>
      </c>
      <c r="K38" s="541" t="s">
        <v>1257</v>
      </c>
      <c r="L38" s="94" t="s">
        <v>226</v>
      </c>
      <c r="M38" s="367">
        <v>0.51388888888888884</v>
      </c>
      <c r="N38" s="113" t="s">
        <v>34</v>
      </c>
      <c r="O38" s="113" t="s">
        <v>34</v>
      </c>
      <c r="P38" s="63" t="s">
        <v>35</v>
      </c>
      <c r="Q38" s="63" t="s">
        <v>35</v>
      </c>
      <c r="R38" s="63" t="s">
        <v>36</v>
      </c>
      <c r="S38" s="113" t="s">
        <v>37</v>
      </c>
      <c r="T38" s="2298">
        <f t="shared" si="0"/>
        <v>3.4722222222223209E-3</v>
      </c>
    </row>
    <row r="39" spans="1:20">
      <c r="A39" s="94">
        <v>36</v>
      </c>
      <c r="B39" s="552">
        <v>120215</v>
      </c>
      <c r="C39" s="63" t="s">
        <v>4051</v>
      </c>
      <c r="D39" s="50" t="s">
        <v>4061</v>
      </c>
      <c r="E39" s="49" t="s">
        <v>2090</v>
      </c>
      <c r="F39" s="54" t="s">
        <v>104</v>
      </c>
      <c r="G39" s="49" t="s">
        <v>92</v>
      </c>
      <c r="H39" s="166" t="s">
        <v>4062</v>
      </c>
      <c r="I39" s="549" t="s">
        <v>43</v>
      </c>
      <c r="J39" s="542">
        <v>0.6875</v>
      </c>
      <c r="K39" s="541" t="s">
        <v>1596</v>
      </c>
      <c r="L39" s="94" t="s">
        <v>226</v>
      </c>
      <c r="M39" s="367">
        <v>0.68194444444444446</v>
      </c>
      <c r="N39" s="113" t="s">
        <v>34</v>
      </c>
      <c r="O39" s="113" t="s">
        <v>34</v>
      </c>
      <c r="P39" s="63" t="s">
        <v>35</v>
      </c>
      <c r="Q39" s="63" t="s">
        <v>35</v>
      </c>
      <c r="R39" s="63" t="s">
        <v>36</v>
      </c>
      <c r="S39" s="113" t="s">
        <v>37</v>
      </c>
      <c r="T39" s="2298">
        <f t="shared" si="0"/>
        <v>5.5555555555555358E-3</v>
      </c>
    </row>
    <row r="40" spans="1:20">
      <c r="A40" s="503">
        <v>37</v>
      </c>
      <c r="B40" s="552">
        <v>11129</v>
      </c>
      <c r="C40" s="63" t="s">
        <v>4051</v>
      </c>
      <c r="D40" s="50" t="s">
        <v>4063</v>
      </c>
      <c r="E40" s="54" t="s">
        <v>295</v>
      </c>
      <c r="F40" s="54" t="s">
        <v>54</v>
      </c>
      <c r="G40" s="50" t="s">
        <v>48</v>
      </c>
      <c r="H40" s="49" t="s">
        <v>175</v>
      </c>
      <c r="I40" s="549" t="s">
        <v>306</v>
      </c>
      <c r="J40" s="542">
        <v>0.35069444444444442</v>
      </c>
      <c r="K40" s="541" t="s">
        <v>1535</v>
      </c>
      <c r="L40" s="94" t="s">
        <v>226</v>
      </c>
      <c r="M40" s="367">
        <v>0.34722222222222221</v>
      </c>
      <c r="N40" s="113" t="s">
        <v>34</v>
      </c>
      <c r="O40" s="113" t="s">
        <v>34</v>
      </c>
      <c r="P40" s="63" t="s">
        <v>35</v>
      </c>
      <c r="Q40" s="63" t="s">
        <v>35</v>
      </c>
      <c r="R40" s="63" t="s">
        <v>36</v>
      </c>
      <c r="S40" s="113" t="s">
        <v>37</v>
      </c>
      <c r="T40" s="2298">
        <f t="shared" si="0"/>
        <v>3.4722222222222099E-3</v>
      </c>
    </row>
    <row r="41" spans="1:20" ht="27.75">
      <c r="A41" s="503">
        <v>38</v>
      </c>
      <c r="B41" s="552">
        <v>119461</v>
      </c>
      <c r="C41" s="63" t="s">
        <v>4051</v>
      </c>
      <c r="D41" s="50" t="s">
        <v>4064</v>
      </c>
      <c r="E41" s="54" t="s">
        <v>1587</v>
      </c>
      <c r="F41" s="54" t="s">
        <v>868</v>
      </c>
      <c r="G41" s="50" t="s">
        <v>408</v>
      </c>
      <c r="H41" s="166" t="s">
        <v>4065</v>
      </c>
      <c r="I41" s="549" t="s">
        <v>4066</v>
      </c>
      <c r="J41" s="542">
        <v>0.3888888888888889</v>
      </c>
      <c r="K41" s="542" t="s">
        <v>1808</v>
      </c>
      <c r="L41" s="271" t="s">
        <v>486</v>
      </c>
      <c r="M41" s="367">
        <v>0.3888888888888889</v>
      </c>
      <c r="N41" s="113" t="s">
        <v>34</v>
      </c>
      <c r="O41" s="113" t="s">
        <v>34</v>
      </c>
      <c r="P41" s="63" t="s">
        <v>35</v>
      </c>
      <c r="Q41" s="63" t="s">
        <v>35</v>
      </c>
      <c r="R41" s="63" t="s">
        <v>36</v>
      </c>
      <c r="S41" s="113" t="s">
        <v>37</v>
      </c>
      <c r="T41" s="2299">
        <f t="shared" si="0"/>
        <v>0</v>
      </c>
    </row>
    <row r="42" spans="1:20" ht="27.75">
      <c r="A42" s="503">
        <v>39</v>
      </c>
      <c r="B42" s="552">
        <v>41477</v>
      </c>
      <c r="C42" s="63" t="s">
        <v>4051</v>
      </c>
      <c r="D42" s="50" t="s">
        <v>4067</v>
      </c>
      <c r="E42" s="54" t="s">
        <v>1661</v>
      </c>
      <c r="F42" s="54" t="s">
        <v>236</v>
      </c>
      <c r="G42" s="50" t="s">
        <v>237</v>
      </c>
      <c r="H42" s="166" t="s">
        <v>4068</v>
      </c>
      <c r="I42" s="549" t="s">
        <v>420</v>
      </c>
      <c r="J42" s="542">
        <v>0.45833333333333331</v>
      </c>
      <c r="K42" s="542" t="s">
        <v>1647</v>
      </c>
      <c r="L42" s="94" t="s">
        <v>226</v>
      </c>
      <c r="M42" s="367">
        <v>0.4548611111111111</v>
      </c>
      <c r="N42" s="113" t="s">
        <v>34</v>
      </c>
      <c r="O42" s="113" t="s">
        <v>34</v>
      </c>
      <c r="P42" s="63" t="s">
        <v>35</v>
      </c>
      <c r="Q42" s="63" t="s">
        <v>35</v>
      </c>
      <c r="R42" s="63" t="s">
        <v>36</v>
      </c>
      <c r="S42" s="113" t="s">
        <v>37</v>
      </c>
      <c r="T42" s="2298">
        <f t="shared" si="0"/>
        <v>3.4722222222222099E-3</v>
      </c>
    </row>
    <row r="43" spans="1:20" s="491" customFormat="1" ht="54.75">
      <c r="A43" s="2270">
        <v>40</v>
      </c>
      <c r="B43" s="2284">
        <v>119644</v>
      </c>
      <c r="C43" s="2261" t="s">
        <v>4051</v>
      </c>
      <c r="D43" s="2285" t="s">
        <v>4069</v>
      </c>
      <c r="E43" s="2182" t="s">
        <v>419</v>
      </c>
      <c r="F43" s="2182" t="s">
        <v>3285</v>
      </c>
      <c r="G43" s="2182" t="s">
        <v>215</v>
      </c>
      <c r="H43" s="2182" t="s">
        <v>4070</v>
      </c>
      <c r="I43" s="2286" t="s">
        <v>980</v>
      </c>
      <c r="J43" s="2287">
        <v>0.35555555555555557</v>
      </c>
      <c r="K43" s="2288" t="s">
        <v>2097</v>
      </c>
      <c r="L43" s="2289" t="s">
        <v>226</v>
      </c>
      <c r="M43" s="2209">
        <v>0.35416666666666669</v>
      </c>
      <c r="N43" s="1725" t="s">
        <v>34</v>
      </c>
      <c r="O43" s="1725" t="s">
        <v>34</v>
      </c>
      <c r="P43" s="1725" t="s">
        <v>112</v>
      </c>
      <c r="Q43" s="481" t="s">
        <v>35</v>
      </c>
      <c r="R43" s="2283" t="s">
        <v>4071</v>
      </c>
      <c r="S43" s="2283" t="s">
        <v>51</v>
      </c>
      <c r="T43" s="2298">
        <f t="shared" si="0"/>
        <v>1.388888888888884E-3</v>
      </c>
    </row>
    <row r="44" spans="1:20" ht="27.75">
      <c r="A44" s="504">
        <v>41</v>
      </c>
      <c r="B44" s="563">
        <v>10796</v>
      </c>
      <c r="C44" s="15" t="s">
        <v>4072</v>
      </c>
      <c r="D44" s="50" t="s">
        <v>4073</v>
      </c>
      <c r="E44" s="54" t="s">
        <v>221</v>
      </c>
      <c r="F44" s="54" t="s">
        <v>388</v>
      </c>
      <c r="G44" s="50" t="s">
        <v>389</v>
      </c>
      <c r="H44" s="50" t="s">
        <v>4074</v>
      </c>
      <c r="I44" s="426" t="s">
        <v>3588</v>
      </c>
      <c r="J44" s="541">
        <v>0.36805555555555558</v>
      </c>
      <c r="K44" s="542" t="s">
        <v>1214</v>
      </c>
      <c r="L44" s="92" t="s">
        <v>226</v>
      </c>
      <c r="M44" s="874">
        <v>0.36458333333333331</v>
      </c>
      <c r="N44" s="115" t="s">
        <v>34</v>
      </c>
      <c r="O44" s="115" t="s">
        <v>34</v>
      </c>
      <c r="P44" s="115" t="s">
        <v>35</v>
      </c>
      <c r="Q44" s="63" t="s">
        <v>35</v>
      </c>
      <c r="R44" s="115" t="s">
        <v>112</v>
      </c>
      <c r="S44" t="s">
        <v>441</v>
      </c>
      <c r="T44" s="2298">
        <f t="shared" si="0"/>
        <v>3.4722222222222654E-3</v>
      </c>
    </row>
    <row r="45" spans="1:20" s="491" customFormat="1" ht="54.75">
      <c r="A45" s="590">
        <v>42</v>
      </c>
      <c r="B45" s="2281">
        <v>110885</v>
      </c>
      <c r="C45" s="478" t="s">
        <v>4072</v>
      </c>
      <c r="D45" s="372" t="s">
        <v>4075</v>
      </c>
      <c r="E45" s="479" t="s">
        <v>311</v>
      </c>
      <c r="F45" s="372" t="s">
        <v>4076</v>
      </c>
      <c r="G45" s="479" t="s">
        <v>86</v>
      </c>
      <c r="H45" s="372" t="s">
        <v>4077</v>
      </c>
      <c r="I45" s="2201" t="s">
        <v>3591</v>
      </c>
      <c r="J45" s="2273">
        <v>0.3576388888888889</v>
      </c>
      <c r="K45" s="2273" t="s">
        <v>3060</v>
      </c>
      <c r="L45" s="2261" t="s">
        <v>226</v>
      </c>
      <c r="M45" s="2209">
        <v>0.33333333333333331</v>
      </c>
      <c r="N45" s="1725" t="s">
        <v>34</v>
      </c>
      <c r="O45" s="1725" t="s">
        <v>34</v>
      </c>
      <c r="P45" s="1725" t="s">
        <v>112</v>
      </c>
      <c r="Q45" s="481" t="s">
        <v>35</v>
      </c>
      <c r="R45" s="2283" t="s">
        <v>4078</v>
      </c>
      <c r="S45" s="2283" t="s">
        <v>51</v>
      </c>
      <c r="T45" s="2298">
        <f t="shared" si="0"/>
        <v>2.430555555555558E-2</v>
      </c>
    </row>
    <row r="46" spans="1:20">
      <c r="A46" s="94">
        <v>43</v>
      </c>
      <c r="B46" s="564">
        <v>118996</v>
      </c>
      <c r="C46" s="15" t="s">
        <v>4072</v>
      </c>
      <c r="D46" s="51" t="s">
        <v>4079</v>
      </c>
      <c r="E46" s="54" t="s">
        <v>479</v>
      </c>
      <c r="F46" s="51" t="s">
        <v>4080</v>
      </c>
      <c r="G46" s="54" t="s">
        <v>29</v>
      </c>
      <c r="H46" s="51" t="s">
        <v>110</v>
      </c>
      <c r="I46" s="426" t="s">
        <v>142</v>
      </c>
      <c r="J46" s="541">
        <v>0.40972222222222221</v>
      </c>
      <c r="K46" s="541" t="s">
        <v>1213</v>
      </c>
      <c r="L46" s="92" t="s">
        <v>226</v>
      </c>
      <c r="M46" s="367">
        <v>0.40625</v>
      </c>
      <c r="N46" s="113" t="s">
        <v>34</v>
      </c>
      <c r="O46" s="113" t="s">
        <v>34</v>
      </c>
      <c r="P46" s="113" t="s">
        <v>35</v>
      </c>
      <c r="Q46" s="63" t="s">
        <v>35</v>
      </c>
      <c r="R46" s="113" t="s">
        <v>112</v>
      </c>
      <c r="S46" t="s">
        <v>37</v>
      </c>
      <c r="T46" s="2298">
        <f t="shared" si="0"/>
        <v>3.4722222222222099E-3</v>
      </c>
    </row>
    <row r="47" spans="1:20" s="491" customFormat="1" ht="27.75">
      <c r="A47" s="590">
        <v>44</v>
      </c>
      <c r="B47" s="2281">
        <v>76201</v>
      </c>
      <c r="C47" s="478" t="s">
        <v>4072</v>
      </c>
      <c r="D47" s="372" t="s">
        <v>4081</v>
      </c>
      <c r="E47" s="479" t="s">
        <v>341</v>
      </c>
      <c r="F47" s="372" t="s">
        <v>611</v>
      </c>
      <c r="G47" s="479" t="s">
        <v>48</v>
      </c>
      <c r="H47" s="372" t="s">
        <v>55</v>
      </c>
      <c r="I47" s="2201" t="s">
        <v>1042</v>
      </c>
      <c r="J47" s="2273">
        <v>0.34722222222222221</v>
      </c>
      <c r="K47" s="2282" t="s">
        <v>1497</v>
      </c>
      <c r="L47" s="2261" t="s">
        <v>226</v>
      </c>
      <c r="M47" s="2209">
        <v>0.34027777777777779</v>
      </c>
      <c r="N47" s="1725" t="s">
        <v>34</v>
      </c>
      <c r="O47" s="1725" t="s">
        <v>34</v>
      </c>
      <c r="P47" s="1725" t="s">
        <v>36</v>
      </c>
      <c r="Q47" s="1725" t="s">
        <v>35</v>
      </c>
      <c r="R47" s="491" t="s">
        <v>112</v>
      </c>
      <c r="S47" s="2283" t="s">
        <v>51</v>
      </c>
      <c r="T47" s="2298">
        <f t="shared" si="0"/>
        <v>6.9444444444444198E-3</v>
      </c>
    </row>
    <row r="48" spans="1:20" s="491" customFormat="1" ht="27.75">
      <c r="A48" s="590">
        <v>45</v>
      </c>
      <c r="B48" s="2281">
        <v>120171</v>
      </c>
      <c r="C48" s="478" t="s">
        <v>4072</v>
      </c>
      <c r="D48" s="372" t="s">
        <v>4082</v>
      </c>
      <c r="E48" s="479" t="s">
        <v>68</v>
      </c>
      <c r="F48" s="372" t="s">
        <v>611</v>
      </c>
      <c r="G48" s="479" t="s">
        <v>48</v>
      </c>
      <c r="H48" s="372" t="s">
        <v>55</v>
      </c>
      <c r="I48" s="2201" t="s">
        <v>659</v>
      </c>
      <c r="J48" s="2273">
        <v>0.5625</v>
      </c>
      <c r="K48" s="2282" t="s">
        <v>1468</v>
      </c>
      <c r="L48" s="2261" t="s">
        <v>226</v>
      </c>
      <c r="M48" s="2209">
        <v>0.54166666666666663</v>
      </c>
      <c r="N48" s="1725" t="s">
        <v>34</v>
      </c>
      <c r="O48" s="1725" t="s">
        <v>34</v>
      </c>
      <c r="P48" s="1725" t="s">
        <v>36</v>
      </c>
      <c r="Q48" s="1725" t="s">
        <v>35</v>
      </c>
      <c r="R48" s="491" t="s">
        <v>112</v>
      </c>
      <c r="S48" s="2283" t="s">
        <v>51</v>
      </c>
      <c r="T48" s="2298">
        <f t="shared" si="0"/>
        <v>2.083333333333337E-2</v>
      </c>
    </row>
    <row r="49" spans="1:24">
      <c r="A49" s="503">
        <v>46</v>
      </c>
      <c r="B49" s="552">
        <v>117864</v>
      </c>
      <c r="C49" s="15" t="s">
        <v>4072</v>
      </c>
      <c r="D49" s="54" t="s">
        <v>4083</v>
      </c>
      <c r="E49" s="493" t="s">
        <v>4084</v>
      </c>
      <c r="F49" s="493" t="s">
        <v>2255</v>
      </c>
      <c r="G49" s="353" t="s">
        <v>520</v>
      </c>
      <c r="H49" s="54" t="s">
        <v>4085</v>
      </c>
      <c r="I49" s="426" t="s">
        <v>3610</v>
      </c>
      <c r="J49" s="543">
        <v>0.63541666666666663</v>
      </c>
      <c r="K49" s="544" t="s">
        <v>4086</v>
      </c>
      <c r="L49" s="92" t="s">
        <v>226</v>
      </c>
      <c r="M49" s="367">
        <v>0.62847222222222221</v>
      </c>
      <c r="N49" s="113" t="s">
        <v>34</v>
      </c>
      <c r="O49" s="113" t="s">
        <v>34</v>
      </c>
      <c r="P49" s="113" t="s">
        <v>35</v>
      </c>
      <c r="Q49" s="113" t="s">
        <v>35</v>
      </c>
      <c r="R49" s="113" t="s">
        <v>112</v>
      </c>
      <c r="S49" t="s">
        <v>441</v>
      </c>
      <c r="T49" s="2298">
        <f t="shared" si="0"/>
        <v>6.9444444444444198E-3</v>
      </c>
      <c r="U49" s="2298" t="e">
        <f t="shared" ref="U49" si="1">K49-N49</f>
        <v>#VALUE!</v>
      </c>
      <c r="V49" s="2298" t="e">
        <f t="shared" ref="V49" si="2">L49-O49</f>
        <v>#VALUE!</v>
      </c>
      <c r="W49" s="2298" t="e">
        <f t="shared" ref="W49" si="3">M49-P49</f>
        <v>#VALUE!</v>
      </c>
      <c r="X49" s="2298" t="e">
        <f t="shared" ref="X49" si="4">N49-Q49</f>
        <v>#VALUE!</v>
      </c>
    </row>
    <row r="50" spans="1:24" s="491" customFormat="1" ht="27.75">
      <c r="A50" s="2270">
        <v>47</v>
      </c>
      <c r="B50" s="2276">
        <v>10367</v>
      </c>
      <c r="C50" s="478" t="s">
        <v>4072</v>
      </c>
      <c r="D50" s="372" t="s">
        <v>45</v>
      </c>
      <c r="E50" s="693" t="s">
        <v>4087</v>
      </c>
      <c r="F50" s="1735" t="s">
        <v>4088</v>
      </c>
      <c r="G50" s="1735" t="s">
        <v>4089</v>
      </c>
      <c r="H50" s="372" t="s">
        <v>4090</v>
      </c>
      <c r="I50" s="2195" t="s">
        <v>4091</v>
      </c>
      <c r="J50" s="2277">
        <v>0.85763888888888884</v>
      </c>
      <c r="K50" s="2278" t="s">
        <v>2097</v>
      </c>
      <c r="L50" s="2261" t="s">
        <v>226</v>
      </c>
      <c r="M50" s="2297">
        <v>0.84861111111111109</v>
      </c>
      <c r="N50" s="2279" t="s">
        <v>34</v>
      </c>
      <c r="O50" s="2279" t="s">
        <v>34</v>
      </c>
      <c r="P50" s="2279" t="s">
        <v>112</v>
      </c>
      <c r="Q50" s="2279" t="s">
        <v>35</v>
      </c>
      <c r="R50" s="2280" t="s">
        <v>4092</v>
      </c>
      <c r="S50" s="2280" t="s">
        <v>51</v>
      </c>
      <c r="T50" s="2298">
        <f t="shared" si="0"/>
        <v>9.0277777777777457E-3</v>
      </c>
    </row>
    <row r="51" spans="1:24" ht="27.75">
      <c r="A51" s="503">
        <v>48</v>
      </c>
      <c r="B51" s="550">
        <v>48049</v>
      </c>
      <c r="C51" s="15" t="s">
        <v>4072</v>
      </c>
      <c r="D51" s="51" t="s">
        <v>4093</v>
      </c>
      <c r="E51" s="352" t="s">
        <v>4094</v>
      </c>
      <c r="F51" s="540" t="s">
        <v>4095</v>
      </c>
      <c r="G51" s="352" t="s">
        <v>4096</v>
      </c>
      <c r="H51" s="51" t="s">
        <v>4097</v>
      </c>
      <c r="I51" s="573" t="s">
        <v>4098</v>
      </c>
      <c r="J51" s="543">
        <v>0.46875</v>
      </c>
      <c r="K51" s="544" t="s">
        <v>395</v>
      </c>
      <c r="L51" s="63" t="s">
        <v>226</v>
      </c>
      <c r="M51" s="367">
        <v>0.45833333333333331</v>
      </c>
      <c r="N51" s="113" t="s">
        <v>34</v>
      </c>
      <c r="O51" s="113" t="s">
        <v>34</v>
      </c>
      <c r="P51" s="113" t="s">
        <v>35</v>
      </c>
      <c r="Q51" s="63" t="s">
        <v>35</v>
      </c>
      <c r="R51" s="113" t="s">
        <v>112</v>
      </c>
      <c r="S51" s="113" t="s">
        <v>37</v>
      </c>
      <c r="T51" s="2298">
        <f t="shared" si="0"/>
        <v>1.0416666666666685E-2</v>
      </c>
    </row>
    <row r="52" spans="1:24">
      <c r="A52" s="503">
        <v>49</v>
      </c>
      <c r="B52" s="554">
        <v>118729</v>
      </c>
      <c r="C52" s="15" t="s">
        <v>4072</v>
      </c>
      <c r="D52" s="51" t="s">
        <v>4099</v>
      </c>
      <c r="E52" s="545" t="s">
        <v>4100</v>
      </c>
      <c r="F52" s="540" t="s">
        <v>28</v>
      </c>
      <c r="G52" s="545" t="s">
        <v>29</v>
      </c>
      <c r="H52" s="51" t="s">
        <v>1548</v>
      </c>
      <c r="I52" s="574" t="s">
        <v>4101</v>
      </c>
      <c r="J52" s="546">
        <v>0.45833333333333331</v>
      </c>
      <c r="K52" s="546" t="s">
        <v>1821</v>
      </c>
      <c r="L52" s="63" t="s">
        <v>226</v>
      </c>
      <c r="M52" s="367">
        <v>0.4548611111111111</v>
      </c>
      <c r="N52" s="113" t="s">
        <v>34</v>
      </c>
      <c r="O52" s="113" t="s">
        <v>34</v>
      </c>
      <c r="P52" s="113" t="s">
        <v>35</v>
      </c>
      <c r="Q52" s="63" t="s">
        <v>35</v>
      </c>
      <c r="R52" s="113" t="s">
        <v>112</v>
      </c>
      <c r="S52" s="113" t="s">
        <v>37</v>
      </c>
      <c r="T52" s="2298">
        <f t="shared" si="0"/>
        <v>3.4722222222222099E-3</v>
      </c>
    </row>
    <row r="53" spans="1:24">
      <c r="A53" s="504">
        <v>50</v>
      </c>
      <c r="B53" s="550">
        <v>32728</v>
      </c>
      <c r="C53" s="15" t="s">
        <v>4072</v>
      </c>
      <c r="D53" s="51" t="s">
        <v>4102</v>
      </c>
      <c r="E53" s="545" t="s">
        <v>4103</v>
      </c>
      <c r="F53" s="540" t="s">
        <v>54</v>
      </c>
      <c r="G53" s="353" t="s">
        <v>463</v>
      </c>
      <c r="H53" s="54" t="s">
        <v>4104</v>
      </c>
      <c r="I53" s="575" t="s">
        <v>1078</v>
      </c>
      <c r="J53" s="543">
        <v>0.50347222222222221</v>
      </c>
      <c r="K53" s="543" t="s">
        <v>2449</v>
      </c>
      <c r="L53" s="63" t="s">
        <v>226</v>
      </c>
      <c r="M53" s="367">
        <v>0.5</v>
      </c>
      <c r="N53" s="113" t="s">
        <v>34</v>
      </c>
      <c r="O53" s="113" t="s">
        <v>34</v>
      </c>
      <c r="P53" s="113" t="s">
        <v>35</v>
      </c>
      <c r="Q53" s="63" t="s">
        <v>35</v>
      </c>
      <c r="R53" s="113" t="s">
        <v>112</v>
      </c>
      <c r="S53" s="113" t="s">
        <v>37</v>
      </c>
      <c r="T53" s="2298">
        <f t="shared" si="0"/>
        <v>3.4722222222222099E-3</v>
      </c>
    </row>
    <row r="54" spans="1:24">
      <c r="A54" s="590">
        <v>51</v>
      </c>
      <c r="B54" s="554">
        <v>118386</v>
      </c>
      <c r="C54" s="15" t="s">
        <v>4072</v>
      </c>
      <c r="D54" s="51" t="s">
        <v>4105</v>
      </c>
      <c r="E54" s="545" t="s">
        <v>4106</v>
      </c>
      <c r="F54" s="540" t="s">
        <v>2220</v>
      </c>
      <c r="G54" s="545" t="s">
        <v>4107</v>
      </c>
      <c r="H54" s="51" t="s">
        <v>4108</v>
      </c>
      <c r="I54" s="575" t="s">
        <v>534</v>
      </c>
      <c r="J54" s="546">
        <v>0.47916666666666669</v>
      </c>
      <c r="K54" s="546" t="s">
        <v>395</v>
      </c>
      <c r="L54" s="63" t="s">
        <v>226</v>
      </c>
      <c r="M54" s="367">
        <v>0.46875</v>
      </c>
      <c r="N54" s="113" t="s">
        <v>34</v>
      </c>
      <c r="O54" s="113" t="s">
        <v>34</v>
      </c>
      <c r="P54" s="113" t="s">
        <v>35</v>
      </c>
      <c r="Q54" s="63" t="s">
        <v>35</v>
      </c>
      <c r="R54" s="113" t="s">
        <v>112</v>
      </c>
      <c r="S54" s="113" t="s">
        <v>37</v>
      </c>
      <c r="T54" s="2298">
        <f t="shared" si="0"/>
        <v>1.0416666666666685E-2</v>
      </c>
    </row>
    <row r="55" spans="1:24">
      <c r="A55" s="94">
        <v>52</v>
      </c>
      <c r="B55" s="554">
        <v>118566</v>
      </c>
      <c r="C55" s="15" t="s">
        <v>4072</v>
      </c>
      <c r="D55" s="51" t="s">
        <v>4109</v>
      </c>
      <c r="E55" s="545" t="s">
        <v>4110</v>
      </c>
      <c r="F55" s="540" t="s">
        <v>4111</v>
      </c>
      <c r="G55" s="545" t="s">
        <v>29</v>
      </c>
      <c r="H55" s="547" t="s">
        <v>4112</v>
      </c>
      <c r="I55" s="575" t="s">
        <v>651</v>
      </c>
      <c r="J55" s="546">
        <v>0.34722222222222221</v>
      </c>
      <c r="K55" s="546" t="s">
        <v>1479</v>
      </c>
      <c r="L55" s="63" t="s">
        <v>226</v>
      </c>
      <c r="M55" s="367">
        <v>0.34375</v>
      </c>
      <c r="N55" s="113" t="s">
        <v>34</v>
      </c>
      <c r="O55" s="113" t="s">
        <v>34</v>
      </c>
      <c r="P55" s="113" t="s">
        <v>35</v>
      </c>
      <c r="Q55" s="63" t="s">
        <v>35</v>
      </c>
      <c r="R55" s="113" t="s">
        <v>112</v>
      </c>
      <c r="S55" s="113" t="s">
        <v>37</v>
      </c>
      <c r="T55" s="2298">
        <f t="shared" si="0"/>
        <v>3.4722222222222099E-3</v>
      </c>
    </row>
    <row r="56" spans="1:24">
      <c r="A56" s="94">
        <v>53</v>
      </c>
      <c r="B56" s="554">
        <v>122153</v>
      </c>
      <c r="C56" s="15" t="s">
        <v>4072</v>
      </c>
      <c r="D56" s="51" t="s">
        <v>4113</v>
      </c>
      <c r="E56" s="545" t="s">
        <v>3166</v>
      </c>
      <c r="F56" s="540" t="s">
        <v>91</v>
      </c>
      <c r="G56" s="545" t="s">
        <v>92</v>
      </c>
      <c r="H56" s="51" t="s">
        <v>4114</v>
      </c>
      <c r="I56" s="575" t="s">
        <v>65</v>
      </c>
      <c r="J56" s="546">
        <v>0.56597222222222221</v>
      </c>
      <c r="K56" s="546" t="s">
        <v>1760</v>
      </c>
      <c r="L56" s="63" t="s">
        <v>226</v>
      </c>
      <c r="M56" s="367">
        <v>0.5625</v>
      </c>
      <c r="N56" s="113" t="s">
        <v>34</v>
      </c>
      <c r="O56" s="113" t="s">
        <v>34</v>
      </c>
      <c r="P56" s="113" t="s">
        <v>35</v>
      </c>
      <c r="Q56" s="63" t="s">
        <v>35</v>
      </c>
      <c r="R56" s="113" t="s">
        <v>112</v>
      </c>
      <c r="S56" s="113" t="s">
        <v>37</v>
      </c>
      <c r="T56" s="2298">
        <f t="shared" si="0"/>
        <v>3.4722222222222099E-3</v>
      </c>
    </row>
    <row r="57" spans="1:24">
      <c r="A57" s="94">
        <v>54</v>
      </c>
      <c r="B57" s="567">
        <v>114529</v>
      </c>
      <c r="C57" s="93" t="s">
        <v>4072</v>
      </c>
      <c r="D57" s="197" t="s">
        <v>4115</v>
      </c>
      <c r="E57" s="569" t="s">
        <v>4116</v>
      </c>
      <c r="F57" s="568" t="s">
        <v>91</v>
      </c>
      <c r="G57" s="569" t="s">
        <v>92</v>
      </c>
      <c r="H57" s="197" t="s">
        <v>4117</v>
      </c>
      <c r="I57" s="576" t="s">
        <v>659</v>
      </c>
      <c r="J57" s="570">
        <v>0.60416666666666663</v>
      </c>
      <c r="K57" s="570" t="s">
        <v>395</v>
      </c>
      <c r="L57" s="92" t="s">
        <v>226</v>
      </c>
      <c r="M57" s="827">
        <v>0.59861111111111109</v>
      </c>
      <c r="N57" s="203" t="s">
        <v>34</v>
      </c>
      <c r="O57" s="203"/>
      <c r="P57" s="203" t="s">
        <v>35</v>
      </c>
      <c r="Q57" s="92" t="s">
        <v>35</v>
      </c>
      <c r="R57" s="203" t="s">
        <v>112</v>
      </c>
      <c r="S57" s="203" t="s">
        <v>37</v>
      </c>
      <c r="T57" s="2298">
        <f t="shared" si="0"/>
        <v>5.5555555555555358E-3</v>
      </c>
    </row>
    <row r="58" spans="1:24" ht="27.75">
      <c r="A58" s="503">
        <v>55</v>
      </c>
      <c r="B58" s="565">
        <v>108820</v>
      </c>
      <c r="C58" s="63" t="s">
        <v>4118</v>
      </c>
      <c r="D58" s="420" t="s">
        <v>4119</v>
      </c>
      <c r="E58" s="54" t="s">
        <v>166</v>
      </c>
      <c r="F58" s="133" t="s">
        <v>665</v>
      </c>
      <c r="G58" s="50" t="s">
        <v>278</v>
      </c>
      <c r="H58" s="420" t="s">
        <v>4120</v>
      </c>
      <c r="I58" s="577" t="s">
        <v>3588</v>
      </c>
      <c r="J58" s="541">
        <v>0.3576388888888889</v>
      </c>
      <c r="K58" s="541" t="s">
        <v>2687</v>
      </c>
      <c r="L58" s="15" t="s">
        <v>226</v>
      </c>
      <c r="M58" s="734">
        <v>0.35069444444444442</v>
      </c>
      <c r="N58" s="15" t="s">
        <v>190</v>
      </c>
      <c r="O58" s="15" t="s">
        <v>190</v>
      </c>
      <c r="P58" s="15" t="s">
        <v>35</v>
      </c>
      <c r="Q58" s="15" t="s">
        <v>35</v>
      </c>
      <c r="R58" s="15" t="s">
        <v>112</v>
      </c>
      <c r="S58" s="15" t="s">
        <v>37</v>
      </c>
      <c r="T58" s="2298">
        <f t="shared" si="0"/>
        <v>6.9444444444444753E-3</v>
      </c>
    </row>
    <row r="59" spans="1:24">
      <c r="A59" s="503">
        <v>56</v>
      </c>
      <c r="B59" s="565">
        <v>54460</v>
      </c>
      <c r="C59" s="63" t="s">
        <v>4118</v>
      </c>
      <c r="D59" s="420" t="s">
        <v>4121</v>
      </c>
      <c r="E59" s="54" t="s">
        <v>4122</v>
      </c>
      <c r="F59" s="133" t="s">
        <v>40</v>
      </c>
      <c r="G59" s="50" t="s">
        <v>41</v>
      </c>
      <c r="H59" s="420" t="s">
        <v>4123</v>
      </c>
      <c r="J59" s="541">
        <v>0.35069444444444442</v>
      </c>
      <c r="K59" s="541">
        <v>0.51597222222222228</v>
      </c>
      <c r="L59" s="15" t="s">
        <v>226</v>
      </c>
      <c r="M59" s="734">
        <v>0.34722222222222221</v>
      </c>
      <c r="N59" s="15" t="s">
        <v>34</v>
      </c>
      <c r="O59" s="15" t="s">
        <v>190</v>
      </c>
      <c r="P59" s="15" t="s">
        <v>35</v>
      </c>
      <c r="Q59" s="15" t="s">
        <v>35</v>
      </c>
      <c r="R59" s="15" t="s">
        <v>112</v>
      </c>
      <c r="S59" s="15" t="s">
        <v>37</v>
      </c>
      <c r="T59" s="2298">
        <f t="shared" si="0"/>
        <v>3.4722222222222099E-3</v>
      </c>
    </row>
    <row r="60" spans="1:24" ht="27.75">
      <c r="A60" s="503">
        <v>57</v>
      </c>
      <c r="B60" s="565">
        <v>25370</v>
      </c>
      <c r="C60" s="63" t="s">
        <v>4118</v>
      </c>
      <c r="D60" s="420" t="s">
        <v>4124</v>
      </c>
      <c r="E60" s="49" t="s">
        <v>1826</v>
      </c>
      <c r="F60" s="133" t="s">
        <v>40</v>
      </c>
      <c r="G60" s="50" t="s">
        <v>41</v>
      </c>
      <c r="H60" s="420" t="s">
        <v>4125</v>
      </c>
      <c r="I60" s="577" t="s">
        <v>142</v>
      </c>
      <c r="J60" s="541">
        <v>0.52916666666666667</v>
      </c>
      <c r="K60" s="541" t="s">
        <v>1417</v>
      </c>
      <c r="L60" s="15" t="s">
        <v>226</v>
      </c>
      <c r="M60" s="734">
        <v>0.52777777777777779</v>
      </c>
      <c r="N60" s="15" t="s">
        <v>190</v>
      </c>
      <c r="O60" s="15" t="s">
        <v>190</v>
      </c>
      <c r="P60" s="15" t="s">
        <v>35</v>
      </c>
      <c r="Q60" s="15" t="s">
        <v>35</v>
      </c>
      <c r="R60" s="15" t="s">
        <v>112</v>
      </c>
      <c r="S60" s="15" t="s">
        <v>37</v>
      </c>
      <c r="T60" s="2298">
        <f t="shared" si="0"/>
        <v>1.388888888888884E-3</v>
      </c>
    </row>
    <row r="61" spans="1:24">
      <c r="A61" s="503">
        <v>58</v>
      </c>
      <c r="B61" s="565">
        <v>106697</v>
      </c>
      <c r="C61" s="63" t="s">
        <v>4118</v>
      </c>
      <c r="D61" s="420" t="s">
        <v>1519</v>
      </c>
      <c r="E61" s="49" t="s">
        <v>475</v>
      </c>
      <c r="F61" s="133" t="s">
        <v>40</v>
      </c>
      <c r="G61" s="50" t="s">
        <v>41</v>
      </c>
      <c r="H61" s="420" t="s">
        <v>4126</v>
      </c>
      <c r="I61" s="577" t="s">
        <v>1042</v>
      </c>
      <c r="J61" s="541">
        <v>0.70833333333333337</v>
      </c>
      <c r="K61" s="541" t="s">
        <v>1594</v>
      </c>
      <c r="L61" s="15" t="s">
        <v>226</v>
      </c>
      <c r="M61" s="498">
        <v>0.70833333333333337</v>
      </c>
      <c r="N61" s="15" t="s">
        <v>190</v>
      </c>
      <c r="O61" s="15" t="s">
        <v>190</v>
      </c>
      <c r="P61" s="15" t="s">
        <v>35</v>
      </c>
      <c r="Q61" s="15" t="s">
        <v>35</v>
      </c>
      <c r="R61" s="15" t="s">
        <v>112</v>
      </c>
      <c r="S61" s="15" t="s">
        <v>37</v>
      </c>
      <c r="T61" s="2299">
        <f t="shared" si="0"/>
        <v>0</v>
      </c>
    </row>
    <row r="62" spans="1:24" ht="27.75">
      <c r="A62" s="504">
        <v>59</v>
      </c>
      <c r="B62" s="565">
        <v>111369</v>
      </c>
      <c r="C62" s="63" t="s">
        <v>4118</v>
      </c>
      <c r="D62" s="420" t="s">
        <v>4127</v>
      </c>
      <c r="E62" s="49" t="s">
        <v>228</v>
      </c>
      <c r="F62" s="133" t="s">
        <v>673</v>
      </c>
      <c r="G62" s="50" t="s">
        <v>215</v>
      </c>
      <c r="H62" s="420" t="s">
        <v>4128</v>
      </c>
      <c r="I62" s="577" t="s">
        <v>659</v>
      </c>
      <c r="J62" s="541">
        <v>0.35555555555555557</v>
      </c>
      <c r="K62" s="541" t="s">
        <v>1430</v>
      </c>
      <c r="L62" s="15" t="s">
        <v>226</v>
      </c>
      <c r="M62" s="734">
        <v>0.35416666666666669</v>
      </c>
      <c r="N62" s="15" t="s">
        <v>190</v>
      </c>
      <c r="O62" s="15" t="s">
        <v>190</v>
      </c>
      <c r="P62" s="15" t="s">
        <v>35</v>
      </c>
      <c r="Q62" s="15" t="s">
        <v>35</v>
      </c>
      <c r="R62" s="15" t="s">
        <v>4129</v>
      </c>
      <c r="S62" s="15" t="s">
        <v>37</v>
      </c>
      <c r="T62" s="2298">
        <f t="shared" si="0"/>
        <v>1.388888888888884E-3</v>
      </c>
    </row>
    <row r="63" spans="1:24">
      <c r="A63" s="590">
        <v>60</v>
      </c>
      <c r="B63" s="565">
        <v>2592</v>
      </c>
      <c r="C63" s="63" t="s">
        <v>4118</v>
      </c>
      <c r="D63" s="420" t="s">
        <v>4130</v>
      </c>
      <c r="E63" s="49" t="s">
        <v>4131</v>
      </c>
      <c r="F63" s="133" t="s">
        <v>104</v>
      </c>
      <c r="G63" s="50" t="s">
        <v>92</v>
      </c>
      <c r="H63" s="420" t="s">
        <v>1031</v>
      </c>
      <c r="I63" s="577" t="s">
        <v>3610</v>
      </c>
      <c r="J63" s="541">
        <v>0.55208333333333337</v>
      </c>
      <c r="K63" s="541" t="s">
        <v>2252</v>
      </c>
      <c r="L63" s="15" t="s">
        <v>226</v>
      </c>
      <c r="M63" s="734">
        <v>0.54166666666666663</v>
      </c>
      <c r="N63" s="15" t="s">
        <v>190</v>
      </c>
      <c r="O63" s="15" t="s">
        <v>190</v>
      </c>
      <c r="P63" s="15" t="s">
        <v>35</v>
      </c>
      <c r="Q63" s="15" t="s">
        <v>35</v>
      </c>
      <c r="R63" s="15" t="s">
        <v>112</v>
      </c>
      <c r="S63" s="15" t="s">
        <v>37</v>
      </c>
      <c r="T63" s="2298">
        <f t="shared" si="0"/>
        <v>1.0416666666666741E-2</v>
      </c>
    </row>
    <row r="64" spans="1:24" ht="27.75">
      <c r="A64" s="94">
        <v>61</v>
      </c>
      <c r="B64" s="565">
        <v>122152</v>
      </c>
      <c r="C64" s="63" t="s">
        <v>4118</v>
      </c>
      <c r="D64" s="420" t="s">
        <v>4132</v>
      </c>
      <c r="E64" s="49" t="s">
        <v>149</v>
      </c>
      <c r="F64" s="420" t="s">
        <v>91</v>
      </c>
      <c r="G64" s="50" t="s">
        <v>92</v>
      </c>
      <c r="H64" s="420" t="s">
        <v>1171</v>
      </c>
      <c r="I64" s="575" t="s">
        <v>3661</v>
      </c>
      <c r="J64" s="541">
        <v>0.66666666666666663</v>
      </c>
      <c r="K64" s="541" t="s">
        <v>2659</v>
      </c>
      <c r="L64" s="15" t="s">
        <v>226</v>
      </c>
      <c r="M64" s="734">
        <v>0.66666666666666663</v>
      </c>
      <c r="N64" s="15" t="s">
        <v>190</v>
      </c>
      <c r="O64" s="15" t="s">
        <v>190</v>
      </c>
      <c r="P64" s="15" t="s">
        <v>35</v>
      </c>
      <c r="Q64" s="15" t="s">
        <v>35</v>
      </c>
      <c r="R64" s="15" t="s">
        <v>112</v>
      </c>
      <c r="S64" s="15" t="s">
        <v>37</v>
      </c>
      <c r="T64" s="2299">
        <f t="shared" si="0"/>
        <v>0</v>
      </c>
    </row>
    <row r="65" spans="1:20" ht="15.75">
      <c r="A65" s="94">
        <v>62</v>
      </c>
      <c r="B65" s="565">
        <v>58346</v>
      </c>
      <c r="C65" s="63" t="s">
        <v>4118</v>
      </c>
      <c r="D65" s="420" t="s">
        <v>4133</v>
      </c>
      <c r="E65" s="54" t="s">
        <v>253</v>
      </c>
      <c r="F65" s="420" t="s">
        <v>611</v>
      </c>
      <c r="G65" s="50" t="s">
        <v>48</v>
      </c>
      <c r="H65" s="566" t="s">
        <v>3262</v>
      </c>
      <c r="I65" s="575" t="s">
        <v>56</v>
      </c>
      <c r="J65" s="541">
        <v>0.35555555555555557</v>
      </c>
      <c r="K65" s="541">
        <v>0.46875</v>
      </c>
      <c r="L65" s="15" t="s">
        <v>226</v>
      </c>
      <c r="M65" s="734">
        <v>0.85416666666666663</v>
      </c>
      <c r="N65" s="15" t="s">
        <v>190</v>
      </c>
      <c r="O65" s="15" t="s">
        <v>190</v>
      </c>
      <c r="P65" s="15" t="s">
        <v>35</v>
      </c>
      <c r="Q65" s="15" t="s">
        <v>35</v>
      </c>
      <c r="R65" s="15" t="s">
        <v>112</v>
      </c>
      <c r="S65" s="15" t="s">
        <v>37</v>
      </c>
      <c r="T65" s="2299" t="s">
        <v>4134</v>
      </c>
    </row>
    <row r="66" spans="1:20" ht="27.75" customHeight="1">
      <c r="A66" s="94">
        <v>63</v>
      </c>
      <c r="B66" s="565">
        <v>122328</v>
      </c>
      <c r="C66" s="63" t="s">
        <v>4118</v>
      </c>
      <c r="D66" s="420" t="s">
        <v>4135</v>
      </c>
      <c r="E66" s="49" t="s">
        <v>376</v>
      </c>
      <c r="F66" s="420" t="s">
        <v>611</v>
      </c>
      <c r="G66" s="49" t="s">
        <v>48</v>
      </c>
      <c r="H66" s="133" t="s">
        <v>4136</v>
      </c>
      <c r="I66" s="575" t="s">
        <v>3666</v>
      </c>
      <c r="J66" s="541">
        <v>0.48402777777777778</v>
      </c>
      <c r="K66" s="541" t="s">
        <v>1452</v>
      </c>
      <c r="L66" s="15" t="s">
        <v>226</v>
      </c>
      <c r="M66" s="734">
        <v>0.47916666666666669</v>
      </c>
      <c r="N66" s="15" t="s">
        <v>190</v>
      </c>
      <c r="O66" s="15" t="s">
        <v>190</v>
      </c>
      <c r="P66" s="15" t="s">
        <v>35</v>
      </c>
      <c r="Q66" s="15" t="s">
        <v>35</v>
      </c>
      <c r="R66" s="15" t="s">
        <v>112</v>
      </c>
      <c r="S66" s="15" t="s">
        <v>37</v>
      </c>
      <c r="T66" s="2298">
        <f t="shared" si="0"/>
        <v>4.8611111111110938E-3</v>
      </c>
    </row>
    <row r="67" spans="1:20" ht="41.25">
      <c r="A67" s="503">
        <v>64</v>
      </c>
      <c r="B67" s="565">
        <v>118580</v>
      </c>
      <c r="C67" s="63" t="s">
        <v>4118</v>
      </c>
      <c r="D67" s="420" t="s">
        <v>1010</v>
      </c>
      <c r="E67" s="54" t="s">
        <v>295</v>
      </c>
      <c r="F67" s="420" t="s">
        <v>495</v>
      </c>
      <c r="G67" s="50" t="s">
        <v>343</v>
      </c>
      <c r="H67" s="420" t="s">
        <v>422</v>
      </c>
      <c r="I67" s="575" t="s">
        <v>423</v>
      </c>
      <c r="J67" s="541">
        <v>0.3611111111111111</v>
      </c>
      <c r="K67" s="541" t="s">
        <v>2404</v>
      </c>
      <c r="L67" s="15" t="s">
        <v>226</v>
      </c>
      <c r="M67" s="734">
        <v>0.3611111111111111</v>
      </c>
      <c r="N67" s="15" t="s">
        <v>190</v>
      </c>
      <c r="O67" s="15" t="s">
        <v>190</v>
      </c>
      <c r="P67" s="15" t="s">
        <v>35</v>
      </c>
      <c r="Q67" s="15" t="s">
        <v>35</v>
      </c>
      <c r="R67" s="15" t="s">
        <v>4137</v>
      </c>
      <c r="S67" s="15" t="s">
        <v>37</v>
      </c>
      <c r="T67" s="2299">
        <f t="shared" si="0"/>
        <v>0</v>
      </c>
    </row>
    <row r="68" spans="1:20">
      <c r="A68" s="503">
        <v>65</v>
      </c>
      <c r="B68" s="565">
        <v>40168</v>
      </c>
      <c r="C68" s="63" t="s">
        <v>4118</v>
      </c>
      <c r="D68" s="420" t="s">
        <v>4138</v>
      </c>
      <c r="E68" s="63"/>
      <c r="F68" s="133" t="s">
        <v>104</v>
      </c>
      <c r="G68" s="50" t="s">
        <v>92</v>
      </c>
      <c r="H68" s="420" t="s">
        <v>4139</v>
      </c>
      <c r="I68" s="575" t="s">
        <v>439</v>
      </c>
      <c r="J68" s="541">
        <v>0.35416666666666669</v>
      </c>
      <c r="K68" s="541">
        <v>0.46875</v>
      </c>
      <c r="L68" s="15" t="s">
        <v>226</v>
      </c>
      <c r="M68" s="734">
        <v>0.35416666666666669</v>
      </c>
      <c r="N68" s="15" t="s">
        <v>190</v>
      </c>
      <c r="O68" s="15" t="s">
        <v>190</v>
      </c>
      <c r="P68" s="15" t="s">
        <v>35</v>
      </c>
      <c r="Q68" s="15" t="s">
        <v>35</v>
      </c>
      <c r="R68" s="15" t="s">
        <v>112</v>
      </c>
      <c r="S68" s="15" t="s">
        <v>37</v>
      </c>
      <c r="T68" s="2299">
        <f t="shared" si="0"/>
        <v>0</v>
      </c>
    </row>
    <row r="69" spans="1:20" s="491" customFormat="1" ht="29.25" customHeight="1">
      <c r="A69" s="2270">
        <v>66</v>
      </c>
      <c r="B69" s="2274">
        <v>64504</v>
      </c>
      <c r="C69" s="481" t="s">
        <v>4118</v>
      </c>
      <c r="D69" s="606" t="s">
        <v>4140</v>
      </c>
      <c r="E69" s="481"/>
      <c r="F69" s="606" t="s">
        <v>2753</v>
      </c>
      <c r="G69" s="479" t="s">
        <v>29</v>
      </c>
      <c r="H69" s="606" t="s">
        <v>849</v>
      </c>
      <c r="I69" s="2275" t="s">
        <v>3591</v>
      </c>
      <c r="J69" s="2273">
        <v>0.47638888888888886</v>
      </c>
      <c r="K69" s="2273">
        <v>0.52569444444444446</v>
      </c>
      <c r="L69" s="478" t="s">
        <v>226</v>
      </c>
      <c r="M69" s="2211">
        <v>0.47638888888888886</v>
      </c>
      <c r="N69" s="478" t="s">
        <v>190</v>
      </c>
      <c r="O69" s="478" t="s">
        <v>190</v>
      </c>
      <c r="P69" s="478" t="s">
        <v>35</v>
      </c>
      <c r="Q69" s="478" t="s">
        <v>35</v>
      </c>
      <c r="R69" s="478" t="s">
        <v>112</v>
      </c>
      <c r="S69" s="478" t="s">
        <v>4141</v>
      </c>
      <c r="T69" s="2299">
        <f t="shared" ref="T69:T124" si="5">J69-M69</f>
        <v>0</v>
      </c>
    </row>
    <row r="70" spans="1:20" ht="27.75">
      <c r="A70" s="503">
        <v>67</v>
      </c>
      <c r="B70" s="571">
        <v>99332</v>
      </c>
      <c r="C70" s="63" t="s">
        <v>4142</v>
      </c>
      <c r="D70" s="50" t="s">
        <v>4143</v>
      </c>
      <c r="E70" s="49" t="s">
        <v>3783</v>
      </c>
      <c r="F70" s="50" t="s">
        <v>4144</v>
      </c>
      <c r="G70" s="50" t="s">
        <v>215</v>
      </c>
      <c r="H70" s="50" t="s">
        <v>4145</v>
      </c>
      <c r="I70" s="578" t="s">
        <v>337</v>
      </c>
      <c r="J70" s="541">
        <v>0.35416666666666669</v>
      </c>
      <c r="K70" s="541">
        <v>0.40625</v>
      </c>
      <c r="L70" s="15" t="s">
        <v>226</v>
      </c>
      <c r="M70" s="734">
        <v>0.35416666666666669</v>
      </c>
      <c r="N70" s="15" t="s">
        <v>190</v>
      </c>
      <c r="O70" s="15" t="s">
        <v>190</v>
      </c>
      <c r="P70" s="15" t="s">
        <v>35</v>
      </c>
      <c r="Q70" s="15" t="s">
        <v>35</v>
      </c>
      <c r="R70" s="15" t="s">
        <v>112</v>
      </c>
      <c r="S70" s="15" t="s">
        <v>37</v>
      </c>
      <c r="T70" s="2299">
        <f t="shared" si="5"/>
        <v>0</v>
      </c>
    </row>
    <row r="71" spans="1:20" ht="27.75">
      <c r="A71" s="504">
        <v>68</v>
      </c>
      <c r="B71" s="571">
        <v>80627</v>
      </c>
      <c r="C71" s="63" t="s">
        <v>4142</v>
      </c>
      <c r="D71" s="54" t="s">
        <v>4146</v>
      </c>
      <c r="E71" s="49" t="s">
        <v>623</v>
      </c>
      <c r="F71" s="50" t="s">
        <v>4144</v>
      </c>
      <c r="G71" s="49" t="s">
        <v>215</v>
      </c>
      <c r="H71" s="50" t="s">
        <v>4147</v>
      </c>
      <c r="I71" s="578" t="s">
        <v>691</v>
      </c>
      <c r="J71" s="541">
        <v>0.40625</v>
      </c>
      <c r="K71" s="541">
        <v>0.45833333333333331</v>
      </c>
      <c r="L71" s="15" t="s">
        <v>226</v>
      </c>
      <c r="M71" s="734">
        <v>0.39583333333333331</v>
      </c>
      <c r="N71" s="15" t="s">
        <v>190</v>
      </c>
      <c r="O71" s="15" t="s">
        <v>190</v>
      </c>
      <c r="P71" s="15" t="s">
        <v>35</v>
      </c>
      <c r="Q71" s="15" t="s">
        <v>35</v>
      </c>
      <c r="R71" s="15" t="s">
        <v>112</v>
      </c>
      <c r="S71" s="15" t="s">
        <v>37</v>
      </c>
      <c r="T71" s="2298">
        <f t="shared" si="5"/>
        <v>1.0416666666666685E-2</v>
      </c>
    </row>
    <row r="72" spans="1:20" ht="27.75">
      <c r="A72" s="590">
        <v>69</v>
      </c>
      <c r="B72" s="571">
        <v>31104</v>
      </c>
      <c r="C72" s="63" t="s">
        <v>4142</v>
      </c>
      <c r="D72" s="54" t="s">
        <v>4148</v>
      </c>
      <c r="E72" s="49" t="s">
        <v>145</v>
      </c>
      <c r="F72" s="50" t="s">
        <v>4144</v>
      </c>
      <c r="G72" s="50" t="s">
        <v>215</v>
      </c>
      <c r="H72" s="166" t="s">
        <v>678</v>
      </c>
      <c r="I72" s="578" t="s">
        <v>1086</v>
      </c>
      <c r="J72" s="541">
        <v>0.625</v>
      </c>
      <c r="K72" s="541" t="s">
        <v>1428</v>
      </c>
      <c r="L72" s="15" t="s">
        <v>226</v>
      </c>
      <c r="M72" s="734">
        <v>0.625</v>
      </c>
      <c r="N72" s="15" t="s">
        <v>190</v>
      </c>
      <c r="O72" s="15" t="s">
        <v>190</v>
      </c>
      <c r="P72" s="15" t="s">
        <v>35</v>
      </c>
      <c r="Q72" s="15" t="s">
        <v>35</v>
      </c>
      <c r="R72" s="15" t="s">
        <v>112</v>
      </c>
      <c r="S72" s="15" t="s">
        <v>37</v>
      </c>
      <c r="T72" s="2299">
        <f t="shared" si="5"/>
        <v>0</v>
      </c>
    </row>
    <row r="73" spans="1:20" s="439" customFormat="1" ht="41.25" customHeight="1">
      <c r="A73" s="536">
        <v>70</v>
      </c>
      <c r="B73" s="607">
        <v>122211</v>
      </c>
      <c r="C73" s="16" t="s">
        <v>4142</v>
      </c>
      <c r="D73" s="461" t="s">
        <v>4149</v>
      </c>
      <c r="E73" s="462" t="s">
        <v>587</v>
      </c>
      <c r="F73" s="461" t="s">
        <v>617</v>
      </c>
      <c r="G73" s="462" t="s">
        <v>3949</v>
      </c>
      <c r="H73" s="461" t="s">
        <v>55</v>
      </c>
      <c r="I73" s="618" t="s">
        <v>420</v>
      </c>
      <c r="J73" s="612">
        <v>0.35416666666666669</v>
      </c>
      <c r="K73" s="612" t="s">
        <v>1430</v>
      </c>
      <c r="L73" s="85" t="s">
        <v>3865</v>
      </c>
      <c r="M73" s="761">
        <v>0.35416666666666669</v>
      </c>
      <c r="N73" s="85" t="s">
        <v>34</v>
      </c>
      <c r="O73" s="85" t="s">
        <v>171</v>
      </c>
      <c r="P73" s="85" t="s">
        <v>112</v>
      </c>
      <c r="Q73" s="85" t="s">
        <v>35</v>
      </c>
      <c r="R73" s="85" t="s">
        <v>112</v>
      </c>
      <c r="S73" s="85" t="s">
        <v>51</v>
      </c>
      <c r="T73" s="2299">
        <f t="shared" si="5"/>
        <v>0</v>
      </c>
    </row>
    <row r="74" spans="1:20" ht="26.25" customHeight="1">
      <c r="A74" s="94">
        <v>71</v>
      </c>
      <c r="B74" s="552">
        <v>121359</v>
      </c>
      <c r="C74" s="63" t="s">
        <v>4142</v>
      </c>
      <c r="D74" s="50" t="s">
        <v>4150</v>
      </c>
      <c r="E74" s="49" t="s">
        <v>536</v>
      </c>
      <c r="F74" s="50" t="s">
        <v>4151</v>
      </c>
      <c r="G74" s="49" t="s">
        <v>3949</v>
      </c>
      <c r="H74" s="166" t="s">
        <v>4152</v>
      </c>
      <c r="I74" s="578" t="s">
        <v>3906</v>
      </c>
      <c r="J74" s="541">
        <v>0.57499999999999996</v>
      </c>
      <c r="K74" s="541" t="s">
        <v>1428</v>
      </c>
      <c r="L74" s="15" t="s">
        <v>226</v>
      </c>
      <c r="M74" s="734">
        <v>0.56944444444444442</v>
      </c>
      <c r="N74" s="15" t="s">
        <v>34</v>
      </c>
      <c r="O74" s="15" t="s">
        <v>34</v>
      </c>
      <c r="P74" s="15" t="s">
        <v>35</v>
      </c>
      <c r="Q74" s="15" t="s">
        <v>35</v>
      </c>
      <c r="R74" s="15" t="s">
        <v>112</v>
      </c>
      <c r="S74" s="15" t="s">
        <v>37</v>
      </c>
      <c r="T74" s="2298">
        <f t="shared" si="5"/>
        <v>5.5555555555555358E-3</v>
      </c>
    </row>
    <row r="75" spans="1:20">
      <c r="A75" s="94">
        <v>72</v>
      </c>
      <c r="B75" s="571">
        <v>118434</v>
      </c>
      <c r="C75" s="63" t="s">
        <v>4142</v>
      </c>
      <c r="D75" s="54" t="s">
        <v>4153</v>
      </c>
      <c r="E75" s="49" t="s">
        <v>829</v>
      </c>
      <c r="F75" s="54" t="s">
        <v>4154</v>
      </c>
      <c r="G75" s="50"/>
      <c r="H75" s="49" t="s">
        <v>93</v>
      </c>
      <c r="I75" s="578" t="s">
        <v>366</v>
      </c>
      <c r="J75" s="541">
        <v>0.69097222222222221</v>
      </c>
      <c r="K75" s="541" t="s">
        <v>4155</v>
      </c>
      <c r="L75" s="15" t="s">
        <v>226</v>
      </c>
      <c r="M75" s="734">
        <v>0.6875</v>
      </c>
      <c r="N75" s="15" t="s">
        <v>34</v>
      </c>
      <c r="O75" s="15" t="s">
        <v>34</v>
      </c>
      <c r="P75" s="15" t="s">
        <v>35</v>
      </c>
      <c r="Q75" s="15" t="s">
        <v>35</v>
      </c>
      <c r="R75" s="15" t="s">
        <v>112</v>
      </c>
      <c r="S75" s="15" t="s">
        <v>37</v>
      </c>
      <c r="T75" s="2298">
        <f t="shared" si="5"/>
        <v>3.4722222222222099E-3</v>
      </c>
    </row>
    <row r="76" spans="1:20" ht="27.75">
      <c r="A76" s="503">
        <v>73</v>
      </c>
      <c r="B76" s="552">
        <v>91848</v>
      </c>
      <c r="C76" s="63" t="s">
        <v>4142</v>
      </c>
      <c r="D76" s="50" t="s">
        <v>3915</v>
      </c>
      <c r="E76" s="49" t="s">
        <v>1118</v>
      </c>
      <c r="F76" s="54" t="s">
        <v>4156</v>
      </c>
      <c r="G76" s="49" t="s">
        <v>389</v>
      </c>
      <c r="H76" s="166" t="s">
        <v>4157</v>
      </c>
      <c r="I76" s="578" t="s">
        <v>1039</v>
      </c>
      <c r="J76" s="541">
        <v>0.39583333333333331</v>
      </c>
      <c r="K76" s="541" t="s">
        <v>2027</v>
      </c>
      <c r="L76" s="15" t="s">
        <v>226</v>
      </c>
      <c r="M76" s="734">
        <v>0.39583333333333331</v>
      </c>
      <c r="N76" s="15" t="s">
        <v>34</v>
      </c>
      <c r="O76" s="15" t="s">
        <v>34</v>
      </c>
      <c r="P76" s="15" t="s">
        <v>35</v>
      </c>
      <c r="Q76" s="15" t="s">
        <v>35</v>
      </c>
      <c r="R76" s="15" t="s">
        <v>112</v>
      </c>
      <c r="S76" s="15" t="s">
        <v>37</v>
      </c>
      <c r="T76" s="2299">
        <f t="shared" si="5"/>
        <v>0</v>
      </c>
    </row>
    <row r="77" spans="1:20" ht="27.75">
      <c r="A77" s="503">
        <v>74</v>
      </c>
      <c r="B77" s="552">
        <v>115079</v>
      </c>
      <c r="C77" s="63" t="s">
        <v>4142</v>
      </c>
      <c r="D77" s="54" t="s">
        <v>4158</v>
      </c>
      <c r="E77" s="49" t="s">
        <v>207</v>
      </c>
      <c r="F77" s="54" t="s">
        <v>4156</v>
      </c>
      <c r="G77" s="49" t="s">
        <v>389</v>
      </c>
      <c r="H77" s="54" t="s">
        <v>4159</v>
      </c>
      <c r="I77" s="578" t="s">
        <v>50</v>
      </c>
      <c r="J77" s="541">
        <v>0.57291666666666663</v>
      </c>
      <c r="K77" s="541" t="s">
        <v>3061</v>
      </c>
      <c r="L77" s="15" t="s">
        <v>226</v>
      </c>
      <c r="M77" s="734">
        <v>0.56944444444444442</v>
      </c>
      <c r="N77" s="15" t="s">
        <v>34</v>
      </c>
      <c r="O77" s="15" t="s">
        <v>34</v>
      </c>
      <c r="P77" s="15" t="s">
        <v>35</v>
      </c>
      <c r="Q77" s="15" t="s">
        <v>35</v>
      </c>
      <c r="R77" s="15" t="s">
        <v>112</v>
      </c>
      <c r="S77" s="15" t="s">
        <v>37</v>
      </c>
      <c r="T77" s="2298">
        <f t="shared" si="5"/>
        <v>3.4722222222222099E-3</v>
      </c>
    </row>
    <row r="78" spans="1:20" ht="24.75" customHeight="1">
      <c r="A78" s="503">
        <v>75</v>
      </c>
      <c r="B78" s="571">
        <v>16899</v>
      </c>
      <c r="C78" s="63" t="s">
        <v>4142</v>
      </c>
      <c r="D78" s="54" t="s">
        <v>4160</v>
      </c>
      <c r="E78" s="49" t="s">
        <v>547</v>
      </c>
      <c r="F78" s="54" t="s">
        <v>4111</v>
      </c>
      <c r="G78" s="50" t="s">
        <v>29</v>
      </c>
      <c r="H78" s="49" t="s">
        <v>110</v>
      </c>
      <c r="I78" s="575" t="s">
        <v>1042</v>
      </c>
      <c r="J78" s="541">
        <v>0.41666666666666669</v>
      </c>
      <c r="K78" s="541">
        <v>0.47569444444444442</v>
      </c>
      <c r="L78" s="15" t="s">
        <v>226</v>
      </c>
      <c r="M78" s="734">
        <v>0.41666666666666669</v>
      </c>
      <c r="N78" s="15" t="s">
        <v>34</v>
      </c>
      <c r="O78" s="15" t="s">
        <v>34</v>
      </c>
      <c r="P78" s="15" t="s">
        <v>35</v>
      </c>
      <c r="Q78" s="15" t="s">
        <v>35</v>
      </c>
      <c r="R78" s="15" t="s">
        <v>112</v>
      </c>
      <c r="S78" s="15" t="s">
        <v>37</v>
      </c>
      <c r="T78" s="2299">
        <f t="shared" si="5"/>
        <v>0</v>
      </c>
    </row>
    <row r="79" spans="1:20" ht="27.75">
      <c r="A79" s="503">
        <v>76</v>
      </c>
      <c r="B79" s="552">
        <v>97224</v>
      </c>
      <c r="C79" s="63" t="s">
        <v>4142</v>
      </c>
      <c r="D79" s="50" t="s">
        <v>4161</v>
      </c>
      <c r="E79" s="54" t="s">
        <v>178</v>
      </c>
      <c r="F79" s="54" t="s">
        <v>2250</v>
      </c>
      <c r="G79" s="50" t="s">
        <v>29</v>
      </c>
      <c r="H79" s="50" t="s">
        <v>4162</v>
      </c>
      <c r="I79" s="575" t="s">
        <v>651</v>
      </c>
      <c r="J79" s="541">
        <v>0.35416666666666669</v>
      </c>
      <c r="K79" s="541">
        <v>0.46666666666666667</v>
      </c>
      <c r="L79" s="15" t="s">
        <v>226</v>
      </c>
      <c r="M79" s="734">
        <v>0.35416666666666669</v>
      </c>
      <c r="N79" s="15" t="s">
        <v>34</v>
      </c>
      <c r="O79" s="15" t="s">
        <v>34</v>
      </c>
      <c r="P79" s="15" t="s">
        <v>35</v>
      </c>
      <c r="Q79" s="15" t="s">
        <v>35</v>
      </c>
      <c r="R79" s="15" t="s">
        <v>112</v>
      </c>
      <c r="S79" s="15" t="s">
        <v>37</v>
      </c>
      <c r="T79" s="2299">
        <f t="shared" si="5"/>
        <v>0</v>
      </c>
    </row>
    <row r="80" spans="1:20">
      <c r="A80" s="504">
        <v>77</v>
      </c>
      <c r="B80" s="552">
        <v>119787</v>
      </c>
      <c r="C80" s="63" t="s">
        <v>4142</v>
      </c>
      <c r="D80" s="54" t="s">
        <v>4163</v>
      </c>
      <c r="E80" s="49" t="s">
        <v>703</v>
      </c>
      <c r="F80" s="54" t="s">
        <v>495</v>
      </c>
      <c r="G80" s="49" t="s">
        <v>343</v>
      </c>
      <c r="H80" s="49" t="s">
        <v>4164</v>
      </c>
      <c r="I80" s="575" t="s">
        <v>65</v>
      </c>
      <c r="J80" s="541">
        <v>0.4826388888888889</v>
      </c>
      <c r="K80" s="541" t="s">
        <v>4165</v>
      </c>
      <c r="L80" s="15" t="s">
        <v>226</v>
      </c>
      <c r="M80" s="734">
        <v>0.47916666666666669</v>
      </c>
      <c r="N80" s="15" t="s">
        <v>34</v>
      </c>
      <c r="O80" s="15" t="s">
        <v>34</v>
      </c>
      <c r="P80" s="15" t="s">
        <v>35</v>
      </c>
      <c r="Q80" s="15" t="s">
        <v>35</v>
      </c>
      <c r="R80" s="15" t="s">
        <v>112</v>
      </c>
      <c r="S80" s="15" t="s">
        <v>37</v>
      </c>
      <c r="T80" s="2298">
        <f t="shared" si="5"/>
        <v>3.4722222222222099E-3</v>
      </c>
    </row>
    <row r="81" spans="1:20" ht="27.75">
      <c r="A81" s="590">
        <v>78</v>
      </c>
      <c r="B81" s="550">
        <v>119660</v>
      </c>
      <c r="C81" s="63" t="s">
        <v>4166</v>
      </c>
      <c r="D81" s="51" t="s">
        <v>4167</v>
      </c>
      <c r="E81" s="54" t="s">
        <v>199</v>
      </c>
      <c r="F81" s="51" t="s">
        <v>200</v>
      </c>
      <c r="G81" s="50" t="s">
        <v>520</v>
      </c>
      <c r="H81" s="51" t="s">
        <v>4168</v>
      </c>
      <c r="I81" s="575" t="s">
        <v>3504</v>
      </c>
      <c r="J81" s="541">
        <v>0.35416666666666669</v>
      </c>
      <c r="K81" s="541">
        <v>0.46736111111111112</v>
      </c>
      <c r="L81" s="15" t="s">
        <v>226</v>
      </c>
      <c r="M81" s="734">
        <v>0.35416666666666669</v>
      </c>
      <c r="N81" s="15" t="s">
        <v>34</v>
      </c>
      <c r="O81" s="15" t="s">
        <v>34</v>
      </c>
      <c r="P81" s="15" t="s">
        <v>35</v>
      </c>
      <c r="Q81" s="15" t="s">
        <v>35</v>
      </c>
      <c r="R81" s="15" t="s">
        <v>112</v>
      </c>
      <c r="S81" s="15" t="s">
        <v>37</v>
      </c>
      <c r="T81" s="2299">
        <f t="shared" si="5"/>
        <v>0</v>
      </c>
    </row>
    <row r="82" spans="1:20">
      <c r="A82" s="94">
        <v>79</v>
      </c>
      <c r="B82" s="550">
        <v>122725</v>
      </c>
      <c r="C82" s="63" t="s">
        <v>4166</v>
      </c>
      <c r="D82" s="392" t="s">
        <v>4169</v>
      </c>
      <c r="E82" s="49" t="s">
        <v>748</v>
      </c>
      <c r="F82" s="51" t="s">
        <v>2108</v>
      </c>
      <c r="G82" s="49" t="s">
        <v>92</v>
      </c>
      <c r="H82" s="392" t="s">
        <v>4170</v>
      </c>
      <c r="I82" s="575" t="s">
        <v>1018</v>
      </c>
      <c r="J82" s="541">
        <v>0.48402777777777778</v>
      </c>
      <c r="K82" s="541" t="s">
        <v>1430</v>
      </c>
      <c r="L82" s="15" t="s">
        <v>226</v>
      </c>
      <c r="M82" s="734">
        <v>0.48402777777777778</v>
      </c>
      <c r="N82" s="15" t="s">
        <v>34</v>
      </c>
      <c r="O82" s="15" t="s">
        <v>34</v>
      </c>
      <c r="P82" s="15" t="s">
        <v>35</v>
      </c>
      <c r="Q82" s="15" t="s">
        <v>35</v>
      </c>
      <c r="R82" s="15" t="s">
        <v>112</v>
      </c>
      <c r="S82" s="15" t="s">
        <v>37</v>
      </c>
      <c r="T82" s="2299">
        <f t="shared" si="5"/>
        <v>0</v>
      </c>
    </row>
    <row r="83" spans="1:20" ht="32.25" customHeight="1">
      <c r="A83" s="94">
        <v>80</v>
      </c>
      <c r="B83" s="553">
        <v>93333</v>
      </c>
      <c r="C83" s="63" t="s">
        <v>4171</v>
      </c>
      <c r="D83" s="54" t="s">
        <v>4172</v>
      </c>
      <c r="E83" s="49" t="s">
        <v>2423</v>
      </c>
      <c r="F83" s="54" t="s">
        <v>4173</v>
      </c>
      <c r="G83" s="49" t="s">
        <v>41</v>
      </c>
      <c r="H83" s="54" t="s">
        <v>4174</v>
      </c>
      <c r="I83" s="578" t="s">
        <v>3846</v>
      </c>
      <c r="J83" s="541">
        <v>0.3611111111111111</v>
      </c>
      <c r="K83" s="541">
        <v>0.49513888888888891</v>
      </c>
      <c r="L83" s="15" t="s">
        <v>713</v>
      </c>
      <c r="M83" s="734">
        <v>0.3611111111111111</v>
      </c>
      <c r="N83" s="15" t="s">
        <v>34</v>
      </c>
      <c r="O83" s="15" t="s">
        <v>34</v>
      </c>
      <c r="P83" s="15" t="s">
        <v>35</v>
      </c>
      <c r="Q83" s="15" t="s">
        <v>35</v>
      </c>
      <c r="R83" s="15" t="s">
        <v>112</v>
      </c>
      <c r="S83" s="15" t="s">
        <v>37</v>
      </c>
      <c r="T83" s="2299">
        <f t="shared" si="5"/>
        <v>0</v>
      </c>
    </row>
    <row r="84" spans="1:20">
      <c r="A84" s="94">
        <v>81</v>
      </c>
      <c r="B84" s="552">
        <v>111000</v>
      </c>
      <c r="C84" s="63" t="s">
        <v>4171</v>
      </c>
      <c r="D84" s="54" t="s">
        <v>4175</v>
      </c>
      <c r="E84" s="49" t="s">
        <v>804</v>
      </c>
      <c r="F84" s="54" t="s">
        <v>4176</v>
      </c>
      <c r="G84" s="49" t="s">
        <v>520</v>
      </c>
      <c r="H84" s="54" t="s">
        <v>4177</v>
      </c>
      <c r="I84" s="575" t="s">
        <v>1018</v>
      </c>
      <c r="J84" s="541">
        <v>0.58333333333333337</v>
      </c>
      <c r="K84" s="541" t="s">
        <v>1468</v>
      </c>
      <c r="L84" s="15" t="s">
        <v>226</v>
      </c>
      <c r="M84" s="734">
        <v>0.58333333333333337</v>
      </c>
      <c r="N84" s="15" t="s">
        <v>34</v>
      </c>
      <c r="O84" s="15" t="s">
        <v>34</v>
      </c>
      <c r="P84" s="15" t="s">
        <v>35</v>
      </c>
      <c r="Q84" s="15" t="s">
        <v>35</v>
      </c>
      <c r="R84" s="15" t="s">
        <v>112</v>
      </c>
      <c r="S84" s="15" t="s">
        <v>37</v>
      </c>
      <c r="T84" s="2298">
        <f t="shared" si="5"/>
        <v>0</v>
      </c>
    </row>
    <row r="85" spans="1:20" ht="27.75">
      <c r="A85" s="503">
        <v>82</v>
      </c>
      <c r="B85" s="552">
        <v>58353</v>
      </c>
      <c r="C85" s="63" t="s">
        <v>4171</v>
      </c>
      <c r="D85" s="54" t="s">
        <v>4178</v>
      </c>
      <c r="E85" s="49" t="s">
        <v>4179</v>
      </c>
      <c r="F85" s="54" t="s">
        <v>4180</v>
      </c>
      <c r="G85" s="49" t="s">
        <v>998</v>
      </c>
      <c r="H85" s="54" t="s">
        <v>4181</v>
      </c>
      <c r="I85" s="575" t="s">
        <v>565</v>
      </c>
      <c r="J85" s="541">
        <v>0.35833333333333334</v>
      </c>
      <c r="K85" s="541">
        <v>0.40763888888888888</v>
      </c>
      <c r="L85" s="15" t="s">
        <v>226</v>
      </c>
      <c r="M85" s="734">
        <v>0.35416666666666669</v>
      </c>
      <c r="N85" s="15" t="s">
        <v>34</v>
      </c>
      <c r="O85" s="15" t="s">
        <v>34</v>
      </c>
      <c r="P85" s="15" t="s">
        <v>35</v>
      </c>
      <c r="Q85" s="15" t="s">
        <v>35</v>
      </c>
      <c r="R85" s="15" t="s">
        <v>112</v>
      </c>
      <c r="S85" s="15" t="s">
        <v>37</v>
      </c>
      <c r="T85" s="2298">
        <f t="shared" si="5"/>
        <v>4.1666666666666519E-3</v>
      </c>
    </row>
    <row r="86" spans="1:20" s="491" customFormat="1" ht="27.75">
      <c r="A86" s="2270">
        <v>83</v>
      </c>
      <c r="B86" s="2271">
        <v>113999</v>
      </c>
      <c r="C86" s="481" t="s">
        <v>4171</v>
      </c>
      <c r="D86" s="479" t="s">
        <v>2707</v>
      </c>
      <c r="E86" s="621" t="s">
        <v>455</v>
      </c>
      <c r="F86" s="479" t="s">
        <v>1047</v>
      </c>
      <c r="G86" s="621" t="s">
        <v>48</v>
      </c>
      <c r="H86" s="479" t="s">
        <v>4182</v>
      </c>
      <c r="I86" s="2272" t="s">
        <v>1018</v>
      </c>
      <c r="J86" s="2273">
        <v>0.45833333333333331</v>
      </c>
      <c r="K86" s="2273" t="s">
        <v>1821</v>
      </c>
      <c r="L86" s="478" t="s">
        <v>226</v>
      </c>
      <c r="M86" s="2211">
        <v>0.45833333333333331</v>
      </c>
      <c r="N86" s="478" t="s">
        <v>34</v>
      </c>
      <c r="O86" s="478" t="s">
        <v>34</v>
      </c>
      <c r="P86" s="478" t="s">
        <v>112</v>
      </c>
      <c r="Q86" s="478" t="s">
        <v>35</v>
      </c>
      <c r="R86" s="478" t="s">
        <v>112</v>
      </c>
      <c r="S86" s="478" t="s">
        <v>753</v>
      </c>
      <c r="T86" s="2299">
        <f t="shared" si="5"/>
        <v>0</v>
      </c>
    </row>
    <row r="87" spans="1:20" ht="41.25">
      <c r="A87" s="503">
        <v>84</v>
      </c>
      <c r="B87" s="552">
        <v>120654</v>
      </c>
      <c r="C87" s="63" t="s">
        <v>4171</v>
      </c>
      <c r="D87" s="33" t="s">
        <v>4183</v>
      </c>
      <c r="E87" s="54" t="s">
        <v>192</v>
      </c>
      <c r="F87" s="54" t="s">
        <v>4184</v>
      </c>
      <c r="G87" s="50" t="s">
        <v>389</v>
      </c>
      <c r="H87" s="54" t="s">
        <v>2403</v>
      </c>
      <c r="I87" s="575" t="s">
        <v>168</v>
      </c>
      <c r="J87" s="541">
        <v>0.36458333333333331</v>
      </c>
      <c r="K87" s="541" t="s">
        <v>1468</v>
      </c>
      <c r="L87" s="15" t="s">
        <v>226</v>
      </c>
      <c r="M87" s="734">
        <v>0.3611111111111111</v>
      </c>
      <c r="N87" s="15" t="s">
        <v>34</v>
      </c>
      <c r="O87" s="15" t="s">
        <v>34</v>
      </c>
      <c r="P87" s="15" t="s">
        <v>35</v>
      </c>
      <c r="Q87" s="15" t="s">
        <v>35</v>
      </c>
      <c r="R87" s="15" t="s">
        <v>4185</v>
      </c>
      <c r="S87" s="15" t="s">
        <v>37</v>
      </c>
      <c r="T87" s="2298">
        <f t="shared" si="5"/>
        <v>3.4722222222222099E-3</v>
      </c>
    </row>
    <row r="88" spans="1:20" ht="27.75">
      <c r="A88" s="503">
        <v>85</v>
      </c>
      <c r="B88" s="552">
        <v>123076</v>
      </c>
      <c r="C88" s="63" t="s">
        <v>4171</v>
      </c>
      <c r="D88" s="33" t="s">
        <v>4186</v>
      </c>
      <c r="E88" s="49" t="s">
        <v>1757</v>
      </c>
      <c r="F88" s="54" t="s">
        <v>4184</v>
      </c>
      <c r="G88" s="50" t="s">
        <v>237</v>
      </c>
      <c r="H88" s="54" t="s">
        <v>2742</v>
      </c>
      <c r="I88" s="575" t="s">
        <v>606</v>
      </c>
      <c r="J88" s="541">
        <v>0.61805555555555558</v>
      </c>
      <c r="K88" s="541" t="s">
        <v>3353</v>
      </c>
      <c r="L88" s="15" t="s">
        <v>226</v>
      </c>
      <c r="M88" s="734">
        <v>0.60763888888888884</v>
      </c>
      <c r="N88" s="15" t="s">
        <v>34</v>
      </c>
      <c r="O88" s="15" t="s">
        <v>34</v>
      </c>
      <c r="P88" s="15" t="s">
        <v>35</v>
      </c>
      <c r="Q88" s="15" t="s">
        <v>35</v>
      </c>
      <c r="R88" s="15" t="s">
        <v>112</v>
      </c>
      <c r="S88" s="15" t="s">
        <v>37</v>
      </c>
      <c r="T88" s="2298">
        <f t="shared" si="5"/>
        <v>1.0416666666666741E-2</v>
      </c>
    </row>
    <row r="89" spans="1:20">
      <c r="A89" s="504">
        <v>86</v>
      </c>
      <c r="B89" s="553">
        <v>123401</v>
      </c>
      <c r="C89" s="63" t="s">
        <v>4171</v>
      </c>
      <c r="D89" s="54" t="s">
        <v>4187</v>
      </c>
      <c r="E89" s="49" t="s">
        <v>434</v>
      </c>
      <c r="F89" s="54" t="s">
        <v>133</v>
      </c>
      <c r="G89" s="49" t="s">
        <v>134</v>
      </c>
      <c r="H89" s="54" t="s">
        <v>639</v>
      </c>
      <c r="I89" s="575" t="s">
        <v>1078</v>
      </c>
      <c r="J89" s="541">
        <v>0.36805555555555558</v>
      </c>
      <c r="K89" s="541" t="s">
        <v>1373</v>
      </c>
      <c r="L89" s="15" t="s">
        <v>226</v>
      </c>
      <c r="M89" s="734">
        <v>0.36458333333333331</v>
      </c>
      <c r="N89" s="15" t="s">
        <v>34</v>
      </c>
      <c r="O89" s="15" t="s">
        <v>34</v>
      </c>
      <c r="P89" s="15" t="s">
        <v>35</v>
      </c>
      <c r="Q89" s="15" t="s">
        <v>35</v>
      </c>
      <c r="R89" s="15" t="s">
        <v>112</v>
      </c>
      <c r="S89" s="15" t="s">
        <v>37</v>
      </c>
      <c r="T89" s="2298">
        <f t="shared" si="5"/>
        <v>3.4722222222222654E-3</v>
      </c>
    </row>
    <row r="90" spans="1:20">
      <c r="A90" s="590">
        <v>87</v>
      </c>
      <c r="B90" s="553">
        <v>86731</v>
      </c>
      <c r="C90" s="63" t="s">
        <v>4171</v>
      </c>
      <c r="D90" s="54" t="s">
        <v>4188</v>
      </c>
      <c r="E90" s="54" t="s">
        <v>178</v>
      </c>
      <c r="F90" s="54" t="s">
        <v>1547</v>
      </c>
      <c r="G90" s="50" t="s">
        <v>29</v>
      </c>
      <c r="H90" s="54" t="s">
        <v>1201</v>
      </c>
      <c r="I90" s="575" t="s">
        <v>1042</v>
      </c>
      <c r="J90" s="541">
        <v>0.34375</v>
      </c>
      <c r="K90" s="541">
        <v>0.42083333333333334</v>
      </c>
      <c r="L90" s="15" t="s">
        <v>226</v>
      </c>
      <c r="M90" s="734">
        <v>0.34027777777777779</v>
      </c>
      <c r="N90" s="15" t="s">
        <v>34</v>
      </c>
      <c r="O90" s="15" t="s">
        <v>34</v>
      </c>
      <c r="P90" s="15" t="s">
        <v>35</v>
      </c>
      <c r="Q90" s="15" t="s">
        <v>35</v>
      </c>
      <c r="R90" s="15" t="s">
        <v>112</v>
      </c>
      <c r="S90" s="15" t="s">
        <v>37</v>
      </c>
      <c r="T90" s="2298">
        <f t="shared" si="5"/>
        <v>3.4722222222222099E-3</v>
      </c>
    </row>
    <row r="91" spans="1:20">
      <c r="A91" s="94">
        <v>88</v>
      </c>
      <c r="B91" s="551">
        <v>122462</v>
      </c>
      <c r="C91" s="63" t="s">
        <v>4189</v>
      </c>
      <c r="D91" s="51" t="s">
        <v>4190</v>
      </c>
      <c r="E91" s="49" t="s">
        <v>556</v>
      </c>
      <c r="F91" s="51" t="s">
        <v>141</v>
      </c>
      <c r="G91" s="49" t="s">
        <v>99</v>
      </c>
      <c r="H91" s="393" t="s">
        <v>100</v>
      </c>
      <c r="I91" s="575" t="s">
        <v>651</v>
      </c>
      <c r="J91" s="541">
        <v>0.34166666666666667</v>
      </c>
      <c r="K91" s="541" t="s">
        <v>1329</v>
      </c>
      <c r="L91" s="15" t="s">
        <v>226</v>
      </c>
      <c r="M91" s="734">
        <v>0.34166666666666667</v>
      </c>
      <c r="N91" s="15" t="s">
        <v>34</v>
      </c>
      <c r="O91" s="15" t="s">
        <v>34</v>
      </c>
      <c r="P91" s="15" t="s">
        <v>35</v>
      </c>
      <c r="Q91" s="15" t="s">
        <v>35</v>
      </c>
      <c r="R91" s="15" t="s">
        <v>112</v>
      </c>
      <c r="S91" s="15" t="s">
        <v>37</v>
      </c>
      <c r="T91" s="2299">
        <f t="shared" si="5"/>
        <v>0</v>
      </c>
    </row>
    <row r="92" spans="1:20" ht="27.75">
      <c r="A92" s="94">
        <v>89</v>
      </c>
      <c r="B92" s="580">
        <v>13618</v>
      </c>
      <c r="C92" s="92" t="s">
        <v>4189</v>
      </c>
      <c r="D92" s="423" t="s">
        <v>4191</v>
      </c>
      <c r="E92" s="249" t="s">
        <v>759</v>
      </c>
      <c r="F92" s="197" t="s">
        <v>388</v>
      </c>
      <c r="G92" s="138" t="s">
        <v>389</v>
      </c>
      <c r="H92" s="430" t="s">
        <v>394</v>
      </c>
      <c r="I92" s="576" t="s">
        <v>65</v>
      </c>
      <c r="J92" s="541">
        <v>0.36666666666666664</v>
      </c>
      <c r="K92" s="541">
        <v>0.49444444444444446</v>
      </c>
      <c r="L92" s="15" t="s">
        <v>226</v>
      </c>
      <c r="M92" s="734">
        <v>0.36458333333333331</v>
      </c>
      <c r="N92" s="15" t="s">
        <v>34</v>
      </c>
      <c r="O92" s="15" t="s">
        <v>34</v>
      </c>
      <c r="P92" s="15" t="s">
        <v>35</v>
      </c>
      <c r="Q92" s="15" t="s">
        <v>35</v>
      </c>
      <c r="R92" s="15" t="s">
        <v>112</v>
      </c>
      <c r="S92" s="15" t="s">
        <v>37</v>
      </c>
      <c r="T92" s="2298">
        <f t="shared" si="5"/>
        <v>2.0833333333333259E-3</v>
      </c>
    </row>
    <row r="93" spans="1:20" ht="27.75">
      <c r="A93" s="94">
        <v>90</v>
      </c>
      <c r="B93" s="550">
        <v>123180</v>
      </c>
      <c r="C93" s="63" t="s">
        <v>4189</v>
      </c>
      <c r="D93" s="392" t="s">
        <v>2964</v>
      </c>
      <c r="E93" s="49" t="s">
        <v>703</v>
      </c>
      <c r="F93" s="51" t="s">
        <v>388</v>
      </c>
      <c r="G93" s="50" t="s">
        <v>389</v>
      </c>
      <c r="H93" s="393" t="s">
        <v>394</v>
      </c>
      <c r="I93" s="575" t="s">
        <v>3504</v>
      </c>
      <c r="J93" s="541">
        <v>0.51388888888888884</v>
      </c>
      <c r="K93" s="541" t="s">
        <v>1449</v>
      </c>
      <c r="L93" s="15" t="s">
        <v>226</v>
      </c>
      <c r="M93" s="734">
        <v>0.51388888888888884</v>
      </c>
      <c r="N93" s="15" t="s">
        <v>34</v>
      </c>
      <c r="O93" s="15" t="s">
        <v>34</v>
      </c>
      <c r="P93" s="15" t="s">
        <v>35</v>
      </c>
      <c r="Q93" s="15" t="s">
        <v>35</v>
      </c>
      <c r="R93" s="15" t="s">
        <v>112</v>
      </c>
      <c r="S93" s="15" t="s">
        <v>37</v>
      </c>
      <c r="T93" s="2299">
        <f t="shared" si="5"/>
        <v>0</v>
      </c>
    </row>
    <row r="94" spans="1:20" ht="54" customHeight="1">
      <c r="A94" s="503">
        <v>91</v>
      </c>
      <c r="B94" s="347">
        <v>122843</v>
      </c>
      <c r="C94" s="15" t="s">
        <v>4192</v>
      </c>
      <c r="D94" s="499" t="s">
        <v>4193</v>
      </c>
      <c r="E94" s="182" t="s">
        <v>3743</v>
      </c>
      <c r="F94" s="346" t="s">
        <v>749</v>
      </c>
      <c r="G94" s="182" t="s">
        <v>86</v>
      </c>
      <c r="H94" s="347" t="s">
        <v>4194</v>
      </c>
      <c r="I94" s="577" t="s">
        <v>142</v>
      </c>
      <c r="J94" s="541">
        <v>0.35902777777777778</v>
      </c>
      <c r="K94" s="541" t="s">
        <v>1450</v>
      </c>
      <c r="L94" s="15" t="s">
        <v>226</v>
      </c>
      <c r="M94" s="734">
        <v>0.3576388888888889</v>
      </c>
      <c r="N94" s="15" t="s">
        <v>34</v>
      </c>
      <c r="O94" s="15" t="s">
        <v>34</v>
      </c>
      <c r="P94" s="15" t="s">
        <v>35</v>
      </c>
      <c r="Q94" s="15" t="s">
        <v>35</v>
      </c>
      <c r="R94" s="15" t="s">
        <v>4195</v>
      </c>
      <c r="S94" s="15" t="s">
        <v>37</v>
      </c>
      <c r="T94" s="2298">
        <f t="shared" si="5"/>
        <v>1.388888888888884E-3</v>
      </c>
    </row>
    <row r="95" spans="1:20">
      <c r="A95" s="503">
        <v>92</v>
      </c>
      <c r="B95" s="348">
        <v>106697</v>
      </c>
      <c r="C95" s="15" t="s">
        <v>4192</v>
      </c>
      <c r="D95" s="347" t="s">
        <v>4196</v>
      </c>
      <c r="E95" s="182" t="s">
        <v>475</v>
      </c>
      <c r="F95" s="346" t="s">
        <v>40</v>
      </c>
      <c r="G95" s="182" t="s">
        <v>41</v>
      </c>
      <c r="H95" s="347" t="s">
        <v>4197</v>
      </c>
      <c r="I95" s="577" t="s">
        <v>1042</v>
      </c>
      <c r="J95" s="541">
        <v>0.35138888888888886</v>
      </c>
      <c r="K95" s="54" t="s">
        <v>4198</v>
      </c>
      <c r="L95" s="15" t="s">
        <v>226</v>
      </c>
      <c r="M95" s="734">
        <v>0.34722222222222221</v>
      </c>
      <c r="N95" s="15" t="s">
        <v>34</v>
      </c>
      <c r="O95" s="15" t="s">
        <v>34</v>
      </c>
      <c r="P95" s="15" t="s">
        <v>35</v>
      </c>
      <c r="Q95" s="15" t="s">
        <v>35</v>
      </c>
      <c r="R95" s="15" t="s">
        <v>112</v>
      </c>
      <c r="S95" s="15" t="s">
        <v>37</v>
      </c>
      <c r="T95" s="2298">
        <f t="shared" si="5"/>
        <v>4.1666666666666519E-3</v>
      </c>
    </row>
    <row r="96" spans="1:20" ht="25.5">
      <c r="A96" s="503">
        <v>93</v>
      </c>
      <c r="B96" s="347">
        <v>120260</v>
      </c>
      <c r="C96" s="15" t="s">
        <v>4192</v>
      </c>
      <c r="D96" s="347" t="s">
        <v>4199</v>
      </c>
      <c r="E96" s="182" t="s">
        <v>672</v>
      </c>
      <c r="F96" s="346" t="s">
        <v>40</v>
      </c>
      <c r="G96" s="182" t="s">
        <v>41</v>
      </c>
      <c r="H96" s="347" t="s">
        <v>4200</v>
      </c>
      <c r="I96" s="577" t="s">
        <v>659</v>
      </c>
      <c r="J96" s="541">
        <v>0.35416666666666669</v>
      </c>
      <c r="K96" s="541" t="s">
        <v>1530</v>
      </c>
      <c r="L96" s="15" t="s">
        <v>226</v>
      </c>
      <c r="M96" s="734">
        <v>0.35416666666666669</v>
      </c>
      <c r="N96" s="15" t="s">
        <v>34</v>
      </c>
      <c r="O96" s="15" t="s">
        <v>34</v>
      </c>
      <c r="P96" s="15" t="s">
        <v>35</v>
      </c>
      <c r="Q96" s="15" t="s">
        <v>35</v>
      </c>
      <c r="R96" s="15" t="s">
        <v>112</v>
      </c>
      <c r="S96" s="15" t="s">
        <v>37</v>
      </c>
      <c r="T96" s="2299">
        <f t="shared" si="5"/>
        <v>0</v>
      </c>
    </row>
    <row r="97" spans="1:20">
      <c r="A97" s="503">
        <v>94</v>
      </c>
      <c r="B97" s="348">
        <v>29130</v>
      </c>
      <c r="C97" s="15" t="s">
        <v>4192</v>
      </c>
      <c r="D97" s="347" t="s">
        <v>4201</v>
      </c>
      <c r="E97" s="182" t="s">
        <v>319</v>
      </c>
      <c r="F97" s="346" t="s">
        <v>40</v>
      </c>
      <c r="G97" s="182" t="s">
        <v>41</v>
      </c>
      <c r="H97" s="347" t="s">
        <v>4202</v>
      </c>
      <c r="I97" s="577" t="s">
        <v>3610</v>
      </c>
      <c r="J97" s="541">
        <v>0.47222222222222221</v>
      </c>
      <c r="K97" s="541" t="s">
        <v>2252</v>
      </c>
      <c r="L97" s="15" t="s">
        <v>226</v>
      </c>
      <c r="M97" s="734">
        <v>0.47222222222222221</v>
      </c>
      <c r="N97" s="15" t="s">
        <v>34</v>
      </c>
      <c r="O97" s="15" t="s">
        <v>34</v>
      </c>
      <c r="P97" s="15" t="s">
        <v>35</v>
      </c>
      <c r="Q97" s="15" t="s">
        <v>35</v>
      </c>
      <c r="R97" s="15" t="s">
        <v>112</v>
      </c>
      <c r="S97" s="15" t="s">
        <v>37</v>
      </c>
      <c r="T97" s="2299">
        <f t="shared" si="5"/>
        <v>0</v>
      </c>
    </row>
    <row r="98" spans="1:20">
      <c r="A98" s="504">
        <v>95</v>
      </c>
      <c r="B98" s="347">
        <v>121933</v>
      </c>
      <c r="C98" s="15" t="s">
        <v>4192</v>
      </c>
      <c r="D98" s="394" t="s">
        <v>4203</v>
      </c>
      <c r="E98" s="182" t="s">
        <v>810</v>
      </c>
      <c r="F98" s="346" t="s">
        <v>40</v>
      </c>
      <c r="G98" s="182" t="s">
        <v>41</v>
      </c>
      <c r="H98" s="347" t="s">
        <v>4204</v>
      </c>
      <c r="I98" s="575" t="s">
        <v>3661</v>
      </c>
      <c r="J98" s="541">
        <v>0.63194444444444442</v>
      </c>
      <c r="K98" s="541" t="s">
        <v>1643</v>
      </c>
      <c r="L98" s="15" t="s">
        <v>226</v>
      </c>
      <c r="M98" s="734">
        <v>0.63541666666666663</v>
      </c>
      <c r="N98" s="15" t="s">
        <v>34</v>
      </c>
      <c r="O98" s="15" t="s">
        <v>34</v>
      </c>
      <c r="P98" s="15" t="s">
        <v>35</v>
      </c>
      <c r="Q98" s="15" t="s">
        <v>35</v>
      </c>
      <c r="R98" s="15" t="s">
        <v>112</v>
      </c>
      <c r="S98" s="15" t="s">
        <v>37</v>
      </c>
      <c r="T98" s="2299" t="s">
        <v>4205</v>
      </c>
    </row>
    <row r="99" spans="1:20" ht="27.75">
      <c r="A99" s="590">
        <v>96</v>
      </c>
      <c r="B99" s="346">
        <v>119718</v>
      </c>
      <c r="C99" s="15" t="s">
        <v>4192</v>
      </c>
      <c r="D99" s="585" t="s">
        <v>4206</v>
      </c>
      <c r="E99" s="182" t="s">
        <v>941</v>
      </c>
      <c r="F99" s="346" t="s">
        <v>47</v>
      </c>
      <c r="G99" s="182" t="s">
        <v>48</v>
      </c>
      <c r="H99" s="346" t="s">
        <v>4207</v>
      </c>
      <c r="I99" s="575" t="s">
        <v>4208</v>
      </c>
      <c r="J99" s="541">
        <v>0.53194444444444444</v>
      </c>
      <c r="K99" s="541" t="s">
        <v>1257</v>
      </c>
      <c r="L99" s="15" t="s">
        <v>226</v>
      </c>
      <c r="M99" s="734">
        <v>0.53125</v>
      </c>
      <c r="N99" s="15" t="s">
        <v>34</v>
      </c>
      <c r="O99" s="15" t="s">
        <v>34</v>
      </c>
      <c r="P99" s="15" t="s">
        <v>35</v>
      </c>
      <c r="Q99" s="15" t="s">
        <v>35</v>
      </c>
      <c r="R99" s="15" t="s">
        <v>112</v>
      </c>
      <c r="S99" s="15" t="s">
        <v>37</v>
      </c>
      <c r="T99" s="2298">
        <f t="shared" si="5"/>
        <v>6.9444444444444198E-4</v>
      </c>
    </row>
    <row r="100" spans="1:20">
      <c r="A100" s="94">
        <v>97</v>
      </c>
      <c r="B100" s="582">
        <v>119257</v>
      </c>
      <c r="C100" s="113" t="s">
        <v>4209</v>
      </c>
      <c r="D100" s="583" t="s">
        <v>4210</v>
      </c>
      <c r="E100" s="584" t="s">
        <v>78</v>
      </c>
      <c r="F100" s="581" t="s">
        <v>40</v>
      </c>
      <c r="G100" s="584" t="s">
        <v>41</v>
      </c>
      <c r="H100" s="588" t="s">
        <v>4211</v>
      </c>
      <c r="I100" s="578" t="s">
        <v>111</v>
      </c>
      <c r="J100" s="734">
        <v>0.3840277777777778</v>
      </c>
      <c r="K100" s="15" t="s">
        <v>1381</v>
      </c>
      <c r="L100" s="15" t="s">
        <v>33</v>
      </c>
      <c r="M100" s="734">
        <v>0.375</v>
      </c>
      <c r="N100" s="15" t="s">
        <v>34</v>
      </c>
      <c r="O100" s="15" t="s">
        <v>34</v>
      </c>
      <c r="P100" s="15" t="s">
        <v>35</v>
      </c>
      <c r="Q100" s="15" t="s">
        <v>35</v>
      </c>
      <c r="R100" s="15" t="s">
        <v>112</v>
      </c>
      <c r="S100" s="15" t="s">
        <v>37</v>
      </c>
      <c r="T100" s="2298">
        <f t="shared" si="5"/>
        <v>9.0277777777778012E-3</v>
      </c>
    </row>
    <row r="101" spans="1:20" ht="28.5">
      <c r="A101" s="94">
        <v>98</v>
      </c>
      <c r="B101" s="586">
        <v>124119</v>
      </c>
      <c r="C101" s="113" t="s">
        <v>4209</v>
      </c>
      <c r="D101" s="583" t="s">
        <v>4212</v>
      </c>
      <c r="E101" s="584" t="s">
        <v>443</v>
      </c>
      <c r="F101" s="581" t="s">
        <v>47</v>
      </c>
      <c r="G101" s="584" t="s">
        <v>4213</v>
      </c>
      <c r="H101" s="588" t="s">
        <v>4214</v>
      </c>
      <c r="I101" s="578" t="s">
        <v>3842</v>
      </c>
      <c r="J101" s="734">
        <v>0.51388888888888884</v>
      </c>
      <c r="K101" s="15" t="s">
        <v>1605</v>
      </c>
      <c r="L101" s="15" t="s">
        <v>33</v>
      </c>
      <c r="M101" s="734">
        <v>0.5</v>
      </c>
      <c r="N101" s="15" t="s">
        <v>34</v>
      </c>
      <c r="O101" s="15" t="s">
        <v>34</v>
      </c>
      <c r="P101" s="15" t="s">
        <v>35</v>
      </c>
      <c r="Q101" s="15" t="s">
        <v>35</v>
      </c>
      <c r="R101" s="15" t="s">
        <v>112</v>
      </c>
      <c r="S101" s="15" t="s">
        <v>37</v>
      </c>
      <c r="T101" s="2298">
        <f t="shared" si="5"/>
        <v>1.388888888888884E-2</v>
      </c>
    </row>
    <row r="102" spans="1:20" ht="27.75">
      <c r="A102" s="94">
        <v>99</v>
      </c>
      <c r="B102" s="583">
        <v>122441</v>
      </c>
      <c r="C102" s="113" t="s">
        <v>4209</v>
      </c>
      <c r="D102" s="583" t="s">
        <v>4215</v>
      </c>
      <c r="E102" s="584" t="s">
        <v>1081</v>
      </c>
      <c r="F102" s="581" t="s">
        <v>40</v>
      </c>
      <c r="G102" s="584" t="s">
        <v>41</v>
      </c>
      <c r="H102" s="588" t="s">
        <v>4216</v>
      </c>
      <c r="I102" s="578" t="s">
        <v>3846</v>
      </c>
      <c r="J102" s="734">
        <v>0.38263888888888886</v>
      </c>
      <c r="K102" s="15" t="s">
        <v>1484</v>
      </c>
      <c r="L102" s="15" t="s">
        <v>713</v>
      </c>
      <c r="M102" s="734">
        <v>0.38194444444444442</v>
      </c>
      <c r="N102" s="15" t="s">
        <v>34</v>
      </c>
      <c r="O102" s="15" t="s">
        <v>34</v>
      </c>
      <c r="P102" s="15" t="s">
        <v>35</v>
      </c>
      <c r="Q102" s="15" t="s">
        <v>35</v>
      </c>
      <c r="R102" s="15" t="s">
        <v>112</v>
      </c>
      <c r="S102" s="15" t="s">
        <v>37</v>
      </c>
      <c r="T102" s="2298">
        <f t="shared" si="5"/>
        <v>6.9444444444444198E-4</v>
      </c>
    </row>
    <row r="103" spans="1:20">
      <c r="A103" s="503">
        <v>100</v>
      </c>
      <c r="B103" s="583">
        <v>62144</v>
      </c>
      <c r="C103" s="113" t="s">
        <v>4209</v>
      </c>
      <c r="D103" s="583" t="s">
        <v>4217</v>
      </c>
      <c r="E103" s="584" t="s">
        <v>547</v>
      </c>
      <c r="F103" s="581" t="s">
        <v>1559</v>
      </c>
      <c r="G103" s="584" t="s">
        <v>29</v>
      </c>
      <c r="H103" s="588" t="s">
        <v>110</v>
      </c>
      <c r="I103" s="578" t="s">
        <v>3850</v>
      </c>
      <c r="J103" s="734">
        <v>0.61111111111111116</v>
      </c>
      <c r="K103" s="15" t="s">
        <v>4218</v>
      </c>
      <c r="L103" s="15" t="s">
        <v>33</v>
      </c>
      <c r="M103" s="734">
        <v>0.58333333333333337</v>
      </c>
      <c r="N103" s="15" t="s">
        <v>34</v>
      </c>
      <c r="O103" s="15" t="s">
        <v>34</v>
      </c>
      <c r="P103" s="15" t="s">
        <v>35</v>
      </c>
      <c r="Q103" s="15" t="s">
        <v>35</v>
      </c>
      <c r="R103" s="15" t="s">
        <v>112</v>
      </c>
      <c r="S103" s="15" t="s">
        <v>37</v>
      </c>
      <c r="T103" s="2298">
        <f t="shared" si="5"/>
        <v>2.777777777777779E-2</v>
      </c>
    </row>
    <row r="104" spans="1:20" ht="27.75">
      <c r="A104" s="503">
        <v>101</v>
      </c>
      <c r="B104" s="582">
        <v>122394</v>
      </c>
      <c r="C104" s="113" t="s">
        <v>4209</v>
      </c>
      <c r="D104" s="581" t="s">
        <v>4219</v>
      </c>
      <c r="E104" s="584" t="s">
        <v>819</v>
      </c>
      <c r="F104" s="581" t="s">
        <v>2758</v>
      </c>
      <c r="G104" s="584" t="s">
        <v>86</v>
      </c>
      <c r="H104" s="587" t="s">
        <v>4220</v>
      </c>
      <c r="I104" s="578" t="s">
        <v>366</v>
      </c>
      <c r="J104" s="734">
        <v>0.4236111111111111</v>
      </c>
      <c r="K104" s="15" t="s">
        <v>2689</v>
      </c>
      <c r="L104" s="15" t="s">
        <v>33</v>
      </c>
      <c r="M104" s="734">
        <v>0.40277777777777779</v>
      </c>
      <c r="N104" s="15" t="s">
        <v>34</v>
      </c>
      <c r="O104" s="15" t="s">
        <v>34</v>
      </c>
      <c r="P104" s="15" t="s">
        <v>35</v>
      </c>
      <c r="Q104" s="15" t="s">
        <v>35</v>
      </c>
      <c r="R104" s="15" t="s">
        <v>112</v>
      </c>
      <c r="S104" s="15" t="s">
        <v>37</v>
      </c>
      <c r="T104" s="2298">
        <f t="shared" si="5"/>
        <v>2.0833333333333315E-2</v>
      </c>
    </row>
    <row r="105" spans="1:20">
      <c r="A105" s="503">
        <v>102</v>
      </c>
      <c r="B105" s="583">
        <v>123116</v>
      </c>
      <c r="C105" s="113" t="s">
        <v>4209</v>
      </c>
      <c r="D105" s="583" t="s">
        <v>4221</v>
      </c>
      <c r="E105" s="584" t="s">
        <v>186</v>
      </c>
      <c r="F105" s="581" t="s">
        <v>3819</v>
      </c>
      <c r="G105" s="584" t="s">
        <v>389</v>
      </c>
      <c r="H105" s="588" t="s">
        <v>787</v>
      </c>
      <c r="I105" s="578" t="s">
        <v>3854</v>
      </c>
      <c r="J105" s="734">
        <v>0.3611111111111111</v>
      </c>
      <c r="K105" s="15" t="s">
        <v>1766</v>
      </c>
      <c r="L105" s="15" t="s">
        <v>33</v>
      </c>
      <c r="M105" s="734">
        <v>0.35416666666666669</v>
      </c>
      <c r="N105" s="15" t="s">
        <v>34</v>
      </c>
      <c r="O105" s="15" t="s">
        <v>34</v>
      </c>
      <c r="P105" s="15" t="s">
        <v>35</v>
      </c>
      <c r="Q105" s="15" t="s">
        <v>35</v>
      </c>
      <c r="R105" s="15" t="s">
        <v>112</v>
      </c>
      <c r="S105" s="15" t="s">
        <v>37</v>
      </c>
      <c r="T105" s="2298">
        <f t="shared" si="5"/>
        <v>6.9444444444444198E-3</v>
      </c>
    </row>
    <row r="106" spans="1:20">
      <c r="A106" s="503">
        <v>103</v>
      </c>
      <c r="B106" s="582">
        <v>24580</v>
      </c>
      <c r="C106" s="113" t="s">
        <v>4209</v>
      </c>
      <c r="D106" s="583" t="s">
        <v>4222</v>
      </c>
      <c r="E106" s="584" t="s">
        <v>59</v>
      </c>
      <c r="F106" s="581" t="s">
        <v>388</v>
      </c>
      <c r="G106" s="584" t="s">
        <v>389</v>
      </c>
      <c r="H106" s="588" t="s">
        <v>394</v>
      </c>
      <c r="I106" s="574" t="s">
        <v>3857</v>
      </c>
      <c r="J106" s="734">
        <v>0.46180555555555558</v>
      </c>
      <c r="K106" s="15" t="s">
        <v>1561</v>
      </c>
      <c r="L106" s="15" t="s">
        <v>33</v>
      </c>
      <c r="M106" s="734">
        <v>0.4375</v>
      </c>
      <c r="N106" s="15" t="s">
        <v>34</v>
      </c>
      <c r="O106" s="15" t="s">
        <v>34</v>
      </c>
      <c r="P106" s="15" t="s">
        <v>35</v>
      </c>
      <c r="Q106" s="15" t="s">
        <v>35</v>
      </c>
      <c r="R106" s="15" t="s">
        <v>112</v>
      </c>
      <c r="S106" s="15" t="s">
        <v>37</v>
      </c>
      <c r="T106" s="2298">
        <f t="shared" si="5"/>
        <v>2.430555555555558E-2</v>
      </c>
    </row>
    <row r="107" spans="1:20">
      <c r="A107" s="504">
        <v>104</v>
      </c>
      <c r="B107" s="583">
        <v>2261</v>
      </c>
      <c r="C107" s="113" t="s">
        <v>4223</v>
      </c>
      <c r="D107" s="583" t="s">
        <v>4224</v>
      </c>
      <c r="E107" s="584" t="s">
        <v>166</v>
      </c>
      <c r="F107" s="581" t="s">
        <v>388</v>
      </c>
      <c r="G107" s="584" t="s">
        <v>389</v>
      </c>
      <c r="H107" s="588" t="s">
        <v>394</v>
      </c>
      <c r="I107" s="578" t="s">
        <v>3859</v>
      </c>
      <c r="J107" s="734">
        <v>0.47083333333333333</v>
      </c>
      <c r="K107" s="15" t="s">
        <v>2247</v>
      </c>
      <c r="L107" s="15" t="s">
        <v>33</v>
      </c>
      <c r="M107" s="734">
        <v>0.46527777777777779</v>
      </c>
      <c r="N107" s="15" t="s">
        <v>34</v>
      </c>
      <c r="O107" s="15" t="s">
        <v>34</v>
      </c>
      <c r="P107" s="15" t="s">
        <v>35</v>
      </c>
      <c r="Q107" s="15" t="s">
        <v>35</v>
      </c>
      <c r="R107" s="15" t="s">
        <v>112</v>
      </c>
      <c r="S107" s="15" t="s">
        <v>37</v>
      </c>
      <c r="T107" s="2298">
        <f t="shared" si="5"/>
        <v>5.5555555555555358E-3</v>
      </c>
    </row>
    <row r="108" spans="1:20" ht="27.75">
      <c r="A108" s="590">
        <v>105</v>
      </c>
      <c r="B108" s="582">
        <v>118209</v>
      </c>
      <c r="C108" s="113" t="s">
        <v>4223</v>
      </c>
      <c r="D108" s="583" t="s">
        <v>4225</v>
      </c>
      <c r="E108" s="584" t="s">
        <v>335</v>
      </c>
      <c r="F108" s="581" t="s">
        <v>91</v>
      </c>
      <c r="G108" s="584" t="s">
        <v>92</v>
      </c>
      <c r="H108" s="588" t="s">
        <v>1746</v>
      </c>
      <c r="I108" s="575" t="s">
        <v>3861</v>
      </c>
      <c r="J108" s="734">
        <v>0.82986111111111116</v>
      </c>
      <c r="K108" s="15" t="s">
        <v>1635</v>
      </c>
      <c r="L108" s="15" t="s">
        <v>265</v>
      </c>
      <c r="M108" s="734">
        <v>0.79166666666666663</v>
      </c>
      <c r="N108" s="15" t="s">
        <v>34</v>
      </c>
      <c r="O108" s="15" t="s">
        <v>34</v>
      </c>
      <c r="P108" s="15" t="s">
        <v>35</v>
      </c>
      <c r="Q108" s="15" t="s">
        <v>35</v>
      </c>
      <c r="R108" s="15" t="s">
        <v>112</v>
      </c>
      <c r="S108" s="15" t="s">
        <v>37</v>
      </c>
      <c r="T108" s="2298">
        <f t="shared" si="5"/>
        <v>3.8194444444444531E-2</v>
      </c>
    </row>
    <row r="109" spans="1:20">
      <c r="A109" s="94">
        <v>106</v>
      </c>
      <c r="B109" s="582">
        <v>121717</v>
      </c>
      <c r="C109" s="113" t="s">
        <v>4223</v>
      </c>
      <c r="D109" s="583" t="s">
        <v>4226</v>
      </c>
      <c r="E109" s="584" t="s">
        <v>2116</v>
      </c>
      <c r="F109" s="581" t="s">
        <v>174</v>
      </c>
      <c r="G109" s="584" t="s">
        <v>48</v>
      </c>
      <c r="H109" s="588" t="s">
        <v>4182</v>
      </c>
      <c r="I109" s="578" t="s">
        <v>621</v>
      </c>
      <c r="J109" s="734">
        <v>0.59583333333333333</v>
      </c>
      <c r="K109" s="15" t="s">
        <v>1186</v>
      </c>
      <c r="L109" s="15" t="s">
        <v>33</v>
      </c>
      <c r="M109" s="734">
        <v>0.59375</v>
      </c>
      <c r="N109" s="15" t="s">
        <v>34</v>
      </c>
      <c r="O109" s="15" t="s">
        <v>34</v>
      </c>
      <c r="P109" s="15" t="s">
        <v>35</v>
      </c>
      <c r="Q109" s="15" t="s">
        <v>35</v>
      </c>
      <c r="R109" s="15" t="s">
        <v>112</v>
      </c>
      <c r="S109" s="15" t="s">
        <v>37</v>
      </c>
      <c r="T109" s="2298">
        <f t="shared" si="5"/>
        <v>2.0833333333333259E-3</v>
      </c>
    </row>
    <row r="110" spans="1:20">
      <c r="A110" s="94">
        <v>107</v>
      </c>
      <c r="B110" s="583">
        <v>124008</v>
      </c>
      <c r="C110" s="113" t="s">
        <v>4223</v>
      </c>
      <c r="D110" s="583" t="s">
        <v>4227</v>
      </c>
      <c r="E110" s="584" t="s">
        <v>528</v>
      </c>
      <c r="F110" s="581" t="s">
        <v>539</v>
      </c>
      <c r="G110" s="584" t="s">
        <v>48</v>
      </c>
      <c r="H110" s="588" t="s">
        <v>4228</v>
      </c>
      <c r="I110" s="578" t="s">
        <v>111</v>
      </c>
      <c r="J110" s="734">
        <v>0.3840277777777778</v>
      </c>
      <c r="K110" s="15" t="s">
        <v>1381</v>
      </c>
      <c r="L110" s="15" t="s">
        <v>33</v>
      </c>
      <c r="M110" s="734">
        <v>0.375</v>
      </c>
      <c r="N110" s="15" t="s">
        <v>34</v>
      </c>
      <c r="O110" s="15" t="s">
        <v>34</v>
      </c>
      <c r="P110" s="15" t="s">
        <v>35</v>
      </c>
      <c r="Q110" s="15" t="s">
        <v>35</v>
      </c>
      <c r="R110" s="15" t="s">
        <v>112</v>
      </c>
      <c r="S110" s="15" t="s">
        <v>37</v>
      </c>
      <c r="T110" s="2298">
        <f t="shared" si="5"/>
        <v>9.0277777777778012E-3</v>
      </c>
    </row>
    <row r="111" spans="1:20">
      <c r="A111" s="94">
        <v>108</v>
      </c>
      <c r="B111" s="583">
        <v>69783</v>
      </c>
      <c r="C111" s="113" t="s">
        <v>4223</v>
      </c>
      <c r="D111" s="583" t="s">
        <v>4229</v>
      </c>
      <c r="E111" s="584" t="s">
        <v>178</v>
      </c>
      <c r="F111" s="581" t="s">
        <v>1553</v>
      </c>
      <c r="G111" s="584" t="s">
        <v>947</v>
      </c>
      <c r="H111" s="588" t="s">
        <v>4230</v>
      </c>
      <c r="I111" s="578" t="s">
        <v>3842</v>
      </c>
      <c r="J111" s="734">
        <v>0.51388888888888884</v>
      </c>
      <c r="K111" s="15" t="s">
        <v>1605</v>
      </c>
      <c r="L111" s="15" t="s">
        <v>33</v>
      </c>
      <c r="M111" s="734">
        <v>0.5</v>
      </c>
      <c r="N111" s="15" t="s">
        <v>34</v>
      </c>
      <c r="O111" s="15" t="s">
        <v>34</v>
      </c>
      <c r="P111" s="15" t="s">
        <v>35</v>
      </c>
      <c r="Q111" s="15" t="s">
        <v>35</v>
      </c>
      <c r="R111" s="15" t="s">
        <v>112</v>
      </c>
      <c r="S111" s="15" t="s">
        <v>37</v>
      </c>
      <c r="T111" s="2298">
        <f t="shared" si="5"/>
        <v>1.388888888888884E-2</v>
      </c>
    </row>
    <row r="112" spans="1:20">
      <c r="A112" s="503">
        <v>109</v>
      </c>
      <c r="B112" s="582">
        <v>122980</v>
      </c>
      <c r="C112" s="113" t="s">
        <v>4231</v>
      </c>
      <c r="D112" s="583" t="s">
        <v>4232</v>
      </c>
      <c r="E112" s="584" t="s">
        <v>518</v>
      </c>
      <c r="F112" s="581" t="s">
        <v>1547</v>
      </c>
      <c r="G112" s="584" t="s">
        <v>29</v>
      </c>
      <c r="H112" s="583" t="s">
        <v>1871</v>
      </c>
      <c r="I112" s="578" t="s">
        <v>3846</v>
      </c>
      <c r="J112" s="734">
        <v>0.38263888888888886</v>
      </c>
      <c r="K112" s="15" t="s">
        <v>1484</v>
      </c>
      <c r="L112" s="478" t="s">
        <v>713</v>
      </c>
      <c r="M112" s="734">
        <v>0.38194444444444442</v>
      </c>
      <c r="N112" s="15" t="s">
        <v>34</v>
      </c>
      <c r="O112" s="15" t="s">
        <v>34</v>
      </c>
      <c r="P112" s="15" t="s">
        <v>35</v>
      </c>
      <c r="Q112" s="15" t="s">
        <v>35</v>
      </c>
      <c r="R112" s="15" t="s">
        <v>112</v>
      </c>
      <c r="S112" s="15" t="s">
        <v>37</v>
      </c>
      <c r="T112" s="2298">
        <f t="shared" si="5"/>
        <v>6.9444444444444198E-4</v>
      </c>
    </row>
    <row r="113" spans="1:20">
      <c r="A113" s="503">
        <v>110</v>
      </c>
      <c r="B113" s="582">
        <v>123876</v>
      </c>
      <c r="C113" s="113" t="s">
        <v>4231</v>
      </c>
      <c r="D113" s="588" t="s">
        <v>252</v>
      </c>
      <c r="E113" s="584" t="s">
        <v>253</v>
      </c>
      <c r="F113" s="581" t="s">
        <v>1200</v>
      </c>
      <c r="G113" s="584" t="s">
        <v>29</v>
      </c>
      <c r="H113" s="588" t="s">
        <v>4233</v>
      </c>
      <c r="I113" s="578" t="s">
        <v>3850</v>
      </c>
      <c r="J113" s="734">
        <v>0.61111111111111116</v>
      </c>
      <c r="K113" s="15" t="s">
        <v>4218</v>
      </c>
      <c r="L113" s="15" t="s">
        <v>33</v>
      </c>
      <c r="M113" s="734">
        <v>0.58333333333333337</v>
      </c>
      <c r="N113" s="15" t="s">
        <v>34</v>
      </c>
      <c r="O113" s="15" t="s">
        <v>34</v>
      </c>
      <c r="P113" s="15" t="s">
        <v>35</v>
      </c>
      <c r="Q113" s="15" t="s">
        <v>35</v>
      </c>
      <c r="R113" s="15" t="s">
        <v>112</v>
      </c>
      <c r="S113" s="15" t="s">
        <v>37</v>
      </c>
      <c r="T113" s="2298">
        <f t="shared" si="5"/>
        <v>2.777777777777779E-2</v>
      </c>
    </row>
    <row r="114" spans="1:20">
      <c r="A114" s="503">
        <v>111</v>
      </c>
      <c r="B114" s="582">
        <v>122971</v>
      </c>
      <c r="C114" s="113" t="s">
        <v>4231</v>
      </c>
      <c r="D114" s="588" t="s">
        <v>4234</v>
      </c>
      <c r="E114" s="584" t="s">
        <v>653</v>
      </c>
      <c r="F114" s="581" t="s">
        <v>495</v>
      </c>
      <c r="G114" s="584" t="s">
        <v>343</v>
      </c>
      <c r="H114" s="588" t="s">
        <v>344</v>
      </c>
      <c r="I114" s="578" t="s">
        <v>366</v>
      </c>
      <c r="J114" s="734">
        <v>0.4236111111111111</v>
      </c>
      <c r="K114" s="15" t="s">
        <v>2689</v>
      </c>
      <c r="L114" s="15" t="s">
        <v>33</v>
      </c>
      <c r="M114" s="734">
        <v>0.40277777777777779</v>
      </c>
      <c r="N114" s="15" t="s">
        <v>34</v>
      </c>
      <c r="O114" s="15" t="s">
        <v>34</v>
      </c>
      <c r="P114" s="15" t="s">
        <v>35</v>
      </c>
      <c r="Q114" s="15" t="s">
        <v>35</v>
      </c>
      <c r="R114" s="15" t="s">
        <v>112</v>
      </c>
      <c r="S114" s="15" t="s">
        <v>37</v>
      </c>
      <c r="T114" s="2298">
        <f t="shared" si="5"/>
        <v>2.0833333333333315E-2</v>
      </c>
    </row>
    <row r="115" spans="1:20" ht="27.75">
      <c r="A115" s="503">
        <v>112</v>
      </c>
      <c r="B115" s="583">
        <v>113968</v>
      </c>
      <c r="C115" s="113" t="s">
        <v>4231</v>
      </c>
      <c r="D115" s="583" t="s">
        <v>4235</v>
      </c>
      <c r="E115" s="584" t="s">
        <v>1024</v>
      </c>
      <c r="F115" s="581" t="s">
        <v>214</v>
      </c>
      <c r="G115" s="584" t="s">
        <v>215</v>
      </c>
      <c r="H115" s="588" t="s">
        <v>4236</v>
      </c>
      <c r="I115" s="578" t="s">
        <v>3854</v>
      </c>
      <c r="J115" s="734">
        <v>0.3611111111111111</v>
      </c>
      <c r="K115" s="15" t="s">
        <v>1766</v>
      </c>
      <c r="L115" s="15" t="s">
        <v>33</v>
      </c>
      <c r="M115" s="734">
        <v>0.35416666666666669</v>
      </c>
      <c r="N115" s="15" t="s">
        <v>34</v>
      </c>
      <c r="O115" s="15" t="s">
        <v>34</v>
      </c>
      <c r="P115" s="15" t="s">
        <v>35</v>
      </c>
      <c r="Q115" s="15" t="s">
        <v>35</v>
      </c>
      <c r="R115" s="15" t="s">
        <v>112</v>
      </c>
      <c r="S115" s="15" t="s">
        <v>37</v>
      </c>
      <c r="T115" s="2298">
        <f t="shared" si="5"/>
        <v>6.9444444444444198E-3</v>
      </c>
    </row>
    <row r="116" spans="1:20" s="491" customFormat="1" ht="27.75">
      <c r="A116" s="2262">
        <v>113</v>
      </c>
      <c r="B116" s="2263">
        <v>12827</v>
      </c>
      <c r="C116" s="1725" t="s">
        <v>4231</v>
      </c>
      <c r="D116" s="2264" t="s">
        <v>4237</v>
      </c>
      <c r="E116" s="2265" t="s">
        <v>759</v>
      </c>
      <c r="F116" s="2263" t="s">
        <v>1200</v>
      </c>
      <c r="G116" s="2265" t="s">
        <v>29</v>
      </c>
      <c r="H116" s="2264" t="s">
        <v>110</v>
      </c>
      <c r="I116" s="2266" t="s">
        <v>3857</v>
      </c>
      <c r="J116" s="2211">
        <v>0.46180555555555558</v>
      </c>
      <c r="K116" s="478" t="s">
        <v>1561</v>
      </c>
      <c r="L116" s="478" t="s">
        <v>33</v>
      </c>
      <c r="M116" s="2211">
        <v>0.4375</v>
      </c>
      <c r="N116" s="478" t="s">
        <v>34</v>
      </c>
      <c r="O116" s="478" t="s">
        <v>34</v>
      </c>
      <c r="P116" s="478" t="s">
        <v>35</v>
      </c>
      <c r="Q116" s="478" t="s">
        <v>35</v>
      </c>
      <c r="R116" s="478" t="s">
        <v>112</v>
      </c>
      <c r="S116" s="478" t="s">
        <v>4238</v>
      </c>
      <c r="T116" s="2298">
        <f t="shared" si="5"/>
        <v>2.430555555555558E-2</v>
      </c>
    </row>
    <row r="117" spans="1:20" s="491" customFormat="1" ht="27.75">
      <c r="A117" s="590">
        <v>114</v>
      </c>
      <c r="B117" s="2267">
        <v>123162</v>
      </c>
      <c r="C117" s="1725" t="s">
        <v>4239</v>
      </c>
      <c r="D117" s="2267" t="s">
        <v>4240</v>
      </c>
      <c r="E117" s="693" t="s">
        <v>887</v>
      </c>
      <c r="F117" s="693" t="s">
        <v>4241</v>
      </c>
      <c r="G117" s="693" t="s">
        <v>215</v>
      </c>
      <c r="H117" s="2267" t="s">
        <v>4242</v>
      </c>
      <c r="I117" s="2268" t="s">
        <v>142</v>
      </c>
      <c r="J117" s="2269">
        <v>0.36458333333333331</v>
      </c>
      <c r="K117" s="2269">
        <v>0.39930555555555558</v>
      </c>
      <c r="L117" s="478" t="s">
        <v>33</v>
      </c>
      <c r="M117" s="2211">
        <v>0.3611111111111111</v>
      </c>
      <c r="N117" s="478" t="s">
        <v>34</v>
      </c>
      <c r="O117" s="478" t="s">
        <v>34</v>
      </c>
      <c r="P117" s="478" t="s">
        <v>35</v>
      </c>
      <c r="Q117" s="478" t="s">
        <v>35</v>
      </c>
      <c r="R117" s="478" t="s">
        <v>112</v>
      </c>
      <c r="S117" s="478" t="s">
        <v>4238</v>
      </c>
      <c r="T117" s="2298">
        <f t="shared" si="5"/>
        <v>3.4722222222222099E-3</v>
      </c>
    </row>
    <row r="118" spans="1:20">
      <c r="A118" s="94">
        <v>115</v>
      </c>
      <c r="B118" s="579">
        <v>123032</v>
      </c>
      <c r="C118" s="113" t="s">
        <v>4239</v>
      </c>
      <c r="D118" s="537" t="s">
        <v>4243</v>
      </c>
      <c r="E118" s="352" t="s">
        <v>1577</v>
      </c>
      <c r="F118" s="352" t="s">
        <v>2896</v>
      </c>
      <c r="G118" s="352" t="s">
        <v>92</v>
      </c>
      <c r="H118" s="537" t="s">
        <v>1074</v>
      </c>
      <c r="I118" s="573" t="s">
        <v>423</v>
      </c>
      <c r="J118" s="544">
        <v>0.4236111111111111</v>
      </c>
      <c r="K118" s="544">
        <v>0.47222222222222221</v>
      </c>
      <c r="L118" s="15" t="s">
        <v>33</v>
      </c>
      <c r="M118" s="734">
        <v>0.4236111111111111</v>
      </c>
      <c r="N118" s="15" t="s">
        <v>34</v>
      </c>
      <c r="O118" s="15" t="s">
        <v>34</v>
      </c>
      <c r="P118" s="15" t="s">
        <v>35</v>
      </c>
      <c r="Q118" s="15" t="s">
        <v>35</v>
      </c>
      <c r="R118" s="15" t="s">
        <v>112</v>
      </c>
      <c r="S118" s="15" t="s">
        <v>37</v>
      </c>
      <c r="T118" s="2299">
        <f t="shared" si="5"/>
        <v>0</v>
      </c>
    </row>
    <row r="119" spans="1:20">
      <c r="A119" s="94">
        <v>116</v>
      </c>
      <c r="B119" s="537">
        <v>111864</v>
      </c>
      <c r="C119" s="113" t="s">
        <v>4239</v>
      </c>
      <c r="D119" s="537" t="s">
        <v>4244</v>
      </c>
      <c r="E119" s="352" t="s">
        <v>204</v>
      </c>
      <c r="F119" s="352" t="s">
        <v>4241</v>
      </c>
      <c r="G119" s="352" t="s">
        <v>215</v>
      </c>
      <c r="H119" s="537" t="s">
        <v>3358</v>
      </c>
      <c r="I119" s="573" t="s">
        <v>1027</v>
      </c>
      <c r="J119" s="544">
        <v>0.4909722222222222</v>
      </c>
      <c r="K119" s="544" t="s">
        <v>1474</v>
      </c>
      <c r="L119" s="15" t="s">
        <v>33</v>
      </c>
      <c r="M119" s="734">
        <v>0.4909722222222222</v>
      </c>
      <c r="N119" s="15" t="s">
        <v>34</v>
      </c>
      <c r="O119" s="15" t="s">
        <v>34</v>
      </c>
      <c r="P119" s="15" t="s">
        <v>35</v>
      </c>
      <c r="Q119" s="15" t="s">
        <v>35</v>
      </c>
      <c r="R119" s="15" t="s">
        <v>112</v>
      </c>
      <c r="S119" s="15" t="s">
        <v>37</v>
      </c>
      <c r="T119" s="2299">
        <f t="shared" si="5"/>
        <v>0</v>
      </c>
    </row>
    <row r="120" spans="1:20" ht="27.75">
      <c r="A120" s="94">
        <v>117</v>
      </c>
      <c r="B120" s="537">
        <v>37724</v>
      </c>
      <c r="C120" s="113" t="s">
        <v>4239</v>
      </c>
      <c r="D120" s="537" t="s">
        <v>4245</v>
      </c>
      <c r="E120" s="352" t="s">
        <v>835</v>
      </c>
      <c r="F120" s="352" t="s">
        <v>350</v>
      </c>
      <c r="G120" s="352" t="s">
        <v>86</v>
      </c>
      <c r="H120" s="537" t="s">
        <v>4246</v>
      </c>
      <c r="I120" s="573" t="s">
        <v>1042</v>
      </c>
      <c r="J120" s="544">
        <v>0.58333333333333337</v>
      </c>
      <c r="K120" s="544" t="s">
        <v>1836</v>
      </c>
      <c r="L120" s="15" t="s">
        <v>33</v>
      </c>
      <c r="M120" s="734">
        <v>0.58333333333333337</v>
      </c>
      <c r="N120" s="15" t="s">
        <v>34</v>
      </c>
      <c r="O120" s="15" t="s">
        <v>34</v>
      </c>
      <c r="P120" s="15" t="s">
        <v>35</v>
      </c>
      <c r="Q120" s="15" t="s">
        <v>35</v>
      </c>
      <c r="R120" s="15" t="s">
        <v>4247</v>
      </c>
      <c r="S120" s="15" t="s">
        <v>37</v>
      </c>
      <c r="T120" s="2299">
        <f t="shared" si="5"/>
        <v>0</v>
      </c>
    </row>
    <row r="121" spans="1:20" s="439" customFormat="1" ht="41.25">
      <c r="A121" s="598">
        <v>118</v>
      </c>
      <c r="B121" s="594">
        <v>49653</v>
      </c>
      <c r="C121" s="463" t="s">
        <v>4239</v>
      </c>
      <c r="D121" s="594" t="s">
        <v>4248</v>
      </c>
      <c r="E121" s="595" t="s">
        <v>74</v>
      </c>
      <c r="F121" s="595" t="s">
        <v>54</v>
      </c>
      <c r="G121" s="595" t="s">
        <v>48</v>
      </c>
      <c r="H121" s="594" t="s">
        <v>175</v>
      </c>
      <c r="I121" s="596" t="s">
        <v>3677</v>
      </c>
      <c r="J121" s="597">
        <v>0.35486111111111113</v>
      </c>
      <c r="K121" s="597" t="s">
        <v>1535</v>
      </c>
      <c r="L121" s="85" t="s">
        <v>3865</v>
      </c>
      <c r="M121" s="761">
        <v>0.35416666666666669</v>
      </c>
      <c r="N121" s="85"/>
      <c r="O121" s="85" t="s">
        <v>171</v>
      </c>
      <c r="P121" s="85" t="s">
        <v>35</v>
      </c>
      <c r="Q121" s="85" t="s">
        <v>35</v>
      </c>
      <c r="R121" s="85" t="s">
        <v>112</v>
      </c>
      <c r="S121" s="85" t="s">
        <v>2158</v>
      </c>
      <c r="T121" s="2298">
        <f t="shared" si="5"/>
        <v>6.9444444444444198E-4</v>
      </c>
    </row>
    <row r="122" spans="1:20">
      <c r="A122" s="503">
        <v>119</v>
      </c>
      <c r="B122" s="579">
        <v>124529</v>
      </c>
      <c r="C122" s="113" t="s">
        <v>4239</v>
      </c>
      <c r="D122" s="537" t="s">
        <v>4249</v>
      </c>
      <c r="E122" s="352" t="s">
        <v>4250</v>
      </c>
      <c r="F122" s="352" t="s">
        <v>54</v>
      </c>
      <c r="G122" s="352" t="s">
        <v>48</v>
      </c>
      <c r="H122" s="537" t="s">
        <v>4251</v>
      </c>
      <c r="I122" s="589" t="s">
        <v>651</v>
      </c>
      <c r="J122" s="544">
        <v>0.52500000000000002</v>
      </c>
      <c r="K122" s="544" t="s">
        <v>2338</v>
      </c>
      <c r="L122" s="15" t="s">
        <v>33</v>
      </c>
      <c r="M122" s="734">
        <v>0.52430555555555558</v>
      </c>
      <c r="N122" s="15" t="s">
        <v>34</v>
      </c>
      <c r="O122" s="15" t="s">
        <v>34</v>
      </c>
      <c r="P122" s="15" t="s">
        <v>35</v>
      </c>
      <c r="Q122" s="15" t="s">
        <v>35</v>
      </c>
      <c r="R122" s="15" t="s">
        <v>112</v>
      </c>
      <c r="S122" s="15" t="s">
        <v>37</v>
      </c>
      <c r="T122" s="2298">
        <f t="shared" si="5"/>
        <v>6.9444444444444198E-4</v>
      </c>
    </row>
    <row r="123" spans="1:20">
      <c r="A123" s="503">
        <v>120</v>
      </c>
      <c r="B123" s="537">
        <v>13420</v>
      </c>
      <c r="C123" s="113" t="s">
        <v>4239</v>
      </c>
      <c r="D123" s="537" t="s">
        <v>4252</v>
      </c>
      <c r="E123" s="352" t="s">
        <v>829</v>
      </c>
      <c r="F123" s="352" t="s">
        <v>54</v>
      </c>
      <c r="G123" s="352" t="s">
        <v>48</v>
      </c>
      <c r="H123" s="537" t="s">
        <v>4253</v>
      </c>
      <c r="I123" s="578" t="s">
        <v>366</v>
      </c>
      <c r="J123" s="544">
        <v>0.69444444444444442</v>
      </c>
      <c r="K123" s="544" t="s">
        <v>1563</v>
      </c>
      <c r="L123" s="15" t="s">
        <v>33</v>
      </c>
      <c r="M123" s="734">
        <v>0.69097222222222221</v>
      </c>
      <c r="N123" s="15" t="s">
        <v>34</v>
      </c>
      <c r="O123" s="15" t="s">
        <v>34</v>
      </c>
      <c r="P123" s="15" t="s">
        <v>35</v>
      </c>
      <c r="Q123" s="15" t="s">
        <v>35</v>
      </c>
      <c r="R123" s="15" t="s">
        <v>112</v>
      </c>
      <c r="S123" s="15" t="s">
        <v>37</v>
      </c>
      <c r="T123" s="2298">
        <f t="shared" si="5"/>
        <v>3.4722222222222099E-3</v>
      </c>
    </row>
    <row r="124" spans="1:20" ht="25.5">
      <c r="A124" s="503">
        <v>121</v>
      </c>
      <c r="B124" s="537">
        <v>113379</v>
      </c>
      <c r="C124" s="113" t="s">
        <v>4239</v>
      </c>
      <c r="D124" s="537" t="s">
        <v>4254</v>
      </c>
      <c r="E124" s="352" t="s">
        <v>518</v>
      </c>
      <c r="F124" s="352" t="s">
        <v>1541</v>
      </c>
      <c r="G124" s="352" t="s">
        <v>48</v>
      </c>
      <c r="H124" s="538" t="s">
        <v>2403</v>
      </c>
      <c r="I124" s="578" t="s">
        <v>1039</v>
      </c>
      <c r="J124" s="544">
        <v>0.37777777777777777</v>
      </c>
      <c r="K124" s="544" t="s">
        <v>1293</v>
      </c>
      <c r="L124" s="15" t="s">
        <v>33</v>
      </c>
      <c r="M124" s="734">
        <v>0.375</v>
      </c>
      <c r="N124" s="15" t="s">
        <v>34</v>
      </c>
      <c r="O124" s="15" t="s">
        <v>34</v>
      </c>
      <c r="P124" s="15" t="s">
        <v>35</v>
      </c>
      <c r="Q124" s="15" t="s">
        <v>35</v>
      </c>
      <c r="R124" s="15" t="s">
        <v>112</v>
      </c>
      <c r="S124" s="15" t="s">
        <v>37</v>
      </c>
      <c r="T124" s="2298">
        <f t="shared" si="5"/>
        <v>2.7777777777777679E-3</v>
      </c>
    </row>
  </sheetData>
  <autoFilter ref="A2:T124" xr:uid="{9215CE0F-BD7A-4D88-B3A7-D02F0B93D834}">
    <filterColumn colId="9" showButton="0"/>
    <filterColumn colId="13" showButton="0"/>
    <filterColumn colId="14" showButton="0"/>
    <filterColumn colId="15" showButton="0"/>
  </autoFilter>
  <mergeCells count="3">
    <mergeCell ref="A1:T1"/>
    <mergeCell ref="J2:K2"/>
    <mergeCell ref="N2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6C64-85B7-4ADE-99A4-173B10D68A18}">
  <dimension ref="A1:U317"/>
  <sheetViews>
    <sheetView workbookViewId="0">
      <pane ySplit="3" topLeftCell="J286" activePane="bottomLeft" state="frozen"/>
      <selection pane="bottomLeft" activeCell="J292" sqref="J292:J298"/>
    </sheetView>
  </sheetViews>
  <sheetFormatPr defaultRowHeight="15"/>
  <cols>
    <col min="1" max="1" width="9.140625" style="645"/>
    <col min="2" max="2" width="9.140625" style="647"/>
    <col min="3" max="3" width="10.28515625" style="645" customWidth="1"/>
    <col min="4" max="4" width="20" style="646" customWidth="1"/>
    <col min="5" max="5" width="11.28515625" style="645" customWidth="1"/>
    <col min="6" max="6" width="28.140625" style="86" customWidth="1"/>
    <col min="7" max="7" width="19.7109375" style="645" customWidth="1"/>
    <col min="8" max="8" width="40.140625" style="646" customWidth="1"/>
    <col min="9" max="9" width="13.7109375" style="645" customWidth="1"/>
    <col min="10" max="12" width="9.140625" style="645"/>
    <col min="13" max="13" width="26.7109375" style="645" customWidth="1"/>
    <col min="14" max="14" width="18.5703125" style="645" customWidth="1"/>
    <col min="15" max="15" width="14.42578125" style="645" customWidth="1"/>
    <col min="16" max="16" width="20.85546875" style="645" customWidth="1"/>
    <col min="17" max="17" width="23.28515625" style="645" customWidth="1"/>
    <col min="18" max="18" width="20.42578125" style="645" customWidth="1"/>
    <col min="19" max="19" width="25" style="645" customWidth="1"/>
    <col min="20" max="20" width="32.28515625" style="645" customWidth="1"/>
    <col min="21" max="21" width="28.140625" style="645" customWidth="1"/>
  </cols>
  <sheetData>
    <row r="1" spans="1:21" ht="33">
      <c r="A1" s="3480" t="s">
        <v>0</v>
      </c>
      <c r="B1" s="3480"/>
      <c r="C1" s="3480"/>
      <c r="D1" s="3480"/>
      <c r="E1" s="3480"/>
      <c r="F1" s="3480"/>
      <c r="G1" s="3480"/>
      <c r="H1" s="3480"/>
      <c r="I1" s="3480"/>
      <c r="J1" s="3480"/>
      <c r="K1" s="3480"/>
      <c r="L1" s="3480"/>
      <c r="M1" s="3480"/>
      <c r="N1" s="3480"/>
      <c r="O1" s="3480"/>
      <c r="P1" s="3480"/>
      <c r="Q1" s="3480"/>
      <c r="R1" s="3480"/>
      <c r="S1" s="3480"/>
      <c r="T1" s="3480"/>
      <c r="U1" s="3480"/>
    </row>
    <row r="2" spans="1:21" ht="25.5">
      <c r="A2" s="713" t="s">
        <v>1</v>
      </c>
      <c r="B2" s="714" t="s">
        <v>2</v>
      </c>
      <c r="C2" s="713" t="s">
        <v>3</v>
      </c>
      <c r="D2" s="713" t="s">
        <v>4</v>
      </c>
      <c r="E2" s="713" t="s">
        <v>5</v>
      </c>
      <c r="F2" s="713" t="s">
        <v>6</v>
      </c>
      <c r="G2" s="713" t="s">
        <v>7</v>
      </c>
      <c r="H2" s="713" t="s">
        <v>8</v>
      </c>
      <c r="I2" s="713" t="s">
        <v>9</v>
      </c>
      <c r="J2" s="713" t="s">
        <v>10</v>
      </c>
      <c r="K2" s="3481" t="s">
        <v>11</v>
      </c>
      <c r="L2" s="3481"/>
      <c r="M2" s="713" t="s">
        <v>12</v>
      </c>
      <c r="N2" s="713" t="s">
        <v>13</v>
      </c>
      <c r="O2" s="3481" t="s">
        <v>14</v>
      </c>
      <c r="P2" s="3481"/>
      <c r="Q2" s="3481"/>
      <c r="R2" s="3481"/>
      <c r="S2" s="713" t="s">
        <v>15</v>
      </c>
      <c r="T2" s="713" t="s">
        <v>16</v>
      </c>
      <c r="U2" s="713"/>
    </row>
    <row r="3" spans="1:21" ht="41.25" customHeight="1">
      <c r="A3" s="157"/>
      <c r="B3" s="651"/>
      <c r="C3" s="330"/>
      <c r="D3" s="157"/>
      <c r="E3" s="330"/>
      <c r="F3" s="157"/>
      <c r="G3" s="157"/>
      <c r="H3" s="157"/>
      <c r="I3" s="157"/>
      <c r="J3" s="330"/>
      <c r="K3" s="326" t="s">
        <v>17</v>
      </c>
      <c r="L3" s="326" t="s">
        <v>18</v>
      </c>
      <c r="M3" s="326" t="s">
        <v>12</v>
      </c>
      <c r="N3" s="326" t="s">
        <v>13</v>
      </c>
      <c r="O3" s="326" t="s">
        <v>19</v>
      </c>
      <c r="P3" s="326" t="s">
        <v>20</v>
      </c>
      <c r="Q3" s="326" t="s">
        <v>21</v>
      </c>
      <c r="R3" s="326" t="s">
        <v>22</v>
      </c>
      <c r="S3" s="326" t="s">
        <v>15</v>
      </c>
      <c r="T3" s="326"/>
      <c r="U3" s="327" t="s">
        <v>23</v>
      </c>
    </row>
    <row r="4" spans="1:21" ht="32.25" customHeight="1">
      <c r="A4" s="63">
        <v>1</v>
      </c>
      <c r="B4" s="648">
        <v>125401</v>
      </c>
      <c r="C4" s="433" t="s">
        <v>4255</v>
      </c>
      <c r="D4" s="392" t="s">
        <v>4256</v>
      </c>
      <c r="E4" s="49" t="s">
        <v>4257</v>
      </c>
      <c r="F4" s="57" t="s">
        <v>4032</v>
      </c>
      <c r="G4" s="49" t="s">
        <v>4258</v>
      </c>
      <c r="H4" s="392" t="s">
        <v>4259</v>
      </c>
      <c r="I4" s="392" t="s">
        <v>31</v>
      </c>
      <c r="J4" s="433" t="s">
        <v>274</v>
      </c>
      <c r="K4" s="63" t="s">
        <v>3115</v>
      </c>
      <c r="L4" s="63" t="s">
        <v>2893</v>
      </c>
      <c r="M4" s="15" t="s">
        <v>966</v>
      </c>
      <c r="N4" s="63" t="s">
        <v>1484</v>
      </c>
      <c r="O4" s="63" t="s">
        <v>34</v>
      </c>
      <c r="P4" s="63" t="s">
        <v>34</v>
      </c>
      <c r="Q4" s="63" t="s">
        <v>36</v>
      </c>
      <c r="R4" s="63" t="s">
        <v>35</v>
      </c>
      <c r="S4" s="63" t="s">
        <v>36</v>
      </c>
      <c r="T4" s="15" t="s">
        <v>881</v>
      </c>
      <c r="U4" s="63"/>
    </row>
    <row r="5" spans="1:21" ht="31.5" customHeight="1">
      <c r="A5" s="63">
        <v>2</v>
      </c>
      <c r="B5" s="649">
        <v>115077</v>
      </c>
      <c r="C5" s="433" t="s">
        <v>4255</v>
      </c>
      <c r="D5" s="51" t="s">
        <v>4260</v>
      </c>
      <c r="E5" s="132" t="s">
        <v>4261</v>
      </c>
      <c r="F5" s="51" t="s">
        <v>4111</v>
      </c>
      <c r="G5" s="49" t="s">
        <v>29</v>
      </c>
      <c r="H5" s="51" t="s">
        <v>110</v>
      </c>
      <c r="I5" s="392" t="s">
        <v>31</v>
      </c>
      <c r="J5" s="433" t="s">
        <v>4262</v>
      </c>
      <c r="K5" s="63" t="s">
        <v>1512</v>
      </c>
      <c r="L5" s="63" t="s">
        <v>1462</v>
      </c>
      <c r="M5" s="63" t="s">
        <v>33</v>
      </c>
      <c r="N5" s="63" t="s">
        <v>1574</v>
      </c>
      <c r="O5" s="63" t="s">
        <v>34</v>
      </c>
      <c r="P5" s="63" t="s">
        <v>34</v>
      </c>
      <c r="Q5" s="63" t="s">
        <v>35</v>
      </c>
      <c r="R5" s="63" t="s">
        <v>35</v>
      </c>
      <c r="S5" s="63" t="s">
        <v>36</v>
      </c>
      <c r="T5" s="63" t="s">
        <v>1216</v>
      </c>
      <c r="U5" s="63"/>
    </row>
    <row r="6" spans="1:21" ht="33" customHeight="1">
      <c r="A6" s="63">
        <v>3</v>
      </c>
      <c r="B6" s="650">
        <v>61517</v>
      </c>
      <c r="C6" s="433" t="s">
        <v>4255</v>
      </c>
      <c r="D6" s="57" t="s">
        <v>4263</v>
      </c>
      <c r="E6" s="49" t="s">
        <v>4264</v>
      </c>
      <c r="F6" s="51" t="s">
        <v>3828</v>
      </c>
      <c r="G6" s="49" t="s">
        <v>3161</v>
      </c>
      <c r="H6" s="57" t="s">
        <v>394</v>
      </c>
      <c r="I6" s="392" t="s">
        <v>31</v>
      </c>
      <c r="J6" s="433" t="s">
        <v>1049</v>
      </c>
      <c r="K6" s="63" t="s">
        <v>1533</v>
      </c>
      <c r="L6" s="63" t="s">
        <v>1605</v>
      </c>
      <c r="M6" s="63" t="s">
        <v>33</v>
      </c>
      <c r="N6" s="63" t="s">
        <v>1497</v>
      </c>
      <c r="O6" s="63" t="s">
        <v>34</v>
      </c>
      <c r="P6" s="63" t="s">
        <v>34</v>
      </c>
      <c r="Q6" s="63" t="s">
        <v>35</v>
      </c>
      <c r="R6" s="63" t="s">
        <v>35</v>
      </c>
      <c r="S6" s="63" t="s">
        <v>36</v>
      </c>
      <c r="T6" s="15" t="s">
        <v>4265</v>
      </c>
      <c r="U6" s="63"/>
    </row>
    <row r="7" spans="1:21" ht="34.5" customHeight="1">
      <c r="A7" s="63">
        <v>4</v>
      </c>
      <c r="B7" s="650">
        <v>119852</v>
      </c>
      <c r="C7" s="433" t="s">
        <v>4255</v>
      </c>
      <c r="D7" s="57" t="s">
        <v>4266</v>
      </c>
      <c r="E7" s="49" t="s">
        <v>4267</v>
      </c>
      <c r="F7" s="51" t="s">
        <v>3828</v>
      </c>
      <c r="G7" s="49" t="s">
        <v>3161</v>
      </c>
      <c r="H7" s="57" t="s">
        <v>1685</v>
      </c>
      <c r="I7" s="392" t="s">
        <v>31</v>
      </c>
      <c r="J7" s="433" t="s">
        <v>50</v>
      </c>
      <c r="K7" s="63" t="s">
        <v>2252</v>
      </c>
      <c r="L7" s="63" t="s">
        <v>1428</v>
      </c>
      <c r="M7" s="63" t="s">
        <v>33</v>
      </c>
      <c r="N7" s="63" t="s">
        <v>1760</v>
      </c>
      <c r="O7" s="63" t="s">
        <v>34</v>
      </c>
      <c r="P7" s="63" t="s">
        <v>34</v>
      </c>
      <c r="Q7" s="63" t="s">
        <v>35</v>
      </c>
      <c r="R7" s="63" t="s">
        <v>35</v>
      </c>
      <c r="S7" s="63" t="s">
        <v>36</v>
      </c>
      <c r="T7" s="15" t="s">
        <v>4265</v>
      </c>
      <c r="U7" s="63"/>
    </row>
    <row r="8" spans="1:21" s="491" customFormat="1" ht="27.75">
      <c r="A8" s="63">
        <v>5</v>
      </c>
      <c r="B8" s="653">
        <v>125303</v>
      </c>
      <c r="C8" s="480" t="s">
        <v>4255</v>
      </c>
      <c r="D8" s="620" t="s">
        <v>4268</v>
      </c>
      <c r="E8" s="621" t="s">
        <v>4269</v>
      </c>
      <c r="F8" s="372" t="s">
        <v>4270</v>
      </c>
      <c r="G8" s="621" t="s">
        <v>215</v>
      </c>
      <c r="H8" s="620" t="s">
        <v>853</v>
      </c>
      <c r="I8" s="392" t="s">
        <v>31</v>
      </c>
      <c r="J8" s="480" t="s">
        <v>65</v>
      </c>
      <c r="K8" s="481" t="s">
        <v>4271</v>
      </c>
      <c r="L8" s="481" t="s">
        <v>1412</v>
      </c>
      <c r="M8" s="481" t="s">
        <v>219</v>
      </c>
      <c r="N8" s="481" t="s">
        <v>1288</v>
      </c>
      <c r="O8" s="481" t="s">
        <v>34</v>
      </c>
      <c r="P8" s="481" t="s">
        <v>34</v>
      </c>
      <c r="Q8" s="481" t="s">
        <v>35</v>
      </c>
      <c r="R8" s="481" t="s">
        <v>35</v>
      </c>
      <c r="S8" s="481" t="s">
        <v>36</v>
      </c>
      <c r="T8" s="478" t="s">
        <v>4265</v>
      </c>
      <c r="U8" s="481"/>
    </row>
    <row r="9" spans="1:21" s="491" customFormat="1" ht="27.75">
      <c r="A9" s="63">
        <v>6</v>
      </c>
      <c r="B9" s="653">
        <v>122681</v>
      </c>
      <c r="C9" s="480" t="s">
        <v>4255</v>
      </c>
      <c r="D9" s="372" t="s">
        <v>4272</v>
      </c>
      <c r="E9" s="619" t="s">
        <v>4273</v>
      </c>
      <c r="F9" s="372" t="s">
        <v>4270</v>
      </c>
      <c r="G9" s="621" t="s">
        <v>215</v>
      </c>
      <c r="H9" s="372" t="s">
        <v>4274</v>
      </c>
      <c r="I9" s="392" t="s">
        <v>31</v>
      </c>
      <c r="J9" s="480" t="s">
        <v>624</v>
      </c>
      <c r="K9" s="481" t="s">
        <v>4275</v>
      </c>
      <c r="L9" s="481" t="s">
        <v>1798</v>
      </c>
      <c r="M9" s="481" t="s">
        <v>219</v>
      </c>
      <c r="N9" s="481" t="s">
        <v>2622</v>
      </c>
      <c r="O9" s="481" t="s">
        <v>34</v>
      </c>
      <c r="P9" s="481" t="s">
        <v>34</v>
      </c>
      <c r="Q9" s="481" t="s">
        <v>36</v>
      </c>
      <c r="R9" s="481" t="s">
        <v>35</v>
      </c>
      <c r="S9" s="481" t="s">
        <v>36</v>
      </c>
      <c r="T9" s="481" t="s">
        <v>289</v>
      </c>
      <c r="U9" s="481"/>
    </row>
    <row r="10" spans="1:21" s="639" customFormat="1" ht="33.75" customHeight="1">
      <c r="A10" s="63">
        <v>7</v>
      </c>
      <c r="B10" s="654">
        <v>124038</v>
      </c>
      <c r="C10" s="663" t="s">
        <v>4255</v>
      </c>
      <c r="D10" s="642" t="s">
        <v>4276</v>
      </c>
      <c r="E10" s="635" t="s">
        <v>4277</v>
      </c>
      <c r="F10" s="637" t="s">
        <v>3828</v>
      </c>
      <c r="G10" s="635" t="s">
        <v>3161</v>
      </c>
      <c r="H10" s="642" t="s">
        <v>4278</v>
      </c>
      <c r="I10" s="637" t="s">
        <v>31</v>
      </c>
      <c r="J10" s="663" t="s">
        <v>168</v>
      </c>
      <c r="K10" s="634" t="s">
        <v>1430</v>
      </c>
      <c r="L10" s="634" t="s">
        <v>1331</v>
      </c>
      <c r="M10" s="634" t="s">
        <v>169</v>
      </c>
      <c r="N10" s="634" t="s">
        <v>1561</v>
      </c>
      <c r="O10" s="634" t="s">
        <v>170</v>
      </c>
      <c r="P10" s="634" t="s">
        <v>171</v>
      </c>
      <c r="Q10" s="634" t="s">
        <v>36</v>
      </c>
      <c r="R10" s="634" t="s">
        <v>36</v>
      </c>
      <c r="S10" s="634" t="s">
        <v>36</v>
      </c>
      <c r="T10" s="638" t="s">
        <v>4279</v>
      </c>
      <c r="U10" s="638" t="s">
        <v>4280</v>
      </c>
    </row>
    <row r="11" spans="1:21" ht="30" customHeight="1">
      <c r="A11" s="63">
        <v>8</v>
      </c>
      <c r="B11" s="650">
        <v>123768</v>
      </c>
      <c r="C11" s="433" t="s">
        <v>4255</v>
      </c>
      <c r="D11" s="57" t="s">
        <v>4281</v>
      </c>
      <c r="E11" s="49" t="s">
        <v>4282</v>
      </c>
      <c r="F11" s="51" t="s">
        <v>3828</v>
      </c>
      <c r="G11" s="49" t="s">
        <v>3161</v>
      </c>
      <c r="H11" s="57" t="s">
        <v>4283</v>
      </c>
      <c r="I11" s="392" t="s">
        <v>31</v>
      </c>
      <c r="J11" s="433" t="s">
        <v>56</v>
      </c>
      <c r="K11" s="63" t="s">
        <v>1543</v>
      </c>
      <c r="L11" s="63" t="s">
        <v>2708</v>
      </c>
      <c r="M11" s="16" t="s">
        <v>33</v>
      </c>
      <c r="N11" s="63" t="s">
        <v>2338</v>
      </c>
      <c r="O11" s="63" t="s">
        <v>34</v>
      </c>
      <c r="P11" s="63" t="s">
        <v>34</v>
      </c>
      <c r="Q11" s="63" t="s">
        <v>36</v>
      </c>
      <c r="R11" s="63" t="s">
        <v>35</v>
      </c>
      <c r="S11" s="63" t="s">
        <v>36</v>
      </c>
      <c r="T11" s="85" t="s">
        <v>881</v>
      </c>
      <c r="U11" s="15" t="s">
        <v>4284</v>
      </c>
    </row>
    <row r="12" spans="1:21" ht="30" customHeight="1">
      <c r="A12" s="63">
        <v>9</v>
      </c>
      <c r="B12" s="655">
        <v>125293</v>
      </c>
      <c r="C12" s="433" t="s">
        <v>4285</v>
      </c>
      <c r="D12" s="54" t="s">
        <v>4286</v>
      </c>
      <c r="E12" s="49" t="s">
        <v>3593</v>
      </c>
      <c r="F12" s="50" t="s">
        <v>731</v>
      </c>
      <c r="G12" s="49" t="s">
        <v>358</v>
      </c>
      <c r="H12" s="54" t="s">
        <v>4287</v>
      </c>
      <c r="I12" s="392" t="s">
        <v>31</v>
      </c>
      <c r="J12" s="433" t="s">
        <v>4288</v>
      </c>
      <c r="K12" s="63" t="s">
        <v>1405</v>
      </c>
      <c r="L12" s="63" t="s">
        <v>1766</v>
      </c>
      <c r="M12" s="623" t="s">
        <v>4289</v>
      </c>
      <c r="N12" s="625"/>
      <c r="O12" s="625"/>
      <c r="P12" s="625"/>
      <c r="Q12" s="625"/>
      <c r="R12" s="625"/>
      <c r="S12" s="625"/>
      <c r="T12" s="625"/>
      <c r="U12" s="625"/>
    </row>
    <row r="13" spans="1:21" ht="30" customHeight="1">
      <c r="A13" s="63">
        <v>10</v>
      </c>
      <c r="B13" s="648">
        <v>123512</v>
      </c>
      <c r="C13" s="433" t="s">
        <v>4285</v>
      </c>
      <c r="D13" s="50" t="s">
        <v>4290</v>
      </c>
      <c r="E13" s="49" t="s">
        <v>505</v>
      </c>
      <c r="F13" s="50" t="s">
        <v>163</v>
      </c>
      <c r="G13" s="49" t="s">
        <v>92</v>
      </c>
      <c r="H13" s="50" t="s">
        <v>394</v>
      </c>
      <c r="I13" s="392" t="s">
        <v>31</v>
      </c>
      <c r="J13" s="433" t="s">
        <v>465</v>
      </c>
      <c r="K13" s="63" t="s">
        <v>2582</v>
      </c>
      <c r="L13" s="63" t="s">
        <v>1499</v>
      </c>
      <c r="M13" s="63" t="s">
        <v>33</v>
      </c>
      <c r="N13" s="63" t="s">
        <v>2663</v>
      </c>
      <c r="O13" s="63" t="s">
        <v>34</v>
      </c>
      <c r="P13" s="63" t="s">
        <v>34</v>
      </c>
      <c r="Q13" s="63" t="s">
        <v>35</v>
      </c>
      <c r="R13" s="63" t="s">
        <v>35</v>
      </c>
      <c r="S13" s="63" t="s">
        <v>112</v>
      </c>
      <c r="T13" s="478" t="s">
        <v>4265</v>
      </c>
      <c r="U13" s="15" t="s">
        <v>4291</v>
      </c>
    </row>
    <row r="14" spans="1:21" ht="30" customHeight="1">
      <c r="A14" s="63">
        <v>11</v>
      </c>
      <c r="B14" s="649">
        <v>59152</v>
      </c>
      <c r="C14" s="426" t="s">
        <v>4285</v>
      </c>
      <c r="D14" s="144" t="s">
        <v>4292</v>
      </c>
      <c r="E14" s="56" t="s">
        <v>616</v>
      </c>
      <c r="F14" s="109" t="s">
        <v>1200</v>
      </c>
      <c r="G14" s="56" t="s">
        <v>29</v>
      </c>
      <c r="H14" s="109" t="s">
        <v>3870</v>
      </c>
      <c r="I14" s="109" t="s">
        <v>94</v>
      </c>
      <c r="J14" s="425" t="s">
        <v>4293</v>
      </c>
      <c r="K14" s="15" t="s">
        <v>4294</v>
      </c>
      <c r="L14" s="15" t="s">
        <v>2252</v>
      </c>
      <c r="M14" s="15" t="s">
        <v>33</v>
      </c>
      <c r="N14" s="15" t="s">
        <v>2027</v>
      </c>
      <c r="O14" s="15" t="s">
        <v>34</v>
      </c>
      <c r="P14" s="15" t="s">
        <v>34</v>
      </c>
      <c r="Q14" s="15" t="s">
        <v>36</v>
      </c>
      <c r="R14" s="15" t="s">
        <v>35</v>
      </c>
      <c r="S14" s="15" t="s">
        <v>112</v>
      </c>
      <c r="T14" s="15" t="s">
        <v>4295</v>
      </c>
      <c r="U14" s="63"/>
    </row>
    <row r="15" spans="1:21" ht="30" customHeight="1">
      <c r="A15" s="63">
        <v>12</v>
      </c>
      <c r="B15" s="648">
        <v>108028</v>
      </c>
      <c r="C15" s="433" t="s">
        <v>4285</v>
      </c>
      <c r="D15" s="50" t="s">
        <v>4296</v>
      </c>
      <c r="E15" s="49" t="s">
        <v>199</v>
      </c>
      <c r="F15" s="50" t="s">
        <v>388</v>
      </c>
      <c r="G15" s="49" t="s">
        <v>389</v>
      </c>
      <c r="H15" s="50" t="s">
        <v>4297</v>
      </c>
      <c r="I15" s="392" t="s">
        <v>31</v>
      </c>
      <c r="J15" s="433" t="s">
        <v>366</v>
      </c>
      <c r="K15" s="63" t="s">
        <v>1689</v>
      </c>
      <c r="L15" s="63" t="s">
        <v>4298</v>
      </c>
      <c r="M15" s="15" t="s">
        <v>33</v>
      </c>
      <c r="N15" s="63" t="s">
        <v>2160</v>
      </c>
      <c r="O15" s="15" t="s">
        <v>34</v>
      </c>
      <c r="P15" s="15" t="s">
        <v>34</v>
      </c>
      <c r="Q15" s="63" t="s">
        <v>35</v>
      </c>
      <c r="R15" s="63" t="s">
        <v>35</v>
      </c>
      <c r="S15" s="63" t="s">
        <v>112</v>
      </c>
      <c r="T15" s="63" t="s">
        <v>1216</v>
      </c>
      <c r="U15" s="63"/>
    </row>
    <row r="16" spans="1:21" ht="30" customHeight="1">
      <c r="A16" s="63">
        <v>13</v>
      </c>
      <c r="B16" s="655">
        <v>125101</v>
      </c>
      <c r="C16" s="433" t="s">
        <v>4285</v>
      </c>
      <c r="D16" s="36" t="s">
        <v>4299</v>
      </c>
      <c r="E16" s="49" t="s">
        <v>2423</v>
      </c>
      <c r="F16" s="54" t="s">
        <v>40</v>
      </c>
      <c r="G16" s="49" t="s">
        <v>41</v>
      </c>
      <c r="H16" s="54" t="s">
        <v>4300</v>
      </c>
      <c r="I16" s="51" t="s">
        <v>31</v>
      </c>
      <c r="J16" s="433" t="s">
        <v>4301</v>
      </c>
      <c r="K16" s="542" t="s">
        <v>4302</v>
      </c>
      <c r="L16" s="542" t="s">
        <v>1474</v>
      </c>
      <c r="M16" s="63" t="s">
        <v>3411</v>
      </c>
      <c r="N16" s="63" t="s">
        <v>4303</v>
      </c>
      <c r="O16" s="63" t="s">
        <v>34</v>
      </c>
      <c r="P16" s="63" t="s">
        <v>34</v>
      </c>
      <c r="Q16" s="63" t="s">
        <v>36</v>
      </c>
      <c r="R16" s="63" t="s">
        <v>35</v>
      </c>
      <c r="S16" s="63" t="s">
        <v>112</v>
      </c>
      <c r="T16" s="15" t="s">
        <v>4304</v>
      </c>
      <c r="U16" s="63" t="s">
        <v>4305</v>
      </c>
    </row>
    <row r="17" spans="1:21" ht="30" customHeight="1">
      <c r="A17" s="63">
        <v>14</v>
      </c>
      <c r="B17" s="648">
        <v>125213</v>
      </c>
      <c r="C17" s="433" t="s">
        <v>4285</v>
      </c>
      <c r="D17" s="50" t="s">
        <v>4306</v>
      </c>
      <c r="E17" s="49" t="s">
        <v>3314</v>
      </c>
      <c r="F17" s="50" t="s">
        <v>40</v>
      </c>
      <c r="G17" s="49" t="s">
        <v>41</v>
      </c>
      <c r="H17" s="50" t="s">
        <v>4307</v>
      </c>
      <c r="I17" s="392" t="s">
        <v>31</v>
      </c>
      <c r="J17" s="433" t="s">
        <v>403</v>
      </c>
      <c r="K17" s="63" t="s">
        <v>4308</v>
      </c>
      <c r="L17" s="63" t="s">
        <v>4309</v>
      </c>
      <c r="M17" s="63" t="s">
        <v>265</v>
      </c>
      <c r="N17" s="63" t="s">
        <v>1257</v>
      </c>
      <c r="O17" s="63" t="s">
        <v>190</v>
      </c>
      <c r="P17" s="63" t="s">
        <v>190</v>
      </c>
      <c r="Q17" s="63" t="s">
        <v>35</v>
      </c>
      <c r="R17" s="63" t="s">
        <v>35</v>
      </c>
      <c r="S17" s="63" t="s">
        <v>112</v>
      </c>
      <c r="T17" s="478" t="s">
        <v>4310</v>
      </c>
      <c r="U17" s="63"/>
    </row>
    <row r="18" spans="1:21" s="639" customFormat="1" ht="30" customHeight="1">
      <c r="A18" s="63">
        <v>15</v>
      </c>
      <c r="B18" s="656">
        <v>76543</v>
      </c>
      <c r="C18" s="663" t="s">
        <v>4285</v>
      </c>
      <c r="D18" s="636" t="s">
        <v>4311</v>
      </c>
      <c r="E18" s="635" t="s">
        <v>672</v>
      </c>
      <c r="F18" s="636" t="s">
        <v>3392</v>
      </c>
      <c r="G18" s="635" t="s">
        <v>215</v>
      </c>
      <c r="H18" s="636" t="s">
        <v>1659</v>
      </c>
      <c r="I18" s="637" t="s">
        <v>31</v>
      </c>
      <c r="J18" s="640" t="s">
        <v>1008</v>
      </c>
      <c r="K18" s="634" t="s">
        <v>1381</v>
      </c>
      <c r="L18" s="638" t="s">
        <v>4312</v>
      </c>
      <c r="M18" s="634" t="s">
        <v>2632</v>
      </c>
      <c r="N18" s="634" t="s">
        <v>1287</v>
      </c>
      <c r="O18" s="634" t="s">
        <v>4313</v>
      </c>
      <c r="P18" s="634" t="s">
        <v>34</v>
      </c>
      <c r="Q18" s="634" t="s">
        <v>36</v>
      </c>
      <c r="R18" s="634" t="s">
        <v>35</v>
      </c>
      <c r="S18" s="634" t="s">
        <v>112</v>
      </c>
      <c r="T18" s="638" t="s">
        <v>4314</v>
      </c>
      <c r="U18" s="634" t="s">
        <v>4315</v>
      </c>
    </row>
    <row r="19" spans="1:21" s="639" customFormat="1" ht="30" customHeight="1">
      <c r="A19" s="63">
        <v>16</v>
      </c>
      <c r="B19" s="656">
        <v>83934</v>
      </c>
      <c r="C19" s="663" t="s">
        <v>4285</v>
      </c>
      <c r="D19" s="636" t="s">
        <v>4316</v>
      </c>
      <c r="E19" s="635" t="s">
        <v>748</v>
      </c>
      <c r="F19" s="636" t="s">
        <v>3398</v>
      </c>
      <c r="G19" s="635" t="s">
        <v>215</v>
      </c>
      <c r="H19" s="636" t="s">
        <v>4317</v>
      </c>
      <c r="I19" s="637" t="s">
        <v>31</v>
      </c>
      <c r="J19" s="640" t="s">
        <v>4318</v>
      </c>
      <c r="K19" s="634" t="s">
        <v>1287</v>
      </c>
      <c r="L19" s="638" t="s">
        <v>1373</v>
      </c>
      <c r="M19" s="634" t="s">
        <v>4319</v>
      </c>
      <c r="N19" s="634" t="s">
        <v>1288</v>
      </c>
      <c r="O19" s="634" t="s">
        <v>4313</v>
      </c>
      <c r="P19" s="634" t="s">
        <v>34</v>
      </c>
      <c r="Q19" s="634" t="s">
        <v>36</v>
      </c>
      <c r="R19" s="634" t="s">
        <v>35</v>
      </c>
      <c r="S19" s="634" t="s">
        <v>36</v>
      </c>
      <c r="T19" s="638" t="s">
        <v>4320</v>
      </c>
      <c r="U19" s="641" t="s">
        <v>4315</v>
      </c>
    </row>
    <row r="20" spans="1:21" ht="30" customHeight="1">
      <c r="A20" s="63">
        <v>17</v>
      </c>
      <c r="B20" s="648">
        <v>123447</v>
      </c>
      <c r="C20" s="433" t="s">
        <v>4285</v>
      </c>
      <c r="D20" s="50" t="s">
        <v>4321</v>
      </c>
      <c r="E20" s="49" t="s">
        <v>301</v>
      </c>
      <c r="F20" s="50" t="s">
        <v>69</v>
      </c>
      <c r="G20" s="49" t="s">
        <v>70</v>
      </c>
      <c r="H20" s="50" t="s">
        <v>4322</v>
      </c>
      <c r="I20" s="392" t="s">
        <v>31</v>
      </c>
      <c r="J20" s="624"/>
      <c r="K20" s="625"/>
      <c r="L20" s="625"/>
      <c r="M20" s="623" t="s">
        <v>4289</v>
      </c>
      <c r="N20" s="625"/>
      <c r="O20" s="625"/>
      <c r="P20" s="625"/>
      <c r="Q20" s="625"/>
      <c r="R20" s="625"/>
      <c r="S20" s="625"/>
      <c r="T20" s="625"/>
      <c r="U20" s="625"/>
    </row>
    <row r="21" spans="1:21" ht="30" customHeight="1">
      <c r="A21" s="63">
        <v>18</v>
      </c>
      <c r="B21" s="648">
        <v>123446</v>
      </c>
      <c r="C21" s="433" t="s">
        <v>4285</v>
      </c>
      <c r="D21" s="50" t="s">
        <v>4323</v>
      </c>
      <c r="E21" s="49" t="s">
        <v>1719</v>
      </c>
      <c r="F21" s="50" t="s">
        <v>69</v>
      </c>
      <c r="G21" s="49" t="s">
        <v>70</v>
      </c>
      <c r="H21" s="50" t="s">
        <v>4324</v>
      </c>
      <c r="I21" s="392" t="s">
        <v>31</v>
      </c>
      <c r="J21" s="624"/>
      <c r="K21" s="625"/>
      <c r="L21" s="625"/>
      <c r="M21" s="623" t="s">
        <v>4289</v>
      </c>
      <c r="N21" s="625"/>
      <c r="O21" s="625"/>
      <c r="P21" s="625"/>
      <c r="Q21" s="625"/>
      <c r="R21" s="625"/>
      <c r="S21" s="625"/>
      <c r="T21" s="625"/>
      <c r="U21" s="625"/>
    </row>
    <row r="22" spans="1:21" ht="30" customHeight="1">
      <c r="A22" s="63">
        <v>19</v>
      </c>
      <c r="B22" s="655">
        <v>119621</v>
      </c>
      <c r="C22" s="433" t="s">
        <v>4285</v>
      </c>
      <c r="D22" s="50" t="s">
        <v>4325</v>
      </c>
      <c r="E22" s="49" t="s">
        <v>84</v>
      </c>
      <c r="F22" s="50" t="s">
        <v>69</v>
      </c>
      <c r="G22" s="49" t="s">
        <v>70</v>
      </c>
      <c r="H22" s="50" t="s">
        <v>4326</v>
      </c>
      <c r="I22" s="392" t="s">
        <v>31</v>
      </c>
      <c r="J22" s="624"/>
      <c r="K22" s="625"/>
      <c r="L22" s="625"/>
      <c r="M22" s="623" t="s">
        <v>4289</v>
      </c>
      <c r="N22" s="625"/>
      <c r="O22" s="625"/>
      <c r="P22" s="625"/>
      <c r="Q22" s="625"/>
      <c r="R22" s="625"/>
      <c r="S22" s="625"/>
      <c r="T22" s="625"/>
      <c r="U22" s="625"/>
    </row>
    <row r="23" spans="1:21" ht="30" customHeight="1">
      <c r="A23" s="63">
        <v>20</v>
      </c>
      <c r="B23" s="655">
        <v>121696</v>
      </c>
      <c r="C23" s="433" t="s">
        <v>4285</v>
      </c>
      <c r="D23" s="54" t="s">
        <v>4327</v>
      </c>
      <c r="E23" s="49" t="s">
        <v>84</v>
      </c>
      <c r="F23" s="50" t="s">
        <v>75</v>
      </c>
      <c r="G23" s="49" t="s">
        <v>70</v>
      </c>
      <c r="H23" s="54" t="s">
        <v>1060</v>
      </c>
      <c r="I23" s="392" t="s">
        <v>31</v>
      </c>
      <c r="J23" s="624"/>
      <c r="K23" s="625"/>
      <c r="L23" s="625"/>
      <c r="M23" s="623" t="s">
        <v>4289</v>
      </c>
      <c r="N23" s="625"/>
      <c r="O23" s="625"/>
      <c r="P23" s="625"/>
      <c r="Q23" s="625"/>
      <c r="R23" s="625"/>
      <c r="S23" s="625"/>
      <c r="T23" s="625"/>
      <c r="U23" s="625"/>
    </row>
    <row r="24" spans="1:21" ht="30" customHeight="1">
      <c r="A24" s="63">
        <v>21</v>
      </c>
      <c r="B24" s="648">
        <v>120743</v>
      </c>
      <c r="C24" s="433" t="s">
        <v>4285</v>
      </c>
      <c r="D24" s="33" t="s">
        <v>1115</v>
      </c>
      <c r="E24" s="49" t="s">
        <v>819</v>
      </c>
      <c r="F24" s="50" t="s">
        <v>75</v>
      </c>
      <c r="G24" s="49" t="s">
        <v>70</v>
      </c>
      <c r="H24" s="33" t="s">
        <v>4328</v>
      </c>
      <c r="I24" s="392" t="s">
        <v>31</v>
      </c>
      <c r="J24" s="624"/>
      <c r="K24" s="625"/>
      <c r="L24" s="625"/>
      <c r="M24" s="623" t="s">
        <v>4289</v>
      </c>
      <c r="N24" s="625">
        <f>12*50</f>
        <v>600</v>
      </c>
      <c r="O24" s="625"/>
      <c r="P24" s="625"/>
      <c r="Q24" s="625"/>
      <c r="R24" s="625"/>
      <c r="S24" s="625"/>
      <c r="T24" s="625"/>
      <c r="U24" s="625"/>
    </row>
    <row r="25" spans="1:21" ht="47.25" customHeight="1">
      <c r="A25" s="63">
        <v>22</v>
      </c>
      <c r="B25" s="655">
        <v>123682</v>
      </c>
      <c r="C25" s="433" t="s">
        <v>4285</v>
      </c>
      <c r="D25" s="50" t="s">
        <v>4329</v>
      </c>
      <c r="E25" s="49" t="s">
        <v>1587</v>
      </c>
      <c r="F25" s="50" t="s">
        <v>4330</v>
      </c>
      <c r="G25" s="54" t="s">
        <v>4331</v>
      </c>
      <c r="H25" s="50" t="s">
        <v>4332</v>
      </c>
      <c r="I25" s="392" t="s">
        <v>31</v>
      </c>
      <c r="J25" s="426" t="s">
        <v>4333</v>
      </c>
      <c r="K25" s="542" t="s">
        <v>1406</v>
      </c>
      <c r="L25" s="542" t="s">
        <v>2312</v>
      </c>
      <c r="M25" s="63" t="s">
        <v>770</v>
      </c>
      <c r="N25" s="63" t="s">
        <v>1574</v>
      </c>
      <c r="O25" s="63" t="s">
        <v>34</v>
      </c>
      <c r="P25" s="63" t="s">
        <v>34</v>
      </c>
      <c r="Q25" s="63" t="s">
        <v>35</v>
      </c>
      <c r="R25" s="63" t="s">
        <v>35</v>
      </c>
      <c r="S25" s="85" t="s">
        <v>4334</v>
      </c>
      <c r="T25" s="63" t="s">
        <v>1216</v>
      </c>
      <c r="U25" s="63" t="s">
        <v>4335</v>
      </c>
    </row>
    <row r="26" spans="1:21" ht="30" customHeight="1">
      <c r="A26" s="63">
        <v>23</v>
      </c>
      <c r="B26" s="655">
        <v>24863</v>
      </c>
      <c r="C26" s="433" t="s">
        <v>4285</v>
      </c>
      <c r="D26" s="50" t="s">
        <v>4336</v>
      </c>
      <c r="E26" s="49" t="s">
        <v>755</v>
      </c>
      <c r="F26" s="50" t="s">
        <v>1541</v>
      </c>
      <c r="G26" s="49" t="s">
        <v>48</v>
      </c>
      <c r="H26" s="50" t="s">
        <v>4337</v>
      </c>
      <c r="I26" s="392" t="s">
        <v>31</v>
      </c>
      <c r="J26" s="433" t="s">
        <v>420</v>
      </c>
      <c r="K26" s="63" t="s">
        <v>1195</v>
      </c>
      <c r="L26" s="63" t="s">
        <v>3468</v>
      </c>
      <c r="M26" s="63" t="s">
        <v>33</v>
      </c>
      <c r="N26" s="63" t="s">
        <v>2133</v>
      </c>
      <c r="O26" s="63" t="s">
        <v>34</v>
      </c>
      <c r="P26" s="63" t="s">
        <v>34</v>
      </c>
      <c r="Q26" s="63" t="s">
        <v>36</v>
      </c>
      <c r="R26" s="63" t="s">
        <v>35</v>
      </c>
      <c r="S26" s="15" t="s">
        <v>575</v>
      </c>
      <c r="T26" s="63" t="s">
        <v>838</v>
      </c>
      <c r="U26" s="63">
        <f>350/8</f>
        <v>43.75</v>
      </c>
    </row>
    <row r="27" spans="1:21" ht="30" customHeight="1">
      <c r="A27" s="63">
        <v>24</v>
      </c>
      <c r="B27" s="650">
        <v>119621</v>
      </c>
      <c r="C27" s="426" t="s">
        <v>4285</v>
      </c>
      <c r="D27" s="109" t="s">
        <v>4338</v>
      </c>
      <c r="E27" s="56" t="s">
        <v>192</v>
      </c>
      <c r="F27" s="109" t="s">
        <v>236</v>
      </c>
      <c r="G27" s="56" t="s">
        <v>70</v>
      </c>
      <c r="H27" s="109" t="s">
        <v>4339</v>
      </c>
      <c r="I27" s="392" t="s">
        <v>31</v>
      </c>
      <c r="J27" s="624"/>
      <c r="K27" s="625"/>
      <c r="L27" s="625"/>
      <c r="M27" s="623" t="s">
        <v>4289</v>
      </c>
      <c r="N27" s="625"/>
      <c r="O27" s="625"/>
      <c r="P27" s="625"/>
      <c r="Q27" s="625"/>
      <c r="R27" s="625"/>
      <c r="S27" s="625"/>
      <c r="T27" s="625"/>
      <c r="U27" s="625"/>
    </row>
    <row r="28" spans="1:21" ht="30" customHeight="1">
      <c r="A28" s="63">
        <v>25</v>
      </c>
      <c r="B28" s="650">
        <v>119474</v>
      </c>
      <c r="C28" s="426" t="s">
        <v>4285</v>
      </c>
      <c r="D28" s="19" t="s">
        <v>4340</v>
      </c>
      <c r="E28" s="56" t="s">
        <v>1112</v>
      </c>
      <c r="F28" s="109" t="s">
        <v>98</v>
      </c>
      <c r="G28" s="56" t="s">
        <v>99</v>
      </c>
      <c r="H28" s="19" t="s">
        <v>100</v>
      </c>
      <c r="I28" s="19" t="s">
        <v>94</v>
      </c>
      <c r="J28" s="433" t="s">
        <v>398</v>
      </c>
      <c r="K28" s="715" t="s">
        <v>4341</v>
      </c>
      <c r="L28" s="715" t="s">
        <v>2027</v>
      </c>
      <c r="M28" s="63" t="s">
        <v>265</v>
      </c>
      <c r="N28" s="63" t="s">
        <v>1227</v>
      </c>
      <c r="O28" s="63" t="s">
        <v>34</v>
      </c>
      <c r="P28" s="63" t="s">
        <v>34</v>
      </c>
      <c r="Q28" s="63" t="s">
        <v>35</v>
      </c>
      <c r="R28" s="63" t="s">
        <v>35</v>
      </c>
      <c r="S28" s="63" t="s">
        <v>112</v>
      </c>
      <c r="T28" s="63" t="s">
        <v>1216</v>
      </c>
      <c r="U28" s="63"/>
    </row>
    <row r="29" spans="1:21" ht="30" customHeight="1">
      <c r="A29" s="63">
        <v>26</v>
      </c>
      <c r="B29" s="648">
        <v>125349</v>
      </c>
      <c r="C29" s="433" t="s">
        <v>4285</v>
      </c>
      <c r="D29" s="50" t="s">
        <v>4342</v>
      </c>
      <c r="E29" s="49" t="s">
        <v>149</v>
      </c>
      <c r="F29" s="50" t="s">
        <v>40</v>
      </c>
      <c r="G29" s="49" t="s">
        <v>41</v>
      </c>
      <c r="H29" s="50" t="s">
        <v>4343</v>
      </c>
      <c r="I29" s="392" t="s">
        <v>31</v>
      </c>
      <c r="J29" s="433" t="s">
        <v>1042</v>
      </c>
      <c r="K29" s="63" t="s">
        <v>2266</v>
      </c>
      <c r="L29" s="63" t="s">
        <v>1422</v>
      </c>
      <c r="M29" s="63" t="s">
        <v>265</v>
      </c>
      <c r="N29" s="63" t="s">
        <v>1575</v>
      </c>
      <c r="O29" s="63" t="s">
        <v>34</v>
      </c>
      <c r="P29" s="63" t="s">
        <v>34</v>
      </c>
      <c r="Q29" s="63" t="s">
        <v>35</v>
      </c>
      <c r="R29" s="63" t="s">
        <v>35</v>
      </c>
      <c r="S29" s="63" t="s">
        <v>112</v>
      </c>
      <c r="T29" s="478" t="s">
        <v>4310</v>
      </c>
      <c r="U29" s="63"/>
    </row>
    <row r="30" spans="1:21" ht="30" customHeight="1">
      <c r="A30" s="63">
        <v>27</v>
      </c>
      <c r="B30" s="648">
        <v>109648</v>
      </c>
      <c r="C30" s="433" t="s">
        <v>4285</v>
      </c>
      <c r="D30" s="50" t="s">
        <v>4344</v>
      </c>
      <c r="E30" s="49" t="s">
        <v>759</v>
      </c>
      <c r="F30" s="50" t="s">
        <v>1547</v>
      </c>
      <c r="G30" s="49" t="s">
        <v>29</v>
      </c>
      <c r="H30" s="50" t="s">
        <v>110</v>
      </c>
      <c r="I30" s="392" t="s">
        <v>31</v>
      </c>
      <c r="J30" s="433" t="s">
        <v>4345</v>
      </c>
      <c r="K30" s="63" t="s">
        <v>4346</v>
      </c>
      <c r="L30" s="63" t="s">
        <v>2391</v>
      </c>
      <c r="M30" s="63" t="s">
        <v>265</v>
      </c>
      <c r="N30" s="63" t="s">
        <v>4347</v>
      </c>
      <c r="O30" s="63" t="s">
        <v>34</v>
      </c>
      <c r="P30" s="63" t="s">
        <v>34</v>
      </c>
      <c r="Q30" s="63" t="s">
        <v>35</v>
      </c>
      <c r="R30" s="63" t="s">
        <v>35</v>
      </c>
      <c r="S30" s="63" t="s">
        <v>112</v>
      </c>
      <c r="T30" s="63" t="s">
        <v>1216</v>
      </c>
      <c r="U30" s="63"/>
    </row>
    <row r="31" spans="1:21" ht="27.75">
      <c r="A31" s="63">
        <v>28</v>
      </c>
      <c r="B31" s="650">
        <v>125073</v>
      </c>
      <c r="C31" s="433" t="s">
        <v>4348</v>
      </c>
      <c r="D31" s="392" t="s">
        <v>702</v>
      </c>
      <c r="E31" s="393" t="s">
        <v>4261</v>
      </c>
      <c r="F31" s="57" t="s">
        <v>1193</v>
      </c>
      <c r="G31" s="49" t="s">
        <v>370</v>
      </c>
      <c r="H31" s="392" t="s">
        <v>722</v>
      </c>
      <c r="I31" s="392" t="s">
        <v>31</v>
      </c>
      <c r="J31" s="433" t="s">
        <v>4349</v>
      </c>
      <c r="K31" s="63" t="s">
        <v>2904</v>
      </c>
      <c r="L31" s="63" t="s">
        <v>1430</v>
      </c>
      <c r="M31" s="63" t="s">
        <v>265</v>
      </c>
      <c r="N31" s="63" t="s">
        <v>1518</v>
      </c>
      <c r="O31" s="63" t="s">
        <v>34</v>
      </c>
      <c r="P31" s="63" t="s">
        <v>34</v>
      </c>
      <c r="Q31" s="63" t="s">
        <v>35</v>
      </c>
      <c r="R31" s="63" t="s">
        <v>35</v>
      </c>
      <c r="S31" s="15" t="s">
        <v>4350</v>
      </c>
      <c r="T31" s="63" t="s">
        <v>1216</v>
      </c>
      <c r="U31" s="63"/>
    </row>
    <row r="32" spans="1:21" ht="36.75" customHeight="1">
      <c r="A32" s="63">
        <v>29</v>
      </c>
      <c r="B32" s="650">
        <v>119666</v>
      </c>
      <c r="C32" s="433" t="s">
        <v>4348</v>
      </c>
      <c r="D32" s="392" t="s">
        <v>4351</v>
      </c>
      <c r="E32" s="393" t="s">
        <v>4352</v>
      </c>
      <c r="F32" s="57" t="s">
        <v>2720</v>
      </c>
      <c r="G32" s="49" t="s">
        <v>41</v>
      </c>
      <c r="H32" s="392" t="s">
        <v>4353</v>
      </c>
      <c r="I32" s="392" t="s">
        <v>31</v>
      </c>
      <c r="J32" s="433" t="s">
        <v>4354</v>
      </c>
      <c r="K32" s="63" t="s">
        <v>1525</v>
      </c>
      <c r="L32" s="63" t="s">
        <v>1513</v>
      </c>
      <c r="M32" s="63" t="s">
        <v>1054</v>
      </c>
      <c r="N32" s="63" t="s">
        <v>2893</v>
      </c>
      <c r="O32" s="63" t="s">
        <v>4355</v>
      </c>
      <c r="P32" s="63" t="s">
        <v>34</v>
      </c>
      <c r="Q32" s="63" t="s">
        <v>35</v>
      </c>
      <c r="R32" s="63" t="s">
        <v>35</v>
      </c>
      <c r="S32" s="63" t="s">
        <v>112</v>
      </c>
      <c r="T32" s="63" t="s">
        <v>735</v>
      </c>
      <c r="U32" s="63" t="s">
        <v>4356</v>
      </c>
    </row>
    <row r="33" spans="1:21" ht="27.75">
      <c r="A33" s="63">
        <v>30</v>
      </c>
      <c r="B33" s="650">
        <v>122576</v>
      </c>
      <c r="C33" s="433" t="s">
        <v>4348</v>
      </c>
      <c r="D33" s="392" t="s">
        <v>4357</v>
      </c>
      <c r="E33" s="393" t="s">
        <v>4358</v>
      </c>
      <c r="F33" s="51" t="s">
        <v>4270</v>
      </c>
      <c r="G33" s="626" t="s">
        <v>215</v>
      </c>
      <c r="H33" s="392" t="s">
        <v>4359</v>
      </c>
      <c r="I33" s="392" t="s">
        <v>31</v>
      </c>
      <c r="J33" s="433" t="s">
        <v>403</v>
      </c>
      <c r="K33" s="63" t="s">
        <v>1549</v>
      </c>
      <c r="L33" s="63" t="s">
        <v>2847</v>
      </c>
      <c r="M33" s="63" t="s">
        <v>219</v>
      </c>
      <c r="N33" s="63" t="s">
        <v>1623</v>
      </c>
      <c r="O33" s="63" t="s">
        <v>34</v>
      </c>
      <c r="P33" s="63" t="s">
        <v>34</v>
      </c>
      <c r="Q33" s="63" t="s">
        <v>35</v>
      </c>
      <c r="R33" s="63" t="s">
        <v>35</v>
      </c>
      <c r="S33" s="63" t="s">
        <v>112</v>
      </c>
      <c r="T33" s="15" t="s">
        <v>4265</v>
      </c>
      <c r="U33" s="63"/>
    </row>
    <row r="34" spans="1:21" ht="29.25" customHeight="1">
      <c r="A34" s="63">
        <v>31</v>
      </c>
      <c r="B34" s="649">
        <v>125018</v>
      </c>
      <c r="C34" s="433" t="s">
        <v>4348</v>
      </c>
      <c r="D34" s="392" t="s">
        <v>4360</v>
      </c>
      <c r="E34" s="393" t="s">
        <v>4361</v>
      </c>
      <c r="F34" s="51" t="s">
        <v>4362</v>
      </c>
      <c r="G34" s="49" t="s">
        <v>29</v>
      </c>
      <c r="H34" s="392" t="s">
        <v>110</v>
      </c>
      <c r="I34" s="392" t="s">
        <v>31</v>
      </c>
      <c r="J34" s="433" t="s">
        <v>292</v>
      </c>
      <c r="K34" s="63" t="s">
        <v>4363</v>
      </c>
      <c r="L34" s="63" t="s">
        <v>1263</v>
      </c>
      <c r="M34" s="63" t="s">
        <v>33</v>
      </c>
      <c r="N34" s="63" t="s">
        <v>1227</v>
      </c>
      <c r="O34" s="63" t="s">
        <v>34</v>
      </c>
      <c r="P34" s="63" t="s">
        <v>34</v>
      </c>
      <c r="Q34" s="63" t="s">
        <v>35</v>
      </c>
      <c r="R34" s="63" t="s">
        <v>35</v>
      </c>
      <c r="S34" s="63" t="s">
        <v>112</v>
      </c>
      <c r="T34" s="63" t="s">
        <v>4265</v>
      </c>
      <c r="U34" s="63"/>
    </row>
    <row r="35" spans="1:21" ht="37.5" customHeight="1">
      <c r="A35" s="63">
        <v>32</v>
      </c>
      <c r="B35" s="650">
        <v>124340</v>
      </c>
      <c r="C35" s="433" t="s">
        <v>4348</v>
      </c>
      <c r="D35" s="57" t="s">
        <v>4364</v>
      </c>
      <c r="E35" s="57" t="s">
        <v>4365</v>
      </c>
      <c r="F35" s="51" t="s">
        <v>4366</v>
      </c>
      <c r="G35" s="49" t="s">
        <v>215</v>
      </c>
      <c r="H35" s="57" t="s">
        <v>4367</v>
      </c>
      <c r="I35" s="392" t="s">
        <v>31</v>
      </c>
      <c r="J35" s="433" t="s">
        <v>4368</v>
      </c>
      <c r="K35" s="63" t="s">
        <v>4369</v>
      </c>
      <c r="L35" s="63" t="s">
        <v>2410</v>
      </c>
      <c r="M35" s="63" t="s">
        <v>219</v>
      </c>
      <c r="N35" s="63" t="s">
        <v>1257</v>
      </c>
      <c r="O35" s="63" t="s">
        <v>34</v>
      </c>
      <c r="P35" s="63" t="s">
        <v>34</v>
      </c>
      <c r="Q35" s="63" t="s">
        <v>36</v>
      </c>
      <c r="R35" s="63" t="s">
        <v>35</v>
      </c>
      <c r="S35" s="63" t="s">
        <v>112</v>
      </c>
      <c r="T35" s="63" t="s">
        <v>289</v>
      </c>
      <c r="U35" s="63"/>
    </row>
    <row r="36" spans="1:21" s="439" customFormat="1" ht="27.75">
      <c r="A36" s="63">
        <v>33</v>
      </c>
      <c r="B36" s="652">
        <v>60639</v>
      </c>
      <c r="C36" s="258" t="s">
        <v>4348</v>
      </c>
      <c r="D36" s="444" t="s">
        <v>4370</v>
      </c>
      <c r="E36" s="456" t="s">
        <v>4371</v>
      </c>
      <c r="F36" s="444" t="s">
        <v>617</v>
      </c>
      <c r="G36" s="451" t="s">
        <v>4372</v>
      </c>
      <c r="H36" s="444" t="s">
        <v>55</v>
      </c>
      <c r="I36" s="444" t="s">
        <v>31</v>
      </c>
      <c r="J36" s="258" t="s">
        <v>4373</v>
      </c>
      <c r="K36" s="16" t="s">
        <v>1863</v>
      </c>
      <c r="L36" s="16" t="s">
        <v>1816</v>
      </c>
      <c r="M36" s="85" t="s">
        <v>4374</v>
      </c>
      <c r="N36" s="16" t="s">
        <v>1551</v>
      </c>
      <c r="O36" s="16" t="s">
        <v>170</v>
      </c>
      <c r="P36" s="16" t="s">
        <v>171</v>
      </c>
      <c r="Q36" s="16" t="s">
        <v>35</v>
      </c>
      <c r="R36" s="16" t="s">
        <v>35</v>
      </c>
      <c r="S36" s="16" t="s">
        <v>112</v>
      </c>
      <c r="T36" s="16" t="s">
        <v>1216</v>
      </c>
      <c r="U36" s="16"/>
    </row>
    <row r="37" spans="1:21" s="439" customFormat="1" ht="27.75">
      <c r="A37" s="63">
        <v>34</v>
      </c>
      <c r="B37" s="652">
        <v>116369</v>
      </c>
      <c r="C37" s="258" t="s">
        <v>4348</v>
      </c>
      <c r="D37" s="444" t="s">
        <v>4375</v>
      </c>
      <c r="E37" s="456" t="s">
        <v>4376</v>
      </c>
      <c r="F37" s="444" t="s">
        <v>2398</v>
      </c>
      <c r="G37" s="451" t="s">
        <v>4372</v>
      </c>
      <c r="H37" s="444" t="s">
        <v>4377</v>
      </c>
      <c r="I37" s="444" t="s">
        <v>31</v>
      </c>
      <c r="J37" s="258" t="s">
        <v>439</v>
      </c>
      <c r="K37" s="16" t="s">
        <v>1257</v>
      </c>
      <c r="L37" s="16" t="s">
        <v>1563</v>
      </c>
      <c r="M37" s="85" t="s">
        <v>4378</v>
      </c>
      <c r="N37" s="16" t="s">
        <v>1525</v>
      </c>
      <c r="O37" s="16" t="s">
        <v>170</v>
      </c>
      <c r="P37" s="16" t="s">
        <v>171</v>
      </c>
      <c r="Q37" s="16" t="s">
        <v>36</v>
      </c>
      <c r="R37" s="16" t="s">
        <v>35</v>
      </c>
      <c r="S37" s="16" t="s">
        <v>112</v>
      </c>
      <c r="T37" s="16" t="s">
        <v>838</v>
      </c>
      <c r="U37" s="16"/>
    </row>
    <row r="38" spans="1:21">
      <c r="A38" s="63">
        <v>35</v>
      </c>
      <c r="B38" s="650">
        <v>74243</v>
      </c>
      <c r="C38" s="433" t="s">
        <v>4348</v>
      </c>
      <c r="D38" s="57" t="s">
        <v>4379</v>
      </c>
      <c r="E38" s="57" t="s">
        <v>4380</v>
      </c>
      <c r="F38" s="57" t="s">
        <v>4381</v>
      </c>
      <c r="G38" s="132" t="s">
        <v>70</v>
      </c>
      <c r="H38" s="57" t="s">
        <v>231</v>
      </c>
      <c r="I38" s="392" t="s">
        <v>31</v>
      </c>
      <c r="J38" s="624"/>
      <c r="K38" s="625"/>
      <c r="L38" s="625"/>
      <c r="M38" s="623" t="s">
        <v>4289</v>
      </c>
      <c r="N38" s="625"/>
      <c r="O38" s="625"/>
      <c r="P38" s="625"/>
      <c r="Q38" s="625"/>
      <c r="R38" s="625"/>
      <c r="S38" s="625"/>
      <c r="T38" s="625"/>
      <c r="U38" s="625"/>
    </row>
    <row r="39" spans="1:21" ht="20.25" customHeight="1">
      <c r="A39" s="63">
        <v>36</v>
      </c>
      <c r="B39" s="650">
        <v>62312</v>
      </c>
      <c r="C39" s="433" t="s">
        <v>4348</v>
      </c>
      <c r="D39" s="57" t="s">
        <v>4382</v>
      </c>
      <c r="E39" s="57" t="s">
        <v>4383</v>
      </c>
      <c r="F39" s="51" t="s">
        <v>4384</v>
      </c>
      <c r="G39" s="132" t="s">
        <v>4385</v>
      </c>
      <c r="H39" s="57" t="s">
        <v>4386</v>
      </c>
      <c r="I39" s="392" t="s">
        <v>31</v>
      </c>
      <c r="J39" s="624"/>
      <c r="K39" s="625"/>
      <c r="L39" s="625"/>
      <c r="M39" s="623" t="s">
        <v>4289</v>
      </c>
      <c r="N39" s="625"/>
      <c r="O39" s="625"/>
      <c r="P39" s="625"/>
      <c r="Q39" s="625"/>
      <c r="R39" s="625"/>
      <c r="S39" s="625"/>
      <c r="T39" s="625"/>
      <c r="U39" s="625"/>
    </row>
    <row r="40" spans="1:21" ht="21.75" customHeight="1">
      <c r="A40" s="63">
        <v>37</v>
      </c>
      <c r="B40" s="650">
        <v>78780</v>
      </c>
      <c r="C40" s="433" t="s">
        <v>4348</v>
      </c>
      <c r="D40" s="57" t="s">
        <v>4387</v>
      </c>
      <c r="E40" s="57" t="s">
        <v>4388</v>
      </c>
      <c r="F40" s="51" t="s">
        <v>4384</v>
      </c>
      <c r="G40" s="132" t="s">
        <v>4385</v>
      </c>
      <c r="H40" s="57" t="s">
        <v>4386</v>
      </c>
      <c r="I40" s="392" t="s">
        <v>31</v>
      </c>
      <c r="J40" s="624"/>
      <c r="K40" s="625"/>
      <c r="L40" s="625"/>
      <c r="M40" s="623" t="s">
        <v>4289</v>
      </c>
      <c r="N40" s="625"/>
      <c r="O40" s="625"/>
      <c r="P40" s="625"/>
      <c r="Q40" s="625"/>
      <c r="R40" s="625"/>
      <c r="S40" s="625"/>
      <c r="T40" s="625"/>
      <c r="U40" s="625"/>
    </row>
    <row r="41" spans="1:21">
      <c r="A41" s="63">
        <v>38</v>
      </c>
      <c r="B41" s="650">
        <v>124032</v>
      </c>
      <c r="C41" s="433" t="s">
        <v>4348</v>
      </c>
      <c r="D41" s="57" t="s">
        <v>4389</v>
      </c>
      <c r="E41" s="57" t="s">
        <v>4390</v>
      </c>
      <c r="F41" s="51" t="s">
        <v>4384</v>
      </c>
      <c r="G41" s="132" t="s">
        <v>4385</v>
      </c>
      <c r="H41" s="57" t="s">
        <v>231</v>
      </c>
      <c r="I41" s="392" t="s">
        <v>31</v>
      </c>
      <c r="J41" s="624"/>
      <c r="K41" s="625"/>
      <c r="L41" s="625"/>
      <c r="M41" s="623" t="s">
        <v>4289</v>
      </c>
      <c r="N41" s="625"/>
      <c r="O41" s="625"/>
      <c r="P41" s="625"/>
      <c r="Q41" s="625"/>
      <c r="R41" s="625"/>
      <c r="S41" s="625"/>
      <c r="T41" s="625"/>
      <c r="U41" s="625"/>
    </row>
    <row r="42" spans="1:21" ht="27" customHeight="1">
      <c r="A42" s="63">
        <v>39</v>
      </c>
      <c r="B42" s="650">
        <v>122778</v>
      </c>
      <c r="C42" s="433" t="s">
        <v>4348</v>
      </c>
      <c r="D42" s="57" t="s">
        <v>4391</v>
      </c>
      <c r="E42" s="57" t="s">
        <v>4392</v>
      </c>
      <c r="F42" s="51" t="s">
        <v>91</v>
      </c>
      <c r="G42" s="132" t="s">
        <v>4393</v>
      </c>
      <c r="H42" s="57" t="s">
        <v>4394</v>
      </c>
      <c r="I42" s="392" t="s">
        <v>31</v>
      </c>
      <c r="J42" s="433" t="s">
        <v>4395</v>
      </c>
      <c r="K42" s="63" t="s">
        <v>1571</v>
      </c>
      <c r="L42" s="63" t="s">
        <v>4396</v>
      </c>
      <c r="M42" s="63" t="s">
        <v>696</v>
      </c>
      <c r="N42" s="63" t="s">
        <v>1689</v>
      </c>
      <c r="O42" s="63" t="s">
        <v>34</v>
      </c>
      <c r="P42" s="63" t="s">
        <v>190</v>
      </c>
      <c r="Q42" s="63" t="s">
        <v>35</v>
      </c>
      <c r="R42" s="63" t="s">
        <v>35</v>
      </c>
      <c r="S42" s="63" t="s">
        <v>112</v>
      </c>
      <c r="T42" s="63" t="s">
        <v>119</v>
      </c>
      <c r="U42" s="63"/>
    </row>
    <row r="43" spans="1:21" ht="27" customHeight="1">
      <c r="A43" s="63">
        <v>40</v>
      </c>
      <c r="B43" s="650">
        <v>123325</v>
      </c>
      <c r="C43" s="433" t="s">
        <v>4348</v>
      </c>
      <c r="D43" s="392" t="s">
        <v>4397</v>
      </c>
      <c r="E43" s="393" t="s">
        <v>4398</v>
      </c>
      <c r="F43" s="51" t="s">
        <v>133</v>
      </c>
      <c r="G43" s="49" t="s">
        <v>4399</v>
      </c>
      <c r="H43" s="392" t="s">
        <v>3270</v>
      </c>
      <c r="I43" s="392" t="s">
        <v>31</v>
      </c>
      <c r="J43" s="425" t="s">
        <v>3878</v>
      </c>
      <c r="K43" s="15" t="s">
        <v>1381</v>
      </c>
      <c r="L43" s="15" t="s">
        <v>395</v>
      </c>
      <c r="M43" s="15" t="s">
        <v>486</v>
      </c>
      <c r="N43" s="15" t="s">
        <v>2133</v>
      </c>
      <c r="O43" s="63" t="s">
        <v>34</v>
      </c>
      <c r="P43" s="63" t="s">
        <v>34</v>
      </c>
      <c r="Q43" s="63" t="s">
        <v>35</v>
      </c>
      <c r="R43" s="63" t="s">
        <v>35</v>
      </c>
      <c r="S43" s="63" t="s">
        <v>112</v>
      </c>
      <c r="T43" s="63" t="s">
        <v>1216</v>
      </c>
      <c r="U43" s="63" t="s">
        <v>4400</v>
      </c>
    </row>
    <row r="44" spans="1:21" ht="30" customHeight="1">
      <c r="A44" s="63">
        <v>41</v>
      </c>
      <c r="B44" s="650">
        <v>120638</v>
      </c>
      <c r="C44" s="433" t="s">
        <v>4348</v>
      </c>
      <c r="D44" s="392" t="s">
        <v>4401</v>
      </c>
      <c r="E44" s="393" t="s">
        <v>4402</v>
      </c>
      <c r="F44" s="392" t="s">
        <v>4403</v>
      </c>
      <c r="G44" s="49" t="s">
        <v>4404</v>
      </c>
      <c r="H44" s="51" t="s">
        <v>100</v>
      </c>
      <c r="I44" s="392" t="s">
        <v>31</v>
      </c>
      <c r="J44" s="433" t="s">
        <v>292</v>
      </c>
      <c r="K44" s="15" t="s">
        <v>4405</v>
      </c>
      <c r="L44" s="15" t="s">
        <v>2247</v>
      </c>
      <c r="M44" s="15" t="s">
        <v>33</v>
      </c>
      <c r="N44" s="15" t="s">
        <v>1623</v>
      </c>
      <c r="O44" s="63" t="s">
        <v>34</v>
      </c>
      <c r="P44" s="63" t="s">
        <v>34</v>
      </c>
      <c r="Q44" s="63" t="s">
        <v>35</v>
      </c>
      <c r="R44" s="63" t="s">
        <v>35</v>
      </c>
      <c r="S44" s="63" t="s">
        <v>112</v>
      </c>
      <c r="T44" s="63" t="s">
        <v>1216</v>
      </c>
      <c r="U44" s="63"/>
    </row>
    <row r="45" spans="1:21" ht="24.75" customHeight="1">
      <c r="A45" s="63">
        <v>42</v>
      </c>
      <c r="B45" s="650">
        <v>120655</v>
      </c>
      <c r="C45" s="433" t="s">
        <v>4348</v>
      </c>
      <c r="D45" s="392" t="s">
        <v>4406</v>
      </c>
      <c r="E45" s="393" t="s">
        <v>4407</v>
      </c>
      <c r="F45" s="392" t="s">
        <v>4403</v>
      </c>
      <c r="G45" s="49" t="s">
        <v>4404</v>
      </c>
      <c r="H45" s="392" t="s">
        <v>3275</v>
      </c>
      <c r="I45" s="392" t="s">
        <v>31</v>
      </c>
      <c r="J45" s="433" t="s">
        <v>1078</v>
      </c>
      <c r="K45" s="63" t="s">
        <v>1226</v>
      </c>
      <c r="L45" s="63" t="s">
        <v>1329</v>
      </c>
      <c r="M45" s="63" t="s">
        <v>33</v>
      </c>
      <c r="N45" s="63" t="s">
        <v>1574</v>
      </c>
      <c r="O45" s="63" t="s">
        <v>34</v>
      </c>
      <c r="P45" s="63" t="s">
        <v>34</v>
      </c>
      <c r="Q45" s="63" t="s">
        <v>35</v>
      </c>
      <c r="R45" s="63" t="s">
        <v>35</v>
      </c>
      <c r="S45" s="63" t="s">
        <v>112</v>
      </c>
      <c r="T45" s="63" t="s">
        <v>1216</v>
      </c>
      <c r="U45" s="63"/>
    </row>
    <row r="46" spans="1:21" s="439" customFormat="1" ht="59.25" customHeight="1">
      <c r="A46" s="63">
        <v>43</v>
      </c>
      <c r="B46" s="652">
        <v>122442</v>
      </c>
      <c r="C46" s="258" t="s">
        <v>4348</v>
      </c>
      <c r="D46" s="444" t="s">
        <v>4408</v>
      </c>
      <c r="E46" s="462" t="s">
        <v>4409</v>
      </c>
      <c r="F46" s="444" t="s">
        <v>4410</v>
      </c>
      <c r="G46" s="462" t="s">
        <v>4411</v>
      </c>
      <c r="H46" s="444" t="s">
        <v>422</v>
      </c>
      <c r="I46" s="444" t="s">
        <v>31</v>
      </c>
      <c r="J46" s="258" t="s">
        <v>920</v>
      </c>
      <c r="K46" s="16" t="s">
        <v>1484</v>
      </c>
      <c r="L46" s="16" t="s">
        <v>2097</v>
      </c>
      <c r="M46" s="85" t="s">
        <v>4412</v>
      </c>
      <c r="N46" s="16" t="s">
        <v>1647</v>
      </c>
      <c r="O46" s="16" t="s">
        <v>170</v>
      </c>
      <c r="P46" s="16" t="s">
        <v>171</v>
      </c>
      <c r="Q46" s="16" t="s">
        <v>36</v>
      </c>
      <c r="R46" s="16" t="s">
        <v>1912</v>
      </c>
      <c r="S46" s="16" t="s">
        <v>112</v>
      </c>
      <c r="T46" s="16" t="s">
        <v>4413</v>
      </c>
      <c r="U46" s="16"/>
    </row>
    <row r="47" spans="1:21" ht="29.25" customHeight="1">
      <c r="A47" s="63">
        <v>44</v>
      </c>
      <c r="B47" s="657">
        <v>26235</v>
      </c>
      <c r="C47" s="433" t="s">
        <v>4414</v>
      </c>
      <c r="D47" s="51" t="s">
        <v>4415</v>
      </c>
      <c r="E47" s="51" t="s">
        <v>4416</v>
      </c>
      <c r="F47" s="51" t="s">
        <v>4417</v>
      </c>
      <c r="G47" s="51" t="s">
        <v>29</v>
      </c>
      <c r="H47" s="51" t="s">
        <v>110</v>
      </c>
      <c r="I47" s="392" t="s">
        <v>31</v>
      </c>
      <c r="J47" s="433" t="s">
        <v>403</v>
      </c>
      <c r="K47" s="63" t="s">
        <v>4418</v>
      </c>
      <c r="L47" s="63" t="s">
        <v>1227</v>
      </c>
      <c r="M47" s="63" t="s">
        <v>33</v>
      </c>
      <c r="N47" s="63" t="s">
        <v>2390</v>
      </c>
      <c r="O47" s="63" t="s">
        <v>34</v>
      </c>
      <c r="P47" s="63" t="s">
        <v>34</v>
      </c>
      <c r="Q47" s="63" t="s">
        <v>36</v>
      </c>
      <c r="R47" s="63" t="s">
        <v>35</v>
      </c>
      <c r="S47" s="63" t="s">
        <v>112</v>
      </c>
      <c r="T47" s="15" t="s">
        <v>4419</v>
      </c>
      <c r="U47" s="63"/>
    </row>
    <row r="48" spans="1:21" ht="27.75">
      <c r="A48" s="63">
        <v>45</v>
      </c>
      <c r="B48" s="649">
        <v>16892</v>
      </c>
      <c r="C48" s="433" t="s">
        <v>4414</v>
      </c>
      <c r="D48" s="51" t="s">
        <v>4420</v>
      </c>
      <c r="E48" s="132" t="s">
        <v>4421</v>
      </c>
      <c r="F48" s="51" t="s">
        <v>4032</v>
      </c>
      <c r="G48" s="56" t="s">
        <v>370</v>
      </c>
      <c r="H48" s="51" t="s">
        <v>4422</v>
      </c>
      <c r="I48" s="392" t="s">
        <v>31</v>
      </c>
      <c r="J48" s="433" t="s">
        <v>4423</v>
      </c>
      <c r="K48" s="63" t="s">
        <v>1267</v>
      </c>
      <c r="L48" s="63" t="s">
        <v>2245</v>
      </c>
      <c r="M48" s="63" t="s">
        <v>33</v>
      </c>
      <c r="N48" s="63" t="s">
        <v>1287</v>
      </c>
      <c r="O48" s="63" t="s">
        <v>34</v>
      </c>
      <c r="P48" s="63" t="s">
        <v>34</v>
      </c>
      <c r="Q48" s="63" t="s">
        <v>35</v>
      </c>
      <c r="R48" s="63" t="s">
        <v>35</v>
      </c>
      <c r="S48" s="63" t="s">
        <v>112</v>
      </c>
      <c r="T48" s="63" t="s">
        <v>1216</v>
      </c>
      <c r="U48" s="63"/>
    </row>
    <row r="49" spans="1:21" ht="27.75">
      <c r="A49" s="63">
        <v>46</v>
      </c>
      <c r="B49" s="650">
        <v>118592</v>
      </c>
      <c r="C49" s="433" t="s">
        <v>4414</v>
      </c>
      <c r="D49" s="392" t="s">
        <v>4424</v>
      </c>
      <c r="E49" s="393" t="s">
        <v>4425</v>
      </c>
      <c r="F49" s="392" t="s">
        <v>4039</v>
      </c>
      <c r="G49" s="56" t="s">
        <v>4426</v>
      </c>
      <c r="H49" s="392" t="s">
        <v>4427</v>
      </c>
      <c r="I49" s="392" t="s">
        <v>31</v>
      </c>
      <c r="J49" s="433" t="s">
        <v>621</v>
      </c>
      <c r="K49" s="63" t="s">
        <v>2279</v>
      </c>
      <c r="L49" s="63" t="s">
        <v>4303</v>
      </c>
      <c r="M49" s="63" t="s">
        <v>33</v>
      </c>
      <c r="N49" s="63" t="s">
        <v>2027</v>
      </c>
      <c r="O49" s="63" t="s">
        <v>34</v>
      </c>
      <c r="P49" s="63"/>
      <c r="Q49" s="15" t="s">
        <v>112</v>
      </c>
      <c r="R49" s="15" t="s">
        <v>35</v>
      </c>
      <c r="S49" s="15" t="s">
        <v>4428</v>
      </c>
      <c r="T49" s="15" t="s">
        <v>838</v>
      </c>
      <c r="U49" s="63"/>
    </row>
    <row r="50" spans="1:21">
      <c r="A50" s="63">
        <v>47</v>
      </c>
      <c r="B50" s="650">
        <v>72048</v>
      </c>
      <c r="C50" s="433" t="s">
        <v>4414</v>
      </c>
      <c r="D50" s="392" t="s">
        <v>4429</v>
      </c>
      <c r="E50" s="393" t="s">
        <v>4430</v>
      </c>
      <c r="F50" s="392" t="s">
        <v>2720</v>
      </c>
      <c r="G50" s="56" t="s">
        <v>41</v>
      </c>
      <c r="H50" s="392" t="s">
        <v>4431</v>
      </c>
      <c r="I50" s="392" t="s">
        <v>31</v>
      </c>
      <c r="J50" s="433" t="s">
        <v>65</v>
      </c>
      <c r="K50" s="63" t="s">
        <v>3021</v>
      </c>
      <c r="L50" s="302" t="s">
        <v>2023</v>
      </c>
      <c r="M50" s="63" t="s">
        <v>33</v>
      </c>
      <c r="N50" s="63" t="s">
        <v>1226</v>
      </c>
      <c r="O50" s="63" t="s">
        <v>34</v>
      </c>
      <c r="P50" s="63" t="s">
        <v>34</v>
      </c>
      <c r="Q50" s="63" t="s">
        <v>36</v>
      </c>
      <c r="R50" s="63" t="s">
        <v>35</v>
      </c>
      <c r="S50" s="63" t="s">
        <v>112</v>
      </c>
      <c r="T50" s="15" t="s">
        <v>119</v>
      </c>
      <c r="U50" s="63"/>
    </row>
    <row r="51" spans="1:21" ht="30.75" customHeight="1">
      <c r="A51" s="63">
        <v>48</v>
      </c>
      <c r="B51" s="649">
        <v>118579</v>
      </c>
      <c r="C51" s="433" t="s">
        <v>4414</v>
      </c>
      <c r="D51" s="51" t="s">
        <v>4432</v>
      </c>
      <c r="E51" s="132" t="s">
        <v>4433</v>
      </c>
      <c r="F51" s="51" t="s">
        <v>4434</v>
      </c>
      <c r="G51" s="56" t="s">
        <v>4435</v>
      </c>
      <c r="H51" s="51" t="s">
        <v>4436</v>
      </c>
      <c r="I51" s="392" t="s">
        <v>31</v>
      </c>
      <c r="J51" s="433" t="s">
        <v>274</v>
      </c>
      <c r="K51" s="63" t="s">
        <v>2186</v>
      </c>
      <c r="L51" s="63" t="s">
        <v>4437</v>
      </c>
      <c r="M51" s="63" t="s">
        <v>33</v>
      </c>
      <c r="N51" s="63" t="s">
        <v>2133</v>
      </c>
      <c r="O51" s="63" t="s">
        <v>34</v>
      </c>
      <c r="P51" s="63" t="s">
        <v>34</v>
      </c>
      <c r="Q51" s="63" t="s">
        <v>35</v>
      </c>
      <c r="R51" s="63" t="s">
        <v>35</v>
      </c>
      <c r="S51" s="63" t="s">
        <v>112</v>
      </c>
      <c r="T51" s="63" t="s">
        <v>317</v>
      </c>
      <c r="U51" s="63"/>
    </row>
    <row r="52" spans="1:21" s="633" customFormat="1" ht="27.75">
      <c r="A52" s="63">
        <v>49</v>
      </c>
      <c r="B52" s="658">
        <v>69870</v>
      </c>
      <c r="C52" s="632" t="s">
        <v>4414</v>
      </c>
      <c r="D52" s="630" t="s">
        <v>4438</v>
      </c>
      <c r="E52" s="629" t="s">
        <v>4439</v>
      </c>
      <c r="F52" s="630" t="s">
        <v>4440</v>
      </c>
      <c r="G52" s="631" t="s">
        <v>520</v>
      </c>
      <c r="H52" s="630" t="s">
        <v>4441</v>
      </c>
      <c r="I52" s="630" t="s">
        <v>31</v>
      </c>
      <c r="J52" s="632" t="s">
        <v>4442</v>
      </c>
      <c r="K52" s="628" t="s">
        <v>4443</v>
      </c>
      <c r="L52" s="628" t="s">
        <v>1258</v>
      </c>
      <c r="M52" s="628" t="s">
        <v>169</v>
      </c>
      <c r="N52" s="628" t="s">
        <v>1764</v>
      </c>
      <c r="O52" s="628" t="s">
        <v>4355</v>
      </c>
      <c r="P52" s="628" t="s">
        <v>4355</v>
      </c>
      <c r="Q52" s="628" t="s">
        <v>36</v>
      </c>
      <c r="R52" s="628" t="s">
        <v>35</v>
      </c>
      <c r="S52" s="628" t="s">
        <v>112</v>
      </c>
      <c r="T52" s="716" t="s">
        <v>503</v>
      </c>
      <c r="U52" s="628"/>
    </row>
    <row r="53" spans="1:21" s="439" customFormat="1" ht="27.75">
      <c r="A53" s="63">
        <v>50</v>
      </c>
      <c r="B53" s="652">
        <v>124439</v>
      </c>
      <c r="C53" s="258" t="s">
        <v>4414</v>
      </c>
      <c r="D53" s="444" t="s">
        <v>4444</v>
      </c>
      <c r="E53" s="456" t="s">
        <v>4445</v>
      </c>
      <c r="F53" s="444" t="s">
        <v>4446</v>
      </c>
      <c r="G53" s="451" t="s">
        <v>2728</v>
      </c>
      <c r="H53" s="444" t="s">
        <v>55</v>
      </c>
      <c r="I53" s="444" t="s">
        <v>31</v>
      </c>
      <c r="J53" s="258" t="s">
        <v>4447</v>
      </c>
      <c r="K53" s="16" t="s">
        <v>3246</v>
      </c>
      <c r="L53" s="16" t="s">
        <v>1575</v>
      </c>
      <c r="M53" s="85" t="s">
        <v>4448</v>
      </c>
      <c r="N53" s="16" t="s">
        <v>1574</v>
      </c>
      <c r="O53" s="16" t="s">
        <v>171</v>
      </c>
      <c r="P53" s="16" t="s">
        <v>171</v>
      </c>
      <c r="Q53" s="16" t="s">
        <v>112</v>
      </c>
      <c r="R53" s="16" t="s">
        <v>35</v>
      </c>
      <c r="S53" s="16" t="s">
        <v>112</v>
      </c>
      <c r="T53" s="85" t="s">
        <v>4449</v>
      </c>
      <c r="U53" s="16"/>
    </row>
    <row r="54" spans="1:21" s="439" customFormat="1" ht="33.75" customHeight="1">
      <c r="A54" s="63">
        <v>51</v>
      </c>
      <c r="B54" s="652">
        <v>123990</v>
      </c>
      <c r="C54" s="258" t="s">
        <v>4414</v>
      </c>
      <c r="D54" s="444" t="s">
        <v>4450</v>
      </c>
      <c r="E54" s="456" t="s">
        <v>4451</v>
      </c>
      <c r="F54" s="444" t="s">
        <v>4452</v>
      </c>
      <c r="G54" s="451" t="s">
        <v>2728</v>
      </c>
      <c r="H54" s="444" t="s">
        <v>690</v>
      </c>
      <c r="I54" s="444" t="s">
        <v>31</v>
      </c>
      <c r="J54" s="258" t="s">
        <v>117</v>
      </c>
      <c r="K54" s="16" t="s">
        <v>1798</v>
      </c>
      <c r="L54" s="16" t="s">
        <v>2838</v>
      </c>
      <c r="M54" s="85" t="s">
        <v>4453</v>
      </c>
      <c r="N54" s="16" t="s">
        <v>1647</v>
      </c>
      <c r="O54" s="16" t="s">
        <v>171</v>
      </c>
      <c r="P54" s="16" t="s">
        <v>171</v>
      </c>
      <c r="Q54" s="16" t="s">
        <v>112</v>
      </c>
      <c r="R54" s="16" t="s">
        <v>35</v>
      </c>
      <c r="S54" s="16" t="s">
        <v>112</v>
      </c>
      <c r="T54" s="85" t="s">
        <v>4449</v>
      </c>
      <c r="U54" s="16" t="s">
        <v>4454</v>
      </c>
    </row>
    <row r="55" spans="1:21" s="439" customFormat="1" ht="32.25" customHeight="1">
      <c r="A55" s="63">
        <v>52</v>
      </c>
      <c r="B55" s="652">
        <v>125082</v>
      </c>
      <c r="C55" s="258" t="s">
        <v>4414</v>
      </c>
      <c r="D55" s="444" t="s">
        <v>4455</v>
      </c>
      <c r="E55" s="456" t="s">
        <v>4456</v>
      </c>
      <c r="F55" s="444" t="s">
        <v>4446</v>
      </c>
      <c r="G55" s="451" t="s">
        <v>2728</v>
      </c>
      <c r="H55" s="444" t="s">
        <v>4457</v>
      </c>
      <c r="I55" s="444" t="s">
        <v>31</v>
      </c>
      <c r="J55" s="258" t="s">
        <v>4458</v>
      </c>
      <c r="K55" s="16" t="s">
        <v>4459</v>
      </c>
      <c r="L55" s="16" t="s">
        <v>4460</v>
      </c>
      <c r="M55" s="85" t="s">
        <v>4453</v>
      </c>
      <c r="N55" s="16" t="s">
        <v>1499</v>
      </c>
      <c r="O55" s="16"/>
      <c r="P55" s="16"/>
      <c r="Q55" s="16" t="s">
        <v>112</v>
      </c>
      <c r="R55" s="16" t="s">
        <v>35</v>
      </c>
      <c r="S55" s="16" t="s">
        <v>112</v>
      </c>
      <c r="T55" s="85" t="s">
        <v>4449</v>
      </c>
      <c r="U55" s="16"/>
    </row>
    <row r="56" spans="1:21">
      <c r="A56" s="63">
        <v>53</v>
      </c>
      <c r="B56" s="650">
        <v>3956</v>
      </c>
      <c r="C56" s="433" t="s">
        <v>4414</v>
      </c>
      <c r="D56" s="392" t="s">
        <v>4461</v>
      </c>
      <c r="E56" s="393" t="s">
        <v>4462</v>
      </c>
      <c r="F56" s="392" t="s">
        <v>4384</v>
      </c>
      <c r="G56" s="56" t="s">
        <v>4463</v>
      </c>
      <c r="H56" s="392" t="s">
        <v>231</v>
      </c>
      <c r="I56" s="372" t="s">
        <v>31</v>
      </c>
      <c r="J56" s="624"/>
      <c r="K56" s="625"/>
      <c r="L56" s="625"/>
      <c r="M56" s="623" t="s">
        <v>4289</v>
      </c>
      <c r="N56" s="625"/>
      <c r="O56" s="625"/>
      <c r="P56" s="625"/>
      <c r="Q56" s="625"/>
      <c r="R56" s="625"/>
      <c r="S56" s="625"/>
      <c r="T56" s="625"/>
      <c r="U56" s="625"/>
    </row>
    <row r="57" spans="1:21">
      <c r="A57" s="63">
        <v>54</v>
      </c>
      <c r="B57" s="650">
        <v>125664</v>
      </c>
      <c r="C57" s="433" t="s">
        <v>4414</v>
      </c>
      <c r="D57" s="392" t="s">
        <v>4464</v>
      </c>
      <c r="E57" s="393" t="s">
        <v>4465</v>
      </c>
      <c r="F57" s="392" t="s">
        <v>4384</v>
      </c>
      <c r="G57" s="56" t="s">
        <v>4463</v>
      </c>
      <c r="H57" s="392" t="s">
        <v>231</v>
      </c>
      <c r="I57" s="372" t="s">
        <v>31</v>
      </c>
      <c r="J57" s="624"/>
      <c r="K57" s="625"/>
      <c r="L57" s="625"/>
      <c r="M57" s="623" t="s">
        <v>4289</v>
      </c>
      <c r="N57" s="625"/>
      <c r="O57" s="625"/>
      <c r="P57" s="625"/>
      <c r="Q57" s="625"/>
      <c r="R57" s="625"/>
      <c r="S57" s="625"/>
      <c r="T57" s="625"/>
      <c r="U57" s="625"/>
    </row>
    <row r="58" spans="1:21">
      <c r="A58" s="63">
        <v>55</v>
      </c>
      <c r="B58" s="650">
        <v>125860</v>
      </c>
      <c r="C58" s="433" t="s">
        <v>4414</v>
      </c>
      <c r="D58" s="392" t="s">
        <v>4466</v>
      </c>
      <c r="E58" s="393" t="s">
        <v>4467</v>
      </c>
      <c r="F58" s="392" t="s">
        <v>4384</v>
      </c>
      <c r="G58" s="56" t="s">
        <v>4463</v>
      </c>
      <c r="H58" s="392" t="s">
        <v>231</v>
      </c>
      <c r="I58" s="372" t="s">
        <v>31</v>
      </c>
      <c r="J58" s="624"/>
      <c r="K58" s="625"/>
      <c r="L58" s="625"/>
      <c r="M58" s="623" t="s">
        <v>4289</v>
      </c>
      <c r="N58" s="625"/>
      <c r="O58" s="625"/>
      <c r="P58" s="625"/>
      <c r="Q58" s="625"/>
      <c r="R58" s="625"/>
      <c r="S58" s="625"/>
      <c r="T58" s="625"/>
      <c r="U58" s="625"/>
    </row>
    <row r="59" spans="1:21">
      <c r="A59" s="63">
        <v>56</v>
      </c>
      <c r="B59" s="650">
        <v>121623</v>
      </c>
      <c r="C59" s="433" t="s">
        <v>4414</v>
      </c>
      <c r="D59" s="392" t="s">
        <v>4468</v>
      </c>
      <c r="E59" s="393" t="s">
        <v>4469</v>
      </c>
      <c r="F59" s="392" t="s">
        <v>4384</v>
      </c>
      <c r="G59" s="56" t="s">
        <v>4463</v>
      </c>
      <c r="H59" s="392" t="s">
        <v>312</v>
      </c>
      <c r="I59" s="372" t="s">
        <v>31</v>
      </c>
      <c r="J59" s="624"/>
      <c r="K59" s="625"/>
      <c r="L59" s="625"/>
      <c r="M59" s="623" t="s">
        <v>4289</v>
      </c>
      <c r="N59" s="625"/>
      <c r="O59" s="625"/>
      <c r="P59" s="625"/>
      <c r="Q59" s="625"/>
      <c r="R59" s="625"/>
      <c r="S59" s="625"/>
      <c r="T59" s="625"/>
      <c r="U59" s="625"/>
    </row>
    <row r="60" spans="1:21">
      <c r="A60" s="63">
        <v>57</v>
      </c>
      <c r="B60" s="650">
        <v>118434</v>
      </c>
      <c r="C60" s="433" t="s">
        <v>4414</v>
      </c>
      <c r="D60" s="392" t="s">
        <v>4470</v>
      </c>
      <c r="E60" s="393" t="s">
        <v>4433</v>
      </c>
      <c r="F60" s="392" t="s">
        <v>4384</v>
      </c>
      <c r="G60" s="56" t="s">
        <v>4463</v>
      </c>
      <c r="H60" s="392" t="s">
        <v>231</v>
      </c>
      <c r="I60" s="372" t="s">
        <v>31</v>
      </c>
      <c r="J60" s="624"/>
      <c r="K60" s="625"/>
      <c r="L60" s="625"/>
      <c r="M60" s="623" t="s">
        <v>4289</v>
      </c>
      <c r="N60" s="625"/>
      <c r="O60" s="625"/>
      <c r="P60" s="625"/>
      <c r="Q60" s="625"/>
      <c r="R60" s="625"/>
      <c r="S60" s="625"/>
      <c r="T60" s="625"/>
      <c r="U60" s="625"/>
    </row>
    <row r="61" spans="1:21">
      <c r="A61" s="63">
        <v>58</v>
      </c>
      <c r="B61" s="650">
        <v>61202</v>
      </c>
      <c r="C61" s="433" t="s">
        <v>4414</v>
      </c>
      <c r="D61" s="392" t="s">
        <v>4471</v>
      </c>
      <c r="E61" s="392" t="s">
        <v>4465</v>
      </c>
      <c r="F61" s="392" t="s">
        <v>4472</v>
      </c>
      <c r="G61" s="56" t="s">
        <v>4463</v>
      </c>
      <c r="H61" s="392" t="s">
        <v>231</v>
      </c>
      <c r="I61" s="372" t="s">
        <v>31</v>
      </c>
      <c r="J61" s="624"/>
      <c r="K61" s="625"/>
      <c r="L61" s="625"/>
      <c r="M61" s="623" t="s">
        <v>4289</v>
      </c>
      <c r="N61" s="625"/>
      <c r="O61" s="625"/>
      <c r="P61" s="625"/>
      <c r="Q61" s="625"/>
      <c r="R61" s="625"/>
      <c r="S61" s="625"/>
      <c r="T61" s="625"/>
      <c r="U61" s="625"/>
    </row>
    <row r="62" spans="1:21" ht="27.75" customHeight="1">
      <c r="A62" s="63">
        <v>59</v>
      </c>
      <c r="B62" s="649">
        <v>112478</v>
      </c>
      <c r="C62" s="433" t="s">
        <v>4414</v>
      </c>
      <c r="D62" s="51" t="s">
        <v>4473</v>
      </c>
      <c r="E62" s="132" t="s">
        <v>4474</v>
      </c>
      <c r="F62" s="51" t="s">
        <v>4362</v>
      </c>
      <c r="G62" s="56" t="s">
        <v>29</v>
      </c>
      <c r="H62" s="51" t="s">
        <v>4475</v>
      </c>
      <c r="I62" s="392" t="s">
        <v>31</v>
      </c>
      <c r="J62" s="433" t="s">
        <v>618</v>
      </c>
      <c r="K62" s="63" t="s">
        <v>2892</v>
      </c>
      <c r="L62" s="63" t="s">
        <v>1537</v>
      </c>
      <c r="M62" s="63" t="s">
        <v>33</v>
      </c>
      <c r="N62" s="246" t="s">
        <v>1258</v>
      </c>
      <c r="O62" s="63" t="s">
        <v>34</v>
      </c>
      <c r="P62" s="63" t="s">
        <v>34</v>
      </c>
      <c r="Q62" s="63" t="s">
        <v>35</v>
      </c>
      <c r="R62" s="63" t="s">
        <v>35</v>
      </c>
      <c r="S62" s="63" t="s">
        <v>112</v>
      </c>
      <c r="T62" s="63" t="s">
        <v>1216</v>
      </c>
      <c r="U62" s="63"/>
    </row>
    <row r="63" spans="1:21" s="633" customFormat="1" ht="27.75">
      <c r="A63" s="63">
        <v>60</v>
      </c>
      <c r="B63" s="658">
        <v>125537</v>
      </c>
      <c r="C63" s="632" t="s">
        <v>4414</v>
      </c>
      <c r="D63" s="630" t="s">
        <v>4476</v>
      </c>
      <c r="E63" s="629" t="s">
        <v>4477</v>
      </c>
      <c r="F63" s="630" t="s">
        <v>4440</v>
      </c>
      <c r="G63" s="631" t="s">
        <v>520</v>
      </c>
      <c r="H63" s="630" t="s">
        <v>3281</v>
      </c>
      <c r="I63" s="630" t="s">
        <v>31</v>
      </c>
      <c r="J63" s="632" t="s">
        <v>902</v>
      </c>
      <c r="K63" s="628" t="s">
        <v>1417</v>
      </c>
      <c r="L63" s="628" t="s">
        <v>1643</v>
      </c>
      <c r="M63" s="628" t="s">
        <v>169</v>
      </c>
      <c r="N63" s="628" t="s">
        <v>2489</v>
      </c>
      <c r="O63" s="628" t="s">
        <v>4355</v>
      </c>
      <c r="P63" s="628" t="s">
        <v>4355</v>
      </c>
      <c r="Q63" s="628" t="s">
        <v>112</v>
      </c>
      <c r="R63" s="628" t="s">
        <v>35</v>
      </c>
      <c r="S63" s="628" t="s">
        <v>112</v>
      </c>
      <c r="T63" s="628" t="s">
        <v>119</v>
      </c>
      <c r="U63" s="628"/>
    </row>
    <row r="64" spans="1:21" ht="31.5" customHeight="1">
      <c r="A64" s="63">
        <v>61</v>
      </c>
      <c r="B64" s="649">
        <v>125402</v>
      </c>
      <c r="C64" s="433" t="s">
        <v>4414</v>
      </c>
      <c r="D64" s="51" t="s">
        <v>4478</v>
      </c>
      <c r="E64" s="132" t="s">
        <v>4479</v>
      </c>
      <c r="F64" s="51" t="s">
        <v>4042</v>
      </c>
      <c r="G64" s="56" t="s">
        <v>4399</v>
      </c>
      <c r="H64" s="51" t="s">
        <v>639</v>
      </c>
      <c r="I64" s="392" t="s">
        <v>31</v>
      </c>
      <c r="J64" s="433" t="s">
        <v>465</v>
      </c>
      <c r="K64" s="63" t="s">
        <v>4480</v>
      </c>
      <c r="L64" s="63" t="s">
        <v>2027</v>
      </c>
      <c r="M64" s="63" t="s">
        <v>265</v>
      </c>
      <c r="N64" s="63" t="s">
        <v>1234</v>
      </c>
      <c r="O64" s="63" t="s">
        <v>34</v>
      </c>
      <c r="P64" s="63" t="s">
        <v>34</v>
      </c>
      <c r="Q64" s="63" t="s">
        <v>35</v>
      </c>
      <c r="R64" s="63" t="s">
        <v>35</v>
      </c>
      <c r="S64" s="63" t="s">
        <v>112</v>
      </c>
      <c r="T64" s="63" t="s">
        <v>4481</v>
      </c>
      <c r="U64" s="63"/>
    </row>
    <row r="65" spans="1:21" s="439" customFormat="1" ht="27.75" customHeight="1">
      <c r="A65" s="63">
        <v>62</v>
      </c>
      <c r="B65" s="652">
        <v>53014</v>
      </c>
      <c r="C65" s="258" t="s">
        <v>4414</v>
      </c>
      <c r="D65" s="444" t="s">
        <v>4482</v>
      </c>
      <c r="E65" s="456" t="s">
        <v>4483</v>
      </c>
      <c r="F65" s="444" t="s">
        <v>3329</v>
      </c>
      <c r="G65" s="451" t="s">
        <v>4404</v>
      </c>
      <c r="H65" s="444" t="s">
        <v>3039</v>
      </c>
      <c r="I65" s="444" t="s">
        <v>31</v>
      </c>
      <c r="J65" s="258" t="s">
        <v>860</v>
      </c>
      <c r="K65" s="16" t="s">
        <v>1257</v>
      </c>
      <c r="L65" s="16" t="s">
        <v>1417</v>
      </c>
      <c r="M65" s="16" t="s">
        <v>219</v>
      </c>
      <c r="N65" s="16" t="s">
        <v>2531</v>
      </c>
      <c r="O65" s="16" t="s">
        <v>171</v>
      </c>
      <c r="P65" s="16" t="s">
        <v>171</v>
      </c>
      <c r="Q65" s="16" t="s">
        <v>112</v>
      </c>
      <c r="R65" s="16" t="s">
        <v>36</v>
      </c>
      <c r="S65" s="16" t="s">
        <v>112</v>
      </c>
      <c r="T65" s="16" t="s">
        <v>289</v>
      </c>
      <c r="U65" s="16"/>
    </row>
    <row r="66" spans="1:21" ht="27.75">
      <c r="A66" s="63">
        <v>63</v>
      </c>
      <c r="B66" s="650">
        <v>106667</v>
      </c>
      <c r="C66" s="433" t="s">
        <v>4414</v>
      </c>
      <c r="D66" s="392" t="s">
        <v>4484</v>
      </c>
      <c r="E66" s="393" t="s">
        <v>4485</v>
      </c>
      <c r="F66" s="392" t="s">
        <v>4486</v>
      </c>
      <c r="G66" s="56" t="s">
        <v>520</v>
      </c>
      <c r="H66" s="392" t="s">
        <v>4487</v>
      </c>
      <c r="I66" s="392" t="s">
        <v>31</v>
      </c>
      <c r="J66" s="433" t="s">
        <v>4488</v>
      </c>
      <c r="K66" s="63" t="s">
        <v>1474</v>
      </c>
      <c r="L66" s="63" t="s">
        <v>2708</v>
      </c>
      <c r="M66" s="63" t="s">
        <v>33</v>
      </c>
      <c r="N66" s="63" t="s">
        <v>1561</v>
      </c>
      <c r="O66" s="63" t="s">
        <v>34</v>
      </c>
      <c r="P66" s="63" t="s">
        <v>34</v>
      </c>
      <c r="Q66" s="63" t="s">
        <v>35</v>
      </c>
      <c r="R66" s="63" t="s">
        <v>35</v>
      </c>
      <c r="S66" s="63" t="s">
        <v>112</v>
      </c>
      <c r="T66" s="15" t="s">
        <v>4489</v>
      </c>
      <c r="U66" s="63"/>
    </row>
    <row r="67" spans="1:21" ht="27.75">
      <c r="A67" s="63">
        <v>64</v>
      </c>
      <c r="B67" s="657">
        <v>125102</v>
      </c>
      <c r="C67" s="433" t="s">
        <v>4490</v>
      </c>
      <c r="D67" s="51" t="s">
        <v>4491</v>
      </c>
      <c r="E67" s="49" t="s">
        <v>3743</v>
      </c>
      <c r="F67" s="392" t="s">
        <v>214</v>
      </c>
      <c r="G67" s="49" t="s">
        <v>215</v>
      </c>
      <c r="H67" s="51" t="s">
        <v>2814</v>
      </c>
      <c r="I67" s="392" t="s">
        <v>31</v>
      </c>
      <c r="J67" s="433" t="s">
        <v>3666</v>
      </c>
      <c r="K67" s="63" t="s">
        <v>4492</v>
      </c>
      <c r="L67" s="63" t="s">
        <v>1720</v>
      </c>
      <c r="M67" s="63" t="s">
        <v>219</v>
      </c>
      <c r="N67" s="63" t="s">
        <v>1518</v>
      </c>
      <c r="O67" s="63" t="s">
        <v>34</v>
      </c>
      <c r="P67" s="63" t="s">
        <v>34</v>
      </c>
      <c r="Q67" s="63" t="s">
        <v>36</v>
      </c>
      <c r="R67" s="63" t="s">
        <v>35</v>
      </c>
      <c r="S67" s="63" t="s">
        <v>112</v>
      </c>
      <c r="T67" s="15" t="s">
        <v>289</v>
      </c>
      <c r="U67" s="63"/>
    </row>
    <row r="68" spans="1:21" ht="27.75">
      <c r="A68" s="63">
        <v>65</v>
      </c>
      <c r="B68" s="657">
        <v>124700</v>
      </c>
      <c r="C68" s="433" t="s">
        <v>4490</v>
      </c>
      <c r="D68" s="51" t="s">
        <v>4493</v>
      </c>
      <c r="E68" s="49" t="s">
        <v>518</v>
      </c>
      <c r="F68" s="51" t="s">
        <v>4494</v>
      </c>
      <c r="G68" s="49" t="s">
        <v>4495</v>
      </c>
      <c r="H68" s="51" t="s">
        <v>4496</v>
      </c>
      <c r="I68" s="392" t="s">
        <v>31</v>
      </c>
      <c r="J68" s="433" t="s">
        <v>142</v>
      </c>
      <c r="K68" s="63" t="s">
        <v>4497</v>
      </c>
      <c r="L68" s="63" t="s">
        <v>4437</v>
      </c>
      <c r="M68" s="63" t="s">
        <v>265</v>
      </c>
      <c r="N68" s="63" t="s">
        <v>1412</v>
      </c>
      <c r="O68" s="63" t="s">
        <v>34</v>
      </c>
      <c r="P68" s="63" t="s">
        <v>34</v>
      </c>
      <c r="Q68" s="63" t="s">
        <v>112</v>
      </c>
      <c r="R68" s="16" t="s">
        <v>36</v>
      </c>
      <c r="S68" s="63" t="s">
        <v>112</v>
      </c>
      <c r="T68" s="15" t="s">
        <v>4498</v>
      </c>
      <c r="U68" s="63"/>
    </row>
    <row r="69" spans="1:21" ht="31.5" customHeight="1">
      <c r="A69" s="63">
        <v>66</v>
      </c>
      <c r="B69" s="657">
        <v>125087</v>
      </c>
      <c r="C69" s="433" t="s">
        <v>4490</v>
      </c>
      <c r="D69" s="51" t="s">
        <v>4499</v>
      </c>
      <c r="E69" s="49" t="s">
        <v>1667</v>
      </c>
      <c r="F69" s="51" t="s">
        <v>2469</v>
      </c>
      <c r="G69" s="49" t="s">
        <v>520</v>
      </c>
      <c r="H69" s="51" t="s">
        <v>4500</v>
      </c>
      <c r="I69" s="392" t="s">
        <v>31</v>
      </c>
      <c r="J69" s="433" t="s">
        <v>4501</v>
      </c>
      <c r="K69" s="63" t="s">
        <v>1444</v>
      </c>
      <c r="L69" s="63" t="s">
        <v>2473</v>
      </c>
      <c r="M69" s="63" t="s">
        <v>4502</v>
      </c>
      <c r="N69" s="63" t="s">
        <v>1537</v>
      </c>
      <c r="O69" s="63" t="s">
        <v>34</v>
      </c>
      <c r="P69" s="63" t="s">
        <v>34</v>
      </c>
      <c r="Q69" s="63" t="s">
        <v>35</v>
      </c>
      <c r="R69" s="16" t="s">
        <v>36</v>
      </c>
      <c r="S69" s="63" t="s">
        <v>112</v>
      </c>
      <c r="T69" s="15" t="s">
        <v>4503</v>
      </c>
      <c r="U69" s="63" t="s">
        <v>4504</v>
      </c>
    </row>
    <row r="70" spans="1:21" s="439" customFormat="1" ht="27.75">
      <c r="A70" s="63">
        <v>67</v>
      </c>
      <c r="B70" s="659">
        <v>118612</v>
      </c>
      <c r="C70" s="258" t="s">
        <v>4490</v>
      </c>
      <c r="D70" s="444" t="s">
        <v>4505</v>
      </c>
      <c r="E70" s="462" t="s">
        <v>467</v>
      </c>
      <c r="F70" s="444" t="s">
        <v>3977</v>
      </c>
      <c r="G70" s="462" t="s">
        <v>41</v>
      </c>
      <c r="H70" s="444" t="s">
        <v>1932</v>
      </c>
      <c r="I70" s="444" t="s">
        <v>31</v>
      </c>
      <c r="J70" s="258" t="s">
        <v>4506</v>
      </c>
      <c r="K70" s="16" t="s">
        <v>1462</v>
      </c>
      <c r="L70" s="16" t="s">
        <v>4507</v>
      </c>
      <c r="M70" s="16" t="s">
        <v>169</v>
      </c>
      <c r="N70" s="16" t="s">
        <v>4508</v>
      </c>
      <c r="O70" s="16" t="s">
        <v>170</v>
      </c>
      <c r="P70" s="16" t="s">
        <v>171</v>
      </c>
      <c r="Q70" s="16" t="s">
        <v>35</v>
      </c>
      <c r="R70" s="16" t="s">
        <v>35</v>
      </c>
      <c r="S70" s="16" t="s">
        <v>36</v>
      </c>
      <c r="T70" s="85" t="s">
        <v>4509</v>
      </c>
      <c r="U70" s="16"/>
    </row>
    <row r="71" spans="1:21" s="439" customFormat="1" ht="27.75" customHeight="1">
      <c r="A71" s="63">
        <v>68</v>
      </c>
      <c r="B71" s="659">
        <v>114411</v>
      </c>
      <c r="C71" s="258" t="s">
        <v>4490</v>
      </c>
      <c r="D71" s="444" t="s">
        <v>4510</v>
      </c>
      <c r="E71" s="462" t="s">
        <v>1091</v>
      </c>
      <c r="F71" s="444" t="s">
        <v>4511</v>
      </c>
      <c r="G71" s="462" t="s">
        <v>41</v>
      </c>
      <c r="H71" s="444" t="s">
        <v>4512</v>
      </c>
      <c r="I71" s="444" t="s">
        <v>31</v>
      </c>
      <c r="J71" s="258" t="s">
        <v>4513</v>
      </c>
      <c r="K71" s="16" t="s">
        <v>4514</v>
      </c>
      <c r="L71" s="16" t="s">
        <v>4515</v>
      </c>
      <c r="M71" s="16" t="s">
        <v>4516</v>
      </c>
      <c r="N71" s="16" t="s">
        <v>1689</v>
      </c>
      <c r="O71" s="16"/>
      <c r="P71" s="16" t="s">
        <v>171</v>
      </c>
      <c r="Q71" s="16" t="s">
        <v>35</v>
      </c>
      <c r="R71" s="16" t="s">
        <v>35</v>
      </c>
      <c r="S71" s="16" t="s">
        <v>36</v>
      </c>
      <c r="T71" s="85" t="s">
        <v>4517</v>
      </c>
      <c r="U71" s="16"/>
    </row>
    <row r="72" spans="1:21" s="439" customFormat="1" ht="27.75">
      <c r="A72" s="63">
        <v>69</v>
      </c>
      <c r="B72" s="659">
        <v>126361</v>
      </c>
      <c r="C72" s="258" t="s">
        <v>4490</v>
      </c>
      <c r="D72" s="444" t="s">
        <v>4518</v>
      </c>
      <c r="E72" s="462" t="s">
        <v>840</v>
      </c>
      <c r="F72" s="444" t="s">
        <v>617</v>
      </c>
      <c r="G72" s="462" t="s">
        <v>48</v>
      </c>
      <c r="H72" s="444" t="s">
        <v>4519</v>
      </c>
      <c r="I72" s="444" t="s">
        <v>31</v>
      </c>
      <c r="J72" s="258" t="s">
        <v>3744</v>
      </c>
      <c r="K72" s="16" t="s">
        <v>4520</v>
      </c>
      <c r="L72" s="16" t="s">
        <v>1790</v>
      </c>
      <c r="M72" s="16" t="s">
        <v>265</v>
      </c>
      <c r="N72" s="16" t="s">
        <v>1342</v>
      </c>
      <c r="O72" s="16" t="s">
        <v>34</v>
      </c>
      <c r="P72" s="16" t="s">
        <v>34</v>
      </c>
      <c r="Q72" s="16" t="s">
        <v>1912</v>
      </c>
      <c r="R72" s="16" t="s">
        <v>35</v>
      </c>
      <c r="S72" s="16" t="s">
        <v>36</v>
      </c>
      <c r="T72" s="85" t="s">
        <v>4449</v>
      </c>
      <c r="U72" s="16"/>
    </row>
    <row r="73" spans="1:21" ht="34.5" customHeight="1">
      <c r="A73" s="63">
        <v>70</v>
      </c>
      <c r="B73" s="657">
        <v>117919</v>
      </c>
      <c r="C73" s="433" t="s">
        <v>4490</v>
      </c>
      <c r="D73" s="51" t="s">
        <v>4521</v>
      </c>
      <c r="E73" s="49" t="s">
        <v>932</v>
      </c>
      <c r="F73" s="51" t="s">
        <v>109</v>
      </c>
      <c r="G73" s="49" t="s">
        <v>29</v>
      </c>
      <c r="H73" s="51" t="s">
        <v>4522</v>
      </c>
      <c r="I73" s="392" t="s">
        <v>31</v>
      </c>
      <c r="J73" s="433" t="s">
        <v>3752</v>
      </c>
      <c r="K73" s="63" t="s">
        <v>4523</v>
      </c>
      <c r="L73" s="63" t="s">
        <v>4524</v>
      </c>
      <c r="M73" s="63" t="s">
        <v>265</v>
      </c>
      <c r="N73" s="63" t="s">
        <v>1479</v>
      </c>
      <c r="O73" s="63" t="s">
        <v>34</v>
      </c>
      <c r="P73" s="63" t="s">
        <v>34</v>
      </c>
      <c r="Q73" s="63" t="s">
        <v>1912</v>
      </c>
      <c r="R73" s="63" t="s">
        <v>35</v>
      </c>
      <c r="S73" s="63" t="s">
        <v>36</v>
      </c>
      <c r="T73" s="15" t="s">
        <v>51</v>
      </c>
      <c r="U73" s="63"/>
    </row>
    <row r="74" spans="1:21" ht="27.75">
      <c r="A74" s="63">
        <v>71</v>
      </c>
      <c r="B74" s="657">
        <v>126555</v>
      </c>
      <c r="C74" s="433" t="s">
        <v>4490</v>
      </c>
      <c r="D74" s="51" t="s">
        <v>4525</v>
      </c>
      <c r="E74" s="49" t="s">
        <v>126</v>
      </c>
      <c r="F74" s="51" t="s">
        <v>4526</v>
      </c>
      <c r="G74" s="49" t="s">
        <v>947</v>
      </c>
      <c r="H74" s="51" t="s">
        <v>4527</v>
      </c>
      <c r="I74" s="392" t="s">
        <v>31</v>
      </c>
      <c r="J74" s="433" t="s">
        <v>4528</v>
      </c>
      <c r="K74" s="63" t="s">
        <v>4529</v>
      </c>
      <c r="L74" s="63" t="s">
        <v>3468</v>
      </c>
      <c r="M74" s="63" t="s">
        <v>265</v>
      </c>
      <c r="N74" s="63" t="s">
        <v>2130</v>
      </c>
      <c r="O74" s="63" t="s">
        <v>34</v>
      </c>
      <c r="P74" s="63" t="s">
        <v>34</v>
      </c>
      <c r="Q74" s="63" t="s">
        <v>35</v>
      </c>
      <c r="R74" s="63" t="s">
        <v>35</v>
      </c>
      <c r="S74" s="63" t="s">
        <v>36</v>
      </c>
      <c r="T74" s="63" t="s">
        <v>37</v>
      </c>
      <c r="U74" s="63"/>
    </row>
    <row r="75" spans="1:21" ht="35.25" customHeight="1">
      <c r="A75" s="63">
        <v>72</v>
      </c>
      <c r="B75" s="660">
        <v>120676</v>
      </c>
      <c r="C75" s="433" t="s">
        <v>4490</v>
      </c>
      <c r="D75" s="392" t="s">
        <v>4530</v>
      </c>
      <c r="E75" s="49" t="s">
        <v>295</v>
      </c>
      <c r="F75" s="57" t="s">
        <v>4531</v>
      </c>
      <c r="G75" s="49" t="s">
        <v>237</v>
      </c>
      <c r="H75" s="392" t="s">
        <v>4532</v>
      </c>
      <c r="I75" s="392" t="s">
        <v>31</v>
      </c>
      <c r="J75" s="433" t="s">
        <v>4533</v>
      </c>
      <c r="K75" s="63" t="s">
        <v>1575</v>
      </c>
      <c r="L75" s="63" t="s">
        <v>2097</v>
      </c>
      <c r="M75" s="63" t="s">
        <v>265</v>
      </c>
      <c r="N75" s="63" t="s">
        <v>1287</v>
      </c>
      <c r="O75" s="63" t="s">
        <v>34</v>
      </c>
      <c r="P75" s="63" t="s">
        <v>34</v>
      </c>
      <c r="Q75" s="63" t="s">
        <v>112</v>
      </c>
      <c r="R75" s="63" t="s">
        <v>35</v>
      </c>
      <c r="S75" s="15" t="s">
        <v>4534</v>
      </c>
      <c r="T75" s="15" t="s">
        <v>51</v>
      </c>
      <c r="U75" s="63"/>
    </row>
    <row r="76" spans="1:21" ht="27.75">
      <c r="A76" s="63">
        <v>73</v>
      </c>
      <c r="B76" s="657">
        <v>117811</v>
      </c>
      <c r="C76" s="433" t="s">
        <v>4490</v>
      </c>
      <c r="D76" s="51" t="s">
        <v>4535</v>
      </c>
      <c r="E76" s="49" t="s">
        <v>4536</v>
      </c>
      <c r="F76" s="392" t="s">
        <v>4537</v>
      </c>
      <c r="G76" s="49" t="s">
        <v>4213</v>
      </c>
      <c r="H76" s="392" t="s">
        <v>4538</v>
      </c>
      <c r="I76" s="392" t="s">
        <v>31</v>
      </c>
      <c r="J76" s="433" t="s">
        <v>32</v>
      </c>
      <c r="K76" s="63" t="s">
        <v>4539</v>
      </c>
      <c r="L76" s="63" t="s">
        <v>1764</v>
      </c>
      <c r="M76" s="63" t="s">
        <v>265</v>
      </c>
      <c r="N76" s="63" t="s">
        <v>2133</v>
      </c>
      <c r="O76" s="63" t="s">
        <v>34</v>
      </c>
      <c r="P76" s="63" t="s">
        <v>34</v>
      </c>
      <c r="Q76" s="63" t="s">
        <v>36</v>
      </c>
      <c r="R76" s="63" t="s">
        <v>35</v>
      </c>
      <c r="S76" s="63" t="s">
        <v>36</v>
      </c>
      <c r="T76" s="15" t="s">
        <v>51</v>
      </c>
      <c r="U76" s="63"/>
    </row>
    <row r="77" spans="1:21" ht="34.5" customHeight="1">
      <c r="A77" s="63">
        <v>74</v>
      </c>
      <c r="B77" s="657">
        <v>125100</v>
      </c>
      <c r="C77" s="433" t="s">
        <v>4490</v>
      </c>
      <c r="D77" s="51" t="s">
        <v>4540</v>
      </c>
      <c r="E77" s="49" t="s">
        <v>932</v>
      </c>
      <c r="F77" s="51" t="s">
        <v>91</v>
      </c>
      <c r="G77" s="49" t="s">
        <v>92</v>
      </c>
      <c r="H77" s="51" t="s">
        <v>394</v>
      </c>
      <c r="I77" s="392" t="s">
        <v>31</v>
      </c>
      <c r="J77" s="433" t="s">
        <v>56</v>
      </c>
      <c r="K77" s="63" t="s">
        <v>2251</v>
      </c>
      <c r="L77" s="63" t="s">
        <v>1258</v>
      </c>
      <c r="M77" s="63" t="s">
        <v>265</v>
      </c>
      <c r="N77" s="63" t="s">
        <v>2838</v>
      </c>
      <c r="O77" s="63" t="s">
        <v>34</v>
      </c>
      <c r="P77" s="63" t="s">
        <v>34</v>
      </c>
      <c r="Q77" s="63" t="s">
        <v>600</v>
      </c>
      <c r="R77" s="63" t="s">
        <v>35</v>
      </c>
      <c r="S77" s="63" t="s">
        <v>36</v>
      </c>
      <c r="T77" s="15" t="s">
        <v>441</v>
      </c>
      <c r="U77" s="63"/>
    </row>
    <row r="78" spans="1:21" ht="29.25" customHeight="1">
      <c r="A78" s="63">
        <v>75</v>
      </c>
      <c r="B78" s="657">
        <v>125996</v>
      </c>
      <c r="C78" s="433" t="s">
        <v>4490</v>
      </c>
      <c r="D78" s="51" t="s">
        <v>4541</v>
      </c>
      <c r="E78" s="49" t="s">
        <v>2924</v>
      </c>
      <c r="F78" s="51" t="s">
        <v>91</v>
      </c>
      <c r="G78" s="49" t="s">
        <v>92</v>
      </c>
      <c r="H78" s="51" t="s">
        <v>4542</v>
      </c>
      <c r="I78" s="392" t="s">
        <v>31</v>
      </c>
      <c r="J78" s="433" t="s">
        <v>32</v>
      </c>
      <c r="K78" s="63" t="s">
        <v>1293</v>
      </c>
      <c r="L78" s="63" t="s">
        <v>1342</v>
      </c>
      <c r="M78" s="63" t="s">
        <v>265</v>
      </c>
      <c r="N78" s="63" t="s">
        <v>1428</v>
      </c>
      <c r="O78" s="63" t="s">
        <v>34</v>
      </c>
      <c r="P78" s="63" t="s">
        <v>34</v>
      </c>
      <c r="Q78" s="63" t="s">
        <v>600</v>
      </c>
      <c r="R78" s="63" t="s">
        <v>35</v>
      </c>
      <c r="S78" s="63" t="s">
        <v>36</v>
      </c>
      <c r="T78" s="15" t="s">
        <v>4141</v>
      </c>
      <c r="U78" s="63"/>
    </row>
    <row r="79" spans="1:21" ht="27.75">
      <c r="A79" s="63">
        <v>76</v>
      </c>
      <c r="B79" s="657">
        <v>113243</v>
      </c>
      <c r="C79" s="433" t="s">
        <v>4490</v>
      </c>
      <c r="D79" s="51" t="s">
        <v>4543</v>
      </c>
      <c r="E79" s="49" t="s">
        <v>1777</v>
      </c>
      <c r="F79" s="51" t="s">
        <v>91</v>
      </c>
      <c r="G79" s="54" t="s">
        <v>92</v>
      </c>
      <c r="H79" s="51" t="s">
        <v>4544</v>
      </c>
      <c r="I79" s="392" t="s">
        <v>31</v>
      </c>
      <c r="J79" s="433" t="s">
        <v>43</v>
      </c>
      <c r="K79" s="63" t="s">
        <v>2524</v>
      </c>
      <c r="L79" s="63" t="s">
        <v>1563</v>
      </c>
      <c r="M79" s="63" t="s">
        <v>265</v>
      </c>
      <c r="N79" s="63" t="s">
        <v>2708</v>
      </c>
      <c r="O79" s="63" t="s">
        <v>34</v>
      </c>
      <c r="P79" s="63" t="s">
        <v>34</v>
      </c>
      <c r="Q79" s="63" t="s">
        <v>600</v>
      </c>
      <c r="R79" s="63" t="s">
        <v>35</v>
      </c>
      <c r="S79" s="63" t="s">
        <v>36</v>
      </c>
      <c r="T79" s="15" t="s">
        <v>503</v>
      </c>
      <c r="U79" s="63"/>
    </row>
    <row r="80" spans="1:21" ht="27.75">
      <c r="A80" s="63">
        <v>77</v>
      </c>
      <c r="B80" s="660">
        <v>125804</v>
      </c>
      <c r="C80" s="433" t="s">
        <v>4490</v>
      </c>
      <c r="D80" s="392" t="s">
        <v>4545</v>
      </c>
      <c r="E80" s="49" t="s">
        <v>140</v>
      </c>
      <c r="F80" s="392" t="s">
        <v>214</v>
      </c>
      <c r="G80" s="49" t="s">
        <v>215</v>
      </c>
      <c r="H80" s="51" t="s">
        <v>4546</v>
      </c>
      <c r="I80" s="392" t="s">
        <v>31</v>
      </c>
      <c r="J80" s="433" t="s">
        <v>439</v>
      </c>
      <c r="K80" s="63" t="s">
        <v>4547</v>
      </c>
      <c r="L80" s="63" t="s">
        <v>2386</v>
      </c>
      <c r="M80" s="63" t="s">
        <v>219</v>
      </c>
      <c r="N80" s="63" t="s">
        <v>1406</v>
      </c>
      <c r="O80" s="63" t="s">
        <v>34</v>
      </c>
      <c r="P80" s="63" t="s">
        <v>34</v>
      </c>
      <c r="Q80" s="63" t="s">
        <v>36</v>
      </c>
      <c r="R80" s="16" t="s">
        <v>36</v>
      </c>
      <c r="S80" s="63" t="s">
        <v>36</v>
      </c>
      <c r="T80" s="15" t="s">
        <v>289</v>
      </c>
      <c r="U80" s="63"/>
    </row>
    <row r="81" spans="1:21" ht="27.75">
      <c r="A81" s="63">
        <v>78</v>
      </c>
      <c r="B81" s="660">
        <v>122449</v>
      </c>
      <c r="C81" s="433" t="s">
        <v>4490</v>
      </c>
      <c r="D81" s="392" t="s">
        <v>4548</v>
      </c>
      <c r="E81" s="49" t="s">
        <v>115</v>
      </c>
      <c r="F81" s="392" t="s">
        <v>214</v>
      </c>
      <c r="G81" s="49" t="s">
        <v>215</v>
      </c>
      <c r="H81" s="392" t="s">
        <v>4549</v>
      </c>
      <c r="I81" s="392" t="s">
        <v>31</v>
      </c>
      <c r="J81" s="433" t="s">
        <v>691</v>
      </c>
      <c r="K81" s="63" t="s">
        <v>4550</v>
      </c>
      <c r="L81" s="63" t="s">
        <v>4551</v>
      </c>
      <c r="M81" s="63" t="s">
        <v>219</v>
      </c>
      <c r="N81" s="63" t="s">
        <v>395</v>
      </c>
      <c r="O81" s="63" t="s">
        <v>34</v>
      </c>
      <c r="P81" s="63" t="s">
        <v>34</v>
      </c>
      <c r="Q81" s="63" t="s">
        <v>36</v>
      </c>
      <c r="R81" s="63" t="s">
        <v>35</v>
      </c>
      <c r="S81" s="63" t="s">
        <v>36</v>
      </c>
      <c r="T81" s="15" t="s">
        <v>289</v>
      </c>
      <c r="U81" s="63"/>
    </row>
    <row r="82" spans="1:21" ht="25.5">
      <c r="A82" s="63">
        <v>79</v>
      </c>
      <c r="B82" s="650">
        <v>122454</v>
      </c>
      <c r="C82" s="433" t="s">
        <v>4552</v>
      </c>
      <c r="D82" s="57" t="s">
        <v>4553</v>
      </c>
      <c r="E82" s="49" t="s">
        <v>759</v>
      </c>
      <c r="F82" s="58" t="s">
        <v>91</v>
      </c>
      <c r="G82" s="49" t="s">
        <v>92</v>
      </c>
      <c r="H82" s="643" t="s">
        <v>4542</v>
      </c>
      <c r="I82" s="392" t="s">
        <v>31</v>
      </c>
      <c r="J82" s="666"/>
      <c r="K82" s="625"/>
      <c r="L82" s="625"/>
      <c r="M82" s="625"/>
      <c r="N82" s="623" t="s">
        <v>4289</v>
      </c>
      <c r="O82" s="625"/>
      <c r="P82" s="625"/>
      <c r="Q82" s="625"/>
      <c r="R82" s="625"/>
      <c r="S82" s="625"/>
      <c r="T82" s="625"/>
      <c r="U82" s="625"/>
    </row>
    <row r="83" spans="1:21" ht="27.75">
      <c r="A83" s="63">
        <v>80</v>
      </c>
      <c r="B83" s="649">
        <v>65520</v>
      </c>
      <c r="C83" s="433" t="s">
        <v>4552</v>
      </c>
      <c r="D83" s="51" t="s">
        <v>4554</v>
      </c>
      <c r="E83" s="49" t="s">
        <v>1714</v>
      </c>
      <c r="F83" s="132" t="s">
        <v>4555</v>
      </c>
      <c r="G83" s="49" t="s">
        <v>215</v>
      </c>
      <c r="H83" s="393" t="s">
        <v>4556</v>
      </c>
      <c r="I83" s="392" t="s">
        <v>31</v>
      </c>
      <c r="J83" s="433" t="s">
        <v>606</v>
      </c>
      <c r="K83" s="63" t="s">
        <v>1623</v>
      </c>
      <c r="L83" s="63" t="s">
        <v>1766</v>
      </c>
      <c r="M83" s="63" t="s">
        <v>33</v>
      </c>
      <c r="N83" s="63" t="s">
        <v>1551</v>
      </c>
      <c r="O83" s="63" t="s">
        <v>34</v>
      </c>
      <c r="P83" s="63" t="s">
        <v>34</v>
      </c>
      <c r="Q83" s="63" t="s">
        <v>35</v>
      </c>
      <c r="R83" s="63" t="s">
        <v>35</v>
      </c>
      <c r="S83" s="63" t="s">
        <v>36</v>
      </c>
      <c r="T83" s="15" t="s">
        <v>57</v>
      </c>
      <c r="U83" s="63"/>
    </row>
    <row r="84" spans="1:21" s="439" customFormat="1" ht="28.5" customHeight="1">
      <c r="A84" s="63">
        <v>81</v>
      </c>
      <c r="B84" s="652">
        <v>8938</v>
      </c>
      <c r="C84" s="258" t="s">
        <v>4552</v>
      </c>
      <c r="D84" s="444" t="s">
        <v>4557</v>
      </c>
      <c r="E84" s="462" t="s">
        <v>3743</v>
      </c>
      <c r="F84" s="456" t="s">
        <v>286</v>
      </c>
      <c r="G84" s="462" t="s">
        <v>215</v>
      </c>
      <c r="H84" s="450" t="s">
        <v>4558</v>
      </c>
      <c r="I84" s="444" t="s">
        <v>31</v>
      </c>
      <c r="J84" s="258" t="s">
        <v>56</v>
      </c>
      <c r="K84" s="16" t="s">
        <v>1412</v>
      </c>
      <c r="L84" s="16" t="s">
        <v>4559</v>
      </c>
      <c r="M84" s="16" t="s">
        <v>3395</v>
      </c>
      <c r="N84" s="16" t="s">
        <v>2875</v>
      </c>
      <c r="O84" s="16" t="s">
        <v>170</v>
      </c>
      <c r="P84" s="16" t="s">
        <v>171</v>
      </c>
      <c r="Q84" s="16" t="s">
        <v>35</v>
      </c>
      <c r="R84" s="16" t="s">
        <v>35</v>
      </c>
      <c r="S84" s="16" t="s">
        <v>36</v>
      </c>
      <c r="T84" s="16" t="s">
        <v>492</v>
      </c>
      <c r="U84" s="16"/>
    </row>
    <row r="85" spans="1:21" ht="28.5" customHeight="1">
      <c r="A85" s="63">
        <v>82</v>
      </c>
      <c r="B85" s="649">
        <v>97001</v>
      </c>
      <c r="C85" s="433" t="s">
        <v>4552</v>
      </c>
      <c r="D85" s="392" t="s">
        <v>4560</v>
      </c>
      <c r="E85" s="49" t="s">
        <v>145</v>
      </c>
      <c r="F85" s="132" t="s">
        <v>183</v>
      </c>
      <c r="G85" s="49" t="s">
        <v>70</v>
      </c>
      <c r="H85" s="392" t="s">
        <v>4561</v>
      </c>
      <c r="I85" s="392" t="s">
        <v>31</v>
      </c>
      <c r="J85" s="666"/>
      <c r="K85" s="625"/>
      <c r="L85" s="625"/>
      <c r="M85" s="625"/>
      <c r="N85" s="623" t="s">
        <v>4289</v>
      </c>
      <c r="O85" s="625"/>
      <c r="P85" s="625"/>
      <c r="Q85" s="625"/>
      <c r="R85" s="625"/>
      <c r="S85" s="625"/>
      <c r="T85" s="625"/>
      <c r="U85" s="625"/>
    </row>
    <row r="86" spans="1:21" ht="27.75">
      <c r="A86" s="63">
        <v>83</v>
      </c>
      <c r="B86" s="649">
        <v>126746</v>
      </c>
      <c r="C86" s="433" t="s">
        <v>4552</v>
      </c>
      <c r="D86" s="392" t="s">
        <v>4562</v>
      </c>
      <c r="E86" s="49" t="s">
        <v>3593</v>
      </c>
      <c r="F86" s="132" t="s">
        <v>133</v>
      </c>
      <c r="G86" s="49" t="s">
        <v>134</v>
      </c>
      <c r="H86" s="393" t="s">
        <v>4563</v>
      </c>
      <c r="I86" s="392" t="s">
        <v>31</v>
      </c>
      <c r="J86" s="433" t="s">
        <v>4564</v>
      </c>
      <c r="K86" s="63" t="s">
        <v>1774</v>
      </c>
      <c r="L86" s="63" t="s">
        <v>1331</v>
      </c>
      <c r="M86" s="63" t="s">
        <v>924</v>
      </c>
      <c r="N86" s="63" t="s">
        <v>1462</v>
      </c>
      <c r="O86" s="63" t="s">
        <v>34</v>
      </c>
      <c r="P86" s="63" t="s">
        <v>34</v>
      </c>
      <c r="Q86" s="63" t="s">
        <v>35</v>
      </c>
      <c r="R86" s="63" t="s">
        <v>35</v>
      </c>
      <c r="S86" s="15" t="s">
        <v>4565</v>
      </c>
      <c r="T86" s="63" t="s">
        <v>37</v>
      </c>
      <c r="U86" s="63"/>
    </row>
    <row r="87" spans="1:21" ht="27.75">
      <c r="A87" s="63">
        <v>84</v>
      </c>
      <c r="B87" s="650">
        <v>116884</v>
      </c>
      <c r="C87" s="433" t="s">
        <v>4552</v>
      </c>
      <c r="D87" s="392" t="s">
        <v>4566</v>
      </c>
      <c r="E87" s="49" t="s">
        <v>475</v>
      </c>
      <c r="F87" s="393" t="s">
        <v>773</v>
      </c>
      <c r="G87" s="49" t="s">
        <v>99</v>
      </c>
      <c r="H87" s="57" t="s">
        <v>1495</v>
      </c>
      <c r="I87" s="392" t="s">
        <v>31</v>
      </c>
      <c r="J87" s="433" t="s">
        <v>3752</v>
      </c>
      <c r="K87" s="63" t="s">
        <v>2023</v>
      </c>
      <c r="L87" s="63" t="s">
        <v>1561</v>
      </c>
      <c r="M87" s="63" t="s">
        <v>33</v>
      </c>
      <c r="N87" s="63" t="s">
        <v>1406</v>
      </c>
      <c r="O87" s="63" t="s">
        <v>34</v>
      </c>
      <c r="P87" s="63" t="s">
        <v>34</v>
      </c>
      <c r="Q87" s="63" t="s">
        <v>35</v>
      </c>
      <c r="R87" s="63" t="s">
        <v>35</v>
      </c>
      <c r="S87" s="15" t="s">
        <v>4567</v>
      </c>
      <c r="T87" s="63"/>
      <c r="U87" s="63"/>
    </row>
    <row r="88" spans="1:21" ht="27.75">
      <c r="A88" s="63">
        <v>85</v>
      </c>
      <c r="B88" s="648">
        <v>122105</v>
      </c>
      <c r="C88" s="433" t="s">
        <v>4568</v>
      </c>
      <c r="D88" s="33" t="s">
        <v>4569</v>
      </c>
      <c r="E88" s="49" t="s">
        <v>681</v>
      </c>
      <c r="F88" s="54" t="s">
        <v>388</v>
      </c>
      <c r="G88" s="49" t="s">
        <v>389</v>
      </c>
      <c r="H88" s="33" t="s">
        <v>394</v>
      </c>
      <c r="I88" s="392" t="s">
        <v>31</v>
      </c>
      <c r="J88" s="433" t="s">
        <v>3524</v>
      </c>
      <c r="K88" s="63" t="s">
        <v>1517</v>
      </c>
      <c r="L88" s="63" t="s">
        <v>2283</v>
      </c>
      <c r="M88" s="63" t="s">
        <v>33</v>
      </c>
      <c r="N88" s="63" t="s">
        <v>1406</v>
      </c>
      <c r="O88" s="63" t="s">
        <v>34</v>
      </c>
      <c r="P88" s="63" t="s">
        <v>34</v>
      </c>
      <c r="Q88" s="63" t="s">
        <v>35</v>
      </c>
      <c r="R88" s="63" t="s">
        <v>35</v>
      </c>
      <c r="S88" s="63" t="s">
        <v>112</v>
      </c>
      <c r="T88" s="63" t="s">
        <v>72</v>
      </c>
      <c r="U88" s="63"/>
    </row>
    <row r="89" spans="1:21" ht="27.75">
      <c r="A89" s="63">
        <v>86</v>
      </c>
      <c r="B89" s="648">
        <v>126561</v>
      </c>
      <c r="C89" s="433" t="s">
        <v>4568</v>
      </c>
      <c r="D89" s="33" t="s">
        <v>4570</v>
      </c>
      <c r="E89" s="49" t="s">
        <v>192</v>
      </c>
      <c r="F89" s="54" t="s">
        <v>388</v>
      </c>
      <c r="G89" s="49" t="s">
        <v>389</v>
      </c>
      <c r="H89" s="33" t="s">
        <v>1688</v>
      </c>
      <c r="I89" s="392" t="s">
        <v>31</v>
      </c>
      <c r="J89" s="433" t="s">
        <v>65</v>
      </c>
      <c r="K89" s="63" t="s">
        <v>1808</v>
      </c>
      <c r="L89" s="63" t="s">
        <v>1689</v>
      </c>
      <c r="M89" s="63" t="s">
        <v>33</v>
      </c>
      <c r="N89" s="63" t="s">
        <v>2245</v>
      </c>
      <c r="O89" s="63" t="s">
        <v>34</v>
      </c>
      <c r="P89" s="63" t="s">
        <v>34</v>
      </c>
      <c r="Q89" s="63" t="s">
        <v>35</v>
      </c>
      <c r="R89" s="63" t="s">
        <v>35</v>
      </c>
      <c r="S89" s="63" t="s">
        <v>112</v>
      </c>
      <c r="T89" s="63" t="s">
        <v>499</v>
      </c>
      <c r="U89" s="63"/>
    </row>
    <row r="90" spans="1:21" s="439" customFormat="1" ht="27.75">
      <c r="A90" s="63">
        <v>87</v>
      </c>
      <c r="B90" s="661">
        <v>51662</v>
      </c>
      <c r="C90" s="258" t="s">
        <v>4568</v>
      </c>
      <c r="D90" s="460" t="s">
        <v>4571</v>
      </c>
      <c r="E90" s="462" t="s">
        <v>1051</v>
      </c>
      <c r="F90" s="461" t="s">
        <v>40</v>
      </c>
      <c r="G90" s="462" t="s">
        <v>41</v>
      </c>
      <c r="H90" s="460" t="s">
        <v>4572</v>
      </c>
      <c r="I90" s="444" t="s">
        <v>31</v>
      </c>
      <c r="J90" s="258" t="s">
        <v>4573</v>
      </c>
      <c r="K90" s="16" t="s">
        <v>2317</v>
      </c>
      <c r="L90" s="16" t="s">
        <v>2893</v>
      </c>
      <c r="M90" s="16" t="s">
        <v>2861</v>
      </c>
      <c r="N90" s="16" t="s">
        <v>4574</v>
      </c>
      <c r="O90" s="16" t="s">
        <v>170</v>
      </c>
      <c r="P90" s="16" t="s">
        <v>171</v>
      </c>
      <c r="Q90" s="16" t="s">
        <v>36</v>
      </c>
      <c r="R90" s="16" t="s">
        <v>35</v>
      </c>
      <c r="S90" s="85" t="s">
        <v>4575</v>
      </c>
      <c r="T90" s="85" t="s">
        <v>4576</v>
      </c>
      <c r="U90" s="16"/>
    </row>
    <row r="91" spans="1:21" ht="33" customHeight="1">
      <c r="A91" s="63">
        <v>88</v>
      </c>
      <c r="B91" s="648">
        <v>121933</v>
      </c>
      <c r="C91" s="433" t="s">
        <v>4568</v>
      </c>
      <c r="D91" s="33" t="s">
        <v>4577</v>
      </c>
      <c r="E91" s="49" t="s">
        <v>804</v>
      </c>
      <c r="F91" s="54" t="s">
        <v>40</v>
      </c>
      <c r="G91" s="49" t="s">
        <v>41</v>
      </c>
      <c r="H91" s="33" t="s">
        <v>4578</v>
      </c>
      <c r="I91" s="63" t="s">
        <v>4579</v>
      </c>
      <c r="J91" s="624" t="s">
        <v>3933</v>
      </c>
      <c r="K91" s="625" t="s">
        <v>3543</v>
      </c>
      <c r="L91" s="625" t="s">
        <v>4580</v>
      </c>
      <c r="M91" s="623" t="s">
        <v>4289</v>
      </c>
      <c r="N91" s="625"/>
      <c r="O91" s="625"/>
      <c r="P91" s="625"/>
      <c r="Q91" s="625"/>
      <c r="R91" s="625"/>
      <c r="S91" s="625"/>
      <c r="T91" s="625"/>
      <c r="U91" s="63"/>
    </row>
    <row r="92" spans="1:21" s="439" customFormat="1" ht="35.25" customHeight="1">
      <c r="A92" s="63">
        <v>89</v>
      </c>
      <c r="B92" s="661">
        <v>118146</v>
      </c>
      <c r="C92" s="258" t="s">
        <v>4568</v>
      </c>
      <c r="D92" s="460" t="s">
        <v>4581</v>
      </c>
      <c r="E92" s="462" t="s">
        <v>1826</v>
      </c>
      <c r="F92" s="461" t="s">
        <v>2398</v>
      </c>
      <c r="G92" s="462" t="s">
        <v>48</v>
      </c>
      <c r="H92" s="460" t="s">
        <v>4582</v>
      </c>
      <c r="I92" s="16" t="s">
        <v>31</v>
      </c>
      <c r="J92" s="258" t="s">
        <v>3525</v>
      </c>
      <c r="K92" s="16" t="s">
        <v>1273</v>
      </c>
      <c r="L92" s="16" t="s">
        <v>2881</v>
      </c>
      <c r="M92" s="85" t="s">
        <v>4583</v>
      </c>
      <c r="N92" s="16" t="s">
        <v>1551</v>
      </c>
      <c r="O92" s="16" t="s">
        <v>170</v>
      </c>
      <c r="P92" s="16" t="s">
        <v>171</v>
      </c>
      <c r="Q92" s="16" t="s">
        <v>36</v>
      </c>
      <c r="R92" s="16" t="s">
        <v>35</v>
      </c>
      <c r="S92" s="16" t="s">
        <v>36</v>
      </c>
      <c r="T92" s="16" t="s">
        <v>51</v>
      </c>
      <c r="U92" s="16"/>
    </row>
    <row r="93" spans="1:21" ht="36" customHeight="1">
      <c r="A93" s="63">
        <v>90</v>
      </c>
      <c r="B93" s="649">
        <v>15162</v>
      </c>
      <c r="C93" s="426" t="s">
        <v>4568</v>
      </c>
      <c r="D93" s="109" t="s">
        <v>4584</v>
      </c>
      <c r="E93" s="56" t="s">
        <v>1751</v>
      </c>
      <c r="F93" s="19" t="s">
        <v>4585</v>
      </c>
      <c r="G93" s="56" t="s">
        <v>237</v>
      </c>
      <c r="H93" s="19" t="s">
        <v>4586</v>
      </c>
      <c r="I93" s="63" t="s">
        <v>94</v>
      </c>
      <c r="J93" s="433" t="s">
        <v>50</v>
      </c>
      <c r="K93" s="63" t="s">
        <v>4587</v>
      </c>
      <c r="L93" s="63" t="s">
        <v>1571</v>
      </c>
      <c r="M93" s="63" t="s">
        <v>3774</v>
      </c>
      <c r="N93" s="63" t="s">
        <v>2283</v>
      </c>
      <c r="O93" s="63" t="s">
        <v>34</v>
      </c>
      <c r="P93" s="63" t="s">
        <v>34</v>
      </c>
      <c r="Q93" s="63" t="s">
        <v>36</v>
      </c>
      <c r="R93" s="63" t="s">
        <v>35</v>
      </c>
      <c r="S93" s="15" t="s">
        <v>3585</v>
      </c>
      <c r="T93" s="15" t="s">
        <v>4588</v>
      </c>
      <c r="U93" s="63"/>
    </row>
    <row r="94" spans="1:21" s="439" customFormat="1" ht="28.5" customHeight="1">
      <c r="A94" s="63">
        <v>91</v>
      </c>
      <c r="B94" s="652">
        <v>127292</v>
      </c>
      <c r="C94" s="452" t="s">
        <v>4568</v>
      </c>
      <c r="D94" s="440" t="s">
        <v>4589</v>
      </c>
      <c r="E94" s="451" t="s">
        <v>623</v>
      </c>
      <c r="F94" s="440" t="s">
        <v>4590</v>
      </c>
      <c r="G94" s="451" t="s">
        <v>92</v>
      </c>
      <c r="H94" s="25" t="s">
        <v>93</v>
      </c>
      <c r="I94" s="16" t="s">
        <v>94</v>
      </c>
      <c r="J94" s="258" t="s">
        <v>502</v>
      </c>
      <c r="K94" s="16" t="s">
        <v>1518</v>
      </c>
      <c r="L94" s="16" t="s">
        <v>4591</v>
      </c>
      <c r="M94" s="16" t="s">
        <v>219</v>
      </c>
      <c r="N94" s="16" t="s">
        <v>1226</v>
      </c>
      <c r="O94" s="16" t="s">
        <v>170</v>
      </c>
      <c r="P94" s="16" t="s">
        <v>171</v>
      </c>
      <c r="Q94" s="16" t="s">
        <v>36</v>
      </c>
      <c r="R94" s="16" t="s">
        <v>35</v>
      </c>
      <c r="S94" s="16" t="s">
        <v>36</v>
      </c>
      <c r="T94" s="16" t="s">
        <v>289</v>
      </c>
      <c r="U94" s="16" t="s">
        <v>4592</v>
      </c>
    </row>
    <row r="95" spans="1:21" ht="27.75">
      <c r="A95" s="63">
        <v>92</v>
      </c>
      <c r="B95" s="648">
        <v>125773</v>
      </c>
      <c r="C95" s="433" t="s">
        <v>4568</v>
      </c>
      <c r="D95" s="33" t="s">
        <v>4593</v>
      </c>
      <c r="E95" s="49" t="s">
        <v>569</v>
      </c>
      <c r="F95" s="54" t="s">
        <v>3828</v>
      </c>
      <c r="G95" s="49" t="s">
        <v>92</v>
      </c>
      <c r="H95" s="33" t="s">
        <v>1685</v>
      </c>
      <c r="I95" s="63" t="s">
        <v>31</v>
      </c>
      <c r="J95" s="433" t="s">
        <v>4594</v>
      </c>
      <c r="K95" s="63" t="s">
        <v>3468</v>
      </c>
      <c r="L95" s="63" t="s">
        <v>1596</v>
      </c>
      <c r="M95" s="63" t="s">
        <v>33</v>
      </c>
      <c r="N95" s="63" t="s">
        <v>1628</v>
      </c>
      <c r="O95" s="63" t="s">
        <v>34</v>
      </c>
      <c r="P95" s="63" t="s">
        <v>34</v>
      </c>
      <c r="Q95" s="63" t="s">
        <v>35</v>
      </c>
      <c r="R95" s="63" t="s">
        <v>35</v>
      </c>
      <c r="S95" s="63" t="s">
        <v>36</v>
      </c>
      <c r="T95" s="15" t="s">
        <v>4595</v>
      </c>
      <c r="U95" s="63"/>
    </row>
    <row r="96" spans="1:21" ht="33.75" customHeight="1">
      <c r="A96" s="63">
        <v>93</v>
      </c>
      <c r="B96" s="649">
        <v>112940</v>
      </c>
      <c r="C96" s="426" t="s">
        <v>4568</v>
      </c>
      <c r="D96" s="109" t="s">
        <v>4596</v>
      </c>
      <c r="E96" s="56" t="s">
        <v>935</v>
      </c>
      <c r="F96" s="144" t="s">
        <v>133</v>
      </c>
      <c r="G96" s="56"/>
      <c r="H96" s="143" t="s">
        <v>2135</v>
      </c>
      <c r="I96" s="63" t="s">
        <v>4597</v>
      </c>
      <c r="J96" s="433" t="s">
        <v>4598</v>
      </c>
      <c r="K96" s="63" t="s">
        <v>4599</v>
      </c>
      <c r="L96" s="63" t="s">
        <v>1484</v>
      </c>
      <c r="M96" s="63" t="s">
        <v>4502</v>
      </c>
      <c r="N96" s="63" t="s">
        <v>1214</v>
      </c>
      <c r="O96" s="63" t="s">
        <v>34</v>
      </c>
      <c r="P96" s="63" t="s">
        <v>34</v>
      </c>
      <c r="Q96" s="63" t="s">
        <v>36</v>
      </c>
      <c r="R96" s="63" t="s">
        <v>35</v>
      </c>
      <c r="S96" s="63" t="s">
        <v>112</v>
      </c>
      <c r="T96" s="15" t="s">
        <v>4600</v>
      </c>
      <c r="U96" s="63"/>
    </row>
    <row r="97" spans="1:21" ht="25.5" customHeight="1">
      <c r="A97" s="63">
        <v>94</v>
      </c>
      <c r="B97" s="649">
        <v>126364</v>
      </c>
      <c r="C97" s="426" t="s">
        <v>4568</v>
      </c>
      <c r="D97" s="109" t="s">
        <v>4601</v>
      </c>
      <c r="E97" s="56" t="s">
        <v>2107</v>
      </c>
      <c r="F97" s="109" t="s">
        <v>133</v>
      </c>
      <c r="G97" s="56" t="s">
        <v>134</v>
      </c>
      <c r="H97" s="143" t="s">
        <v>4602</v>
      </c>
      <c r="I97" s="63" t="s">
        <v>4597</v>
      </c>
      <c r="J97" s="433" t="s">
        <v>712</v>
      </c>
      <c r="K97" s="63" t="s">
        <v>4603</v>
      </c>
      <c r="L97" s="63" t="s">
        <v>1543</v>
      </c>
      <c r="M97" s="63" t="s">
        <v>251</v>
      </c>
      <c r="N97" s="63" t="s">
        <v>1760</v>
      </c>
      <c r="O97" s="63" t="s">
        <v>34</v>
      </c>
      <c r="P97" s="63" t="s">
        <v>34</v>
      </c>
      <c r="Q97" s="63" t="s">
        <v>35</v>
      </c>
      <c r="R97" s="63" t="s">
        <v>35</v>
      </c>
      <c r="S97" s="63" t="s">
        <v>112</v>
      </c>
      <c r="T97" s="63" t="s">
        <v>37</v>
      </c>
      <c r="U97" s="63"/>
    </row>
    <row r="98" spans="1:21" ht="31.5" customHeight="1">
      <c r="A98" s="63">
        <v>95</v>
      </c>
      <c r="B98" s="660">
        <v>124556</v>
      </c>
      <c r="C98" s="426" t="s">
        <v>4568</v>
      </c>
      <c r="D98" s="19" t="s">
        <v>4604</v>
      </c>
      <c r="E98" s="56" t="s">
        <v>1962</v>
      </c>
      <c r="F98" s="144" t="s">
        <v>141</v>
      </c>
      <c r="G98" s="56" t="s">
        <v>99</v>
      </c>
      <c r="H98" s="19" t="s">
        <v>100</v>
      </c>
      <c r="I98" s="63" t="s">
        <v>94</v>
      </c>
      <c r="J98" s="433" t="s">
        <v>4605</v>
      </c>
      <c r="K98" s="63" t="s">
        <v>2560</v>
      </c>
      <c r="L98" s="63" t="s">
        <v>1535</v>
      </c>
      <c r="M98" s="63" t="s">
        <v>33</v>
      </c>
      <c r="N98" s="63" t="s">
        <v>1623</v>
      </c>
      <c r="O98" s="63" t="s">
        <v>34</v>
      </c>
      <c r="P98" s="63" t="s">
        <v>34</v>
      </c>
      <c r="Q98" s="63" t="s">
        <v>35</v>
      </c>
      <c r="R98" s="63" t="s">
        <v>35</v>
      </c>
      <c r="S98" s="63" t="s">
        <v>36</v>
      </c>
      <c r="T98" s="15" t="s">
        <v>3852</v>
      </c>
      <c r="U98" s="63"/>
    </row>
    <row r="99" spans="1:21" ht="33.75" customHeight="1">
      <c r="A99" s="63">
        <v>96</v>
      </c>
      <c r="B99" s="649">
        <v>53014</v>
      </c>
      <c r="C99" s="426" t="s">
        <v>4568</v>
      </c>
      <c r="D99" s="109" t="s">
        <v>4606</v>
      </c>
      <c r="E99" s="56" t="s">
        <v>2090</v>
      </c>
      <c r="F99" s="144" t="s">
        <v>98</v>
      </c>
      <c r="G99" s="56" t="s">
        <v>99</v>
      </c>
      <c r="H99" s="143" t="s">
        <v>3039</v>
      </c>
      <c r="I99" s="63" t="s">
        <v>4597</v>
      </c>
      <c r="J99" s="624" t="s">
        <v>50</v>
      </c>
      <c r="K99" s="625" t="s">
        <v>2097</v>
      </c>
      <c r="L99" s="625" t="s">
        <v>1643</v>
      </c>
      <c r="M99" s="623" t="s">
        <v>4289</v>
      </c>
      <c r="N99" s="625"/>
      <c r="O99" s="625"/>
      <c r="P99" s="625"/>
      <c r="Q99" s="625"/>
      <c r="R99" s="625"/>
      <c r="S99" s="625"/>
      <c r="T99" s="644" t="s">
        <v>4607</v>
      </c>
      <c r="U99" s="63"/>
    </row>
    <row r="100" spans="1:21" ht="46.5" customHeight="1">
      <c r="A100" s="63">
        <v>97</v>
      </c>
      <c r="B100" s="648">
        <v>25883</v>
      </c>
      <c r="C100" s="433" t="s">
        <v>4568</v>
      </c>
      <c r="D100" s="33" t="s">
        <v>4608</v>
      </c>
      <c r="E100" s="49" t="s">
        <v>419</v>
      </c>
      <c r="F100" s="54" t="s">
        <v>4270</v>
      </c>
      <c r="G100" s="54" t="s">
        <v>215</v>
      </c>
      <c r="H100" s="33" t="s">
        <v>4609</v>
      </c>
      <c r="I100" s="63" t="s">
        <v>31</v>
      </c>
      <c r="J100" s="433" t="s">
        <v>4610</v>
      </c>
      <c r="K100" s="63" t="s">
        <v>1517</v>
      </c>
      <c r="L100" s="63" t="s">
        <v>1329</v>
      </c>
      <c r="M100" s="63" t="s">
        <v>219</v>
      </c>
      <c r="N100" s="63" t="s">
        <v>1518</v>
      </c>
      <c r="O100" s="63" t="s">
        <v>34</v>
      </c>
      <c r="P100" s="63" t="s">
        <v>34</v>
      </c>
      <c r="Q100" s="63" t="s">
        <v>36</v>
      </c>
      <c r="R100" s="63" t="s">
        <v>600</v>
      </c>
      <c r="S100" s="63" t="s">
        <v>36</v>
      </c>
      <c r="T100" s="63" t="s">
        <v>289</v>
      </c>
      <c r="U100" s="63"/>
    </row>
    <row r="101" spans="1:21" ht="30.75" customHeight="1">
      <c r="A101" s="63">
        <v>98</v>
      </c>
      <c r="B101" s="649">
        <v>73066</v>
      </c>
      <c r="C101" s="433" t="s">
        <v>4611</v>
      </c>
      <c r="D101" s="51" t="s">
        <v>4612</v>
      </c>
      <c r="E101" s="49" t="s">
        <v>547</v>
      </c>
      <c r="F101" s="393" t="s">
        <v>4613</v>
      </c>
      <c r="G101" s="49" t="s">
        <v>29</v>
      </c>
      <c r="H101" s="132" t="s">
        <v>110</v>
      </c>
      <c r="I101" s="63" t="s">
        <v>31</v>
      </c>
      <c r="J101" s="433" t="s">
        <v>3850</v>
      </c>
      <c r="K101" s="15" t="s">
        <v>4492</v>
      </c>
      <c r="L101" s="15" t="s">
        <v>1214</v>
      </c>
      <c r="M101" s="15" t="s">
        <v>33</v>
      </c>
      <c r="N101" s="15" t="s">
        <v>1574</v>
      </c>
      <c r="O101" s="15" t="s">
        <v>34</v>
      </c>
      <c r="P101" s="15" t="s">
        <v>34</v>
      </c>
      <c r="Q101" s="15" t="s">
        <v>35</v>
      </c>
      <c r="R101" s="15" t="s">
        <v>35</v>
      </c>
      <c r="S101" s="15" t="s">
        <v>112</v>
      </c>
      <c r="T101" s="15" t="s">
        <v>37</v>
      </c>
      <c r="U101" s="63"/>
    </row>
    <row r="102" spans="1:21" ht="36.75" customHeight="1">
      <c r="A102" s="63">
        <v>99</v>
      </c>
      <c r="B102" s="650">
        <v>125937</v>
      </c>
      <c r="C102" s="433" t="s">
        <v>4611</v>
      </c>
      <c r="D102" s="51" t="s">
        <v>4614</v>
      </c>
      <c r="E102" s="49" t="s">
        <v>1024</v>
      </c>
      <c r="F102" s="51" t="s">
        <v>665</v>
      </c>
      <c r="G102" s="54" t="s">
        <v>278</v>
      </c>
      <c r="H102" s="51" t="s">
        <v>4615</v>
      </c>
      <c r="I102" s="63" t="s">
        <v>31</v>
      </c>
      <c r="J102" s="433" t="s">
        <v>4616</v>
      </c>
      <c r="K102" s="15" t="s">
        <v>4617</v>
      </c>
      <c r="L102" s="15" t="s">
        <v>1792</v>
      </c>
      <c r="M102" s="15" t="s">
        <v>392</v>
      </c>
      <c r="N102" s="15" t="s">
        <v>1206</v>
      </c>
      <c r="O102" s="15" t="s">
        <v>34</v>
      </c>
      <c r="P102" s="15" t="s">
        <v>34</v>
      </c>
      <c r="Q102" s="15" t="s">
        <v>36</v>
      </c>
      <c r="R102" s="15" t="s">
        <v>35</v>
      </c>
      <c r="S102" s="15" t="s">
        <v>4618</v>
      </c>
      <c r="T102" s="15" t="s">
        <v>283</v>
      </c>
      <c r="U102" s="63"/>
    </row>
    <row r="103" spans="1:21" s="439" customFormat="1" ht="27.75">
      <c r="A103" s="63">
        <v>100</v>
      </c>
      <c r="B103" s="652">
        <v>104921</v>
      </c>
      <c r="C103" s="258" t="s">
        <v>4611</v>
      </c>
      <c r="D103" s="444" t="s">
        <v>4619</v>
      </c>
      <c r="E103" s="462" t="s">
        <v>2090</v>
      </c>
      <c r="F103" s="446" t="s">
        <v>2720</v>
      </c>
      <c r="G103" s="462" t="s">
        <v>41</v>
      </c>
      <c r="H103" s="444" t="s">
        <v>4620</v>
      </c>
      <c r="I103" s="16" t="s">
        <v>31</v>
      </c>
      <c r="J103" s="258" t="s">
        <v>146</v>
      </c>
      <c r="K103" s="85" t="s">
        <v>1329</v>
      </c>
      <c r="L103" s="85" t="s">
        <v>2687</v>
      </c>
      <c r="M103" s="85" t="s">
        <v>4621</v>
      </c>
      <c r="N103" s="85" t="s">
        <v>1329</v>
      </c>
      <c r="O103" s="85"/>
      <c r="P103" s="85"/>
      <c r="Q103" s="85" t="s">
        <v>35</v>
      </c>
      <c r="R103" s="85" t="s">
        <v>35</v>
      </c>
      <c r="S103" s="85" t="s">
        <v>4622</v>
      </c>
      <c r="T103" s="85" t="s">
        <v>635</v>
      </c>
      <c r="U103" s="16"/>
    </row>
    <row r="104" spans="1:21" ht="28.5" customHeight="1">
      <c r="A104" s="63">
        <v>101</v>
      </c>
      <c r="B104" s="650">
        <v>114333</v>
      </c>
      <c r="C104" s="433" t="s">
        <v>4611</v>
      </c>
      <c r="D104" s="57" t="s">
        <v>4623</v>
      </c>
      <c r="E104" s="49" t="s">
        <v>3264</v>
      </c>
      <c r="F104" s="393" t="s">
        <v>357</v>
      </c>
      <c r="G104" s="49" t="s">
        <v>358</v>
      </c>
      <c r="H104" s="393" t="s">
        <v>4624</v>
      </c>
      <c r="I104" s="63" t="s">
        <v>31</v>
      </c>
      <c r="J104" s="624"/>
      <c r="K104" s="644"/>
      <c r="L104" s="644"/>
      <c r="M104" s="623" t="s">
        <v>4289</v>
      </c>
      <c r="N104" s="644"/>
      <c r="O104" s="644"/>
      <c r="P104" s="644"/>
      <c r="Q104" s="644"/>
      <c r="R104" s="644"/>
      <c r="S104" s="644"/>
      <c r="T104" s="644"/>
      <c r="U104" s="63"/>
    </row>
    <row r="105" spans="1:21" ht="27.75">
      <c r="A105" s="63">
        <v>102</v>
      </c>
      <c r="B105" s="650">
        <v>126266</v>
      </c>
      <c r="C105" s="433" t="s">
        <v>4611</v>
      </c>
      <c r="D105" s="51" t="s">
        <v>4625</v>
      </c>
      <c r="E105" s="49" t="s">
        <v>563</v>
      </c>
      <c r="F105" s="57" t="s">
        <v>4626</v>
      </c>
      <c r="G105" s="49" t="s">
        <v>215</v>
      </c>
      <c r="H105" s="132" t="s">
        <v>4627</v>
      </c>
      <c r="I105" s="63" t="s">
        <v>31</v>
      </c>
      <c r="J105" s="433" t="s">
        <v>159</v>
      </c>
      <c r="K105" s="15" t="s">
        <v>1196</v>
      </c>
      <c r="L105" s="15" t="s">
        <v>2016</v>
      </c>
      <c r="M105" s="15" t="s">
        <v>219</v>
      </c>
      <c r="N105" s="15" t="s">
        <v>1263</v>
      </c>
      <c r="O105" s="15" t="s">
        <v>34</v>
      </c>
      <c r="P105" s="15" t="s">
        <v>34</v>
      </c>
      <c r="Q105" s="15" t="s">
        <v>35</v>
      </c>
      <c r="R105" s="15" t="s">
        <v>35</v>
      </c>
      <c r="S105" s="15" t="s">
        <v>112</v>
      </c>
      <c r="T105" s="15" t="s">
        <v>4628</v>
      </c>
      <c r="U105" s="63"/>
    </row>
    <row r="106" spans="1:21" ht="27.75">
      <c r="A106" s="63">
        <v>103</v>
      </c>
      <c r="B106" s="650">
        <v>126988</v>
      </c>
      <c r="C106" s="433" t="s">
        <v>4611</v>
      </c>
      <c r="D106" s="51" t="s">
        <v>4629</v>
      </c>
      <c r="E106" s="49" t="s">
        <v>207</v>
      </c>
      <c r="F106" s="393" t="s">
        <v>91</v>
      </c>
      <c r="G106" s="49" t="s">
        <v>92</v>
      </c>
      <c r="H106" s="132" t="s">
        <v>4630</v>
      </c>
      <c r="I106" s="63" t="s">
        <v>31</v>
      </c>
      <c r="J106" s="433" t="s">
        <v>574</v>
      </c>
      <c r="K106" s="15" t="s">
        <v>2027</v>
      </c>
      <c r="L106" s="15" t="s">
        <v>1329</v>
      </c>
      <c r="M106" s="15" t="s">
        <v>696</v>
      </c>
      <c r="N106" s="15" t="s">
        <v>1479</v>
      </c>
      <c r="O106" s="15" t="s">
        <v>34</v>
      </c>
      <c r="P106" s="15" t="s">
        <v>34</v>
      </c>
      <c r="Q106" s="15" t="s">
        <v>35</v>
      </c>
      <c r="R106" s="15" t="s">
        <v>35</v>
      </c>
      <c r="S106" s="15" t="s">
        <v>112</v>
      </c>
      <c r="T106" s="15" t="s">
        <v>4631</v>
      </c>
      <c r="U106" s="63"/>
    </row>
    <row r="107" spans="1:21" ht="35.25" customHeight="1">
      <c r="A107" s="63">
        <v>104</v>
      </c>
      <c r="B107" s="650">
        <v>127073</v>
      </c>
      <c r="C107" s="433" t="s">
        <v>4611</v>
      </c>
      <c r="D107" s="51" t="s">
        <v>4632</v>
      </c>
      <c r="E107" s="49" t="s">
        <v>505</v>
      </c>
      <c r="F107" s="393" t="s">
        <v>91</v>
      </c>
      <c r="G107" s="49" t="s">
        <v>92</v>
      </c>
      <c r="H107" s="132" t="s">
        <v>4633</v>
      </c>
      <c r="I107" s="63" t="s">
        <v>31</v>
      </c>
      <c r="J107" s="624"/>
      <c r="K107" s="644"/>
      <c r="L107" s="644"/>
      <c r="M107" s="623" t="s">
        <v>4289</v>
      </c>
      <c r="N107" s="644"/>
      <c r="O107" s="644"/>
      <c r="P107" s="644"/>
      <c r="Q107" s="644"/>
      <c r="R107" s="644"/>
      <c r="S107" s="644"/>
      <c r="T107" s="644"/>
      <c r="U107" s="63"/>
    </row>
    <row r="108" spans="1:21" s="439" customFormat="1" ht="29.25" customHeight="1">
      <c r="A108" s="63">
        <v>105</v>
      </c>
      <c r="B108" s="652">
        <v>75804</v>
      </c>
      <c r="C108" s="258" t="s">
        <v>4611</v>
      </c>
      <c r="D108" s="444" t="s">
        <v>3401</v>
      </c>
      <c r="E108" s="462" t="s">
        <v>81</v>
      </c>
      <c r="F108" s="456" t="s">
        <v>611</v>
      </c>
      <c r="G108" s="462" t="s">
        <v>48</v>
      </c>
      <c r="H108" s="456" t="s">
        <v>377</v>
      </c>
      <c r="I108" s="16" t="s">
        <v>31</v>
      </c>
      <c r="J108" s="258" t="s">
        <v>860</v>
      </c>
      <c r="K108" s="85" t="s">
        <v>2530</v>
      </c>
      <c r="L108" s="85" t="s">
        <v>1411</v>
      </c>
      <c r="M108" s="85" t="s">
        <v>1451</v>
      </c>
      <c r="N108" s="85" t="s">
        <v>1263</v>
      </c>
      <c r="O108" s="85" t="s">
        <v>170</v>
      </c>
      <c r="P108" s="85" t="s">
        <v>171</v>
      </c>
      <c r="Q108" s="85" t="s">
        <v>35</v>
      </c>
      <c r="R108" s="85" t="s">
        <v>35</v>
      </c>
      <c r="S108" s="85" t="s">
        <v>112</v>
      </c>
      <c r="T108" s="85" t="s">
        <v>4634</v>
      </c>
      <c r="U108" s="16"/>
    </row>
    <row r="109" spans="1:21" ht="27.75">
      <c r="A109" s="63">
        <v>106</v>
      </c>
      <c r="B109" s="650">
        <v>126493</v>
      </c>
      <c r="C109" s="433" t="s">
        <v>4611</v>
      </c>
      <c r="D109" s="51" t="s">
        <v>4635</v>
      </c>
      <c r="E109" s="49" t="s">
        <v>536</v>
      </c>
      <c r="F109" s="132" t="s">
        <v>611</v>
      </c>
      <c r="G109" s="49" t="s">
        <v>48</v>
      </c>
      <c r="H109" s="132" t="s">
        <v>4636</v>
      </c>
      <c r="I109" s="63" t="s">
        <v>31</v>
      </c>
      <c r="J109" s="433" t="s">
        <v>3524</v>
      </c>
      <c r="K109" s="15" t="s">
        <v>4637</v>
      </c>
      <c r="L109" s="15" t="s">
        <v>4638</v>
      </c>
      <c r="M109" s="15" t="s">
        <v>33</v>
      </c>
      <c r="N109" s="15" t="s">
        <v>1764</v>
      </c>
      <c r="O109" s="15" t="s">
        <v>34</v>
      </c>
      <c r="P109" s="15" t="s">
        <v>34</v>
      </c>
      <c r="Q109" s="15" t="s">
        <v>35</v>
      </c>
      <c r="R109" s="15" t="s">
        <v>35</v>
      </c>
      <c r="S109" s="15" t="s">
        <v>112</v>
      </c>
      <c r="T109" s="15" t="s">
        <v>4639</v>
      </c>
      <c r="U109" s="63"/>
    </row>
    <row r="110" spans="1:21" ht="25.5" customHeight="1">
      <c r="A110" s="63">
        <v>107</v>
      </c>
      <c r="B110" s="649">
        <v>92977</v>
      </c>
      <c r="C110" s="433" t="s">
        <v>4611</v>
      </c>
      <c r="D110" s="51" t="s">
        <v>4640</v>
      </c>
      <c r="E110" s="49" t="s">
        <v>4641</v>
      </c>
      <c r="F110" s="132" t="s">
        <v>183</v>
      </c>
      <c r="G110" s="49" t="s">
        <v>70</v>
      </c>
      <c r="H110" s="132" t="s">
        <v>4642</v>
      </c>
      <c r="I110" s="63" t="s">
        <v>31</v>
      </c>
      <c r="J110" s="624"/>
      <c r="K110" s="644"/>
      <c r="L110" s="644"/>
      <c r="M110" s="623" t="s">
        <v>4289</v>
      </c>
      <c r="N110" s="644"/>
      <c r="O110" s="644"/>
      <c r="P110" s="644"/>
      <c r="Q110" s="644"/>
      <c r="R110" s="644"/>
      <c r="S110" s="644"/>
      <c r="T110" s="644"/>
      <c r="U110" s="63"/>
    </row>
    <row r="111" spans="1:21" ht="26.25" customHeight="1">
      <c r="A111" s="63">
        <v>108</v>
      </c>
      <c r="B111" s="649">
        <v>4125</v>
      </c>
      <c r="C111" s="433" t="s">
        <v>4611</v>
      </c>
      <c r="D111" s="51" t="s">
        <v>4643</v>
      </c>
      <c r="E111" s="49" t="s">
        <v>3743</v>
      </c>
      <c r="F111" s="132" t="s">
        <v>183</v>
      </c>
      <c r="G111" s="49" t="s">
        <v>70</v>
      </c>
      <c r="H111" s="132" t="s">
        <v>4644</v>
      </c>
      <c r="I111" s="63" t="s">
        <v>31</v>
      </c>
      <c r="J111" s="624"/>
      <c r="K111" s="644"/>
      <c r="L111" s="644"/>
      <c r="M111" s="623" t="s">
        <v>4289</v>
      </c>
      <c r="N111" s="644"/>
      <c r="O111" s="644"/>
      <c r="P111" s="644"/>
      <c r="Q111" s="644"/>
      <c r="R111" s="644"/>
      <c r="S111" s="644"/>
      <c r="T111" s="644"/>
      <c r="U111" s="63"/>
    </row>
    <row r="112" spans="1:21" ht="30.75" customHeight="1">
      <c r="A112" s="63">
        <v>109</v>
      </c>
      <c r="B112" s="649">
        <v>84643</v>
      </c>
      <c r="C112" s="433" t="s">
        <v>4611</v>
      </c>
      <c r="D112" s="51" t="s">
        <v>4645</v>
      </c>
      <c r="E112" s="49" t="s">
        <v>84</v>
      </c>
      <c r="F112" s="132" t="s">
        <v>75</v>
      </c>
      <c r="G112" s="49" t="s">
        <v>70</v>
      </c>
      <c r="H112" s="132" t="s">
        <v>4646</v>
      </c>
      <c r="I112" s="63" t="s">
        <v>31</v>
      </c>
      <c r="J112" s="624"/>
      <c r="K112" s="644"/>
      <c r="L112" s="644"/>
      <c r="M112" s="623" t="s">
        <v>4289</v>
      </c>
      <c r="N112" s="644"/>
      <c r="O112" s="644"/>
      <c r="P112" s="644"/>
      <c r="Q112" s="644"/>
      <c r="R112" s="644"/>
      <c r="S112" s="644"/>
      <c r="T112" s="644"/>
      <c r="U112" s="63"/>
    </row>
    <row r="113" spans="1:21" ht="30.75" customHeight="1">
      <c r="A113" s="63">
        <v>110</v>
      </c>
      <c r="B113" s="649">
        <v>70607</v>
      </c>
      <c r="C113" s="433" t="s">
        <v>4611</v>
      </c>
      <c r="D113" s="57" t="s">
        <v>4647</v>
      </c>
      <c r="E113" s="49" t="s">
        <v>4648</v>
      </c>
      <c r="F113" s="132" t="s">
        <v>75</v>
      </c>
      <c r="G113" s="49" t="s">
        <v>70</v>
      </c>
      <c r="H113" s="57" t="s">
        <v>4649</v>
      </c>
      <c r="I113" s="63" t="s">
        <v>31</v>
      </c>
      <c r="J113" s="624"/>
      <c r="K113" s="644"/>
      <c r="L113" s="644"/>
      <c r="M113" s="623" t="s">
        <v>4289</v>
      </c>
      <c r="N113" s="644"/>
      <c r="O113" s="644"/>
      <c r="P113" s="644"/>
      <c r="Q113" s="644"/>
      <c r="R113" s="644"/>
      <c r="S113" s="644"/>
      <c r="T113" s="644"/>
      <c r="U113" s="63"/>
    </row>
    <row r="114" spans="1:21" ht="27.75">
      <c r="A114" s="63">
        <v>111</v>
      </c>
      <c r="B114" s="650">
        <v>123112</v>
      </c>
      <c r="C114" s="433" t="s">
        <v>4611</v>
      </c>
      <c r="D114" s="51" t="s">
        <v>4650</v>
      </c>
      <c r="E114" s="49" t="s">
        <v>1546</v>
      </c>
      <c r="F114" s="132" t="s">
        <v>236</v>
      </c>
      <c r="G114" s="49" t="s">
        <v>237</v>
      </c>
      <c r="H114" s="643" t="s">
        <v>4651</v>
      </c>
      <c r="I114" s="63" t="s">
        <v>31</v>
      </c>
      <c r="J114" s="433" t="s">
        <v>4652</v>
      </c>
      <c r="K114" s="15" t="s">
        <v>1847</v>
      </c>
      <c r="L114" s="15" t="s">
        <v>1186</v>
      </c>
      <c r="M114" s="15" t="s">
        <v>696</v>
      </c>
      <c r="N114" s="15" t="s">
        <v>1575</v>
      </c>
      <c r="O114" s="15" t="s">
        <v>34</v>
      </c>
      <c r="P114" s="15" t="s">
        <v>34</v>
      </c>
      <c r="Q114" s="15" t="s">
        <v>35</v>
      </c>
      <c r="R114" s="15" t="s">
        <v>35</v>
      </c>
      <c r="S114" s="15" t="s">
        <v>4653</v>
      </c>
      <c r="T114" s="15" t="s">
        <v>4654</v>
      </c>
      <c r="U114" s="63"/>
    </row>
    <row r="115" spans="1:21" ht="24" customHeight="1">
      <c r="A115" s="63">
        <v>112</v>
      </c>
      <c r="B115" s="650">
        <v>126395</v>
      </c>
      <c r="C115" s="433" t="s">
        <v>4611</v>
      </c>
      <c r="D115" s="57" t="s">
        <v>4655</v>
      </c>
      <c r="E115" s="49" t="s">
        <v>1118</v>
      </c>
      <c r="F115" s="57" t="s">
        <v>773</v>
      </c>
      <c r="G115" s="49" t="s">
        <v>99</v>
      </c>
      <c r="H115" s="57" t="s">
        <v>4656</v>
      </c>
      <c r="I115" s="63" t="s">
        <v>31</v>
      </c>
      <c r="J115" s="433" t="s">
        <v>4657</v>
      </c>
      <c r="K115" s="63" t="s">
        <v>4658</v>
      </c>
      <c r="L115" s="63" t="s">
        <v>2027</v>
      </c>
      <c r="M115" s="63" t="s">
        <v>33</v>
      </c>
      <c r="N115" s="63" t="s">
        <v>1623</v>
      </c>
      <c r="O115" s="63" t="s">
        <v>34</v>
      </c>
      <c r="P115" s="63" t="s">
        <v>34</v>
      </c>
      <c r="Q115" s="15" t="s">
        <v>35</v>
      </c>
      <c r="R115" s="15" t="s">
        <v>35</v>
      </c>
      <c r="S115" s="63" t="s">
        <v>36</v>
      </c>
      <c r="T115" s="63" t="s">
        <v>37</v>
      </c>
      <c r="U115" s="63"/>
    </row>
    <row r="116" spans="1:21" ht="24" customHeight="1">
      <c r="A116" s="63">
        <v>113</v>
      </c>
      <c r="B116" s="650">
        <v>104939</v>
      </c>
      <c r="C116" s="433" t="s">
        <v>4611</v>
      </c>
      <c r="D116" s="57" t="s">
        <v>4659</v>
      </c>
      <c r="E116" s="132" t="s">
        <v>3314</v>
      </c>
      <c r="F116" s="57" t="s">
        <v>98</v>
      </c>
      <c r="G116" s="132" t="s">
        <v>99</v>
      </c>
      <c r="H116" s="57" t="s">
        <v>100</v>
      </c>
      <c r="I116" s="63" t="s">
        <v>31</v>
      </c>
      <c r="J116" s="433" t="s">
        <v>4660</v>
      </c>
      <c r="K116" s="63" t="s">
        <v>4661</v>
      </c>
      <c r="L116" s="63" t="s">
        <v>1422</v>
      </c>
      <c r="M116" s="63" t="s">
        <v>33</v>
      </c>
      <c r="N116" s="63" t="s">
        <v>1574</v>
      </c>
      <c r="O116" s="63" t="s">
        <v>34</v>
      </c>
      <c r="P116" s="63" t="s">
        <v>34</v>
      </c>
      <c r="Q116" s="15" t="s">
        <v>35</v>
      </c>
      <c r="R116" s="15" t="s">
        <v>35</v>
      </c>
      <c r="S116" s="63" t="s">
        <v>36</v>
      </c>
      <c r="T116" s="63" t="s">
        <v>37</v>
      </c>
      <c r="U116" s="63"/>
    </row>
    <row r="117" spans="1:21" ht="26.25" customHeight="1">
      <c r="A117" s="63">
        <v>114</v>
      </c>
      <c r="B117" s="662">
        <v>89496</v>
      </c>
      <c r="C117" s="433" t="s">
        <v>4611</v>
      </c>
      <c r="D117" s="200" t="s">
        <v>4662</v>
      </c>
      <c r="E117" s="131" t="s">
        <v>276</v>
      </c>
      <c r="F117" s="200" t="s">
        <v>1200</v>
      </c>
      <c r="G117" s="131" t="s">
        <v>29</v>
      </c>
      <c r="H117" s="200" t="s">
        <v>110</v>
      </c>
      <c r="I117" s="63" t="s">
        <v>31</v>
      </c>
      <c r="J117" s="433" t="s">
        <v>1049</v>
      </c>
      <c r="K117" s="63" t="s">
        <v>2874</v>
      </c>
      <c r="L117" s="63" t="s">
        <v>4663</v>
      </c>
      <c r="M117" s="63" t="s">
        <v>33</v>
      </c>
      <c r="N117" s="63" t="s">
        <v>4664</v>
      </c>
      <c r="O117" s="63" t="s">
        <v>34</v>
      </c>
      <c r="P117" s="63" t="s">
        <v>34</v>
      </c>
      <c r="Q117" s="63" t="s">
        <v>35</v>
      </c>
      <c r="R117" s="63" t="s">
        <v>35</v>
      </c>
      <c r="S117" s="63" t="s">
        <v>36</v>
      </c>
      <c r="T117" s="63" t="s">
        <v>37</v>
      </c>
      <c r="U117" s="63"/>
    </row>
    <row r="118" spans="1:21" ht="27.75" customHeight="1">
      <c r="A118" s="63">
        <v>115</v>
      </c>
      <c r="B118" s="662">
        <v>120631</v>
      </c>
      <c r="C118" s="433" t="s">
        <v>4611</v>
      </c>
      <c r="D118" s="200" t="s">
        <v>4665</v>
      </c>
      <c r="E118" s="131" t="s">
        <v>276</v>
      </c>
      <c r="F118" s="200" t="s">
        <v>28</v>
      </c>
      <c r="G118" s="131" t="s">
        <v>29</v>
      </c>
      <c r="H118" s="200" t="s">
        <v>110</v>
      </c>
      <c r="I118" s="63" t="s">
        <v>31</v>
      </c>
      <c r="J118" s="433" t="s">
        <v>4666</v>
      </c>
      <c r="K118" s="63" t="s">
        <v>1279</v>
      </c>
      <c r="L118" s="63" t="s">
        <v>1618</v>
      </c>
      <c r="M118" s="63" t="s">
        <v>33</v>
      </c>
      <c r="N118" s="63" t="s">
        <v>2838</v>
      </c>
      <c r="O118" s="63" t="s">
        <v>34</v>
      </c>
      <c r="P118" s="63" t="s">
        <v>34</v>
      </c>
      <c r="Q118" s="63" t="s">
        <v>36</v>
      </c>
      <c r="R118" s="63" t="s">
        <v>35</v>
      </c>
      <c r="S118" s="63" t="s">
        <v>36</v>
      </c>
      <c r="T118" s="63" t="s">
        <v>51</v>
      </c>
      <c r="U118" s="63"/>
    </row>
    <row r="119" spans="1:21" ht="27.75">
      <c r="A119" s="63">
        <v>116</v>
      </c>
      <c r="B119" s="650">
        <v>127819</v>
      </c>
      <c r="C119" s="433" t="s">
        <v>4667</v>
      </c>
      <c r="D119" s="51" t="s">
        <v>4668</v>
      </c>
      <c r="E119" s="49" t="s">
        <v>1826</v>
      </c>
      <c r="F119" s="392" t="s">
        <v>388</v>
      </c>
      <c r="G119" s="49" t="s">
        <v>389</v>
      </c>
      <c r="H119" s="132" t="s">
        <v>394</v>
      </c>
      <c r="I119" s="63" t="s">
        <v>31</v>
      </c>
      <c r="J119" s="433" t="s">
        <v>366</v>
      </c>
      <c r="K119" s="63" t="s">
        <v>4669</v>
      </c>
      <c r="L119" s="63" t="s">
        <v>1428</v>
      </c>
      <c r="M119" s="63" t="s">
        <v>33</v>
      </c>
      <c r="N119" s="63" t="s">
        <v>1329</v>
      </c>
      <c r="O119" s="63" t="s">
        <v>34</v>
      </c>
      <c r="P119" s="63" t="s">
        <v>34</v>
      </c>
      <c r="Q119" s="63" t="s">
        <v>35</v>
      </c>
      <c r="R119" s="63" t="s">
        <v>35</v>
      </c>
      <c r="S119" s="63" t="s">
        <v>112</v>
      </c>
      <c r="T119" s="63" t="s">
        <v>492</v>
      </c>
      <c r="U119" s="63"/>
    </row>
    <row r="120" spans="1:21" ht="27.75">
      <c r="A120" s="63">
        <v>117</v>
      </c>
      <c r="B120" s="650">
        <v>14657</v>
      </c>
      <c r="C120" s="433" t="s">
        <v>4667</v>
      </c>
      <c r="D120" s="51" t="s">
        <v>4670</v>
      </c>
      <c r="E120" s="49" t="s">
        <v>647</v>
      </c>
      <c r="F120" s="392" t="s">
        <v>388</v>
      </c>
      <c r="G120" s="49" t="s">
        <v>389</v>
      </c>
      <c r="H120" s="132" t="s">
        <v>394</v>
      </c>
      <c r="I120" s="63" t="s">
        <v>31</v>
      </c>
      <c r="J120" s="433" t="s">
        <v>4671</v>
      </c>
      <c r="K120" s="63" t="s">
        <v>2722</v>
      </c>
      <c r="L120" s="63" t="s">
        <v>4672</v>
      </c>
      <c r="M120" s="63" t="s">
        <v>33</v>
      </c>
      <c r="N120" s="63" t="s">
        <v>1207</v>
      </c>
      <c r="O120" s="63" t="s">
        <v>34</v>
      </c>
      <c r="P120" s="63" t="s">
        <v>34</v>
      </c>
      <c r="Q120" s="63" t="s">
        <v>35</v>
      </c>
      <c r="R120" s="63" t="s">
        <v>35</v>
      </c>
      <c r="S120" s="63" t="s">
        <v>36</v>
      </c>
      <c r="T120" s="63" t="s">
        <v>37</v>
      </c>
      <c r="U120" s="63"/>
    </row>
    <row r="121" spans="1:21" ht="25.5" customHeight="1">
      <c r="A121" s="63">
        <v>118</v>
      </c>
      <c r="B121" s="651">
        <v>72318</v>
      </c>
      <c r="C121" s="433" t="s">
        <v>4667</v>
      </c>
      <c r="D121" s="199" t="s">
        <v>4673</v>
      </c>
      <c r="E121" s="131" t="s">
        <v>1777</v>
      </c>
      <c r="F121" s="199" t="s">
        <v>127</v>
      </c>
      <c r="G121" s="131" t="s">
        <v>29</v>
      </c>
      <c r="H121" s="200" t="s">
        <v>110</v>
      </c>
      <c r="I121" s="63" t="s">
        <v>31</v>
      </c>
      <c r="J121" s="433" t="s">
        <v>4674</v>
      </c>
      <c r="K121" s="63" t="s">
        <v>1325</v>
      </c>
      <c r="L121" s="63" t="s">
        <v>3158</v>
      </c>
      <c r="M121" s="63" t="s">
        <v>33</v>
      </c>
      <c r="N121" s="63" t="s">
        <v>2133</v>
      </c>
      <c r="O121" s="63" t="s">
        <v>34</v>
      </c>
      <c r="P121" s="63" t="s">
        <v>34</v>
      </c>
      <c r="Q121" s="63" t="s">
        <v>35</v>
      </c>
      <c r="R121" s="63" t="s">
        <v>35</v>
      </c>
      <c r="S121" s="63" t="s">
        <v>112</v>
      </c>
      <c r="T121" s="63" t="s">
        <v>37</v>
      </c>
      <c r="U121" s="63"/>
    </row>
    <row r="122" spans="1:21" ht="27.75">
      <c r="A122" s="63">
        <v>119</v>
      </c>
      <c r="B122" s="649">
        <v>124973</v>
      </c>
      <c r="C122" s="433" t="s">
        <v>4667</v>
      </c>
      <c r="D122" s="51" t="s">
        <v>4675</v>
      </c>
      <c r="E122" s="49" t="s">
        <v>140</v>
      </c>
      <c r="F122" s="51" t="s">
        <v>665</v>
      </c>
      <c r="G122" s="49" t="s">
        <v>278</v>
      </c>
      <c r="H122" s="51" t="s">
        <v>4676</v>
      </c>
      <c r="I122" s="63" t="s">
        <v>31</v>
      </c>
      <c r="J122" s="433" t="s">
        <v>292</v>
      </c>
      <c r="K122" s="63" t="s">
        <v>1232</v>
      </c>
      <c r="L122" s="63" t="s">
        <v>4677</v>
      </c>
      <c r="M122" s="63" t="s">
        <v>33</v>
      </c>
      <c r="N122" s="63" t="s">
        <v>1462</v>
      </c>
      <c r="O122" s="63" t="s">
        <v>34</v>
      </c>
      <c r="P122" s="63" t="s">
        <v>34</v>
      </c>
      <c r="Q122" s="63" t="s">
        <v>36</v>
      </c>
      <c r="R122" s="63" t="s">
        <v>3389</v>
      </c>
      <c r="S122" s="15" t="s">
        <v>4678</v>
      </c>
      <c r="T122" s="15" t="s">
        <v>283</v>
      </c>
      <c r="U122" s="63"/>
    </row>
    <row r="123" spans="1:21" ht="45.75" customHeight="1">
      <c r="A123" s="63">
        <v>120</v>
      </c>
      <c r="B123" s="650">
        <v>114395</v>
      </c>
      <c r="C123" s="433" t="s">
        <v>4667</v>
      </c>
      <c r="D123" s="51" t="s">
        <v>4679</v>
      </c>
      <c r="E123" s="49" t="s">
        <v>63</v>
      </c>
      <c r="F123" s="51" t="s">
        <v>214</v>
      </c>
      <c r="G123" s="49" t="s">
        <v>215</v>
      </c>
      <c r="H123" s="51" t="s">
        <v>4680</v>
      </c>
      <c r="I123" s="63" t="s">
        <v>31</v>
      </c>
      <c r="J123" s="433" t="s">
        <v>3525</v>
      </c>
      <c r="K123" s="63" t="s">
        <v>1830</v>
      </c>
      <c r="L123" s="63" t="s">
        <v>1613</v>
      </c>
      <c r="M123" s="63" t="s">
        <v>219</v>
      </c>
      <c r="N123" s="63" t="s">
        <v>1606</v>
      </c>
      <c r="O123" s="63" t="s">
        <v>34</v>
      </c>
      <c r="P123" s="63" t="s">
        <v>34</v>
      </c>
      <c r="Q123" s="63" t="s">
        <v>35</v>
      </c>
      <c r="R123" s="63" t="s">
        <v>35</v>
      </c>
      <c r="S123" s="63" t="s">
        <v>36</v>
      </c>
      <c r="T123" s="63" t="s">
        <v>492</v>
      </c>
      <c r="U123" s="63"/>
    </row>
    <row r="124" spans="1:21" ht="29.25" customHeight="1">
      <c r="A124" s="63">
        <v>121</v>
      </c>
      <c r="B124" s="651">
        <v>127112</v>
      </c>
      <c r="C124" s="433" t="s">
        <v>4667</v>
      </c>
      <c r="D124" s="199" t="s">
        <v>4681</v>
      </c>
      <c r="E124" s="131" t="s">
        <v>3319</v>
      </c>
      <c r="F124" s="199" t="s">
        <v>127</v>
      </c>
      <c r="G124" s="131" t="s">
        <v>29</v>
      </c>
      <c r="H124" s="200" t="s">
        <v>110</v>
      </c>
      <c r="I124" s="63" t="s">
        <v>31</v>
      </c>
      <c r="J124" s="433" t="s">
        <v>4682</v>
      </c>
      <c r="K124" s="63" t="s">
        <v>2133</v>
      </c>
      <c r="L124" s="63" t="s">
        <v>1483</v>
      </c>
      <c r="M124" s="63" t="s">
        <v>33</v>
      </c>
      <c r="N124" s="63" t="s">
        <v>1214</v>
      </c>
      <c r="O124" s="63" t="s">
        <v>34</v>
      </c>
      <c r="P124" s="63" t="s">
        <v>34</v>
      </c>
      <c r="Q124" s="63" t="s">
        <v>35</v>
      </c>
      <c r="R124" s="63" t="s">
        <v>35</v>
      </c>
      <c r="S124" s="63" t="s">
        <v>112</v>
      </c>
      <c r="T124" s="63" t="s">
        <v>37</v>
      </c>
      <c r="U124" s="63"/>
    </row>
    <row r="125" spans="1:21" ht="33" customHeight="1">
      <c r="A125" s="63">
        <v>122</v>
      </c>
      <c r="B125" s="651">
        <v>109800</v>
      </c>
      <c r="C125" s="433" t="s">
        <v>4667</v>
      </c>
      <c r="D125" s="364" t="s">
        <v>4683</v>
      </c>
      <c r="E125" s="131" t="s">
        <v>672</v>
      </c>
      <c r="F125" s="280" t="s">
        <v>1541</v>
      </c>
      <c r="G125" s="131" t="s">
        <v>48</v>
      </c>
      <c r="H125" s="345" t="s">
        <v>1542</v>
      </c>
      <c r="I125" s="63" t="s">
        <v>31</v>
      </c>
      <c r="J125" s="433" t="s">
        <v>574</v>
      </c>
      <c r="K125" s="63" t="s">
        <v>2157</v>
      </c>
      <c r="L125" s="63" t="s">
        <v>1325</v>
      </c>
      <c r="M125" s="623" t="s">
        <v>4289</v>
      </c>
      <c r="N125" s="644"/>
      <c r="O125" s="644"/>
      <c r="P125" s="644"/>
      <c r="Q125" s="644"/>
      <c r="R125" s="644"/>
      <c r="S125" s="644"/>
      <c r="T125" s="644"/>
      <c r="U125" s="63"/>
    </row>
    <row r="126" spans="1:21" ht="27.75" customHeight="1">
      <c r="A126" s="63">
        <v>123</v>
      </c>
      <c r="B126" s="649">
        <v>126488</v>
      </c>
      <c r="C126" s="426" t="s">
        <v>4667</v>
      </c>
      <c r="D126" s="144" t="s">
        <v>4684</v>
      </c>
      <c r="E126" s="56" t="s">
        <v>932</v>
      </c>
      <c r="F126" s="144" t="s">
        <v>141</v>
      </c>
      <c r="G126" s="56" t="s">
        <v>99</v>
      </c>
      <c r="H126" s="56" t="s">
        <v>3275</v>
      </c>
      <c r="I126" s="63" t="s">
        <v>4597</v>
      </c>
      <c r="J126" s="433" t="s">
        <v>4685</v>
      </c>
      <c r="K126" s="63" t="s">
        <v>4686</v>
      </c>
      <c r="L126" s="63" t="s">
        <v>1816</v>
      </c>
      <c r="M126" s="63" t="s">
        <v>33</v>
      </c>
      <c r="N126" s="63" t="s">
        <v>1214</v>
      </c>
      <c r="O126" s="63" t="s">
        <v>34</v>
      </c>
      <c r="P126" s="63" t="s">
        <v>34</v>
      </c>
      <c r="Q126" s="63" t="s">
        <v>35</v>
      </c>
      <c r="R126" s="63" t="s">
        <v>35</v>
      </c>
      <c r="S126" s="15" t="s">
        <v>4687</v>
      </c>
      <c r="T126" s="15" t="s">
        <v>4688</v>
      </c>
      <c r="U126" s="63"/>
    </row>
    <row r="127" spans="1:21" s="439" customFormat="1" ht="27" customHeight="1">
      <c r="A127" s="63">
        <v>124</v>
      </c>
      <c r="B127" s="652">
        <v>118437</v>
      </c>
      <c r="C127" s="258" t="s">
        <v>4667</v>
      </c>
      <c r="D127" s="444" t="s">
        <v>4689</v>
      </c>
      <c r="E127" s="462" t="s">
        <v>547</v>
      </c>
      <c r="F127" s="446" t="s">
        <v>40</v>
      </c>
      <c r="G127" s="462" t="s">
        <v>41</v>
      </c>
      <c r="H127" s="456" t="s">
        <v>4690</v>
      </c>
      <c r="I127" s="16" t="s">
        <v>31</v>
      </c>
      <c r="J127" s="258" t="s">
        <v>502</v>
      </c>
      <c r="K127" s="16" t="s">
        <v>1518</v>
      </c>
      <c r="L127" s="16" t="s">
        <v>4591</v>
      </c>
      <c r="M127" s="16" t="s">
        <v>219</v>
      </c>
      <c r="N127" s="16" t="s">
        <v>1226</v>
      </c>
      <c r="O127" s="16" t="s">
        <v>170</v>
      </c>
      <c r="P127" s="16" t="s">
        <v>171</v>
      </c>
      <c r="Q127" s="16" t="s">
        <v>35</v>
      </c>
      <c r="R127" s="16" t="s">
        <v>35</v>
      </c>
      <c r="S127" s="16" t="s">
        <v>36</v>
      </c>
      <c r="T127" s="16" t="s">
        <v>37</v>
      </c>
      <c r="U127" s="16"/>
    </row>
    <row r="128" spans="1:21" ht="33" customHeight="1">
      <c r="A128" s="63">
        <v>125</v>
      </c>
      <c r="B128" s="650">
        <v>125777</v>
      </c>
      <c r="C128" s="433" t="s">
        <v>4667</v>
      </c>
      <c r="D128" s="51" t="s">
        <v>4691</v>
      </c>
      <c r="E128" s="49" t="s">
        <v>1102</v>
      </c>
      <c r="F128" s="51" t="s">
        <v>40</v>
      </c>
      <c r="G128" s="49" t="s">
        <v>41</v>
      </c>
      <c r="H128" s="132" t="s">
        <v>608</v>
      </c>
      <c r="I128" s="63" t="s">
        <v>31</v>
      </c>
      <c r="J128" s="433" t="s">
        <v>811</v>
      </c>
      <c r="K128" s="63" t="s">
        <v>1808</v>
      </c>
      <c r="L128" s="63" t="s">
        <v>1689</v>
      </c>
      <c r="M128" s="63" t="s">
        <v>226</v>
      </c>
      <c r="N128" s="63" t="s">
        <v>2245</v>
      </c>
      <c r="O128" s="63" t="s">
        <v>34</v>
      </c>
      <c r="P128" s="63" t="s">
        <v>34</v>
      </c>
      <c r="Q128" s="63" t="s">
        <v>35</v>
      </c>
      <c r="R128" s="63" t="s">
        <v>35</v>
      </c>
      <c r="S128" s="63" t="s">
        <v>112</v>
      </c>
      <c r="T128" s="63" t="s">
        <v>499</v>
      </c>
      <c r="U128" s="63"/>
    </row>
    <row r="129" spans="1:21" ht="27.75">
      <c r="A129" s="63">
        <v>126</v>
      </c>
      <c r="B129" s="648">
        <v>105548</v>
      </c>
      <c r="C129" s="433" t="s">
        <v>4692</v>
      </c>
      <c r="D129" s="54" t="s">
        <v>4693</v>
      </c>
      <c r="E129" s="54" t="s">
        <v>39</v>
      </c>
      <c r="F129" s="54" t="s">
        <v>4694</v>
      </c>
      <c r="G129" s="54" t="s">
        <v>4695</v>
      </c>
      <c r="H129" s="54" t="s">
        <v>4696</v>
      </c>
      <c r="I129" s="63" t="s">
        <v>31</v>
      </c>
      <c r="J129" s="433" t="s">
        <v>648</v>
      </c>
      <c r="K129" s="63" t="s">
        <v>1484</v>
      </c>
      <c r="L129" s="63" t="s">
        <v>2893</v>
      </c>
      <c r="M129" s="63" t="s">
        <v>33</v>
      </c>
      <c r="N129" s="63" t="s">
        <v>1535</v>
      </c>
      <c r="O129" s="63" t="s">
        <v>34</v>
      </c>
      <c r="P129" s="63" t="s">
        <v>34</v>
      </c>
      <c r="Q129" s="63" t="s">
        <v>36</v>
      </c>
      <c r="R129" s="63" t="s">
        <v>35</v>
      </c>
      <c r="S129" s="63" t="s">
        <v>36</v>
      </c>
      <c r="T129" s="63" t="s">
        <v>51</v>
      </c>
      <c r="U129" s="63"/>
    </row>
    <row r="130" spans="1:21" ht="27.75">
      <c r="A130" s="63">
        <v>127</v>
      </c>
      <c r="B130" s="655">
        <v>127015</v>
      </c>
      <c r="C130" s="433" t="s">
        <v>4692</v>
      </c>
      <c r="D130" s="54" t="s">
        <v>4697</v>
      </c>
      <c r="E130" s="54" t="s">
        <v>63</v>
      </c>
      <c r="F130" s="54" t="s">
        <v>40</v>
      </c>
      <c r="G130" s="54" t="s">
        <v>41</v>
      </c>
      <c r="H130" s="54" t="s">
        <v>4698</v>
      </c>
      <c r="I130" s="63" t="s">
        <v>31</v>
      </c>
      <c r="J130" s="433" t="s">
        <v>423</v>
      </c>
      <c r="K130" s="63" t="s">
        <v>1766</v>
      </c>
      <c r="L130" s="63" t="s">
        <v>1618</v>
      </c>
      <c r="M130" s="63" t="s">
        <v>33</v>
      </c>
      <c r="N130" s="63" t="s">
        <v>1623</v>
      </c>
      <c r="O130" s="63" t="s">
        <v>34</v>
      </c>
      <c r="P130" s="63" t="s">
        <v>34</v>
      </c>
      <c r="Q130" s="63" t="s">
        <v>36</v>
      </c>
      <c r="R130" s="63" t="s">
        <v>35</v>
      </c>
      <c r="S130" s="15" t="s">
        <v>4699</v>
      </c>
      <c r="T130" s="15" t="s">
        <v>3535</v>
      </c>
      <c r="U130" s="63"/>
    </row>
    <row r="131" spans="1:21" ht="27.75">
      <c r="A131" s="63">
        <v>128</v>
      </c>
      <c r="B131" s="648">
        <v>45146</v>
      </c>
      <c r="C131" s="433" t="s">
        <v>4692</v>
      </c>
      <c r="D131" s="54" t="s">
        <v>4700</v>
      </c>
      <c r="E131" s="54" t="s">
        <v>192</v>
      </c>
      <c r="F131" s="54" t="s">
        <v>3357</v>
      </c>
      <c r="G131" s="54" t="s">
        <v>215</v>
      </c>
      <c r="H131" s="54" t="s">
        <v>853</v>
      </c>
      <c r="I131" s="63" t="s">
        <v>31</v>
      </c>
      <c r="J131" s="433" t="s">
        <v>3850</v>
      </c>
      <c r="K131" s="63" t="s">
        <v>1518</v>
      </c>
      <c r="L131" s="63" t="s">
        <v>1462</v>
      </c>
      <c r="M131" s="63" t="s">
        <v>219</v>
      </c>
      <c r="N131" s="63" t="s">
        <v>1226</v>
      </c>
      <c r="O131" s="63" t="s">
        <v>34</v>
      </c>
      <c r="P131" s="63" t="s">
        <v>34</v>
      </c>
      <c r="Q131" s="63" t="s">
        <v>36</v>
      </c>
      <c r="R131" s="63" t="s">
        <v>35</v>
      </c>
      <c r="S131" s="63" t="s">
        <v>36</v>
      </c>
      <c r="T131" s="63" t="s">
        <v>289</v>
      </c>
      <c r="U131" s="63"/>
    </row>
    <row r="132" spans="1:21" ht="41.25">
      <c r="A132" s="63">
        <v>129</v>
      </c>
      <c r="B132" s="648">
        <v>127400</v>
      </c>
      <c r="C132" s="433" t="s">
        <v>4692</v>
      </c>
      <c r="D132" s="54" t="s">
        <v>4701</v>
      </c>
      <c r="E132" s="54" t="s">
        <v>1751</v>
      </c>
      <c r="F132" s="54" t="s">
        <v>2758</v>
      </c>
      <c r="G132" s="54" t="s">
        <v>86</v>
      </c>
      <c r="H132" s="54" t="s">
        <v>4702</v>
      </c>
      <c r="I132" s="63" t="s">
        <v>31</v>
      </c>
      <c r="J132" s="433" t="s">
        <v>4703</v>
      </c>
      <c r="K132" s="63" t="s">
        <v>4704</v>
      </c>
      <c r="L132" s="63" t="s">
        <v>2473</v>
      </c>
      <c r="M132" s="63" t="s">
        <v>33</v>
      </c>
      <c r="N132" s="63" t="s">
        <v>4705</v>
      </c>
      <c r="O132" s="63" t="s">
        <v>34</v>
      </c>
      <c r="P132" s="63" t="s">
        <v>34</v>
      </c>
      <c r="Q132" s="63" t="s">
        <v>112</v>
      </c>
      <c r="R132" s="63" t="s">
        <v>35</v>
      </c>
      <c r="S132" s="63" t="s">
        <v>36</v>
      </c>
      <c r="T132" s="15" t="s">
        <v>4706</v>
      </c>
      <c r="U132" s="63"/>
    </row>
    <row r="133" spans="1:21" ht="36.75" customHeight="1">
      <c r="A133" s="63">
        <v>130</v>
      </c>
      <c r="B133" s="655">
        <v>119802</v>
      </c>
      <c r="C133" s="433" t="s">
        <v>4692</v>
      </c>
      <c r="D133" s="54" t="s">
        <v>4707</v>
      </c>
      <c r="E133" s="54" t="s">
        <v>178</v>
      </c>
      <c r="F133" s="54" t="s">
        <v>75</v>
      </c>
      <c r="G133" s="54" t="s">
        <v>70</v>
      </c>
      <c r="H133" s="54" t="s">
        <v>4708</v>
      </c>
      <c r="I133" s="63" t="s">
        <v>31</v>
      </c>
      <c r="J133" s="624"/>
      <c r="K133" s="625"/>
      <c r="L133" s="625"/>
      <c r="M133" s="623" t="s">
        <v>4289</v>
      </c>
      <c r="N133" s="625"/>
      <c r="O133" s="625"/>
      <c r="P133" s="625"/>
      <c r="Q133" s="625"/>
      <c r="R133" s="625"/>
      <c r="S133" s="625"/>
      <c r="T133" s="625"/>
      <c r="U133" s="63"/>
    </row>
    <row r="134" spans="1:21" ht="33.75" customHeight="1">
      <c r="A134" s="63">
        <v>131</v>
      </c>
      <c r="B134" s="655">
        <v>127372</v>
      </c>
      <c r="C134" s="433" t="s">
        <v>4692</v>
      </c>
      <c r="D134" s="54" t="s">
        <v>4709</v>
      </c>
      <c r="E134" s="54" t="s">
        <v>1024</v>
      </c>
      <c r="F134" s="54" t="s">
        <v>75</v>
      </c>
      <c r="G134" s="54" t="s">
        <v>70</v>
      </c>
      <c r="H134" s="54" t="s">
        <v>4710</v>
      </c>
      <c r="I134" s="63" t="s">
        <v>31</v>
      </c>
      <c r="J134" s="624"/>
      <c r="K134" s="625"/>
      <c r="L134" s="625"/>
      <c r="M134" s="623" t="s">
        <v>4289</v>
      </c>
      <c r="N134" s="625"/>
      <c r="O134" s="625"/>
      <c r="P134" s="625"/>
      <c r="Q134" s="625"/>
      <c r="R134" s="625"/>
      <c r="S134" s="625"/>
      <c r="T134" s="625"/>
      <c r="U134" s="63"/>
    </row>
    <row r="135" spans="1:21" ht="30" customHeight="1">
      <c r="A135" s="63">
        <v>132</v>
      </c>
      <c r="B135" s="655">
        <v>127415</v>
      </c>
      <c r="C135" s="433" t="s">
        <v>4692</v>
      </c>
      <c r="D135" s="54" t="s">
        <v>4711</v>
      </c>
      <c r="E135" s="54" t="s">
        <v>938</v>
      </c>
      <c r="F135" s="54" t="s">
        <v>183</v>
      </c>
      <c r="G135" s="54" t="s">
        <v>70</v>
      </c>
      <c r="H135" s="54" t="s">
        <v>4712</v>
      </c>
      <c r="I135" s="63" t="s">
        <v>31</v>
      </c>
      <c r="J135" s="624"/>
      <c r="K135" s="625"/>
      <c r="L135" s="625"/>
      <c r="M135" s="623" t="s">
        <v>4289</v>
      </c>
      <c r="N135" s="625"/>
      <c r="O135" s="625"/>
      <c r="P135" s="625"/>
      <c r="Q135" s="625"/>
      <c r="R135" s="625"/>
      <c r="S135" s="625"/>
      <c r="T135" s="625"/>
      <c r="U135" s="63"/>
    </row>
    <row r="136" spans="1:21" ht="25.5" customHeight="1">
      <c r="A136" s="63">
        <v>133</v>
      </c>
      <c r="B136" s="648">
        <v>60838</v>
      </c>
      <c r="C136" s="433" t="s">
        <v>4713</v>
      </c>
      <c r="D136" s="420" t="s">
        <v>4714</v>
      </c>
      <c r="E136" s="49" t="s">
        <v>3319</v>
      </c>
      <c r="F136" s="134" t="s">
        <v>1200</v>
      </c>
      <c r="G136" s="134" t="s">
        <v>29</v>
      </c>
      <c r="H136" s="391" t="s">
        <v>4715</v>
      </c>
      <c r="I136" s="63" t="s">
        <v>31</v>
      </c>
      <c r="J136" s="433" t="s">
        <v>4716</v>
      </c>
      <c r="K136" s="63" t="s">
        <v>3117</v>
      </c>
      <c r="L136" s="63" t="s">
        <v>1288</v>
      </c>
      <c r="M136" s="63" t="s">
        <v>265</v>
      </c>
      <c r="N136" s="63" t="s">
        <v>1273</v>
      </c>
      <c r="O136" s="63" t="s">
        <v>34</v>
      </c>
      <c r="P136" s="63" t="s">
        <v>34</v>
      </c>
      <c r="Q136" s="63" t="s">
        <v>35</v>
      </c>
      <c r="R136" s="63" t="s">
        <v>35</v>
      </c>
      <c r="S136" s="63" t="s">
        <v>36</v>
      </c>
      <c r="T136" s="63" t="s">
        <v>37</v>
      </c>
      <c r="U136" s="63"/>
    </row>
    <row r="137" spans="1:21" ht="27.75" customHeight="1">
      <c r="A137" s="63">
        <v>134</v>
      </c>
      <c r="B137" s="655">
        <v>104249</v>
      </c>
      <c r="C137" s="433" t="s">
        <v>4713</v>
      </c>
      <c r="D137" s="606" t="s">
        <v>4717</v>
      </c>
      <c r="E137" s="49" t="s">
        <v>276</v>
      </c>
      <c r="F137" s="134" t="s">
        <v>1200</v>
      </c>
      <c r="G137" s="134" t="s">
        <v>29</v>
      </c>
      <c r="H137" s="391" t="s">
        <v>110</v>
      </c>
      <c r="I137" s="63" t="s">
        <v>31</v>
      </c>
      <c r="J137" s="433" t="s">
        <v>4718</v>
      </c>
      <c r="K137" s="302">
        <v>0.52430555555555558</v>
      </c>
      <c r="L137" s="63" t="s">
        <v>4719</v>
      </c>
      <c r="M137" s="63" t="s">
        <v>33</v>
      </c>
      <c r="N137" s="63" t="s">
        <v>1484</v>
      </c>
      <c r="O137" s="63" t="s">
        <v>34</v>
      </c>
      <c r="P137" s="63" t="s">
        <v>34</v>
      </c>
      <c r="Q137" s="63" t="s">
        <v>35</v>
      </c>
      <c r="R137" s="63" t="s">
        <v>35</v>
      </c>
      <c r="S137" s="63" t="s">
        <v>36</v>
      </c>
      <c r="T137" s="63" t="s">
        <v>37</v>
      </c>
      <c r="U137" s="63"/>
    </row>
    <row r="138" spans="1:21" ht="36" customHeight="1">
      <c r="A138" s="63">
        <v>135</v>
      </c>
      <c r="B138" s="655">
        <v>39738</v>
      </c>
      <c r="C138" s="433" t="s">
        <v>4713</v>
      </c>
      <c r="D138" s="606" t="s">
        <v>4720</v>
      </c>
      <c r="E138" s="49" t="s">
        <v>505</v>
      </c>
      <c r="F138" s="134" t="s">
        <v>28</v>
      </c>
      <c r="G138" s="134" t="s">
        <v>29</v>
      </c>
      <c r="H138" s="391" t="s">
        <v>110</v>
      </c>
      <c r="I138" s="63" t="s">
        <v>31</v>
      </c>
      <c r="J138" s="433" t="s">
        <v>651</v>
      </c>
      <c r="K138" s="63" t="s">
        <v>1428</v>
      </c>
      <c r="L138" s="63" t="s">
        <v>4721</v>
      </c>
      <c r="M138" s="63" t="s">
        <v>33</v>
      </c>
      <c r="N138" s="63" t="s">
        <v>1628</v>
      </c>
      <c r="O138" s="63" t="s">
        <v>34</v>
      </c>
      <c r="P138" s="63" t="s">
        <v>34</v>
      </c>
      <c r="Q138" s="63" t="s">
        <v>35</v>
      </c>
      <c r="R138" s="63" t="s">
        <v>35</v>
      </c>
      <c r="S138" s="63" t="s">
        <v>36</v>
      </c>
      <c r="T138" s="63" t="s">
        <v>37</v>
      </c>
      <c r="U138" s="63"/>
    </row>
    <row r="139" spans="1:21" s="439" customFormat="1" ht="36.75" customHeight="1">
      <c r="A139" s="63">
        <v>136</v>
      </c>
      <c r="B139" s="661">
        <v>88122</v>
      </c>
      <c r="C139" s="258" t="s">
        <v>4713</v>
      </c>
      <c r="D139" s="482" t="s">
        <v>4722</v>
      </c>
      <c r="E139" s="462" t="s">
        <v>68</v>
      </c>
      <c r="F139" s="482" t="s">
        <v>214</v>
      </c>
      <c r="G139" s="664" t="s">
        <v>215</v>
      </c>
      <c r="H139" s="664" t="s">
        <v>4723</v>
      </c>
      <c r="I139" s="16" t="s">
        <v>31</v>
      </c>
      <c r="J139" s="258" t="s">
        <v>4318</v>
      </c>
      <c r="K139" s="16" t="s">
        <v>1518</v>
      </c>
      <c r="L139" s="16" t="s">
        <v>2133</v>
      </c>
      <c r="M139" s="16" t="s">
        <v>4724</v>
      </c>
      <c r="N139" s="16" t="s">
        <v>1574</v>
      </c>
      <c r="O139" s="16" t="s">
        <v>170</v>
      </c>
      <c r="P139" s="16" t="s">
        <v>171</v>
      </c>
      <c r="Q139" s="16" t="s">
        <v>36</v>
      </c>
      <c r="R139" s="16" t="s">
        <v>35</v>
      </c>
      <c r="S139" s="16" t="s">
        <v>36</v>
      </c>
      <c r="T139" s="16" t="s">
        <v>4725</v>
      </c>
      <c r="U139" s="16"/>
    </row>
    <row r="140" spans="1:21" ht="27.75">
      <c r="A140" s="63">
        <v>137</v>
      </c>
      <c r="B140" s="648">
        <v>123055</v>
      </c>
      <c r="C140" s="433" t="s">
        <v>4713</v>
      </c>
      <c r="D140" s="420" t="s">
        <v>4726</v>
      </c>
      <c r="E140" s="49" t="s">
        <v>852</v>
      </c>
      <c r="F140" s="133" t="s">
        <v>91</v>
      </c>
      <c r="G140" s="134" t="s">
        <v>92</v>
      </c>
      <c r="H140" s="391" t="s">
        <v>1603</v>
      </c>
      <c r="I140" s="63" t="s">
        <v>31</v>
      </c>
      <c r="J140" s="433" t="s">
        <v>4727</v>
      </c>
      <c r="K140" s="63" t="s">
        <v>1859</v>
      </c>
      <c r="L140" s="63" t="s">
        <v>1342</v>
      </c>
      <c r="M140" s="63" t="s">
        <v>33</v>
      </c>
      <c r="N140" s="63" t="s">
        <v>1525</v>
      </c>
      <c r="O140" s="63" t="s">
        <v>34</v>
      </c>
      <c r="P140" s="63" t="s">
        <v>34</v>
      </c>
      <c r="Q140" s="63" t="s">
        <v>36</v>
      </c>
      <c r="R140" s="63" t="s">
        <v>600</v>
      </c>
      <c r="S140" s="63" t="s">
        <v>36</v>
      </c>
      <c r="T140" s="15" t="s">
        <v>283</v>
      </c>
      <c r="U140" s="63"/>
    </row>
    <row r="141" spans="1:21" s="439" customFormat="1" ht="36.75" customHeight="1">
      <c r="A141" s="63">
        <v>138</v>
      </c>
      <c r="B141" s="661">
        <v>15888</v>
      </c>
      <c r="C141" s="258" t="s">
        <v>4713</v>
      </c>
      <c r="D141" s="482" t="s">
        <v>4728</v>
      </c>
      <c r="E141" s="462" t="s">
        <v>419</v>
      </c>
      <c r="F141" s="482" t="s">
        <v>617</v>
      </c>
      <c r="G141" s="664" t="s">
        <v>48</v>
      </c>
      <c r="H141" s="664" t="s">
        <v>296</v>
      </c>
      <c r="I141" s="16" t="s">
        <v>31</v>
      </c>
      <c r="J141" s="258" t="s">
        <v>56</v>
      </c>
      <c r="K141" s="16" t="s">
        <v>1263</v>
      </c>
      <c r="L141" s="16" t="s">
        <v>1606</v>
      </c>
      <c r="M141" s="85" t="s">
        <v>4729</v>
      </c>
      <c r="N141" s="16" t="s">
        <v>1623</v>
      </c>
      <c r="O141" s="16" t="s">
        <v>170</v>
      </c>
      <c r="P141" s="16" t="s">
        <v>171</v>
      </c>
      <c r="Q141" s="16" t="s">
        <v>112</v>
      </c>
      <c r="R141" s="16" t="s">
        <v>35</v>
      </c>
      <c r="S141" s="16" t="s">
        <v>36</v>
      </c>
      <c r="T141" s="16" t="s">
        <v>753</v>
      </c>
      <c r="U141" s="16"/>
    </row>
    <row r="142" spans="1:21" ht="38.25" customHeight="1">
      <c r="A142" s="63">
        <v>139</v>
      </c>
      <c r="B142" s="648">
        <v>75920</v>
      </c>
      <c r="C142" s="433" t="s">
        <v>4713</v>
      </c>
      <c r="D142" s="420" t="s">
        <v>4730</v>
      </c>
      <c r="E142" s="49" t="s">
        <v>276</v>
      </c>
      <c r="F142" s="133" t="s">
        <v>1200</v>
      </c>
      <c r="G142" s="134" t="s">
        <v>29</v>
      </c>
      <c r="H142" s="391" t="s">
        <v>110</v>
      </c>
      <c r="I142" s="63" t="s">
        <v>31</v>
      </c>
      <c r="J142" s="433" t="s">
        <v>4731</v>
      </c>
      <c r="K142" s="63" t="s">
        <v>1325</v>
      </c>
      <c r="L142" s="63" t="s">
        <v>1337</v>
      </c>
      <c r="M142" s="63" t="s">
        <v>33</v>
      </c>
      <c r="N142" s="63" t="s">
        <v>2133</v>
      </c>
      <c r="O142" s="63" t="s">
        <v>34</v>
      </c>
      <c r="P142" s="63" t="s">
        <v>34</v>
      </c>
      <c r="Q142" s="63" t="s">
        <v>35</v>
      </c>
      <c r="R142" s="63" t="s">
        <v>35</v>
      </c>
      <c r="S142" s="63" t="s">
        <v>36</v>
      </c>
      <c r="T142" s="63" t="s">
        <v>37</v>
      </c>
      <c r="U142" s="63"/>
    </row>
    <row r="143" spans="1:21" ht="39.75" customHeight="1">
      <c r="A143" s="63">
        <v>140</v>
      </c>
      <c r="B143" s="648">
        <v>109599</v>
      </c>
      <c r="C143" s="433" t="s">
        <v>4713</v>
      </c>
      <c r="D143" s="420" t="s">
        <v>4732</v>
      </c>
      <c r="E143" s="49" t="s">
        <v>932</v>
      </c>
      <c r="F143" s="133" t="s">
        <v>1200</v>
      </c>
      <c r="G143" s="134" t="s">
        <v>29</v>
      </c>
      <c r="H143" s="391" t="s">
        <v>110</v>
      </c>
      <c r="I143" s="63" t="s">
        <v>31</v>
      </c>
      <c r="J143" s="433" t="s">
        <v>4594</v>
      </c>
      <c r="K143" s="63" t="s">
        <v>1422</v>
      </c>
      <c r="L143" s="63" t="s">
        <v>1257</v>
      </c>
      <c r="M143" s="63" t="s">
        <v>33</v>
      </c>
      <c r="N143" s="63" t="s">
        <v>1329</v>
      </c>
      <c r="O143" s="63" t="s">
        <v>34</v>
      </c>
      <c r="P143" s="63" t="s">
        <v>34</v>
      </c>
      <c r="Q143" s="63" t="s">
        <v>35</v>
      </c>
      <c r="R143" s="63" t="s">
        <v>35</v>
      </c>
      <c r="S143" s="63" t="s">
        <v>36</v>
      </c>
      <c r="T143" s="63" t="s">
        <v>37</v>
      </c>
      <c r="U143" s="63"/>
    </row>
    <row r="144" spans="1:21" ht="41.25">
      <c r="A144" s="63">
        <v>141</v>
      </c>
      <c r="B144" s="655">
        <v>128397</v>
      </c>
      <c r="C144" s="433" t="s">
        <v>4713</v>
      </c>
      <c r="D144" s="420" t="s">
        <v>4733</v>
      </c>
      <c r="E144" s="49" t="s">
        <v>1777</v>
      </c>
      <c r="F144" s="133" t="s">
        <v>698</v>
      </c>
      <c r="G144" s="134" t="s">
        <v>29</v>
      </c>
      <c r="H144" s="391" t="s">
        <v>110</v>
      </c>
      <c r="I144" s="63" t="s">
        <v>31</v>
      </c>
      <c r="J144" s="433" t="s">
        <v>4734</v>
      </c>
      <c r="K144" s="63" t="s">
        <v>4735</v>
      </c>
      <c r="L144" s="63" t="s">
        <v>2338</v>
      </c>
      <c r="M144" s="63" t="s">
        <v>33</v>
      </c>
      <c r="N144" s="63" t="s">
        <v>1537</v>
      </c>
      <c r="O144" s="63" t="s">
        <v>34</v>
      </c>
      <c r="P144" s="63" t="s">
        <v>34</v>
      </c>
      <c r="Q144" s="63" t="s">
        <v>36</v>
      </c>
      <c r="R144" s="63" t="s">
        <v>600</v>
      </c>
      <c r="S144" s="63" t="s">
        <v>36</v>
      </c>
      <c r="T144" s="15" t="s">
        <v>4736</v>
      </c>
      <c r="U144" s="63"/>
    </row>
    <row r="145" spans="1:21" ht="29.25" customHeight="1">
      <c r="A145" s="63">
        <v>142</v>
      </c>
      <c r="B145" s="648">
        <v>15162</v>
      </c>
      <c r="C145" s="433" t="s">
        <v>4713</v>
      </c>
      <c r="D145" s="420" t="s">
        <v>4737</v>
      </c>
      <c r="E145" s="49" t="s">
        <v>1751</v>
      </c>
      <c r="F145" s="133" t="s">
        <v>236</v>
      </c>
      <c r="G145" s="134" t="s">
        <v>237</v>
      </c>
      <c r="H145" s="717" t="s">
        <v>4738</v>
      </c>
      <c r="I145" s="63" t="s">
        <v>31</v>
      </c>
      <c r="J145" s="433" t="s">
        <v>403</v>
      </c>
      <c r="K145" s="63" t="s">
        <v>2881</v>
      </c>
      <c r="L145" s="63" t="s">
        <v>1571</v>
      </c>
      <c r="M145" s="63" t="s">
        <v>3774</v>
      </c>
      <c r="N145" s="63" t="s">
        <v>2283</v>
      </c>
      <c r="O145" s="63" t="s">
        <v>34</v>
      </c>
      <c r="P145" s="63" t="s">
        <v>34</v>
      </c>
      <c r="Q145" s="63" t="s">
        <v>35</v>
      </c>
      <c r="R145" s="63" t="s">
        <v>112</v>
      </c>
      <c r="S145" s="15" t="s">
        <v>3585</v>
      </c>
      <c r="T145" s="15" t="s">
        <v>4739</v>
      </c>
      <c r="U145" s="63"/>
    </row>
    <row r="146" spans="1:21" ht="27.75">
      <c r="A146" s="63">
        <v>143</v>
      </c>
      <c r="B146" s="648">
        <v>126792</v>
      </c>
      <c r="C146" s="433" t="s">
        <v>4713</v>
      </c>
      <c r="D146" s="606" t="s">
        <v>4740</v>
      </c>
      <c r="E146" s="49" t="s">
        <v>132</v>
      </c>
      <c r="F146" s="420" t="s">
        <v>133</v>
      </c>
      <c r="G146" s="134" t="s">
        <v>408</v>
      </c>
      <c r="H146" s="420" t="s">
        <v>4741</v>
      </c>
      <c r="I146" s="63" t="s">
        <v>31</v>
      </c>
      <c r="J146" s="433" t="s">
        <v>4742</v>
      </c>
      <c r="K146" s="63" t="s">
        <v>2317</v>
      </c>
      <c r="L146" s="63" t="s">
        <v>1483</v>
      </c>
      <c r="M146" s="63" t="s">
        <v>770</v>
      </c>
      <c r="N146" s="63" t="s">
        <v>1574</v>
      </c>
      <c r="O146" s="63" t="s">
        <v>34</v>
      </c>
      <c r="P146" s="63" t="s">
        <v>34</v>
      </c>
      <c r="Q146" s="63" t="s">
        <v>35</v>
      </c>
      <c r="R146" s="63" t="s">
        <v>35</v>
      </c>
      <c r="S146" s="15" t="s">
        <v>36</v>
      </c>
      <c r="T146" s="15" t="s">
        <v>72</v>
      </c>
      <c r="U146" s="63"/>
    </row>
    <row r="147" spans="1:21" s="439" customFormat="1" ht="27.75">
      <c r="A147" s="63">
        <v>144</v>
      </c>
      <c r="B147" s="661">
        <v>123157</v>
      </c>
      <c r="C147" s="258" t="s">
        <v>4713</v>
      </c>
      <c r="D147" s="482" t="s">
        <v>4743</v>
      </c>
      <c r="E147" s="462" t="s">
        <v>276</v>
      </c>
      <c r="F147" s="465" t="s">
        <v>4744</v>
      </c>
      <c r="G147" s="664" t="s">
        <v>86</v>
      </c>
      <c r="H147" s="482" t="s">
        <v>4745</v>
      </c>
      <c r="I147" s="16" t="s">
        <v>31</v>
      </c>
      <c r="J147" s="258" t="s">
        <v>782</v>
      </c>
      <c r="K147" s="16" t="s">
        <v>4746</v>
      </c>
      <c r="L147" s="16" t="s">
        <v>4677</v>
      </c>
      <c r="M147" s="16" t="s">
        <v>4747</v>
      </c>
      <c r="N147" s="16" t="s">
        <v>1575</v>
      </c>
      <c r="O147" s="16" t="s">
        <v>170</v>
      </c>
      <c r="P147" s="16" t="s">
        <v>171</v>
      </c>
      <c r="Q147" s="16" t="s">
        <v>112</v>
      </c>
      <c r="R147" s="16" t="s">
        <v>35</v>
      </c>
      <c r="S147" s="85" t="s">
        <v>4748</v>
      </c>
      <c r="T147" s="85" t="s">
        <v>4749</v>
      </c>
      <c r="U147" s="16"/>
    </row>
    <row r="148" spans="1:21" ht="33.75" customHeight="1">
      <c r="A148" s="63">
        <v>145</v>
      </c>
      <c r="B148" s="132">
        <v>15379</v>
      </c>
      <c r="C148" s="433" t="s">
        <v>4750</v>
      </c>
      <c r="D148" s="51" t="s">
        <v>2980</v>
      </c>
      <c r="E148" s="49" t="s">
        <v>149</v>
      </c>
      <c r="F148" s="132" t="s">
        <v>2720</v>
      </c>
      <c r="G148" s="63"/>
      <c r="H148" s="132" t="s">
        <v>4633</v>
      </c>
      <c r="I148" s="63" t="s">
        <v>31</v>
      </c>
      <c r="J148" s="624"/>
      <c r="K148" s="625"/>
      <c r="L148" s="625"/>
      <c r="M148" s="623" t="s">
        <v>4289</v>
      </c>
      <c r="N148" s="625"/>
      <c r="O148" s="625"/>
      <c r="P148" s="625"/>
      <c r="Q148" s="625"/>
      <c r="R148" s="625"/>
      <c r="S148" s="625"/>
      <c r="T148" s="625"/>
      <c r="U148" s="625"/>
    </row>
    <row r="149" spans="1:21" ht="31.5" customHeight="1">
      <c r="A149" s="63">
        <v>146</v>
      </c>
      <c r="B149" s="132">
        <v>128474</v>
      </c>
      <c r="C149" s="433" t="s">
        <v>4750</v>
      </c>
      <c r="D149" s="51" t="s">
        <v>4751</v>
      </c>
      <c r="E149" s="49" t="s">
        <v>3187</v>
      </c>
      <c r="F149" s="132" t="s">
        <v>4752</v>
      </c>
      <c r="G149" s="63"/>
      <c r="H149" s="132" t="s">
        <v>553</v>
      </c>
      <c r="I149" s="63" t="s">
        <v>31</v>
      </c>
      <c r="J149" s="624"/>
      <c r="K149" s="625"/>
      <c r="L149" s="625"/>
      <c r="M149" s="623" t="s">
        <v>4289</v>
      </c>
      <c r="N149" s="625"/>
      <c r="O149" s="625"/>
      <c r="P149" s="625"/>
      <c r="Q149" s="625"/>
      <c r="R149" s="625"/>
      <c r="S149" s="625"/>
      <c r="T149" s="625"/>
      <c r="U149" s="625"/>
    </row>
    <row r="150" spans="1:21" ht="27.75">
      <c r="A150" s="63">
        <v>147</v>
      </c>
      <c r="B150" s="132">
        <v>6715</v>
      </c>
      <c r="C150" s="433" t="s">
        <v>4750</v>
      </c>
      <c r="D150" s="51" t="s">
        <v>4753</v>
      </c>
      <c r="E150" s="49" t="s">
        <v>672</v>
      </c>
      <c r="F150" s="132" t="s">
        <v>3828</v>
      </c>
      <c r="G150" s="63"/>
      <c r="H150" s="51" t="s">
        <v>4754</v>
      </c>
      <c r="I150" s="63" t="s">
        <v>31</v>
      </c>
      <c r="J150" s="624"/>
      <c r="K150" s="625"/>
      <c r="L150" s="625"/>
      <c r="M150" s="623" t="s">
        <v>4289</v>
      </c>
      <c r="N150" s="625"/>
      <c r="O150" s="625"/>
      <c r="P150" s="625"/>
      <c r="Q150" s="625"/>
      <c r="R150" s="625"/>
      <c r="S150" s="625"/>
      <c r="T150" s="625"/>
      <c r="U150" s="625"/>
    </row>
    <row r="151" spans="1:21" ht="30" customHeight="1">
      <c r="A151" s="63">
        <v>148</v>
      </c>
      <c r="B151" s="132">
        <v>128544</v>
      </c>
      <c r="C151" s="426" t="s">
        <v>4750</v>
      </c>
      <c r="D151" s="51" t="s">
        <v>4755</v>
      </c>
      <c r="E151" s="56" t="s">
        <v>276</v>
      </c>
      <c r="F151" s="132" t="s">
        <v>4756</v>
      </c>
      <c r="G151" s="105"/>
      <c r="H151" s="132" t="s">
        <v>1711</v>
      </c>
      <c r="I151" s="63" t="s">
        <v>31</v>
      </c>
      <c r="J151" s="624"/>
      <c r="K151" s="625"/>
      <c r="L151" s="625"/>
      <c r="M151" s="623" t="s">
        <v>4289</v>
      </c>
      <c r="N151" s="625"/>
      <c r="O151" s="625"/>
      <c r="P151" s="625"/>
      <c r="Q151" s="625"/>
      <c r="R151" s="625"/>
      <c r="S151" s="625"/>
      <c r="T151" s="625"/>
      <c r="U151" s="625"/>
    </row>
    <row r="152" spans="1:21" ht="30.75" customHeight="1">
      <c r="A152" s="63">
        <v>149</v>
      </c>
      <c r="B152" s="56">
        <v>119844</v>
      </c>
      <c r="C152" s="426" t="s">
        <v>4750</v>
      </c>
      <c r="D152" s="109" t="s">
        <v>4757</v>
      </c>
      <c r="E152" s="56" t="s">
        <v>969</v>
      </c>
      <c r="F152" s="56" t="s">
        <v>91</v>
      </c>
      <c r="G152" s="105"/>
      <c r="H152" s="144" t="s">
        <v>4758</v>
      </c>
      <c r="I152" s="63" t="s">
        <v>94</v>
      </c>
      <c r="J152" s="624"/>
      <c r="K152" s="625"/>
      <c r="L152" s="625"/>
      <c r="M152" s="623" t="s">
        <v>4289</v>
      </c>
      <c r="N152" s="625"/>
      <c r="O152" s="625"/>
      <c r="P152" s="625"/>
      <c r="Q152" s="625"/>
      <c r="R152" s="625"/>
      <c r="S152" s="625"/>
      <c r="T152" s="625"/>
      <c r="U152" s="625"/>
    </row>
    <row r="153" spans="1:21" ht="27.75">
      <c r="A153" s="63">
        <v>150</v>
      </c>
      <c r="B153" s="143">
        <v>122431</v>
      </c>
      <c r="C153" s="426" t="s">
        <v>4750</v>
      </c>
      <c r="D153" s="144" t="s">
        <v>4759</v>
      </c>
      <c r="E153" s="56" t="s">
        <v>363</v>
      </c>
      <c r="F153" s="19" t="s">
        <v>127</v>
      </c>
      <c r="G153" s="105"/>
      <c r="H153" s="56" t="s">
        <v>128</v>
      </c>
      <c r="I153" s="63" t="s">
        <v>188</v>
      </c>
      <c r="J153" s="433" t="s">
        <v>4760</v>
      </c>
      <c r="K153" s="63" t="s">
        <v>2893</v>
      </c>
      <c r="L153" s="63" t="s">
        <v>4761</v>
      </c>
      <c r="M153" s="63" t="s">
        <v>696</v>
      </c>
      <c r="N153" s="63" t="s">
        <v>1279</v>
      </c>
      <c r="O153" s="63" t="s">
        <v>34</v>
      </c>
      <c r="P153" s="63" t="s">
        <v>34</v>
      </c>
      <c r="Q153" s="63" t="s">
        <v>600</v>
      </c>
      <c r="R153" s="63" t="s">
        <v>600</v>
      </c>
      <c r="S153" s="63" t="s">
        <v>36</v>
      </c>
      <c r="T153" s="15" t="s">
        <v>604</v>
      </c>
      <c r="U153" s="63"/>
    </row>
    <row r="154" spans="1:21" s="439" customFormat="1" ht="27.75">
      <c r="A154" s="63">
        <v>151</v>
      </c>
      <c r="B154" s="456">
        <v>23604</v>
      </c>
      <c r="C154" s="258" t="s">
        <v>4750</v>
      </c>
      <c r="D154" s="444" t="s">
        <v>4762</v>
      </c>
      <c r="E154" s="462" t="s">
        <v>186</v>
      </c>
      <c r="F154" s="456" t="s">
        <v>4763</v>
      </c>
      <c r="G154" s="16"/>
      <c r="H154" s="444" t="s">
        <v>4764</v>
      </c>
      <c r="I154" s="16" t="s">
        <v>31</v>
      </c>
      <c r="J154" s="258" t="s">
        <v>168</v>
      </c>
      <c r="K154" s="16" t="s">
        <v>1412</v>
      </c>
      <c r="L154" s="16" t="s">
        <v>1449</v>
      </c>
      <c r="M154" s="16" t="s">
        <v>169</v>
      </c>
      <c r="N154" s="16" t="s">
        <v>2875</v>
      </c>
      <c r="O154" s="16"/>
      <c r="P154" s="16"/>
      <c r="Q154" s="16" t="s">
        <v>600</v>
      </c>
      <c r="R154" s="16" t="s">
        <v>600</v>
      </c>
      <c r="S154" s="16" t="s">
        <v>36</v>
      </c>
      <c r="T154" s="85" t="s">
        <v>4765</v>
      </c>
      <c r="U154" s="16"/>
    </row>
    <row r="155" spans="1:21" s="439" customFormat="1" ht="46.5" customHeight="1">
      <c r="A155" s="63">
        <v>152</v>
      </c>
      <c r="B155" s="456">
        <v>126891</v>
      </c>
      <c r="C155" s="258" t="s">
        <v>4750</v>
      </c>
      <c r="D155" s="667" t="s">
        <v>4766</v>
      </c>
      <c r="E155" s="462" t="s">
        <v>616</v>
      </c>
      <c r="F155" s="456" t="s">
        <v>4446</v>
      </c>
      <c r="G155" s="16"/>
      <c r="H155" s="456" t="s">
        <v>175</v>
      </c>
      <c r="I155" s="16" t="s">
        <v>31</v>
      </c>
      <c r="J155" s="258" t="s">
        <v>217</v>
      </c>
      <c r="K155" s="16" t="s">
        <v>1462</v>
      </c>
      <c r="L155" s="16" t="s">
        <v>4767</v>
      </c>
      <c r="M155" s="85" t="s">
        <v>4768</v>
      </c>
      <c r="N155" s="16" t="s">
        <v>1623</v>
      </c>
      <c r="O155" s="16"/>
      <c r="P155" s="16"/>
      <c r="Q155" s="16" t="s">
        <v>35</v>
      </c>
      <c r="R155" s="16" t="s">
        <v>35</v>
      </c>
      <c r="S155" s="16" t="s">
        <v>36</v>
      </c>
      <c r="T155" s="16" t="s">
        <v>113</v>
      </c>
      <c r="U155" s="16"/>
    </row>
    <row r="156" spans="1:21" s="439" customFormat="1" ht="52.5" customHeight="1">
      <c r="A156" s="63">
        <v>153</v>
      </c>
      <c r="B156" s="456">
        <v>125464</v>
      </c>
      <c r="C156" s="258" t="s">
        <v>4750</v>
      </c>
      <c r="D156" s="667" t="s">
        <v>4769</v>
      </c>
      <c r="E156" s="462" t="s">
        <v>140</v>
      </c>
      <c r="F156" s="456" t="s">
        <v>4446</v>
      </c>
      <c r="G156" s="16"/>
      <c r="H156" s="456" t="s">
        <v>175</v>
      </c>
      <c r="I156" s="16" t="s">
        <v>31</v>
      </c>
      <c r="J156" s="258" t="s">
        <v>3666</v>
      </c>
      <c r="K156" s="16" t="s">
        <v>2252</v>
      </c>
      <c r="L156" s="16" t="s">
        <v>2489</v>
      </c>
      <c r="M156" s="85" t="s">
        <v>4768</v>
      </c>
      <c r="N156" s="16" t="s">
        <v>1449</v>
      </c>
      <c r="O156" s="16"/>
      <c r="P156" s="16"/>
      <c r="Q156" s="16" t="s">
        <v>35</v>
      </c>
      <c r="R156" s="16" t="s">
        <v>35</v>
      </c>
      <c r="S156" s="16" t="s">
        <v>36</v>
      </c>
      <c r="T156" s="16" t="s">
        <v>113</v>
      </c>
      <c r="U156" s="16"/>
    </row>
    <row r="157" spans="1:21" ht="27.75" customHeight="1">
      <c r="A157" s="63">
        <v>154</v>
      </c>
      <c r="B157" s="393">
        <v>89437</v>
      </c>
      <c r="C157" s="433" t="s">
        <v>4750</v>
      </c>
      <c r="D157" s="372" t="s">
        <v>4770</v>
      </c>
      <c r="E157" s="49" t="s">
        <v>467</v>
      </c>
      <c r="F157" s="393" t="s">
        <v>4042</v>
      </c>
      <c r="G157" s="63"/>
      <c r="H157" s="393" t="s">
        <v>4771</v>
      </c>
      <c r="I157" s="63" t="s">
        <v>31</v>
      </c>
      <c r="J157" s="433" t="s">
        <v>337</v>
      </c>
      <c r="K157" s="63" t="s">
        <v>2568</v>
      </c>
      <c r="L157" s="63" t="s">
        <v>1277</v>
      </c>
      <c r="M157" s="63" t="s">
        <v>33</v>
      </c>
      <c r="N157" s="63" t="s">
        <v>1412</v>
      </c>
      <c r="O157" s="63" t="s">
        <v>34</v>
      </c>
      <c r="P157" s="63" t="s">
        <v>34</v>
      </c>
      <c r="Q157" s="63" t="s">
        <v>35</v>
      </c>
      <c r="R157" s="63" t="s">
        <v>35</v>
      </c>
      <c r="S157" s="63" t="s">
        <v>112</v>
      </c>
      <c r="T157" s="63" t="s">
        <v>72</v>
      </c>
      <c r="U157" s="63"/>
    </row>
    <row r="158" spans="1:21" ht="30.75" customHeight="1">
      <c r="A158" s="63">
        <v>155</v>
      </c>
      <c r="B158" s="393">
        <v>128252</v>
      </c>
      <c r="C158" s="433" t="s">
        <v>4750</v>
      </c>
      <c r="D158" s="372" t="s">
        <v>4772</v>
      </c>
      <c r="E158" s="49" t="s">
        <v>1714</v>
      </c>
      <c r="F158" s="393" t="s">
        <v>4403</v>
      </c>
      <c r="G158" s="63"/>
      <c r="H158" s="393" t="s">
        <v>100</v>
      </c>
      <c r="I158" s="63" t="s">
        <v>31</v>
      </c>
      <c r="J158" s="433" t="s">
        <v>4773</v>
      </c>
      <c r="K158" s="63" t="s">
        <v>1787</v>
      </c>
      <c r="L158" s="63" t="s">
        <v>1367</v>
      </c>
      <c r="M158" s="63" t="s">
        <v>33</v>
      </c>
      <c r="N158" s="63" t="s">
        <v>1850</v>
      </c>
      <c r="O158" s="63" t="s">
        <v>34</v>
      </c>
      <c r="P158" s="63" t="s">
        <v>34</v>
      </c>
      <c r="Q158" s="63" t="s">
        <v>35</v>
      </c>
      <c r="R158" s="63" t="s">
        <v>35</v>
      </c>
      <c r="S158" s="63" t="s">
        <v>36</v>
      </c>
      <c r="T158" s="63" t="s">
        <v>72</v>
      </c>
      <c r="U158" s="63"/>
    </row>
    <row r="159" spans="1:21" ht="29.25" customHeight="1">
      <c r="A159" s="63">
        <v>156</v>
      </c>
      <c r="B159" s="391">
        <v>53097</v>
      </c>
      <c r="C159" s="433" t="s">
        <v>4750</v>
      </c>
      <c r="D159" s="606" t="s">
        <v>4774</v>
      </c>
      <c r="E159" s="49" t="s">
        <v>835</v>
      </c>
      <c r="F159" s="132" t="s">
        <v>2720</v>
      </c>
      <c r="G159" s="63"/>
      <c r="H159" s="668" t="s">
        <v>2420</v>
      </c>
      <c r="I159" s="63" t="s">
        <v>31</v>
      </c>
      <c r="J159" s="624"/>
      <c r="K159" s="625"/>
      <c r="L159" s="625"/>
      <c r="M159" s="623" t="s">
        <v>4289</v>
      </c>
      <c r="N159" s="625"/>
      <c r="O159" s="63"/>
      <c r="P159" s="63"/>
      <c r="Q159" s="63"/>
      <c r="R159" s="63"/>
      <c r="S159" s="63"/>
      <c r="T159" s="63"/>
      <c r="U159" s="63"/>
    </row>
    <row r="160" spans="1:21" ht="31.5" customHeight="1">
      <c r="A160" s="63">
        <v>157</v>
      </c>
      <c r="B160" s="51">
        <v>87131</v>
      </c>
      <c r="C160" s="425" t="s">
        <v>4775</v>
      </c>
      <c r="D160" s="51" t="s">
        <v>4776</v>
      </c>
      <c r="E160" s="54" t="s">
        <v>1546</v>
      </c>
      <c r="F160" s="51" t="s">
        <v>3104</v>
      </c>
      <c r="G160" s="51" t="s">
        <v>520</v>
      </c>
      <c r="H160" s="51" t="s">
        <v>4777</v>
      </c>
      <c r="I160" s="63" t="s">
        <v>31</v>
      </c>
      <c r="J160" s="433" t="s">
        <v>3516</v>
      </c>
      <c r="K160" s="63" t="s">
        <v>2530</v>
      </c>
      <c r="L160" s="63" t="s">
        <v>4778</v>
      </c>
      <c r="M160" s="63" t="s">
        <v>33</v>
      </c>
      <c r="N160" s="63" t="s">
        <v>1462</v>
      </c>
      <c r="O160" s="63" t="s">
        <v>34</v>
      </c>
      <c r="P160" s="63" t="s">
        <v>34</v>
      </c>
      <c r="Q160" s="63" t="s">
        <v>35</v>
      </c>
      <c r="R160" s="63" t="s">
        <v>35</v>
      </c>
      <c r="S160" s="63" t="s">
        <v>36</v>
      </c>
      <c r="T160" s="63" t="s">
        <v>119</v>
      </c>
      <c r="U160" s="63"/>
    </row>
    <row r="161" spans="1:21" ht="26.25" customHeight="1">
      <c r="A161" s="63">
        <v>158</v>
      </c>
      <c r="B161" s="392">
        <v>121933</v>
      </c>
      <c r="C161" s="422" t="s">
        <v>4775</v>
      </c>
      <c r="D161" s="392" t="s">
        <v>4779</v>
      </c>
      <c r="E161" s="144" t="s">
        <v>804</v>
      </c>
      <c r="F161" s="51" t="s">
        <v>40</v>
      </c>
      <c r="G161" s="51" t="s">
        <v>41</v>
      </c>
      <c r="H161" s="676" t="s">
        <v>4780</v>
      </c>
      <c r="I161" s="63" t="s">
        <v>94</v>
      </c>
      <c r="J161" s="624"/>
      <c r="K161" s="625"/>
      <c r="L161" s="625"/>
      <c r="M161" s="623" t="s">
        <v>4289</v>
      </c>
      <c r="N161" s="625"/>
      <c r="O161" s="625"/>
      <c r="P161" s="625"/>
      <c r="Q161" s="625"/>
      <c r="R161" s="625"/>
      <c r="S161" s="625"/>
      <c r="T161" s="625"/>
      <c r="U161" s="625"/>
    </row>
    <row r="162" spans="1:21">
      <c r="A162" s="63">
        <v>159</v>
      </c>
      <c r="B162" s="51">
        <v>125777</v>
      </c>
      <c r="C162" s="425" t="s">
        <v>4775</v>
      </c>
      <c r="D162" s="51" t="s">
        <v>4781</v>
      </c>
      <c r="E162" s="54" t="s">
        <v>1102</v>
      </c>
      <c r="F162" s="51" t="s">
        <v>40</v>
      </c>
      <c r="G162" s="51" t="s">
        <v>41</v>
      </c>
      <c r="H162" s="51" t="s">
        <v>4782</v>
      </c>
      <c r="I162" s="63" t="s">
        <v>31</v>
      </c>
      <c r="J162" s="624"/>
      <c r="K162" s="625"/>
      <c r="L162" s="625"/>
      <c r="M162" s="623" t="s">
        <v>4289</v>
      </c>
      <c r="N162" s="625"/>
      <c r="O162" s="625"/>
      <c r="P162" s="625"/>
      <c r="Q162" s="625"/>
      <c r="R162" s="625"/>
      <c r="S162" s="625"/>
      <c r="T162" s="625"/>
      <c r="U162" s="625"/>
    </row>
    <row r="163" spans="1:21" s="439" customFormat="1" ht="32.25" customHeight="1">
      <c r="A163" s="63">
        <v>160</v>
      </c>
      <c r="B163" s="444">
        <v>128764</v>
      </c>
      <c r="C163" s="425" t="s">
        <v>4775</v>
      </c>
      <c r="D163" s="444" t="s">
        <v>1656</v>
      </c>
      <c r="E163" s="461" t="s">
        <v>461</v>
      </c>
      <c r="F163" s="444" t="s">
        <v>40</v>
      </c>
      <c r="G163" s="444" t="s">
        <v>41</v>
      </c>
      <c r="H163" s="444" t="s">
        <v>2721</v>
      </c>
      <c r="I163" s="16" t="s">
        <v>31</v>
      </c>
      <c r="J163" s="258" t="s">
        <v>32</v>
      </c>
      <c r="K163" s="16" t="s">
        <v>4783</v>
      </c>
      <c r="L163" s="16" t="s">
        <v>2687</v>
      </c>
      <c r="M163" s="16" t="s">
        <v>169</v>
      </c>
      <c r="N163" s="16" t="s">
        <v>1563</v>
      </c>
      <c r="O163" s="16"/>
      <c r="P163" s="16"/>
      <c r="Q163" s="16" t="s">
        <v>35</v>
      </c>
      <c r="R163" s="16" t="s">
        <v>35</v>
      </c>
      <c r="S163" s="16" t="s">
        <v>36</v>
      </c>
      <c r="T163" s="16" t="s">
        <v>3957</v>
      </c>
      <c r="U163" s="16"/>
    </row>
    <row r="164" spans="1:21" ht="31.5" customHeight="1">
      <c r="A164" s="63">
        <v>161</v>
      </c>
      <c r="B164" s="51">
        <v>122194</v>
      </c>
      <c r="C164" s="425" t="s">
        <v>4775</v>
      </c>
      <c r="D164" s="51" t="s">
        <v>4784</v>
      </c>
      <c r="E164" s="54" t="s">
        <v>1826</v>
      </c>
      <c r="F164" s="51" t="s">
        <v>40</v>
      </c>
      <c r="G164" s="51" t="s">
        <v>41</v>
      </c>
      <c r="H164" s="51" t="s">
        <v>4785</v>
      </c>
      <c r="I164" s="63" t="s">
        <v>31</v>
      </c>
      <c r="J164" s="433" t="s">
        <v>4786</v>
      </c>
      <c r="K164" s="63" t="s">
        <v>1196</v>
      </c>
      <c r="L164" s="63" t="s">
        <v>4787</v>
      </c>
      <c r="M164" s="63" t="s">
        <v>33</v>
      </c>
      <c r="N164" s="63" t="s">
        <v>4788</v>
      </c>
      <c r="O164" s="63" t="s">
        <v>34</v>
      </c>
      <c r="P164" s="63" t="s">
        <v>34</v>
      </c>
      <c r="Q164" s="63" t="s">
        <v>36</v>
      </c>
      <c r="R164" s="63" t="s">
        <v>35</v>
      </c>
      <c r="S164" s="15" t="s">
        <v>4789</v>
      </c>
      <c r="T164" s="63" t="s">
        <v>51</v>
      </c>
      <c r="U164" s="63"/>
    </row>
    <row r="165" spans="1:21" ht="28.5" customHeight="1">
      <c r="A165" s="63">
        <v>162</v>
      </c>
      <c r="B165" s="51">
        <v>128966</v>
      </c>
      <c r="C165" s="425" t="s">
        <v>4775</v>
      </c>
      <c r="D165" s="51" t="s">
        <v>4790</v>
      </c>
      <c r="E165" s="54" t="s">
        <v>569</v>
      </c>
      <c r="F165" s="51" t="s">
        <v>200</v>
      </c>
      <c r="G165" s="51" t="s">
        <v>520</v>
      </c>
      <c r="H165" s="51" t="s">
        <v>4791</v>
      </c>
      <c r="I165" s="63" t="s">
        <v>31</v>
      </c>
      <c r="J165" s="433" t="s">
        <v>329</v>
      </c>
      <c r="K165" s="63" t="s">
        <v>4792</v>
      </c>
      <c r="L165" s="63" t="s">
        <v>1563</v>
      </c>
      <c r="M165" s="63" t="s">
        <v>33</v>
      </c>
      <c r="N165" s="63" t="s">
        <v>1428</v>
      </c>
      <c r="O165" s="63" t="s">
        <v>34</v>
      </c>
      <c r="P165" s="63" t="s">
        <v>34</v>
      </c>
      <c r="Q165" s="63" t="s">
        <v>35</v>
      </c>
      <c r="R165" s="63" t="s">
        <v>35</v>
      </c>
      <c r="S165" s="63" t="s">
        <v>36</v>
      </c>
      <c r="T165" s="15" t="s">
        <v>4793</v>
      </c>
      <c r="U165" s="63"/>
    </row>
    <row r="166" spans="1:21" ht="27.75">
      <c r="A166" s="63">
        <v>163</v>
      </c>
      <c r="B166" s="392">
        <v>127950</v>
      </c>
      <c r="C166" s="425" t="s">
        <v>4775</v>
      </c>
      <c r="D166" s="51" t="s">
        <v>4794</v>
      </c>
      <c r="E166" s="54" t="s">
        <v>455</v>
      </c>
      <c r="F166" s="51" t="s">
        <v>214</v>
      </c>
      <c r="G166" s="51" t="s">
        <v>215</v>
      </c>
      <c r="H166" s="51" t="s">
        <v>2572</v>
      </c>
      <c r="I166" s="63" t="s">
        <v>31</v>
      </c>
      <c r="J166" s="433" t="s">
        <v>4795</v>
      </c>
      <c r="K166" s="63" t="s">
        <v>1450</v>
      </c>
      <c r="L166" s="63" t="s">
        <v>1594</v>
      </c>
      <c r="M166" s="63" t="s">
        <v>219</v>
      </c>
      <c r="N166" s="63" t="s">
        <v>2708</v>
      </c>
      <c r="O166" s="63" t="s">
        <v>34</v>
      </c>
      <c r="P166" s="63" t="s">
        <v>34</v>
      </c>
      <c r="Q166" s="63" t="s">
        <v>36</v>
      </c>
      <c r="R166" s="63" t="s">
        <v>35</v>
      </c>
      <c r="S166" s="63" t="s">
        <v>36</v>
      </c>
      <c r="T166" s="63" t="s">
        <v>289</v>
      </c>
      <c r="U166" s="63"/>
    </row>
    <row r="167" spans="1:21" ht="27.75">
      <c r="A167" s="63">
        <v>164</v>
      </c>
      <c r="B167" s="392">
        <v>126984</v>
      </c>
      <c r="C167" s="425" t="s">
        <v>4775</v>
      </c>
      <c r="D167" s="51" t="s">
        <v>4796</v>
      </c>
      <c r="E167" s="54" t="s">
        <v>1173</v>
      </c>
      <c r="F167" s="51" t="s">
        <v>214</v>
      </c>
      <c r="G167" s="51" t="s">
        <v>215</v>
      </c>
      <c r="H167" s="51" t="s">
        <v>4797</v>
      </c>
      <c r="I167" s="63" t="s">
        <v>31</v>
      </c>
      <c r="J167" s="433" t="s">
        <v>366</v>
      </c>
      <c r="K167" s="63" t="s">
        <v>4767</v>
      </c>
      <c r="L167" s="63" t="s">
        <v>1647</v>
      </c>
      <c r="M167" s="63" t="s">
        <v>219</v>
      </c>
      <c r="N167" s="63" t="s">
        <v>4798</v>
      </c>
      <c r="O167" s="63" t="s">
        <v>34</v>
      </c>
      <c r="P167" s="63" t="s">
        <v>34</v>
      </c>
      <c r="Q167" s="63" t="s">
        <v>36</v>
      </c>
      <c r="R167" s="63" t="s">
        <v>35</v>
      </c>
      <c r="S167" s="63" t="s">
        <v>36</v>
      </c>
      <c r="T167" s="63" t="s">
        <v>289</v>
      </c>
      <c r="U167" s="63"/>
    </row>
    <row r="168" spans="1:21" ht="30" customHeight="1">
      <c r="A168" s="63">
        <v>165</v>
      </c>
      <c r="B168" s="51">
        <v>124533</v>
      </c>
      <c r="C168" s="425" t="s">
        <v>4775</v>
      </c>
      <c r="D168" s="51" t="s">
        <v>4799</v>
      </c>
      <c r="E168" s="54" t="s">
        <v>759</v>
      </c>
      <c r="F168" s="51" t="s">
        <v>109</v>
      </c>
      <c r="G168" s="51" t="s">
        <v>29</v>
      </c>
      <c r="H168" s="51" t="s">
        <v>110</v>
      </c>
      <c r="I168" s="63" t="s">
        <v>31</v>
      </c>
      <c r="J168" s="433" t="s">
        <v>4800</v>
      </c>
      <c r="K168" s="63" t="s">
        <v>1787</v>
      </c>
      <c r="L168" s="63" t="s">
        <v>1325</v>
      </c>
      <c r="M168" s="63" t="s">
        <v>33</v>
      </c>
      <c r="N168" s="63" t="s">
        <v>1504</v>
      </c>
      <c r="O168" s="63" t="s">
        <v>34</v>
      </c>
      <c r="P168" s="63" t="s">
        <v>34</v>
      </c>
      <c r="Q168" s="63" t="s">
        <v>35</v>
      </c>
      <c r="R168" s="63" t="s">
        <v>35</v>
      </c>
      <c r="S168" s="63" t="s">
        <v>36</v>
      </c>
      <c r="T168" s="63" t="s">
        <v>72</v>
      </c>
      <c r="U168" s="63"/>
    </row>
    <row r="169" spans="1:21" ht="27.75">
      <c r="A169" s="63">
        <v>166</v>
      </c>
      <c r="B169" s="51">
        <v>127984</v>
      </c>
      <c r="C169" s="425" t="s">
        <v>4775</v>
      </c>
      <c r="D169" s="51" t="s">
        <v>4801</v>
      </c>
      <c r="E169" s="54" t="s">
        <v>969</v>
      </c>
      <c r="F169" s="51" t="s">
        <v>4802</v>
      </c>
      <c r="G169" s="51" t="s">
        <v>4803</v>
      </c>
      <c r="H169" s="51" t="s">
        <v>4804</v>
      </c>
      <c r="I169" s="63" t="s">
        <v>31</v>
      </c>
      <c r="J169" s="433" t="s">
        <v>292</v>
      </c>
      <c r="K169" s="63" t="s">
        <v>2301</v>
      </c>
      <c r="L169" s="63" t="s">
        <v>4677</v>
      </c>
      <c r="M169" s="623" t="s">
        <v>72</v>
      </c>
      <c r="N169" s="625"/>
      <c r="O169" s="625"/>
      <c r="P169" s="625"/>
      <c r="Q169" s="625"/>
      <c r="R169" s="625"/>
      <c r="S169" s="625"/>
      <c r="T169" s="625"/>
      <c r="U169" s="625"/>
    </row>
    <row r="170" spans="1:21" ht="25.5" customHeight="1">
      <c r="A170" s="63">
        <v>167</v>
      </c>
      <c r="B170" s="392">
        <v>128077</v>
      </c>
      <c r="C170" s="422" t="s">
        <v>4775</v>
      </c>
      <c r="D170" s="392" t="s">
        <v>1115</v>
      </c>
      <c r="E170" s="144" t="s">
        <v>4805</v>
      </c>
      <c r="F170" s="392" t="s">
        <v>91</v>
      </c>
      <c r="G170" s="51" t="s">
        <v>92</v>
      </c>
      <c r="H170" s="392" t="s">
        <v>93</v>
      </c>
      <c r="I170" s="63" t="s">
        <v>94</v>
      </c>
      <c r="J170" s="433" t="s">
        <v>3514</v>
      </c>
      <c r="K170" s="63" t="s">
        <v>4806</v>
      </c>
      <c r="L170" s="63" t="s">
        <v>4807</v>
      </c>
      <c r="M170" s="63" t="s">
        <v>33</v>
      </c>
      <c r="N170" s="63" t="s">
        <v>3543</v>
      </c>
      <c r="O170" s="63" t="s">
        <v>34</v>
      </c>
      <c r="P170" s="63" t="s">
        <v>34</v>
      </c>
      <c r="Q170" s="63" t="s">
        <v>35</v>
      </c>
      <c r="R170" s="63" t="s">
        <v>35</v>
      </c>
      <c r="S170" s="63" t="s">
        <v>36</v>
      </c>
      <c r="T170" s="63" t="s">
        <v>4808</v>
      </c>
      <c r="U170" s="63"/>
    </row>
    <row r="171" spans="1:21" ht="30.75" customHeight="1">
      <c r="A171" s="63">
        <v>168</v>
      </c>
      <c r="B171" s="392">
        <v>127000</v>
      </c>
      <c r="C171" s="422" t="s">
        <v>4775</v>
      </c>
      <c r="D171" s="665" t="s">
        <v>4809</v>
      </c>
      <c r="E171" s="144" t="s">
        <v>207</v>
      </c>
      <c r="F171" s="51" t="s">
        <v>183</v>
      </c>
      <c r="G171" s="51" t="s">
        <v>70</v>
      </c>
      <c r="H171" s="392" t="s">
        <v>4810</v>
      </c>
      <c r="I171" s="63" t="s">
        <v>31</v>
      </c>
      <c r="J171" s="624"/>
      <c r="K171" s="625"/>
      <c r="L171" s="625"/>
      <c r="M171" s="623" t="s">
        <v>72</v>
      </c>
      <c r="N171" s="625"/>
      <c r="O171" s="625"/>
      <c r="P171" s="625"/>
      <c r="Q171" s="625"/>
      <c r="R171" s="625"/>
      <c r="S171" s="625"/>
      <c r="T171" s="625"/>
      <c r="U171" s="625"/>
    </row>
    <row r="172" spans="1:21" ht="28.5" customHeight="1">
      <c r="A172" s="63">
        <v>169</v>
      </c>
      <c r="B172" s="392">
        <v>126996</v>
      </c>
      <c r="C172" s="422" t="s">
        <v>4775</v>
      </c>
      <c r="D172" s="665" t="s">
        <v>4811</v>
      </c>
      <c r="E172" s="144" t="s">
        <v>616</v>
      </c>
      <c r="F172" s="51" t="s">
        <v>183</v>
      </c>
      <c r="G172" s="51" t="s">
        <v>70</v>
      </c>
      <c r="H172" s="392" t="s">
        <v>234</v>
      </c>
      <c r="I172" s="63" t="s">
        <v>31</v>
      </c>
      <c r="J172" s="624"/>
      <c r="K172" s="625"/>
      <c r="L172" s="625"/>
      <c r="M172" s="623" t="s">
        <v>72</v>
      </c>
      <c r="N172" s="625"/>
      <c r="O172" s="625"/>
      <c r="P172" s="625"/>
      <c r="Q172" s="625"/>
      <c r="R172" s="625"/>
      <c r="S172" s="625"/>
      <c r="T172" s="625"/>
      <c r="U172" s="625"/>
    </row>
    <row r="173" spans="1:21" ht="28.5" customHeight="1">
      <c r="A173" s="63">
        <v>170</v>
      </c>
      <c r="B173" s="392">
        <v>127846</v>
      </c>
      <c r="C173" s="422" t="s">
        <v>4775</v>
      </c>
      <c r="D173" s="665" t="s">
        <v>4812</v>
      </c>
      <c r="E173" s="144" t="s">
        <v>84</v>
      </c>
      <c r="F173" s="51" t="s">
        <v>183</v>
      </c>
      <c r="G173" s="51" t="s">
        <v>70</v>
      </c>
      <c r="H173" s="392" t="s">
        <v>4328</v>
      </c>
      <c r="I173" s="63" t="s">
        <v>31</v>
      </c>
      <c r="J173" s="624"/>
      <c r="K173" s="625"/>
      <c r="L173" s="625"/>
      <c r="M173" s="623" t="s">
        <v>72</v>
      </c>
      <c r="N173" s="625"/>
      <c r="O173" s="625"/>
      <c r="P173" s="625"/>
      <c r="Q173" s="625"/>
      <c r="R173" s="625"/>
      <c r="S173" s="625"/>
      <c r="T173" s="625"/>
      <c r="U173" s="625"/>
    </row>
    <row r="174" spans="1:21" ht="35.25" customHeight="1">
      <c r="A174" s="63">
        <v>171</v>
      </c>
      <c r="B174" s="51">
        <v>127006</v>
      </c>
      <c r="C174" s="422" t="s">
        <v>4775</v>
      </c>
      <c r="D174" s="51" t="s">
        <v>4813</v>
      </c>
      <c r="E174" s="144" t="s">
        <v>363</v>
      </c>
      <c r="F174" s="51" t="s">
        <v>2753</v>
      </c>
      <c r="G174" s="51" t="s">
        <v>29</v>
      </c>
      <c r="H174" s="51" t="s">
        <v>4814</v>
      </c>
      <c r="I174" s="63" t="s">
        <v>31</v>
      </c>
      <c r="J174" s="433" t="s">
        <v>4815</v>
      </c>
      <c r="K174" s="63" t="s">
        <v>1647</v>
      </c>
      <c r="L174" s="63" t="s">
        <v>1474</v>
      </c>
      <c r="M174" s="63" t="s">
        <v>696</v>
      </c>
      <c r="N174" s="63" t="s">
        <v>1484</v>
      </c>
      <c r="O174" s="63" t="s">
        <v>34</v>
      </c>
      <c r="P174" s="63" t="s">
        <v>34</v>
      </c>
      <c r="Q174" s="63" t="s">
        <v>35</v>
      </c>
      <c r="R174" s="63" t="s">
        <v>35</v>
      </c>
      <c r="S174" s="63" t="s">
        <v>36</v>
      </c>
      <c r="T174" s="63" t="s">
        <v>4816</v>
      </c>
      <c r="U174" s="63"/>
    </row>
    <row r="175" spans="1:21" ht="31.5" customHeight="1">
      <c r="A175" s="63">
        <v>172</v>
      </c>
      <c r="B175" s="392">
        <v>49542</v>
      </c>
      <c r="C175" s="422" t="s">
        <v>4775</v>
      </c>
      <c r="D175" s="392" t="s">
        <v>4817</v>
      </c>
      <c r="E175" s="144" t="s">
        <v>59</v>
      </c>
      <c r="F175" s="51" t="s">
        <v>1547</v>
      </c>
      <c r="G175" s="51" t="s">
        <v>29</v>
      </c>
      <c r="H175" s="676" t="s">
        <v>4818</v>
      </c>
      <c r="I175" s="63" t="s">
        <v>94</v>
      </c>
      <c r="J175" s="433" t="s">
        <v>292</v>
      </c>
      <c r="K175" s="63" t="s">
        <v>1484</v>
      </c>
      <c r="L175" s="63" t="s">
        <v>4819</v>
      </c>
      <c r="M175" s="63" t="s">
        <v>33</v>
      </c>
      <c r="N175" s="63" t="s">
        <v>1808</v>
      </c>
      <c r="O175" s="63" t="s">
        <v>34</v>
      </c>
      <c r="P175" s="63" t="s">
        <v>34</v>
      </c>
      <c r="Q175" s="63" t="s">
        <v>35</v>
      </c>
      <c r="R175" s="63" t="s">
        <v>35</v>
      </c>
      <c r="S175" s="63" t="s">
        <v>36</v>
      </c>
      <c r="T175" s="63" t="s">
        <v>4816</v>
      </c>
      <c r="U175" s="63"/>
    </row>
    <row r="176" spans="1:21" ht="48.75" customHeight="1">
      <c r="A176" s="63">
        <v>173</v>
      </c>
      <c r="B176" s="51">
        <v>127249</v>
      </c>
      <c r="C176" s="425" t="s">
        <v>4775</v>
      </c>
      <c r="D176" s="51" t="s">
        <v>4820</v>
      </c>
      <c r="E176" s="54" t="s">
        <v>428</v>
      </c>
      <c r="F176" s="51" t="s">
        <v>91</v>
      </c>
      <c r="G176" s="51" t="s">
        <v>92</v>
      </c>
      <c r="H176" s="51" t="s">
        <v>4821</v>
      </c>
      <c r="I176" s="63" t="s">
        <v>31</v>
      </c>
      <c r="J176" s="433" t="s">
        <v>403</v>
      </c>
      <c r="K176" s="63" t="s">
        <v>1186</v>
      </c>
      <c r="L176" s="63" t="s">
        <v>1594</v>
      </c>
      <c r="M176" s="623" t="s">
        <v>72</v>
      </c>
      <c r="N176" s="625"/>
      <c r="O176" s="625"/>
      <c r="P176" s="625"/>
      <c r="Q176" s="625"/>
      <c r="R176" s="625"/>
      <c r="S176" s="625"/>
      <c r="T176" s="15" t="s">
        <v>4419</v>
      </c>
      <c r="U176" s="63"/>
    </row>
    <row r="177" spans="1:21" ht="36.75" customHeight="1">
      <c r="A177" s="63">
        <v>174</v>
      </c>
      <c r="B177" s="392">
        <v>128281</v>
      </c>
      <c r="C177" s="425" t="s">
        <v>4775</v>
      </c>
      <c r="D177" s="372" t="s">
        <v>4822</v>
      </c>
      <c r="E177" s="54" t="s">
        <v>3743</v>
      </c>
      <c r="F177" s="392" t="s">
        <v>141</v>
      </c>
      <c r="G177" s="51" t="s">
        <v>99</v>
      </c>
      <c r="H177" s="392" t="s">
        <v>100</v>
      </c>
      <c r="I177" s="63" t="s">
        <v>31</v>
      </c>
      <c r="J177" s="433" t="s">
        <v>4823</v>
      </c>
      <c r="K177" s="63" t="s">
        <v>1720</v>
      </c>
      <c r="L177" s="63" t="s">
        <v>1816</v>
      </c>
      <c r="M177" s="63" t="s">
        <v>33</v>
      </c>
      <c r="N177" s="63" t="s">
        <v>1850</v>
      </c>
      <c r="O177" s="63" t="s">
        <v>34</v>
      </c>
      <c r="P177" s="63" t="s">
        <v>34</v>
      </c>
      <c r="Q177" s="63" t="s">
        <v>35</v>
      </c>
      <c r="R177" s="63" t="s">
        <v>35</v>
      </c>
      <c r="S177" s="15" t="s">
        <v>4824</v>
      </c>
      <c r="T177" s="63" t="s">
        <v>3852</v>
      </c>
      <c r="U177" s="63"/>
    </row>
    <row r="178" spans="1:21" ht="42.75" customHeight="1">
      <c r="A178" s="63">
        <v>175</v>
      </c>
      <c r="B178" s="51">
        <v>43311</v>
      </c>
      <c r="C178" s="425" t="s">
        <v>4775</v>
      </c>
      <c r="D178" s="51" t="s">
        <v>4825</v>
      </c>
      <c r="E178" s="54" t="s">
        <v>149</v>
      </c>
      <c r="F178" s="51" t="s">
        <v>801</v>
      </c>
      <c r="G178" s="133" t="s">
        <v>215</v>
      </c>
      <c r="H178" s="51" t="s">
        <v>4690</v>
      </c>
      <c r="I178" s="63" t="s">
        <v>31</v>
      </c>
      <c r="J178" s="624"/>
      <c r="K178" s="625"/>
      <c r="L178" s="625"/>
      <c r="M178" s="623" t="s">
        <v>72</v>
      </c>
      <c r="N178" s="625"/>
      <c r="O178" s="625"/>
      <c r="P178" s="625"/>
      <c r="Q178" s="625"/>
      <c r="R178" s="625"/>
      <c r="S178" s="625"/>
      <c r="T178" s="625"/>
      <c r="U178" s="625"/>
    </row>
    <row r="179" spans="1:21" ht="23.25" customHeight="1">
      <c r="A179" s="63">
        <v>176</v>
      </c>
      <c r="B179" s="393">
        <v>26061</v>
      </c>
      <c r="C179" s="433" t="s">
        <v>4826</v>
      </c>
      <c r="D179" s="669" t="s">
        <v>4827</v>
      </c>
      <c r="E179" s="571" t="s">
        <v>186</v>
      </c>
      <c r="F179" s="669" t="s">
        <v>1559</v>
      </c>
      <c r="G179" s="670" t="s">
        <v>29</v>
      </c>
      <c r="H179" s="132" t="s">
        <v>110</v>
      </c>
      <c r="I179" s="63" t="s">
        <v>31</v>
      </c>
      <c r="J179" s="433" t="s">
        <v>4828</v>
      </c>
      <c r="K179" s="63" t="s">
        <v>1406</v>
      </c>
      <c r="L179" s="63" t="s">
        <v>2157</v>
      </c>
      <c r="M179" s="63" t="s">
        <v>33</v>
      </c>
      <c r="N179" s="63" t="s">
        <v>1574</v>
      </c>
      <c r="O179" s="63" t="s">
        <v>34</v>
      </c>
      <c r="P179" s="63" t="s">
        <v>34</v>
      </c>
      <c r="Q179" s="63" t="s">
        <v>35</v>
      </c>
      <c r="R179" s="63" t="s">
        <v>35</v>
      </c>
      <c r="S179" s="63" t="s">
        <v>36</v>
      </c>
      <c r="T179" s="63"/>
      <c r="U179" s="63"/>
    </row>
    <row r="180" spans="1:21">
      <c r="A180" s="63">
        <v>177</v>
      </c>
      <c r="B180" s="132">
        <v>127525</v>
      </c>
      <c r="C180" s="433" t="s">
        <v>4826</v>
      </c>
      <c r="D180" s="669" t="s">
        <v>4829</v>
      </c>
      <c r="E180" s="571" t="s">
        <v>276</v>
      </c>
      <c r="F180" s="669" t="s">
        <v>1559</v>
      </c>
      <c r="G180" s="670" t="s">
        <v>29</v>
      </c>
      <c r="H180" s="132" t="s">
        <v>1871</v>
      </c>
      <c r="I180" s="63" t="s">
        <v>31</v>
      </c>
      <c r="J180" s="433" t="s">
        <v>551</v>
      </c>
      <c r="K180" s="63" t="s">
        <v>1207</v>
      </c>
      <c r="L180" s="63" t="s">
        <v>1543</v>
      </c>
      <c r="M180" s="63" t="s">
        <v>33</v>
      </c>
      <c r="N180" s="63" t="s">
        <v>1412</v>
      </c>
      <c r="O180" s="63" t="s">
        <v>34</v>
      </c>
      <c r="P180" s="63" t="s">
        <v>34</v>
      </c>
      <c r="Q180" s="63" t="s">
        <v>35</v>
      </c>
      <c r="R180" s="63" t="s">
        <v>35</v>
      </c>
      <c r="S180" s="15" t="s">
        <v>4830</v>
      </c>
      <c r="T180" s="63"/>
      <c r="U180" s="63"/>
    </row>
    <row r="181" spans="1:21" ht="31.5" customHeight="1">
      <c r="A181" s="63">
        <v>178</v>
      </c>
      <c r="B181" s="143">
        <v>129192</v>
      </c>
      <c r="C181" s="426" t="s">
        <v>4826</v>
      </c>
      <c r="D181" s="677" t="s">
        <v>4831</v>
      </c>
      <c r="E181" s="674" t="s">
        <v>932</v>
      </c>
      <c r="F181" s="677" t="s">
        <v>91</v>
      </c>
      <c r="G181" s="674" t="s">
        <v>92</v>
      </c>
      <c r="H181" s="143" t="s">
        <v>93</v>
      </c>
      <c r="I181" s="63" t="s">
        <v>94</v>
      </c>
      <c r="J181" s="433" t="s">
        <v>574</v>
      </c>
      <c r="K181" s="63" t="s">
        <v>1468</v>
      </c>
      <c r="L181" s="63" t="s">
        <v>3543</v>
      </c>
      <c r="M181" s="623" t="s">
        <v>72</v>
      </c>
      <c r="N181" s="625"/>
      <c r="O181" s="625"/>
      <c r="P181" s="625"/>
      <c r="Q181" s="625"/>
      <c r="R181" s="625"/>
      <c r="S181" s="625"/>
      <c r="T181" s="625"/>
      <c r="U181" s="625"/>
    </row>
    <row r="182" spans="1:21" ht="27.75">
      <c r="A182" s="63">
        <v>179</v>
      </c>
      <c r="B182" s="132">
        <v>127489</v>
      </c>
      <c r="C182" s="426" t="s">
        <v>4826</v>
      </c>
      <c r="D182" s="669" t="s">
        <v>4832</v>
      </c>
      <c r="E182" s="674" t="s">
        <v>406</v>
      </c>
      <c r="F182" s="669" t="s">
        <v>40</v>
      </c>
      <c r="G182" s="554" t="s">
        <v>41</v>
      </c>
      <c r="H182" s="132" t="s">
        <v>4833</v>
      </c>
      <c r="I182" s="63" t="s">
        <v>31</v>
      </c>
      <c r="J182" s="433" t="s">
        <v>4834</v>
      </c>
      <c r="K182" s="63" t="s">
        <v>4574</v>
      </c>
      <c r="L182" s="63" t="s">
        <v>3060</v>
      </c>
      <c r="M182" s="63" t="s">
        <v>696</v>
      </c>
      <c r="N182" s="63" t="s">
        <v>1621</v>
      </c>
      <c r="O182" s="63" t="s">
        <v>34</v>
      </c>
      <c r="P182" s="63" t="s">
        <v>34</v>
      </c>
      <c r="Q182" s="63" t="s">
        <v>35</v>
      </c>
      <c r="R182" s="63" t="s">
        <v>36</v>
      </c>
      <c r="S182" s="15" t="s">
        <v>4835</v>
      </c>
      <c r="T182" s="63" t="s">
        <v>3852</v>
      </c>
      <c r="U182" s="63"/>
    </row>
    <row r="183" spans="1:21" ht="27.75">
      <c r="A183" s="63">
        <v>180</v>
      </c>
      <c r="B183" s="132">
        <v>128269</v>
      </c>
      <c r="C183" s="433" t="s">
        <v>4826</v>
      </c>
      <c r="D183" s="669" t="s">
        <v>3145</v>
      </c>
      <c r="E183" s="571" t="s">
        <v>97</v>
      </c>
      <c r="F183" s="669" t="s">
        <v>214</v>
      </c>
      <c r="G183" s="670" t="s">
        <v>215</v>
      </c>
      <c r="H183" s="132" t="s">
        <v>3739</v>
      </c>
      <c r="I183" s="63" t="s">
        <v>31</v>
      </c>
      <c r="J183" s="433" t="s">
        <v>303</v>
      </c>
      <c r="K183" s="63" t="s">
        <v>1406</v>
      </c>
      <c r="L183" s="63" t="s">
        <v>1263</v>
      </c>
      <c r="M183" s="63" t="s">
        <v>219</v>
      </c>
      <c r="N183" s="63" t="s">
        <v>1406</v>
      </c>
      <c r="O183" s="63" t="s">
        <v>34</v>
      </c>
      <c r="P183" s="63" t="s">
        <v>34</v>
      </c>
      <c r="Q183" s="63" t="s">
        <v>36</v>
      </c>
      <c r="R183" s="63" t="s">
        <v>35</v>
      </c>
      <c r="S183" s="63" t="s">
        <v>36</v>
      </c>
      <c r="T183" s="63" t="s">
        <v>4836</v>
      </c>
      <c r="U183" s="63"/>
    </row>
    <row r="184" spans="1:21" ht="32.25" customHeight="1">
      <c r="A184" s="63">
        <v>181</v>
      </c>
      <c r="B184" s="132">
        <v>127892</v>
      </c>
      <c r="C184" s="433" t="s">
        <v>4826</v>
      </c>
      <c r="D184" s="669" t="s">
        <v>4837</v>
      </c>
      <c r="E184" s="571" t="s">
        <v>908</v>
      </c>
      <c r="F184" s="669" t="s">
        <v>2864</v>
      </c>
      <c r="G184" s="670" t="s">
        <v>520</v>
      </c>
      <c r="H184" s="132" t="s">
        <v>205</v>
      </c>
      <c r="I184" s="63" t="s">
        <v>31</v>
      </c>
      <c r="J184" s="433" t="s">
        <v>574</v>
      </c>
      <c r="K184" s="63" t="s">
        <v>1308</v>
      </c>
      <c r="L184" s="63" t="s">
        <v>1569</v>
      </c>
      <c r="M184" s="63" t="s">
        <v>226</v>
      </c>
      <c r="N184" s="63" t="s">
        <v>1381</v>
      </c>
      <c r="O184" s="63" t="s">
        <v>34</v>
      </c>
      <c r="P184" s="63" t="s">
        <v>34</v>
      </c>
      <c r="Q184" s="63" t="s">
        <v>35</v>
      </c>
      <c r="R184" s="63" t="s">
        <v>35</v>
      </c>
      <c r="S184" s="63" t="s">
        <v>36</v>
      </c>
      <c r="T184" s="63" t="s">
        <v>817</v>
      </c>
      <c r="U184" s="63"/>
    </row>
    <row r="185" spans="1:21" ht="27.75">
      <c r="A185" s="63">
        <v>182</v>
      </c>
      <c r="B185" s="132">
        <v>122706</v>
      </c>
      <c r="C185" s="433" t="s">
        <v>4826</v>
      </c>
      <c r="D185" s="564" t="s">
        <v>4838</v>
      </c>
      <c r="E185" s="571" t="s">
        <v>587</v>
      </c>
      <c r="F185" s="669" t="s">
        <v>91</v>
      </c>
      <c r="G185" s="670" t="s">
        <v>92</v>
      </c>
      <c r="H185" s="132" t="s">
        <v>394</v>
      </c>
      <c r="I185" s="63" t="s">
        <v>31</v>
      </c>
      <c r="J185" s="433" t="s">
        <v>3516</v>
      </c>
      <c r="K185" s="63" t="s">
        <v>2595</v>
      </c>
      <c r="L185" s="63" t="s">
        <v>4839</v>
      </c>
      <c r="M185" s="63" t="s">
        <v>1435</v>
      </c>
      <c r="N185" s="63" t="s">
        <v>1428</v>
      </c>
      <c r="O185" s="63" t="s">
        <v>34</v>
      </c>
      <c r="P185" s="63" t="s">
        <v>34</v>
      </c>
      <c r="Q185" s="63" t="s">
        <v>35</v>
      </c>
      <c r="R185" s="63" t="s">
        <v>35</v>
      </c>
      <c r="S185" s="63" t="s">
        <v>36</v>
      </c>
      <c r="T185" s="63" t="s">
        <v>37</v>
      </c>
      <c r="U185" s="63"/>
    </row>
    <row r="186" spans="1:21" ht="27.75">
      <c r="A186" s="63">
        <v>183</v>
      </c>
      <c r="B186" s="132">
        <v>105812</v>
      </c>
      <c r="C186" s="433" t="s">
        <v>4826</v>
      </c>
      <c r="D186" s="671" t="s">
        <v>3490</v>
      </c>
      <c r="E186" s="571" t="s">
        <v>1118</v>
      </c>
      <c r="F186" s="669" t="s">
        <v>4840</v>
      </c>
      <c r="G186" s="670" t="s">
        <v>48</v>
      </c>
      <c r="H186" s="51" t="s">
        <v>4841</v>
      </c>
      <c r="I186" s="63" t="s">
        <v>31</v>
      </c>
      <c r="J186" s="433" t="s">
        <v>502</v>
      </c>
      <c r="K186" s="63" t="s">
        <v>4842</v>
      </c>
      <c r="L186" s="63" t="s">
        <v>1484</v>
      </c>
      <c r="M186" s="63" t="s">
        <v>33</v>
      </c>
      <c r="N186" s="63" t="s">
        <v>4405</v>
      </c>
      <c r="O186" s="63" t="s">
        <v>34</v>
      </c>
      <c r="P186" s="63" t="s">
        <v>34</v>
      </c>
      <c r="Q186" s="63" t="s">
        <v>35</v>
      </c>
      <c r="R186" s="63" t="s">
        <v>2340</v>
      </c>
      <c r="S186" s="63" t="s">
        <v>36</v>
      </c>
      <c r="T186" s="63" t="s">
        <v>3532</v>
      </c>
      <c r="U186" s="63"/>
    </row>
    <row r="187" spans="1:21" s="439" customFormat="1" ht="27.75">
      <c r="A187" s="63">
        <v>184</v>
      </c>
      <c r="B187" s="456">
        <v>118538</v>
      </c>
      <c r="C187" s="258" t="s">
        <v>4826</v>
      </c>
      <c r="D187" s="672" t="s">
        <v>1101</v>
      </c>
      <c r="E187" s="607" t="s">
        <v>461</v>
      </c>
      <c r="F187" s="611" t="s">
        <v>4843</v>
      </c>
      <c r="G187" s="616" t="s">
        <v>48</v>
      </c>
      <c r="H187" s="456" t="s">
        <v>4844</v>
      </c>
      <c r="I187" s="16" t="s">
        <v>31</v>
      </c>
      <c r="J187" s="258" t="s">
        <v>565</v>
      </c>
      <c r="K187" s="16" t="s">
        <v>2252</v>
      </c>
      <c r="L187" s="16" t="s">
        <v>1428</v>
      </c>
      <c r="M187" s="85" t="s">
        <v>3834</v>
      </c>
      <c r="N187" s="16" t="s">
        <v>1329</v>
      </c>
      <c r="O187" s="16" t="s">
        <v>170</v>
      </c>
      <c r="P187" s="16" t="s">
        <v>171</v>
      </c>
      <c r="Q187" s="16" t="s">
        <v>35</v>
      </c>
      <c r="R187" s="16" t="s">
        <v>35</v>
      </c>
      <c r="S187" s="16" t="s">
        <v>36</v>
      </c>
      <c r="T187" s="16" t="s">
        <v>4845</v>
      </c>
      <c r="U187" s="16"/>
    </row>
    <row r="188" spans="1:21" ht="27.75" customHeight="1">
      <c r="A188" s="63">
        <v>185</v>
      </c>
      <c r="B188" s="393">
        <v>27374</v>
      </c>
      <c r="C188" s="433" t="s">
        <v>4826</v>
      </c>
      <c r="D188" s="671" t="s">
        <v>4846</v>
      </c>
      <c r="E188" s="571" t="s">
        <v>4847</v>
      </c>
      <c r="F188" s="669" t="s">
        <v>69</v>
      </c>
      <c r="G188" s="670" t="s">
        <v>70</v>
      </c>
      <c r="H188" s="393" t="s">
        <v>4322</v>
      </c>
      <c r="I188" s="625" t="s">
        <v>31</v>
      </c>
      <c r="J188" s="624"/>
      <c r="K188" s="625"/>
      <c r="L188" s="625"/>
      <c r="M188" s="623" t="s">
        <v>72</v>
      </c>
      <c r="N188" s="625"/>
      <c r="O188" s="625"/>
      <c r="P188" s="625"/>
      <c r="Q188" s="625"/>
      <c r="R188" s="625"/>
      <c r="S188" s="625"/>
      <c r="T188" s="625"/>
      <c r="U188" s="625"/>
    </row>
    <row r="189" spans="1:21" ht="26.25" customHeight="1">
      <c r="A189" s="63">
        <v>186</v>
      </c>
      <c r="B189" s="393">
        <v>119621</v>
      </c>
      <c r="C189" s="433" t="s">
        <v>4826</v>
      </c>
      <c r="D189" s="671" t="s">
        <v>4325</v>
      </c>
      <c r="E189" s="571" t="s">
        <v>84</v>
      </c>
      <c r="F189" s="669" t="s">
        <v>69</v>
      </c>
      <c r="G189" s="670" t="s">
        <v>70</v>
      </c>
      <c r="H189" s="393" t="s">
        <v>4848</v>
      </c>
      <c r="I189" s="625" t="s">
        <v>31</v>
      </c>
      <c r="J189" s="624"/>
      <c r="K189" s="625"/>
      <c r="L189" s="625"/>
      <c r="M189" s="623" t="s">
        <v>72</v>
      </c>
      <c r="N189" s="625"/>
      <c r="O189" s="625"/>
      <c r="P189" s="625"/>
      <c r="Q189" s="625"/>
      <c r="R189" s="625"/>
      <c r="S189" s="625"/>
      <c r="T189" s="625"/>
      <c r="U189" s="625"/>
    </row>
    <row r="190" spans="1:21" ht="27.75">
      <c r="A190" s="63">
        <v>187</v>
      </c>
      <c r="B190" s="132">
        <v>119398</v>
      </c>
      <c r="C190" s="433" t="s">
        <v>4826</v>
      </c>
      <c r="D190" s="669" t="s">
        <v>4849</v>
      </c>
      <c r="E190" s="571" t="s">
        <v>419</v>
      </c>
      <c r="F190" s="669" t="s">
        <v>75</v>
      </c>
      <c r="G190" s="670" t="s">
        <v>70</v>
      </c>
      <c r="H190" s="132" t="s">
        <v>820</v>
      </c>
      <c r="I190" s="625" t="s">
        <v>31</v>
      </c>
      <c r="J190" s="624"/>
      <c r="K190" s="625"/>
      <c r="L190" s="625"/>
      <c r="M190" s="623" t="s">
        <v>72</v>
      </c>
      <c r="N190" s="625"/>
      <c r="O190" s="625"/>
      <c r="P190" s="625"/>
      <c r="Q190" s="625"/>
      <c r="R190" s="625"/>
      <c r="S190" s="625"/>
      <c r="T190" s="625"/>
      <c r="U190" s="625"/>
    </row>
    <row r="191" spans="1:21" ht="27.75">
      <c r="A191" s="63">
        <v>188</v>
      </c>
      <c r="B191" s="393">
        <v>99646</v>
      </c>
      <c r="C191" s="433" t="s">
        <v>4826</v>
      </c>
      <c r="D191" s="564" t="s">
        <v>4850</v>
      </c>
      <c r="E191" s="571" t="s">
        <v>4851</v>
      </c>
      <c r="F191" s="564" t="s">
        <v>868</v>
      </c>
      <c r="G191" s="670" t="s">
        <v>408</v>
      </c>
      <c r="H191" s="132" t="s">
        <v>2737</v>
      </c>
      <c r="I191" s="63" t="s">
        <v>31</v>
      </c>
      <c r="J191" s="433" t="s">
        <v>3814</v>
      </c>
      <c r="K191" s="63" t="s">
        <v>4852</v>
      </c>
      <c r="L191" s="63" t="s">
        <v>2581</v>
      </c>
      <c r="M191" s="63" t="s">
        <v>4853</v>
      </c>
      <c r="N191" s="63" t="s">
        <v>1605</v>
      </c>
      <c r="O191" s="63" t="s">
        <v>34</v>
      </c>
      <c r="P191" s="63" t="s">
        <v>34</v>
      </c>
      <c r="Q191" s="63" t="s">
        <v>36</v>
      </c>
      <c r="R191" s="63" t="s">
        <v>35</v>
      </c>
      <c r="S191" s="63" t="s">
        <v>36</v>
      </c>
      <c r="T191" s="63" t="s">
        <v>4854</v>
      </c>
      <c r="U191" s="63"/>
    </row>
    <row r="192" spans="1:21" ht="27.75">
      <c r="A192" s="63">
        <v>189</v>
      </c>
      <c r="B192" s="393">
        <v>25343</v>
      </c>
      <c r="C192" s="433" t="s">
        <v>4826</v>
      </c>
      <c r="D192" s="669" t="s">
        <v>4855</v>
      </c>
      <c r="E192" s="571" t="s">
        <v>90</v>
      </c>
      <c r="F192" s="564" t="s">
        <v>236</v>
      </c>
      <c r="G192" s="670" t="s">
        <v>237</v>
      </c>
      <c r="H192" s="132" t="s">
        <v>2846</v>
      </c>
      <c r="I192" s="63" t="s">
        <v>31</v>
      </c>
      <c r="J192" s="433" t="s">
        <v>4856</v>
      </c>
      <c r="K192" s="63" t="s">
        <v>1774</v>
      </c>
      <c r="L192" s="63" t="s">
        <v>2875</v>
      </c>
      <c r="M192" s="63" t="s">
        <v>696</v>
      </c>
      <c r="N192" s="63" t="s">
        <v>2133</v>
      </c>
      <c r="O192" s="63" t="s">
        <v>34</v>
      </c>
      <c r="P192" s="63" t="s">
        <v>34</v>
      </c>
      <c r="Q192" s="63" t="s">
        <v>35</v>
      </c>
      <c r="R192" s="63" t="s">
        <v>36</v>
      </c>
      <c r="S192" s="63" t="s">
        <v>36</v>
      </c>
      <c r="T192" s="63" t="s">
        <v>37</v>
      </c>
      <c r="U192" s="63"/>
    </row>
    <row r="193" spans="1:21" ht="25.5" customHeight="1">
      <c r="A193" s="63">
        <v>190</v>
      </c>
      <c r="B193" s="393">
        <v>129119</v>
      </c>
      <c r="C193" s="433" t="s">
        <v>4826</v>
      </c>
      <c r="D193" s="669" t="s">
        <v>709</v>
      </c>
      <c r="E193" s="571" t="s">
        <v>1867</v>
      </c>
      <c r="F193" s="564" t="s">
        <v>133</v>
      </c>
      <c r="G193" s="670" t="s">
        <v>134</v>
      </c>
      <c r="H193" s="132" t="s">
        <v>1937</v>
      </c>
      <c r="I193" s="63" t="s">
        <v>31</v>
      </c>
      <c r="J193" s="433" t="s">
        <v>4857</v>
      </c>
      <c r="K193" s="63" t="s">
        <v>2283</v>
      </c>
      <c r="L193" s="63" t="s">
        <v>1535</v>
      </c>
      <c r="M193" s="63" t="s">
        <v>713</v>
      </c>
      <c r="N193" s="63" t="s">
        <v>1214</v>
      </c>
      <c r="O193" s="63" t="s">
        <v>34</v>
      </c>
      <c r="P193" s="63" t="s">
        <v>34</v>
      </c>
      <c r="Q193" s="63" t="s">
        <v>35</v>
      </c>
      <c r="R193" s="63" t="s">
        <v>35</v>
      </c>
      <c r="S193" s="63" t="s">
        <v>36</v>
      </c>
      <c r="T193" s="63" t="s">
        <v>37</v>
      </c>
      <c r="U193" s="63"/>
    </row>
    <row r="194" spans="1:21">
      <c r="A194" s="63">
        <v>191</v>
      </c>
      <c r="B194" s="56">
        <v>127171</v>
      </c>
      <c r="C194" s="426" t="s">
        <v>4826</v>
      </c>
      <c r="D194" s="673" t="s">
        <v>4858</v>
      </c>
      <c r="E194" s="674" t="s">
        <v>186</v>
      </c>
      <c r="F194" s="673" t="s">
        <v>141</v>
      </c>
      <c r="G194" s="674" t="s">
        <v>99</v>
      </c>
      <c r="H194" s="144" t="s">
        <v>3275</v>
      </c>
      <c r="I194" s="63" t="s">
        <v>94</v>
      </c>
      <c r="J194" s="433" t="s">
        <v>329</v>
      </c>
      <c r="K194" s="63" t="s">
        <v>2133</v>
      </c>
      <c r="L194" s="63" t="s">
        <v>2027</v>
      </c>
      <c r="M194" s="63" t="s">
        <v>33</v>
      </c>
      <c r="N194" s="63" t="s">
        <v>1623</v>
      </c>
      <c r="O194" s="63" t="s">
        <v>34</v>
      </c>
      <c r="P194" s="63" t="s">
        <v>34</v>
      </c>
      <c r="Q194" s="63" t="s">
        <v>35</v>
      </c>
      <c r="R194" s="63" t="s">
        <v>35</v>
      </c>
      <c r="S194" s="15" t="s">
        <v>4859</v>
      </c>
      <c r="T194" s="63" t="s">
        <v>3852</v>
      </c>
      <c r="U194" s="63"/>
    </row>
    <row r="195" spans="1:21" ht="27" customHeight="1">
      <c r="A195" s="63">
        <v>192</v>
      </c>
      <c r="B195" s="132">
        <v>127189</v>
      </c>
      <c r="C195" s="426" t="s">
        <v>4826</v>
      </c>
      <c r="D195" s="669" t="s">
        <v>4860</v>
      </c>
      <c r="E195" s="674" t="s">
        <v>810</v>
      </c>
      <c r="F195" s="669" t="s">
        <v>28</v>
      </c>
      <c r="G195" s="554" t="s">
        <v>29</v>
      </c>
      <c r="H195" s="132" t="s">
        <v>553</v>
      </c>
      <c r="I195" s="63" t="s">
        <v>31</v>
      </c>
      <c r="J195" s="433" t="s">
        <v>4795</v>
      </c>
      <c r="K195" s="63" t="s">
        <v>1551</v>
      </c>
      <c r="L195" s="63" t="s">
        <v>1621</v>
      </c>
      <c r="M195" s="63" t="s">
        <v>33</v>
      </c>
      <c r="N195" s="63" t="s">
        <v>1623</v>
      </c>
      <c r="O195" s="63" t="s">
        <v>34</v>
      </c>
      <c r="P195" s="63" t="s">
        <v>34</v>
      </c>
      <c r="Q195" s="63" t="s">
        <v>35</v>
      </c>
      <c r="R195" s="63" t="s">
        <v>36</v>
      </c>
      <c r="S195" s="63" t="s">
        <v>36</v>
      </c>
      <c r="T195" s="63" t="s">
        <v>4861</v>
      </c>
      <c r="U195" s="63"/>
    </row>
    <row r="196" spans="1:21" ht="30" customHeight="1">
      <c r="A196" s="63">
        <v>193</v>
      </c>
      <c r="B196" s="132">
        <v>128532</v>
      </c>
      <c r="C196" s="433" t="s">
        <v>4826</v>
      </c>
      <c r="D196" s="669" t="s">
        <v>4862</v>
      </c>
      <c r="E196" s="571" t="s">
        <v>262</v>
      </c>
      <c r="F196" s="669" t="s">
        <v>104</v>
      </c>
      <c r="G196" s="670" t="s">
        <v>92</v>
      </c>
      <c r="H196" s="132" t="s">
        <v>93</v>
      </c>
      <c r="I196" s="63" t="s">
        <v>31</v>
      </c>
      <c r="J196" s="433" t="s">
        <v>3752</v>
      </c>
      <c r="K196" s="63" t="s">
        <v>1267</v>
      </c>
      <c r="L196" s="63" t="s">
        <v>2211</v>
      </c>
      <c r="M196" s="63" t="s">
        <v>33</v>
      </c>
      <c r="N196" s="63" t="s">
        <v>2582</v>
      </c>
      <c r="O196" s="63" t="s">
        <v>34</v>
      </c>
      <c r="P196" s="63" t="s">
        <v>34</v>
      </c>
      <c r="Q196" s="63" t="s">
        <v>36</v>
      </c>
      <c r="R196" s="63" t="s">
        <v>35</v>
      </c>
      <c r="S196" s="63" t="s">
        <v>36</v>
      </c>
      <c r="T196" s="63" t="s">
        <v>4654</v>
      </c>
      <c r="U196" s="63"/>
    </row>
    <row r="197" spans="1:21" s="439" customFormat="1" ht="27.75">
      <c r="A197" s="63">
        <v>194</v>
      </c>
      <c r="B197" s="456">
        <v>125133</v>
      </c>
      <c r="C197" s="258" t="s">
        <v>4826</v>
      </c>
      <c r="D197" s="611" t="s">
        <v>4863</v>
      </c>
      <c r="E197" s="607" t="s">
        <v>122</v>
      </c>
      <c r="F197" s="611" t="s">
        <v>104</v>
      </c>
      <c r="G197" s="616" t="s">
        <v>92</v>
      </c>
      <c r="H197" s="456" t="s">
        <v>4864</v>
      </c>
      <c r="I197" s="16" t="s">
        <v>31</v>
      </c>
      <c r="J197" s="258" t="s">
        <v>4795</v>
      </c>
      <c r="K197" s="16" t="s">
        <v>2838</v>
      </c>
      <c r="L197" s="16" t="s">
        <v>1543</v>
      </c>
      <c r="M197" s="85" t="s">
        <v>4865</v>
      </c>
      <c r="N197" s="16" t="s">
        <v>1760</v>
      </c>
      <c r="O197" s="16" t="s">
        <v>170</v>
      </c>
      <c r="P197" s="16" t="s">
        <v>171</v>
      </c>
      <c r="Q197" s="16" t="s">
        <v>36</v>
      </c>
      <c r="R197" s="16" t="s">
        <v>35</v>
      </c>
      <c r="S197" s="16" t="s">
        <v>36</v>
      </c>
      <c r="T197" s="85" t="s">
        <v>4866</v>
      </c>
      <c r="U197" s="16"/>
    </row>
    <row r="198" spans="1:21" s="439" customFormat="1" ht="27.75">
      <c r="A198" s="63">
        <v>195</v>
      </c>
      <c r="B198" s="462">
        <v>65355</v>
      </c>
      <c r="C198" s="258" t="s">
        <v>4867</v>
      </c>
      <c r="D198" s="690" t="s">
        <v>4868</v>
      </c>
      <c r="E198" s="607" t="s">
        <v>4869</v>
      </c>
      <c r="F198" s="690" t="s">
        <v>4180</v>
      </c>
      <c r="G198" s="690" t="s">
        <v>998</v>
      </c>
      <c r="H198" s="461" t="s">
        <v>472</v>
      </c>
      <c r="I198" s="16" t="s">
        <v>31</v>
      </c>
      <c r="J198" s="258" t="s">
        <v>4870</v>
      </c>
      <c r="K198" s="16" t="s">
        <v>1490</v>
      </c>
      <c r="L198" s="16" t="s">
        <v>1287</v>
      </c>
      <c r="M198" s="16" t="s">
        <v>734</v>
      </c>
      <c r="N198" s="16" t="s">
        <v>1263</v>
      </c>
      <c r="O198" s="16"/>
      <c r="P198" s="16"/>
      <c r="Q198" s="16" t="s">
        <v>36</v>
      </c>
      <c r="R198" s="16" t="s">
        <v>35</v>
      </c>
      <c r="S198" s="16" t="s">
        <v>36</v>
      </c>
      <c r="T198" s="16" t="s">
        <v>4871</v>
      </c>
      <c r="U198" s="16"/>
    </row>
    <row r="199" spans="1:21" ht="31.5" customHeight="1">
      <c r="A199" s="63">
        <v>196</v>
      </c>
      <c r="B199" s="49">
        <v>128259</v>
      </c>
      <c r="C199" s="433" t="s">
        <v>4867</v>
      </c>
      <c r="D199" s="691" t="s">
        <v>157</v>
      </c>
      <c r="E199" s="571" t="s">
        <v>53</v>
      </c>
      <c r="F199" s="691" t="s">
        <v>40</v>
      </c>
      <c r="G199" s="691" t="s">
        <v>41</v>
      </c>
      <c r="H199" s="54" t="s">
        <v>4872</v>
      </c>
      <c r="I199" s="63" t="s">
        <v>31</v>
      </c>
      <c r="J199" s="433" t="s">
        <v>4873</v>
      </c>
      <c r="K199" s="63" t="s">
        <v>1497</v>
      </c>
      <c r="L199" s="63" t="s">
        <v>1427</v>
      </c>
      <c r="M199" s="63" t="s">
        <v>33</v>
      </c>
      <c r="N199" s="63" t="s">
        <v>1499</v>
      </c>
      <c r="O199" s="63" t="s">
        <v>34</v>
      </c>
      <c r="P199" s="63" t="s">
        <v>34</v>
      </c>
      <c r="Q199" s="63" t="s">
        <v>35</v>
      </c>
      <c r="R199" s="63" t="s">
        <v>600</v>
      </c>
      <c r="S199" s="63" t="s">
        <v>36</v>
      </c>
      <c r="T199" s="63" t="s">
        <v>289</v>
      </c>
      <c r="U199" s="63"/>
    </row>
    <row r="200" spans="1:21" ht="27.75" customHeight="1">
      <c r="A200" s="63">
        <v>197</v>
      </c>
      <c r="B200" s="56">
        <v>73511</v>
      </c>
      <c r="C200" s="433" t="s">
        <v>4867</v>
      </c>
      <c r="D200" s="144" t="s">
        <v>1064</v>
      </c>
      <c r="E200" s="56" t="s">
        <v>126</v>
      </c>
      <c r="F200" s="144" t="s">
        <v>1547</v>
      </c>
      <c r="G200" s="144" t="s">
        <v>29</v>
      </c>
      <c r="H200" s="144" t="s">
        <v>128</v>
      </c>
      <c r="I200" s="63"/>
      <c r="J200" s="433" t="s">
        <v>4874</v>
      </c>
      <c r="K200" s="63" t="s">
        <v>1774</v>
      </c>
      <c r="L200" s="63" t="s">
        <v>1213</v>
      </c>
      <c r="M200" s="63" t="s">
        <v>33</v>
      </c>
      <c r="N200" s="63" t="s">
        <v>1462</v>
      </c>
      <c r="O200" s="63" t="s">
        <v>34</v>
      </c>
      <c r="P200" s="63" t="s">
        <v>34</v>
      </c>
      <c r="Q200" s="63" t="s">
        <v>35</v>
      </c>
      <c r="R200" s="63" t="s">
        <v>35</v>
      </c>
      <c r="S200" s="63" t="s">
        <v>36</v>
      </c>
      <c r="T200" s="63"/>
      <c r="U200" s="63"/>
    </row>
    <row r="201" spans="1:21" ht="27.75">
      <c r="A201" s="63">
        <v>198</v>
      </c>
      <c r="B201" s="56">
        <v>91851</v>
      </c>
      <c r="C201" s="433" t="s">
        <v>4867</v>
      </c>
      <c r="D201" s="144" t="s">
        <v>4875</v>
      </c>
      <c r="E201" s="56" t="s">
        <v>267</v>
      </c>
      <c r="F201" s="144" t="s">
        <v>214</v>
      </c>
      <c r="G201" s="144" t="s">
        <v>215</v>
      </c>
      <c r="H201" s="144" t="s">
        <v>2814</v>
      </c>
      <c r="I201" s="63" t="s">
        <v>31</v>
      </c>
      <c r="J201" s="433" t="s">
        <v>4876</v>
      </c>
      <c r="K201" s="63" t="s">
        <v>2663</v>
      </c>
      <c r="L201" s="63" t="s">
        <v>1497</v>
      </c>
      <c r="M201" s="63" t="s">
        <v>219</v>
      </c>
      <c r="N201" s="63" t="s">
        <v>1195</v>
      </c>
      <c r="O201" s="63" t="s">
        <v>34</v>
      </c>
      <c r="P201" s="63" t="s">
        <v>34</v>
      </c>
      <c r="Q201" s="63" t="s">
        <v>35</v>
      </c>
      <c r="R201" s="63" t="s">
        <v>35</v>
      </c>
      <c r="S201" s="63" t="s">
        <v>36</v>
      </c>
      <c r="T201" s="63" t="s">
        <v>37</v>
      </c>
      <c r="U201" s="63"/>
    </row>
    <row r="202" spans="1:21" ht="27.75">
      <c r="A202" s="63">
        <v>199</v>
      </c>
      <c r="B202" s="56">
        <v>127764</v>
      </c>
      <c r="C202" s="433" t="s">
        <v>4867</v>
      </c>
      <c r="D202" s="144" t="s">
        <v>4877</v>
      </c>
      <c r="E202" s="56" t="s">
        <v>556</v>
      </c>
      <c r="F202" s="144" t="s">
        <v>4878</v>
      </c>
      <c r="G202" s="144" t="s">
        <v>389</v>
      </c>
      <c r="H202" s="144" t="s">
        <v>4879</v>
      </c>
      <c r="I202" s="63" t="s">
        <v>31</v>
      </c>
      <c r="J202" s="433" t="s">
        <v>4880</v>
      </c>
      <c r="K202" s="63" t="s">
        <v>4767</v>
      </c>
      <c r="L202" s="63" t="s">
        <v>2404</v>
      </c>
      <c r="M202" s="63" t="s">
        <v>33</v>
      </c>
      <c r="N202" s="63" t="s">
        <v>1499</v>
      </c>
      <c r="O202" s="63" t="s">
        <v>34</v>
      </c>
      <c r="P202" s="63" t="s">
        <v>34</v>
      </c>
      <c r="Q202" s="63" t="s">
        <v>35</v>
      </c>
      <c r="R202" s="63" t="s">
        <v>35</v>
      </c>
      <c r="S202" s="15" t="s">
        <v>4881</v>
      </c>
      <c r="T202" s="63"/>
      <c r="U202" s="63"/>
    </row>
    <row r="203" spans="1:21" ht="27.75" customHeight="1">
      <c r="A203" s="63">
        <v>200</v>
      </c>
      <c r="B203" s="56">
        <v>80894</v>
      </c>
      <c r="C203" s="433" t="s">
        <v>4867</v>
      </c>
      <c r="D203" s="144" t="s">
        <v>4882</v>
      </c>
      <c r="E203" s="56" t="s">
        <v>126</v>
      </c>
      <c r="F203" s="144" t="s">
        <v>1547</v>
      </c>
      <c r="G203" s="144" t="s">
        <v>29</v>
      </c>
      <c r="H203" s="144" t="s">
        <v>128</v>
      </c>
      <c r="I203" s="63"/>
      <c r="J203" s="433" t="s">
        <v>4883</v>
      </c>
      <c r="K203" s="63" t="s">
        <v>1329</v>
      </c>
      <c r="L203" s="63" t="s">
        <v>4884</v>
      </c>
      <c r="M203" s="63" t="s">
        <v>33</v>
      </c>
      <c r="N203" s="63" t="s">
        <v>1561</v>
      </c>
      <c r="O203" s="63" t="s">
        <v>34</v>
      </c>
      <c r="P203" s="63" t="s">
        <v>34</v>
      </c>
      <c r="Q203" s="63" t="s">
        <v>35</v>
      </c>
      <c r="R203" s="63" t="s">
        <v>35</v>
      </c>
      <c r="S203" s="63" t="s">
        <v>36</v>
      </c>
      <c r="T203" s="63" t="s">
        <v>492</v>
      </c>
      <c r="U203" s="63"/>
    </row>
    <row r="204" spans="1:21" ht="27" customHeight="1">
      <c r="A204" s="63">
        <v>201</v>
      </c>
      <c r="B204" s="49">
        <v>36785</v>
      </c>
      <c r="C204" s="433" t="s">
        <v>4867</v>
      </c>
      <c r="D204" s="54" t="s">
        <v>4885</v>
      </c>
      <c r="E204" s="49" t="s">
        <v>759</v>
      </c>
      <c r="F204" s="54" t="s">
        <v>462</v>
      </c>
      <c r="G204" s="54" t="s">
        <v>48</v>
      </c>
      <c r="H204" s="54" t="s">
        <v>4886</v>
      </c>
      <c r="I204" s="63" t="s">
        <v>31</v>
      </c>
      <c r="J204" s="433" t="s">
        <v>4887</v>
      </c>
      <c r="K204" s="63" t="s">
        <v>1855</v>
      </c>
      <c r="L204" s="63" t="s">
        <v>1805</v>
      </c>
      <c r="M204" s="63" t="s">
        <v>33</v>
      </c>
      <c r="N204" s="63" t="s">
        <v>1308</v>
      </c>
      <c r="O204" s="63" t="s">
        <v>34</v>
      </c>
      <c r="P204" s="63" t="s">
        <v>34</v>
      </c>
      <c r="Q204" s="63" t="s">
        <v>35</v>
      </c>
      <c r="R204" s="63" t="s">
        <v>35</v>
      </c>
      <c r="S204" s="63" t="s">
        <v>36</v>
      </c>
      <c r="T204" s="63" t="s">
        <v>37</v>
      </c>
      <c r="U204" s="63" t="s">
        <v>4888</v>
      </c>
    </row>
    <row r="205" spans="1:21" ht="27.75">
      <c r="A205" s="63">
        <v>202</v>
      </c>
      <c r="B205" s="49">
        <v>2410</v>
      </c>
      <c r="C205" s="433" t="s">
        <v>4867</v>
      </c>
      <c r="D205" s="54" t="s">
        <v>4889</v>
      </c>
      <c r="E205" s="49" t="s">
        <v>1714</v>
      </c>
      <c r="F205" s="54" t="s">
        <v>4890</v>
      </c>
      <c r="G205" s="54" t="s">
        <v>237</v>
      </c>
      <c r="H205" s="54" t="s">
        <v>321</v>
      </c>
      <c r="I205" s="63" t="s">
        <v>31</v>
      </c>
      <c r="J205" s="433" t="s">
        <v>3525</v>
      </c>
      <c r="K205" s="63" t="s">
        <v>2904</v>
      </c>
      <c r="L205" s="63" t="s">
        <v>1444</v>
      </c>
      <c r="M205" s="63" t="s">
        <v>696</v>
      </c>
      <c r="N205" s="63" t="s">
        <v>1273</v>
      </c>
      <c r="O205" s="63" t="s">
        <v>34</v>
      </c>
      <c r="P205" s="63" t="s">
        <v>34</v>
      </c>
      <c r="Q205" s="63" t="s">
        <v>35</v>
      </c>
      <c r="R205" s="63" t="s">
        <v>35</v>
      </c>
      <c r="S205" s="15" t="s">
        <v>4859</v>
      </c>
      <c r="T205" s="63"/>
      <c r="U205" s="63"/>
    </row>
    <row r="206" spans="1:21" ht="27.75">
      <c r="A206" s="63">
        <v>203</v>
      </c>
      <c r="B206" s="166">
        <v>123961</v>
      </c>
      <c r="C206" s="433" t="s">
        <v>4867</v>
      </c>
      <c r="D206" s="54" t="s">
        <v>157</v>
      </c>
      <c r="E206" s="49" t="s">
        <v>400</v>
      </c>
      <c r="F206" s="54" t="s">
        <v>4890</v>
      </c>
      <c r="G206" s="54" t="s">
        <v>237</v>
      </c>
      <c r="H206" s="54" t="s">
        <v>4891</v>
      </c>
      <c r="I206" s="63" t="s">
        <v>31</v>
      </c>
      <c r="J206" s="433" t="s">
        <v>4892</v>
      </c>
      <c r="K206" s="63" t="s">
        <v>1428</v>
      </c>
      <c r="L206" s="63" t="s">
        <v>1468</v>
      </c>
      <c r="M206" s="63" t="s">
        <v>4893</v>
      </c>
      <c r="N206" s="63" t="s">
        <v>1628</v>
      </c>
      <c r="O206" s="63" t="s">
        <v>34</v>
      </c>
      <c r="P206" s="63" t="s">
        <v>34</v>
      </c>
      <c r="Q206" s="63" t="s">
        <v>35</v>
      </c>
      <c r="R206" s="63" t="s">
        <v>35</v>
      </c>
      <c r="S206" s="63" t="s">
        <v>36</v>
      </c>
      <c r="T206" s="63" t="s">
        <v>492</v>
      </c>
      <c r="U206" s="63"/>
    </row>
    <row r="207" spans="1:21" ht="32.25" customHeight="1">
      <c r="A207" s="63">
        <v>204</v>
      </c>
      <c r="B207" s="166">
        <v>127417</v>
      </c>
      <c r="C207" s="433" t="s">
        <v>4867</v>
      </c>
      <c r="D207" s="54" t="s">
        <v>4894</v>
      </c>
      <c r="E207" s="49" t="s">
        <v>381</v>
      </c>
      <c r="F207" s="50" t="s">
        <v>133</v>
      </c>
      <c r="G207" s="54" t="s">
        <v>134</v>
      </c>
      <c r="H207" s="54" t="s">
        <v>4895</v>
      </c>
      <c r="I207" s="63" t="s">
        <v>31</v>
      </c>
      <c r="J207" s="433" t="s">
        <v>4896</v>
      </c>
      <c r="K207" s="63" t="s">
        <v>1240</v>
      </c>
      <c r="L207" s="63" t="s">
        <v>1257</v>
      </c>
      <c r="M207" s="63" t="s">
        <v>3627</v>
      </c>
      <c r="N207" s="63" t="s">
        <v>1214</v>
      </c>
      <c r="O207" s="63" t="s">
        <v>34</v>
      </c>
      <c r="P207" s="63" t="s">
        <v>34</v>
      </c>
      <c r="Q207" s="63" t="s">
        <v>35</v>
      </c>
      <c r="R207" s="63" t="s">
        <v>35</v>
      </c>
      <c r="S207" s="63" t="s">
        <v>36</v>
      </c>
      <c r="T207" s="63" t="s">
        <v>317</v>
      </c>
      <c r="U207" s="63"/>
    </row>
    <row r="208" spans="1:21" ht="30.75" customHeight="1">
      <c r="A208" s="63">
        <v>205</v>
      </c>
      <c r="B208" s="166">
        <v>127847</v>
      </c>
      <c r="C208" s="433" t="s">
        <v>4867</v>
      </c>
      <c r="D208" s="54" t="s">
        <v>4897</v>
      </c>
      <c r="E208" s="49" t="s">
        <v>59</v>
      </c>
      <c r="F208" s="50" t="s">
        <v>141</v>
      </c>
      <c r="G208" s="54" t="s">
        <v>99</v>
      </c>
      <c r="H208" s="54" t="s">
        <v>100</v>
      </c>
      <c r="I208" s="63" t="s">
        <v>31</v>
      </c>
      <c r="J208" s="433" t="s">
        <v>4898</v>
      </c>
      <c r="K208" s="63" t="s">
        <v>4899</v>
      </c>
      <c r="L208" s="63" t="s">
        <v>1647</v>
      </c>
      <c r="M208" s="63" t="s">
        <v>33</v>
      </c>
      <c r="N208" s="63" t="s">
        <v>1623</v>
      </c>
      <c r="O208" s="63" t="s">
        <v>34</v>
      </c>
      <c r="P208" s="63" t="s">
        <v>34</v>
      </c>
      <c r="Q208" s="63" t="s">
        <v>35</v>
      </c>
      <c r="R208" s="63" t="s">
        <v>35</v>
      </c>
      <c r="S208" s="63" t="s">
        <v>36</v>
      </c>
      <c r="T208" s="63" t="s">
        <v>4900</v>
      </c>
      <c r="U208" s="63"/>
    </row>
    <row r="209" spans="1:21" ht="27.75">
      <c r="A209" s="63">
        <v>206</v>
      </c>
      <c r="B209" s="49">
        <v>4658</v>
      </c>
      <c r="C209" s="433" t="s">
        <v>4867</v>
      </c>
      <c r="D209" s="54" t="s">
        <v>4901</v>
      </c>
      <c r="E209" s="49" t="s">
        <v>932</v>
      </c>
      <c r="F209" s="54" t="s">
        <v>4902</v>
      </c>
      <c r="G209" s="420" t="s">
        <v>757</v>
      </c>
      <c r="H209" s="54" t="s">
        <v>394</v>
      </c>
      <c r="I209" s="63" t="s">
        <v>31</v>
      </c>
      <c r="J209" s="433" t="s">
        <v>4903</v>
      </c>
      <c r="K209" s="63" t="s">
        <v>4405</v>
      </c>
      <c r="L209" s="63" t="s">
        <v>2283</v>
      </c>
      <c r="M209" s="63" t="s">
        <v>33</v>
      </c>
      <c r="N209" s="63" t="s">
        <v>1518</v>
      </c>
      <c r="O209" s="63" t="s">
        <v>34</v>
      </c>
      <c r="P209" s="63" t="s">
        <v>34</v>
      </c>
      <c r="Q209" s="63" t="s">
        <v>35</v>
      </c>
      <c r="R209" s="63" t="s">
        <v>35</v>
      </c>
      <c r="S209" s="63" t="s">
        <v>36</v>
      </c>
      <c r="T209" s="63" t="s">
        <v>37</v>
      </c>
      <c r="U209" s="63"/>
    </row>
    <row r="210" spans="1:21" ht="27.75">
      <c r="A210" s="63">
        <v>207</v>
      </c>
      <c r="B210" s="166">
        <v>128903</v>
      </c>
      <c r="C210" s="433" t="s">
        <v>4867</v>
      </c>
      <c r="D210" s="54" t="s">
        <v>4904</v>
      </c>
      <c r="E210" s="49" t="s">
        <v>267</v>
      </c>
      <c r="F210" s="54" t="s">
        <v>4902</v>
      </c>
      <c r="G210" s="420" t="s">
        <v>757</v>
      </c>
      <c r="H210" s="54" t="s">
        <v>394</v>
      </c>
      <c r="I210" s="63" t="s">
        <v>31</v>
      </c>
      <c r="J210" s="433" t="s">
        <v>860</v>
      </c>
      <c r="K210" s="63" t="s">
        <v>1830</v>
      </c>
      <c r="L210" s="63" t="s">
        <v>1816</v>
      </c>
      <c r="M210" s="63" t="s">
        <v>33</v>
      </c>
      <c r="N210" s="63" t="s">
        <v>1855</v>
      </c>
      <c r="O210" s="63" t="s">
        <v>34</v>
      </c>
      <c r="P210" s="63" t="s">
        <v>34</v>
      </c>
      <c r="Q210" s="63" t="s">
        <v>35</v>
      </c>
      <c r="R210" s="63" t="s">
        <v>35</v>
      </c>
      <c r="S210" s="63" t="s">
        <v>36</v>
      </c>
      <c r="T210" s="63" t="s">
        <v>37</v>
      </c>
      <c r="U210" s="63"/>
    </row>
    <row r="211" spans="1:21" ht="27.75">
      <c r="A211" s="63">
        <v>208</v>
      </c>
      <c r="B211" s="49">
        <v>129473</v>
      </c>
      <c r="C211" s="433" t="s">
        <v>4905</v>
      </c>
      <c r="D211" s="54" t="s">
        <v>4906</v>
      </c>
      <c r="E211" s="49" t="s">
        <v>363</v>
      </c>
      <c r="F211" s="54" t="s">
        <v>388</v>
      </c>
      <c r="G211" s="49" t="s">
        <v>389</v>
      </c>
      <c r="H211" s="49" t="s">
        <v>4907</v>
      </c>
      <c r="I211" s="63" t="s">
        <v>31</v>
      </c>
      <c r="J211" s="433" t="s">
        <v>4908</v>
      </c>
      <c r="K211" s="63" t="s">
        <v>2133</v>
      </c>
      <c r="L211" s="63" t="s">
        <v>2689</v>
      </c>
      <c r="M211" s="63" t="s">
        <v>33</v>
      </c>
      <c r="N211" s="63" t="s">
        <v>1214</v>
      </c>
      <c r="O211" s="63" t="s">
        <v>190</v>
      </c>
      <c r="P211" s="63" t="s">
        <v>190</v>
      </c>
      <c r="Q211" s="63" t="s">
        <v>35</v>
      </c>
      <c r="R211" s="63" t="s">
        <v>35</v>
      </c>
      <c r="S211" s="63" t="s">
        <v>36</v>
      </c>
      <c r="T211" s="63" t="s">
        <v>37</v>
      </c>
      <c r="U211" s="63"/>
    </row>
    <row r="212" spans="1:21" ht="33.75" customHeight="1">
      <c r="A212" s="63">
        <v>209</v>
      </c>
      <c r="B212" s="49">
        <v>119632</v>
      </c>
      <c r="C212" s="433" t="s">
        <v>4905</v>
      </c>
      <c r="D212" s="54" t="s">
        <v>4909</v>
      </c>
      <c r="E212" s="49" t="s">
        <v>262</v>
      </c>
      <c r="F212" s="54" t="s">
        <v>40</v>
      </c>
      <c r="G212" s="49" t="s">
        <v>41</v>
      </c>
      <c r="H212" s="49" t="s">
        <v>4910</v>
      </c>
      <c r="I212" s="63" t="s">
        <v>31</v>
      </c>
      <c r="J212" s="625"/>
      <c r="K212" s="625"/>
      <c r="L212" s="625"/>
      <c r="M212" s="623" t="s">
        <v>72</v>
      </c>
      <c r="N212" s="625"/>
      <c r="O212" s="625"/>
      <c r="P212" s="625"/>
      <c r="Q212" s="625"/>
      <c r="R212" s="625"/>
      <c r="S212" s="625"/>
      <c r="T212" s="625"/>
      <c r="U212" s="625"/>
    </row>
    <row r="213" spans="1:21">
      <c r="A213" s="63">
        <v>210</v>
      </c>
      <c r="B213" s="49">
        <v>128974</v>
      </c>
      <c r="C213" s="433" t="s">
        <v>4905</v>
      </c>
      <c r="D213" s="54" t="s">
        <v>4911</v>
      </c>
      <c r="E213" s="49" t="s">
        <v>524</v>
      </c>
      <c r="F213" s="54" t="s">
        <v>673</v>
      </c>
      <c r="G213" s="49" t="s">
        <v>215</v>
      </c>
      <c r="H213" s="49" t="s">
        <v>2814</v>
      </c>
      <c r="I213" s="63" t="s">
        <v>31</v>
      </c>
      <c r="J213" s="433" t="s">
        <v>4912</v>
      </c>
      <c r="K213" s="63" t="s">
        <v>2568</v>
      </c>
      <c r="L213" s="63" t="s">
        <v>2246</v>
      </c>
      <c r="M213" s="63" t="s">
        <v>219</v>
      </c>
      <c r="N213" s="63" t="s">
        <v>1412</v>
      </c>
      <c r="O213" s="63" t="s">
        <v>34</v>
      </c>
      <c r="P213" s="63" t="s">
        <v>34</v>
      </c>
      <c r="Q213" s="63" t="s">
        <v>35</v>
      </c>
      <c r="R213" s="63" t="s">
        <v>35</v>
      </c>
      <c r="S213" s="63" t="s">
        <v>36</v>
      </c>
      <c r="T213" s="63" t="s">
        <v>289</v>
      </c>
      <c r="U213" s="63"/>
    </row>
    <row r="214" spans="1:21" ht="27.75" customHeight="1">
      <c r="A214" s="63">
        <v>211</v>
      </c>
      <c r="B214" s="49">
        <v>126173</v>
      </c>
      <c r="C214" s="433" t="s">
        <v>4905</v>
      </c>
      <c r="D214" s="54" t="s">
        <v>4913</v>
      </c>
      <c r="E214" s="49" t="s">
        <v>84</v>
      </c>
      <c r="F214" s="54" t="s">
        <v>163</v>
      </c>
      <c r="G214" s="49" t="s">
        <v>92</v>
      </c>
      <c r="H214" s="49" t="s">
        <v>4914</v>
      </c>
      <c r="I214" s="63" t="s">
        <v>31</v>
      </c>
      <c r="J214" s="625"/>
      <c r="K214" s="625"/>
      <c r="L214" s="625"/>
      <c r="M214" s="623" t="s">
        <v>72</v>
      </c>
      <c r="N214" s="625"/>
      <c r="O214" s="625"/>
      <c r="P214" s="625"/>
      <c r="Q214" s="625"/>
      <c r="R214" s="625"/>
      <c r="S214" s="625"/>
      <c r="T214" s="625"/>
      <c r="U214" s="625"/>
    </row>
    <row r="215" spans="1:21" ht="31.5" customHeight="1">
      <c r="A215" s="63">
        <v>212</v>
      </c>
      <c r="B215" s="49">
        <v>74884</v>
      </c>
      <c r="C215" s="433" t="s">
        <v>4905</v>
      </c>
      <c r="D215" s="54" t="s">
        <v>4915</v>
      </c>
      <c r="E215" s="49" t="s">
        <v>547</v>
      </c>
      <c r="F215" s="54" t="s">
        <v>1559</v>
      </c>
      <c r="G215" s="49" t="s">
        <v>29</v>
      </c>
      <c r="H215" s="49" t="s">
        <v>110</v>
      </c>
      <c r="I215" s="63" t="s">
        <v>31</v>
      </c>
      <c r="J215" s="433" t="s">
        <v>56</v>
      </c>
      <c r="K215" s="63" t="s">
        <v>4916</v>
      </c>
      <c r="L215" s="63" t="s">
        <v>4917</v>
      </c>
      <c r="M215" s="63" t="s">
        <v>33</v>
      </c>
      <c r="N215" s="63" t="s">
        <v>4418</v>
      </c>
      <c r="O215" s="63" t="s">
        <v>34</v>
      </c>
      <c r="P215" s="63" t="s">
        <v>34</v>
      </c>
      <c r="Q215" s="63" t="s">
        <v>35</v>
      </c>
      <c r="R215" s="63" t="s">
        <v>35</v>
      </c>
      <c r="S215" s="63" t="s">
        <v>36</v>
      </c>
      <c r="T215" s="63" t="s">
        <v>37</v>
      </c>
      <c r="U215" s="63"/>
    </row>
    <row r="216" spans="1:21" ht="34.5" customHeight="1">
      <c r="A216" s="63">
        <v>213</v>
      </c>
      <c r="B216" s="49">
        <v>15595</v>
      </c>
      <c r="C216" s="433" t="s">
        <v>4905</v>
      </c>
      <c r="D216" s="54" t="s">
        <v>4918</v>
      </c>
      <c r="E216" s="49" t="s">
        <v>932</v>
      </c>
      <c r="F216" s="54" t="s">
        <v>1559</v>
      </c>
      <c r="G216" s="49" t="s">
        <v>29</v>
      </c>
      <c r="H216" s="49" t="s">
        <v>110</v>
      </c>
      <c r="I216" s="63" t="s">
        <v>31</v>
      </c>
      <c r="J216" s="433" t="s">
        <v>50</v>
      </c>
      <c r="K216" s="63" t="s">
        <v>2122</v>
      </c>
      <c r="L216" s="63" t="s">
        <v>1816</v>
      </c>
      <c r="M216" s="63" t="s">
        <v>33</v>
      </c>
      <c r="N216" s="63" t="s">
        <v>1412</v>
      </c>
      <c r="O216" s="63" t="s">
        <v>34</v>
      </c>
      <c r="P216" s="63" t="s">
        <v>34</v>
      </c>
      <c r="Q216" s="63" t="s">
        <v>35</v>
      </c>
      <c r="R216" s="63" t="s">
        <v>35</v>
      </c>
      <c r="S216" s="63" t="s">
        <v>36</v>
      </c>
      <c r="T216" s="63" t="s">
        <v>37</v>
      </c>
      <c r="U216" s="63"/>
    </row>
    <row r="217" spans="1:21" ht="27.75">
      <c r="A217" s="63">
        <v>214</v>
      </c>
      <c r="B217" s="49">
        <v>125345</v>
      </c>
      <c r="C217" s="433" t="s">
        <v>4905</v>
      </c>
      <c r="D217" s="54" t="s">
        <v>77</v>
      </c>
      <c r="E217" s="49" t="s">
        <v>3314</v>
      </c>
      <c r="F217" s="54" t="s">
        <v>75</v>
      </c>
      <c r="G217" s="49" t="s">
        <v>70</v>
      </c>
      <c r="H217" s="49" t="s">
        <v>4919</v>
      </c>
      <c r="I217" s="63" t="s">
        <v>31</v>
      </c>
      <c r="J217" s="625"/>
      <c r="K217" s="625"/>
      <c r="L217" s="625"/>
      <c r="M217" s="623" t="s">
        <v>72</v>
      </c>
      <c r="N217" s="625"/>
      <c r="O217" s="625"/>
      <c r="P217" s="625"/>
      <c r="Q217" s="625"/>
      <c r="R217" s="625"/>
      <c r="S217" s="625"/>
      <c r="T217" s="625"/>
      <c r="U217" s="625"/>
    </row>
    <row r="218" spans="1:21">
      <c r="A218" s="63">
        <v>215</v>
      </c>
      <c r="B218" s="49">
        <v>93325</v>
      </c>
      <c r="C218" s="433" t="s">
        <v>4905</v>
      </c>
      <c r="D218" s="54" t="s">
        <v>4920</v>
      </c>
      <c r="E218" s="49" t="s">
        <v>524</v>
      </c>
      <c r="F218" s="54" t="s">
        <v>69</v>
      </c>
      <c r="G218" s="49" t="s">
        <v>70</v>
      </c>
      <c r="H218" s="49" t="s">
        <v>822</v>
      </c>
      <c r="I218" s="63" t="s">
        <v>31</v>
      </c>
      <c r="J218" s="625"/>
      <c r="K218" s="625"/>
      <c r="L218" s="625"/>
      <c r="M218" s="623" t="s">
        <v>72</v>
      </c>
      <c r="N218" s="625"/>
      <c r="O218" s="625"/>
      <c r="P218" s="625"/>
      <c r="Q218" s="625"/>
      <c r="R218" s="625"/>
      <c r="S218" s="625"/>
      <c r="T218" s="625"/>
      <c r="U218" s="625"/>
    </row>
    <row r="219" spans="1:21" ht="27.75">
      <c r="A219" s="63">
        <v>216</v>
      </c>
      <c r="B219" s="166">
        <v>55304</v>
      </c>
      <c r="C219" s="433" t="s">
        <v>4905</v>
      </c>
      <c r="D219" s="54" t="s">
        <v>4921</v>
      </c>
      <c r="E219" s="49" t="s">
        <v>563</v>
      </c>
      <c r="F219" s="54" t="s">
        <v>236</v>
      </c>
      <c r="G219" s="49" t="s">
        <v>237</v>
      </c>
      <c r="H219" s="49" t="s">
        <v>1542</v>
      </c>
      <c r="I219" s="63" t="s">
        <v>31</v>
      </c>
      <c r="J219" s="625"/>
      <c r="K219" s="625"/>
      <c r="L219" s="625"/>
      <c r="M219" s="623" t="s">
        <v>72</v>
      </c>
      <c r="N219" s="625"/>
      <c r="O219" s="625"/>
      <c r="P219" s="625"/>
      <c r="Q219" s="625"/>
      <c r="R219" s="625"/>
      <c r="S219" s="625"/>
      <c r="T219" s="625"/>
      <c r="U219" s="625"/>
    </row>
    <row r="220" spans="1:21" ht="28.5" customHeight="1">
      <c r="A220" s="63">
        <v>217</v>
      </c>
      <c r="B220" s="166">
        <v>125914</v>
      </c>
      <c r="C220" s="433" t="s">
        <v>4905</v>
      </c>
      <c r="D220" s="54" t="s">
        <v>4922</v>
      </c>
      <c r="E220" s="49" t="s">
        <v>840</v>
      </c>
      <c r="F220" s="50" t="s">
        <v>773</v>
      </c>
      <c r="G220" s="49" t="s">
        <v>99</v>
      </c>
      <c r="H220" s="49" t="s">
        <v>3275</v>
      </c>
      <c r="I220" s="63" t="s">
        <v>31</v>
      </c>
      <c r="J220" s="433" t="s">
        <v>4923</v>
      </c>
      <c r="K220" s="63" t="s">
        <v>1623</v>
      </c>
      <c r="L220" s="63" t="s">
        <v>1535</v>
      </c>
      <c r="M220" s="63" t="s">
        <v>33</v>
      </c>
      <c r="N220" s="63" t="s">
        <v>1574</v>
      </c>
      <c r="O220" s="63" t="s">
        <v>34</v>
      </c>
      <c r="P220" s="63" t="s">
        <v>34</v>
      </c>
      <c r="Q220" s="63" t="s">
        <v>35</v>
      </c>
      <c r="R220" s="63" t="s">
        <v>35</v>
      </c>
      <c r="S220" s="63" t="s">
        <v>36</v>
      </c>
      <c r="T220" s="63" t="s">
        <v>3852</v>
      </c>
      <c r="U220" s="63"/>
    </row>
    <row r="221" spans="1:21" ht="30.75" customHeight="1">
      <c r="A221" s="63">
        <v>218</v>
      </c>
      <c r="B221" s="166">
        <v>125535</v>
      </c>
      <c r="C221" s="433" t="s">
        <v>4905</v>
      </c>
      <c r="D221" s="54" t="s">
        <v>157</v>
      </c>
      <c r="E221" s="49" t="s">
        <v>3187</v>
      </c>
      <c r="F221" s="50" t="s">
        <v>98</v>
      </c>
      <c r="G221" s="49" t="s">
        <v>99</v>
      </c>
      <c r="H221" s="49" t="s">
        <v>3275</v>
      </c>
      <c r="I221" s="63" t="s">
        <v>31</v>
      </c>
      <c r="J221" s="433" t="s">
        <v>4924</v>
      </c>
      <c r="K221" s="63" t="s">
        <v>4925</v>
      </c>
      <c r="L221" s="63" t="s">
        <v>1342</v>
      </c>
      <c r="M221" s="63" t="s">
        <v>33</v>
      </c>
      <c r="N221" s="63" t="s">
        <v>1329</v>
      </c>
      <c r="O221" s="63" t="s">
        <v>34</v>
      </c>
      <c r="P221" s="63" t="s">
        <v>34</v>
      </c>
      <c r="Q221" s="63" t="s">
        <v>35</v>
      </c>
      <c r="R221" s="63" t="s">
        <v>600</v>
      </c>
      <c r="S221" s="63" t="s">
        <v>36</v>
      </c>
      <c r="T221" s="63" t="s">
        <v>37</v>
      </c>
      <c r="U221" s="63"/>
    </row>
    <row r="222" spans="1:21" s="439" customFormat="1" ht="27" customHeight="1">
      <c r="A222" s="63">
        <v>219</v>
      </c>
      <c r="B222" s="595">
        <v>123157</v>
      </c>
      <c r="C222" s="678" t="s">
        <v>4926</v>
      </c>
      <c r="D222" s="461" t="s">
        <v>4927</v>
      </c>
      <c r="E222" s="462" t="s">
        <v>276</v>
      </c>
      <c r="F222" s="461" t="s">
        <v>350</v>
      </c>
      <c r="G222" s="692" t="s">
        <v>86</v>
      </c>
      <c r="H222" s="462" t="s">
        <v>4928</v>
      </c>
      <c r="I222" s="16" t="s">
        <v>31</v>
      </c>
      <c r="J222" s="258" t="s">
        <v>56</v>
      </c>
      <c r="K222" s="463" t="s">
        <v>1621</v>
      </c>
      <c r="L222" s="463" t="s">
        <v>1808</v>
      </c>
      <c r="M222" s="16" t="s">
        <v>2217</v>
      </c>
      <c r="N222" s="16" t="s">
        <v>1575</v>
      </c>
      <c r="O222" s="463"/>
      <c r="P222" s="463" t="s">
        <v>171</v>
      </c>
      <c r="Q222" s="16" t="s">
        <v>36</v>
      </c>
      <c r="R222" s="16" t="s">
        <v>36</v>
      </c>
      <c r="S222" s="16" t="s">
        <v>36</v>
      </c>
      <c r="T222" s="16" t="s">
        <v>374</v>
      </c>
      <c r="U222" s="463"/>
    </row>
    <row r="223" spans="1:21" ht="27" customHeight="1">
      <c r="A223" s="63">
        <v>220</v>
      </c>
      <c r="B223" s="693">
        <v>129785</v>
      </c>
      <c r="C223" s="675" t="s">
        <v>4926</v>
      </c>
      <c r="D223" s="54" t="s">
        <v>4929</v>
      </c>
      <c r="E223" s="49" t="s">
        <v>3187</v>
      </c>
      <c r="F223" s="54" t="s">
        <v>350</v>
      </c>
      <c r="G223" s="694" t="s">
        <v>86</v>
      </c>
      <c r="H223" s="49" t="s">
        <v>4930</v>
      </c>
      <c r="I223" s="63" t="s">
        <v>31</v>
      </c>
      <c r="J223" s="625"/>
      <c r="K223" s="625"/>
      <c r="L223" s="625"/>
      <c r="M223" s="623" t="s">
        <v>72</v>
      </c>
      <c r="N223" s="625"/>
      <c r="O223" s="625"/>
      <c r="P223" s="625"/>
      <c r="Q223" s="625"/>
      <c r="R223" s="625"/>
      <c r="S223" s="625"/>
      <c r="T223" s="625"/>
      <c r="U223" s="625"/>
    </row>
    <row r="224" spans="1:21" s="439" customFormat="1" ht="27" customHeight="1">
      <c r="A224" s="63">
        <v>221</v>
      </c>
      <c r="B224" s="595">
        <v>128259</v>
      </c>
      <c r="C224" s="678" t="s">
        <v>4926</v>
      </c>
      <c r="D224" s="461" t="s">
        <v>4931</v>
      </c>
      <c r="E224" s="462" t="s">
        <v>53</v>
      </c>
      <c r="F224" s="461" t="s">
        <v>40</v>
      </c>
      <c r="G224" s="692" t="s">
        <v>41</v>
      </c>
      <c r="H224" s="462" t="s">
        <v>608</v>
      </c>
      <c r="I224" s="16" t="s">
        <v>31</v>
      </c>
      <c r="J224" s="258" t="s">
        <v>159</v>
      </c>
      <c r="K224" s="463" t="s">
        <v>1530</v>
      </c>
      <c r="L224" s="463" t="s">
        <v>2122</v>
      </c>
      <c r="M224" s="16" t="s">
        <v>545</v>
      </c>
      <c r="N224" s="16" t="s">
        <v>1412</v>
      </c>
      <c r="O224" s="463" t="s">
        <v>170</v>
      </c>
      <c r="P224" s="463" t="s">
        <v>171</v>
      </c>
      <c r="Q224" s="16" t="s">
        <v>35</v>
      </c>
      <c r="R224" s="16" t="s">
        <v>35</v>
      </c>
      <c r="S224" s="16" t="s">
        <v>36</v>
      </c>
      <c r="T224" s="16" t="s">
        <v>119</v>
      </c>
      <c r="U224" s="463"/>
    </row>
    <row r="225" spans="1:21" ht="27" customHeight="1">
      <c r="A225" s="63">
        <v>222</v>
      </c>
      <c r="B225" s="695">
        <v>106075</v>
      </c>
      <c r="C225" s="675" t="s">
        <v>4926</v>
      </c>
      <c r="D225" s="144" t="s">
        <v>4932</v>
      </c>
      <c r="E225" s="56" t="s">
        <v>108</v>
      </c>
      <c r="F225" s="144" t="s">
        <v>4933</v>
      </c>
      <c r="G225" s="696" t="s">
        <v>29</v>
      </c>
      <c r="H225" s="56" t="s">
        <v>110</v>
      </c>
      <c r="I225" s="63" t="s">
        <v>188</v>
      </c>
      <c r="J225" s="433" t="s">
        <v>4934</v>
      </c>
      <c r="K225" s="113" t="s">
        <v>1760</v>
      </c>
      <c r="L225" s="113" t="s">
        <v>1537</v>
      </c>
      <c r="M225" s="63" t="s">
        <v>33</v>
      </c>
      <c r="N225" s="63" t="s">
        <v>1760</v>
      </c>
      <c r="O225" s="113" t="s">
        <v>34</v>
      </c>
      <c r="P225" s="113" t="s">
        <v>34</v>
      </c>
      <c r="Q225" s="63" t="s">
        <v>35</v>
      </c>
      <c r="R225" s="63" t="s">
        <v>35</v>
      </c>
      <c r="S225" s="63" t="s">
        <v>36</v>
      </c>
      <c r="T225" s="15" t="s">
        <v>4935</v>
      </c>
      <c r="U225" s="113"/>
    </row>
    <row r="226" spans="1:21" ht="27" customHeight="1">
      <c r="A226" s="63">
        <v>223</v>
      </c>
      <c r="B226" s="693">
        <v>125583</v>
      </c>
      <c r="C226" s="675" t="s">
        <v>4926</v>
      </c>
      <c r="D226" s="54" t="s">
        <v>4936</v>
      </c>
      <c r="E226" s="49" t="s">
        <v>78</v>
      </c>
      <c r="F226" s="54" t="s">
        <v>104</v>
      </c>
      <c r="G226" s="694" t="s">
        <v>92</v>
      </c>
      <c r="H226" s="49" t="s">
        <v>4937</v>
      </c>
      <c r="I226" s="63" t="s">
        <v>31</v>
      </c>
      <c r="J226" s="433" t="s">
        <v>860</v>
      </c>
      <c r="K226" s="63" t="s">
        <v>1830</v>
      </c>
      <c r="L226" s="63" t="s">
        <v>1816</v>
      </c>
      <c r="M226" s="63" t="s">
        <v>33</v>
      </c>
      <c r="N226" s="63" t="s">
        <v>1855</v>
      </c>
      <c r="O226" s="113" t="s">
        <v>34</v>
      </c>
      <c r="P226" s="113" t="s">
        <v>34</v>
      </c>
      <c r="Q226" s="63" t="s">
        <v>35</v>
      </c>
      <c r="R226" s="63" t="s">
        <v>35</v>
      </c>
      <c r="S226" s="63" t="s">
        <v>36</v>
      </c>
      <c r="T226" s="63" t="s">
        <v>4938</v>
      </c>
      <c r="U226" s="113"/>
    </row>
    <row r="227" spans="1:21" ht="27" customHeight="1">
      <c r="A227" s="63">
        <v>224</v>
      </c>
      <c r="B227" s="693">
        <v>118189</v>
      </c>
      <c r="C227" s="675" t="s">
        <v>4926</v>
      </c>
      <c r="D227" s="54" t="s">
        <v>4939</v>
      </c>
      <c r="E227" s="49" t="s">
        <v>97</v>
      </c>
      <c r="F227" s="54" t="s">
        <v>104</v>
      </c>
      <c r="G227" s="694" t="s">
        <v>92</v>
      </c>
      <c r="H227" s="49" t="s">
        <v>3820</v>
      </c>
      <c r="I227" s="63" t="s">
        <v>31</v>
      </c>
      <c r="J227" s="433" t="s">
        <v>50</v>
      </c>
      <c r="K227" s="113" t="s">
        <v>2211</v>
      </c>
      <c r="L227" s="113" t="s">
        <v>1764</v>
      </c>
      <c r="M227" s="63" t="s">
        <v>33</v>
      </c>
      <c r="N227" s="63" t="s">
        <v>2211</v>
      </c>
      <c r="O227" s="113" t="s">
        <v>34</v>
      </c>
      <c r="P227" s="113" t="s">
        <v>34</v>
      </c>
      <c r="Q227" s="63" t="s">
        <v>36</v>
      </c>
      <c r="R227" s="63" t="s">
        <v>35</v>
      </c>
      <c r="S227" s="63" t="s">
        <v>36</v>
      </c>
      <c r="T227" s="63" t="s">
        <v>51</v>
      </c>
      <c r="U227" s="113"/>
    </row>
    <row r="228" spans="1:21" ht="27" customHeight="1">
      <c r="A228" s="63">
        <v>225</v>
      </c>
      <c r="B228" s="693">
        <v>122965</v>
      </c>
      <c r="C228" s="675" t="s">
        <v>4926</v>
      </c>
      <c r="D228" s="54" t="s">
        <v>4940</v>
      </c>
      <c r="E228" s="49" t="s">
        <v>653</v>
      </c>
      <c r="F228" s="54" t="s">
        <v>91</v>
      </c>
      <c r="G228" s="694" t="s">
        <v>92</v>
      </c>
      <c r="H228" s="49" t="s">
        <v>394</v>
      </c>
      <c r="I228" s="63" t="s">
        <v>31</v>
      </c>
      <c r="J228" s="433" t="s">
        <v>4903</v>
      </c>
      <c r="K228" s="63" t="s">
        <v>4405</v>
      </c>
      <c r="L228" s="63" t="s">
        <v>2283</v>
      </c>
      <c r="M228" s="63" t="s">
        <v>33</v>
      </c>
      <c r="N228" s="63" t="s">
        <v>1518</v>
      </c>
      <c r="O228" s="113" t="s">
        <v>34</v>
      </c>
      <c r="P228" s="113" t="s">
        <v>34</v>
      </c>
      <c r="Q228" s="63" t="s">
        <v>35</v>
      </c>
      <c r="R228" s="63" t="s">
        <v>35</v>
      </c>
      <c r="S228" s="63" t="s">
        <v>36</v>
      </c>
      <c r="T228" s="63" t="s">
        <v>4938</v>
      </c>
      <c r="U228" s="113"/>
    </row>
    <row r="229" spans="1:21" s="439" customFormat="1" ht="32.25" customHeight="1">
      <c r="A229" s="63">
        <v>226</v>
      </c>
      <c r="B229" s="595">
        <v>120951</v>
      </c>
      <c r="C229" s="678" t="s">
        <v>4926</v>
      </c>
      <c r="D229" s="461" t="s">
        <v>4941</v>
      </c>
      <c r="E229" s="462" t="s">
        <v>1885</v>
      </c>
      <c r="F229" s="461" t="s">
        <v>611</v>
      </c>
      <c r="G229" s="692" t="s">
        <v>48</v>
      </c>
      <c r="H229" s="462" t="s">
        <v>4582</v>
      </c>
      <c r="I229" s="16" t="s">
        <v>31</v>
      </c>
      <c r="J229" s="258" t="s">
        <v>624</v>
      </c>
      <c r="K229" s="463" t="s">
        <v>2283</v>
      </c>
      <c r="L229" s="463" t="s">
        <v>1795</v>
      </c>
      <c r="M229" s="85" t="s">
        <v>4942</v>
      </c>
      <c r="N229" s="16" t="s">
        <v>1214</v>
      </c>
      <c r="O229" s="463" t="s">
        <v>170</v>
      </c>
      <c r="P229" s="463" t="s">
        <v>171</v>
      </c>
      <c r="Q229" s="16" t="s">
        <v>36</v>
      </c>
      <c r="R229" s="16" t="s">
        <v>35</v>
      </c>
      <c r="S229" s="16" t="s">
        <v>36</v>
      </c>
      <c r="T229" s="85" t="s">
        <v>4943</v>
      </c>
      <c r="U229" s="463"/>
    </row>
    <row r="230" spans="1:21" s="439" customFormat="1" ht="34.5" customHeight="1">
      <c r="A230" s="63">
        <v>227</v>
      </c>
      <c r="B230" s="595">
        <v>118202</v>
      </c>
      <c r="C230" s="678" t="s">
        <v>4926</v>
      </c>
      <c r="D230" s="461" t="s">
        <v>4944</v>
      </c>
      <c r="E230" s="462" t="s">
        <v>819</v>
      </c>
      <c r="F230" s="461" t="s">
        <v>611</v>
      </c>
      <c r="G230" s="692" t="s">
        <v>48</v>
      </c>
      <c r="H230" s="462" t="s">
        <v>175</v>
      </c>
      <c r="I230" s="16" t="s">
        <v>31</v>
      </c>
      <c r="J230" s="258" t="s">
        <v>3850</v>
      </c>
      <c r="K230" s="463" t="s">
        <v>4945</v>
      </c>
      <c r="L230" s="463" t="s">
        <v>2711</v>
      </c>
      <c r="M230" s="85" t="s">
        <v>4946</v>
      </c>
      <c r="N230" s="16" t="s">
        <v>4947</v>
      </c>
      <c r="O230" s="463" t="s">
        <v>170</v>
      </c>
      <c r="P230" s="463" t="s">
        <v>171</v>
      </c>
      <c r="Q230" s="16" t="s">
        <v>35</v>
      </c>
      <c r="R230" s="16" t="s">
        <v>35</v>
      </c>
      <c r="S230" s="16" t="s">
        <v>36</v>
      </c>
      <c r="T230" s="16" t="s">
        <v>4938</v>
      </c>
      <c r="U230" s="463"/>
    </row>
    <row r="231" spans="1:21" ht="27" customHeight="1">
      <c r="A231" s="63">
        <v>228</v>
      </c>
      <c r="B231" s="693">
        <v>101067</v>
      </c>
      <c r="C231" s="675" t="s">
        <v>4926</v>
      </c>
      <c r="D231" s="54" t="s">
        <v>4948</v>
      </c>
      <c r="E231" s="49" t="s">
        <v>1962</v>
      </c>
      <c r="F231" s="54" t="s">
        <v>388</v>
      </c>
      <c r="G231" s="694" t="s">
        <v>389</v>
      </c>
      <c r="H231" s="49" t="s">
        <v>394</v>
      </c>
      <c r="I231" s="63" t="s">
        <v>31</v>
      </c>
      <c r="J231" s="433" t="s">
        <v>3752</v>
      </c>
      <c r="K231" s="63" t="s">
        <v>1267</v>
      </c>
      <c r="L231" s="63" t="s">
        <v>2211</v>
      </c>
      <c r="M231" s="63" t="s">
        <v>33</v>
      </c>
      <c r="N231" s="63" t="s">
        <v>2582</v>
      </c>
      <c r="O231" s="113" t="s">
        <v>34</v>
      </c>
      <c r="P231" s="113" t="s">
        <v>34</v>
      </c>
      <c r="Q231" s="63" t="s">
        <v>35</v>
      </c>
      <c r="R231" s="63" t="s">
        <v>35</v>
      </c>
      <c r="S231" s="63" t="s">
        <v>36</v>
      </c>
      <c r="T231" s="63" t="s">
        <v>4938</v>
      </c>
      <c r="U231" s="113"/>
    </row>
    <row r="232" spans="1:21" s="439" customFormat="1" ht="27" customHeight="1">
      <c r="A232" s="63">
        <v>229</v>
      </c>
      <c r="B232" s="451">
        <v>91154</v>
      </c>
      <c r="C232" s="678" t="s">
        <v>4926</v>
      </c>
      <c r="D232" s="440" t="s">
        <v>4949</v>
      </c>
      <c r="E232" s="451" t="s">
        <v>244</v>
      </c>
      <c r="F232" s="440" t="s">
        <v>1541</v>
      </c>
      <c r="G232" s="451" t="s">
        <v>48</v>
      </c>
      <c r="H232" s="451" t="s">
        <v>4950</v>
      </c>
      <c r="I232" s="16" t="s">
        <v>94</v>
      </c>
      <c r="J232" s="258" t="s">
        <v>189</v>
      </c>
      <c r="K232" s="16" t="s">
        <v>1479</v>
      </c>
      <c r="L232" s="16" t="s">
        <v>395</v>
      </c>
      <c r="M232" s="85" t="s">
        <v>4951</v>
      </c>
      <c r="N232" s="16" t="s">
        <v>1479</v>
      </c>
      <c r="O232" s="16"/>
      <c r="P232" s="16"/>
      <c r="Q232" s="16" t="s">
        <v>36</v>
      </c>
      <c r="R232" s="16" t="s">
        <v>35</v>
      </c>
      <c r="S232" s="16" t="s">
        <v>36</v>
      </c>
      <c r="T232" s="16" t="s">
        <v>635</v>
      </c>
      <c r="U232" s="16"/>
    </row>
    <row r="233" spans="1:21" ht="39" customHeight="1">
      <c r="A233" s="63">
        <v>230</v>
      </c>
      <c r="B233" s="49">
        <v>127928</v>
      </c>
      <c r="C233" s="675" t="s">
        <v>4952</v>
      </c>
      <c r="D233" s="54" t="s">
        <v>4953</v>
      </c>
      <c r="E233" s="49" t="s">
        <v>887</v>
      </c>
      <c r="F233" s="54" t="s">
        <v>3124</v>
      </c>
      <c r="G233" s="54" t="s">
        <v>507</v>
      </c>
      <c r="H233" s="54" t="s">
        <v>4954</v>
      </c>
      <c r="I233" s="63" t="s">
        <v>4579</v>
      </c>
      <c r="J233" s="433" t="s">
        <v>4955</v>
      </c>
      <c r="K233" s="63" t="s">
        <v>1621</v>
      </c>
      <c r="L233" s="63" t="s">
        <v>1563</v>
      </c>
      <c r="M233" s="63" t="s">
        <v>33</v>
      </c>
      <c r="N233" s="63" t="s">
        <v>1462</v>
      </c>
      <c r="O233" s="63" t="s">
        <v>34</v>
      </c>
      <c r="P233" s="63" t="s">
        <v>34</v>
      </c>
      <c r="Q233" s="63" t="s">
        <v>35</v>
      </c>
      <c r="R233" s="63" t="s">
        <v>35</v>
      </c>
      <c r="S233" s="15" t="s">
        <v>4956</v>
      </c>
      <c r="T233" s="63" t="s">
        <v>72</v>
      </c>
      <c r="U233" s="63"/>
    </row>
    <row r="234" spans="1:21" ht="27" customHeight="1">
      <c r="A234" s="63">
        <v>231</v>
      </c>
      <c r="B234" s="49">
        <v>126954</v>
      </c>
      <c r="C234" s="675" t="s">
        <v>4952</v>
      </c>
      <c r="D234" s="49" t="s">
        <v>4957</v>
      </c>
      <c r="E234" s="49" t="s">
        <v>199</v>
      </c>
      <c r="F234" s="54" t="s">
        <v>462</v>
      </c>
      <c r="G234" s="49" t="s">
        <v>48</v>
      </c>
      <c r="H234" s="54" t="s">
        <v>4958</v>
      </c>
      <c r="I234" s="63" t="s">
        <v>4579</v>
      </c>
      <c r="J234" s="433" t="s">
        <v>902</v>
      </c>
      <c r="K234" s="63" t="s">
        <v>1195</v>
      </c>
      <c r="L234" s="63" t="s">
        <v>2122</v>
      </c>
      <c r="M234" s="63" t="s">
        <v>33</v>
      </c>
      <c r="N234" s="63" t="s">
        <v>2133</v>
      </c>
      <c r="O234" s="63" t="s">
        <v>34</v>
      </c>
      <c r="P234" s="63" t="s">
        <v>34</v>
      </c>
      <c r="Q234" s="63" t="s">
        <v>35</v>
      </c>
      <c r="R234" s="63" t="s">
        <v>35</v>
      </c>
      <c r="S234" s="63" t="s">
        <v>36</v>
      </c>
      <c r="T234" s="63" t="s">
        <v>37</v>
      </c>
      <c r="U234" s="63"/>
    </row>
    <row r="235" spans="1:21" s="439" customFormat="1" ht="36" customHeight="1">
      <c r="A235" s="63">
        <v>232</v>
      </c>
      <c r="B235" s="462">
        <v>15998</v>
      </c>
      <c r="C235" s="678" t="s">
        <v>4952</v>
      </c>
      <c r="D235" s="462" t="s">
        <v>4959</v>
      </c>
      <c r="E235" s="462" t="s">
        <v>1577</v>
      </c>
      <c r="F235" s="461" t="s">
        <v>4960</v>
      </c>
      <c r="G235" s="462" t="s">
        <v>237</v>
      </c>
      <c r="H235" s="461" t="s">
        <v>2403</v>
      </c>
      <c r="I235" s="16" t="s">
        <v>4579</v>
      </c>
      <c r="J235" s="258" t="s">
        <v>4961</v>
      </c>
      <c r="K235" s="16" t="s">
        <v>1272</v>
      </c>
      <c r="L235" s="16" t="s">
        <v>4529</v>
      </c>
      <c r="M235" s="85" t="s">
        <v>4962</v>
      </c>
      <c r="N235" s="16" t="s">
        <v>1462</v>
      </c>
      <c r="O235" s="16"/>
      <c r="P235" s="16"/>
      <c r="Q235" s="16" t="s">
        <v>36</v>
      </c>
      <c r="R235" s="16" t="s">
        <v>35</v>
      </c>
      <c r="S235" s="16" t="s">
        <v>36</v>
      </c>
      <c r="T235" s="16" t="s">
        <v>51</v>
      </c>
      <c r="U235" s="16"/>
    </row>
    <row r="236" spans="1:21" ht="33" customHeight="1">
      <c r="A236" s="63">
        <v>233</v>
      </c>
      <c r="B236" s="49">
        <v>128120</v>
      </c>
      <c r="C236" s="675" t="s">
        <v>4952</v>
      </c>
      <c r="D236" s="49" t="s">
        <v>4963</v>
      </c>
      <c r="E236" s="49" t="s">
        <v>1118</v>
      </c>
      <c r="F236" s="54" t="s">
        <v>388</v>
      </c>
      <c r="G236" s="49" t="s">
        <v>389</v>
      </c>
      <c r="H236" s="54" t="s">
        <v>4964</v>
      </c>
      <c r="I236" s="63" t="s">
        <v>4579</v>
      </c>
      <c r="J236" s="433" t="s">
        <v>574</v>
      </c>
      <c r="K236" s="63" t="s">
        <v>1556</v>
      </c>
      <c r="L236" s="63" t="s">
        <v>1557</v>
      </c>
      <c r="M236" s="63" t="s">
        <v>33</v>
      </c>
      <c r="N236" s="63" t="s">
        <v>1214</v>
      </c>
      <c r="O236" s="63" t="s">
        <v>34</v>
      </c>
      <c r="P236" s="63" t="s">
        <v>34</v>
      </c>
      <c r="Q236" s="63" t="s">
        <v>35</v>
      </c>
      <c r="R236" s="63" t="s">
        <v>35</v>
      </c>
      <c r="S236" s="63" t="s">
        <v>36</v>
      </c>
      <c r="T236" s="63" t="s">
        <v>37</v>
      </c>
      <c r="U236" s="63"/>
    </row>
    <row r="237" spans="1:21" ht="27" customHeight="1">
      <c r="A237" s="63">
        <v>234</v>
      </c>
      <c r="B237" s="143">
        <v>122648</v>
      </c>
      <c r="C237" s="675" t="s">
        <v>4952</v>
      </c>
      <c r="D237" s="56" t="s">
        <v>4965</v>
      </c>
      <c r="E237" s="56" t="s">
        <v>381</v>
      </c>
      <c r="F237" s="109" t="s">
        <v>133</v>
      </c>
      <c r="G237" s="132" t="s">
        <v>134</v>
      </c>
      <c r="H237" s="676" t="s">
        <v>4966</v>
      </c>
      <c r="I237" s="63"/>
      <c r="J237" s="433" t="s">
        <v>4967</v>
      </c>
      <c r="K237" s="63" t="s">
        <v>1816</v>
      </c>
      <c r="L237" s="63" t="s">
        <v>1428</v>
      </c>
      <c r="M237" s="63" t="s">
        <v>4968</v>
      </c>
      <c r="N237" s="63" t="s">
        <v>1479</v>
      </c>
      <c r="O237" s="63" t="s">
        <v>34</v>
      </c>
      <c r="P237" s="63" t="s">
        <v>34</v>
      </c>
      <c r="Q237" s="63" t="s">
        <v>35</v>
      </c>
      <c r="R237" s="63" t="s">
        <v>35</v>
      </c>
      <c r="S237" s="63" t="s">
        <v>36</v>
      </c>
      <c r="T237" s="63" t="s">
        <v>37</v>
      </c>
      <c r="U237" s="63"/>
    </row>
    <row r="238" spans="1:21" ht="27" customHeight="1">
      <c r="A238" s="63">
        <v>235</v>
      </c>
      <c r="B238" s="49">
        <v>125151</v>
      </c>
      <c r="C238" s="675" t="s">
        <v>4952</v>
      </c>
      <c r="D238" s="49" t="s">
        <v>4969</v>
      </c>
      <c r="E238" s="49" t="s">
        <v>475</v>
      </c>
      <c r="F238" s="51" t="s">
        <v>141</v>
      </c>
      <c r="G238" s="132" t="s">
        <v>99</v>
      </c>
      <c r="H238" s="54" t="s">
        <v>100</v>
      </c>
      <c r="I238" s="63" t="s">
        <v>4579</v>
      </c>
      <c r="J238" s="433" t="s">
        <v>4970</v>
      </c>
      <c r="K238" s="63" t="s">
        <v>4971</v>
      </c>
      <c r="L238" s="63" t="s">
        <v>2097</v>
      </c>
      <c r="M238" s="63" t="s">
        <v>696</v>
      </c>
      <c r="N238" s="63" t="s">
        <v>1561</v>
      </c>
      <c r="O238" s="63" t="s">
        <v>34</v>
      </c>
      <c r="P238" s="63" t="s">
        <v>34</v>
      </c>
      <c r="Q238" s="63" t="s">
        <v>35</v>
      </c>
      <c r="R238" s="63" t="s">
        <v>35</v>
      </c>
      <c r="S238" s="63" t="s">
        <v>36</v>
      </c>
      <c r="T238" s="63" t="s">
        <v>37</v>
      </c>
      <c r="U238" s="63"/>
    </row>
    <row r="239" spans="1:21" ht="27.75">
      <c r="A239" s="63">
        <v>236</v>
      </c>
      <c r="B239" s="49">
        <v>127524</v>
      </c>
      <c r="C239" s="433" t="s">
        <v>4972</v>
      </c>
      <c r="D239" s="49" t="s">
        <v>4973</v>
      </c>
      <c r="E239" s="49" t="s">
        <v>2947</v>
      </c>
      <c r="F239" s="54" t="s">
        <v>388</v>
      </c>
      <c r="G239" s="49" t="s">
        <v>389</v>
      </c>
      <c r="H239" s="49" t="s">
        <v>4974</v>
      </c>
      <c r="I239" s="63" t="s">
        <v>4579</v>
      </c>
      <c r="J239" s="433" t="s">
        <v>142</v>
      </c>
      <c r="K239" s="63" t="s">
        <v>2023</v>
      </c>
      <c r="L239" s="63" t="s">
        <v>1240</v>
      </c>
      <c r="M239" s="15" t="s">
        <v>4975</v>
      </c>
      <c r="N239" s="63" t="s">
        <v>1273</v>
      </c>
      <c r="O239" s="63" t="s">
        <v>34</v>
      </c>
      <c r="P239" s="63" t="s">
        <v>34</v>
      </c>
      <c r="Q239" s="63" t="s">
        <v>600</v>
      </c>
      <c r="R239" s="63" t="s">
        <v>35</v>
      </c>
      <c r="S239" s="63" t="s">
        <v>36</v>
      </c>
      <c r="T239" s="63" t="s">
        <v>37</v>
      </c>
      <c r="U239" s="63"/>
    </row>
    <row r="240" spans="1:21" ht="27.75">
      <c r="A240" s="63">
        <v>237</v>
      </c>
      <c r="B240" s="56">
        <v>129841</v>
      </c>
      <c r="C240" s="426" t="s">
        <v>4972</v>
      </c>
      <c r="D240" s="56" t="s">
        <v>4976</v>
      </c>
      <c r="E240" s="56" t="s">
        <v>528</v>
      </c>
      <c r="F240" s="144" t="s">
        <v>388</v>
      </c>
      <c r="G240" s="56" t="s">
        <v>389</v>
      </c>
      <c r="H240" s="56" t="s">
        <v>4977</v>
      </c>
      <c r="I240" s="63" t="s">
        <v>4579</v>
      </c>
      <c r="J240" s="433" t="s">
        <v>360</v>
      </c>
      <c r="K240" s="63" t="s">
        <v>4275</v>
      </c>
      <c r="L240" s="63" t="s">
        <v>1449</v>
      </c>
      <c r="M240" s="63" t="s">
        <v>33</v>
      </c>
      <c r="N240" s="63" t="s">
        <v>1808</v>
      </c>
      <c r="O240" s="63" t="s">
        <v>34</v>
      </c>
      <c r="P240" s="63" t="s">
        <v>34</v>
      </c>
      <c r="Q240" s="63" t="s">
        <v>35</v>
      </c>
      <c r="R240" s="63" t="s">
        <v>35</v>
      </c>
      <c r="S240" s="63" t="s">
        <v>36</v>
      </c>
      <c r="T240" s="63" t="s">
        <v>37</v>
      </c>
      <c r="U240" s="63"/>
    </row>
    <row r="241" spans="1:21" ht="27.75">
      <c r="A241" s="63">
        <v>238</v>
      </c>
      <c r="B241" s="56">
        <v>20727</v>
      </c>
      <c r="C241" s="426" t="s">
        <v>4972</v>
      </c>
      <c r="D241" s="56" t="s">
        <v>4978</v>
      </c>
      <c r="E241" s="56" t="s">
        <v>938</v>
      </c>
      <c r="F241" s="144" t="s">
        <v>4979</v>
      </c>
      <c r="G241" s="56" t="s">
        <v>92</v>
      </c>
      <c r="H241" s="56" t="s">
        <v>93</v>
      </c>
      <c r="I241" s="63"/>
      <c r="J241" s="433" t="s">
        <v>1045</v>
      </c>
      <c r="K241" s="63" t="s">
        <v>3468</v>
      </c>
      <c r="L241" s="63" t="s">
        <v>1450</v>
      </c>
      <c r="M241" s="63" t="s">
        <v>33</v>
      </c>
      <c r="N241" s="63" t="s">
        <v>1860</v>
      </c>
      <c r="O241" s="63" t="s">
        <v>34</v>
      </c>
      <c r="P241" s="63" t="s">
        <v>34</v>
      </c>
      <c r="Q241" s="63" t="s">
        <v>600</v>
      </c>
      <c r="R241" s="63" t="s">
        <v>35</v>
      </c>
      <c r="S241" s="63" t="s">
        <v>36</v>
      </c>
      <c r="T241" s="63" t="s">
        <v>37</v>
      </c>
      <c r="U241" s="63"/>
    </row>
    <row r="242" spans="1:21">
      <c r="A242" s="63">
        <v>239</v>
      </c>
      <c r="B242" s="144">
        <v>128104</v>
      </c>
      <c r="C242" s="426" t="s">
        <v>4972</v>
      </c>
      <c r="D242" s="144" t="s">
        <v>4980</v>
      </c>
      <c r="E242" s="144" t="s">
        <v>941</v>
      </c>
      <c r="F242" s="144" t="s">
        <v>40</v>
      </c>
      <c r="G242" s="144" t="s">
        <v>41</v>
      </c>
      <c r="H242" s="144" t="s">
        <v>4981</v>
      </c>
      <c r="I242" s="63" t="s">
        <v>4579</v>
      </c>
      <c r="J242" s="625"/>
      <c r="K242" s="625"/>
      <c r="L242" s="625"/>
      <c r="M242" s="623" t="s">
        <v>72</v>
      </c>
      <c r="N242" s="625"/>
      <c r="O242" s="625"/>
      <c r="P242" s="625"/>
      <c r="Q242" s="625"/>
      <c r="R242" s="625"/>
      <c r="S242" s="625"/>
      <c r="T242" s="625"/>
      <c r="U242" s="625"/>
    </row>
    <row r="243" spans="1:21" ht="35.25" customHeight="1">
      <c r="A243" s="63">
        <v>240</v>
      </c>
      <c r="B243" s="144">
        <v>129647</v>
      </c>
      <c r="C243" s="426" t="s">
        <v>4972</v>
      </c>
      <c r="D243" s="144" t="s">
        <v>657</v>
      </c>
      <c r="E243" s="144" t="s">
        <v>78</v>
      </c>
      <c r="F243" s="144" t="s">
        <v>91</v>
      </c>
      <c r="G243" s="144" t="s">
        <v>92</v>
      </c>
      <c r="H243" s="144" t="s">
        <v>970</v>
      </c>
      <c r="I243" s="63" t="s">
        <v>4579</v>
      </c>
      <c r="J243" s="625"/>
      <c r="K243" s="625"/>
      <c r="L243" s="625"/>
      <c r="M243" s="623" t="s">
        <v>72</v>
      </c>
      <c r="N243" s="625"/>
      <c r="O243" s="625"/>
      <c r="P243" s="625"/>
      <c r="Q243" s="625"/>
      <c r="R243" s="625"/>
      <c r="S243" s="625"/>
      <c r="T243" s="625"/>
      <c r="U243" s="625"/>
    </row>
    <row r="244" spans="1:21" ht="27" customHeight="1">
      <c r="A244" s="63">
        <v>241</v>
      </c>
      <c r="B244" s="144">
        <v>130634</v>
      </c>
      <c r="C244" s="426" t="s">
        <v>4972</v>
      </c>
      <c r="D244" s="144" t="s">
        <v>4982</v>
      </c>
      <c r="E244" s="144" t="s">
        <v>479</v>
      </c>
      <c r="F244" s="51" t="s">
        <v>1640</v>
      </c>
      <c r="G244" s="51" t="s">
        <v>29</v>
      </c>
      <c r="H244" s="144" t="s">
        <v>128</v>
      </c>
      <c r="I244" s="63" t="s">
        <v>188</v>
      </c>
      <c r="J244" s="433" t="s">
        <v>4718</v>
      </c>
      <c r="K244" s="63" t="s">
        <v>4983</v>
      </c>
      <c r="L244" s="63" t="s">
        <v>4984</v>
      </c>
      <c r="M244" s="63" t="s">
        <v>33</v>
      </c>
      <c r="N244" s="63" t="s">
        <v>1860</v>
      </c>
      <c r="O244" s="63" t="s">
        <v>34</v>
      </c>
      <c r="P244" s="63" t="s">
        <v>34</v>
      </c>
      <c r="Q244" s="63" t="s">
        <v>35</v>
      </c>
      <c r="R244" s="63" t="s">
        <v>35</v>
      </c>
      <c r="S244" s="63" t="s">
        <v>36</v>
      </c>
      <c r="T244" s="63" t="s">
        <v>37</v>
      </c>
      <c r="U244" s="63"/>
    </row>
    <row r="245" spans="1:21" ht="39.75" customHeight="1">
      <c r="A245" s="63">
        <v>242</v>
      </c>
      <c r="B245" s="54">
        <v>129389</v>
      </c>
      <c r="C245" s="433" t="s">
        <v>4972</v>
      </c>
      <c r="D245" s="54" t="s">
        <v>4985</v>
      </c>
      <c r="E245" s="54" t="s">
        <v>748</v>
      </c>
      <c r="F245" s="54" t="s">
        <v>4986</v>
      </c>
      <c r="G245" s="54" t="s">
        <v>4987</v>
      </c>
      <c r="H245" s="54" t="s">
        <v>4988</v>
      </c>
      <c r="I245" s="63" t="s">
        <v>4579</v>
      </c>
      <c r="J245" s="433" t="s">
        <v>4989</v>
      </c>
      <c r="K245" s="63" t="s">
        <v>1787</v>
      </c>
      <c r="L245" s="63" t="s">
        <v>1257</v>
      </c>
      <c r="M245" s="63" t="s">
        <v>3395</v>
      </c>
      <c r="N245" s="63" t="s">
        <v>1406</v>
      </c>
      <c r="O245" s="63" t="s">
        <v>34</v>
      </c>
      <c r="P245" s="63" t="s">
        <v>34</v>
      </c>
      <c r="Q245" s="63" t="s">
        <v>36</v>
      </c>
      <c r="R245" s="63" t="s">
        <v>35</v>
      </c>
      <c r="S245" s="15" t="s">
        <v>4990</v>
      </c>
      <c r="T245" s="15" t="s">
        <v>4991</v>
      </c>
      <c r="U245" s="63"/>
    </row>
    <row r="246" spans="1:21" s="439" customFormat="1" ht="30.75" customHeight="1">
      <c r="A246" s="63">
        <v>243</v>
      </c>
      <c r="B246" s="461">
        <v>129505</v>
      </c>
      <c r="C246" s="258" t="s">
        <v>4972</v>
      </c>
      <c r="D246" s="461" t="s">
        <v>4992</v>
      </c>
      <c r="E246" s="461" t="s">
        <v>819</v>
      </c>
      <c r="F246" s="461" t="s">
        <v>54</v>
      </c>
      <c r="G246" s="461" t="s">
        <v>48</v>
      </c>
      <c r="H246" s="679" t="s">
        <v>4021</v>
      </c>
      <c r="I246" s="16" t="s">
        <v>4579</v>
      </c>
      <c r="J246" s="258" t="s">
        <v>1045</v>
      </c>
      <c r="K246" s="16" t="s">
        <v>4993</v>
      </c>
      <c r="L246" s="16" t="s">
        <v>1287</v>
      </c>
      <c r="M246" s="85" t="s">
        <v>4994</v>
      </c>
      <c r="N246" s="16" t="s">
        <v>1551</v>
      </c>
      <c r="O246" s="16"/>
      <c r="P246" s="16"/>
      <c r="Q246" s="16" t="s">
        <v>35</v>
      </c>
      <c r="R246" s="16" t="s">
        <v>35</v>
      </c>
      <c r="S246" s="16" t="s">
        <v>36</v>
      </c>
      <c r="T246" s="16" t="s">
        <v>492</v>
      </c>
      <c r="U246" s="16"/>
    </row>
    <row r="247" spans="1:21" s="439" customFormat="1" ht="27.75">
      <c r="A247" s="63">
        <v>244</v>
      </c>
      <c r="B247" s="461">
        <v>53377</v>
      </c>
      <c r="C247" s="258" t="s">
        <v>4972</v>
      </c>
      <c r="D247" s="461" t="s">
        <v>4995</v>
      </c>
      <c r="E247" s="461" t="s">
        <v>755</v>
      </c>
      <c r="F247" s="461" t="s">
        <v>54</v>
      </c>
      <c r="G247" s="461" t="s">
        <v>48</v>
      </c>
      <c r="H247" s="461" t="s">
        <v>175</v>
      </c>
      <c r="I247" s="16" t="s">
        <v>4579</v>
      </c>
      <c r="J247" s="258" t="s">
        <v>4996</v>
      </c>
      <c r="K247" s="16" t="s">
        <v>4778</v>
      </c>
      <c r="L247" s="16" t="s">
        <v>3468</v>
      </c>
      <c r="M247" s="85" t="s">
        <v>298</v>
      </c>
      <c r="N247" s="16" t="s">
        <v>1530</v>
      </c>
      <c r="O247" s="16"/>
      <c r="P247" s="16"/>
      <c r="Q247" s="16" t="s">
        <v>35</v>
      </c>
      <c r="R247" s="16" t="s">
        <v>35</v>
      </c>
      <c r="S247" s="16" t="s">
        <v>36</v>
      </c>
      <c r="T247" s="16" t="s">
        <v>361</v>
      </c>
      <c r="U247" s="16"/>
    </row>
    <row r="248" spans="1:21" ht="26.25" customHeight="1">
      <c r="A248" s="63">
        <v>245</v>
      </c>
      <c r="B248" s="54">
        <v>66082</v>
      </c>
      <c r="C248" s="433" t="s">
        <v>4972</v>
      </c>
      <c r="D248" s="54" t="s">
        <v>4997</v>
      </c>
      <c r="E248" s="54" t="s">
        <v>804</v>
      </c>
      <c r="F248" s="54" t="s">
        <v>4998</v>
      </c>
      <c r="G248" s="54" t="s">
        <v>70</v>
      </c>
      <c r="H248" s="54" t="s">
        <v>4999</v>
      </c>
      <c r="I248" s="63" t="s">
        <v>4579</v>
      </c>
      <c r="J248" s="625"/>
      <c r="K248" s="625"/>
      <c r="L248" s="625"/>
      <c r="M248" s="623" t="s">
        <v>72</v>
      </c>
      <c r="N248" s="625"/>
      <c r="O248" s="625"/>
      <c r="P248" s="625"/>
      <c r="Q248" s="625"/>
      <c r="R248" s="625"/>
      <c r="S248" s="625"/>
      <c r="T248" s="625"/>
      <c r="U248" s="625"/>
    </row>
    <row r="249" spans="1:21" ht="24" customHeight="1">
      <c r="A249" s="63">
        <v>246</v>
      </c>
      <c r="B249" s="54">
        <v>127848</v>
      </c>
      <c r="C249" s="433" t="s">
        <v>4972</v>
      </c>
      <c r="D249" s="54" t="s">
        <v>4130</v>
      </c>
      <c r="E249" s="54" t="s">
        <v>952</v>
      </c>
      <c r="F249" s="54" t="s">
        <v>69</v>
      </c>
      <c r="G249" s="54" t="s">
        <v>70</v>
      </c>
      <c r="H249" s="54" t="s">
        <v>5000</v>
      </c>
      <c r="I249" s="63" t="s">
        <v>4579</v>
      </c>
      <c r="J249" s="625"/>
      <c r="K249" s="625"/>
      <c r="L249" s="625"/>
      <c r="M249" s="623" t="s">
        <v>72</v>
      </c>
      <c r="N249" s="625"/>
      <c r="O249" s="625"/>
      <c r="P249" s="625"/>
      <c r="Q249" s="625"/>
      <c r="R249" s="625"/>
      <c r="S249" s="625"/>
      <c r="T249" s="625"/>
      <c r="U249" s="625"/>
    </row>
    <row r="250" spans="1:21" ht="24.75" customHeight="1">
      <c r="A250" s="63">
        <v>247</v>
      </c>
      <c r="B250" s="54">
        <v>126996</v>
      </c>
      <c r="C250" s="433" t="s">
        <v>4972</v>
      </c>
      <c r="D250" s="54" t="s">
        <v>4811</v>
      </c>
      <c r="E250" s="54" t="s">
        <v>616</v>
      </c>
      <c r="F250" s="54" t="s">
        <v>183</v>
      </c>
      <c r="G250" s="54" t="s">
        <v>70</v>
      </c>
      <c r="H250" s="54" t="s">
        <v>4326</v>
      </c>
      <c r="I250" s="63" t="s">
        <v>4579</v>
      </c>
      <c r="J250" s="625"/>
      <c r="K250" s="625"/>
      <c r="L250" s="625"/>
      <c r="M250" s="623" t="s">
        <v>72</v>
      </c>
      <c r="N250" s="625"/>
      <c r="O250" s="625"/>
      <c r="P250" s="625"/>
      <c r="Q250" s="625"/>
      <c r="R250" s="625"/>
      <c r="S250" s="625"/>
      <c r="T250" s="625"/>
      <c r="U250" s="625"/>
    </row>
    <row r="251" spans="1:21" ht="24.75" customHeight="1">
      <c r="A251" s="63">
        <v>248</v>
      </c>
      <c r="B251" s="54">
        <v>49154</v>
      </c>
      <c r="C251" s="433" t="s">
        <v>4972</v>
      </c>
      <c r="D251" s="54" t="s">
        <v>5001</v>
      </c>
      <c r="E251" s="54" t="s">
        <v>376</v>
      </c>
      <c r="F251" s="54" t="s">
        <v>75</v>
      </c>
      <c r="G251" s="54" t="s">
        <v>70</v>
      </c>
      <c r="H251" s="54" t="s">
        <v>5002</v>
      </c>
      <c r="I251" s="63" t="s">
        <v>4579</v>
      </c>
      <c r="J251" s="625"/>
      <c r="K251" s="625"/>
      <c r="L251" s="625"/>
      <c r="M251" s="623" t="s">
        <v>72</v>
      </c>
      <c r="N251" s="625"/>
      <c r="O251" s="625"/>
      <c r="P251" s="625"/>
      <c r="Q251" s="625"/>
      <c r="R251" s="625"/>
      <c r="S251" s="625"/>
      <c r="T251" s="625"/>
      <c r="U251" s="625"/>
    </row>
    <row r="252" spans="1:21" ht="28.5" customHeight="1">
      <c r="A252" s="63">
        <v>249</v>
      </c>
      <c r="B252" s="51">
        <v>7701</v>
      </c>
      <c r="C252" s="433" t="s">
        <v>4972</v>
      </c>
      <c r="D252" s="51" t="s">
        <v>5003</v>
      </c>
      <c r="E252" s="54" t="s">
        <v>59</v>
      </c>
      <c r="F252" s="51" t="s">
        <v>75</v>
      </c>
      <c r="G252" s="51" t="s">
        <v>70</v>
      </c>
      <c r="H252" s="51" t="s">
        <v>5004</v>
      </c>
      <c r="I252" s="63" t="s">
        <v>4579</v>
      </c>
      <c r="J252" s="625"/>
      <c r="K252" s="625"/>
      <c r="L252" s="625"/>
      <c r="M252" s="623" t="s">
        <v>72</v>
      </c>
      <c r="N252" s="625"/>
      <c r="O252" s="625"/>
      <c r="P252" s="625"/>
      <c r="Q252" s="625"/>
      <c r="R252" s="625"/>
      <c r="S252" s="625"/>
      <c r="T252" s="625"/>
      <c r="U252" s="625"/>
    </row>
    <row r="253" spans="1:21" s="439" customFormat="1" ht="27.75">
      <c r="A253" s="63">
        <v>250</v>
      </c>
      <c r="B253" s="444">
        <v>129286</v>
      </c>
      <c r="C253" s="258" t="s">
        <v>4972</v>
      </c>
      <c r="D253" s="444" t="s">
        <v>5005</v>
      </c>
      <c r="E253" s="461" t="s">
        <v>140</v>
      </c>
      <c r="F253" s="444" t="s">
        <v>1541</v>
      </c>
      <c r="G253" s="444" t="s">
        <v>237</v>
      </c>
      <c r="H253" s="444" t="s">
        <v>5006</v>
      </c>
      <c r="I253" s="16" t="s">
        <v>4579</v>
      </c>
      <c r="J253" s="258" t="s">
        <v>816</v>
      </c>
      <c r="K253" s="16" t="s">
        <v>4459</v>
      </c>
      <c r="L253" s="16" t="s">
        <v>1293</v>
      </c>
      <c r="M253" s="85" t="s">
        <v>298</v>
      </c>
      <c r="N253" s="16" t="s">
        <v>1530</v>
      </c>
      <c r="O253" s="16"/>
      <c r="P253" s="16"/>
      <c r="Q253" s="16" t="s">
        <v>36</v>
      </c>
      <c r="R253" s="16" t="s">
        <v>35</v>
      </c>
      <c r="S253" s="16" t="s">
        <v>36</v>
      </c>
      <c r="T253" s="16" t="s">
        <v>51</v>
      </c>
      <c r="U253" s="16"/>
    </row>
    <row r="254" spans="1:21" ht="24" customHeight="1">
      <c r="A254" s="63">
        <v>251</v>
      </c>
      <c r="B254" s="51">
        <v>130288</v>
      </c>
      <c r="C254" s="433" t="s">
        <v>4972</v>
      </c>
      <c r="D254" s="51" t="s">
        <v>5007</v>
      </c>
      <c r="E254" s="54" t="s">
        <v>932</v>
      </c>
      <c r="F254" s="51" t="s">
        <v>548</v>
      </c>
      <c r="G254" s="51" t="s">
        <v>29</v>
      </c>
      <c r="H254" s="51" t="s">
        <v>110</v>
      </c>
      <c r="I254" s="63" t="s">
        <v>4579</v>
      </c>
      <c r="J254" s="433" t="s">
        <v>274</v>
      </c>
      <c r="K254" s="63" t="s">
        <v>1504</v>
      </c>
      <c r="L254" s="63" t="s">
        <v>1556</v>
      </c>
      <c r="M254" s="63" t="s">
        <v>33</v>
      </c>
      <c r="N254" s="63" t="s">
        <v>1263</v>
      </c>
      <c r="O254" s="63" t="s">
        <v>34</v>
      </c>
      <c r="P254" s="63" t="s">
        <v>34</v>
      </c>
      <c r="Q254" s="63" t="s">
        <v>36</v>
      </c>
      <c r="R254" s="63" t="s">
        <v>35</v>
      </c>
      <c r="S254" s="63" t="s">
        <v>36</v>
      </c>
      <c r="T254" s="63" t="s">
        <v>51</v>
      </c>
      <c r="U254" s="63"/>
    </row>
    <row r="255" spans="1:21" ht="25.5" customHeight="1">
      <c r="A255" s="63">
        <v>252</v>
      </c>
      <c r="B255" s="51">
        <v>73288</v>
      </c>
      <c r="C255" s="433" t="s">
        <v>4972</v>
      </c>
      <c r="D255" s="51" t="s">
        <v>5008</v>
      </c>
      <c r="E255" s="54" t="s">
        <v>276</v>
      </c>
      <c r="F255" s="51" t="s">
        <v>1168</v>
      </c>
      <c r="G255" s="51" t="s">
        <v>520</v>
      </c>
      <c r="H255" s="51" t="s">
        <v>3792</v>
      </c>
      <c r="I255" s="63" t="s">
        <v>4579</v>
      </c>
      <c r="J255" s="433" t="s">
        <v>3516</v>
      </c>
      <c r="K255" s="63" t="s">
        <v>2847</v>
      </c>
      <c r="L255" s="63" t="s">
        <v>2097</v>
      </c>
      <c r="M255" s="63" t="s">
        <v>33</v>
      </c>
      <c r="N255" s="63" t="s">
        <v>2247</v>
      </c>
      <c r="O255" s="63" t="s">
        <v>34</v>
      </c>
      <c r="P255" s="63" t="s">
        <v>34</v>
      </c>
      <c r="Q255" s="63" t="s">
        <v>35</v>
      </c>
      <c r="R255" s="63" t="s">
        <v>35</v>
      </c>
      <c r="S255" s="63" t="s">
        <v>36</v>
      </c>
      <c r="T255" s="63" t="s">
        <v>4517</v>
      </c>
      <c r="U255" s="63"/>
    </row>
    <row r="256" spans="1:21" ht="23.25" customHeight="1">
      <c r="A256" s="63">
        <v>253</v>
      </c>
      <c r="B256" s="51">
        <v>120386</v>
      </c>
      <c r="C256" s="433" t="s">
        <v>4972</v>
      </c>
      <c r="D256" s="51" t="s">
        <v>5009</v>
      </c>
      <c r="E256" s="54" t="s">
        <v>1867</v>
      </c>
      <c r="F256" s="51" t="s">
        <v>578</v>
      </c>
      <c r="G256" s="51" t="s">
        <v>134</v>
      </c>
      <c r="H256" s="51" t="s">
        <v>639</v>
      </c>
      <c r="I256" s="63" t="s">
        <v>4579</v>
      </c>
      <c r="J256" s="433" t="s">
        <v>4044</v>
      </c>
      <c r="K256" s="63" t="s">
        <v>1549</v>
      </c>
      <c r="L256" s="63" t="s">
        <v>1207</v>
      </c>
      <c r="M256" s="63" t="s">
        <v>5010</v>
      </c>
      <c r="N256" s="63" t="s">
        <v>1623</v>
      </c>
      <c r="O256" s="63" t="s">
        <v>34</v>
      </c>
      <c r="P256" s="63" t="s">
        <v>34</v>
      </c>
      <c r="Q256" s="63" t="s">
        <v>35</v>
      </c>
      <c r="R256" s="63" t="s">
        <v>35</v>
      </c>
      <c r="S256" s="63" t="s">
        <v>36</v>
      </c>
      <c r="T256" s="63" t="s">
        <v>37</v>
      </c>
      <c r="U256" s="63"/>
    </row>
    <row r="257" spans="1:21" ht="27.75">
      <c r="A257" s="63">
        <v>254</v>
      </c>
      <c r="B257" s="51">
        <v>125209</v>
      </c>
      <c r="C257" s="433" t="s">
        <v>4972</v>
      </c>
      <c r="D257" s="51" t="s">
        <v>5011</v>
      </c>
      <c r="E257" s="54" t="s">
        <v>68</v>
      </c>
      <c r="F257" s="51" t="s">
        <v>141</v>
      </c>
      <c r="G257" s="51" t="s">
        <v>99</v>
      </c>
      <c r="H257" s="51" t="s">
        <v>100</v>
      </c>
      <c r="I257" s="63" t="s">
        <v>4579</v>
      </c>
      <c r="J257" s="433" t="s">
        <v>5012</v>
      </c>
      <c r="K257" s="63" t="s">
        <v>2027</v>
      </c>
      <c r="L257" s="63" t="s">
        <v>1563</v>
      </c>
      <c r="M257" s="63" t="s">
        <v>33</v>
      </c>
      <c r="N257" s="63" t="s">
        <v>1479</v>
      </c>
      <c r="O257" s="63"/>
      <c r="P257" s="63"/>
      <c r="Q257" s="63" t="s">
        <v>35</v>
      </c>
      <c r="R257" s="63" t="s">
        <v>35</v>
      </c>
      <c r="S257" s="63" t="s">
        <v>36</v>
      </c>
      <c r="T257" s="63" t="s">
        <v>37</v>
      </c>
      <c r="U257" s="63"/>
    </row>
    <row r="258" spans="1:21" ht="24.75" customHeight="1">
      <c r="A258" s="63">
        <v>255</v>
      </c>
      <c r="B258" s="51">
        <v>126940</v>
      </c>
      <c r="C258" s="433" t="s">
        <v>4972</v>
      </c>
      <c r="D258" s="51" t="s">
        <v>5013</v>
      </c>
      <c r="E258" s="54" t="s">
        <v>3319</v>
      </c>
      <c r="F258" s="51" t="s">
        <v>98</v>
      </c>
      <c r="G258" s="51" t="s">
        <v>99</v>
      </c>
      <c r="H258" s="51" t="s">
        <v>336</v>
      </c>
      <c r="I258" s="63" t="s">
        <v>4579</v>
      </c>
      <c r="J258" s="433" t="s">
        <v>5014</v>
      </c>
      <c r="K258" s="63" t="s">
        <v>4405</v>
      </c>
      <c r="L258" s="63" t="s">
        <v>1329</v>
      </c>
      <c r="M258" s="63" t="s">
        <v>33</v>
      </c>
      <c r="N258" s="63" t="s">
        <v>1850</v>
      </c>
      <c r="O258" s="63" t="s">
        <v>34</v>
      </c>
      <c r="P258" s="63" t="s">
        <v>34</v>
      </c>
      <c r="Q258" s="63" t="s">
        <v>35</v>
      </c>
      <c r="R258" s="63" t="s">
        <v>35</v>
      </c>
      <c r="S258" s="63" t="s">
        <v>36</v>
      </c>
      <c r="T258" s="63" t="s">
        <v>37</v>
      </c>
      <c r="U258" s="63"/>
    </row>
    <row r="259" spans="1:21" ht="27.75">
      <c r="A259" s="63">
        <v>256</v>
      </c>
      <c r="B259" s="352">
        <v>120561</v>
      </c>
      <c r="C259" s="680" t="s">
        <v>5015</v>
      </c>
      <c r="D259" s="352" t="s">
        <v>5016</v>
      </c>
      <c r="E259" s="352" t="s">
        <v>207</v>
      </c>
      <c r="F259" s="54" t="s">
        <v>5017</v>
      </c>
      <c r="G259" s="49" t="s">
        <v>5018</v>
      </c>
      <c r="H259" s="54" t="s">
        <v>5019</v>
      </c>
      <c r="I259" s="63" t="s">
        <v>4579</v>
      </c>
      <c r="J259" s="433" t="s">
        <v>5020</v>
      </c>
      <c r="K259" s="63" t="s">
        <v>1195</v>
      </c>
      <c r="L259" s="63" t="s">
        <v>2245</v>
      </c>
      <c r="M259" s="63" t="s">
        <v>219</v>
      </c>
      <c r="N259" s="63" t="s">
        <v>1462</v>
      </c>
      <c r="O259" s="63" t="s">
        <v>34</v>
      </c>
      <c r="P259" s="63" t="s">
        <v>34</v>
      </c>
      <c r="Q259" s="63" t="s">
        <v>36</v>
      </c>
      <c r="R259" s="63" t="s">
        <v>35</v>
      </c>
      <c r="S259" s="63" t="s">
        <v>36</v>
      </c>
      <c r="T259" s="63" t="s">
        <v>289</v>
      </c>
      <c r="U259" s="118"/>
    </row>
    <row r="260" spans="1:21" ht="24.75" customHeight="1">
      <c r="A260" s="63">
        <v>257</v>
      </c>
      <c r="B260" s="352">
        <v>129739</v>
      </c>
      <c r="C260" s="680" t="s">
        <v>5015</v>
      </c>
      <c r="D260" s="352" t="s">
        <v>4693</v>
      </c>
      <c r="E260" s="352" t="s">
        <v>276</v>
      </c>
      <c r="F260" s="54" t="s">
        <v>91</v>
      </c>
      <c r="G260" s="49" t="s">
        <v>5021</v>
      </c>
      <c r="H260" s="54" t="s">
        <v>3374</v>
      </c>
      <c r="I260" s="63" t="s">
        <v>4579</v>
      </c>
      <c r="J260" s="433" t="s">
        <v>3514</v>
      </c>
      <c r="K260" s="63" t="s">
        <v>1474</v>
      </c>
      <c r="L260" s="63" t="s">
        <v>1257</v>
      </c>
      <c r="M260" s="63" t="s">
        <v>33</v>
      </c>
      <c r="N260" s="63" t="s">
        <v>1561</v>
      </c>
      <c r="O260" s="63" t="s">
        <v>34</v>
      </c>
      <c r="P260" s="63" t="s">
        <v>34</v>
      </c>
      <c r="Q260" s="63" t="s">
        <v>35</v>
      </c>
      <c r="R260" s="63" t="s">
        <v>35</v>
      </c>
      <c r="S260" s="63" t="s">
        <v>36</v>
      </c>
      <c r="T260" s="63" t="s">
        <v>37</v>
      </c>
      <c r="U260" s="118"/>
    </row>
    <row r="261" spans="1:21" ht="27.75">
      <c r="A261" s="63">
        <v>258</v>
      </c>
      <c r="B261" s="352">
        <v>130303</v>
      </c>
      <c r="C261" s="680" t="s">
        <v>5015</v>
      </c>
      <c r="D261" s="352" t="s">
        <v>5022</v>
      </c>
      <c r="E261" s="352" t="s">
        <v>46</v>
      </c>
      <c r="F261" s="54" t="s">
        <v>91</v>
      </c>
      <c r="G261" s="49" t="s">
        <v>5021</v>
      </c>
      <c r="H261" s="54" t="s">
        <v>5023</v>
      </c>
      <c r="I261" s="63" t="s">
        <v>4579</v>
      </c>
      <c r="J261" s="433" t="s">
        <v>4828</v>
      </c>
      <c r="K261" s="63" t="s">
        <v>1428</v>
      </c>
      <c r="L261" s="63" t="s">
        <v>1417</v>
      </c>
      <c r="M261" s="63" t="s">
        <v>33</v>
      </c>
      <c r="N261" s="63" t="s">
        <v>1689</v>
      </c>
      <c r="O261" s="63" t="s">
        <v>34</v>
      </c>
      <c r="P261" s="63" t="s">
        <v>34</v>
      </c>
      <c r="Q261" s="63" t="s">
        <v>36</v>
      </c>
      <c r="R261" s="63" t="s">
        <v>35</v>
      </c>
      <c r="S261" s="63" t="s">
        <v>36</v>
      </c>
      <c r="T261" s="63" t="s">
        <v>51</v>
      </c>
      <c r="U261" s="118"/>
    </row>
    <row r="262" spans="1:21" ht="27.75">
      <c r="A262" s="63">
        <v>259</v>
      </c>
      <c r="B262" s="352">
        <v>129406</v>
      </c>
      <c r="C262" s="680" t="s">
        <v>5015</v>
      </c>
      <c r="D262" s="352" t="s">
        <v>5024</v>
      </c>
      <c r="E262" s="352" t="s">
        <v>1826</v>
      </c>
      <c r="F262" s="54" t="s">
        <v>40</v>
      </c>
      <c r="G262" s="49" t="s">
        <v>41</v>
      </c>
      <c r="H262" s="54" t="s">
        <v>5025</v>
      </c>
      <c r="I262" s="63" t="s">
        <v>4579</v>
      </c>
      <c r="J262" s="433" t="s">
        <v>4828</v>
      </c>
      <c r="K262" s="63" t="s">
        <v>1196</v>
      </c>
      <c r="L262" s="63" t="s">
        <v>1444</v>
      </c>
      <c r="M262" s="63" t="s">
        <v>33</v>
      </c>
      <c r="N262" s="63" t="s">
        <v>3054</v>
      </c>
      <c r="O262" s="63" t="s">
        <v>34</v>
      </c>
      <c r="P262" s="63" t="s">
        <v>34</v>
      </c>
      <c r="Q262" s="63" t="s">
        <v>35</v>
      </c>
      <c r="R262" s="63" t="s">
        <v>35</v>
      </c>
      <c r="S262" s="63" t="s">
        <v>36</v>
      </c>
      <c r="T262" s="63" t="s">
        <v>37</v>
      </c>
      <c r="U262" s="118"/>
    </row>
    <row r="263" spans="1:21" s="439" customFormat="1" ht="30" customHeight="1">
      <c r="A263" s="63">
        <v>260</v>
      </c>
      <c r="B263" s="684">
        <v>127984</v>
      </c>
      <c r="C263" s="680" t="s">
        <v>5015</v>
      </c>
      <c r="D263" s="684" t="s">
        <v>5026</v>
      </c>
      <c r="E263" s="684" t="s">
        <v>969</v>
      </c>
      <c r="F263" s="685" t="s">
        <v>40</v>
      </c>
      <c r="G263" s="686" t="s">
        <v>41</v>
      </c>
      <c r="H263" s="685" t="s">
        <v>5027</v>
      </c>
      <c r="I263" s="683" t="s">
        <v>188</v>
      </c>
      <c r="J263" s="258" t="s">
        <v>502</v>
      </c>
      <c r="K263" s="16" t="s">
        <v>2489</v>
      </c>
      <c r="L263" s="16" t="s">
        <v>1563</v>
      </c>
      <c r="M263" s="16" t="s">
        <v>545</v>
      </c>
      <c r="N263" s="16" t="s">
        <v>1543</v>
      </c>
      <c r="O263" s="16" t="s">
        <v>170</v>
      </c>
      <c r="P263" s="16" t="s">
        <v>171</v>
      </c>
      <c r="Q263" s="16" t="s">
        <v>36</v>
      </c>
      <c r="R263" s="16" t="s">
        <v>600</v>
      </c>
      <c r="S263" s="16" t="s">
        <v>36</v>
      </c>
      <c r="T263" s="16" t="s">
        <v>417</v>
      </c>
      <c r="U263" s="683"/>
    </row>
    <row r="264" spans="1:21" ht="24.75" customHeight="1">
      <c r="A264" s="63">
        <v>261</v>
      </c>
      <c r="B264" s="682">
        <v>35296</v>
      </c>
      <c r="C264" s="433" t="s">
        <v>5028</v>
      </c>
      <c r="D264" s="682" t="s">
        <v>1416</v>
      </c>
      <c r="E264" s="682" t="s">
        <v>1012</v>
      </c>
      <c r="F264" s="627" t="s">
        <v>462</v>
      </c>
      <c r="G264" s="622" t="s">
        <v>48</v>
      </c>
      <c r="H264" s="627" t="s">
        <v>5029</v>
      </c>
      <c r="I264" s="118" t="s">
        <v>94</v>
      </c>
      <c r="J264" s="433" t="s">
        <v>885</v>
      </c>
      <c r="K264" s="63" t="s">
        <v>5030</v>
      </c>
      <c r="L264" s="63" t="s">
        <v>5031</v>
      </c>
      <c r="M264" s="63" t="s">
        <v>33</v>
      </c>
      <c r="N264" s="63" t="s">
        <v>395</v>
      </c>
      <c r="O264" s="63" t="s">
        <v>34</v>
      </c>
      <c r="P264" s="63" t="s">
        <v>34</v>
      </c>
      <c r="Q264" s="63" t="s">
        <v>600</v>
      </c>
      <c r="R264" s="63" t="s">
        <v>35</v>
      </c>
      <c r="S264" s="63" t="s">
        <v>36</v>
      </c>
      <c r="T264" s="63" t="s">
        <v>37</v>
      </c>
      <c r="U264" s="118"/>
    </row>
    <row r="265" spans="1:21" ht="24.75" customHeight="1">
      <c r="A265" s="63">
        <v>262</v>
      </c>
      <c r="B265" s="352">
        <v>66684</v>
      </c>
      <c r="C265" s="433" t="s">
        <v>5028</v>
      </c>
      <c r="D265" s="352" t="s">
        <v>5032</v>
      </c>
      <c r="E265" s="352" t="s">
        <v>556</v>
      </c>
      <c r="F265" s="54" t="s">
        <v>69</v>
      </c>
      <c r="G265" s="49" t="s">
        <v>70</v>
      </c>
      <c r="H265" s="54" t="s">
        <v>4386</v>
      </c>
      <c r="I265" s="63" t="s">
        <v>4579</v>
      </c>
      <c r="J265" s="624"/>
      <c r="K265" s="625"/>
      <c r="L265" s="625"/>
      <c r="M265" s="623" t="s">
        <v>72</v>
      </c>
      <c r="N265" s="625"/>
      <c r="O265" s="625"/>
      <c r="P265" s="625"/>
      <c r="Q265" s="625"/>
      <c r="R265" s="625"/>
      <c r="S265" s="625"/>
      <c r="T265" s="625"/>
      <c r="U265" s="709"/>
    </row>
    <row r="266" spans="1:21" ht="24.75" customHeight="1">
      <c r="A266" s="63">
        <v>263</v>
      </c>
      <c r="B266" s="352">
        <v>69780</v>
      </c>
      <c r="C266" s="433" t="s">
        <v>5028</v>
      </c>
      <c r="D266" s="352" t="s">
        <v>5033</v>
      </c>
      <c r="E266" s="352" t="s">
        <v>162</v>
      </c>
      <c r="F266" s="54" t="s">
        <v>75</v>
      </c>
      <c r="G266" s="49" t="s">
        <v>70</v>
      </c>
      <c r="H266" s="54" t="s">
        <v>1121</v>
      </c>
      <c r="I266" s="63" t="s">
        <v>4579</v>
      </c>
      <c r="J266" s="624"/>
      <c r="K266" s="625"/>
      <c r="L266" s="625"/>
      <c r="M266" s="623" t="s">
        <v>72</v>
      </c>
      <c r="N266" s="625"/>
      <c r="O266" s="625"/>
      <c r="P266" s="625"/>
      <c r="Q266" s="625"/>
      <c r="R266" s="625"/>
      <c r="S266" s="625"/>
      <c r="T266" s="625"/>
      <c r="U266" s="709"/>
    </row>
    <row r="267" spans="1:21" ht="24.75" customHeight="1">
      <c r="A267" s="63">
        <v>264</v>
      </c>
      <c r="B267" s="352">
        <v>70607</v>
      </c>
      <c r="C267" s="433" t="s">
        <v>5028</v>
      </c>
      <c r="D267" s="352" t="s">
        <v>4647</v>
      </c>
      <c r="E267" s="352" t="s">
        <v>4648</v>
      </c>
      <c r="F267" s="54" t="s">
        <v>75</v>
      </c>
      <c r="G267" s="49" t="s">
        <v>70</v>
      </c>
      <c r="H267" s="54" t="s">
        <v>5034</v>
      </c>
      <c r="I267" s="63" t="s">
        <v>4579</v>
      </c>
      <c r="J267" s="624"/>
      <c r="K267" s="625"/>
      <c r="L267" s="625"/>
      <c r="M267" s="623" t="s">
        <v>72</v>
      </c>
      <c r="N267" s="625"/>
      <c r="O267" s="625"/>
      <c r="P267" s="625"/>
      <c r="Q267" s="625"/>
      <c r="R267" s="625"/>
      <c r="S267" s="625"/>
      <c r="T267" s="625"/>
      <c r="U267" s="709"/>
    </row>
    <row r="268" spans="1:21" ht="24.75" customHeight="1">
      <c r="A268" s="63">
        <v>265</v>
      </c>
      <c r="B268" s="352">
        <v>10095</v>
      </c>
      <c r="C268" s="433" t="s">
        <v>5028</v>
      </c>
      <c r="D268" s="352" t="s">
        <v>5035</v>
      </c>
      <c r="E268" s="352" t="s">
        <v>233</v>
      </c>
      <c r="F268" s="54" t="s">
        <v>75</v>
      </c>
      <c r="G268" s="49" t="s">
        <v>70</v>
      </c>
      <c r="H268" s="54" t="s">
        <v>5036</v>
      </c>
      <c r="I268" s="63" t="s">
        <v>4579</v>
      </c>
      <c r="J268" s="624"/>
      <c r="K268" s="625"/>
      <c r="L268" s="625"/>
      <c r="M268" s="623" t="s">
        <v>72</v>
      </c>
      <c r="N268" s="625"/>
      <c r="O268" s="625"/>
      <c r="P268" s="625"/>
      <c r="Q268" s="625"/>
      <c r="R268" s="625"/>
      <c r="S268" s="625"/>
      <c r="T268" s="625"/>
      <c r="U268" s="709"/>
    </row>
    <row r="269" spans="1:21" ht="27.75">
      <c r="A269" s="63">
        <v>266</v>
      </c>
      <c r="B269" s="352">
        <v>130652</v>
      </c>
      <c r="C269" s="433" t="s">
        <v>5028</v>
      </c>
      <c r="D269" s="352" t="s">
        <v>5037</v>
      </c>
      <c r="E269" s="352" t="s">
        <v>162</v>
      </c>
      <c r="F269" s="54" t="s">
        <v>236</v>
      </c>
      <c r="G269" s="49" t="s">
        <v>237</v>
      </c>
      <c r="H269" s="54" t="s">
        <v>321</v>
      </c>
      <c r="I269" s="63" t="s">
        <v>4579</v>
      </c>
      <c r="J269" s="433" t="s">
        <v>4395</v>
      </c>
      <c r="K269" s="63" t="s">
        <v>2875</v>
      </c>
      <c r="L269" s="63" t="s">
        <v>1428</v>
      </c>
      <c r="M269" s="63" t="s">
        <v>33</v>
      </c>
      <c r="N269" s="63" t="s">
        <v>2663</v>
      </c>
      <c r="O269" s="63" t="s">
        <v>34</v>
      </c>
      <c r="P269" s="63" t="s">
        <v>34</v>
      </c>
      <c r="Q269" s="63" t="s">
        <v>35</v>
      </c>
      <c r="R269" s="63" t="s">
        <v>35</v>
      </c>
      <c r="S269" s="63" t="s">
        <v>36</v>
      </c>
      <c r="T269" s="63" t="s">
        <v>37</v>
      </c>
      <c r="U269" s="118"/>
    </row>
    <row r="270" spans="1:21" ht="37.5" customHeight="1">
      <c r="A270" s="63">
        <v>267</v>
      </c>
      <c r="B270" s="352">
        <v>130531</v>
      </c>
      <c r="C270" s="433" t="s">
        <v>5028</v>
      </c>
      <c r="D270" s="687" t="s">
        <v>5038</v>
      </c>
      <c r="E270" s="352" t="s">
        <v>381</v>
      </c>
      <c r="F270" s="54" t="s">
        <v>519</v>
      </c>
      <c r="G270" s="49" t="s">
        <v>520</v>
      </c>
      <c r="H270" s="54" t="s">
        <v>927</v>
      </c>
      <c r="I270" s="63" t="s">
        <v>4579</v>
      </c>
      <c r="J270" s="433" t="s">
        <v>5039</v>
      </c>
      <c r="K270" s="63" t="s">
        <v>1491</v>
      </c>
      <c r="L270" s="63" t="s">
        <v>1606</v>
      </c>
      <c r="M270" s="623" t="s">
        <v>367</v>
      </c>
      <c r="N270" s="625"/>
      <c r="O270" s="625"/>
      <c r="P270" s="625"/>
      <c r="Q270" s="625"/>
      <c r="R270" s="625"/>
      <c r="S270" s="625"/>
      <c r="T270" s="625" t="s">
        <v>119</v>
      </c>
      <c r="U270" s="709"/>
    </row>
    <row r="271" spans="1:21" ht="24.75" customHeight="1">
      <c r="A271" s="63">
        <v>268</v>
      </c>
      <c r="B271" s="626">
        <v>35192</v>
      </c>
      <c r="C271" s="433" t="s">
        <v>5028</v>
      </c>
      <c r="D271" s="626" t="s">
        <v>5040</v>
      </c>
      <c r="E271" s="626" t="s">
        <v>363</v>
      </c>
      <c r="F271" s="681" t="s">
        <v>5041</v>
      </c>
      <c r="G271" s="626" t="s">
        <v>29</v>
      </c>
      <c r="H271" s="681" t="s">
        <v>5042</v>
      </c>
      <c r="I271" s="63" t="s">
        <v>188</v>
      </c>
      <c r="J271" s="433" t="s">
        <v>403</v>
      </c>
      <c r="K271" s="63" t="s">
        <v>1444</v>
      </c>
      <c r="L271" s="63" t="s">
        <v>2489</v>
      </c>
      <c r="M271" s="63" t="s">
        <v>33</v>
      </c>
      <c r="N271" s="63" t="s">
        <v>5043</v>
      </c>
      <c r="O271" s="63" t="s">
        <v>34</v>
      </c>
      <c r="P271" s="63" t="s">
        <v>34</v>
      </c>
      <c r="Q271" s="63" t="s">
        <v>35</v>
      </c>
      <c r="R271" s="63" t="s">
        <v>35</v>
      </c>
      <c r="S271" s="63" t="s">
        <v>36</v>
      </c>
      <c r="T271" s="63" t="s">
        <v>37</v>
      </c>
      <c r="U271" s="118"/>
    </row>
    <row r="272" spans="1:21" ht="24.75" customHeight="1">
      <c r="A272" s="63">
        <v>269</v>
      </c>
      <c r="B272" s="622">
        <v>129881</v>
      </c>
      <c r="C272" s="433" t="s">
        <v>5028</v>
      </c>
      <c r="D272" s="622" t="s">
        <v>5044</v>
      </c>
      <c r="E272" s="622" t="s">
        <v>908</v>
      </c>
      <c r="F272" s="627" t="s">
        <v>133</v>
      </c>
      <c r="G272" s="622" t="s">
        <v>134</v>
      </c>
      <c r="H272" s="627" t="s">
        <v>639</v>
      </c>
      <c r="I272" s="63" t="s">
        <v>94</v>
      </c>
      <c r="J272" s="433" t="s">
        <v>3677</v>
      </c>
      <c r="K272" s="63" t="s">
        <v>3095</v>
      </c>
      <c r="L272" s="63" t="s">
        <v>1427</v>
      </c>
      <c r="M272" s="63" t="s">
        <v>33</v>
      </c>
      <c r="N272" s="63" t="s">
        <v>2133</v>
      </c>
      <c r="O272" s="63"/>
      <c r="P272" s="63"/>
      <c r="Q272" s="63" t="s">
        <v>35</v>
      </c>
      <c r="R272" s="63" t="s">
        <v>35</v>
      </c>
      <c r="S272" s="63" t="s">
        <v>36</v>
      </c>
      <c r="T272" s="63" t="s">
        <v>37</v>
      </c>
      <c r="U272" s="118"/>
    </row>
    <row r="273" spans="1:21" ht="24.75" customHeight="1">
      <c r="A273" s="63">
        <v>270</v>
      </c>
      <c r="B273" s="626">
        <v>14992</v>
      </c>
      <c r="C273" s="433" t="s">
        <v>5028</v>
      </c>
      <c r="D273" s="626" t="s">
        <v>5045</v>
      </c>
      <c r="E273" s="626" t="s">
        <v>210</v>
      </c>
      <c r="F273" s="681" t="s">
        <v>127</v>
      </c>
      <c r="G273" s="626" t="s">
        <v>29</v>
      </c>
      <c r="H273" s="681" t="s">
        <v>128</v>
      </c>
      <c r="I273" s="63" t="s">
        <v>188</v>
      </c>
      <c r="J273" s="433" t="s">
        <v>4874</v>
      </c>
      <c r="K273" s="63" t="s">
        <v>5046</v>
      </c>
      <c r="L273" s="63" t="s">
        <v>2708</v>
      </c>
      <c r="M273" s="63" t="s">
        <v>33</v>
      </c>
      <c r="N273" s="63" t="s">
        <v>2097</v>
      </c>
      <c r="O273" s="63" t="s">
        <v>34</v>
      </c>
      <c r="P273" s="63" t="s">
        <v>34</v>
      </c>
      <c r="Q273" s="63" t="s">
        <v>35</v>
      </c>
      <c r="R273" s="63" t="s">
        <v>36</v>
      </c>
      <c r="S273" s="63" t="s">
        <v>36</v>
      </c>
      <c r="T273" s="63" t="s">
        <v>37</v>
      </c>
      <c r="U273" s="118"/>
    </row>
    <row r="274" spans="1:21" s="439" customFormat="1" ht="27.75">
      <c r="A274" s="63">
        <v>271</v>
      </c>
      <c r="B274" s="462">
        <v>128911</v>
      </c>
      <c r="C274" s="258" t="s">
        <v>5047</v>
      </c>
      <c r="D274" s="461" t="s">
        <v>5048</v>
      </c>
      <c r="E274" s="462" t="s">
        <v>233</v>
      </c>
      <c r="F274" s="461" t="s">
        <v>342</v>
      </c>
      <c r="G274" s="462" t="s">
        <v>343</v>
      </c>
      <c r="H274" s="461" t="s">
        <v>422</v>
      </c>
      <c r="I274" s="16" t="s">
        <v>4579</v>
      </c>
      <c r="J274" s="258" t="s">
        <v>5049</v>
      </c>
      <c r="K274" s="16" t="s">
        <v>2157</v>
      </c>
      <c r="L274" s="16" t="s">
        <v>1427</v>
      </c>
      <c r="M274" s="85" t="s">
        <v>298</v>
      </c>
      <c r="N274" s="16" t="s">
        <v>1273</v>
      </c>
      <c r="O274" s="16"/>
      <c r="P274" s="16"/>
      <c r="Q274" s="16" t="s">
        <v>35</v>
      </c>
      <c r="R274" s="16" t="s">
        <v>35</v>
      </c>
      <c r="S274" s="16" t="s">
        <v>36</v>
      </c>
      <c r="T274" s="16" t="s">
        <v>3852</v>
      </c>
      <c r="U274" s="683"/>
    </row>
    <row r="275" spans="1:21" s="439" customFormat="1" ht="27.75">
      <c r="A275" s="63">
        <v>272</v>
      </c>
      <c r="B275" s="703">
        <v>131406</v>
      </c>
      <c r="C275" s="258" t="s">
        <v>5047</v>
      </c>
      <c r="D275" s="704" t="s">
        <v>5050</v>
      </c>
      <c r="E275" s="703" t="s">
        <v>145</v>
      </c>
      <c r="F275" s="704" t="s">
        <v>91</v>
      </c>
      <c r="G275" s="705" t="s">
        <v>92</v>
      </c>
      <c r="H275" s="706" t="s">
        <v>5051</v>
      </c>
      <c r="I275" s="16" t="s">
        <v>94</v>
      </c>
      <c r="J275" s="711" t="s">
        <v>142</v>
      </c>
      <c r="K275" s="683" t="s">
        <v>2404</v>
      </c>
      <c r="L275" s="683" t="s">
        <v>2450</v>
      </c>
      <c r="M275" s="707" t="s">
        <v>5052</v>
      </c>
      <c r="N275" s="683" t="s">
        <v>2404</v>
      </c>
      <c r="O275" s="683"/>
      <c r="P275" s="683"/>
      <c r="Q275" s="683" t="s">
        <v>35</v>
      </c>
      <c r="R275" s="683" t="s">
        <v>35</v>
      </c>
      <c r="S275" s="683" t="s">
        <v>36</v>
      </c>
      <c r="T275" s="683" t="s">
        <v>499</v>
      </c>
      <c r="U275" s="683"/>
    </row>
    <row r="276" spans="1:21" s="439" customFormat="1" ht="41.25">
      <c r="A276" s="63">
        <v>273</v>
      </c>
      <c r="B276" s="462">
        <v>52765</v>
      </c>
      <c r="C276" s="258" t="s">
        <v>5047</v>
      </c>
      <c r="D276" s="461" t="s">
        <v>5053</v>
      </c>
      <c r="E276" s="462" t="s">
        <v>587</v>
      </c>
      <c r="F276" s="461" t="s">
        <v>617</v>
      </c>
      <c r="G276" s="462" t="s">
        <v>48</v>
      </c>
      <c r="H276" s="461" t="s">
        <v>175</v>
      </c>
      <c r="I276" s="16" t="s">
        <v>4579</v>
      </c>
      <c r="J276" s="711" t="s">
        <v>5054</v>
      </c>
      <c r="K276" s="683" t="s">
        <v>1462</v>
      </c>
      <c r="L276" s="683" t="s">
        <v>1663</v>
      </c>
      <c r="M276" s="707" t="s">
        <v>5055</v>
      </c>
      <c r="N276" s="683" t="s">
        <v>1234</v>
      </c>
      <c r="O276" s="683"/>
      <c r="P276" s="683"/>
      <c r="Q276" s="683" t="s">
        <v>35</v>
      </c>
      <c r="R276" s="683" t="s">
        <v>35</v>
      </c>
      <c r="S276" s="683" t="s">
        <v>36</v>
      </c>
      <c r="T276" s="683" t="s">
        <v>492</v>
      </c>
      <c r="U276" s="683"/>
    </row>
    <row r="277" spans="1:21" s="439" customFormat="1" ht="27.75">
      <c r="A277" s="63">
        <v>274</v>
      </c>
      <c r="B277" s="462">
        <v>130439</v>
      </c>
      <c r="C277" s="258" t="s">
        <v>5047</v>
      </c>
      <c r="D277" s="461" t="s">
        <v>5056</v>
      </c>
      <c r="E277" s="462" t="s">
        <v>419</v>
      </c>
      <c r="F277" s="461" t="s">
        <v>617</v>
      </c>
      <c r="G277" s="462" t="s">
        <v>48</v>
      </c>
      <c r="H277" s="461" t="s">
        <v>175</v>
      </c>
      <c r="I277" s="16" t="s">
        <v>4579</v>
      </c>
      <c r="J277" s="711" t="s">
        <v>1086</v>
      </c>
      <c r="K277" s="683" t="s">
        <v>5057</v>
      </c>
      <c r="L277" s="683" t="s">
        <v>2667</v>
      </c>
      <c r="M277" s="707" t="s">
        <v>5058</v>
      </c>
      <c r="N277" s="683" t="s">
        <v>2130</v>
      </c>
      <c r="O277" s="683"/>
      <c r="P277" s="683"/>
      <c r="Q277" s="683" t="s">
        <v>36</v>
      </c>
      <c r="R277" s="683" t="s">
        <v>35</v>
      </c>
      <c r="S277" s="683" t="s">
        <v>36</v>
      </c>
      <c r="T277" s="683" t="s">
        <v>5059</v>
      </c>
      <c r="U277" s="683"/>
    </row>
    <row r="278" spans="1:21" ht="27.75">
      <c r="A278" s="63">
        <v>275</v>
      </c>
      <c r="B278" s="49">
        <v>130481</v>
      </c>
      <c r="C278" s="433" t="s">
        <v>5047</v>
      </c>
      <c r="D278" s="54" t="s">
        <v>5060</v>
      </c>
      <c r="E278" s="49" t="s">
        <v>253</v>
      </c>
      <c r="F278" s="54" t="s">
        <v>236</v>
      </c>
      <c r="G278" s="49" t="s">
        <v>237</v>
      </c>
      <c r="H278" s="54" t="s">
        <v>5061</v>
      </c>
      <c r="I278" s="63" t="s">
        <v>4579</v>
      </c>
      <c r="J278" s="680" t="s">
        <v>142</v>
      </c>
      <c r="K278" s="118" t="s">
        <v>1816</v>
      </c>
      <c r="L278" s="118" t="s">
        <v>1563</v>
      </c>
      <c r="M278" s="118" t="s">
        <v>696</v>
      </c>
      <c r="N278" s="118" t="s">
        <v>1798</v>
      </c>
      <c r="O278" s="118" t="s">
        <v>34</v>
      </c>
      <c r="P278" s="118" t="s">
        <v>34</v>
      </c>
      <c r="Q278" s="118" t="s">
        <v>35</v>
      </c>
      <c r="R278" s="118" t="s">
        <v>35</v>
      </c>
      <c r="S278" s="118" t="s">
        <v>36</v>
      </c>
      <c r="T278" s="118" t="s">
        <v>37</v>
      </c>
      <c r="U278" s="118"/>
    </row>
    <row r="279" spans="1:21" s="688" customFormat="1" ht="39" customHeight="1">
      <c r="A279" s="63">
        <v>276</v>
      </c>
      <c r="B279" s="56">
        <v>129918</v>
      </c>
      <c r="C279" s="426" t="s">
        <v>5047</v>
      </c>
      <c r="D279" s="144" t="s">
        <v>5062</v>
      </c>
      <c r="E279" s="56" t="s">
        <v>63</v>
      </c>
      <c r="F279" s="144" t="s">
        <v>5063</v>
      </c>
      <c r="G279" s="132" t="s">
        <v>5064</v>
      </c>
      <c r="H279" s="144" t="s">
        <v>633</v>
      </c>
      <c r="I279" s="105"/>
      <c r="J279" s="708"/>
      <c r="K279" s="699"/>
      <c r="L279" s="699"/>
      <c r="M279" s="700" t="s">
        <v>72</v>
      </c>
      <c r="N279" s="699"/>
      <c r="O279" s="699"/>
      <c r="P279" s="699"/>
      <c r="Q279" s="699"/>
      <c r="R279" s="699"/>
      <c r="S279" s="699"/>
      <c r="T279" s="699"/>
      <c r="U279" s="718"/>
    </row>
    <row r="280" spans="1:21" ht="27.75">
      <c r="A280" s="63">
        <v>277</v>
      </c>
      <c r="B280" s="49">
        <v>129782</v>
      </c>
      <c r="C280" s="433" t="s">
        <v>5047</v>
      </c>
      <c r="D280" s="54" t="s">
        <v>5065</v>
      </c>
      <c r="E280" s="49" t="s">
        <v>1717</v>
      </c>
      <c r="F280" s="54" t="s">
        <v>133</v>
      </c>
      <c r="G280" s="49" t="s">
        <v>134</v>
      </c>
      <c r="H280" s="54" t="s">
        <v>4602</v>
      </c>
      <c r="I280" s="63" t="s">
        <v>4579</v>
      </c>
      <c r="J280" s="680" t="s">
        <v>5066</v>
      </c>
      <c r="K280" s="118" t="s">
        <v>1325</v>
      </c>
      <c r="L280" s="118" t="s">
        <v>2764</v>
      </c>
      <c r="M280" s="118" t="s">
        <v>33</v>
      </c>
      <c r="N280" s="118" t="s">
        <v>2133</v>
      </c>
      <c r="O280" s="118"/>
      <c r="P280" s="118"/>
      <c r="Q280" s="118" t="s">
        <v>35</v>
      </c>
      <c r="R280" s="118" t="s">
        <v>35</v>
      </c>
      <c r="S280" s="118" t="s">
        <v>36</v>
      </c>
      <c r="T280" s="118" t="s">
        <v>37</v>
      </c>
      <c r="U280" s="118"/>
    </row>
    <row r="281" spans="1:21" ht="27.75">
      <c r="A281" s="63">
        <v>278</v>
      </c>
      <c r="B281" s="49">
        <v>129101</v>
      </c>
      <c r="C281" s="433" t="s">
        <v>5047</v>
      </c>
      <c r="D281" s="54" t="s">
        <v>5067</v>
      </c>
      <c r="E281" s="49" t="s">
        <v>140</v>
      </c>
      <c r="F281" s="54" t="s">
        <v>2988</v>
      </c>
      <c r="G281" s="49" t="s">
        <v>215</v>
      </c>
      <c r="H281" s="54" t="s">
        <v>5068</v>
      </c>
      <c r="I281" s="63" t="s">
        <v>4579</v>
      </c>
      <c r="J281" s="680" t="s">
        <v>5069</v>
      </c>
      <c r="K281" s="118" t="s">
        <v>5070</v>
      </c>
      <c r="L281" s="118" t="s">
        <v>2097</v>
      </c>
      <c r="M281" s="118" t="s">
        <v>219</v>
      </c>
      <c r="N281" s="118" t="s">
        <v>1551</v>
      </c>
      <c r="O281" s="118" t="s">
        <v>34</v>
      </c>
      <c r="P281" s="118" t="s">
        <v>34</v>
      </c>
      <c r="Q281" s="118" t="s">
        <v>35</v>
      </c>
      <c r="R281" s="118" t="s">
        <v>35</v>
      </c>
      <c r="S281" s="118" t="s">
        <v>36</v>
      </c>
      <c r="T281" s="118" t="s">
        <v>37</v>
      </c>
      <c r="U281" s="118"/>
    </row>
    <row r="282" spans="1:21" ht="27.75">
      <c r="A282" s="63">
        <v>279</v>
      </c>
      <c r="B282" s="51">
        <v>67619</v>
      </c>
      <c r="C282" s="433" t="s">
        <v>5071</v>
      </c>
      <c r="D282" s="51" t="s">
        <v>5072</v>
      </c>
      <c r="E282" s="49" t="s">
        <v>341</v>
      </c>
      <c r="F282" s="51" t="s">
        <v>388</v>
      </c>
      <c r="G282" s="132" t="s">
        <v>389</v>
      </c>
      <c r="H282" s="51" t="s">
        <v>5073</v>
      </c>
      <c r="I282" s="63" t="s">
        <v>4579</v>
      </c>
      <c r="J282" s="680" t="s">
        <v>5074</v>
      </c>
      <c r="K282" s="118" t="s">
        <v>1206</v>
      </c>
      <c r="L282" s="118" t="s">
        <v>1427</v>
      </c>
      <c r="M282" s="118" t="s">
        <v>33</v>
      </c>
      <c r="N282" s="118" t="s">
        <v>1483</v>
      </c>
      <c r="O282" s="118" t="s">
        <v>34</v>
      </c>
      <c r="P282" s="118" t="s">
        <v>34</v>
      </c>
      <c r="Q282" s="118" t="s">
        <v>35</v>
      </c>
      <c r="R282" s="118" t="s">
        <v>35</v>
      </c>
      <c r="S282" s="118" t="s">
        <v>36</v>
      </c>
      <c r="T282" s="118" t="s">
        <v>492</v>
      </c>
      <c r="U282" s="118"/>
    </row>
    <row r="283" spans="1:21">
      <c r="A283" s="63">
        <v>280</v>
      </c>
      <c r="B283" s="132">
        <v>118933</v>
      </c>
      <c r="C283" s="433" t="s">
        <v>5071</v>
      </c>
      <c r="D283" s="132" t="s">
        <v>454</v>
      </c>
      <c r="E283" s="49" t="s">
        <v>455</v>
      </c>
      <c r="F283" s="132" t="s">
        <v>801</v>
      </c>
      <c r="G283" s="132" t="s">
        <v>215</v>
      </c>
      <c r="H283" s="51" t="s">
        <v>5075</v>
      </c>
      <c r="I283" s="63" t="s">
        <v>4579</v>
      </c>
      <c r="J283" s="680" t="s">
        <v>621</v>
      </c>
      <c r="K283" s="118" t="s">
        <v>1623</v>
      </c>
      <c r="L283" s="118" t="s">
        <v>1830</v>
      </c>
      <c r="M283" s="118" t="s">
        <v>219</v>
      </c>
      <c r="N283" s="118" t="s">
        <v>1623</v>
      </c>
      <c r="O283" s="118" t="s">
        <v>34</v>
      </c>
      <c r="P283" s="118" t="s">
        <v>34</v>
      </c>
      <c r="Q283" s="118" t="s">
        <v>36</v>
      </c>
      <c r="R283" s="118" t="s">
        <v>35</v>
      </c>
      <c r="S283" s="118" t="s">
        <v>36</v>
      </c>
      <c r="T283" s="118" t="s">
        <v>512</v>
      </c>
      <c r="U283" s="118"/>
    </row>
    <row r="284" spans="1:21" s="688" customFormat="1">
      <c r="A284" s="63">
        <v>281</v>
      </c>
      <c r="B284" s="56">
        <v>131814</v>
      </c>
      <c r="C284" s="426" t="s">
        <v>5071</v>
      </c>
      <c r="D284" s="56" t="s">
        <v>504</v>
      </c>
      <c r="E284" s="56" t="s">
        <v>505</v>
      </c>
      <c r="F284" s="56" t="s">
        <v>40</v>
      </c>
      <c r="G284" s="56" t="s">
        <v>41</v>
      </c>
      <c r="H284" s="144" t="s">
        <v>5076</v>
      </c>
      <c r="I284" s="105" t="s">
        <v>31</v>
      </c>
      <c r="J284" s="710" t="s">
        <v>860</v>
      </c>
      <c r="K284" s="698" t="s">
        <v>2879</v>
      </c>
      <c r="L284" s="698" t="s">
        <v>1808</v>
      </c>
      <c r="M284" s="698" t="s">
        <v>33</v>
      </c>
      <c r="N284" s="698" t="s">
        <v>1574</v>
      </c>
      <c r="O284" s="698" t="s">
        <v>34</v>
      </c>
      <c r="P284" s="698" t="s">
        <v>34</v>
      </c>
      <c r="Q284" s="698" t="s">
        <v>35</v>
      </c>
      <c r="R284" s="698" t="s">
        <v>35</v>
      </c>
      <c r="S284" s="698" t="s">
        <v>36</v>
      </c>
      <c r="T284" s="698" t="s">
        <v>37</v>
      </c>
      <c r="U284" s="698"/>
    </row>
    <row r="285" spans="1:21" s="439" customFormat="1" ht="27.75">
      <c r="A285" s="63">
        <v>282</v>
      </c>
      <c r="B285" s="456">
        <v>128557</v>
      </c>
      <c r="C285" s="258" t="s">
        <v>5071</v>
      </c>
      <c r="D285" s="456" t="s">
        <v>5077</v>
      </c>
      <c r="E285" s="462" t="s">
        <v>173</v>
      </c>
      <c r="F285" s="456" t="s">
        <v>54</v>
      </c>
      <c r="G285" s="456" t="s">
        <v>48</v>
      </c>
      <c r="H285" s="444" t="s">
        <v>175</v>
      </c>
      <c r="I285" s="16" t="s">
        <v>4579</v>
      </c>
      <c r="J285" s="711" t="s">
        <v>5078</v>
      </c>
      <c r="K285" s="683" t="s">
        <v>4899</v>
      </c>
      <c r="L285" s="683" t="s">
        <v>1830</v>
      </c>
      <c r="M285" s="707" t="s">
        <v>5079</v>
      </c>
      <c r="N285" s="683" t="s">
        <v>5080</v>
      </c>
      <c r="O285" s="683"/>
      <c r="P285" s="683"/>
      <c r="Q285" s="683" t="s">
        <v>35</v>
      </c>
      <c r="R285" s="683" t="s">
        <v>35</v>
      </c>
      <c r="S285" s="683" t="s">
        <v>36</v>
      </c>
      <c r="T285" s="683" t="s">
        <v>361</v>
      </c>
      <c r="U285" s="683"/>
    </row>
    <row r="286" spans="1:21" ht="22.5" customHeight="1">
      <c r="A286" s="63">
        <v>283</v>
      </c>
      <c r="B286" s="132">
        <v>129646</v>
      </c>
      <c r="C286" s="433" t="s">
        <v>5071</v>
      </c>
      <c r="D286" s="132" t="s">
        <v>5081</v>
      </c>
      <c r="E286" s="49" t="s">
        <v>653</v>
      </c>
      <c r="F286" s="132" t="s">
        <v>54</v>
      </c>
      <c r="G286" s="132" t="s">
        <v>48</v>
      </c>
      <c r="H286" s="51" t="s">
        <v>5082</v>
      </c>
      <c r="I286" s="63" t="s">
        <v>4579</v>
      </c>
      <c r="J286" s="680" t="s">
        <v>101</v>
      </c>
      <c r="K286" s="118" t="s">
        <v>5083</v>
      </c>
      <c r="L286" s="118" t="s">
        <v>1449</v>
      </c>
      <c r="M286" s="118" t="s">
        <v>226</v>
      </c>
      <c r="N286" s="118" t="s">
        <v>1647</v>
      </c>
      <c r="O286" s="118" t="s">
        <v>34</v>
      </c>
      <c r="P286" s="118" t="s">
        <v>34</v>
      </c>
      <c r="Q286" s="118" t="s">
        <v>35</v>
      </c>
      <c r="R286" s="118" t="s">
        <v>35</v>
      </c>
      <c r="S286" s="118" t="s">
        <v>36</v>
      </c>
      <c r="T286" s="118" t="s">
        <v>5084</v>
      </c>
      <c r="U286" s="118"/>
    </row>
    <row r="287" spans="1:21" ht="27" customHeight="1">
      <c r="A287" s="63">
        <v>284</v>
      </c>
      <c r="B287" s="132">
        <v>129226</v>
      </c>
      <c r="C287" s="433" t="s">
        <v>5071</v>
      </c>
      <c r="D287" s="132" t="s">
        <v>2540</v>
      </c>
      <c r="E287" s="49" t="s">
        <v>59</v>
      </c>
      <c r="F287" s="132" t="s">
        <v>141</v>
      </c>
      <c r="G287" s="132" t="s">
        <v>99</v>
      </c>
      <c r="H287" s="51" t="s">
        <v>5085</v>
      </c>
      <c r="I287" s="63" t="s">
        <v>4579</v>
      </c>
      <c r="J287" s="680" t="s">
        <v>5086</v>
      </c>
      <c r="K287" s="118" t="s">
        <v>1325</v>
      </c>
      <c r="L287" s="118" t="s">
        <v>2764</v>
      </c>
      <c r="M287" s="118" t="s">
        <v>33</v>
      </c>
      <c r="N287" s="118" t="s">
        <v>2133</v>
      </c>
      <c r="O287" s="118" t="s">
        <v>34</v>
      </c>
      <c r="P287" s="118" t="s">
        <v>34</v>
      </c>
      <c r="Q287" s="118" t="s">
        <v>35</v>
      </c>
      <c r="R287" s="118" t="s">
        <v>2340</v>
      </c>
      <c r="S287" s="118" t="s">
        <v>36</v>
      </c>
      <c r="T287" s="118" t="s">
        <v>3556</v>
      </c>
      <c r="U287" s="118"/>
    </row>
    <row r="288" spans="1:21" ht="27" customHeight="1">
      <c r="A288" s="63">
        <v>285</v>
      </c>
      <c r="B288" s="132">
        <v>128432</v>
      </c>
      <c r="C288" s="433" t="s">
        <v>5071</v>
      </c>
      <c r="D288" s="132" t="s">
        <v>5087</v>
      </c>
      <c r="E288" s="49" t="s">
        <v>819</v>
      </c>
      <c r="F288" s="132" t="s">
        <v>98</v>
      </c>
      <c r="G288" s="132" t="s">
        <v>99</v>
      </c>
      <c r="H288" s="51" t="s">
        <v>3275</v>
      </c>
      <c r="I288" s="63" t="s">
        <v>4579</v>
      </c>
      <c r="J288" s="680" t="s">
        <v>5088</v>
      </c>
      <c r="K288" s="118" t="s">
        <v>2644</v>
      </c>
      <c r="L288" s="118" t="s">
        <v>1430</v>
      </c>
      <c r="M288" s="118" t="s">
        <v>33</v>
      </c>
      <c r="N288" s="118" t="s">
        <v>1574</v>
      </c>
      <c r="O288" s="118" t="s">
        <v>34</v>
      </c>
      <c r="P288" s="118" t="s">
        <v>34</v>
      </c>
      <c r="Q288" s="118" t="s">
        <v>600</v>
      </c>
      <c r="R288" s="118" t="s">
        <v>35</v>
      </c>
      <c r="S288" s="118" t="s">
        <v>36</v>
      </c>
      <c r="T288" s="118" t="s">
        <v>417</v>
      </c>
      <c r="U288" s="118"/>
    </row>
    <row r="289" spans="1:21" ht="26.25" customHeight="1">
      <c r="A289" s="63">
        <v>286</v>
      </c>
      <c r="B289" s="166">
        <v>129637</v>
      </c>
      <c r="C289" s="433" t="s">
        <v>5089</v>
      </c>
      <c r="D289" s="166" t="s">
        <v>5090</v>
      </c>
      <c r="E289" s="49" t="s">
        <v>2413</v>
      </c>
      <c r="F289" s="50" t="s">
        <v>357</v>
      </c>
      <c r="G289" s="49" t="s">
        <v>5091</v>
      </c>
      <c r="H289" s="50" t="s">
        <v>5092</v>
      </c>
      <c r="I289" s="63" t="s">
        <v>4579</v>
      </c>
      <c r="J289" s="680" t="s">
        <v>5093</v>
      </c>
      <c r="K289" s="118" t="s">
        <v>1195</v>
      </c>
      <c r="L289" s="118" t="s">
        <v>2881</v>
      </c>
      <c r="M289" s="118" t="s">
        <v>5094</v>
      </c>
      <c r="N289" s="118" t="s">
        <v>2133</v>
      </c>
      <c r="O289" s="118" t="s">
        <v>34</v>
      </c>
      <c r="P289" s="118" t="s">
        <v>34</v>
      </c>
      <c r="Q289" s="118" t="s">
        <v>35</v>
      </c>
      <c r="R289" s="118" t="s">
        <v>35</v>
      </c>
      <c r="S289" s="118" t="s">
        <v>36</v>
      </c>
      <c r="T289" s="118" t="s">
        <v>37</v>
      </c>
      <c r="U289" s="118"/>
    </row>
    <row r="290" spans="1:21" ht="27.75">
      <c r="A290" s="63">
        <v>287</v>
      </c>
      <c r="B290" s="49">
        <v>129225</v>
      </c>
      <c r="C290" s="433" t="s">
        <v>5089</v>
      </c>
      <c r="D290" s="49" t="s">
        <v>5095</v>
      </c>
      <c r="E290" s="49" t="s">
        <v>5096</v>
      </c>
      <c r="F290" s="54" t="s">
        <v>388</v>
      </c>
      <c r="G290" s="49" t="s">
        <v>389</v>
      </c>
      <c r="H290" s="54" t="s">
        <v>917</v>
      </c>
      <c r="I290" s="63" t="s">
        <v>4579</v>
      </c>
      <c r="J290" s="680" t="s">
        <v>229</v>
      </c>
      <c r="K290" s="118" t="s">
        <v>1483</v>
      </c>
      <c r="L290" s="118" t="s">
        <v>1497</v>
      </c>
      <c r="M290" s="118" t="s">
        <v>33</v>
      </c>
      <c r="N290" s="118" t="s">
        <v>1412</v>
      </c>
      <c r="O290" s="118" t="s">
        <v>34</v>
      </c>
      <c r="P290" s="118" t="s">
        <v>34</v>
      </c>
      <c r="Q290" s="118" t="s">
        <v>35</v>
      </c>
      <c r="R290" s="118" t="s">
        <v>35</v>
      </c>
      <c r="S290" s="118" t="s">
        <v>36</v>
      </c>
      <c r="T290" s="118" t="s">
        <v>37</v>
      </c>
      <c r="U290" s="118"/>
    </row>
    <row r="291" spans="1:21" ht="27.75">
      <c r="A291" s="63">
        <v>288</v>
      </c>
      <c r="B291" s="56">
        <v>131060</v>
      </c>
      <c r="C291" s="433" t="s">
        <v>5089</v>
      </c>
      <c r="D291" s="49" t="s">
        <v>5097</v>
      </c>
      <c r="E291" s="49" t="s">
        <v>1826</v>
      </c>
      <c r="F291" s="54" t="s">
        <v>91</v>
      </c>
      <c r="G291" s="49" t="s">
        <v>92</v>
      </c>
      <c r="H291" s="54" t="s">
        <v>5098</v>
      </c>
      <c r="I291" s="63" t="s">
        <v>4579</v>
      </c>
      <c r="J291" s="433" t="s">
        <v>4533</v>
      </c>
      <c r="K291" s="63" t="s">
        <v>4405</v>
      </c>
      <c r="L291" s="63" t="s">
        <v>2283</v>
      </c>
      <c r="M291" s="63" t="s">
        <v>33</v>
      </c>
      <c r="N291" s="63" t="s">
        <v>1518</v>
      </c>
      <c r="O291" s="113" t="s">
        <v>34</v>
      </c>
      <c r="P291" s="113" t="s">
        <v>34</v>
      </c>
      <c r="Q291" s="63" t="s">
        <v>35</v>
      </c>
      <c r="R291" s="63" t="s">
        <v>35</v>
      </c>
      <c r="S291" s="63" t="s">
        <v>36</v>
      </c>
      <c r="T291" s="63" t="s">
        <v>4938</v>
      </c>
      <c r="U291" s="118"/>
    </row>
    <row r="292" spans="1:21" ht="27.75">
      <c r="A292" s="63">
        <v>289</v>
      </c>
      <c r="B292" s="56">
        <v>114817</v>
      </c>
      <c r="C292" s="433" t="s">
        <v>5089</v>
      </c>
      <c r="D292" s="54" t="s">
        <v>5099</v>
      </c>
      <c r="E292" s="49" t="s">
        <v>2947</v>
      </c>
      <c r="F292" s="54" t="s">
        <v>91</v>
      </c>
      <c r="G292" s="49" t="s">
        <v>92</v>
      </c>
      <c r="H292" s="54" t="s">
        <v>5100</v>
      </c>
      <c r="I292" s="63" t="s">
        <v>4579</v>
      </c>
      <c r="J292" s="680" t="s">
        <v>50</v>
      </c>
      <c r="K292" s="118" t="s">
        <v>1596</v>
      </c>
      <c r="L292" s="118" t="s">
        <v>5101</v>
      </c>
      <c r="M292" s="118" t="s">
        <v>33</v>
      </c>
      <c r="N292" s="118" t="s">
        <v>2404</v>
      </c>
      <c r="O292" s="118" t="s">
        <v>34</v>
      </c>
      <c r="P292" s="118" t="s">
        <v>34</v>
      </c>
      <c r="Q292" s="118" t="s">
        <v>35</v>
      </c>
      <c r="R292" s="118" t="s">
        <v>35</v>
      </c>
      <c r="S292" s="118" t="s">
        <v>36</v>
      </c>
      <c r="T292" s="118" t="s">
        <v>37</v>
      </c>
      <c r="U292" s="118"/>
    </row>
    <row r="293" spans="1:21">
      <c r="A293" s="63">
        <v>290</v>
      </c>
      <c r="B293" s="56">
        <v>130611</v>
      </c>
      <c r="C293" s="433" t="s">
        <v>5089</v>
      </c>
      <c r="D293" s="20" t="s">
        <v>5102</v>
      </c>
      <c r="E293" s="31" t="s">
        <v>1757</v>
      </c>
      <c r="F293" s="20" t="s">
        <v>214</v>
      </c>
      <c r="G293" s="31" t="s">
        <v>215</v>
      </c>
      <c r="H293" s="20" t="s">
        <v>2572</v>
      </c>
      <c r="I293" s="63" t="s">
        <v>4579</v>
      </c>
      <c r="J293" s="433" t="s">
        <v>651</v>
      </c>
      <c r="K293" s="63" t="s">
        <v>1308</v>
      </c>
      <c r="L293" s="63" t="s">
        <v>218</v>
      </c>
      <c r="M293" s="63" t="s">
        <v>219</v>
      </c>
      <c r="N293" s="63" t="s">
        <v>1287</v>
      </c>
      <c r="O293" s="63" t="s">
        <v>34</v>
      </c>
      <c r="P293" s="63" t="s">
        <v>34</v>
      </c>
      <c r="Q293" s="63" t="s">
        <v>36</v>
      </c>
      <c r="R293" s="63" t="s">
        <v>35</v>
      </c>
      <c r="S293" s="63" t="s">
        <v>36</v>
      </c>
      <c r="T293" s="63" t="s">
        <v>289</v>
      </c>
      <c r="U293" s="118"/>
    </row>
    <row r="294" spans="1:21">
      <c r="A294" s="63">
        <v>291</v>
      </c>
      <c r="B294" s="56">
        <v>2721</v>
      </c>
      <c r="C294" s="433" t="s">
        <v>5089</v>
      </c>
      <c r="D294" s="20" t="s">
        <v>5103</v>
      </c>
      <c r="E294" s="31" t="s">
        <v>755</v>
      </c>
      <c r="F294" s="20" t="s">
        <v>214</v>
      </c>
      <c r="G294" s="31" t="s">
        <v>215</v>
      </c>
      <c r="H294" s="20" t="s">
        <v>3059</v>
      </c>
      <c r="I294" s="63" t="s">
        <v>4579</v>
      </c>
      <c r="J294" s="433" t="s">
        <v>4795</v>
      </c>
      <c r="K294" s="63" t="s">
        <v>1450</v>
      </c>
      <c r="L294" s="63" t="s">
        <v>1594</v>
      </c>
      <c r="M294" s="63" t="s">
        <v>219</v>
      </c>
      <c r="N294" s="63" t="s">
        <v>2708</v>
      </c>
      <c r="O294" s="63" t="s">
        <v>34</v>
      </c>
      <c r="P294" s="63" t="s">
        <v>34</v>
      </c>
      <c r="Q294" s="63" t="s">
        <v>36</v>
      </c>
      <c r="R294" s="63" t="s">
        <v>35</v>
      </c>
      <c r="S294" s="63" t="s">
        <v>36</v>
      </c>
      <c r="T294" s="63" t="s">
        <v>289</v>
      </c>
      <c r="U294" s="118"/>
    </row>
    <row r="295" spans="1:21">
      <c r="A295" s="63">
        <v>292</v>
      </c>
      <c r="B295" s="132">
        <v>131936</v>
      </c>
      <c r="C295" s="433" t="s">
        <v>5089</v>
      </c>
      <c r="D295" s="20" t="s">
        <v>5104</v>
      </c>
      <c r="E295" s="31" t="s">
        <v>253</v>
      </c>
      <c r="F295" s="20" t="s">
        <v>214</v>
      </c>
      <c r="G295" s="31" t="s">
        <v>215</v>
      </c>
      <c r="H295" s="20" t="s">
        <v>3739</v>
      </c>
      <c r="I295" s="63" t="s">
        <v>94</v>
      </c>
      <c r="J295" s="680" t="s">
        <v>176</v>
      </c>
      <c r="K295" s="118" t="s">
        <v>4198</v>
      </c>
      <c r="L295" s="118" t="s">
        <v>1830</v>
      </c>
      <c r="M295" s="118" t="s">
        <v>219</v>
      </c>
      <c r="N295" s="118" t="s">
        <v>1623</v>
      </c>
      <c r="O295" s="118" t="s">
        <v>34</v>
      </c>
      <c r="P295" s="118" t="s">
        <v>34</v>
      </c>
      <c r="Q295" s="118" t="s">
        <v>36</v>
      </c>
      <c r="R295" s="118" t="s">
        <v>35</v>
      </c>
      <c r="S295" s="118" t="s">
        <v>36</v>
      </c>
      <c r="T295" s="118" t="s">
        <v>512</v>
      </c>
      <c r="U295" s="118"/>
    </row>
    <row r="296" spans="1:21">
      <c r="A296" s="63">
        <v>293</v>
      </c>
      <c r="B296" s="132">
        <v>100478</v>
      </c>
      <c r="C296" s="433" t="s">
        <v>5089</v>
      </c>
      <c r="D296" s="27" t="s">
        <v>5105</v>
      </c>
      <c r="E296" s="27" t="s">
        <v>4847</v>
      </c>
      <c r="F296" s="20" t="s">
        <v>1047</v>
      </c>
      <c r="G296" s="31" t="s">
        <v>48</v>
      </c>
      <c r="H296" s="20" t="s">
        <v>1797</v>
      </c>
      <c r="I296" s="63" t="s">
        <v>94</v>
      </c>
      <c r="J296" s="680" t="s">
        <v>423</v>
      </c>
      <c r="K296" s="118" t="s">
        <v>2489</v>
      </c>
      <c r="L296" s="118" t="s">
        <v>1468</v>
      </c>
      <c r="M296" s="118" t="s">
        <v>33</v>
      </c>
      <c r="N296" s="118" t="s">
        <v>2338</v>
      </c>
      <c r="O296" s="118" t="s">
        <v>34</v>
      </c>
      <c r="P296" s="118" t="s">
        <v>34</v>
      </c>
      <c r="Q296" s="118" t="s">
        <v>35</v>
      </c>
      <c r="R296" s="118" t="s">
        <v>35</v>
      </c>
      <c r="S296" s="118" t="s">
        <v>36</v>
      </c>
      <c r="T296" s="118" t="s">
        <v>37</v>
      </c>
      <c r="U296" s="118"/>
    </row>
    <row r="297" spans="1:21">
      <c r="A297" s="63">
        <v>294</v>
      </c>
      <c r="B297" s="56">
        <v>126441</v>
      </c>
      <c r="C297" s="330" t="s">
        <v>5089</v>
      </c>
      <c r="D297" s="20" t="s">
        <v>5106</v>
      </c>
      <c r="E297" s="31" t="s">
        <v>207</v>
      </c>
      <c r="F297" s="20" t="s">
        <v>91</v>
      </c>
      <c r="G297" s="31" t="s">
        <v>92</v>
      </c>
      <c r="H297" s="20" t="s">
        <v>5107</v>
      </c>
      <c r="I297" s="63" t="s">
        <v>4579</v>
      </c>
      <c r="J297" s="433" t="s">
        <v>32</v>
      </c>
      <c r="K297" s="63" t="s">
        <v>1293</v>
      </c>
      <c r="L297" s="63" t="s">
        <v>1342</v>
      </c>
      <c r="M297" s="63" t="s">
        <v>265</v>
      </c>
      <c r="N297" s="63" t="s">
        <v>1428</v>
      </c>
      <c r="O297" s="63" t="s">
        <v>34</v>
      </c>
      <c r="P297" s="63" t="s">
        <v>34</v>
      </c>
      <c r="Q297" s="63" t="s">
        <v>600</v>
      </c>
      <c r="R297" s="63" t="s">
        <v>35</v>
      </c>
      <c r="S297" s="63" t="s">
        <v>36</v>
      </c>
      <c r="T297" s="15" t="s">
        <v>4141</v>
      </c>
      <c r="U297" s="118"/>
    </row>
    <row r="298" spans="1:21" ht="24" customHeight="1">
      <c r="A298" s="63">
        <v>295</v>
      </c>
      <c r="B298" s="56">
        <v>131783</v>
      </c>
      <c r="C298" s="330" t="s">
        <v>5089</v>
      </c>
      <c r="D298" s="20" t="s">
        <v>5108</v>
      </c>
      <c r="E298" s="31" t="s">
        <v>479</v>
      </c>
      <c r="F298" s="20" t="s">
        <v>462</v>
      </c>
      <c r="G298" s="31" t="s">
        <v>48</v>
      </c>
      <c r="H298" s="20" t="s">
        <v>5109</v>
      </c>
      <c r="I298" s="63" t="s">
        <v>4579</v>
      </c>
      <c r="J298" s="433" t="s">
        <v>902</v>
      </c>
      <c r="K298" s="63" t="s">
        <v>1195</v>
      </c>
      <c r="L298" s="63" t="s">
        <v>2122</v>
      </c>
      <c r="M298" s="63" t="s">
        <v>33</v>
      </c>
      <c r="N298" s="63" t="s">
        <v>2133</v>
      </c>
      <c r="O298" s="63" t="s">
        <v>34</v>
      </c>
      <c r="P298" s="63" t="s">
        <v>34</v>
      </c>
      <c r="Q298" s="63" t="s">
        <v>35</v>
      </c>
      <c r="R298" s="63" t="s">
        <v>35</v>
      </c>
      <c r="S298" s="63" t="s">
        <v>36</v>
      </c>
      <c r="T298" s="63" t="s">
        <v>37</v>
      </c>
      <c r="U298" s="118"/>
    </row>
    <row r="299" spans="1:21" ht="27.75">
      <c r="A299" s="63">
        <v>296</v>
      </c>
      <c r="B299" s="56">
        <v>130930</v>
      </c>
      <c r="C299" s="330" t="s">
        <v>5089</v>
      </c>
      <c r="D299" s="20" t="s">
        <v>5110</v>
      </c>
      <c r="E299" s="31" t="s">
        <v>932</v>
      </c>
      <c r="F299" s="20" t="s">
        <v>200</v>
      </c>
      <c r="G299" s="31" t="s">
        <v>520</v>
      </c>
      <c r="H299" s="20" t="s">
        <v>1169</v>
      </c>
      <c r="I299" s="63" t="s">
        <v>4579</v>
      </c>
      <c r="J299" s="433" t="s">
        <v>329</v>
      </c>
      <c r="K299" s="63" t="s">
        <v>4792</v>
      </c>
      <c r="L299" s="63" t="s">
        <v>1563</v>
      </c>
      <c r="M299" s="63" t="s">
        <v>33</v>
      </c>
      <c r="N299" s="63" t="s">
        <v>1428</v>
      </c>
      <c r="O299" s="63" t="s">
        <v>34</v>
      </c>
      <c r="P299" s="63" t="s">
        <v>34</v>
      </c>
      <c r="Q299" s="63" t="s">
        <v>35</v>
      </c>
      <c r="R299" s="63" t="s">
        <v>35</v>
      </c>
      <c r="S299" s="63" t="s">
        <v>36</v>
      </c>
      <c r="T299" s="15" t="s">
        <v>4793</v>
      </c>
      <c r="U299" s="118"/>
    </row>
    <row r="300" spans="1:21">
      <c r="A300" s="63">
        <v>297</v>
      </c>
      <c r="B300" s="132">
        <v>131182</v>
      </c>
      <c r="C300" s="330" t="s">
        <v>5089</v>
      </c>
      <c r="D300" s="27" t="s">
        <v>5111</v>
      </c>
      <c r="E300" s="27" t="s">
        <v>233</v>
      </c>
      <c r="F300" s="20" t="s">
        <v>5112</v>
      </c>
      <c r="G300" s="31" t="s">
        <v>5064</v>
      </c>
      <c r="H300" s="20" t="s">
        <v>633</v>
      </c>
      <c r="I300" s="63" t="s">
        <v>94</v>
      </c>
      <c r="J300" s="712"/>
      <c r="K300" s="709"/>
      <c r="L300" s="709"/>
      <c r="M300" s="700" t="s">
        <v>72</v>
      </c>
      <c r="N300" s="709"/>
      <c r="O300" s="709"/>
      <c r="P300" s="709"/>
      <c r="Q300" s="709"/>
      <c r="R300" s="709"/>
      <c r="S300" s="709"/>
      <c r="T300" s="709"/>
      <c r="U300" s="118"/>
    </row>
    <row r="301" spans="1:21">
      <c r="A301" s="63">
        <v>298</v>
      </c>
      <c r="B301" s="132">
        <v>131727</v>
      </c>
      <c r="C301" s="330" t="s">
        <v>5089</v>
      </c>
      <c r="D301" s="27" t="s">
        <v>5113</v>
      </c>
      <c r="E301" s="27" t="s">
        <v>664</v>
      </c>
      <c r="F301" s="20" t="s">
        <v>5114</v>
      </c>
      <c r="G301" s="31" t="s">
        <v>5064</v>
      </c>
      <c r="H301" s="20" t="s">
        <v>633</v>
      </c>
      <c r="I301" s="63" t="s">
        <v>94</v>
      </c>
      <c r="J301" s="712"/>
      <c r="K301" s="709"/>
      <c r="L301" s="709"/>
      <c r="M301" s="700" t="s">
        <v>72</v>
      </c>
      <c r="N301" s="709"/>
      <c r="O301" s="709"/>
      <c r="P301" s="709"/>
      <c r="Q301" s="709"/>
      <c r="R301" s="709"/>
      <c r="S301" s="709"/>
      <c r="T301" s="709"/>
      <c r="U301" s="118"/>
    </row>
    <row r="302" spans="1:21" ht="25.5">
      <c r="A302" s="63">
        <v>299</v>
      </c>
      <c r="B302" s="132">
        <v>129851</v>
      </c>
      <c r="C302" s="330" t="s">
        <v>5089</v>
      </c>
      <c r="D302" s="20" t="s">
        <v>5115</v>
      </c>
      <c r="E302" s="31" t="s">
        <v>5116</v>
      </c>
      <c r="F302" s="20" t="s">
        <v>133</v>
      </c>
      <c r="G302" s="31" t="s">
        <v>134</v>
      </c>
      <c r="H302" s="20" t="s">
        <v>5117</v>
      </c>
      <c r="I302" s="63" t="s">
        <v>94</v>
      </c>
      <c r="J302" s="680" t="s">
        <v>3878</v>
      </c>
      <c r="K302" s="118" t="s">
        <v>1195</v>
      </c>
      <c r="L302" s="118" t="s">
        <v>1479</v>
      </c>
      <c r="M302" s="118" t="s">
        <v>5118</v>
      </c>
      <c r="N302" s="118" t="s">
        <v>1621</v>
      </c>
      <c r="O302" s="118" t="s">
        <v>34</v>
      </c>
      <c r="P302" s="118" t="s">
        <v>34</v>
      </c>
      <c r="Q302" s="118" t="s">
        <v>35</v>
      </c>
      <c r="R302" s="118" t="s">
        <v>35</v>
      </c>
      <c r="S302" s="118" t="s">
        <v>36</v>
      </c>
      <c r="T302" s="118" t="s">
        <v>37</v>
      </c>
      <c r="U302" s="118"/>
    </row>
    <row r="303" spans="1:21" ht="27.75">
      <c r="A303" s="63">
        <v>300</v>
      </c>
      <c r="B303" s="132">
        <v>130527</v>
      </c>
      <c r="C303" s="330" t="s">
        <v>5089</v>
      </c>
      <c r="D303" s="20" t="s">
        <v>5119</v>
      </c>
      <c r="E303" s="31" t="s">
        <v>68</v>
      </c>
      <c r="F303" s="20" t="s">
        <v>141</v>
      </c>
      <c r="G303" s="31" t="s">
        <v>99</v>
      </c>
      <c r="H303" s="20" t="s">
        <v>100</v>
      </c>
      <c r="I303" s="63" t="s">
        <v>94</v>
      </c>
      <c r="J303" s="680" t="s">
        <v>337</v>
      </c>
      <c r="K303" s="118" t="s">
        <v>4658</v>
      </c>
      <c r="L303" s="118" t="s">
        <v>1561</v>
      </c>
      <c r="M303" s="118" t="s">
        <v>33</v>
      </c>
      <c r="N303" s="118" t="s">
        <v>1234</v>
      </c>
      <c r="O303" s="118" t="s">
        <v>34</v>
      </c>
      <c r="P303" s="118" t="s">
        <v>34</v>
      </c>
      <c r="Q303" s="118" t="s">
        <v>35</v>
      </c>
      <c r="R303" s="118" t="s">
        <v>35</v>
      </c>
      <c r="S303" s="164" t="s">
        <v>5120</v>
      </c>
      <c r="T303" s="118" t="s">
        <v>37</v>
      </c>
      <c r="U303" s="118"/>
    </row>
    <row r="304" spans="1:21" ht="24.75" customHeight="1">
      <c r="A304" s="63">
        <v>301</v>
      </c>
      <c r="B304" s="132">
        <v>127249</v>
      </c>
      <c r="C304" s="330" t="s">
        <v>5089</v>
      </c>
      <c r="D304" s="27" t="s">
        <v>1016</v>
      </c>
      <c r="E304" s="27" t="s">
        <v>428</v>
      </c>
      <c r="F304" s="20" t="s">
        <v>91</v>
      </c>
      <c r="G304" s="31" t="s">
        <v>92</v>
      </c>
      <c r="H304" s="20" t="s">
        <v>1578</v>
      </c>
      <c r="I304" s="63" t="s">
        <v>94</v>
      </c>
      <c r="J304" s="712"/>
      <c r="K304" s="709"/>
      <c r="L304" s="709"/>
      <c r="M304" s="700" t="s">
        <v>72</v>
      </c>
      <c r="N304" s="709"/>
      <c r="O304" s="709"/>
      <c r="P304" s="709"/>
      <c r="Q304" s="709"/>
      <c r="R304" s="709"/>
      <c r="S304" s="709"/>
      <c r="T304" s="709"/>
      <c r="U304" s="118"/>
    </row>
    <row r="305" spans="1:21" s="689" customFormat="1" ht="25.5" customHeight="1">
      <c r="A305" s="63">
        <v>302</v>
      </c>
      <c r="B305" s="59">
        <v>8310</v>
      </c>
      <c r="C305" s="701" t="s">
        <v>5089</v>
      </c>
      <c r="D305" s="59" t="s">
        <v>5121</v>
      </c>
      <c r="E305" s="104" t="s">
        <v>108</v>
      </c>
      <c r="F305" s="60" t="s">
        <v>127</v>
      </c>
      <c r="G305" s="59" t="s">
        <v>29</v>
      </c>
      <c r="H305" s="702" t="s">
        <v>128</v>
      </c>
      <c r="I305" s="40" t="s">
        <v>188</v>
      </c>
      <c r="J305" s="433" t="s">
        <v>274</v>
      </c>
      <c r="K305" s="63" t="s">
        <v>1337</v>
      </c>
      <c r="L305" s="63" t="s">
        <v>5122</v>
      </c>
      <c r="M305" s="63" t="s">
        <v>33</v>
      </c>
      <c r="N305" s="63" t="s">
        <v>1483</v>
      </c>
      <c r="O305" s="63" t="s">
        <v>34</v>
      </c>
      <c r="P305" s="63" t="s">
        <v>34</v>
      </c>
      <c r="Q305" s="63" t="s">
        <v>36</v>
      </c>
      <c r="R305" s="63" t="s">
        <v>35</v>
      </c>
      <c r="S305" s="63" t="s">
        <v>36</v>
      </c>
      <c r="T305" s="63" t="s">
        <v>51</v>
      </c>
      <c r="U305" s="697"/>
    </row>
    <row r="306" spans="1:21" ht="27.75">
      <c r="A306" s="63">
        <v>303</v>
      </c>
      <c r="B306" s="133">
        <v>130766</v>
      </c>
      <c r="C306" s="157" t="s">
        <v>5123</v>
      </c>
      <c r="D306" s="133" t="s">
        <v>5124</v>
      </c>
      <c r="E306" s="54" t="s">
        <v>1714</v>
      </c>
      <c r="F306" s="133" t="s">
        <v>163</v>
      </c>
      <c r="G306" s="54" t="s">
        <v>92</v>
      </c>
      <c r="H306" s="133" t="s">
        <v>5125</v>
      </c>
      <c r="I306" s="63" t="s">
        <v>4579</v>
      </c>
      <c r="J306" s="433" t="s">
        <v>574</v>
      </c>
      <c r="K306" s="15" t="s">
        <v>2027</v>
      </c>
      <c r="L306" s="15" t="s">
        <v>1329</v>
      </c>
      <c r="M306" s="15" t="s">
        <v>696</v>
      </c>
      <c r="N306" s="15" t="s">
        <v>1479</v>
      </c>
      <c r="O306" s="118" t="s">
        <v>34</v>
      </c>
      <c r="P306" s="118" t="s">
        <v>34</v>
      </c>
      <c r="Q306" s="63" t="s">
        <v>35</v>
      </c>
      <c r="R306" s="63" t="s">
        <v>35</v>
      </c>
      <c r="S306" s="63" t="s">
        <v>36</v>
      </c>
      <c r="T306" s="15" t="s">
        <v>4935</v>
      </c>
      <c r="U306" s="118"/>
    </row>
    <row r="307" spans="1:21" ht="23.25" customHeight="1">
      <c r="A307" s="63">
        <v>304</v>
      </c>
      <c r="B307" s="133">
        <v>55700</v>
      </c>
      <c r="C307" s="157" t="s">
        <v>5123</v>
      </c>
      <c r="D307" s="133" t="s">
        <v>5126</v>
      </c>
      <c r="E307" s="54" t="s">
        <v>759</v>
      </c>
      <c r="F307" s="133" t="s">
        <v>519</v>
      </c>
      <c r="G307" s="54" t="s">
        <v>520</v>
      </c>
      <c r="H307" s="133" t="s">
        <v>5127</v>
      </c>
      <c r="I307" s="63" t="s">
        <v>4579</v>
      </c>
      <c r="J307" s="680" t="s">
        <v>3514</v>
      </c>
      <c r="K307" s="63" t="s">
        <v>1474</v>
      </c>
      <c r="L307" s="63" t="s">
        <v>1257</v>
      </c>
      <c r="M307" s="63" t="s">
        <v>33</v>
      </c>
      <c r="N307" s="63" t="s">
        <v>1561</v>
      </c>
      <c r="O307" s="118" t="s">
        <v>34</v>
      </c>
      <c r="P307" s="118" t="s">
        <v>34</v>
      </c>
      <c r="Q307" s="63" t="s">
        <v>35</v>
      </c>
      <c r="R307" s="63" t="s">
        <v>35</v>
      </c>
      <c r="S307" s="63" t="s">
        <v>36</v>
      </c>
      <c r="T307" s="63" t="s">
        <v>37</v>
      </c>
      <c r="U307" s="118"/>
    </row>
    <row r="308" spans="1:21" ht="22.5" customHeight="1">
      <c r="A308" s="63">
        <v>305</v>
      </c>
      <c r="B308" s="133">
        <v>131182</v>
      </c>
      <c r="C308" s="157" t="s">
        <v>5123</v>
      </c>
      <c r="D308" s="133" t="s">
        <v>5128</v>
      </c>
      <c r="E308" s="54" t="s">
        <v>233</v>
      </c>
      <c r="F308" s="133" t="s">
        <v>163</v>
      </c>
      <c r="G308" s="54" t="s">
        <v>92</v>
      </c>
      <c r="H308" s="133" t="s">
        <v>93</v>
      </c>
      <c r="I308" s="63" t="s">
        <v>4579</v>
      </c>
      <c r="J308" s="680" t="s">
        <v>565</v>
      </c>
      <c r="K308" s="63" t="s">
        <v>4405</v>
      </c>
      <c r="L308" s="63" t="s">
        <v>2283</v>
      </c>
      <c r="M308" s="63" t="s">
        <v>33</v>
      </c>
      <c r="N308" s="63" t="s">
        <v>1518</v>
      </c>
      <c r="O308" s="118" t="s">
        <v>34</v>
      </c>
      <c r="P308" s="118" t="s">
        <v>34</v>
      </c>
      <c r="Q308" s="63" t="s">
        <v>35</v>
      </c>
      <c r="R308" s="63" t="s">
        <v>35</v>
      </c>
      <c r="S308" s="63" t="s">
        <v>36</v>
      </c>
      <c r="T308" s="63" t="s">
        <v>37</v>
      </c>
      <c r="U308" s="118"/>
    </row>
    <row r="309" spans="1:21" ht="21.75" customHeight="1">
      <c r="A309" s="63">
        <v>306</v>
      </c>
      <c r="B309" s="133">
        <v>63203</v>
      </c>
      <c r="C309" s="157" t="s">
        <v>5123</v>
      </c>
      <c r="D309" s="133" t="s">
        <v>206</v>
      </c>
      <c r="E309" s="54" t="s">
        <v>68</v>
      </c>
      <c r="F309" s="133" t="s">
        <v>163</v>
      </c>
      <c r="G309" s="133" t="s">
        <v>92</v>
      </c>
      <c r="H309" s="133" t="s">
        <v>5129</v>
      </c>
      <c r="I309" s="63" t="s">
        <v>4579</v>
      </c>
      <c r="J309" s="709"/>
      <c r="K309" s="709"/>
      <c r="L309" s="709"/>
      <c r="M309" s="700" t="s">
        <v>72</v>
      </c>
      <c r="N309" s="709"/>
      <c r="O309" s="709"/>
      <c r="P309" s="709"/>
      <c r="Q309" s="709"/>
      <c r="R309" s="709"/>
      <c r="S309" s="709"/>
      <c r="T309" s="709"/>
      <c r="U309" s="118"/>
    </row>
    <row r="310" spans="1:21" ht="24.75" customHeight="1">
      <c r="A310" s="63">
        <v>307</v>
      </c>
      <c r="B310" s="133">
        <v>131770</v>
      </c>
      <c r="C310" s="157" t="s">
        <v>5123</v>
      </c>
      <c r="D310" s="133" t="s">
        <v>5130</v>
      </c>
      <c r="E310" s="719" t="s">
        <v>210</v>
      </c>
      <c r="F310" s="133" t="s">
        <v>104</v>
      </c>
      <c r="G310" s="133" t="s">
        <v>92</v>
      </c>
      <c r="H310" s="133" t="s">
        <v>93</v>
      </c>
      <c r="I310" s="63" t="s">
        <v>4579</v>
      </c>
      <c r="J310" s="680" t="s">
        <v>5020</v>
      </c>
      <c r="K310" s="113" t="s">
        <v>1760</v>
      </c>
      <c r="L310" s="113" t="s">
        <v>1537</v>
      </c>
      <c r="M310" s="63" t="s">
        <v>33</v>
      </c>
      <c r="N310" s="63" t="s">
        <v>1760</v>
      </c>
      <c r="O310" s="118" t="s">
        <v>34</v>
      </c>
      <c r="P310" s="118" t="s">
        <v>34</v>
      </c>
      <c r="Q310" s="63" t="s">
        <v>35</v>
      </c>
      <c r="R310" s="63" t="s">
        <v>35</v>
      </c>
      <c r="S310" s="63" t="s">
        <v>36</v>
      </c>
      <c r="T310" s="63" t="s">
        <v>37</v>
      </c>
      <c r="U310" s="118"/>
    </row>
    <row r="311" spans="1:21" ht="26.25" customHeight="1">
      <c r="A311" s="63">
        <v>308</v>
      </c>
      <c r="B311" s="133">
        <v>129877</v>
      </c>
      <c r="C311" s="157" t="s">
        <v>5123</v>
      </c>
      <c r="D311" s="133" t="s">
        <v>5131</v>
      </c>
      <c r="E311" s="719" t="s">
        <v>233</v>
      </c>
      <c r="F311" s="133" t="s">
        <v>104</v>
      </c>
      <c r="G311" s="133" t="s">
        <v>92</v>
      </c>
      <c r="H311" s="133" t="s">
        <v>93</v>
      </c>
      <c r="I311" s="63" t="s">
        <v>4579</v>
      </c>
      <c r="J311" s="680" t="s">
        <v>885</v>
      </c>
      <c r="K311" s="63" t="s">
        <v>1830</v>
      </c>
      <c r="L311" s="63" t="s">
        <v>1816</v>
      </c>
      <c r="M311" s="63" t="s">
        <v>33</v>
      </c>
      <c r="N311" s="63" t="s">
        <v>1855</v>
      </c>
      <c r="O311" s="118" t="s">
        <v>34</v>
      </c>
      <c r="P311" s="118" t="s">
        <v>34</v>
      </c>
      <c r="Q311" s="63" t="s">
        <v>35</v>
      </c>
      <c r="R311" s="63" t="s">
        <v>35</v>
      </c>
      <c r="S311" s="63" t="s">
        <v>36</v>
      </c>
      <c r="T311" s="63" t="s">
        <v>37</v>
      </c>
      <c r="U311" s="118"/>
    </row>
    <row r="312" spans="1:21" ht="22.5" customHeight="1">
      <c r="A312" s="63">
        <v>309</v>
      </c>
      <c r="B312" s="133">
        <v>6800</v>
      </c>
      <c r="C312" s="157" t="s">
        <v>5123</v>
      </c>
      <c r="D312" s="133" t="s">
        <v>5132</v>
      </c>
      <c r="E312" s="54" t="s">
        <v>81</v>
      </c>
      <c r="F312" s="133" t="s">
        <v>104</v>
      </c>
      <c r="G312" s="54" t="s">
        <v>92</v>
      </c>
      <c r="H312" s="133" t="s">
        <v>5133</v>
      </c>
      <c r="I312" s="63" t="s">
        <v>4579</v>
      </c>
      <c r="J312" s="680" t="s">
        <v>1018</v>
      </c>
      <c r="K312" s="113" t="s">
        <v>2211</v>
      </c>
      <c r="L312" s="113" t="s">
        <v>1764</v>
      </c>
      <c r="M312" s="63" t="s">
        <v>33</v>
      </c>
      <c r="N312" s="63" t="s">
        <v>2211</v>
      </c>
      <c r="O312" s="118" t="s">
        <v>34</v>
      </c>
      <c r="P312" s="118" t="s">
        <v>34</v>
      </c>
      <c r="Q312" s="63" t="s">
        <v>35</v>
      </c>
      <c r="R312" s="63" t="s">
        <v>35</v>
      </c>
      <c r="S312" s="63" t="s">
        <v>36</v>
      </c>
      <c r="T312" s="63" t="s">
        <v>37</v>
      </c>
      <c r="U312" s="118"/>
    </row>
    <row r="313" spans="1:21" ht="21.75" customHeight="1">
      <c r="A313" s="63">
        <v>310</v>
      </c>
      <c r="B313" s="133">
        <v>128178</v>
      </c>
      <c r="C313" s="157" t="s">
        <v>5123</v>
      </c>
      <c r="D313" s="133" t="s">
        <v>5134</v>
      </c>
      <c r="E313" s="54" t="s">
        <v>419</v>
      </c>
      <c r="F313" s="133" t="s">
        <v>5135</v>
      </c>
      <c r="G313" s="133" t="s">
        <v>215</v>
      </c>
      <c r="H313" s="133" t="s">
        <v>5136</v>
      </c>
      <c r="I313" s="63" t="s">
        <v>4579</v>
      </c>
      <c r="J313" s="709"/>
      <c r="K313" s="709"/>
      <c r="L313" s="709"/>
      <c r="M313" s="700" t="s">
        <v>72</v>
      </c>
      <c r="N313" s="709"/>
      <c r="O313" s="709"/>
      <c r="P313" s="709"/>
      <c r="Q313" s="709"/>
      <c r="R313" s="709"/>
      <c r="S313" s="709"/>
      <c r="T313" s="709"/>
      <c r="U313" s="118"/>
    </row>
    <row r="314" spans="1:21" ht="23.25" customHeight="1">
      <c r="A314" s="63">
        <v>311</v>
      </c>
      <c r="B314" s="133">
        <v>131280</v>
      </c>
      <c r="C314" s="157" t="s">
        <v>5123</v>
      </c>
      <c r="D314" s="133" t="s">
        <v>5137</v>
      </c>
      <c r="E314" s="54" t="s">
        <v>908</v>
      </c>
      <c r="F314" s="133" t="s">
        <v>133</v>
      </c>
      <c r="G314" s="54" t="s">
        <v>134</v>
      </c>
      <c r="H314" s="133" t="s">
        <v>5138</v>
      </c>
      <c r="I314" s="63" t="s">
        <v>4579</v>
      </c>
      <c r="J314" s="680" t="s">
        <v>3514</v>
      </c>
      <c r="K314" s="63" t="s">
        <v>2283</v>
      </c>
      <c r="L314" s="63" t="s">
        <v>1535</v>
      </c>
      <c r="M314" s="63" t="s">
        <v>265</v>
      </c>
      <c r="N314" s="63" t="s">
        <v>1214</v>
      </c>
      <c r="O314" s="63" t="s">
        <v>34</v>
      </c>
      <c r="P314" s="63" t="s">
        <v>34</v>
      </c>
      <c r="Q314" s="63" t="s">
        <v>35</v>
      </c>
      <c r="R314" s="63" t="s">
        <v>35</v>
      </c>
      <c r="S314" s="63" t="s">
        <v>36</v>
      </c>
      <c r="T314" s="63" t="s">
        <v>37</v>
      </c>
      <c r="U314" s="118"/>
    </row>
    <row r="315" spans="1:21" ht="27" customHeight="1">
      <c r="A315" s="63">
        <v>312</v>
      </c>
      <c r="B315" s="133">
        <v>129285</v>
      </c>
      <c r="C315" s="157" t="s">
        <v>5123</v>
      </c>
      <c r="D315" s="133" t="s">
        <v>5139</v>
      </c>
      <c r="E315" s="54" t="s">
        <v>602</v>
      </c>
      <c r="F315" s="133" t="s">
        <v>141</v>
      </c>
      <c r="G315" s="54" t="s">
        <v>99</v>
      </c>
      <c r="H315" s="133" t="s">
        <v>3275</v>
      </c>
      <c r="I315" s="63" t="s">
        <v>4579</v>
      </c>
      <c r="J315" s="680" t="s">
        <v>56</v>
      </c>
      <c r="K315" s="118" t="s">
        <v>2644</v>
      </c>
      <c r="L315" s="118" t="s">
        <v>1430</v>
      </c>
      <c r="M315" s="118" t="s">
        <v>33</v>
      </c>
      <c r="N315" s="118" t="s">
        <v>1574</v>
      </c>
      <c r="O315" s="118" t="s">
        <v>34</v>
      </c>
      <c r="P315" s="118" t="s">
        <v>34</v>
      </c>
      <c r="Q315" s="118" t="s">
        <v>600</v>
      </c>
      <c r="R315" s="118" t="s">
        <v>35</v>
      </c>
      <c r="S315" s="118" t="s">
        <v>36</v>
      </c>
      <c r="T315" s="118" t="s">
        <v>37</v>
      </c>
      <c r="U315" s="118"/>
    </row>
    <row r="316" spans="1:21" ht="27.75">
      <c r="A316" s="63">
        <v>313</v>
      </c>
      <c r="B316" s="280">
        <v>106839</v>
      </c>
      <c r="C316" s="157" t="s">
        <v>5123</v>
      </c>
      <c r="D316" s="280" t="s">
        <v>5140</v>
      </c>
      <c r="E316" s="720" t="s">
        <v>1719</v>
      </c>
      <c r="F316" s="280" t="s">
        <v>98</v>
      </c>
      <c r="G316" s="199" t="s">
        <v>99</v>
      </c>
      <c r="H316" s="280" t="s">
        <v>100</v>
      </c>
      <c r="I316" s="63" t="s">
        <v>4579</v>
      </c>
      <c r="J316" s="680" t="s">
        <v>111</v>
      </c>
      <c r="K316" s="63" t="s">
        <v>4971</v>
      </c>
      <c r="L316" s="63" t="s">
        <v>2097</v>
      </c>
      <c r="M316" s="63" t="s">
        <v>696</v>
      </c>
      <c r="N316" s="63" t="s">
        <v>1561</v>
      </c>
      <c r="O316" s="63" t="s">
        <v>34</v>
      </c>
      <c r="P316" s="63" t="s">
        <v>34</v>
      </c>
      <c r="Q316" s="63" t="s">
        <v>35</v>
      </c>
      <c r="R316" s="63" t="s">
        <v>35</v>
      </c>
      <c r="S316" s="63" t="s">
        <v>36</v>
      </c>
      <c r="T316" s="63" t="s">
        <v>37</v>
      </c>
      <c r="U316" s="118"/>
    </row>
    <row r="317" spans="1:21" ht="26.25" customHeight="1">
      <c r="A317" s="63">
        <v>314</v>
      </c>
      <c r="B317" s="199">
        <v>25858</v>
      </c>
      <c r="C317" s="157" t="s">
        <v>5123</v>
      </c>
      <c r="D317" s="199" t="s">
        <v>5141</v>
      </c>
      <c r="E317" s="199" t="s">
        <v>547</v>
      </c>
      <c r="F317" s="199" t="s">
        <v>127</v>
      </c>
      <c r="G317" s="199" t="s">
        <v>29</v>
      </c>
      <c r="H317" s="199" t="s">
        <v>128</v>
      </c>
      <c r="I317" s="40" t="s">
        <v>188</v>
      </c>
      <c r="J317" s="680" t="s">
        <v>902</v>
      </c>
      <c r="K317" s="63" t="s">
        <v>1504</v>
      </c>
      <c r="L317" s="63" t="s">
        <v>1556</v>
      </c>
      <c r="M317" s="63" t="s">
        <v>33</v>
      </c>
      <c r="N317" s="63" t="s">
        <v>1263</v>
      </c>
      <c r="O317" s="63" t="s">
        <v>34</v>
      </c>
      <c r="P317" s="63" t="s">
        <v>34</v>
      </c>
      <c r="Q317" s="63" t="s">
        <v>36</v>
      </c>
      <c r="R317" s="63" t="s">
        <v>35</v>
      </c>
      <c r="S317" s="63" t="s">
        <v>36</v>
      </c>
      <c r="T317" s="63" t="s">
        <v>361</v>
      </c>
      <c r="U317" s="118"/>
    </row>
  </sheetData>
  <autoFilter ref="A2:U317" xr:uid="{91AA6C64-85B7-4ADE-99A4-173B10D68A18}">
    <filterColumn colId="10" showButton="0"/>
    <filterColumn colId="14" showButton="0"/>
    <filterColumn colId="15" showButton="0"/>
    <filterColumn colId="16" showButton="0"/>
  </autoFilter>
  <mergeCells count="3">
    <mergeCell ref="A1:U1"/>
    <mergeCell ref="K2:L2"/>
    <mergeCell ref="O2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7794-32F9-4798-B4B3-3D27F4C248A8}">
  <dimension ref="A1:Z403"/>
  <sheetViews>
    <sheetView workbookViewId="0">
      <pane ySplit="3" topLeftCell="J360" activePane="bottomLeft" state="frozen"/>
      <selection pane="bottomLeft" activeCell="J361" sqref="J361:J367"/>
    </sheetView>
  </sheetViews>
  <sheetFormatPr defaultRowHeight="15"/>
  <cols>
    <col min="1" max="1" width="5.42578125" customWidth="1"/>
    <col min="4" max="4" width="21.85546875" customWidth="1"/>
    <col min="5" max="5" width="12.28515625" customWidth="1"/>
    <col min="6" max="6" width="33.5703125" customWidth="1"/>
    <col min="7" max="7" width="17.28515625" customWidth="1"/>
    <col min="8" max="8" width="44.140625" customWidth="1"/>
    <col min="9" max="9" width="12.7109375" customWidth="1"/>
    <col min="11" max="12" width="9.5703125" bestFit="1" customWidth="1"/>
    <col min="13" max="13" width="19.5703125" customWidth="1"/>
    <col min="14" max="14" width="15.42578125" customWidth="1"/>
    <col min="15" max="15" width="15" style="283" customWidth="1"/>
    <col min="16" max="16" width="16.42578125" style="283" customWidth="1"/>
    <col min="18" max="18" width="15.28515625" customWidth="1"/>
    <col min="19" max="19" width="19.85546875" customWidth="1"/>
    <col min="20" max="20" width="21.85546875" customWidth="1"/>
    <col min="21" max="21" width="13" customWidth="1"/>
    <col min="22" max="22" width="9.5703125" bestFit="1" customWidth="1"/>
    <col min="23" max="23" width="13.28515625" bestFit="1" customWidth="1"/>
  </cols>
  <sheetData>
    <row r="1" spans="1:23" ht="33.75" customHeight="1">
      <c r="A1" s="3445" t="s">
        <v>0</v>
      </c>
      <c r="B1" s="3445"/>
      <c r="C1" s="3445"/>
      <c r="D1" s="3445"/>
      <c r="E1" s="3445"/>
      <c r="F1" s="3445"/>
      <c r="G1" s="3445"/>
      <c r="H1" s="3445"/>
      <c r="I1" s="3445"/>
      <c r="J1" s="3445"/>
      <c r="K1" s="3445"/>
      <c r="L1" s="3445"/>
      <c r="M1" s="3445"/>
      <c r="N1" s="3445"/>
      <c r="O1" s="3445"/>
      <c r="P1" s="3445"/>
      <c r="Q1" s="3445"/>
      <c r="R1" s="3445"/>
      <c r="S1" s="3445"/>
      <c r="T1" s="3445"/>
      <c r="U1" s="3445"/>
      <c r="V1" s="3445"/>
      <c r="W1" s="3445"/>
    </row>
    <row r="2" spans="1:23" ht="49.5">
      <c r="A2" s="713" t="s">
        <v>1</v>
      </c>
      <c r="B2" s="714" t="s">
        <v>2</v>
      </c>
      <c r="C2" s="713" t="s">
        <v>3</v>
      </c>
      <c r="D2" s="713" t="s">
        <v>4</v>
      </c>
      <c r="E2" s="713" t="s">
        <v>5</v>
      </c>
      <c r="F2" s="909" t="s">
        <v>6</v>
      </c>
      <c r="G2" s="713" t="s">
        <v>7</v>
      </c>
      <c r="H2" s="909" t="s">
        <v>8</v>
      </c>
      <c r="I2" s="713" t="s">
        <v>9</v>
      </c>
      <c r="J2" s="713" t="s">
        <v>10</v>
      </c>
      <c r="K2" s="3481" t="s">
        <v>11</v>
      </c>
      <c r="L2" s="3481"/>
      <c r="M2" s="713" t="s">
        <v>12</v>
      </c>
      <c r="N2" s="713" t="s">
        <v>13</v>
      </c>
      <c r="O2" s="3481" t="s">
        <v>14</v>
      </c>
      <c r="P2" s="3481"/>
      <c r="Q2" s="3481"/>
      <c r="R2" s="3481"/>
      <c r="S2" s="713" t="s">
        <v>15</v>
      </c>
      <c r="T2" s="713" t="s">
        <v>16</v>
      </c>
      <c r="U2" s="713"/>
      <c r="V2" s="880"/>
      <c r="W2" s="880"/>
    </row>
    <row r="3" spans="1:23" ht="49.5">
      <c r="A3" s="157"/>
      <c r="B3" s="781"/>
      <c r="C3" s="157"/>
      <c r="D3" s="157"/>
      <c r="E3" s="157"/>
      <c r="F3" s="330"/>
      <c r="G3" s="157"/>
      <c r="H3" s="330"/>
      <c r="I3" s="157"/>
      <c r="J3" s="157"/>
      <c r="K3" s="326" t="s">
        <v>17</v>
      </c>
      <c r="L3" s="326" t="s">
        <v>18</v>
      </c>
      <c r="M3" s="326" t="s">
        <v>12</v>
      </c>
      <c r="N3" s="326" t="s">
        <v>13</v>
      </c>
      <c r="O3" s="1063" t="s">
        <v>19</v>
      </c>
      <c r="P3" s="1063" t="s">
        <v>20</v>
      </c>
      <c r="Q3" s="326" t="s">
        <v>21</v>
      </c>
      <c r="R3" s="326" t="s">
        <v>22</v>
      </c>
      <c r="S3" s="326" t="s">
        <v>15</v>
      </c>
      <c r="T3" s="326"/>
      <c r="U3" s="326" t="s">
        <v>23</v>
      </c>
      <c r="V3" s="879" t="s">
        <v>24</v>
      </c>
      <c r="W3" s="1064" t="s">
        <v>5142</v>
      </c>
    </row>
    <row r="4" spans="1:23" ht="27.75">
      <c r="A4" s="210">
        <v>1</v>
      </c>
      <c r="B4" s="872">
        <v>128947</v>
      </c>
      <c r="C4" s="210" t="s">
        <v>5143</v>
      </c>
      <c r="D4" s="1065" t="s">
        <v>5144</v>
      </c>
      <c r="E4" s="1066" t="s">
        <v>341</v>
      </c>
      <c r="F4" s="1067" t="s">
        <v>2758</v>
      </c>
      <c r="G4" s="872" t="s">
        <v>86</v>
      </c>
      <c r="H4" s="1068" t="s">
        <v>5145</v>
      </c>
      <c r="I4" s="792" t="s">
        <v>31</v>
      </c>
      <c r="J4" s="790" t="s">
        <v>5146</v>
      </c>
      <c r="K4" s="874">
        <v>0.43402777777777779</v>
      </c>
      <c r="L4" s="874">
        <v>0.66319444444444442</v>
      </c>
      <c r="M4" s="207" t="s">
        <v>33</v>
      </c>
      <c r="N4" s="874">
        <v>0.39583333333333331</v>
      </c>
      <c r="O4" s="207" t="s">
        <v>34</v>
      </c>
      <c r="P4" s="207" t="s">
        <v>34</v>
      </c>
      <c r="Q4" s="207" t="s">
        <v>600</v>
      </c>
      <c r="R4" s="207" t="s">
        <v>600</v>
      </c>
      <c r="S4" s="207" t="s">
        <v>36</v>
      </c>
      <c r="T4" s="210" t="s">
        <v>5147</v>
      </c>
      <c r="U4" s="1069"/>
      <c r="V4" s="729">
        <f>K4-N4</f>
        <v>3.8194444444444475E-2</v>
      </c>
      <c r="W4">
        <v>8979474111</v>
      </c>
    </row>
    <row r="5" spans="1:23" ht="30" customHeight="1">
      <c r="A5" s="15">
        <v>2</v>
      </c>
      <c r="B5" s="51">
        <v>113172</v>
      </c>
      <c r="C5" s="106" t="s">
        <v>5143</v>
      </c>
      <c r="D5" s="51" t="s">
        <v>5148</v>
      </c>
      <c r="E5" s="890" t="s">
        <v>547</v>
      </c>
      <c r="F5" s="132" t="s">
        <v>5149</v>
      </c>
      <c r="G5" s="51" t="s">
        <v>29</v>
      </c>
      <c r="H5" s="51" t="s">
        <v>128</v>
      </c>
      <c r="I5" s="271" t="s">
        <v>188</v>
      </c>
      <c r="J5" s="425" t="s">
        <v>398</v>
      </c>
      <c r="K5" s="367">
        <v>0.33333333333333331</v>
      </c>
      <c r="L5" s="367">
        <v>0.3888888888888889</v>
      </c>
      <c r="M5" s="63" t="s">
        <v>33</v>
      </c>
      <c r="N5" s="367">
        <v>0.32291666666666669</v>
      </c>
      <c r="O5" s="63" t="s">
        <v>34</v>
      </c>
      <c r="P5" s="63" t="s">
        <v>34</v>
      </c>
      <c r="Q5" s="63" t="s">
        <v>35</v>
      </c>
      <c r="R5" s="63" t="s">
        <v>35</v>
      </c>
      <c r="S5" s="63" t="s">
        <v>36</v>
      </c>
      <c r="T5" s="94" t="s">
        <v>72</v>
      </c>
      <c r="U5" s="63"/>
      <c r="V5" s="929">
        <f t="shared" ref="V5:V57" si="0">K5-N5</f>
        <v>1.041666666666663E-2</v>
      </c>
      <c r="W5" s="63"/>
    </row>
    <row r="6" spans="1:23" ht="29.25" customHeight="1">
      <c r="A6" s="15">
        <v>3</v>
      </c>
      <c r="B6" s="392">
        <v>137759</v>
      </c>
      <c r="C6" s="106" t="s">
        <v>5143</v>
      </c>
      <c r="D6" s="392" t="s">
        <v>789</v>
      </c>
      <c r="E6" s="144" t="s">
        <v>428</v>
      </c>
      <c r="F6" s="132" t="s">
        <v>40</v>
      </c>
      <c r="G6" s="51" t="s">
        <v>41</v>
      </c>
      <c r="H6" s="392" t="s">
        <v>5150</v>
      </c>
      <c r="I6" s="271" t="s">
        <v>31</v>
      </c>
      <c r="J6" s="425" t="s">
        <v>5151</v>
      </c>
      <c r="K6" s="367">
        <v>0.39374999999999999</v>
      </c>
      <c r="L6" s="367">
        <v>0.41041666666666665</v>
      </c>
      <c r="M6" s="63" t="s">
        <v>33</v>
      </c>
      <c r="N6" s="367">
        <v>0.375</v>
      </c>
      <c r="O6" s="63" t="s">
        <v>34</v>
      </c>
      <c r="P6" s="63" t="s">
        <v>34</v>
      </c>
      <c r="Q6" s="63" t="s">
        <v>35</v>
      </c>
      <c r="R6" s="63" t="s">
        <v>35</v>
      </c>
      <c r="S6" s="63" t="s">
        <v>36</v>
      </c>
      <c r="T6" s="94" t="s">
        <v>169</v>
      </c>
      <c r="U6" s="63"/>
      <c r="V6" s="929">
        <f t="shared" si="0"/>
        <v>1.8749999999999989E-2</v>
      </c>
      <c r="W6" s="63">
        <v>8882424372</v>
      </c>
    </row>
    <row r="7" spans="1:23" ht="27" customHeight="1">
      <c r="A7" s="15">
        <v>4</v>
      </c>
      <c r="B7" s="51">
        <v>136067</v>
      </c>
      <c r="C7" s="106" t="s">
        <v>5143</v>
      </c>
      <c r="D7" s="392" t="s">
        <v>5152</v>
      </c>
      <c r="E7" s="890" t="s">
        <v>1577</v>
      </c>
      <c r="F7" s="132" t="s">
        <v>104</v>
      </c>
      <c r="G7" s="51" t="s">
        <v>92</v>
      </c>
      <c r="H7" s="392" t="s">
        <v>93</v>
      </c>
      <c r="I7" s="271" t="s">
        <v>31</v>
      </c>
      <c r="J7" s="425" t="s">
        <v>180</v>
      </c>
      <c r="K7" s="367">
        <v>0.7270833333333333</v>
      </c>
      <c r="L7" s="367">
        <v>0.77083333333333337</v>
      </c>
      <c r="M7" s="63" t="s">
        <v>33</v>
      </c>
      <c r="N7" s="367">
        <v>0.73472222222222228</v>
      </c>
      <c r="O7" s="63" t="s">
        <v>34</v>
      </c>
      <c r="P7" s="63" t="s">
        <v>34</v>
      </c>
      <c r="Q7" s="63" t="s">
        <v>35</v>
      </c>
      <c r="R7" s="63" t="s">
        <v>35</v>
      </c>
      <c r="S7" s="63" t="s">
        <v>36</v>
      </c>
      <c r="T7" s="94" t="s">
        <v>72</v>
      </c>
      <c r="U7" s="63"/>
      <c r="V7" s="929" t="s">
        <v>5153</v>
      </c>
      <c r="W7" s="63">
        <v>8920976396</v>
      </c>
    </row>
    <row r="8" spans="1:23" ht="27.75" customHeight="1">
      <c r="A8" s="15">
        <v>5</v>
      </c>
      <c r="B8" s="51">
        <v>136000</v>
      </c>
      <c r="C8" s="106" t="s">
        <v>5143</v>
      </c>
      <c r="D8" s="392" t="s">
        <v>5154</v>
      </c>
      <c r="E8" s="890" t="s">
        <v>852</v>
      </c>
      <c r="F8" s="132" t="s">
        <v>104</v>
      </c>
      <c r="G8" s="51" t="s">
        <v>92</v>
      </c>
      <c r="H8" s="392" t="s">
        <v>93</v>
      </c>
      <c r="I8" s="271" t="s">
        <v>31</v>
      </c>
      <c r="J8" s="425" t="s">
        <v>624</v>
      </c>
      <c r="K8" s="367">
        <v>0.37152777777777779</v>
      </c>
      <c r="L8" s="367">
        <v>0.41319444444444442</v>
      </c>
      <c r="M8" s="63" t="s">
        <v>33</v>
      </c>
      <c r="N8" s="367">
        <v>0.35416666666666669</v>
      </c>
      <c r="O8" s="63" t="s">
        <v>34</v>
      </c>
      <c r="P8" s="63" t="s">
        <v>34</v>
      </c>
      <c r="Q8" s="63" t="s">
        <v>35</v>
      </c>
      <c r="R8" s="63" t="s">
        <v>35</v>
      </c>
      <c r="S8" s="63" t="s">
        <v>36</v>
      </c>
      <c r="T8" s="94" t="s">
        <v>72</v>
      </c>
      <c r="U8" s="63"/>
      <c r="V8" s="929">
        <f t="shared" si="0"/>
        <v>1.7361111111111105E-2</v>
      </c>
      <c r="W8" s="63">
        <v>9717533351</v>
      </c>
    </row>
    <row r="9" spans="1:23">
      <c r="A9" s="15">
        <v>6</v>
      </c>
      <c r="B9" s="392">
        <v>6800</v>
      </c>
      <c r="C9" s="106" t="s">
        <v>5143</v>
      </c>
      <c r="D9" s="392" t="s">
        <v>5132</v>
      </c>
      <c r="E9" s="144" t="s">
        <v>81</v>
      </c>
      <c r="F9" s="132" t="s">
        <v>5155</v>
      </c>
      <c r="G9" s="51" t="s">
        <v>92</v>
      </c>
      <c r="H9" s="392" t="s">
        <v>5156</v>
      </c>
      <c r="I9" s="271" t="s">
        <v>31</v>
      </c>
      <c r="J9" s="425" t="s">
        <v>3524</v>
      </c>
      <c r="K9" s="367">
        <v>0.66319444444444442</v>
      </c>
      <c r="L9" s="367">
        <v>0.71527777777777779</v>
      </c>
      <c r="M9" s="63" t="s">
        <v>33</v>
      </c>
      <c r="N9" s="367">
        <v>0.65625</v>
      </c>
      <c r="O9" s="63" t="s">
        <v>34</v>
      </c>
      <c r="P9" s="63" t="s">
        <v>34</v>
      </c>
      <c r="Q9" s="63" t="s">
        <v>35</v>
      </c>
      <c r="R9" s="63" t="s">
        <v>35</v>
      </c>
      <c r="S9" s="63" t="s">
        <v>36</v>
      </c>
      <c r="T9" s="94" t="s">
        <v>72</v>
      </c>
      <c r="U9" s="63"/>
      <c r="V9" s="929">
        <f t="shared" si="0"/>
        <v>6.9444444444444198E-3</v>
      </c>
      <c r="W9" s="63"/>
    </row>
    <row r="10" spans="1:23" ht="33" customHeight="1">
      <c r="A10" s="15">
        <v>7</v>
      </c>
      <c r="B10" s="51">
        <v>139368</v>
      </c>
      <c r="C10" s="106" t="s">
        <v>5143</v>
      </c>
      <c r="D10" s="392" t="s">
        <v>5157</v>
      </c>
      <c r="E10" s="144" t="s">
        <v>461</v>
      </c>
      <c r="F10" s="132" t="s">
        <v>104</v>
      </c>
      <c r="G10" s="51" t="s">
        <v>92</v>
      </c>
      <c r="H10" s="392" t="s">
        <v>93</v>
      </c>
      <c r="I10" s="271" t="s">
        <v>31</v>
      </c>
      <c r="J10" s="425" t="s">
        <v>854</v>
      </c>
      <c r="K10" s="367">
        <v>0.60138888888888886</v>
      </c>
      <c r="L10" s="367">
        <v>0.64930555555555558</v>
      </c>
      <c r="M10" s="63" t="s">
        <v>33</v>
      </c>
      <c r="N10" s="367">
        <v>0.58333333333333337</v>
      </c>
      <c r="O10" s="63" t="s">
        <v>34</v>
      </c>
      <c r="P10" s="63" t="s">
        <v>34</v>
      </c>
      <c r="Q10" s="63" t="s">
        <v>35</v>
      </c>
      <c r="R10" s="63" t="s">
        <v>35</v>
      </c>
      <c r="S10" s="63" t="s">
        <v>36</v>
      </c>
      <c r="T10" s="94" t="s">
        <v>72</v>
      </c>
      <c r="U10" s="63"/>
      <c r="V10" s="929">
        <f t="shared" si="0"/>
        <v>1.8055555555555491E-2</v>
      </c>
      <c r="W10" s="63"/>
    </row>
    <row r="11" spans="1:23" ht="29.25" customHeight="1">
      <c r="A11" s="15">
        <v>8</v>
      </c>
      <c r="B11" s="51">
        <v>136002</v>
      </c>
      <c r="C11" s="106" t="s">
        <v>5143</v>
      </c>
      <c r="D11" s="392" t="s">
        <v>5158</v>
      </c>
      <c r="E11" s="890" t="s">
        <v>932</v>
      </c>
      <c r="F11" s="132" t="s">
        <v>104</v>
      </c>
      <c r="G11" s="51" t="s">
        <v>92</v>
      </c>
      <c r="H11" s="392" t="s">
        <v>5159</v>
      </c>
      <c r="I11" s="271" t="s">
        <v>31</v>
      </c>
      <c r="J11" s="425" t="s">
        <v>502</v>
      </c>
      <c r="K11" s="367">
        <v>0.66319444444444442</v>
      </c>
      <c r="L11" s="367">
        <v>0.71527777777777779</v>
      </c>
      <c r="M11" s="63" t="s">
        <v>33</v>
      </c>
      <c r="N11" s="367">
        <v>0.65625</v>
      </c>
      <c r="O11" s="63" t="s">
        <v>34</v>
      </c>
      <c r="P11" s="63" t="s">
        <v>34</v>
      </c>
      <c r="Q11" s="63" t="s">
        <v>35</v>
      </c>
      <c r="R11" s="63" t="s">
        <v>35</v>
      </c>
      <c r="S11" s="63" t="s">
        <v>36</v>
      </c>
      <c r="T11" s="94" t="s">
        <v>72</v>
      </c>
      <c r="U11" s="63"/>
      <c r="V11" s="929">
        <f t="shared" si="0"/>
        <v>6.9444444444444198E-3</v>
      </c>
      <c r="W11" s="63">
        <v>7042558787</v>
      </c>
    </row>
    <row r="12" spans="1:23" ht="34.5" customHeight="1">
      <c r="A12" s="15">
        <v>9</v>
      </c>
      <c r="B12" s="392">
        <v>141114</v>
      </c>
      <c r="C12" s="106" t="s">
        <v>5143</v>
      </c>
      <c r="D12" s="51" t="s">
        <v>5160</v>
      </c>
      <c r="E12" s="890" t="s">
        <v>3436</v>
      </c>
      <c r="F12" s="132" t="s">
        <v>357</v>
      </c>
      <c r="G12" s="51" t="s">
        <v>358</v>
      </c>
      <c r="H12" s="51" t="s">
        <v>5161</v>
      </c>
      <c r="I12" s="271" t="s">
        <v>188</v>
      </c>
      <c r="J12" s="425" t="s">
        <v>5162</v>
      </c>
      <c r="K12" s="367">
        <v>0.82638888888888884</v>
      </c>
      <c r="L12" s="367">
        <v>0.86111111111111116</v>
      </c>
      <c r="M12" s="775"/>
      <c r="N12" s="623" t="s">
        <v>72</v>
      </c>
      <c r="O12" s="625"/>
      <c r="P12" s="625"/>
      <c r="Q12" s="775"/>
      <c r="R12" s="775"/>
      <c r="S12" s="775"/>
      <c r="T12" s="883" t="s">
        <v>5163</v>
      </c>
      <c r="U12" s="625"/>
      <c r="V12" s="937"/>
      <c r="W12" s="625">
        <v>9999881134</v>
      </c>
    </row>
    <row r="13" spans="1:23" ht="31.5" customHeight="1">
      <c r="A13" s="15">
        <v>10</v>
      </c>
      <c r="B13" s="392">
        <v>140598</v>
      </c>
      <c r="C13" s="106" t="s">
        <v>5143</v>
      </c>
      <c r="D13" s="392" t="s">
        <v>5164</v>
      </c>
      <c r="E13" s="144" t="s">
        <v>166</v>
      </c>
      <c r="F13" s="132" t="s">
        <v>617</v>
      </c>
      <c r="G13" s="51" t="s">
        <v>48</v>
      </c>
      <c r="H13" s="392" t="s">
        <v>3262</v>
      </c>
      <c r="I13" s="271" t="s">
        <v>31</v>
      </c>
      <c r="J13" s="425" t="s">
        <v>811</v>
      </c>
      <c r="K13" s="367">
        <v>0.40972222222222221</v>
      </c>
      <c r="L13" s="367">
        <v>0.51388888888888884</v>
      </c>
      <c r="M13" s="63" t="s">
        <v>33</v>
      </c>
      <c r="N13" s="367">
        <v>0.38541666666666669</v>
      </c>
      <c r="O13" s="63" t="s">
        <v>34</v>
      </c>
      <c r="P13" s="63" t="s">
        <v>34</v>
      </c>
      <c r="Q13" s="63" t="s">
        <v>35</v>
      </c>
      <c r="R13" s="63" t="s">
        <v>35</v>
      </c>
      <c r="S13" s="63" t="s">
        <v>36</v>
      </c>
      <c r="T13" s="94" t="s">
        <v>72</v>
      </c>
      <c r="U13" s="63"/>
      <c r="V13" s="929">
        <f t="shared" si="0"/>
        <v>2.4305555555555525E-2</v>
      </c>
      <c r="W13" s="63">
        <v>9953035960</v>
      </c>
    </row>
    <row r="14" spans="1:23" ht="27.75" customHeight="1">
      <c r="A14" s="15">
        <v>11</v>
      </c>
      <c r="B14" s="392">
        <v>139151</v>
      </c>
      <c r="C14" s="106" t="s">
        <v>5143</v>
      </c>
      <c r="D14" s="392" t="s">
        <v>5165</v>
      </c>
      <c r="E14" s="890" t="s">
        <v>90</v>
      </c>
      <c r="F14" s="132" t="s">
        <v>254</v>
      </c>
      <c r="G14" s="51" t="s">
        <v>255</v>
      </c>
      <c r="H14" s="392" t="s">
        <v>3334</v>
      </c>
      <c r="I14" s="271" t="s">
        <v>31</v>
      </c>
      <c r="J14" s="425" t="s">
        <v>5166</v>
      </c>
      <c r="K14" s="367">
        <v>0.60416666666666663</v>
      </c>
      <c r="L14" s="367">
        <v>0.76388888888888884</v>
      </c>
      <c r="M14" s="63" t="s">
        <v>33</v>
      </c>
      <c r="N14" s="367">
        <v>0.60416666666666663</v>
      </c>
      <c r="O14" s="63" t="s">
        <v>34</v>
      </c>
      <c r="P14" s="63" t="s">
        <v>34</v>
      </c>
      <c r="Q14" s="63" t="s">
        <v>36</v>
      </c>
      <c r="R14" s="63" t="s">
        <v>35</v>
      </c>
      <c r="S14" s="15" t="s">
        <v>5167</v>
      </c>
      <c r="T14" s="271" t="s">
        <v>51</v>
      </c>
      <c r="U14" s="63"/>
      <c r="V14" s="929">
        <f t="shared" si="0"/>
        <v>0</v>
      </c>
      <c r="W14" s="63">
        <v>9870569778</v>
      </c>
    </row>
    <row r="15" spans="1:23" ht="27.75" customHeight="1">
      <c r="A15" s="15">
        <v>12</v>
      </c>
      <c r="B15" s="912">
        <v>140417</v>
      </c>
      <c r="C15" s="106" t="s">
        <v>5143</v>
      </c>
      <c r="D15" s="911" t="s">
        <v>5168</v>
      </c>
      <c r="E15" s="913" t="s">
        <v>482</v>
      </c>
      <c r="F15" s="912" t="s">
        <v>2970</v>
      </c>
      <c r="G15" s="51" t="s">
        <v>99</v>
      </c>
      <c r="H15" s="405" t="s">
        <v>5169</v>
      </c>
      <c r="I15" s="271" t="s">
        <v>31</v>
      </c>
      <c r="J15" s="425" t="s">
        <v>5170</v>
      </c>
      <c r="K15" s="367">
        <v>0.47083333333333333</v>
      </c>
      <c r="L15" s="367">
        <v>0.60277777777777775</v>
      </c>
      <c r="M15" s="63" t="s">
        <v>3733</v>
      </c>
      <c r="N15" s="367">
        <v>0.46180555555555558</v>
      </c>
      <c r="O15" s="63" t="s">
        <v>34</v>
      </c>
      <c r="P15" s="63" t="s">
        <v>34</v>
      </c>
      <c r="Q15" s="63" t="s">
        <v>35</v>
      </c>
      <c r="R15" s="63" t="s">
        <v>35</v>
      </c>
      <c r="S15" s="15" t="s">
        <v>36</v>
      </c>
      <c r="T15" s="271" t="s">
        <v>72</v>
      </c>
      <c r="U15" s="63"/>
      <c r="V15" s="929"/>
      <c r="W15" s="63">
        <v>7006958502</v>
      </c>
    </row>
    <row r="16" spans="1:23" ht="27" customHeight="1">
      <c r="A16" s="15">
        <v>13</v>
      </c>
      <c r="B16" s="392">
        <v>140844</v>
      </c>
      <c r="C16" s="106" t="s">
        <v>5143</v>
      </c>
      <c r="D16" s="51" t="s">
        <v>5171</v>
      </c>
      <c r="E16" s="890" t="s">
        <v>536</v>
      </c>
      <c r="F16" s="132" t="s">
        <v>40</v>
      </c>
      <c r="G16" s="51" t="s">
        <v>41</v>
      </c>
      <c r="H16" s="51" t="s">
        <v>570</v>
      </c>
      <c r="I16" s="271" t="s">
        <v>94</v>
      </c>
      <c r="J16" s="425" t="s">
        <v>565</v>
      </c>
      <c r="K16" s="367">
        <v>0.34375</v>
      </c>
      <c r="L16" s="367">
        <v>0.53125</v>
      </c>
      <c r="M16" s="63" t="s">
        <v>33</v>
      </c>
      <c r="N16" s="367">
        <v>0.33333333333333331</v>
      </c>
      <c r="O16" s="63" t="s">
        <v>34</v>
      </c>
      <c r="P16" s="63" t="s">
        <v>34</v>
      </c>
      <c r="Q16" s="63" t="s">
        <v>35</v>
      </c>
      <c r="R16" s="63" t="s">
        <v>35</v>
      </c>
      <c r="S16" s="63" t="s">
        <v>36</v>
      </c>
      <c r="T16" s="94" t="s">
        <v>169</v>
      </c>
      <c r="U16" s="63"/>
      <c r="V16" s="929">
        <f t="shared" si="0"/>
        <v>1.0416666666666685E-2</v>
      </c>
      <c r="W16" s="63">
        <v>8700481200</v>
      </c>
    </row>
    <row r="17" spans="1:23" ht="32.25" customHeight="1">
      <c r="A17" s="15">
        <v>14</v>
      </c>
      <c r="B17" s="51">
        <v>138585</v>
      </c>
      <c r="C17" s="106" t="s">
        <v>5143</v>
      </c>
      <c r="D17" s="51" t="s">
        <v>5172</v>
      </c>
      <c r="E17" s="890" t="s">
        <v>755</v>
      </c>
      <c r="F17" s="393" t="s">
        <v>141</v>
      </c>
      <c r="G17" s="51" t="s">
        <v>99</v>
      </c>
      <c r="H17" s="51" t="s">
        <v>100</v>
      </c>
      <c r="I17" s="271" t="s">
        <v>31</v>
      </c>
      <c r="J17" s="425" t="s">
        <v>5173</v>
      </c>
      <c r="K17" s="367">
        <v>0.41388888888888886</v>
      </c>
      <c r="L17" s="367">
        <v>0.52777777777777779</v>
      </c>
      <c r="M17" s="63" t="s">
        <v>33</v>
      </c>
      <c r="N17" s="367">
        <v>0.38541666666666669</v>
      </c>
      <c r="O17" s="63" t="s">
        <v>34</v>
      </c>
      <c r="P17" s="63" t="s">
        <v>34</v>
      </c>
      <c r="Q17" s="63" t="s">
        <v>35</v>
      </c>
      <c r="R17" s="63" t="s">
        <v>35</v>
      </c>
      <c r="S17" s="63" t="s">
        <v>36</v>
      </c>
      <c r="T17" s="94" t="s">
        <v>72</v>
      </c>
      <c r="U17" s="63"/>
      <c r="V17" s="929">
        <f t="shared" si="0"/>
        <v>2.8472222222222177E-2</v>
      </c>
      <c r="W17" s="63">
        <v>9350926615</v>
      </c>
    </row>
    <row r="18" spans="1:23" ht="24.75" customHeight="1">
      <c r="A18" s="15">
        <v>15</v>
      </c>
      <c r="B18" s="51">
        <v>135988</v>
      </c>
      <c r="C18" s="106" t="s">
        <v>5143</v>
      </c>
      <c r="D18" s="392" t="s">
        <v>5174</v>
      </c>
      <c r="E18" s="890" t="s">
        <v>276</v>
      </c>
      <c r="F18" s="392" t="s">
        <v>388</v>
      </c>
      <c r="G18" s="51" t="s">
        <v>389</v>
      </c>
      <c r="H18" s="392" t="s">
        <v>93</v>
      </c>
      <c r="I18" s="271" t="s">
        <v>31</v>
      </c>
      <c r="J18" s="425" t="s">
        <v>5175</v>
      </c>
      <c r="K18" s="367">
        <v>0.4236111111111111</v>
      </c>
      <c r="L18" s="367">
        <v>0.46875</v>
      </c>
      <c r="M18" s="63" t="s">
        <v>33</v>
      </c>
      <c r="N18" s="367">
        <v>0.41666666666666669</v>
      </c>
      <c r="O18" s="63" t="s">
        <v>34</v>
      </c>
      <c r="P18" s="63" t="s">
        <v>34</v>
      </c>
      <c r="Q18" s="63" t="s">
        <v>35</v>
      </c>
      <c r="R18" s="63" t="s">
        <v>35</v>
      </c>
      <c r="S18" s="63" t="s">
        <v>36</v>
      </c>
      <c r="T18" s="94" t="s">
        <v>72</v>
      </c>
      <c r="U18" s="63"/>
      <c r="V18" s="929">
        <f t="shared" si="0"/>
        <v>6.9444444444444198E-3</v>
      </c>
      <c r="W18" s="63"/>
    </row>
    <row r="19" spans="1:23" ht="30" customHeight="1">
      <c r="A19" s="15">
        <v>16</v>
      </c>
      <c r="B19" s="51">
        <v>139852</v>
      </c>
      <c r="C19" s="106" t="s">
        <v>5143</v>
      </c>
      <c r="D19" s="51" t="s">
        <v>5176</v>
      </c>
      <c r="E19" s="890" t="s">
        <v>5177</v>
      </c>
      <c r="F19" s="392" t="s">
        <v>388</v>
      </c>
      <c r="G19" s="51" t="s">
        <v>389</v>
      </c>
      <c r="H19" s="392" t="s">
        <v>93</v>
      </c>
      <c r="I19" s="271" t="s">
        <v>31</v>
      </c>
      <c r="J19" s="425" t="s">
        <v>3516</v>
      </c>
      <c r="K19" s="367">
        <v>0.5083333333333333</v>
      </c>
      <c r="L19" s="367">
        <v>0.56874999999999998</v>
      </c>
      <c r="M19" s="63" t="s">
        <v>33</v>
      </c>
      <c r="N19" s="367">
        <v>0.50069444444444444</v>
      </c>
      <c r="O19" s="63" t="s">
        <v>34</v>
      </c>
      <c r="P19" s="63" t="s">
        <v>34</v>
      </c>
      <c r="Q19" s="63" t="s">
        <v>35</v>
      </c>
      <c r="R19" s="63" t="s">
        <v>35</v>
      </c>
      <c r="S19" s="63" t="s">
        <v>36</v>
      </c>
      <c r="T19" s="94" t="s">
        <v>72</v>
      </c>
      <c r="U19" s="63"/>
      <c r="V19" s="929">
        <f t="shared" si="0"/>
        <v>7.6388888888888618E-3</v>
      </c>
      <c r="W19" s="63">
        <v>9354682728</v>
      </c>
    </row>
    <row r="20" spans="1:23" ht="26.25" customHeight="1">
      <c r="A20" s="15">
        <v>17</v>
      </c>
      <c r="B20" s="197">
        <v>136595</v>
      </c>
      <c r="C20" s="106" t="s">
        <v>5143</v>
      </c>
      <c r="D20" s="423" t="s">
        <v>5178</v>
      </c>
      <c r="E20" s="891" t="s">
        <v>1173</v>
      </c>
      <c r="F20" s="196" t="s">
        <v>104</v>
      </c>
      <c r="G20" s="197" t="s">
        <v>92</v>
      </c>
      <c r="H20" s="423" t="s">
        <v>5159</v>
      </c>
      <c r="I20" s="272" t="s">
        <v>31</v>
      </c>
      <c r="J20" s="425" t="s">
        <v>168</v>
      </c>
      <c r="K20" s="367">
        <v>0.63263888888888886</v>
      </c>
      <c r="L20" s="367">
        <v>0.67777777777777781</v>
      </c>
      <c r="M20" s="63" t="s">
        <v>33</v>
      </c>
      <c r="N20" s="367">
        <v>0.62847222222222221</v>
      </c>
      <c r="O20" s="63" t="s">
        <v>34</v>
      </c>
      <c r="P20" s="63" t="s">
        <v>34</v>
      </c>
      <c r="Q20" s="63" t="s">
        <v>35</v>
      </c>
      <c r="R20" s="63" t="s">
        <v>35</v>
      </c>
      <c r="S20" s="63" t="s">
        <v>36</v>
      </c>
      <c r="T20" s="94" t="s">
        <v>72</v>
      </c>
      <c r="U20" s="63"/>
      <c r="V20" s="929">
        <f t="shared" si="0"/>
        <v>4.1666666666666519E-3</v>
      </c>
      <c r="W20" s="63">
        <v>8130939951</v>
      </c>
    </row>
    <row r="21" spans="1:23" ht="28.5" customHeight="1">
      <c r="A21" s="15">
        <v>18</v>
      </c>
      <c r="B21" s="892">
        <v>141237</v>
      </c>
      <c r="C21" s="252" t="s">
        <v>5179</v>
      </c>
      <c r="D21" s="893" t="s">
        <v>1204</v>
      </c>
      <c r="E21" s="894" t="s">
        <v>186</v>
      </c>
      <c r="F21" s="585" t="s">
        <v>109</v>
      </c>
      <c r="G21" s="346" t="s">
        <v>29</v>
      </c>
      <c r="H21" s="894" t="s">
        <v>128</v>
      </c>
      <c r="I21" s="94" t="s">
        <v>188</v>
      </c>
      <c r="J21" s="433" t="s">
        <v>5180</v>
      </c>
      <c r="K21" s="367">
        <v>0.67361111111111116</v>
      </c>
      <c r="L21" s="367">
        <v>0.72916666666666663</v>
      </c>
      <c r="M21" s="63" t="s">
        <v>33</v>
      </c>
      <c r="N21" s="367">
        <v>0.67013888888888884</v>
      </c>
      <c r="O21" s="63" t="s">
        <v>34</v>
      </c>
      <c r="P21" s="63" t="s">
        <v>34</v>
      </c>
      <c r="Q21" s="63" t="s">
        <v>36</v>
      </c>
      <c r="R21" s="63" t="s">
        <v>35</v>
      </c>
      <c r="S21" s="63" t="s">
        <v>36</v>
      </c>
      <c r="T21" s="94" t="s">
        <v>670</v>
      </c>
      <c r="U21" s="63"/>
      <c r="V21" s="929">
        <f t="shared" si="0"/>
        <v>3.4722222222223209E-3</v>
      </c>
      <c r="W21" s="63">
        <v>74199251889</v>
      </c>
    </row>
    <row r="22" spans="1:23" ht="35.25" customHeight="1">
      <c r="A22" s="15">
        <v>19</v>
      </c>
      <c r="B22" s="892">
        <v>82474</v>
      </c>
      <c r="C22" s="252" t="s">
        <v>5179</v>
      </c>
      <c r="D22" s="252" t="s">
        <v>5181</v>
      </c>
      <c r="E22" s="894" t="s">
        <v>108</v>
      </c>
      <c r="F22" s="394" t="s">
        <v>127</v>
      </c>
      <c r="G22" s="346" t="s">
        <v>5182</v>
      </c>
      <c r="H22" s="895" t="s">
        <v>128</v>
      </c>
      <c r="I22" s="94" t="s">
        <v>188</v>
      </c>
      <c r="J22" s="433" t="s">
        <v>854</v>
      </c>
      <c r="K22" s="367">
        <v>0.42916666666666664</v>
      </c>
      <c r="L22" s="367">
        <v>0.4826388888888889</v>
      </c>
      <c r="M22" s="63" t="s">
        <v>33</v>
      </c>
      <c r="N22" s="367">
        <v>0.41666666666666669</v>
      </c>
      <c r="O22" s="63" t="s">
        <v>34</v>
      </c>
      <c r="P22" s="63" t="s">
        <v>34</v>
      </c>
      <c r="Q22" s="63" t="s">
        <v>35</v>
      </c>
      <c r="R22" s="63" t="s">
        <v>35</v>
      </c>
      <c r="S22" s="63" t="s">
        <v>36</v>
      </c>
      <c r="T22" s="94" t="s">
        <v>72</v>
      </c>
      <c r="U22" s="63"/>
      <c r="V22" s="929">
        <f t="shared" si="0"/>
        <v>1.2499999999999956E-2</v>
      </c>
      <c r="W22" s="63"/>
    </row>
    <row r="23" spans="1:23" ht="27.75">
      <c r="A23" s="15">
        <v>20</v>
      </c>
      <c r="B23" s="892">
        <v>136075</v>
      </c>
      <c r="C23" s="252" t="s">
        <v>5179</v>
      </c>
      <c r="D23" s="893" t="s">
        <v>5183</v>
      </c>
      <c r="E23" s="892" t="s">
        <v>267</v>
      </c>
      <c r="F23" s="346" t="s">
        <v>277</v>
      </c>
      <c r="G23" s="346" t="s">
        <v>278</v>
      </c>
      <c r="H23" s="894" t="s">
        <v>5184</v>
      </c>
      <c r="I23" s="272" t="s">
        <v>31</v>
      </c>
      <c r="J23" s="433" t="s">
        <v>32</v>
      </c>
      <c r="K23" s="367">
        <v>0.74652777777777779</v>
      </c>
      <c r="L23" s="367">
        <v>0.79166666666666663</v>
      </c>
      <c r="M23" s="63" t="s">
        <v>33</v>
      </c>
      <c r="N23" s="367">
        <v>0.75</v>
      </c>
      <c r="O23" s="63" t="s">
        <v>34</v>
      </c>
      <c r="P23" s="63" t="s">
        <v>34</v>
      </c>
      <c r="Q23" s="63" t="s">
        <v>36</v>
      </c>
      <c r="R23" s="63" t="s">
        <v>35</v>
      </c>
      <c r="S23" s="63" t="s">
        <v>36</v>
      </c>
      <c r="T23" s="271" t="s">
        <v>5185</v>
      </c>
      <c r="U23" s="63"/>
      <c r="V23" s="929" t="s">
        <v>4205</v>
      </c>
      <c r="W23" s="63">
        <v>9306557306</v>
      </c>
    </row>
    <row r="24" spans="1:23" s="439" customFormat="1" ht="31.5" customHeight="1">
      <c r="A24" s="15">
        <v>21</v>
      </c>
      <c r="B24" s="905">
        <v>141116</v>
      </c>
      <c r="C24" s="906" t="s">
        <v>5179</v>
      </c>
      <c r="D24" s="906" t="s">
        <v>5186</v>
      </c>
      <c r="E24" s="907" t="s">
        <v>5187</v>
      </c>
      <c r="F24" s="468" t="s">
        <v>40</v>
      </c>
      <c r="G24" s="771" t="s">
        <v>41</v>
      </c>
      <c r="H24" s="907" t="s">
        <v>4782</v>
      </c>
      <c r="I24" s="536" t="s">
        <v>94</v>
      </c>
      <c r="J24" s="258" t="s">
        <v>1005</v>
      </c>
      <c r="K24" s="823">
        <v>0.52777777777777779</v>
      </c>
      <c r="L24" s="823">
        <v>0.625</v>
      </c>
      <c r="M24" s="16" t="s">
        <v>5188</v>
      </c>
      <c r="N24" s="823">
        <v>0.52777777777777779</v>
      </c>
      <c r="O24" s="16" t="s">
        <v>171</v>
      </c>
      <c r="P24" s="16" t="s">
        <v>171</v>
      </c>
      <c r="Q24" s="16" t="s">
        <v>36</v>
      </c>
      <c r="R24" s="16" t="s">
        <v>35</v>
      </c>
      <c r="S24" s="16" t="s">
        <v>36</v>
      </c>
      <c r="T24" s="536" t="s">
        <v>5188</v>
      </c>
      <c r="U24" s="16"/>
      <c r="V24" s="938">
        <f t="shared" si="0"/>
        <v>0</v>
      </c>
      <c r="W24" s="16">
        <v>8826049677</v>
      </c>
    </row>
    <row r="25" spans="1:23">
      <c r="A25" s="15">
        <v>22</v>
      </c>
      <c r="B25" s="892">
        <v>72519</v>
      </c>
      <c r="C25" s="252" t="s">
        <v>5179</v>
      </c>
      <c r="D25" s="893" t="s">
        <v>5189</v>
      </c>
      <c r="E25" s="894" t="s">
        <v>1751</v>
      </c>
      <c r="F25" s="346" t="s">
        <v>214</v>
      </c>
      <c r="G25" s="346" t="s">
        <v>215</v>
      </c>
      <c r="H25" s="894" t="s">
        <v>1175</v>
      </c>
      <c r="I25" s="272" t="s">
        <v>31</v>
      </c>
      <c r="J25" s="433" t="s">
        <v>32</v>
      </c>
      <c r="K25" s="367">
        <v>0.44166666666666665</v>
      </c>
      <c r="L25" s="367">
        <v>0.46527777777777779</v>
      </c>
      <c r="M25" s="63" t="s">
        <v>219</v>
      </c>
      <c r="N25" s="367">
        <v>0.41666666666666669</v>
      </c>
      <c r="O25" s="63" t="s">
        <v>34</v>
      </c>
      <c r="P25" s="63" t="s">
        <v>34</v>
      </c>
      <c r="Q25" s="63" t="s">
        <v>35</v>
      </c>
      <c r="R25" s="63" t="s">
        <v>35</v>
      </c>
      <c r="S25" s="63" t="s">
        <v>36</v>
      </c>
      <c r="T25" s="94" t="s">
        <v>72</v>
      </c>
      <c r="U25" s="63"/>
      <c r="V25" s="929">
        <f t="shared" si="0"/>
        <v>2.4999999999999967E-2</v>
      </c>
      <c r="W25" s="63"/>
    </row>
    <row r="26" spans="1:23" s="439" customFormat="1" ht="46.5" customHeight="1">
      <c r="A26" s="15">
        <v>23</v>
      </c>
      <c r="B26" s="905">
        <v>141167</v>
      </c>
      <c r="C26" s="906" t="s">
        <v>5179</v>
      </c>
      <c r="D26" s="906" t="s">
        <v>5190</v>
      </c>
      <c r="E26" s="905" t="s">
        <v>319</v>
      </c>
      <c r="F26" s="468" t="s">
        <v>357</v>
      </c>
      <c r="G26" s="771" t="s">
        <v>358</v>
      </c>
      <c r="H26" s="907" t="s">
        <v>5191</v>
      </c>
      <c r="I26" s="536" t="s">
        <v>188</v>
      </c>
      <c r="J26" s="258" t="s">
        <v>5192</v>
      </c>
      <c r="K26" s="823">
        <v>0.52430555555555558</v>
      </c>
      <c r="L26" s="823">
        <v>0.57986111111111116</v>
      </c>
      <c r="M26" s="16" t="s">
        <v>169</v>
      </c>
      <c r="N26" s="823">
        <v>0.52083333333333337</v>
      </c>
      <c r="O26" s="16" t="s">
        <v>171</v>
      </c>
      <c r="P26" s="16" t="s">
        <v>171</v>
      </c>
      <c r="Q26" s="16" t="s">
        <v>35</v>
      </c>
      <c r="R26" s="16" t="s">
        <v>35</v>
      </c>
      <c r="S26" s="16" t="s">
        <v>36</v>
      </c>
      <c r="T26" s="601" t="s">
        <v>5193</v>
      </c>
      <c r="U26" s="16"/>
      <c r="V26" s="938">
        <f t="shared" si="0"/>
        <v>3.4722222222222099E-3</v>
      </c>
      <c r="W26" s="16">
        <v>9813441717</v>
      </c>
    </row>
    <row r="27" spans="1:23" ht="25.5" customHeight="1">
      <c r="A27" s="15">
        <v>24</v>
      </c>
      <c r="B27" s="896">
        <v>139382</v>
      </c>
      <c r="C27" s="252" t="s">
        <v>5179</v>
      </c>
      <c r="D27" s="252" t="s">
        <v>5194</v>
      </c>
      <c r="E27" s="894" t="s">
        <v>510</v>
      </c>
      <c r="F27" s="585" t="s">
        <v>141</v>
      </c>
      <c r="G27" s="346" t="s">
        <v>99</v>
      </c>
      <c r="H27" s="895" t="s">
        <v>3275</v>
      </c>
      <c r="I27" s="94" t="s">
        <v>94</v>
      </c>
      <c r="J27" s="433" t="s">
        <v>502</v>
      </c>
      <c r="K27" s="367">
        <v>0.5805555555555556</v>
      </c>
      <c r="L27" s="367">
        <v>0.73611111111111116</v>
      </c>
      <c r="M27" s="63" t="s">
        <v>33</v>
      </c>
      <c r="N27" s="367">
        <v>0.57291666666666663</v>
      </c>
      <c r="O27" s="63" t="s">
        <v>34</v>
      </c>
      <c r="P27" s="63" t="s">
        <v>34</v>
      </c>
      <c r="Q27" s="63" t="s">
        <v>35</v>
      </c>
      <c r="R27" s="63" t="s">
        <v>35</v>
      </c>
      <c r="S27" s="63" t="s">
        <v>36</v>
      </c>
      <c r="T27" s="94" t="s">
        <v>72</v>
      </c>
      <c r="U27" s="63"/>
      <c r="V27" s="929">
        <f t="shared" si="0"/>
        <v>7.6388888888889728E-3</v>
      </c>
      <c r="W27" s="63"/>
    </row>
    <row r="28" spans="1:23" ht="27.75">
      <c r="A28" s="15">
        <v>25</v>
      </c>
      <c r="B28" s="896">
        <v>139425</v>
      </c>
      <c r="C28" s="252" t="s">
        <v>5179</v>
      </c>
      <c r="D28" s="893" t="s">
        <v>5195</v>
      </c>
      <c r="E28" s="894" t="s">
        <v>672</v>
      </c>
      <c r="F28" s="585" t="s">
        <v>141</v>
      </c>
      <c r="G28" s="346" t="s">
        <v>99</v>
      </c>
      <c r="H28" s="894" t="s">
        <v>100</v>
      </c>
      <c r="I28" s="94" t="s">
        <v>94</v>
      </c>
      <c r="J28" s="433" t="s">
        <v>176</v>
      </c>
      <c r="K28" s="367">
        <v>0.39166666666666666</v>
      </c>
      <c r="L28" s="367">
        <v>0.54861111111111116</v>
      </c>
      <c r="M28" s="63" t="s">
        <v>33</v>
      </c>
      <c r="N28" s="367">
        <v>0.36458333333333331</v>
      </c>
      <c r="O28" s="63" t="s">
        <v>34</v>
      </c>
      <c r="P28" s="63" t="s">
        <v>34</v>
      </c>
      <c r="Q28" s="63" t="s">
        <v>35</v>
      </c>
      <c r="R28" s="63" t="s">
        <v>35</v>
      </c>
      <c r="S28" s="15" t="s">
        <v>5196</v>
      </c>
      <c r="T28" s="94" t="s">
        <v>72</v>
      </c>
      <c r="U28" s="63"/>
      <c r="V28" s="929">
        <f t="shared" si="0"/>
        <v>2.7083333333333348E-2</v>
      </c>
      <c r="W28" s="63"/>
    </row>
    <row r="29" spans="1:23" ht="31.5" customHeight="1">
      <c r="A29" s="15">
        <v>26</v>
      </c>
      <c r="B29" s="892">
        <v>81161</v>
      </c>
      <c r="C29" s="252" t="s">
        <v>5179</v>
      </c>
      <c r="D29" s="893" t="s">
        <v>5197</v>
      </c>
      <c r="E29" s="894" t="s">
        <v>186</v>
      </c>
      <c r="F29" s="585" t="s">
        <v>4362</v>
      </c>
      <c r="G29" s="346" t="s">
        <v>29</v>
      </c>
      <c r="H29" s="894" t="s">
        <v>110</v>
      </c>
      <c r="I29" s="272" t="s">
        <v>31</v>
      </c>
      <c r="J29" s="433" t="s">
        <v>5198</v>
      </c>
      <c r="K29" s="367">
        <v>0.35833333333333334</v>
      </c>
      <c r="L29" s="367">
        <v>0.3888888888888889</v>
      </c>
      <c r="M29" s="63" t="s">
        <v>33</v>
      </c>
      <c r="N29" s="367">
        <v>0.35069444444444442</v>
      </c>
      <c r="O29" s="63" t="s">
        <v>34</v>
      </c>
      <c r="P29" s="63" t="s">
        <v>34</v>
      </c>
      <c r="Q29" s="63" t="s">
        <v>35</v>
      </c>
      <c r="R29" s="63" t="s">
        <v>35</v>
      </c>
      <c r="S29" s="63" t="s">
        <v>36</v>
      </c>
      <c r="T29" s="94" t="s">
        <v>72</v>
      </c>
      <c r="U29" s="63"/>
      <c r="V29" s="929">
        <f t="shared" si="0"/>
        <v>7.6388888888889173E-3</v>
      </c>
      <c r="W29" s="63">
        <v>8700351393</v>
      </c>
    </row>
    <row r="30" spans="1:23" ht="29.25" customHeight="1">
      <c r="A30" s="15">
        <v>27</v>
      </c>
      <c r="B30" s="900">
        <v>136687</v>
      </c>
      <c r="C30" s="901" t="s">
        <v>5179</v>
      </c>
      <c r="D30" s="901" t="s">
        <v>5199</v>
      </c>
      <c r="E30" s="902" t="s">
        <v>832</v>
      </c>
      <c r="F30" s="910" t="s">
        <v>109</v>
      </c>
      <c r="G30" s="739" t="s">
        <v>29</v>
      </c>
      <c r="H30" s="903" t="s">
        <v>128</v>
      </c>
      <c r="I30" s="152" t="s">
        <v>188</v>
      </c>
      <c r="J30" s="475" t="s">
        <v>5200</v>
      </c>
      <c r="K30" s="827">
        <v>0.45208333333333334</v>
      </c>
      <c r="L30" s="827">
        <v>0.49305555555555558</v>
      </c>
      <c r="M30" s="92" t="s">
        <v>33</v>
      </c>
      <c r="N30" s="827">
        <v>0.44444444444444442</v>
      </c>
      <c r="O30" s="92" t="s">
        <v>34</v>
      </c>
      <c r="P30" s="92" t="s">
        <v>34</v>
      </c>
      <c r="Q30" s="92" t="s">
        <v>36</v>
      </c>
      <c r="R30" s="92" t="s">
        <v>35</v>
      </c>
      <c r="S30" s="92" t="s">
        <v>36</v>
      </c>
      <c r="T30" s="152" t="s">
        <v>670</v>
      </c>
      <c r="U30" s="63"/>
      <c r="V30" s="929">
        <f t="shared" si="0"/>
        <v>7.6388888888889173E-3</v>
      </c>
      <c r="W30" s="63">
        <v>9871531822</v>
      </c>
    </row>
    <row r="31" spans="1:23" ht="30" customHeight="1">
      <c r="A31" s="15">
        <v>28</v>
      </c>
      <c r="B31" s="545">
        <v>135364</v>
      </c>
      <c r="C31" s="105" t="s">
        <v>5201</v>
      </c>
      <c r="D31" s="132" t="s">
        <v>5202</v>
      </c>
      <c r="E31" s="917" t="s">
        <v>810</v>
      </c>
      <c r="F31" s="393" t="s">
        <v>548</v>
      </c>
      <c r="G31" s="51" t="s">
        <v>29</v>
      </c>
      <c r="H31" s="51" t="s">
        <v>110</v>
      </c>
      <c r="I31" s="15" t="s">
        <v>31</v>
      </c>
      <c r="J31" s="433" t="s">
        <v>50</v>
      </c>
      <c r="K31" s="367">
        <v>0.37013888888888891</v>
      </c>
      <c r="L31" s="367">
        <v>0.4152777777777778</v>
      </c>
      <c r="M31" s="92" t="s">
        <v>33</v>
      </c>
      <c r="N31" s="367">
        <v>0.37291666666666667</v>
      </c>
      <c r="O31" s="63" t="s">
        <v>34</v>
      </c>
      <c r="P31" s="63" t="s">
        <v>34</v>
      </c>
      <c r="Q31" s="92" t="s">
        <v>36</v>
      </c>
      <c r="R31" s="92" t="s">
        <v>35</v>
      </c>
      <c r="S31" s="92" t="s">
        <v>36</v>
      </c>
      <c r="T31" s="152" t="s">
        <v>670</v>
      </c>
      <c r="U31" s="63"/>
      <c r="V31" s="929" t="s">
        <v>5203</v>
      </c>
      <c r="W31" s="63">
        <v>8447616618</v>
      </c>
    </row>
    <row r="32" spans="1:23" ht="27.75" customHeight="1">
      <c r="A32" s="15">
        <v>29</v>
      </c>
      <c r="B32" s="545">
        <v>141041</v>
      </c>
      <c r="C32" s="105" t="s">
        <v>5201</v>
      </c>
      <c r="D32" s="132" t="s">
        <v>5204</v>
      </c>
      <c r="E32" s="917" t="s">
        <v>363</v>
      </c>
      <c r="F32" s="132" t="s">
        <v>548</v>
      </c>
      <c r="G32" s="51" t="s">
        <v>29</v>
      </c>
      <c r="H32" s="51" t="s">
        <v>110</v>
      </c>
      <c r="I32" s="15" t="s">
        <v>31</v>
      </c>
      <c r="J32" s="433" t="s">
        <v>180</v>
      </c>
      <c r="K32" s="367">
        <v>0.47222222222222221</v>
      </c>
      <c r="L32" s="367">
        <v>0.50694444444444442</v>
      </c>
      <c r="M32" s="92" t="s">
        <v>33</v>
      </c>
      <c r="N32" s="367">
        <v>0.45833333333333331</v>
      </c>
      <c r="O32" s="63" t="s">
        <v>34</v>
      </c>
      <c r="P32" s="63" t="s">
        <v>34</v>
      </c>
      <c r="Q32" s="92" t="s">
        <v>36</v>
      </c>
      <c r="R32" s="92" t="s">
        <v>35</v>
      </c>
      <c r="S32" s="92" t="s">
        <v>36</v>
      </c>
      <c r="T32" s="152" t="s">
        <v>670</v>
      </c>
      <c r="U32" s="63"/>
      <c r="V32" s="929">
        <f t="shared" si="0"/>
        <v>1.3888888888888895E-2</v>
      </c>
      <c r="W32" s="63">
        <v>8756588133</v>
      </c>
    </row>
    <row r="33" spans="1:23" ht="27.75">
      <c r="A33" s="15">
        <v>30</v>
      </c>
      <c r="B33" s="545">
        <v>89252</v>
      </c>
      <c r="C33" s="105" t="s">
        <v>5201</v>
      </c>
      <c r="D33" s="132" t="s">
        <v>5205</v>
      </c>
      <c r="E33" s="917" t="s">
        <v>178</v>
      </c>
      <c r="F33" s="132" t="s">
        <v>316</v>
      </c>
      <c r="G33" s="51" t="s">
        <v>29</v>
      </c>
      <c r="H33" s="51" t="s">
        <v>110</v>
      </c>
      <c r="I33" s="15" t="s">
        <v>31</v>
      </c>
      <c r="J33" s="433" t="s">
        <v>5206</v>
      </c>
      <c r="K33" s="367">
        <v>0.64583333333333337</v>
      </c>
      <c r="L33" s="908">
        <v>0.69791666666666663</v>
      </c>
      <c r="M33" s="92" t="s">
        <v>33</v>
      </c>
      <c r="N33" s="367">
        <v>0.62847222222222221</v>
      </c>
      <c r="O33" s="63" t="s">
        <v>34</v>
      </c>
      <c r="P33" s="63" t="s">
        <v>34</v>
      </c>
      <c r="Q33" s="92" t="s">
        <v>36</v>
      </c>
      <c r="R33" s="92" t="s">
        <v>35</v>
      </c>
      <c r="S33" s="92" t="s">
        <v>36</v>
      </c>
      <c r="T33" s="272" t="s">
        <v>5185</v>
      </c>
      <c r="U33" s="63"/>
      <c r="V33" s="929">
        <f t="shared" si="0"/>
        <v>1.736111111111116E-2</v>
      </c>
      <c r="W33" s="63">
        <v>9953539281</v>
      </c>
    </row>
    <row r="34" spans="1:23" ht="33" customHeight="1">
      <c r="A34" s="15">
        <v>31</v>
      </c>
      <c r="B34" s="918">
        <v>139274</v>
      </c>
      <c r="C34" s="105" t="s">
        <v>5201</v>
      </c>
      <c r="D34" s="143" t="s">
        <v>227</v>
      </c>
      <c r="E34" s="915" t="s">
        <v>186</v>
      </c>
      <c r="F34" s="56" t="s">
        <v>187</v>
      </c>
      <c r="G34" s="144" t="s">
        <v>29</v>
      </c>
      <c r="H34" s="109" t="s">
        <v>128</v>
      </c>
      <c r="I34" s="203" t="s">
        <v>188</v>
      </c>
      <c r="J34" s="475" t="s">
        <v>101</v>
      </c>
      <c r="K34" s="827">
        <v>0.43055555555555558</v>
      </c>
      <c r="L34" s="827">
        <v>0.4826388888888889</v>
      </c>
      <c r="M34" s="92" t="s">
        <v>33</v>
      </c>
      <c r="N34" s="827">
        <v>0.41666666666666669</v>
      </c>
      <c r="O34" s="92" t="s">
        <v>34</v>
      </c>
      <c r="P34" s="92" t="s">
        <v>34</v>
      </c>
      <c r="Q34" s="63" t="s">
        <v>35</v>
      </c>
      <c r="R34" s="92" t="s">
        <v>35</v>
      </c>
      <c r="S34" s="92" t="s">
        <v>36</v>
      </c>
      <c r="T34" s="94" t="s">
        <v>72</v>
      </c>
      <c r="U34" s="63"/>
      <c r="V34" s="929">
        <f t="shared" si="0"/>
        <v>1.3888888888888895E-2</v>
      </c>
      <c r="W34" s="63"/>
    </row>
    <row r="35" spans="1:23" ht="27.75">
      <c r="A35" s="15">
        <v>32</v>
      </c>
      <c r="B35" s="545">
        <v>58611</v>
      </c>
      <c r="C35" s="105" t="s">
        <v>5201</v>
      </c>
      <c r="D35" s="393" t="s">
        <v>5207</v>
      </c>
      <c r="E35" s="917" t="s">
        <v>1546</v>
      </c>
      <c r="F35" s="132" t="s">
        <v>40</v>
      </c>
      <c r="G35" s="51" t="s">
        <v>41</v>
      </c>
      <c r="H35" s="919" t="s">
        <v>4782</v>
      </c>
      <c r="I35" s="15" t="s">
        <v>31</v>
      </c>
      <c r="J35" s="433" t="s">
        <v>565</v>
      </c>
      <c r="K35" s="367">
        <v>0.38124999999999998</v>
      </c>
      <c r="L35" s="367">
        <v>0.4375</v>
      </c>
      <c r="M35" s="15" t="s">
        <v>352</v>
      </c>
      <c r="N35" s="367">
        <v>0.37152777777777779</v>
      </c>
      <c r="O35" s="63" t="s">
        <v>34</v>
      </c>
      <c r="P35" s="63" t="s">
        <v>34</v>
      </c>
      <c r="Q35" s="174" t="s">
        <v>36</v>
      </c>
      <c r="R35" s="63" t="s">
        <v>35</v>
      </c>
      <c r="S35" s="63" t="s">
        <v>36</v>
      </c>
      <c r="T35" s="752" t="s">
        <v>5185</v>
      </c>
      <c r="U35" s="63"/>
      <c r="V35" s="929">
        <f t="shared" si="0"/>
        <v>9.7222222222221877E-3</v>
      </c>
      <c r="W35" s="63">
        <v>9911418399</v>
      </c>
    </row>
    <row r="36" spans="1:23" ht="35.25" customHeight="1">
      <c r="A36" s="15">
        <v>33</v>
      </c>
      <c r="B36" s="918">
        <v>141676</v>
      </c>
      <c r="C36" s="105" t="s">
        <v>5201</v>
      </c>
      <c r="D36" s="916" t="s">
        <v>5208</v>
      </c>
      <c r="E36" s="915" t="s">
        <v>932</v>
      </c>
      <c r="F36" s="56" t="s">
        <v>5209</v>
      </c>
      <c r="G36" s="144" t="s">
        <v>29</v>
      </c>
      <c r="H36" s="431" t="s">
        <v>128</v>
      </c>
      <c r="I36" s="115" t="s">
        <v>188</v>
      </c>
      <c r="J36" s="873" t="s">
        <v>5210</v>
      </c>
      <c r="K36" s="874">
        <v>0.49305555555555558</v>
      </c>
      <c r="L36" s="874">
        <v>0.51736111111111116</v>
      </c>
      <c r="M36" s="208" t="s">
        <v>33</v>
      </c>
      <c r="N36" s="874">
        <v>0.49166666666666664</v>
      </c>
      <c r="O36" s="207" t="s">
        <v>34</v>
      </c>
      <c r="P36" s="207" t="s">
        <v>34</v>
      </c>
      <c r="Q36" s="208" t="s">
        <v>36</v>
      </c>
      <c r="R36" s="208" t="s">
        <v>35</v>
      </c>
      <c r="S36" s="208" t="s">
        <v>36</v>
      </c>
      <c r="T36" s="152" t="s">
        <v>670</v>
      </c>
      <c r="U36" s="63"/>
      <c r="V36" s="929">
        <f t="shared" si="0"/>
        <v>1.3888888888889395E-3</v>
      </c>
      <c r="W36" s="63">
        <v>9592553377</v>
      </c>
    </row>
    <row r="37" spans="1:23" ht="27.75">
      <c r="A37" s="15">
        <v>34</v>
      </c>
      <c r="B37" s="545">
        <v>140462</v>
      </c>
      <c r="C37" s="105" t="s">
        <v>5201</v>
      </c>
      <c r="D37" s="132" t="s">
        <v>5211</v>
      </c>
      <c r="E37" s="917" t="s">
        <v>149</v>
      </c>
      <c r="F37" s="132" t="s">
        <v>91</v>
      </c>
      <c r="G37" s="51" t="s">
        <v>92</v>
      </c>
      <c r="H37" s="51" t="s">
        <v>1074</v>
      </c>
      <c r="I37" s="15" t="s">
        <v>31</v>
      </c>
      <c r="J37" s="433" t="s">
        <v>4856</v>
      </c>
      <c r="K37" s="367">
        <v>0.64027777777777772</v>
      </c>
      <c r="L37" s="367">
        <v>0.66597222222222219</v>
      </c>
      <c r="M37" s="15" t="s">
        <v>352</v>
      </c>
      <c r="N37" s="367">
        <v>0.63541666666666663</v>
      </c>
      <c r="O37" s="63" t="s">
        <v>34</v>
      </c>
      <c r="P37" s="63" t="s">
        <v>34</v>
      </c>
      <c r="Q37" s="92" t="s">
        <v>36</v>
      </c>
      <c r="R37" s="92" t="s">
        <v>35</v>
      </c>
      <c r="S37" s="92" t="s">
        <v>36</v>
      </c>
      <c r="T37" s="271" t="s">
        <v>352</v>
      </c>
      <c r="U37" s="63"/>
      <c r="V37" s="929">
        <f t="shared" si="0"/>
        <v>4.8611111111110938E-3</v>
      </c>
      <c r="W37" s="63"/>
    </row>
    <row r="38" spans="1:23">
      <c r="A38" s="15">
        <v>35</v>
      </c>
      <c r="B38" s="897">
        <v>139820</v>
      </c>
      <c r="C38" s="63" t="s">
        <v>5201</v>
      </c>
      <c r="D38" s="134" t="s">
        <v>5212</v>
      </c>
      <c r="E38" s="352" t="s">
        <v>1173</v>
      </c>
      <c r="F38" s="134" t="s">
        <v>91</v>
      </c>
      <c r="G38" s="133" t="s">
        <v>92</v>
      </c>
      <c r="H38" s="133" t="s">
        <v>1746</v>
      </c>
      <c r="I38" s="15" t="s">
        <v>31</v>
      </c>
      <c r="J38" s="433" t="s">
        <v>606</v>
      </c>
      <c r="K38" s="367">
        <v>0.72569444444444442</v>
      </c>
      <c r="L38" s="367">
        <v>0.83333333333333337</v>
      </c>
      <c r="M38" s="92" t="s">
        <v>33</v>
      </c>
      <c r="N38" s="367">
        <v>0.71875</v>
      </c>
      <c r="O38" s="63" t="s">
        <v>34</v>
      </c>
      <c r="P38" s="63" t="s">
        <v>34</v>
      </c>
      <c r="Q38" s="63" t="s">
        <v>35</v>
      </c>
      <c r="R38" s="92" t="s">
        <v>35</v>
      </c>
      <c r="S38" s="92" t="s">
        <v>36</v>
      </c>
      <c r="T38" s="94" t="s">
        <v>2113</v>
      </c>
      <c r="U38" s="63"/>
      <c r="V38" s="929">
        <f t="shared" si="0"/>
        <v>6.9444444444444198E-3</v>
      </c>
      <c r="W38" s="63">
        <v>9069379322</v>
      </c>
    </row>
    <row r="39" spans="1:23">
      <c r="A39" s="15">
        <v>36</v>
      </c>
      <c r="B39" s="898">
        <v>140891</v>
      </c>
      <c r="C39" s="63" t="s">
        <v>5201</v>
      </c>
      <c r="D39" s="134" t="s">
        <v>5213</v>
      </c>
      <c r="E39" s="855" t="s">
        <v>1173</v>
      </c>
      <c r="F39" s="134" t="s">
        <v>462</v>
      </c>
      <c r="G39" s="133" t="s">
        <v>48</v>
      </c>
      <c r="H39" s="133" t="s">
        <v>4228</v>
      </c>
      <c r="I39" s="15" t="s">
        <v>31</v>
      </c>
      <c r="J39" s="433" t="s">
        <v>168</v>
      </c>
      <c r="K39" s="367">
        <v>0.41249999999999998</v>
      </c>
      <c r="L39" s="367">
        <v>0.52083333333333337</v>
      </c>
      <c r="M39" s="92" t="s">
        <v>33</v>
      </c>
      <c r="N39" s="367">
        <v>0.39583333333333331</v>
      </c>
      <c r="O39" s="63" t="s">
        <v>34</v>
      </c>
      <c r="P39" s="63" t="s">
        <v>34</v>
      </c>
      <c r="Q39" s="92" t="s">
        <v>36</v>
      </c>
      <c r="R39" s="92" t="s">
        <v>35</v>
      </c>
      <c r="S39" s="92" t="s">
        <v>36</v>
      </c>
      <c r="T39" s="152" t="s">
        <v>33</v>
      </c>
      <c r="U39" s="63"/>
      <c r="V39" s="929">
        <f t="shared" si="0"/>
        <v>1.6666666666666663E-2</v>
      </c>
      <c r="W39" s="63">
        <v>9868549113</v>
      </c>
    </row>
    <row r="40" spans="1:23">
      <c r="A40" s="15">
        <v>37</v>
      </c>
      <c r="B40" s="897">
        <v>81845</v>
      </c>
      <c r="C40" s="63" t="s">
        <v>5201</v>
      </c>
      <c r="D40" s="134" t="s">
        <v>5214</v>
      </c>
      <c r="E40" s="352" t="s">
        <v>145</v>
      </c>
      <c r="F40" s="134" t="s">
        <v>91</v>
      </c>
      <c r="G40" s="133" t="s">
        <v>92</v>
      </c>
      <c r="H40" s="133" t="s">
        <v>5215</v>
      </c>
      <c r="I40" s="15" t="s">
        <v>31</v>
      </c>
      <c r="J40" s="433" t="s">
        <v>854</v>
      </c>
      <c r="K40" s="367">
        <v>0.59722222222222221</v>
      </c>
      <c r="L40" s="367">
        <v>0.67708333333333337</v>
      </c>
      <c r="M40" s="92" t="s">
        <v>33</v>
      </c>
      <c r="N40" s="367">
        <v>0.59375</v>
      </c>
      <c r="O40" s="63" t="s">
        <v>34</v>
      </c>
      <c r="P40" s="63" t="s">
        <v>34</v>
      </c>
      <c r="Q40" s="92" t="s">
        <v>36</v>
      </c>
      <c r="R40" s="92" t="s">
        <v>35</v>
      </c>
      <c r="S40" s="92" t="s">
        <v>36</v>
      </c>
      <c r="T40" s="152" t="s">
        <v>33</v>
      </c>
      <c r="U40" s="63"/>
      <c r="V40" s="929">
        <f t="shared" si="0"/>
        <v>3.4722222222222099E-3</v>
      </c>
      <c r="W40" s="63">
        <v>9953054449</v>
      </c>
    </row>
    <row r="41" spans="1:23" ht="26.25" customHeight="1">
      <c r="A41" s="15">
        <v>38</v>
      </c>
      <c r="B41" s="897">
        <v>141305</v>
      </c>
      <c r="C41" s="63" t="s">
        <v>5201</v>
      </c>
      <c r="D41" s="134" t="s">
        <v>5216</v>
      </c>
      <c r="E41" s="855" t="s">
        <v>653</v>
      </c>
      <c r="F41" s="134" t="s">
        <v>617</v>
      </c>
      <c r="G41" s="133" t="s">
        <v>48</v>
      </c>
      <c r="H41" s="133" t="s">
        <v>4021</v>
      </c>
      <c r="I41" s="15" t="s">
        <v>31</v>
      </c>
      <c r="J41" s="433" t="s">
        <v>1027</v>
      </c>
      <c r="K41" s="367">
        <v>0.39583333333333331</v>
      </c>
      <c r="L41" s="367">
        <v>0.47916666666666669</v>
      </c>
      <c r="M41" s="92" t="s">
        <v>33</v>
      </c>
      <c r="N41" s="367">
        <v>0.39583333333333331</v>
      </c>
      <c r="O41" s="63" t="s">
        <v>34</v>
      </c>
      <c r="P41" s="63" t="s">
        <v>34</v>
      </c>
      <c r="Q41" s="92" t="s">
        <v>36</v>
      </c>
      <c r="R41" s="92" t="s">
        <v>35</v>
      </c>
      <c r="S41" s="92" t="s">
        <v>36</v>
      </c>
      <c r="T41" s="152" t="s">
        <v>33</v>
      </c>
      <c r="U41" s="63"/>
      <c r="V41" s="929">
        <f t="shared" si="0"/>
        <v>0</v>
      </c>
      <c r="W41" s="63">
        <v>9958111209</v>
      </c>
    </row>
    <row r="42" spans="1:23" ht="27" customHeight="1">
      <c r="A42" s="15">
        <v>39</v>
      </c>
      <c r="B42" s="897">
        <v>130439</v>
      </c>
      <c r="C42" s="63" t="s">
        <v>5201</v>
      </c>
      <c r="D42" s="134" t="s">
        <v>5217</v>
      </c>
      <c r="E42" s="855" t="s">
        <v>419</v>
      </c>
      <c r="F42" s="134" t="s">
        <v>617</v>
      </c>
      <c r="G42" s="133" t="s">
        <v>48</v>
      </c>
      <c r="H42" s="133" t="s">
        <v>5218</v>
      </c>
      <c r="I42" s="15" t="s">
        <v>31</v>
      </c>
      <c r="J42" s="433" t="s">
        <v>751</v>
      </c>
      <c r="K42" s="367">
        <v>0.55625000000000002</v>
      </c>
      <c r="L42" s="367">
        <v>0.64930555555555558</v>
      </c>
      <c r="M42" s="92" t="s">
        <v>33</v>
      </c>
      <c r="N42" s="734">
        <v>0.54166666666666663</v>
      </c>
      <c r="O42" s="63" t="s">
        <v>34</v>
      </c>
      <c r="P42" s="63" t="s">
        <v>34</v>
      </c>
      <c r="Q42" s="92" t="s">
        <v>36</v>
      </c>
      <c r="R42" s="92" t="s">
        <v>35</v>
      </c>
      <c r="S42" s="92" t="s">
        <v>36</v>
      </c>
      <c r="T42" s="152" t="s">
        <v>33</v>
      </c>
      <c r="U42" s="63"/>
      <c r="V42" s="929">
        <f t="shared" si="0"/>
        <v>1.4583333333333393E-2</v>
      </c>
      <c r="W42" s="63">
        <v>9311260450</v>
      </c>
    </row>
    <row r="43" spans="1:23">
      <c r="A43" s="15">
        <v>40</v>
      </c>
      <c r="B43" s="898">
        <v>103828</v>
      </c>
      <c r="C43" s="63" t="s">
        <v>5201</v>
      </c>
      <c r="D43" s="391" t="s">
        <v>5219</v>
      </c>
      <c r="E43" s="855" t="s">
        <v>1757</v>
      </c>
      <c r="F43" s="134" t="s">
        <v>183</v>
      </c>
      <c r="G43" s="133" t="s">
        <v>5220</v>
      </c>
      <c r="H43" s="420" t="s">
        <v>4708</v>
      </c>
      <c r="I43" s="15" t="s">
        <v>31</v>
      </c>
      <c r="J43" s="775"/>
      <c r="K43" s="775"/>
      <c r="L43" s="775"/>
      <c r="M43" s="775"/>
      <c r="N43" s="735" t="s">
        <v>72</v>
      </c>
      <c r="O43" s="625"/>
      <c r="P43" s="625"/>
      <c r="Q43" s="775"/>
      <c r="R43" s="775"/>
      <c r="S43" s="775"/>
      <c r="T43" s="935"/>
      <c r="U43" s="625"/>
      <c r="V43" s="937"/>
      <c r="W43" s="63"/>
    </row>
    <row r="44" spans="1:23">
      <c r="A44" s="15">
        <v>41</v>
      </c>
      <c r="B44" s="897">
        <v>70565</v>
      </c>
      <c r="C44" s="63" t="s">
        <v>5201</v>
      </c>
      <c r="D44" s="391" t="s">
        <v>5221</v>
      </c>
      <c r="E44" s="855" t="s">
        <v>84</v>
      </c>
      <c r="F44" s="134" t="s">
        <v>75</v>
      </c>
      <c r="G44" s="133" t="s">
        <v>5220</v>
      </c>
      <c r="H44" s="420" t="s">
        <v>4386</v>
      </c>
      <c r="I44" s="15" t="s">
        <v>31</v>
      </c>
      <c r="J44" s="775"/>
      <c r="K44" s="775"/>
      <c r="L44" s="775"/>
      <c r="M44" s="775"/>
      <c r="N44" s="735" t="s">
        <v>72</v>
      </c>
      <c r="O44" s="625"/>
      <c r="P44" s="625"/>
      <c r="Q44" s="775"/>
      <c r="R44" s="775"/>
      <c r="S44" s="775"/>
      <c r="T44" s="935"/>
      <c r="U44" s="625"/>
      <c r="V44" s="937"/>
      <c r="W44" s="63"/>
    </row>
    <row r="45" spans="1:23">
      <c r="A45" s="15">
        <v>42</v>
      </c>
      <c r="B45" s="897">
        <v>110511</v>
      </c>
      <c r="C45" s="63" t="s">
        <v>5201</v>
      </c>
      <c r="D45" s="391" t="s">
        <v>1059</v>
      </c>
      <c r="E45" s="855" t="s">
        <v>84</v>
      </c>
      <c r="F45" s="134" t="s">
        <v>75</v>
      </c>
      <c r="G45" s="133" t="s">
        <v>5220</v>
      </c>
      <c r="H45" s="420" t="s">
        <v>231</v>
      </c>
      <c r="I45" s="15" t="s">
        <v>31</v>
      </c>
      <c r="J45" s="775"/>
      <c r="K45" s="775"/>
      <c r="L45" s="775"/>
      <c r="M45" s="775"/>
      <c r="N45" s="735" t="s">
        <v>72</v>
      </c>
      <c r="O45" s="625"/>
      <c r="P45" s="625"/>
      <c r="Q45" s="775"/>
      <c r="R45" s="775"/>
      <c r="S45" s="775"/>
      <c r="T45" s="935"/>
      <c r="U45" s="625"/>
      <c r="V45" s="937"/>
      <c r="W45" s="63"/>
    </row>
    <row r="46" spans="1:23">
      <c r="A46" s="15">
        <v>43</v>
      </c>
      <c r="B46" s="897">
        <v>130140</v>
      </c>
      <c r="C46" s="63" t="s">
        <v>5201</v>
      </c>
      <c r="D46" s="391" t="s">
        <v>5222</v>
      </c>
      <c r="E46" s="855" t="s">
        <v>376</v>
      </c>
      <c r="F46" s="134" t="s">
        <v>75</v>
      </c>
      <c r="G46" s="133" t="s">
        <v>5220</v>
      </c>
      <c r="H46" s="420" t="s">
        <v>5223</v>
      </c>
      <c r="I46" s="15" t="s">
        <v>31</v>
      </c>
      <c r="J46" s="775"/>
      <c r="K46" s="775"/>
      <c r="L46" s="775"/>
      <c r="M46" s="775"/>
      <c r="N46" s="735" t="s">
        <v>72</v>
      </c>
      <c r="O46" s="625"/>
      <c r="P46" s="625"/>
      <c r="Q46" s="775"/>
      <c r="R46" s="775"/>
      <c r="S46" s="775"/>
      <c r="T46" s="935"/>
      <c r="U46" s="625"/>
      <c r="V46" s="937"/>
      <c r="W46" s="63"/>
    </row>
    <row r="47" spans="1:23" ht="27.75">
      <c r="A47" s="15">
        <v>44</v>
      </c>
      <c r="B47" s="897">
        <v>117881</v>
      </c>
      <c r="C47" s="63" t="s">
        <v>5201</v>
      </c>
      <c r="D47" s="391" t="s">
        <v>5224</v>
      </c>
      <c r="E47" s="855" t="s">
        <v>829</v>
      </c>
      <c r="F47" s="133" t="s">
        <v>401</v>
      </c>
      <c r="G47" s="133" t="s">
        <v>237</v>
      </c>
      <c r="H47" s="420" t="s">
        <v>238</v>
      </c>
      <c r="I47" s="15" t="s">
        <v>31</v>
      </c>
      <c r="J47" s="433" t="s">
        <v>5225</v>
      </c>
      <c r="K47" s="367">
        <v>0.42222222222222222</v>
      </c>
      <c r="L47" s="367">
        <v>0.63541666666666663</v>
      </c>
      <c r="M47" s="92" t="s">
        <v>33</v>
      </c>
      <c r="N47" s="367">
        <v>0.41388888888888886</v>
      </c>
      <c r="O47" s="63" t="s">
        <v>34</v>
      </c>
      <c r="P47" s="63" t="s">
        <v>34</v>
      </c>
      <c r="Q47" s="63" t="s">
        <v>35</v>
      </c>
      <c r="R47" s="92" t="s">
        <v>35</v>
      </c>
      <c r="S47" s="15" t="s">
        <v>5226</v>
      </c>
      <c r="T47" s="94" t="s">
        <v>72</v>
      </c>
      <c r="U47" s="63"/>
      <c r="V47" s="929">
        <f t="shared" si="0"/>
        <v>8.3333333333333592E-3</v>
      </c>
      <c r="W47" s="63">
        <v>9504643672</v>
      </c>
    </row>
    <row r="48" spans="1:23" ht="24" customHeight="1">
      <c r="A48" s="15">
        <v>45</v>
      </c>
      <c r="B48" s="897">
        <v>134897</v>
      </c>
      <c r="C48" s="63" t="s">
        <v>5201</v>
      </c>
      <c r="D48" s="134" t="s">
        <v>5227</v>
      </c>
      <c r="E48" s="855" t="s">
        <v>5228</v>
      </c>
      <c r="F48" s="134" t="s">
        <v>133</v>
      </c>
      <c r="G48" s="133" t="s">
        <v>134</v>
      </c>
      <c r="H48" s="133" t="s">
        <v>4043</v>
      </c>
      <c r="I48" s="15" t="s">
        <v>31</v>
      </c>
      <c r="J48" s="433" t="s">
        <v>322</v>
      </c>
      <c r="K48" s="367">
        <v>0.38541666666666669</v>
      </c>
      <c r="L48" s="367">
        <v>0.51041666666666663</v>
      </c>
      <c r="M48" s="63" t="s">
        <v>3627</v>
      </c>
      <c r="N48" s="367">
        <v>0.375</v>
      </c>
      <c r="O48" s="63" t="s">
        <v>34</v>
      </c>
      <c r="P48" s="63" t="s">
        <v>34</v>
      </c>
      <c r="Q48" s="63" t="s">
        <v>35</v>
      </c>
      <c r="R48" s="63" t="s">
        <v>35</v>
      </c>
      <c r="S48" s="63" t="s">
        <v>36</v>
      </c>
      <c r="T48" s="94" t="s">
        <v>72</v>
      </c>
      <c r="U48" s="63"/>
      <c r="V48" s="929">
        <f t="shared" si="0"/>
        <v>1.0416666666666685E-2</v>
      </c>
      <c r="W48" s="63">
        <v>9971005025</v>
      </c>
    </row>
    <row r="49" spans="1:23" ht="24" customHeight="1">
      <c r="A49" s="15">
        <v>46</v>
      </c>
      <c r="B49" s="897">
        <v>141109</v>
      </c>
      <c r="C49" s="63" t="s">
        <v>5201</v>
      </c>
      <c r="D49" s="134" t="s">
        <v>5229</v>
      </c>
      <c r="E49" s="352" t="s">
        <v>3783</v>
      </c>
      <c r="F49" s="134" t="s">
        <v>141</v>
      </c>
      <c r="G49" s="133" t="s">
        <v>99</v>
      </c>
      <c r="H49" s="133" t="s">
        <v>100</v>
      </c>
      <c r="I49" s="15" t="s">
        <v>31</v>
      </c>
      <c r="J49" s="433" t="s">
        <v>854</v>
      </c>
      <c r="K49" s="367">
        <v>0.46875</v>
      </c>
      <c r="L49" s="367">
        <v>0.55555555555555558</v>
      </c>
      <c r="M49" s="92" t="s">
        <v>33</v>
      </c>
      <c r="N49" s="367">
        <v>0.44791666666666669</v>
      </c>
      <c r="O49" s="63" t="s">
        <v>34</v>
      </c>
      <c r="P49" s="63" t="s">
        <v>34</v>
      </c>
      <c r="Q49" s="63" t="s">
        <v>35</v>
      </c>
      <c r="R49" s="63" t="s">
        <v>35</v>
      </c>
      <c r="S49" s="63" t="s">
        <v>36</v>
      </c>
      <c r="T49" s="94" t="s">
        <v>72</v>
      </c>
      <c r="U49" s="63"/>
      <c r="V49" s="929">
        <f t="shared" si="0"/>
        <v>2.0833333333333315E-2</v>
      </c>
      <c r="W49" s="63">
        <v>9813623536</v>
      </c>
    </row>
    <row r="50" spans="1:23" ht="29.25" customHeight="1">
      <c r="A50" s="15">
        <v>47</v>
      </c>
      <c r="B50" s="915">
        <v>131668</v>
      </c>
      <c r="C50" s="105" t="s">
        <v>5201</v>
      </c>
      <c r="D50" s="916" t="s">
        <v>4693</v>
      </c>
      <c r="E50" s="915" t="s">
        <v>276</v>
      </c>
      <c r="F50" s="56" t="s">
        <v>187</v>
      </c>
      <c r="G50" s="144" t="s">
        <v>29</v>
      </c>
      <c r="H50" s="431" t="s">
        <v>128</v>
      </c>
      <c r="I50" s="113" t="s">
        <v>188</v>
      </c>
      <c r="J50" s="433" t="s">
        <v>691</v>
      </c>
      <c r="K50" s="367">
        <v>0.40486111111111112</v>
      </c>
      <c r="L50" s="367">
        <v>0.43055555555555558</v>
      </c>
      <c r="M50" s="92" t="s">
        <v>33</v>
      </c>
      <c r="N50" s="367">
        <v>0.40277777777777779</v>
      </c>
      <c r="O50" s="63" t="s">
        <v>34</v>
      </c>
      <c r="P50" s="63" t="s">
        <v>34</v>
      </c>
      <c r="Q50" s="63" t="s">
        <v>36</v>
      </c>
      <c r="R50" s="63" t="s">
        <v>35</v>
      </c>
      <c r="S50" s="63" t="s">
        <v>36</v>
      </c>
      <c r="T50" s="152" t="s">
        <v>33</v>
      </c>
      <c r="U50" s="63"/>
      <c r="V50" s="929">
        <f t="shared" si="0"/>
        <v>2.0833333333333259E-3</v>
      </c>
      <c r="W50" s="63">
        <v>9896895030</v>
      </c>
    </row>
    <row r="51" spans="1:23" ht="29.25" customHeight="1">
      <c r="A51" s="15">
        <v>48</v>
      </c>
      <c r="B51" s="545">
        <v>59109</v>
      </c>
      <c r="C51" s="105" t="s">
        <v>5201</v>
      </c>
      <c r="D51" s="132" t="s">
        <v>5230</v>
      </c>
      <c r="E51" s="917" t="s">
        <v>938</v>
      </c>
      <c r="F51" s="51" t="s">
        <v>388</v>
      </c>
      <c r="G51" s="51" t="s">
        <v>389</v>
      </c>
      <c r="H51" s="51" t="s">
        <v>394</v>
      </c>
      <c r="I51" s="15" t="s">
        <v>31</v>
      </c>
      <c r="J51" s="433" t="s">
        <v>659</v>
      </c>
      <c r="K51" s="367">
        <v>0.48194444444444445</v>
      </c>
      <c r="L51" s="367">
        <v>0.57499999999999996</v>
      </c>
      <c r="M51" s="92" t="s">
        <v>33</v>
      </c>
      <c r="N51" s="367">
        <v>0.46527777777777779</v>
      </c>
      <c r="O51" s="63" t="s">
        <v>34</v>
      </c>
      <c r="P51" s="63" t="s">
        <v>34</v>
      </c>
      <c r="Q51" s="63" t="s">
        <v>35</v>
      </c>
      <c r="R51" s="63" t="s">
        <v>35</v>
      </c>
      <c r="S51" s="63" t="s">
        <v>36</v>
      </c>
      <c r="T51" s="94" t="s">
        <v>72</v>
      </c>
      <c r="U51" s="63"/>
      <c r="V51" s="929">
        <f t="shared" si="0"/>
        <v>1.6666666666666663E-2</v>
      </c>
      <c r="W51" s="63">
        <v>9999763330</v>
      </c>
    </row>
    <row r="52" spans="1:23" ht="27.75">
      <c r="A52" s="15">
        <v>49</v>
      </c>
      <c r="B52" s="393">
        <v>141913</v>
      </c>
      <c r="C52" s="105" t="s">
        <v>5231</v>
      </c>
      <c r="D52" s="392" t="s">
        <v>5232</v>
      </c>
      <c r="E52" s="890" t="s">
        <v>1638</v>
      </c>
      <c r="F52" s="51" t="s">
        <v>388</v>
      </c>
      <c r="G52" s="56" t="s">
        <v>389</v>
      </c>
      <c r="H52" s="392" t="s">
        <v>5233</v>
      </c>
      <c r="I52" s="15" t="s">
        <v>31</v>
      </c>
      <c r="J52" s="433" t="s">
        <v>5234</v>
      </c>
      <c r="K52" s="367">
        <v>0.40763888888888888</v>
      </c>
      <c r="L52" s="367">
        <v>0.50694444444444442</v>
      </c>
      <c r="M52" s="92" t="s">
        <v>33</v>
      </c>
      <c r="N52" s="367">
        <v>0.40625</v>
      </c>
      <c r="O52" s="63" t="s">
        <v>34</v>
      </c>
      <c r="P52" s="63" t="s">
        <v>34</v>
      </c>
      <c r="Q52" s="63" t="s">
        <v>35</v>
      </c>
      <c r="R52" s="63" t="s">
        <v>35</v>
      </c>
      <c r="S52" s="63" t="s">
        <v>36</v>
      </c>
      <c r="T52" s="94" t="s">
        <v>72</v>
      </c>
      <c r="U52" s="63"/>
      <c r="V52" s="929">
        <f t="shared" si="0"/>
        <v>1.388888888888884E-3</v>
      </c>
      <c r="W52" s="63">
        <v>9891502253</v>
      </c>
    </row>
    <row r="53" spans="1:23" ht="40.5" customHeight="1">
      <c r="A53" s="15">
        <v>50</v>
      </c>
      <c r="B53" s="393">
        <v>138403</v>
      </c>
      <c r="C53" s="105" t="s">
        <v>5231</v>
      </c>
      <c r="D53" s="392" t="s">
        <v>5235</v>
      </c>
      <c r="E53" s="56" t="s">
        <v>2535</v>
      </c>
      <c r="F53" s="51" t="s">
        <v>91</v>
      </c>
      <c r="G53" s="56" t="s">
        <v>92</v>
      </c>
      <c r="H53" s="392" t="s">
        <v>5236</v>
      </c>
      <c r="I53" s="15" t="s">
        <v>31</v>
      </c>
      <c r="J53" s="433" t="s">
        <v>168</v>
      </c>
      <c r="K53" s="367">
        <v>0.64236111111111116</v>
      </c>
      <c r="L53" s="367">
        <v>0.67361111111111116</v>
      </c>
      <c r="M53" s="92" t="s">
        <v>33</v>
      </c>
      <c r="N53" s="367">
        <v>0.63541666666666663</v>
      </c>
      <c r="O53" s="63" t="s">
        <v>34</v>
      </c>
      <c r="P53" s="63" t="s">
        <v>34</v>
      </c>
      <c r="Q53" s="63" t="s">
        <v>35</v>
      </c>
      <c r="R53" s="63" t="s">
        <v>35</v>
      </c>
      <c r="S53" s="63" t="s">
        <v>36</v>
      </c>
      <c r="T53" s="94" t="s">
        <v>72</v>
      </c>
      <c r="U53" s="63"/>
      <c r="V53" s="929">
        <f t="shared" si="0"/>
        <v>6.9444444444445308E-3</v>
      </c>
      <c r="W53" s="63">
        <v>9813501053</v>
      </c>
    </row>
    <row r="54" spans="1:23" ht="30" customHeight="1">
      <c r="A54" s="15">
        <v>51</v>
      </c>
      <c r="B54" s="56">
        <v>115881</v>
      </c>
      <c r="C54" s="105" t="s">
        <v>5231</v>
      </c>
      <c r="D54" s="144" t="s">
        <v>5237</v>
      </c>
      <c r="E54" s="56" t="s">
        <v>1012</v>
      </c>
      <c r="F54" s="144" t="s">
        <v>127</v>
      </c>
      <c r="G54" s="56" t="s">
        <v>29</v>
      </c>
      <c r="H54" s="144" t="s">
        <v>128</v>
      </c>
      <c r="I54" s="63" t="s">
        <v>188</v>
      </c>
      <c r="J54" s="433" t="s">
        <v>1008</v>
      </c>
      <c r="K54" s="367">
        <v>0.5180555555555556</v>
      </c>
      <c r="L54" s="367">
        <v>0.55208333333333337</v>
      </c>
      <c r="M54" s="63" t="s">
        <v>33</v>
      </c>
      <c r="N54" s="367">
        <v>0.51388888888888884</v>
      </c>
      <c r="O54" s="63" t="s">
        <v>34</v>
      </c>
      <c r="P54" s="63" t="s">
        <v>34</v>
      </c>
      <c r="Q54" s="63" t="s">
        <v>36</v>
      </c>
      <c r="R54" s="63" t="s">
        <v>35</v>
      </c>
      <c r="S54" s="63" t="s">
        <v>36</v>
      </c>
      <c r="T54" s="152" t="s">
        <v>33</v>
      </c>
      <c r="U54" s="63"/>
      <c r="V54" s="929">
        <f t="shared" si="0"/>
        <v>4.1666666666667629E-3</v>
      </c>
      <c r="W54" s="63">
        <v>7417377345</v>
      </c>
    </row>
    <row r="55" spans="1:23" ht="30" customHeight="1">
      <c r="A55" s="15">
        <v>52</v>
      </c>
      <c r="B55" s="132">
        <v>141850</v>
      </c>
      <c r="C55" s="105" t="s">
        <v>5231</v>
      </c>
      <c r="D55" s="51" t="s">
        <v>5238</v>
      </c>
      <c r="E55" s="890" t="s">
        <v>759</v>
      </c>
      <c r="F55" s="51" t="s">
        <v>127</v>
      </c>
      <c r="G55" s="132" t="s">
        <v>29</v>
      </c>
      <c r="H55" s="392" t="s">
        <v>5239</v>
      </c>
      <c r="I55" s="63" t="s">
        <v>188</v>
      </c>
      <c r="J55" s="433" t="s">
        <v>43</v>
      </c>
      <c r="K55" s="367">
        <v>0.59583333333333333</v>
      </c>
      <c r="L55" s="367">
        <v>0.6875</v>
      </c>
      <c r="M55" s="63" t="s">
        <v>33</v>
      </c>
      <c r="N55" s="367">
        <v>0.59027777777777779</v>
      </c>
      <c r="O55" s="63" t="s">
        <v>34</v>
      </c>
      <c r="P55" s="63" t="s">
        <v>34</v>
      </c>
      <c r="Q55" s="63" t="s">
        <v>36</v>
      </c>
      <c r="R55" s="63" t="s">
        <v>35</v>
      </c>
      <c r="S55" s="63" t="s">
        <v>36</v>
      </c>
      <c r="T55" s="152" t="s">
        <v>33</v>
      </c>
      <c r="U55" s="63"/>
      <c r="V55" s="929">
        <f t="shared" si="0"/>
        <v>5.5555555555555358E-3</v>
      </c>
      <c r="W55" s="63">
        <v>7042022155</v>
      </c>
    </row>
    <row r="56" spans="1:23" ht="28.5" customHeight="1">
      <c r="A56" s="15">
        <v>53</v>
      </c>
      <c r="B56" s="132">
        <v>130574</v>
      </c>
      <c r="C56" s="105" t="s">
        <v>5231</v>
      </c>
      <c r="D56" s="392" t="s">
        <v>5240</v>
      </c>
      <c r="E56" s="890" t="s">
        <v>932</v>
      </c>
      <c r="F56" s="51" t="s">
        <v>28</v>
      </c>
      <c r="G56" s="132" t="s">
        <v>29</v>
      </c>
      <c r="H56" s="392" t="s">
        <v>128</v>
      </c>
      <c r="I56" s="63" t="s">
        <v>188</v>
      </c>
      <c r="J56" s="433" t="s">
        <v>5241</v>
      </c>
      <c r="K56" s="367">
        <v>0.77569444444444446</v>
      </c>
      <c r="L56" s="367">
        <v>0.80555555555555558</v>
      </c>
      <c r="M56" s="63" t="s">
        <v>33</v>
      </c>
      <c r="N56" s="367">
        <v>0.77569444444444446</v>
      </c>
      <c r="O56" s="63" t="s">
        <v>34</v>
      </c>
      <c r="P56" s="63" t="s">
        <v>34</v>
      </c>
      <c r="Q56" s="63" t="s">
        <v>36</v>
      </c>
      <c r="R56" s="63" t="s">
        <v>35</v>
      </c>
      <c r="S56" s="63" t="s">
        <v>36</v>
      </c>
      <c r="T56" s="152" t="s">
        <v>33</v>
      </c>
      <c r="U56" s="63"/>
      <c r="V56" s="929">
        <f t="shared" si="0"/>
        <v>0</v>
      </c>
      <c r="W56" s="63">
        <v>9555772344</v>
      </c>
    </row>
    <row r="57" spans="1:23" ht="24" customHeight="1">
      <c r="A57" s="15">
        <v>54</v>
      </c>
      <c r="B57" s="393">
        <v>133073</v>
      </c>
      <c r="C57" s="105" t="s">
        <v>5231</v>
      </c>
      <c r="D57" s="392" t="s">
        <v>5213</v>
      </c>
      <c r="E57" s="890" t="s">
        <v>285</v>
      </c>
      <c r="F57" s="51" t="s">
        <v>801</v>
      </c>
      <c r="G57" s="132" t="s">
        <v>215</v>
      </c>
      <c r="H57" s="392" t="s">
        <v>805</v>
      </c>
      <c r="I57" s="15" t="s">
        <v>31</v>
      </c>
      <c r="J57" s="433" t="s">
        <v>5242</v>
      </c>
      <c r="K57" s="367">
        <v>0.37708333333333333</v>
      </c>
      <c r="L57" s="367">
        <v>0.40625</v>
      </c>
      <c r="M57" s="63" t="s">
        <v>219</v>
      </c>
      <c r="N57" s="367">
        <v>0.38055555555555554</v>
      </c>
      <c r="O57" s="63" t="s">
        <v>34</v>
      </c>
      <c r="P57" s="63" t="s">
        <v>34</v>
      </c>
      <c r="Q57" s="63" t="s">
        <v>35</v>
      </c>
      <c r="R57" s="63" t="s">
        <v>35</v>
      </c>
      <c r="S57" s="63" t="s">
        <v>36</v>
      </c>
      <c r="T57" s="94" t="s">
        <v>5243</v>
      </c>
      <c r="U57" s="63"/>
      <c r="V57" s="929" t="s">
        <v>4205</v>
      </c>
      <c r="W57" s="63">
        <v>9810557604</v>
      </c>
    </row>
    <row r="58" spans="1:23" ht="29.25" customHeight="1">
      <c r="A58" s="15">
        <v>55</v>
      </c>
      <c r="B58" s="56">
        <v>109706</v>
      </c>
      <c r="C58" s="105" t="s">
        <v>5231</v>
      </c>
      <c r="D58" s="431" t="s">
        <v>5244</v>
      </c>
      <c r="E58" s="56" t="s">
        <v>2423</v>
      </c>
      <c r="F58" s="51" t="s">
        <v>40</v>
      </c>
      <c r="G58" s="132" t="s">
        <v>41</v>
      </c>
      <c r="H58" s="51" t="s">
        <v>4782</v>
      </c>
      <c r="I58" s="63" t="s">
        <v>94</v>
      </c>
      <c r="J58" s="433" t="s">
        <v>5245</v>
      </c>
      <c r="K58" s="367">
        <v>0.44791666666666669</v>
      </c>
      <c r="L58" s="367">
        <v>0.45833333333333331</v>
      </c>
      <c r="M58" s="63" t="s">
        <v>5246</v>
      </c>
      <c r="N58" s="367">
        <v>0.4375</v>
      </c>
      <c r="O58" s="63" t="s">
        <v>34</v>
      </c>
      <c r="P58" s="63" t="s">
        <v>34</v>
      </c>
      <c r="Q58" s="63" t="s">
        <v>35</v>
      </c>
      <c r="R58" s="63" t="s">
        <v>35</v>
      </c>
      <c r="S58" s="63" t="s">
        <v>36</v>
      </c>
      <c r="T58" s="94" t="s">
        <v>72</v>
      </c>
      <c r="U58" s="63"/>
      <c r="V58" s="929">
        <f t="shared" ref="V58:V118" si="1">K58-N58</f>
        <v>1.0416666666666685E-2</v>
      </c>
      <c r="W58" s="63">
        <v>9582184123</v>
      </c>
    </row>
    <row r="59" spans="1:23" ht="27.75">
      <c r="A59" s="15">
        <v>56</v>
      </c>
      <c r="B59" s="393">
        <v>141534</v>
      </c>
      <c r="C59" s="105" t="s">
        <v>5231</v>
      </c>
      <c r="D59" s="51" t="s">
        <v>1115</v>
      </c>
      <c r="E59" s="890" t="s">
        <v>27</v>
      </c>
      <c r="F59" s="51" t="s">
        <v>91</v>
      </c>
      <c r="G59" s="132" t="s">
        <v>92</v>
      </c>
      <c r="H59" s="392" t="s">
        <v>5247</v>
      </c>
      <c r="I59" s="15" t="s">
        <v>31</v>
      </c>
      <c r="J59" s="433" t="s">
        <v>32</v>
      </c>
      <c r="K59" s="367">
        <v>0.5</v>
      </c>
      <c r="L59" s="367">
        <v>0.52430555555555558</v>
      </c>
      <c r="M59" s="63" t="s">
        <v>33</v>
      </c>
      <c r="N59" s="367">
        <v>0.4861111111111111</v>
      </c>
      <c r="O59" s="63" t="s">
        <v>34</v>
      </c>
      <c r="P59" s="63" t="s">
        <v>34</v>
      </c>
      <c r="Q59" s="63" t="s">
        <v>35</v>
      </c>
      <c r="R59" s="63" t="s">
        <v>35</v>
      </c>
      <c r="S59" s="63" t="s">
        <v>36</v>
      </c>
      <c r="T59" s="94" t="s">
        <v>72</v>
      </c>
      <c r="U59" s="63"/>
      <c r="V59" s="929">
        <f t="shared" si="1"/>
        <v>1.3888888888888895E-2</v>
      </c>
      <c r="W59" s="63">
        <v>9958277304</v>
      </c>
    </row>
    <row r="60" spans="1:23">
      <c r="A60" s="15">
        <v>57</v>
      </c>
      <c r="B60" s="132">
        <v>141847</v>
      </c>
      <c r="C60" s="63" t="s">
        <v>5231</v>
      </c>
      <c r="D60" s="392" t="s">
        <v>5248</v>
      </c>
      <c r="E60" s="719" t="s">
        <v>475</v>
      </c>
      <c r="F60" s="392" t="s">
        <v>214</v>
      </c>
      <c r="G60" s="132" t="s">
        <v>215</v>
      </c>
      <c r="H60" s="392" t="s">
        <v>805</v>
      </c>
      <c r="I60" s="15" t="s">
        <v>31</v>
      </c>
      <c r="J60" s="433" t="s">
        <v>5249</v>
      </c>
      <c r="K60" s="367">
        <v>0.60416666666666663</v>
      </c>
      <c r="L60" s="367">
        <v>0.63541666666666663</v>
      </c>
      <c r="M60" s="63" t="s">
        <v>219</v>
      </c>
      <c r="N60" s="367">
        <v>0.59722222222222221</v>
      </c>
      <c r="O60" s="63" t="s">
        <v>34</v>
      </c>
      <c r="P60" s="63" t="s">
        <v>34</v>
      </c>
      <c r="Q60" s="63" t="s">
        <v>36</v>
      </c>
      <c r="R60" s="63" t="s">
        <v>35</v>
      </c>
      <c r="S60" s="63" t="s">
        <v>36</v>
      </c>
      <c r="T60" s="94" t="s">
        <v>219</v>
      </c>
      <c r="U60" s="63"/>
      <c r="V60" s="929">
        <f t="shared" si="1"/>
        <v>6.9444444444444198E-3</v>
      </c>
      <c r="W60" s="63">
        <v>9810569241</v>
      </c>
    </row>
    <row r="61" spans="1:23" ht="34.5" customHeight="1">
      <c r="A61" s="15">
        <v>58</v>
      </c>
      <c r="B61" s="393">
        <v>141877</v>
      </c>
      <c r="C61" s="63" t="s">
        <v>5231</v>
      </c>
      <c r="D61" s="392" t="s">
        <v>5250</v>
      </c>
      <c r="E61" s="719" t="s">
        <v>4641</v>
      </c>
      <c r="F61" s="51" t="s">
        <v>174</v>
      </c>
      <c r="G61" s="132" t="s">
        <v>48</v>
      </c>
      <c r="H61" s="392" t="s">
        <v>1797</v>
      </c>
      <c r="I61" s="15" t="s">
        <v>31</v>
      </c>
      <c r="J61" s="433" t="s">
        <v>5251</v>
      </c>
      <c r="K61" s="367">
        <v>0.50347222222222221</v>
      </c>
      <c r="L61" s="367">
        <v>0.53125</v>
      </c>
      <c r="M61" s="92" t="s">
        <v>33</v>
      </c>
      <c r="N61" s="367">
        <v>0.46875</v>
      </c>
      <c r="O61" s="63" t="s">
        <v>34</v>
      </c>
      <c r="P61" s="63" t="s">
        <v>34</v>
      </c>
      <c r="Q61" s="63" t="s">
        <v>36</v>
      </c>
      <c r="R61" s="63" t="s">
        <v>35</v>
      </c>
      <c r="S61" s="63" t="s">
        <v>36</v>
      </c>
      <c r="T61" s="152" t="s">
        <v>33</v>
      </c>
      <c r="U61" s="63"/>
      <c r="V61" s="929">
        <f t="shared" si="1"/>
        <v>3.472222222222221E-2</v>
      </c>
      <c r="W61" s="63">
        <v>9176929114</v>
      </c>
    </row>
    <row r="62" spans="1:23" ht="24.75" customHeight="1">
      <c r="A62" s="15">
        <v>59</v>
      </c>
      <c r="B62" s="132">
        <v>141333</v>
      </c>
      <c r="C62" s="63" t="s">
        <v>5231</v>
      </c>
      <c r="D62" s="51" t="s">
        <v>5252</v>
      </c>
      <c r="E62" s="719" t="s">
        <v>4805</v>
      </c>
      <c r="F62" s="392" t="s">
        <v>183</v>
      </c>
      <c r="G62" s="132" t="s">
        <v>70</v>
      </c>
      <c r="H62" s="392" t="s">
        <v>5253</v>
      </c>
      <c r="I62" s="15" t="s">
        <v>31</v>
      </c>
      <c r="J62" s="775"/>
      <c r="K62" s="775"/>
      <c r="L62" s="775"/>
      <c r="M62" s="775"/>
      <c r="N62" s="735" t="s">
        <v>72</v>
      </c>
      <c r="O62" s="625"/>
      <c r="P62" s="625"/>
      <c r="Q62" s="775"/>
      <c r="R62" s="775"/>
      <c r="S62" s="775"/>
      <c r="T62" s="935"/>
      <c r="U62" s="625"/>
      <c r="V62" s="937"/>
      <c r="W62" s="625"/>
    </row>
    <row r="63" spans="1:23" ht="24.75" customHeight="1">
      <c r="A63" s="15">
        <v>60</v>
      </c>
      <c r="B63" s="132">
        <v>141559</v>
      </c>
      <c r="C63" s="63" t="s">
        <v>5231</v>
      </c>
      <c r="D63" s="392" t="s">
        <v>5254</v>
      </c>
      <c r="E63" s="719" t="s">
        <v>1719</v>
      </c>
      <c r="F63" s="51" t="s">
        <v>5255</v>
      </c>
      <c r="G63" s="132" t="s">
        <v>70</v>
      </c>
      <c r="H63" s="392" t="s">
        <v>231</v>
      </c>
      <c r="I63" s="15" t="s">
        <v>31</v>
      </c>
      <c r="J63" s="775"/>
      <c r="K63" s="775"/>
      <c r="L63" s="775"/>
      <c r="M63" s="775"/>
      <c r="N63" s="735" t="s">
        <v>72</v>
      </c>
      <c r="O63" s="625"/>
      <c r="P63" s="625"/>
      <c r="Q63" s="775"/>
      <c r="R63" s="775"/>
      <c r="S63" s="775"/>
      <c r="T63" s="935"/>
      <c r="U63" s="625"/>
      <c r="V63" s="937"/>
      <c r="W63" s="625"/>
    </row>
    <row r="64" spans="1:23" ht="24.75" customHeight="1">
      <c r="A64" s="15">
        <v>61</v>
      </c>
      <c r="B64" s="132">
        <v>29407</v>
      </c>
      <c r="C64" s="63" t="s">
        <v>5231</v>
      </c>
      <c r="D64" s="392" t="s">
        <v>5256</v>
      </c>
      <c r="E64" s="719" t="s">
        <v>285</v>
      </c>
      <c r="F64" s="51" t="s">
        <v>5255</v>
      </c>
      <c r="G64" s="132" t="s">
        <v>70</v>
      </c>
      <c r="H64" s="392" t="s">
        <v>4710</v>
      </c>
      <c r="I64" s="15" t="s">
        <v>31</v>
      </c>
      <c r="J64" s="775"/>
      <c r="K64" s="775"/>
      <c r="L64" s="775"/>
      <c r="M64" s="775"/>
      <c r="N64" s="735" t="s">
        <v>72</v>
      </c>
      <c r="O64" s="625"/>
      <c r="P64" s="625"/>
      <c r="Q64" s="775"/>
      <c r="R64" s="775"/>
      <c r="S64" s="775"/>
      <c r="T64" s="935"/>
      <c r="U64" s="625"/>
      <c r="V64" s="937"/>
      <c r="W64" s="625"/>
    </row>
    <row r="65" spans="1:23" ht="24.75" customHeight="1">
      <c r="A65" s="15">
        <v>62</v>
      </c>
      <c r="B65" s="132">
        <v>15120</v>
      </c>
      <c r="C65" s="63" t="s">
        <v>5231</v>
      </c>
      <c r="D65" s="392" t="s">
        <v>5257</v>
      </c>
      <c r="E65" s="719" t="s">
        <v>301</v>
      </c>
      <c r="F65" s="51" t="s">
        <v>5255</v>
      </c>
      <c r="G65" s="132" t="s">
        <v>70</v>
      </c>
      <c r="H65" s="392" t="s">
        <v>5258</v>
      </c>
      <c r="I65" s="15" t="s">
        <v>31</v>
      </c>
      <c r="J65" s="775"/>
      <c r="K65" s="775"/>
      <c r="L65" s="775"/>
      <c r="M65" s="775"/>
      <c r="N65" s="735" t="s">
        <v>72</v>
      </c>
      <c r="O65" s="625"/>
      <c r="P65" s="625"/>
      <c r="Q65" s="775"/>
      <c r="R65" s="775"/>
      <c r="S65" s="775"/>
      <c r="T65" s="935"/>
      <c r="U65" s="625"/>
      <c r="V65" s="937"/>
      <c r="W65" s="625"/>
    </row>
    <row r="66" spans="1:23" ht="27.75">
      <c r="A66" s="15">
        <v>63</v>
      </c>
      <c r="B66" s="393">
        <v>137106</v>
      </c>
      <c r="C66" s="63" t="s">
        <v>5231</v>
      </c>
      <c r="D66" s="392" t="s">
        <v>5259</v>
      </c>
      <c r="E66" s="719" t="s">
        <v>653</v>
      </c>
      <c r="F66" s="51" t="s">
        <v>401</v>
      </c>
      <c r="G66" s="132" t="s">
        <v>237</v>
      </c>
      <c r="H66" s="392" t="s">
        <v>321</v>
      </c>
      <c r="I66" s="15" t="s">
        <v>31</v>
      </c>
      <c r="J66" s="425" t="s">
        <v>1018</v>
      </c>
      <c r="K66" s="734">
        <v>0.4375</v>
      </c>
      <c r="L66" s="734">
        <v>0.70138888888888884</v>
      </c>
      <c r="M66" s="93" t="s">
        <v>33</v>
      </c>
      <c r="N66" s="734">
        <v>0.40625</v>
      </c>
      <c r="O66" s="15" t="s">
        <v>34</v>
      </c>
      <c r="P66" s="15" t="s">
        <v>34</v>
      </c>
      <c r="Q66" s="15" t="s">
        <v>35</v>
      </c>
      <c r="R66" s="15" t="s">
        <v>35</v>
      </c>
      <c r="S66" s="15" t="s">
        <v>5260</v>
      </c>
      <c r="T66" s="271" t="s">
        <v>72</v>
      </c>
      <c r="U66" s="63"/>
      <c r="V66" s="929">
        <f t="shared" si="1"/>
        <v>3.125E-2</v>
      </c>
      <c r="W66" s="63">
        <v>9827375282</v>
      </c>
    </row>
    <row r="67" spans="1:23" ht="24.75" customHeight="1">
      <c r="A67" s="15">
        <v>64</v>
      </c>
      <c r="B67" s="132">
        <v>141144</v>
      </c>
      <c r="C67" s="105" t="s">
        <v>5231</v>
      </c>
      <c r="D67" s="392" t="s">
        <v>5261</v>
      </c>
      <c r="E67" s="890" t="s">
        <v>145</v>
      </c>
      <c r="F67" s="51" t="s">
        <v>141</v>
      </c>
      <c r="G67" s="132" t="s">
        <v>99</v>
      </c>
      <c r="H67" s="392" t="s">
        <v>100</v>
      </c>
      <c r="I67" s="63" t="s">
        <v>94</v>
      </c>
      <c r="J67" s="425" t="s">
        <v>420</v>
      </c>
      <c r="K67" s="734">
        <v>0.54166666666666663</v>
      </c>
      <c r="L67" s="734">
        <v>0.62847222222222221</v>
      </c>
      <c r="M67" s="15" t="s">
        <v>33</v>
      </c>
      <c r="N67" s="734">
        <v>0.52777777777777779</v>
      </c>
      <c r="O67" s="15" t="s">
        <v>34</v>
      </c>
      <c r="P67" s="15" t="s">
        <v>34</v>
      </c>
      <c r="Q67" s="15" t="s">
        <v>35</v>
      </c>
      <c r="R67" s="15" t="s">
        <v>35</v>
      </c>
      <c r="S67" s="15" t="s">
        <v>36</v>
      </c>
      <c r="T67" s="271" t="s">
        <v>72</v>
      </c>
      <c r="U67" s="63"/>
      <c r="V67" s="929">
        <f t="shared" si="1"/>
        <v>1.388888888888884E-2</v>
      </c>
      <c r="W67" s="63">
        <v>9389747258</v>
      </c>
    </row>
    <row r="68" spans="1:23" ht="24.75" customHeight="1">
      <c r="A68" s="15">
        <v>65</v>
      </c>
      <c r="B68" s="132">
        <v>140093</v>
      </c>
      <c r="C68" s="105" t="s">
        <v>5231</v>
      </c>
      <c r="D68" s="51" t="s">
        <v>5262</v>
      </c>
      <c r="E68" s="890" t="s">
        <v>5263</v>
      </c>
      <c r="F68" s="51" t="s">
        <v>141</v>
      </c>
      <c r="G68" s="132" t="s">
        <v>99</v>
      </c>
      <c r="H68" s="51" t="s">
        <v>100</v>
      </c>
      <c r="I68" s="63" t="s">
        <v>94</v>
      </c>
      <c r="J68" s="425" t="s">
        <v>5264</v>
      </c>
      <c r="K68" s="734">
        <v>0.40972222222222221</v>
      </c>
      <c r="L68" s="734">
        <v>0.46527777777777779</v>
      </c>
      <c r="M68" s="15" t="s">
        <v>33</v>
      </c>
      <c r="N68" s="734">
        <v>0.35416666666666669</v>
      </c>
      <c r="O68" s="15" t="s">
        <v>34</v>
      </c>
      <c r="P68" s="15" t="s">
        <v>34</v>
      </c>
      <c r="Q68" s="15" t="s">
        <v>35</v>
      </c>
      <c r="R68" s="15" t="s">
        <v>35</v>
      </c>
      <c r="S68" s="15" t="s">
        <v>36</v>
      </c>
      <c r="T68" s="271" t="s">
        <v>72</v>
      </c>
      <c r="U68" s="63"/>
      <c r="V68" s="929">
        <f t="shared" si="1"/>
        <v>5.5555555555555525E-2</v>
      </c>
      <c r="W68" s="63">
        <v>9671095990</v>
      </c>
    </row>
    <row r="69" spans="1:23" ht="24.75" customHeight="1">
      <c r="A69" s="15">
        <v>66</v>
      </c>
      <c r="B69" s="132">
        <v>29774</v>
      </c>
      <c r="C69" s="63" t="s">
        <v>5231</v>
      </c>
      <c r="D69" s="392" t="s">
        <v>5265</v>
      </c>
      <c r="E69" s="49" t="s">
        <v>2535</v>
      </c>
      <c r="F69" s="51" t="s">
        <v>174</v>
      </c>
      <c r="G69" s="132" t="s">
        <v>48</v>
      </c>
      <c r="H69" s="665" t="s">
        <v>5266</v>
      </c>
      <c r="I69" s="15" t="s">
        <v>31</v>
      </c>
      <c r="J69" s="425" t="s">
        <v>5267</v>
      </c>
      <c r="K69" s="734">
        <v>0.3888888888888889</v>
      </c>
      <c r="L69" s="734">
        <v>0.40972222222222221</v>
      </c>
      <c r="M69" s="93" t="s">
        <v>33</v>
      </c>
      <c r="N69" s="734">
        <v>0.40972222222222221</v>
      </c>
      <c r="O69" s="15" t="s">
        <v>34</v>
      </c>
      <c r="P69" s="15" t="s">
        <v>34</v>
      </c>
      <c r="Q69" s="15" t="s">
        <v>35</v>
      </c>
      <c r="R69" s="15" t="s">
        <v>35</v>
      </c>
      <c r="S69" s="15" t="s">
        <v>36</v>
      </c>
      <c r="T69" s="271" t="s">
        <v>72</v>
      </c>
      <c r="U69" s="63"/>
      <c r="V69" s="929" t="s">
        <v>5268</v>
      </c>
      <c r="W69" s="63">
        <v>9873424280</v>
      </c>
    </row>
    <row r="70" spans="1:23" s="439" customFormat="1" ht="24.75" customHeight="1">
      <c r="A70" s="15">
        <v>67</v>
      </c>
      <c r="B70" s="664">
        <v>139178</v>
      </c>
      <c r="C70" s="16" t="s">
        <v>5231</v>
      </c>
      <c r="D70" s="444" t="s">
        <v>5269</v>
      </c>
      <c r="E70" s="462" t="s">
        <v>276</v>
      </c>
      <c r="F70" s="444" t="s">
        <v>91</v>
      </c>
      <c r="G70" s="462" t="s">
        <v>92</v>
      </c>
      <c r="H70" s="444" t="s">
        <v>394</v>
      </c>
      <c r="I70" s="484" t="s">
        <v>31</v>
      </c>
      <c r="J70" s="604" t="s">
        <v>3516</v>
      </c>
      <c r="K70" s="950">
        <v>0.60069444444444442</v>
      </c>
      <c r="L70" s="950">
        <v>0.65625</v>
      </c>
      <c r="M70" s="484" t="s">
        <v>2113</v>
      </c>
      <c r="N70" s="950">
        <v>0.59722222222222221</v>
      </c>
      <c r="O70" s="484"/>
      <c r="P70" s="484" t="s">
        <v>171</v>
      </c>
      <c r="Q70" s="484" t="s">
        <v>35</v>
      </c>
      <c r="R70" s="484" t="s">
        <v>35</v>
      </c>
      <c r="S70" s="484" t="s">
        <v>36</v>
      </c>
      <c r="T70" s="763" t="s">
        <v>72</v>
      </c>
      <c r="U70" s="16"/>
      <c r="V70" s="938">
        <f t="shared" si="1"/>
        <v>3.4722222222222099E-3</v>
      </c>
      <c r="W70" s="16">
        <v>9903605681</v>
      </c>
    </row>
    <row r="71" spans="1:23">
      <c r="A71" s="15">
        <v>68</v>
      </c>
      <c r="B71" s="391">
        <v>140695</v>
      </c>
      <c r="C71" s="63" t="s">
        <v>5231</v>
      </c>
      <c r="D71" s="392" t="s">
        <v>5270</v>
      </c>
      <c r="E71" s="719" t="s">
        <v>1714</v>
      </c>
      <c r="F71" s="51" t="s">
        <v>91</v>
      </c>
      <c r="G71" s="132" t="s">
        <v>92</v>
      </c>
      <c r="H71" s="930" t="s">
        <v>5271</v>
      </c>
      <c r="I71" s="15" t="s">
        <v>31</v>
      </c>
      <c r="J71" s="433" t="s">
        <v>4318</v>
      </c>
      <c r="K71" s="367">
        <v>0.72222222222222221</v>
      </c>
      <c r="L71" s="367">
        <v>0.75</v>
      </c>
      <c r="M71" s="63" t="s">
        <v>33</v>
      </c>
      <c r="N71" s="367">
        <v>0.70833333333333337</v>
      </c>
      <c r="O71" s="63" t="s">
        <v>34</v>
      </c>
      <c r="P71" s="63" t="s">
        <v>34</v>
      </c>
      <c r="Q71" s="63" t="s">
        <v>35</v>
      </c>
      <c r="R71" s="63" t="s">
        <v>35</v>
      </c>
      <c r="S71" s="63" t="s">
        <v>36</v>
      </c>
      <c r="T71" s="63" t="s">
        <v>72</v>
      </c>
      <c r="U71" s="115"/>
      <c r="V71" s="936">
        <f t="shared" si="1"/>
        <v>1.388888888888884E-2</v>
      </c>
      <c r="W71" s="207">
        <v>9560742949</v>
      </c>
    </row>
    <row r="72" spans="1:23" ht="28.5" customHeight="1">
      <c r="A72" s="15">
        <v>69</v>
      </c>
      <c r="B72" s="394">
        <v>81351</v>
      </c>
      <c r="C72" s="105" t="s">
        <v>5272</v>
      </c>
      <c r="D72" s="348" t="s">
        <v>5273</v>
      </c>
      <c r="E72" s="914" t="s">
        <v>126</v>
      </c>
      <c r="F72" s="346" t="s">
        <v>5274</v>
      </c>
      <c r="G72" s="585" t="s">
        <v>29</v>
      </c>
      <c r="H72" s="741" t="s">
        <v>128</v>
      </c>
      <c r="I72" s="63" t="s">
        <v>188</v>
      </c>
      <c r="J72" s="433" t="s">
        <v>5275</v>
      </c>
      <c r="K72" s="367">
        <v>0.30625000000000002</v>
      </c>
      <c r="L72" s="367">
        <v>0.33333333333333331</v>
      </c>
      <c r="M72" s="63" t="s">
        <v>33</v>
      </c>
      <c r="N72" s="367">
        <v>0.30208333333333331</v>
      </c>
      <c r="O72" s="63" t="s">
        <v>34</v>
      </c>
      <c r="P72" s="63" t="s">
        <v>34</v>
      </c>
      <c r="Q72" s="63" t="s">
        <v>112</v>
      </c>
      <c r="R72" s="63" t="s">
        <v>35</v>
      </c>
      <c r="S72" s="63" t="s">
        <v>36</v>
      </c>
      <c r="T72" s="63" t="s">
        <v>33</v>
      </c>
      <c r="U72" s="113"/>
      <c r="V72" s="899">
        <f t="shared" si="1"/>
        <v>4.1666666666667074E-3</v>
      </c>
      <c r="W72" s="63">
        <v>9810446508</v>
      </c>
    </row>
    <row r="73" spans="1:23" ht="24.75" customHeight="1">
      <c r="A73" s="15">
        <v>70</v>
      </c>
      <c r="B73" s="585">
        <v>32456</v>
      </c>
      <c r="C73" s="105" t="s">
        <v>5272</v>
      </c>
      <c r="D73" s="348" t="s">
        <v>5276</v>
      </c>
      <c r="E73" s="914" t="s">
        <v>363</v>
      </c>
      <c r="F73" s="348" t="s">
        <v>548</v>
      </c>
      <c r="G73" s="585" t="s">
        <v>29</v>
      </c>
      <c r="H73" s="741" t="s">
        <v>110</v>
      </c>
      <c r="I73" s="15" t="s">
        <v>31</v>
      </c>
      <c r="J73" s="433" t="s">
        <v>651</v>
      </c>
      <c r="K73" s="367">
        <v>0.42638888888888887</v>
      </c>
      <c r="L73" s="367">
        <v>0.44791666666666669</v>
      </c>
      <c r="M73" s="63" t="s">
        <v>33</v>
      </c>
      <c r="N73" s="367">
        <v>0.4236111111111111</v>
      </c>
      <c r="O73" s="63" t="s">
        <v>34</v>
      </c>
      <c r="P73" s="63" t="s">
        <v>34</v>
      </c>
      <c r="Q73" s="63" t="s">
        <v>112</v>
      </c>
      <c r="R73" s="63" t="s">
        <v>35</v>
      </c>
      <c r="S73" s="63" t="s">
        <v>36</v>
      </c>
      <c r="T73" s="63" t="s">
        <v>33</v>
      </c>
      <c r="U73" s="113"/>
      <c r="V73" s="899">
        <f t="shared" si="1"/>
        <v>2.7777777777777679E-3</v>
      </c>
      <c r="W73" s="63">
        <v>920586413</v>
      </c>
    </row>
    <row r="74" spans="1:23">
      <c r="A74" s="15">
        <v>71</v>
      </c>
      <c r="B74" s="585">
        <v>141270</v>
      </c>
      <c r="C74" s="105" t="s">
        <v>5272</v>
      </c>
      <c r="D74" s="348" t="s">
        <v>5277</v>
      </c>
      <c r="E74" s="914" t="s">
        <v>2947</v>
      </c>
      <c r="F74" s="348" t="s">
        <v>388</v>
      </c>
      <c r="G74" s="585" t="s">
        <v>389</v>
      </c>
      <c r="H74" s="741" t="s">
        <v>394</v>
      </c>
      <c r="I74" s="15" t="s">
        <v>31</v>
      </c>
      <c r="J74" s="433" t="s">
        <v>5278</v>
      </c>
      <c r="K74" s="367">
        <v>0.40069444444444446</v>
      </c>
      <c r="L74" s="367">
        <v>0.50763888888888886</v>
      </c>
      <c r="M74" s="63" t="s">
        <v>33</v>
      </c>
      <c r="N74" s="367">
        <v>0.3923611111111111</v>
      </c>
      <c r="O74" s="63" t="s">
        <v>34</v>
      </c>
      <c r="P74" s="63" t="s">
        <v>34</v>
      </c>
      <c r="Q74" s="63" t="s">
        <v>35</v>
      </c>
      <c r="R74" s="63" t="s">
        <v>35</v>
      </c>
      <c r="S74" s="63" t="s">
        <v>36</v>
      </c>
      <c r="T74" s="63" t="s">
        <v>72</v>
      </c>
      <c r="U74" s="113"/>
      <c r="V74" s="899">
        <f t="shared" si="1"/>
        <v>8.3333333333333592E-3</v>
      </c>
      <c r="W74" s="63">
        <v>9873353396</v>
      </c>
    </row>
    <row r="75" spans="1:23" ht="27.75">
      <c r="A75" s="15">
        <v>72</v>
      </c>
      <c r="B75" s="585">
        <v>141869</v>
      </c>
      <c r="C75" s="105" t="s">
        <v>5272</v>
      </c>
      <c r="D75" s="348" t="s">
        <v>5279</v>
      </c>
      <c r="E75" s="914" t="s">
        <v>547</v>
      </c>
      <c r="F75" s="346" t="s">
        <v>388</v>
      </c>
      <c r="G75" s="585" t="s">
        <v>389</v>
      </c>
      <c r="H75" s="741" t="s">
        <v>93</v>
      </c>
      <c r="I75" s="63" t="s">
        <v>94</v>
      </c>
      <c r="J75" s="433" t="s">
        <v>5280</v>
      </c>
      <c r="K75" s="367">
        <v>0.55138888888888893</v>
      </c>
      <c r="L75" s="367">
        <v>0.59375</v>
      </c>
      <c r="M75" s="63" t="s">
        <v>33</v>
      </c>
      <c r="N75" s="367">
        <v>0.54861111111111116</v>
      </c>
      <c r="O75" s="63" t="s">
        <v>34</v>
      </c>
      <c r="P75" s="63" t="s">
        <v>34</v>
      </c>
      <c r="Q75" s="63" t="s">
        <v>35</v>
      </c>
      <c r="R75" s="63" t="s">
        <v>35</v>
      </c>
      <c r="S75" s="63" t="s">
        <v>36</v>
      </c>
      <c r="T75" s="63" t="s">
        <v>72</v>
      </c>
      <c r="U75" s="113"/>
      <c r="V75" s="899">
        <f t="shared" si="1"/>
        <v>2.7777777777777679E-3</v>
      </c>
      <c r="W75" s="63">
        <v>9717098343</v>
      </c>
    </row>
    <row r="76" spans="1:23" ht="36.75" customHeight="1">
      <c r="A76" s="15">
        <v>73</v>
      </c>
      <c r="B76" s="585">
        <v>74948</v>
      </c>
      <c r="C76" s="105" t="s">
        <v>5272</v>
      </c>
      <c r="D76" s="346" t="s">
        <v>5281</v>
      </c>
      <c r="E76" s="914" t="s">
        <v>1653</v>
      </c>
      <c r="F76" s="346" t="s">
        <v>471</v>
      </c>
      <c r="G76" s="585" t="s">
        <v>358</v>
      </c>
      <c r="H76" s="730" t="s">
        <v>5282</v>
      </c>
      <c r="I76" s="15" t="s">
        <v>31</v>
      </c>
      <c r="J76" s="433" t="s">
        <v>936</v>
      </c>
      <c r="K76" s="367">
        <v>0.3923611111111111</v>
      </c>
      <c r="L76" s="367">
        <v>0.41666666666666669</v>
      </c>
      <c r="M76" s="63" t="s">
        <v>5283</v>
      </c>
      <c r="N76" s="367">
        <v>0.38541666666666669</v>
      </c>
      <c r="O76" s="63" t="s">
        <v>34</v>
      </c>
      <c r="P76" s="63" t="s">
        <v>34</v>
      </c>
      <c r="Q76" s="63" t="s">
        <v>35</v>
      </c>
      <c r="R76" s="63" t="s">
        <v>35</v>
      </c>
      <c r="S76" s="63" t="s">
        <v>36</v>
      </c>
      <c r="T76" s="63" t="s">
        <v>72</v>
      </c>
      <c r="U76" s="113"/>
      <c r="V76" s="899">
        <f t="shared" si="1"/>
        <v>6.9444444444444198E-3</v>
      </c>
      <c r="W76" s="63">
        <v>9873864009</v>
      </c>
    </row>
    <row r="77" spans="1:23" ht="27.75">
      <c r="A77" s="15">
        <v>74</v>
      </c>
      <c r="B77" s="394">
        <v>139125</v>
      </c>
      <c r="C77" s="105" t="s">
        <v>5272</v>
      </c>
      <c r="D77" s="348" t="s">
        <v>5284</v>
      </c>
      <c r="E77" s="122" t="s">
        <v>53</v>
      </c>
      <c r="F77" s="346" t="s">
        <v>1200</v>
      </c>
      <c r="G77" s="585" t="s">
        <v>29</v>
      </c>
      <c r="H77" s="741" t="s">
        <v>5285</v>
      </c>
      <c r="I77" s="15" t="s">
        <v>31</v>
      </c>
      <c r="J77" s="433" t="s">
        <v>56</v>
      </c>
      <c r="K77" s="367">
        <v>0.47222222222222221</v>
      </c>
      <c r="L77" s="367">
        <v>0.52777777777777779</v>
      </c>
      <c r="M77" s="63" t="s">
        <v>33</v>
      </c>
      <c r="N77" s="367">
        <v>0.42708333333333331</v>
      </c>
      <c r="O77" s="63" t="s">
        <v>34</v>
      </c>
      <c r="P77" s="63" t="s">
        <v>34</v>
      </c>
      <c r="Q77" s="63" t="s">
        <v>112</v>
      </c>
      <c r="R77" s="63" t="s">
        <v>35</v>
      </c>
      <c r="S77" s="63" t="s">
        <v>36</v>
      </c>
      <c r="T77" s="15" t="s">
        <v>450</v>
      </c>
      <c r="U77" s="113"/>
      <c r="V77" s="899">
        <f t="shared" si="1"/>
        <v>4.5138888888888895E-2</v>
      </c>
      <c r="W77" s="63">
        <v>8889157899</v>
      </c>
    </row>
    <row r="78" spans="1:23" ht="31.5" customHeight="1">
      <c r="A78" s="15">
        <v>75</v>
      </c>
      <c r="B78" s="394">
        <v>141319</v>
      </c>
      <c r="C78" s="105" t="s">
        <v>5272</v>
      </c>
      <c r="D78" s="348" t="s">
        <v>5286</v>
      </c>
      <c r="E78" s="914" t="s">
        <v>59</v>
      </c>
      <c r="F78" s="346" t="s">
        <v>1047</v>
      </c>
      <c r="G78" s="585" t="s">
        <v>48</v>
      </c>
      <c r="H78" s="741" t="s">
        <v>302</v>
      </c>
      <c r="I78" s="15" t="s">
        <v>31</v>
      </c>
      <c r="J78" s="433" t="s">
        <v>111</v>
      </c>
      <c r="K78" s="367">
        <v>0.40625</v>
      </c>
      <c r="L78" s="367">
        <v>0.51041666666666663</v>
      </c>
      <c r="M78" s="63" t="s">
        <v>33</v>
      </c>
      <c r="N78" s="367">
        <v>0.39583333333333331</v>
      </c>
      <c r="O78" s="63" t="s">
        <v>34</v>
      </c>
      <c r="P78" s="63" t="s">
        <v>34</v>
      </c>
      <c r="Q78" s="63" t="s">
        <v>112</v>
      </c>
      <c r="R78" s="63" t="s">
        <v>35</v>
      </c>
      <c r="S78" s="63" t="s">
        <v>36</v>
      </c>
      <c r="T78" s="63" t="s">
        <v>33</v>
      </c>
      <c r="U78" s="113"/>
      <c r="V78" s="899">
        <f t="shared" si="1"/>
        <v>1.0416666666666685E-2</v>
      </c>
      <c r="W78" s="63">
        <v>9818969423</v>
      </c>
    </row>
    <row r="79" spans="1:23">
      <c r="A79" s="15">
        <v>76</v>
      </c>
      <c r="B79" s="585">
        <v>134560</v>
      </c>
      <c r="C79" s="105" t="s">
        <v>5272</v>
      </c>
      <c r="D79" s="348" t="s">
        <v>1117</v>
      </c>
      <c r="E79" s="914" t="s">
        <v>1118</v>
      </c>
      <c r="F79" s="348" t="s">
        <v>75</v>
      </c>
      <c r="G79" s="585" t="s">
        <v>70</v>
      </c>
      <c r="H79" s="741" t="s">
        <v>5287</v>
      </c>
      <c r="I79" s="15" t="s">
        <v>31</v>
      </c>
      <c r="J79" s="920"/>
      <c r="K79" s="921"/>
      <c r="L79" s="921"/>
      <c r="M79" s="921"/>
      <c r="N79" s="735" t="s">
        <v>72</v>
      </c>
      <c r="O79" s="625"/>
      <c r="P79" s="625"/>
      <c r="Q79" s="625"/>
      <c r="R79" s="625"/>
      <c r="S79" s="625"/>
      <c r="T79" s="625"/>
      <c r="U79" s="775"/>
      <c r="V79" s="904"/>
      <c r="W79" s="625"/>
    </row>
    <row r="80" spans="1:23" s="439" customFormat="1">
      <c r="A80" s="15">
        <v>77</v>
      </c>
      <c r="B80" s="468">
        <v>142638</v>
      </c>
      <c r="C80" s="434" t="s">
        <v>5272</v>
      </c>
      <c r="D80" s="771" t="s">
        <v>5288</v>
      </c>
      <c r="E80" s="797" t="s">
        <v>253</v>
      </c>
      <c r="F80" s="771" t="s">
        <v>401</v>
      </c>
      <c r="G80" s="468" t="s">
        <v>237</v>
      </c>
      <c r="H80" s="951" t="s">
        <v>2742</v>
      </c>
      <c r="I80" s="16" t="s">
        <v>94</v>
      </c>
      <c r="J80" s="258" t="s">
        <v>651</v>
      </c>
      <c r="K80" s="823">
        <v>0.70138888888888884</v>
      </c>
      <c r="L80" s="823">
        <v>0.75</v>
      </c>
      <c r="M80" s="16" t="s">
        <v>566</v>
      </c>
      <c r="N80" s="823">
        <v>0.69791666666666663</v>
      </c>
      <c r="O80" s="16"/>
      <c r="P80" s="16" t="s">
        <v>171</v>
      </c>
      <c r="Q80" s="16" t="s">
        <v>36</v>
      </c>
      <c r="R80" s="16" t="s">
        <v>35</v>
      </c>
      <c r="S80" s="16" t="s">
        <v>36</v>
      </c>
      <c r="T80" s="16" t="s">
        <v>566</v>
      </c>
      <c r="U80" s="463"/>
      <c r="V80" s="952">
        <f t="shared" si="1"/>
        <v>3.4722222222222099E-3</v>
      </c>
      <c r="W80" s="16">
        <v>9837891002</v>
      </c>
    </row>
    <row r="81" spans="1:23" ht="27.75">
      <c r="A81" s="15">
        <v>78</v>
      </c>
      <c r="B81" s="585">
        <v>141770</v>
      </c>
      <c r="C81" s="105" t="s">
        <v>5272</v>
      </c>
      <c r="D81" s="348" t="s">
        <v>5289</v>
      </c>
      <c r="E81" s="122" t="s">
        <v>262</v>
      </c>
      <c r="F81" s="348" t="s">
        <v>91</v>
      </c>
      <c r="G81" s="585" t="s">
        <v>92</v>
      </c>
      <c r="H81" s="741" t="s">
        <v>5290</v>
      </c>
      <c r="I81" s="15" t="s">
        <v>31</v>
      </c>
      <c r="J81" s="433" t="s">
        <v>111</v>
      </c>
      <c r="K81" s="367">
        <v>0.39930555555555558</v>
      </c>
      <c r="L81" s="367">
        <v>0.65625</v>
      </c>
      <c r="M81" s="63" t="s">
        <v>33</v>
      </c>
      <c r="N81" s="367">
        <v>0.38194444444444442</v>
      </c>
      <c r="O81" s="63" t="s">
        <v>34</v>
      </c>
      <c r="P81" s="63" t="s">
        <v>34</v>
      </c>
      <c r="Q81" s="63" t="s">
        <v>35</v>
      </c>
      <c r="R81" s="63" t="s">
        <v>35</v>
      </c>
      <c r="S81" s="15" t="s">
        <v>5291</v>
      </c>
      <c r="T81" s="63" t="s">
        <v>169</v>
      </c>
      <c r="U81" s="113"/>
      <c r="V81" s="899">
        <f t="shared" si="1"/>
        <v>1.736111111111116E-2</v>
      </c>
      <c r="W81" s="63">
        <v>9354073366</v>
      </c>
    </row>
    <row r="82" spans="1:23" ht="27.75">
      <c r="A82" s="15">
        <v>79</v>
      </c>
      <c r="B82" s="404">
        <v>101819</v>
      </c>
      <c r="C82" s="113" t="s">
        <v>5292</v>
      </c>
      <c r="D82" s="405" t="s">
        <v>5293</v>
      </c>
      <c r="E82" s="731" t="s">
        <v>115</v>
      </c>
      <c r="F82" s="291" t="s">
        <v>388</v>
      </c>
      <c r="G82" s="285" t="s">
        <v>389</v>
      </c>
      <c r="H82" s="867" t="s">
        <v>5294</v>
      </c>
      <c r="I82" s="15" t="s">
        <v>31</v>
      </c>
      <c r="J82" s="433" t="s">
        <v>5295</v>
      </c>
      <c r="K82" s="367">
        <v>0.38541666666666669</v>
      </c>
      <c r="L82" s="367">
        <v>0.46527777777777779</v>
      </c>
      <c r="M82" s="15" t="s">
        <v>5296</v>
      </c>
      <c r="N82" s="734">
        <v>0.375</v>
      </c>
      <c r="O82" s="15" t="s">
        <v>34</v>
      </c>
      <c r="P82" s="15" t="s">
        <v>34</v>
      </c>
      <c r="Q82" s="15" t="s">
        <v>36</v>
      </c>
      <c r="R82" s="15" t="s">
        <v>35</v>
      </c>
      <c r="S82" s="15" t="s">
        <v>36</v>
      </c>
      <c r="T82" s="15" t="s">
        <v>5297</v>
      </c>
      <c r="U82" s="113"/>
      <c r="V82" s="899">
        <f t="shared" si="1"/>
        <v>1.0416666666666685E-2</v>
      </c>
      <c r="W82" s="63">
        <v>9804155858</v>
      </c>
    </row>
    <row r="83" spans="1:23" ht="34.5" customHeight="1">
      <c r="A83" s="15">
        <v>80</v>
      </c>
      <c r="B83" s="585">
        <v>137830</v>
      </c>
      <c r="C83" s="105" t="s">
        <v>5292</v>
      </c>
      <c r="D83" s="348" t="s">
        <v>5298</v>
      </c>
      <c r="E83" s="914" t="s">
        <v>204</v>
      </c>
      <c r="F83" s="348" t="s">
        <v>91</v>
      </c>
      <c r="G83" s="585" t="s">
        <v>92</v>
      </c>
      <c r="H83" s="741" t="s">
        <v>5299</v>
      </c>
      <c r="I83" s="15" t="s">
        <v>31</v>
      </c>
      <c r="J83" s="433" t="s">
        <v>565</v>
      </c>
      <c r="K83" s="367">
        <v>0.5625</v>
      </c>
      <c r="L83" s="367">
        <v>0.63541666666666663</v>
      </c>
      <c r="M83" s="63" t="s">
        <v>2113</v>
      </c>
      <c r="N83" s="367">
        <v>0.54861111111111116</v>
      </c>
      <c r="O83" s="63" t="s">
        <v>34</v>
      </c>
      <c r="P83" s="63" t="s">
        <v>34</v>
      </c>
      <c r="Q83" s="63" t="s">
        <v>35</v>
      </c>
      <c r="R83" s="63" t="s">
        <v>35</v>
      </c>
      <c r="S83" s="63" t="s">
        <v>36</v>
      </c>
      <c r="T83" s="63" t="s">
        <v>72</v>
      </c>
      <c r="U83" s="113"/>
      <c r="V83" s="899">
        <f t="shared" si="1"/>
        <v>1.388888888888884E-2</v>
      </c>
      <c r="W83" s="63">
        <v>8077174270</v>
      </c>
    </row>
    <row r="84" spans="1:23">
      <c r="A84" s="15">
        <v>81</v>
      </c>
      <c r="B84" s="965">
        <v>142818</v>
      </c>
      <c r="C84" s="105" t="s">
        <v>5292</v>
      </c>
      <c r="D84" s="124" t="s">
        <v>5300</v>
      </c>
      <c r="E84" s="122" t="s">
        <v>199</v>
      </c>
      <c r="F84" s="124" t="s">
        <v>40</v>
      </c>
      <c r="G84" s="122" t="s">
        <v>41</v>
      </c>
      <c r="H84" s="173" t="s">
        <v>5301</v>
      </c>
      <c r="I84" s="63" t="s">
        <v>94</v>
      </c>
      <c r="J84" s="433" t="s">
        <v>629</v>
      </c>
      <c r="K84" s="367">
        <v>0.80208333333333337</v>
      </c>
      <c r="L84" s="367">
        <v>0.9375</v>
      </c>
      <c r="M84" s="63" t="s">
        <v>169</v>
      </c>
      <c r="N84" s="367">
        <v>0.79166666666666663</v>
      </c>
      <c r="O84" s="63" t="s">
        <v>34</v>
      </c>
      <c r="P84" s="63" t="s">
        <v>34</v>
      </c>
      <c r="Q84" s="63" t="s">
        <v>35</v>
      </c>
      <c r="R84" s="63" t="s">
        <v>35</v>
      </c>
      <c r="S84" s="63" t="s">
        <v>36</v>
      </c>
      <c r="T84" s="63" t="s">
        <v>5302</v>
      </c>
      <c r="U84" s="113"/>
      <c r="V84" s="899">
        <f t="shared" si="1"/>
        <v>1.0416666666666741E-2</v>
      </c>
      <c r="W84" s="63">
        <v>9910400104</v>
      </c>
    </row>
    <row r="85" spans="1:23" ht="27.75">
      <c r="A85" s="15">
        <v>82</v>
      </c>
      <c r="B85" s="132">
        <v>79002</v>
      </c>
      <c r="C85" s="105" t="s">
        <v>5292</v>
      </c>
      <c r="D85" s="51" t="s">
        <v>5303</v>
      </c>
      <c r="E85" s="56" t="s">
        <v>1719</v>
      </c>
      <c r="F85" s="392" t="s">
        <v>5304</v>
      </c>
      <c r="G85" s="132" t="s">
        <v>92</v>
      </c>
      <c r="H85" s="930" t="s">
        <v>5305</v>
      </c>
      <c r="I85" s="15" t="s">
        <v>31</v>
      </c>
      <c r="J85" s="433" t="s">
        <v>691</v>
      </c>
      <c r="K85" s="367">
        <v>0.43888888888888888</v>
      </c>
      <c r="L85" s="367">
        <v>0.50347222222222221</v>
      </c>
      <c r="M85" s="63" t="s">
        <v>33</v>
      </c>
      <c r="N85" s="367">
        <v>0.42708333333333331</v>
      </c>
      <c r="O85" s="63" t="s">
        <v>34</v>
      </c>
      <c r="P85" s="63" t="s">
        <v>34</v>
      </c>
      <c r="Q85" s="63" t="s">
        <v>35</v>
      </c>
      <c r="R85" s="63" t="s">
        <v>35</v>
      </c>
      <c r="S85" s="15" t="s">
        <v>5306</v>
      </c>
      <c r="T85" s="15" t="s">
        <v>5307</v>
      </c>
      <c r="U85" s="63"/>
      <c r="V85" s="929">
        <f t="shared" si="1"/>
        <v>1.1805555555555569E-2</v>
      </c>
      <c r="W85" s="63"/>
    </row>
    <row r="86" spans="1:23" ht="31.5" customHeight="1">
      <c r="A86" s="15">
        <v>83</v>
      </c>
      <c r="B86" s="132">
        <v>142949</v>
      </c>
      <c r="C86" s="105" t="s">
        <v>5292</v>
      </c>
      <c r="D86" s="392" t="s">
        <v>2573</v>
      </c>
      <c r="E86" s="890" t="s">
        <v>363</v>
      </c>
      <c r="F86" s="392" t="s">
        <v>187</v>
      </c>
      <c r="G86" s="132" t="s">
        <v>29</v>
      </c>
      <c r="H86" s="930" t="s">
        <v>128</v>
      </c>
      <c r="I86" s="63" t="s">
        <v>874</v>
      </c>
      <c r="J86" s="433" t="s">
        <v>691</v>
      </c>
      <c r="K86" s="367">
        <v>0.46875</v>
      </c>
      <c r="L86" s="367">
        <v>0.52777777777777779</v>
      </c>
      <c r="M86" s="63" t="s">
        <v>33</v>
      </c>
      <c r="N86" s="367">
        <v>0.45833333333333331</v>
      </c>
      <c r="O86" s="63" t="s">
        <v>34</v>
      </c>
      <c r="P86" s="63" t="s">
        <v>34</v>
      </c>
      <c r="Q86" s="63" t="s">
        <v>35</v>
      </c>
      <c r="R86" s="63" t="s">
        <v>35</v>
      </c>
      <c r="S86" s="63" t="s">
        <v>36</v>
      </c>
      <c r="T86" s="63" t="s">
        <v>72</v>
      </c>
      <c r="U86" s="63"/>
      <c r="V86" s="929">
        <f t="shared" si="1"/>
        <v>1.0416666666666685E-2</v>
      </c>
      <c r="W86" s="63"/>
    </row>
    <row r="87" spans="1:23" ht="33.75" customHeight="1">
      <c r="A87" s="15">
        <v>84</v>
      </c>
      <c r="B87" s="134">
        <v>51933</v>
      </c>
      <c r="C87" s="63" t="s">
        <v>5292</v>
      </c>
      <c r="D87" s="420" t="s">
        <v>5308</v>
      </c>
      <c r="E87" s="719" t="s">
        <v>819</v>
      </c>
      <c r="F87" s="420" t="s">
        <v>801</v>
      </c>
      <c r="G87" s="134" t="s">
        <v>215</v>
      </c>
      <c r="H87" s="931" t="s">
        <v>5309</v>
      </c>
      <c r="I87" s="15" t="s">
        <v>31</v>
      </c>
      <c r="J87" s="433" t="s">
        <v>423</v>
      </c>
      <c r="K87" s="367">
        <v>0.4236111111111111</v>
      </c>
      <c r="L87" s="367">
        <v>0.4548611111111111</v>
      </c>
      <c r="M87" s="63" t="s">
        <v>219</v>
      </c>
      <c r="N87" s="367">
        <v>0.41666666666666669</v>
      </c>
      <c r="O87" s="63" t="s">
        <v>34</v>
      </c>
      <c r="P87" s="63" t="s">
        <v>34</v>
      </c>
      <c r="Q87" s="63" t="s">
        <v>35</v>
      </c>
      <c r="R87" s="63" t="s">
        <v>35</v>
      </c>
      <c r="S87" s="63" t="s">
        <v>36</v>
      </c>
      <c r="T87" s="63" t="s">
        <v>72</v>
      </c>
      <c r="U87" s="63"/>
      <c r="V87" s="929">
        <f t="shared" si="1"/>
        <v>6.9444444444444198E-3</v>
      </c>
      <c r="W87" s="63"/>
    </row>
    <row r="88" spans="1:23" ht="33" customHeight="1">
      <c r="A88" s="15">
        <v>85</v>
      </c>
      <c r="B88" s="391">
        <v>141808</v>
      </c>
      <c r="C88" s="63" t="s">
        <v>5292</v>
      </c>
      <c r="D88" s="420" t="s">
        <v>5310</v>
      </c>
      <c r="E88" s="49" t="s">
        <v>703</v>
      </c>
      <c r="F88" s="133" t="s">
        <v>388</v>
      </c>
      <c r="G88" s="134" t="s">
        <v>389</v>
      </c>
      <c r="H88" s="931" t="s">
        <v>394</v>
      </c>
      <c r="I88" s="15" t="s">
        <v>31</v>
      </c>
      <c r="J88" s="433" t="s">
        <v>32</v>
      </c>
      <c r="K88" s="367">
        <v>0.40625</v>
      </c>
      <c r="L88" s="367">
        <v>0.4513888888888889</v>
      </c>
      <c r="M88" s="63" t="s">
        <v>33</v>
      </c>
      <c r="N88" s="367">
        <v>0.39583333333333331</v>
      </c>
      <c r="O88" s="63" t="s">
        <v>34</v>
      </c>
      <c r="P88" s="63" t="s">
        <v>34</v>
      </c>
      <c r="Q88" s="63" t="s">
        <v>35</v>
      </c>
      <c r="R88" s="63" t="s">
        <v>35</v>
      </c>
      <c r="S88" s="63" t="s">
        <v>36</v>
      </c>
      <c r="T88" s="63" t="s">
        <v>72</v>
      </c>
      <c r="U88" s="63"/>
      <c r="V88" s="929">
        <f t="shared" si="1"/>
        <v>1.0416666666666685E-2</v>
      </c>
      <c r="W88" s="63"/>
    </row>
    <row r="89" spans="1:23">
      <c r="A89" s="15">
        <v>86</v>
      </c>
      <c r="B89" s="134">
        <v>136388</v>
      </c>
      <c r="C89" s="63" t="s">
        <v>5292</v>
      </c>
      <c r="D89" s="420" t="s">
        <v>5311</v>
      </c>
      <c r="E89" s="719" t="s">
        <v>738</v>
      </c>
      <c r="F89" s="420" t="s">
        <v>5304</v>
      </c>
      <c r="G89" s="134" t="s">
        <v>92</v>
      </c>
      <c r="H89" s="931" t="s">
        <v>93</v>
      </c>
      <c r="I89" s="15" t="s">
        <v>31</v>
      </c>
      <c r="J89" s="433" t="s">
        <v>529</v>
      </c>
      <c r="K89" s="367">
        <v>0.46527777777777779</v>
      </c>
      <c r="L89" s="367">
        <v>0.52083333333333337</v>
      </c>
      <c r="M89" s="63" t="s">
        <v>33</v>
      </c>
      <c r="N89" s="367">
        <v>0.45833333333333331</v>
      </c>
      <c r="O89" s="63" t="s">
        <v>34</v>
      </c>
      <c r="P89" s="63" t="s">
        <v>34</v>
      </c>
      <c r="Q89" s="63" t="s">
        <v>35</v>
      </c>
      <c r="R89" s="63" t="s">
        <v>35</v>
      </c>
      <c r="S89" s="63" t="s">
        <v>36</v>
      </c>
      <c r="T89" s="63" t="s">
        <v>72</v>
      </c>
      <c r="U89" s="63"/>
      <c r="V89" s="929">
        <f t="shared" si="1"/>
        <v>6.9444444444444753E-3</v>
      </c>
      <c r="W89" s="63"/>
    </row>
    <row r="90" spans="1:23">
      <c r="A90" s="15">
        <v>87</v>
      </c>
      <c r="B90" s="134">
        <v>140061</v>
      </c>
      <c r="C90" s="63" t="s">
        <v>5292</v>
      </c>
      <c r="D90" s="420" t="s">
        <v>5312</v>
      </c>
      <c r="E90" s="719" t="s">
        <v>27</v>
      </c>
      <c r="F90" s="420" t="s">
        <v>5304</v>
      </c>
      <c r="G90" s="134" t="s">
        <v>92</v>
      </c>
      <c r="H90" s="931" t="s">
        <v>93</v>
      </c>
      <c r="I90" s="15" t="s">
        <v>31</v>
      </c>
      <c r="J90" s="433" t="s">
        <v>565</v>
      </c>
      <c r="K90" s="367">
        <v>0.60763888888888884</v>
      </c>
      <c r="L90" s="367">
        <v>0.65277777777777779</v>
      </c>
      <c r="M90" s="63" t="s">
        <v>33</v>
      </c>
      <c r="N90" s="367">
        <v>0.60416666666666663</v>
      </c>
      <c r="O90" s="63" t="s">
        <v>34</v>
      </c>
      <c r="P90" s="63" t="s">
        <v>34</v>
      </c>
      <c r="Q90" s="63" t="s">
        <v>35</v>
      </c>
      <c r="R90" s="63" t="s">
        <v>35</v>
      </c>
      <c r="S90" s="63" t="s">
        <v>36</v>
      </c>
      <c r="T90" s="63" t="s">
        <v>72</v>
      </c>
      <c r="U90" s="63"/>
      <c r="V90" s="929">
        <f t="shared" si="1"/>
        <v>3.4722222222222099E-3</v>
      </c>
      <c r="W90" s="63"/>
    </row>
    <row r="91" spans="1:23" s="439" customFormat="1" ht="27.75">
      <c r="A91" s="15">
        <v>88</v>
      </c>
      <c r="B91" s="664">
        <v>80363</v>
      </c>
      <c r="C91" s="16" t="s">
        <v>5292</v>
      </c>
      <c r="D91" s="482" t="s">
        <v>5313</v>
      </c>
      <c r="E91" s="768" t="s">
        <v>2448</v>
      </c>
      <c r="F91" s="482" t="s">
        <v>611</v>
      </c>
      <c r="G91" s="664" t="s">
        <v>48</v>
      </c>
      <c r="H91" s="953" t="s">
        <v>55</v>
      </c>
      <c r="I91" s="85" t="s">
        <v>31</v>
      </c>
      <c r="J91" s="528" t="s">
        <v>1008</v>
      </c>
      <c r="K91" s="830">
        <v>0.40277777777777779</v>
      </c>
      <c r="L91" s="830">
        <v>0.49305555555555558</v>
      </c>
      <c r="M91" s="484" t="s">
        <v>270</v>
      </c>
      <c r="N91" s="830">
        <v>0.38541666666666669</v>
      </c>
      <c r="O91" s="525"/>
      <c r="P91" s="525"/>
      <c r="Q91" s="525" t="s">
        <v>35</v>
      </c>
      <c r="R91" s="525" t="s">
        <v>35</v>
      </c>
      <c r="S91" s="525" t="s">
        <v>36</v>
      </c>
      <c r="T91" s="525" t="s">
        <v>5243</v>
      </c>
      <c r="U91" s="525"/>
      <c r="V91" s="954">
        <f t="shared" si="1"/>
        <v>1.7361111111111105E-2</v>
      </c>
      <c r="W91" s="525">
        <v>9416092894</v>
      </c>
    </row>
    <row r="92" spans="1:23" ht="30.75" customHeight="1">
      <c r="A92" s="15">
        <v>89</v>
      </c>
      <c r="B92" s="134">
        <v>39232</v>
      </c>
      <c r="C92" s="63" t="s">
        <v>5292</v>
      </c>
      <c r="D92" s="925" t="s">
        <v>5314</v>
      </c>
      <c r="E92" s="719" t="s">
        <v>653</v>
      </c>
      <c r="F92" s="420" t="s">
        <v>611</v>
      </c>
      <c r="G92" s="134" t="s">
        <v>48</v>
      </c>
      <c r="H92" s="932" t="s">
        <v>5315</v>
      </c>
      <c r="I92" s="271" t="s">
        <v>31</v>
      </c>
      <c r="J92" s="433" t="s">
        <v>274</v>
      </c>
      <c r="K92" s="367">
        <v>0.64097222222222228</v>
      </c>
      <c r="L92" s="367">
        <v>0.69791666666666663</v>
      </c>
      <c r="M92" s="63" t="s">
        <v>33</v>
      </c>
      <c r="N92" s="367">
        <v>0.64236111111111116</v>
      </c>
      <c r="O92" s="63" t="s">
        <v>34</v>
      </c>
      <c r="P92" s="63" t="s">
        <v>34</v>
      </c>
      <c r="Q92" s="63" t="s">
        <v>35</v>
      </c>
      <c r="R92" s="63" t="s">
        <v>35</v>
      </c>
      <c r="S92" s="63" t="s">
        <v>36</v>
      </c>
      <c r="T92" s="63" t="s">
        <v>5243</v>
      </c>
      <c r="U92" s="63"/>
      <c r="V92" s="929" t="s">
        <v>4134</v>
      </c>
      <c r="W92" s="63"/>
    </row>
    <row r="93" spans="1:23">
      <c r="A93" s="15">
        <v>90</v>
      </c>
      <c r="B93" s="154">
        <v>136383</v>
      </c>
      <c r="C93" s="92" t="s">
        <v>5292</v>
      </c>
      <c r="D93" s="414" t="s">
        <v>5316</v>
      </c>
      <c r="E93" s="939" t="s">
        <v>376</v>
      </c>
      <c r="F93" s="414" t="s">
        <v>5304</v>
      </c>
      <c r="G93" s="154" t="s">
        <v>92</v>
      </c>
      <c r="H93" s="940" t="s">
        <v>93</v>
      </c>
      <c r="I93" s="272" t="s">
        <v>31</v>
      </c>
      <c r="J93" s="433" t="s">
        <v>854</v>
      </c>
      <c r="K93" s="367">
        <v>0.59027777777777779</v>
      </c>
      <c r="L93" s="367">
        <v>0.63888888888888884</v>
      </c>
      <c r="M93" s="63" t="s">
        <v>33</v>
      </c>
      <c r="N93" s="367">
        <v>0.58333333333333337</v>
      </c>
      <c r="O93" s="63" t="s">
        <v>34</v>
      </c>
      <c r="P93" s="63" t="s">
        <v>34</v>
      </c>
      <c r="Q93" s="63" t="s">
        <v>35</v>
      </c>
      <c r="R93" s="63" t="s">
        <v>35</v>
      </c>
      <c r="S93" s="63" t="s">
        <v>36</v>
      </c>
      <c r="T93" s="63" t="s">
        <v>72</v>
      </c>
      <c r="U93" s="63"/>
      <c r="V93" s="929">
        <f t="shared" si="1"/>
        <v>6.9444444444444198E-3</v>
      </c>
      <c r="W93" s="63"/>
    </row>
    <row r="94" spans="1:23" ht="27.75">
      <c r="A94" s="15">
        <v>91</v>
      </c>
      <c r="B94" s="132">
        <v>139974</v>
      </c>
      <c r="C94" s="105" t="s">
        <v>5292</v>
      </c>
      <c r="D94" s="392" t="s">
        <v>5317</v>
      </c>
      <c r="E94" s="890" t="s">
        <v>434</v>
      </c>
      <c r="F94" s="392" t="s">
        <v>133</v>
      </c>
      <c r="G94" s="132" t="s">
        <v>134</v>
      </c>
      <c r="H94" s="392" t="s">
        <v>5318</v>
      </c>
      <c r="I94" s="221" t="s">
        <v>31</v>
      </c>
      <c r="J94" s="433" t="s">
        <v>5319</v>
      </c>
      <c r="K94" s="367">
        <v>0.3923611111111111</v>
      </c>
      <c r="L94" s="367">
        <v>0.60069444444444442</v>
      </c>
      <c r="M94" s="63" t="s">
        <v>944</v>
      </c>
      <c r="N94" s="367">
        <v>0.37152777777777779</v>
      </c>
      <c r="O94" s="63" t="s">
        <v>34</v>
      </c>
      <c r="P94" s="63" t="s">
        <v>34</v>
      </c>
      <c r="Q94" s="63" t="s">
        <v>600</v>
      </c>
      <c r="R94" s="63" t="s">
        <v>35</v>
      </c>
      <c r="S94" s="15" t="s">
        <v>5320</v>
      </c>
      <c r="T94" s="63" t="s">
        <v>72</v>
      </c>
      <c r="U94" s="63"/>
      <c r="V94" s="929">
        <f t="shared" si="1"/>
        <v>2.0833333333333315E-2</v>
      </c>
      <c r="W94" s="63">
        <v>9525695683</v>
      </c>
    </row>
    <row r="95" spans="1:23" ht="27.75">
      <c r="A95" s="15">
        <v>92</v>
      </c>
      <c r="B95" s="393">
        <v>141988</v>
      </c>
      <c r="C95" s="105" t="s">
        <v>5321</v>
      </c>
      <c r="D95" s="392" t="s">
        <v>5322</v>
      </c>
      <c r="E95" s="890" t="s">
        <v>467</v>
      </c>
      <c r="F95" s="392" t="s">
        <v>40</v>
      </c>
      <c r="G95" s="132" t="s">
        <v>41</v>
      </c>
      <c r="H95" s="392" t="s">
        <v>5323</v>
      </c>
      <c r="I95" s="221" t="s">
        <v>31</v>
      </c>
      <c r="J95" s="433" t="s">
        <v>565</v>
      </c>
      <c r="K95" s="367">
        <v>0.57638888888888884</v>
      </c>
      <c r="L95" s="367">
        <v>0.70138888888888884</v>
      </c>
      <c r="M95" s="63" t="s">
        <v>33</v>
      </c>
      <c r="N95" s="367">
        <v>0.50763888888888886</v>
      </c>
      <c r="O95" s="63" t="s">
        <v>34</v>
      </c>
      <c r="P95" s="63" t="s">
        <v>34</v>
      </c>
      <c r="Q95" s="63" t="s">
        <v>35</v>
      </c>
      <c r="R95" s="63" t="s">
        <v>35</v>
      </c>
      <c r="S95" s="15" t="s">
        <v>5324</v>
      </c>
      <c r="T95" s="63" t="s">
        <v>5325</v>
      </c>
      <c r="U95" s="63"/>
      <c r="V95" s="929">
        <f t="shared" si="1"/>
        <v>6.8749999999999978E-2</v>
      </c>
      <c r="W95" s="63">
        <v>9820632840</v>
      </c>
    </row>
    <row r="96" spans="1:23" ht="32.25" customHeight="1">
      <c r="A96" s="15">
        <v>93</v>
      </c>
      <c r="B96" s="132">
        <v>105701</v>
      </c>
      <c r="C96" s="105" t="s">
        <v>5321</v>
      </c>
      <c r="D96" s="51" t="s">
        <v>5326</v>
      </c>
      <c r="E96" s="890" t="s">
        <v>3187</v>
      </c>
      <c r="F96" s="942" t="s">
        <v>109</v>
      </c>
      <c r="G96" s="132" t="s">
        <v>29</v>
      </c>
      <c r="H96" s="51" t="s">
        <v>128</v>
      </c>
      <c r="I96" s="257" t="s">
        <v>874</v>
      </c>
      <c r="J96" s="433" t="s">
        <v>854</v>
      </c>
      <c r="K96" s="367">
        <v>0.43055555555555558</v>
      </c>
      <c r="L96" s="367">
        <v>0.46180555555555558</v>
      </c>
      <c r="M96" s="63" t="s">
        <v>33</v>
      </c>
      <c r="N96" s="367">
        <v>0.41666666666666669</v>
      </c>
      <c r="O96" s="63" t="s">
        <v>34</v>
      </c>
      <c r="P96" s="63" t="s">
        <v>34</v>
      </c>
      <c r="Q96" s="63" t="s">
        <v>35</v>
      </c>
      <c r="R96" s="63" t="s">
        <v>35</v>
      </c>
      <c r="S96" s="63" t="s">
        <v>36</v>
      </c>
      <c r="T96" s="63" t="s">
        <v>72</v>
      </c>
      <c r="U96" s="63"/>
      <c r="V96" s="929">
        <f t="shared" si="1"/>
        <v>1.3888888888888895E-2</v>
      </c>
      <c r="W96" s="63"/>
    </row>
    <row r="97" spans="1:23" ht="33" customHeight="1">
      <c r="A97" s="15">
        <v>94</v>
      </c>
      <c r="B97" s="393">
        <v>15064</v>
      </c>
      <c r="C97" s="105" t="s">
        <v>5321</v>
      </c>
      <c r="D97" s="392" t="s">
        <v>5327</v>
      </c>
      <c r="E97" s="56" t="s">
        <v>5328</v>
      </c>
      <c r="F97" s="392" t="s">
        <v>40</v>
      </c>
      <c r="G97" s="132" t="s">
        <v>41</v>
      </c>
      <c r="H97" s="392" t="s">
        <v>2049</v>
      </c>
      <c r="I97" s="221" t="s">
        <v>31</v>
      </c>
      <c r="J97" s="433" t="s">
        <v>3525</v>
      </c>
      <c r="K97" s="367">
        <v>0.39374999999999999</v>
      </c>
      <c r="L97" s="367">
        <v>0.41666666666666669</v>
      </c>
      <c r="M97" s="63" t="s">
        <v>33</v>
      </c>
      <c r="N97" s="367">
        <v>0.38541666666666669</v>
      </c>
      <c r="O97" s="63" t="s">
        <v>34</v>
      </c>
      <c r="P97" s="63" t="s">
        <v>34</v>
      </c>
      <c r="Q97" s="63" t="s">
        <v>35</v>
      </c>
      <c r="R97" s="63" t="s">
        <v>35</v>
      </c>
      <c r="S97" s="63" t="s">
        <v>36</v>
      </c>
      <c r="T97" s="63" t="s">
        <v>72</v>
      </c>
      <c r="U97" s="63"/>
      <c r="V97" s="929">
        <f t="shared" si="1"/>
        <v>8.3333333333333037E-3</v>
      </c>
      <c r="W97" s="63">
        <v>9873482411</v>
      </c>
    </row>
    <row r="98" spans="1:23" ht="42.75" customHeight="1">
      <c r="A98" s="15">
        <v>95</v>
      </c>
      <c r="B98" s="132">
        <v>128120</v>
      </c>
      <c r="C98" s="105" t="s">
        <v>5321</v>
      </c>
      <c r="D98" s="392" t="s">
        <v>5329</v>
      </c>
      <c r="E98" s="890" t="s">
        <v>1118</v>
      </c>
      <c r="F98" s="51" t="s">
        <v>388</v>
      </c>
      <c r="G98" s="132" t="s">
        <v>389</v>
      </c>
      <c r="H98" s="392" t="s">
        <v>5330</v>
      </c>
      <c r="I98" s="221" t="s">
        <v>31</v>
      </c>
      <c r="J98" s="433" t="s">
        <v>4955</v>
      </c>
      <c r="K98" s="367">
        <v>0.56111111111111112</v>
      </c>
      <c r="L98" s="367">
        <v>0.65347222222222223</v>
      </c>
      <c r="M98" s="63" t="s">
        <v>33</v>
      </c>
      <c r="N98" s="367">
        <v>0.57291666666666663</v>
      </c>
      <c r="O98" s="63" t="s">
        <v>34</v>
      </c>
      <c r="P98" s="63" t="s">
        <v>34</v>
      </c>
      <c r="Q98" s="63" t="s">
        <v>35</v>
      </c>
      <c r="R98" s="63" t="s">
        <v>35</v>
      </c>
      <c r="S98" s="63" t="s">
        <v>36</v>
      </c>
      <c r="T98" s="63" t="s">
        <v>72</v>
      </c>
      <c r="U98" s="63"/>
      <c r="V98" s="929" t="s">
        <v>5331</v>
      </c>
      <c r="W98" s="63">
        <v>7393836585</v>
      </c>
    </row>
    <row r="99" spans="1:23" ht="30" customHeight="1">
      <c r="A99" s="15">
        <v>96</v>
      </c>
      <c r="B99" s="132">
        <v>142953</v>
      </c>
      <c r="C99" s="105" t="s">
        <v>5321</v>
      </c>
      <c r="D99" s="51" t="s">
        <v>5332</v>
      </c>
      <c r="E99" s="56" t="s">
        <v>703</v>
      </c>
      <c r="F99" s="942" t="s">
        <v>109</v>
      </c>
      <c r="G99" s="132" t="s">
        <v>29</v>
      </c>
      <c r="H99" s="51" t="s">
        <v>128</v>
      </c>
      <c r="I99" s="257" t="s">
        <v>874</v>
      </c>
      <c r="J99" s="433" t="s">
        <v>180</v>
      </c>
      <c r="K99" s="367">
        <v>0.68472222222222223</v>
      </c>
      <c r="L99" s="367">
        <v>0.71180555555555558</v>
      </c>
      <c r="M99" s="63" t="s">
        <v>33</v>
      </c>
      <c r="N99" s="367">
        <v>0.68194444444444446</v>
      </c>
      <c r="O99" s="63" t="s">
        <v>34</v>
      </c>
      <c r="P99" s="63" t="s">
        <v>34</v>
      </c>
      <c r="Q99" s="63" t="s">
        <v>35</v>
      </c>
      <c r="R99" s="63" t="s">
        <v>35</v>
      </c>
      <c r="S99" s="63" t="s">
        <v>36</v>
      </c>
      <c r="T99" s="63" t="s">
        <v>5243</v>
      </c>
      <c r="U99" s="63"/>
      <c r="V99" s="929">
        <f t="shared" si="1"/>
        <v>2.7777777777777679E-3</v>
      </c>
      <c r="W99" s="63">
        <v>9868376234</v>
      </c>
    </row>
    <row r="100" spans="1:23">
      <c r="A100" s="15">
        <v>97</v>
      </c>
      <c r="B100" s="132">
        <v>142401</v>
      </c>
      <c r="C100" s="105" t="s">
        <v>5321</v>
      </c>
      <c r="D100" s="392" t="s">
        <v>5333</v>
      </c>
      <c r="E100" s="56" t="s">
        <v>1024</v>
      </c>
      <c r="F100" s="51" t="s">
        <v>214</v>
      </c>
      <c r="G100" s="132" t="s">
        <v>5334</v>
      </c>
      <c r="H100" s="392" t="s">
        <v>5335</v>
      </c>
      <c r="I100" s="221" t="s">
        <v>31</v>
      </c>
      <c r="J100" s="433" t="s">
        <v>3525</v>
      </c>
      <c r="K100" s="367">
        <v>0.71527777777777779</v>
      </c>
      <c r="L100" s="367">
        <v>0.76388888888888884</v>
      </c>
      <c r="M100" s="63" t="s">
        <v>219</v>
      </c>
      <c r="N100" s="367">
        <v>0.70833333333333337</v>
      </c>
      <c r="O100" s="63" t="s">
        <v>34</v>
      </c>
      <c r="P100" s="63" t="s">
        <v>34</v>
      </c>
      <c r="Q100" s="63" t="s">
        <v>35</v>
      </c>
      <c r="R100" s="63" t="s">
        <v>35</v>
      </c>
      <c r="S100" s="63" t="s">
        <v>36</v>
      </c>
      <c r="T100" s="63" t="s">
        <v>72</v>
      </c>
      <c r="U100" s="63"/>
      <c r="V100" s="929">
        <f t="shared" si="1"/>
        <v>6.9444444444444198E-3</v>
      </c>
      <c r="W100" s="63"/>
    </row>
    <row r="101" spans="1:23">
      <c r="A101" s="15">
        <v>98</v>
      </c>
      <c r="B101" s="132">
        <v>42870</v>
      </c>
      <c r="C101" s="105" t="s">
        <v>5321</v>
      </c>
      <c r="D101" s="392" t="s">
        <v>5336</v>
      </c>
      <c r="E101" s="890" t="s">
        <v>1118</v>
      </c>
      <c r="F101" s="51" t="s">
        <v>214</v>
      </c>
      <c r="G101" s="132" t="s">
        <v>5334</v>
      </c>
      <c r="H101" s="392" t="s">
        <v>5337</v>
      </c>
      <c r="I101" s="221" t="s">
        <v>31</v>
      </c>
      <c r="J101" s="433" t="s">
        <v>5241</v>
      </c>
      <c r="K101" s="367">
        <v>0.4513888888888889</v>
      </c>
      <c r="L101" s="367">
        <v>0.46875</v>
      </c>
      <c r="M101" s="63" t="s">
        <v>219</v>
      </c>
      <c r="N101" s="367">
        <v>0.4375</v>
      </c>
      <c r="O101" s="63" t="s">
        <v>34</v>
      </c>
      <c r="P101" s="63" t="s">
        <v>34</v>
      </c>
      <c r="Q101" s="63" t="s">
        <v>35</v>
      </c>
      <c r="R101" s="63" t="s">
        <v>35</v>
      </c>
      <c r="S101" s="63" t="s">
        <v>36</v>
      </c>
      <c r="T101" s="63" t="s">
        <v>72</v>
      </c>
      <c r="U101" s="63"/>
      <c r="V101" s="929">
        <f t="shared" si="1"/>
        <v>1.3888888888888895E-2</v>
      </c>
      <c r="W101" s="63">
        <v>9962788116</v>
      </c>
    </row>
    <row r="102" spans="1:23">
      <c r="A102" s="15">
        <v>99</v>
      </c>
      <c r="B102" s="132">
        <v>130143</v>
      </c>
      <c r="C102" s="105" t="s">
        <v>5321</v>
      </c>
      <c r="D102" s="392" t="s">
        <v>5338</v>
      </c>
      <c r="E102" s="890" t="s">
        <v>5339</v>
      </c>
      <c r="F102" s="51" t="s">
        <v>214</v>
      </c>
      <c r="G102" s="132" t="s">
        <v>5334</v>
      </c>
      <c r="H102" s="392" t="s">
        <v>1725</v>
      </c>
      <c r="I102" s="221" t="s">
        <v>31</v>
      </c>
      <c r="J102" s="433" t="s">
        <v>1027</v>
      </c>
      <c r="K102" s="367">
        <v>0.50277777777777777</v>
      </c>
      <c r="L102" s="367">
        <v>0.50416666666666665</v>
      </c>
      <c r="M102" s="63" t="s">
        <v>219</v>
      </c>
      <c r="N102" s="367">
        <v>0.50277777777777777</v>
      </c>
      <c r="O102" s="63" t="s">
        <v>34</v>
      </c>
      <c r="P102" s="63" t="s">
        <v>34</v>
      </c>
      <c r="Q102" s="63" t="s">
        <v>35</v>
      </c>
      <c r="R102" s="63" t="s">
        <v>35</v>
      </c>
      <c r="S102" s="63" t="s">
        <v>36</v>
      </c>
      <c r="T102" s="63" t="s">
        <v>5302</v>
      </c>
      <c r="U102" s="63"/>
      <c r="V102" s="929">
        <f t="shared" si="1"/>
        <v>0</v>
      </c>
      <c r="W102" s="63">
        <v>98999313614</v>
      </c>
    </row>
    <row r="103" spans="1:23" ht="30" customHeight="1">
      <c r="A103" s="15">
        <v>100</v>
      </c>
      <c r="B103" s="132">
        <v>55023</v>
      </c>
      <c r="C103" s="105" t="s">
        <v>5321</v>
      </c>
      <c r="D103" s="51" t="s">
        <v>5340</v>
      </c>
      <c r="E103" s="56" t="s">
        <v>335</v>
      </c>
      <c r="F103" s="392" t="s">
        <v>698</v>
      </c>
      <c r="G103" s="132" t="s">
        <v>29</v>
      </c>
      <c r="H103" s="51" t="s">
        <v>128</v>
      </c>
      <c r="I103" s="257" t="s">
        <v>874</v>
      </c>
      <c r="J103" s="433" t="s">
        <v>606</v>
      </c>
      <c r="K103" s="367">
        <v>0.61458333333333337</v>
      </c>
      <c r="L103" s="367">
        <v>0.65277777777777779</v>
      </c>
      <c r="M103" s="63" t="s">
        <v>33</v>
      </c>
      <c r="N103" s="367">
        <v>0.61458333333333337</v>
      </c>
      <c r="O103" s="63" t="s">
        <v>34</v>
      </c>
      <c r="P103" s="63" t="s">
        <v>34</v>
      </c>
      <c r="Q103" s="63" t="s">
        <v>36</v>
      </c>
      <c r="R103" s="63" t="s">
        <v>35</v>
      </c>
      <c r="S103" s="63" t="s">
        <v>36</v>
      </c>
      <c r="T103" s="63" t="s">
        <v>33</v>
      </c>
      <c r="U103" s="63"/>
      <c r="V103" s="929">
        <f t="shared" si="1"/>
        <v>0</v>
      </c>
      <c r="W103" s="63">
        <v>9560764049</v>
      </c>
    </row>
    <row r="104" spans="1:23">
      <c r="A104" s="15">
        <v>101</v>
      </c>
      <c r="B104" s="132">
        <v>140476</v>
      </c>
      <c r="C104" s="105" t="s">
        <v>5321</v>
      </c>
      <c r="D104" s="51" t="s">
        <v>5341</v>
      </c>
      <c r="E104" s="56" t="s">
        <v>285</v>
      </c>
      <c r="F104" s="144" t="s">
        <v>214</v>
      </c>
      <c r="G104" s="132" t="s">
        <v>5334</v>
      </c>
      <c r="H104" s="51" t="s">
        <v>5342</v>
      </c>
      <c r="I104" s="257" t="s">
        <v>4597</v>
      </c>
      <c r="J104" s="433" t="s">
        <v>5343</v>
      </c>
      <c r="K104" s="367">
        <v>0.68055555555555558</v>
      </c>
      <c r="L104" s="367">
        <v>0.69791666666666663</v>
      </c>
      <c r="M104" s="63" t="s">
        <v>219</v>
      </c>
      <c r="N104" s="367">
        <v>0.68055555555555558</v>
      </c>
      <c r="O104" s="63" t="s">
        <v>34</v>
      </c>
      <c r="P104" s="63" t="s">
        <v>34</v>
      </c>
      <c r="Q104" s="63" t="s">
        <v>35</v>
      </c>
      <c r="R104" s="63" t="s">
        <v>35</v>
      </c>
      <c r="S104" s="63" t="s">
        <v>36</v>
      </c>
      <c r="T104" s="63" t="s">
        <v>37</v>
      </c>
      <c r="U104" s="63"/>
      <c r="V104" s="929">
        <f t="shared" si="1"/>
        <v>0</v>
      </c>
      <c r="W104" s="63">
        <v>8510903437</v>
      </c>
    </row>
    <row r="105" spans="1:23" ht="34.5" customHeight="1">
      <c r="A105" s="15">
        <v>102</v>
      </c>
      <c r="B105" s="132">
        <v>141243</v>
      </c>
      <c r="C105" s="105" t="s">
        <v>5321</v>
      </c>
      <c r="D105" s="51" t="s">
        <v>5344</v>
      </c>
      <c r="E105" s="56" t="s">
        <v>647</v>
      </c>
      <c r="F105" s="392" t="s">
        <v>388</v>
      </c>
      <c r="G105" s="132" t="s">
        <v>389</v>
      </c>
      <c r="H105" s="51" t="s">
        <v>93</v>
      </c>
      <c r="I105" s="257" t="s">
        <v>4597</v>
      </c>
      <c r="J105" s="433" t="s">
        <v>3525</v>
      </c>
      <c r="K105" s="367">
        <v>0.4236111111111111</v>
      </c>
      <c r="L105" s="367">
        <v>0.47569444444444442</v>
      </c>
      <c r="M105" s="63" t="s">
        <v>33</v>
      </c>
      <c r="N105" s="367">
        <v>0.41666666666666669</v>
      </c>
      <c r="O105" s="63" t="s">
        <v>34</v>
      </c>
      <c r="P105" s="63" t="s">
        <v>34</v>
      </c>
      <c r="Q105" s="63" t="s">
        <v>35</v>
      </c>
      <c r="R105" s="63" t="s">
        <v>35</v>
      </c>
      <c r="S105" s="63" t="s">
        <v>36</v>
      </c>
      <c r="T105" s="63" t="s">
        <v>37</v>
      </c>
      <c r="U105" s="63"/>
      <c r="V105" s="929">
        <f t="shared" si="1"/>
        <v>6.9444444444444198E-3</v>
      </c>
      <c r="W105" s="63"/>
    </row>
    <row r="106" spans="1:23" s="439" customFormat="1" ht="37.5" customHeight="1">
      <c r="A106" s="15">
        <v>103</v>
      </c>
      <c r="B106" s="456">
        <v>132511</v>
      </c>
      <c r="C106" s="434" t="s">
        <v>5321</v>
      </c>
      <c r="D106" s="444" t="s">
        <v>1095</v>
      </c>
      <c r="E106" s="955" t="s">
        <v>301</v>
      </c>
      <c r="F106" s="444" t="s">
        <v>617</v>
      </c>
      <c r="G106" s="456" t="s">
        <v>48</v>
      </c>
      <c r="H106" s="444" t="s">
        <v>175</v>
      </c>
      <c r="I106" s="453" t="s">
        <v>31</v>
      </c>
      <c r="J106" s="258" t="s">
        <v>5345</v>
      </c>
      <c r="K106" s="823">
        <v>0.41180555555555554</v>
      </c>
      <c r="L106" s="823">
        <v>0.51736111111111116</v>
      </c>
      <c r="M106" s="956" t="s">
        <v>5346</v>
      </c>
      <c r="N106" s="823">
        <v>0.39583333333333331</v>
      </c>
      <c r="O106" s="16"/>
      <c r="P106" s="16"/>
      <c r="Q106" s="16" t="s">
        <v>36</v>
      </c>
      <c r="R106" s="16" t="s">
        <v>35</v>
      </c>
      <c r="S106" s="16" t="s">
        <v>36</v>
      </c>
      <c r="T106" s="16" t="s">
        <v>33</v>
      </c>
      <c r="U106" s="16"/>
      <c r="V106" s="938">
        <f t="shared" si="1"/>
        <v>1.5972222222222221E-2</v>
      </c>
      <c r="W106" s="16">
        <v>9811008625</v>
      </c>
    </row>
    <row r="107" spans="1:23" s="439" customFormat="1" ht="30" customHeight="1">
      <c r="A107" s="15">
        <v>104</v>
      </c>
      <c r="B107" s="456">
        <v>142898</v>
      </c>
      <c r="C107" s="434" t="s">
        <v>5321</v>
      </c>
      <c r="D107" s="444" t="s">
        <v>5347</v>
      </c>
      <c r="E107" s="451" t="s">
        <v>1962</v>
      </c>
      <c r="F107" s="444" t="s">
        <v>1047</v>
      </c>
      <c r="G107" s="456" t="s">
        <v>48</v>
      </c>
      <c r="H107" s="444" t="s">
        <v>3995</v>
      </c>
      <c r="I107" s="455" t="s">
        <v>4597</v>
      </c>
      <c r="J107" s="258" t="s">
        <v>189</v>
      </c>
      <c r="K107" s="823">
        <v>0.68402777777777779</v>
      </c>
      <c r="L107" s="823">
        <v>0.77777777777777779</v>
      </c>
      <c r="M107" s="16" t="s">
        <v>5348</v>
      </c>
      <c r="N107" s="823">
        <v>0.64583333333333337</v>
      </c>
      <c r="O107" s="16"/>
      <c r="P107" s="16"/>
      <c r="Q107" s="16" t="s">
        <v>36</v>
      </c>
      <c r="R107" s="16" t="s">
        <v>35</v>
      </c>
      <c r="S107" s="16" t="s">
        <v>36</v>
      </c>
      <c r="T107" s="16" t="s">
        <v>566</v>
      </c>
      <c r="U107" s="16"/>
      <c r="V107" s="938">
        <f t="shared" si="1"/>
        <v>3.819444444444442E-2</v>
      </c>
      <c r="W107" s="16">
        <v>8178401328</v>
      </c>
    </row>
    <row r="108" spans="1:23" ht="46.5" customHeight="1">
      <c r="A108" s="15">
        <v>105</v>
      </c>
      <c r="B108" s="132">
        <v>142844</v>
      </c>
      <c r="C108" s="105" t="s">
        <v>5321</v>
      </c>
      <c r="D108" s="392" t="s">
        <v>5349</v>
      </c>
      <c r="E108" s="890" t="s">
        <v>536</v>
      </c>
      <c r="F108" s="51" t="s">
        <v>401</v>
      </c>
      <c r="G108" s="132" t="s">
        <v>237</v>
      </c>
      <c r="H108" s="392" t="s">
        <v>4891</v>
      </c>
      <c r="I108" s="221" t="s">
        <v>31</v>
      </c>
      <c r="J108" s="433" t="s">
        <v>648</v>
      </c>
      <c r="K108" s="367">
        <v>0.42569444444444443</v>
      </c>
      <c r="L108" s="367">
        <v>0.4826388888888889</v>
      </c>
      <c r="M108" s="63" t="s">
        <v>33</v>
      </c>
      <c r="N108" s="367">
        <v>0.4236111111111111</v>
      </c>
      <c r="O108" s="63" t="s">
        <v>34</v>
      </c>
      <c r="P108" s="63" t="s">
        <v>34</v>
      </c>
      <c r="Q108" s="63" t="s">
        <v>35</v>
      </c>
      <c r="R108" s="63" t="s">
        <v>35</v>
      </c>
      <c r="S108" s="63" t="s">
        <v>36</v>
      </c>
      <c r="T108" s="63" t="s">
        <v>37</v>
      </c>
      <c r="U108" s="63"/>
      <c r="V108" s="929">
        <f t="shared" si="1"/>
        <v>2.0833333333333259E-3</v>
      </c>
      <c r="W108" s="63">
        <v>8650863784</v>
      </c>
    </row>
    <row r="109" spans="1:23">
      <c r="A109" s="15">
        <v>106</v>
      </c>
      <c r="B109" s="132">
        <v>139794</v>
      </c>
      <c r="C109" s="105" t="s">
        <v>5321</v>
      </c>
      <c r="D109" s="392" t="s">
        <v>5350</v>
      </c>
      <c r="E109" s="890" t="s">
        <v>192</v>
      </c>
      <c r="F109" s="51" t="s">
        <v>401</v>
      </c>
      <c r="G109" s="132" t="s">
        <v>237</v>
      </c>
      <c r="H109" s="392" t="s">
        <v>238</v>
      </c>
      <c r="I109" s="221" t="s">
        <v>31</v>
      </c>
      <c r="J109" s="433" t="s">
        <v>274</v>
      </c>
      <c r="K109" s="367">
        <v>0.59722222222222221</v>
      </c>
      <c r="L109" s="367">
        <v>0.70138888888888884</v>
      </c>
      <c r="M109" s="63" t="s">
        <v>33</v>
      </c>
      <c r="N109" s="367">
        <v>0.59027777777777779</v>
      </c>
      <c r="O109" s="63" t="s">
        <v>34</v>
      </c>
      <c r="P109" s="63" t="s">
        <v>34</v>
      </c>
      <c r="Q109" s="63" t="s">
        <v>35</v>
      </c>
      <c r="R109" s="63" t="s">
        <v>35</v>
      </c>
      <c r="S109" s="63" t="s">
        <v>36</v>
      </c>
      <c r="T109" s="63" t="s">
        <v>37</v>
      </c>
      <c r="U109" s="63"/>
      <c r="V109" s="929">
        <f t="shared" si="1"/>
        <v>6.9444444444444198E-3</v>
      </c>
      <c r="W109" s="63">
        <v>9760986666</v>
      </c>
    </row>
    <row r="110" spans="1:23" ht="28.5" customHeight="1">
      <c r="A110" s="15">
        <v>107</v>
      </c>
      <c r="B110" s="132">
        <v>113331</v>
      </c>
      <c r="C110" s="105" t="s">
        <v>5321</v>
      </c>
      <c r="D110" s="392" t="s">
        <v>5351</v>
      </c>
      <c r="E110" s="890" t="s">
        <v>3593</v>
      </c>
      <c r="F110" s="51" t="s">
        <v>200</v>
      </c>
      <c r="G110" s="132" t="s">
        <v>520</v>
      </c>
      <c r="H110" s="392" t="s">
        <v>3355</v>
      </c>
      <c r="I110" s="221" t="s">
        <v>31</v>
      </c>
      <c r="J110" s="433" t="s">
        <v>5352</v>
      </c>
      <c r="K110" s="367">
        <v>0.42708333333333331</v>
      </c>
      <c r="L110" s="367">
        <v>0.50347222222222221</v>
      </c>
      <c r="M110" s="63" t="s">
        <v>33</v>
      </c>
      <c r="N110" s="367">
        <v>0.41666666666666669</v>
      </c>
      <c r="O110" s="63" t="s">
        <v>34</v>
      </c>
      <c r="P110" s="63" t="s">
        <v>34</v>
      </c>
      <c r="Q110" s="63" t="s">
        <v>35</v>
      </c>
      <c r="R110" s="63" t="s">
        <v>35</v>
      </c>
      <c r="S110" s="63" t="s">
        <v>36</v>
      </c>
      <c r="T110" s="63" t="s">
        <v>169</v>
      </c>
      <c r="U110" s="63"/>
      <c r="V110" s="929">
        <f t="shared" si="1"/>
        <v>1.041666666666663E-2</v>
      </c>
      <c r="W110" s="63">
        <v>9958880594</v>
      </c>
    </row>
    <row r="111" spans="1:23">
      <c r="A111" s="15">
        <v>108</v>
      </c>
      <c r="B111" s="132">
        <v>128731</v>
      </c>
      <c r="C111" s="105" t="s">
        <v>5321</v>
      </c>
      <c r="D111" s="392" t="s">
        <v>5353</v>
      </c>
      <c r="E111" s="890" t="s">
        <v>140</v>
      </c>
      <c r="F111" s="51" t="s">
        <v>91</v>
      </c>
      <c r="G111" s="132" t="s">
        <v>92</v>
      </c>
      <c r="H111" s="392" t="s">
        <v>1685</v>
      </c>
      <c r="I111" s="221" t="s">
        <v>31</v>
      </c>
      <c r="J111" s="433" t="s">
        <v>651</v>
      </c>
      <c r="K111" s="367">
        <v>0.55555555555555558</v>
      </c>
      <c r="L111" s="367">
        <v>0.60763888888888884</v>
      </c>
      <c r="M111" s="63" t="s">
        <v>33</v>
      </c>
      <c r="N111" s="367">
        <v>0.54166666666666663</v>
      </c>
      <c r="O111" s="63" t="s">
        <v>34</v>
      </c>
      <c r="P111" s="63" t="s">
        <v>34</v>
      </c>
      <c r="Q111" s="63" t="s">
        <v>35</v>
      </c>
      <c r="R111" s="63" t="s">
        <v>35</v>
      </c>
      <c r="S111" s="63" t="s">
        <v>36</v>
      </c>
      <c r="T111" s="63" t="s">
        <v>37</v>
      </c>
      <c r="U111" s="63"/>
      <c r="V111" s="929">
        <f t="shared" si="1"/>
        <v>1.3888888888888951E-2</v>
      </c>
      <c r="W111" s="63">
        <v>9560931240</v>
      </c>
    </row>
    <row r="112" spans="1:23" ht="27" customHeight="1">
      <c r="A112" s="15">
        <v>109</v>
      </c>
      <c r="B112" s="196">
        <v>28815</v>
      </c>
      <c r="C112" s="217" t="s">
        <v>5321</v>
      </c>
      <c r="D112" s="423" t="s">
        <v>5354</v>
      </c>
      <c r="E112" s="891" t="s">
        <v>244</v>
      </c>
      <c r="F112" s="197" t="s">
        <v>91</v>
      </c>
      <c r="G112" s="196" t="s">
        <v>92</v>
      </c>
      <c r="H112" s="423" t="s">
        <v>5355</v>
      </c>
      <c r="I112" s="301" t="s">
        <v>31</v>
      </c>
      <c r="J112" s="475" t="s">
        <v>691</v>
      </c>
      <c r="K112" s="827">
        <v>0.65972222222222221</v>
      </c>
      <c r="L112" s="827">
        <v>0.76041666666666663</v>
      </c>
      <c r="M112" s="92" t="s">
        <v>33</v>
      </c>
      <c r="N112" s="827">
        <v>0.65625</v>
      </c>
      <c r="O112" s="92" t="s">
        <v>34</v>
      </c>
      <c r="P112" s="92" t="s">
        <v>34</v>
      </c>
      <c r="Q112" s="92" t="s">
        <v>35</v>
      </c>
      <c r="R112" s="92" t="s">
        <v>35</v>
      </c>
      <c r="S112" s="92" t="s">
        <v>36</v>
      </c>
      <c r="T112" s="92" t="s">
        <v>566</v>
      </c>
      <c r="U112" s="92"/>
      <c r="V112" s="943">
        <f t="shared" si="1"/>
        <v>3.4722222222222099E-3</v>
      </c>
      <c r="W112" s="92">
        <v>9810580169</v>
      </c>
    </row>
    <row r="113" spans="1:23" ht="43.5" customHeight="1">
      <c r="A113" s="15">
        <v>110</v>
      </c>
      <c r="B113" s="132">
        <v>140233</v>
      </c>
      <c r="C113" s="105" t="s">
        <v>5356</v>
      </c>
      <c r="D113" s="392" t="s">
        <v>5357</v>
      </c>
      <c r="E113" s="890" t="s">
        <v>419</v>
      </c>
      <c r="F113" s="51" t="s">
        <v>350</v>
      </c>
      <c r="G113" s="51" t="s">
        <v>86</v>
      </c>
      <c r="H113" s="392" t="s">
        <v>5358</v>
      </c>
      <c r="I113" s="106" t="s">
        <v>31</v>
      </c>
      <c r="J113" s="433" t="s">
        <v>4908</v>
      </c>
      <c r="K113" s="367">
        <v>0.42569444444444443</v>
      </c>
      <c r="L113" s="367">
        <v>0.94444444444444442</v>
      </c>
      <c r="M113" s="15" t="s">
        <v>5359</v>
      </c>
      <c r="N113" s="367">
        <v>0.39583333333333331</v>
      </c>
      <c r="O113" s="63" t="s">
        <v>34</v>
      </c>
      <c r="P113" s="63" t="s">
        <v>34</v>
      </c>
      <c r="Q113" s="63" t="s">
        <v>35</v>
      </c>
      <c r="R113" s="63" t="s">
        <v>35</v>
      </c>
      <c r="S113" s="15" t="s">
        <v>5360</v>
      </c>
      <c r="T113" s="63" t="s">
        <v>37</v>
      </c>
      <c r="U113" s="63"/>
      <c r="V113" s="943">
        <f t="shared" si="1"/>
        <v>2.9861111111111116E-2</v>
      </c>
      <c r="W113" s="113"/>
    </row>
    <row r="114" spans="1:23" ht="24" customHeight="1">
      <c r="A114" s="15">
        <v>111</v>
      </c>
      <c r="B114" s="393">
        <v>143512</v>
      </c>
      <c r="C114" s="105" t="s">
        <v>5356</v>
      </c>
      <c r="D114" s="392" t="s">
        <v>5361</v>
      </c>
      <c r="E114" s="890" t="s">
        <v>103</v>
      </c>
      <c r="F114" s="392" t="s">
        <v>40</v>
      </c>
      <c r="G114" s="51" t="s">
        <v>41</v>
      </c>
      <c r="H114" s="392" t="s">
        <v>5362</v>
      </c>
      <c r="I114" s="63" t="s">
        <v>188</v>
      </c>
      <c r="J114" s="433" t="s">
        <v>1042</v>
      </c>
      <c r="K114" s="367">
        <v>0.52083333333333337</v>
      </c>
      <c r="L114" s="367">
        <v>0.625</v>
      </c>
      <c r="M114" s="735" t="s">
        <v>72</v>
      </c>
      <c r="N114" s="625"/>
      <c r="O114" s="625"/>
      <c r="P114" s="625"/>
      <c r="Q114" s="625"/>
      <c r="R114" s="625"/>
      <c r="S114" s="625"/>
      <c r="T114" s="625"/>
      <c r="U114" s="625"/>
      <c r="V114" s="943"/>
      <c r="W114" s="775">
        <v>9568031008</v>
      </c>
    </row>
    <row r="115" spans="1:23" ht="27.75">
      <c r="A115" s="15">
        <v>112</v>
      </c>
      <c r="B115" s="134">
        <v>140178</v>
      </c>
      <c r="C115" s="63" t="s">
        <v>5356</v>
      </c>
      <c r="D115" s="420" t="s">
        <v>5363</v>
      </c>
      <c r="E115" s="420" t="s">
        <v>956</v>
      </c>
      <c r="F115" s="133" t="s">
        <v>40</v>
      </c>
      <c r="G115" s="133" t="s">
        <v>41</v>
      </c>
      <c r="H115" s="420" t="s">
        <v>5364</v>
      </c>
      <c r="I115" s="106" t="s">
        <v>31</v>
      </c>
      <c r="J115" s="433" t="s">
        <v>360</v>
      </c>
      <c r="K115" s="367">
        <v>0.41666666666666669</v>
      </c>
      <c r="L115" s="367">
        <v>0.5625</v>
      </c>
      <c r="M115" s="92" t="s">
        <v>33</v>
      </c>
      <c r="N115" s="367">
        <v>0.40625</v>
      </c>
      <c r="O115" s="63" t="s">
        <v>34</v>
      </c>
      <c r="P115" s="63" t="s">
        <v>190</v>
      </c>
      <c r="Q115" s="63" t="s">
        <v>35</v>
      </c>
      <c r="R115" s="63" t="s">
        <v>35</v>
      </c>
      <c r="S115" s="63" t="s">
        <v>36</v>
      </c>
      <c r="T115" s="63" t="s">
        <v>169</v>
      </c>
      <c r="U115" s="63"/>
      <c r="V115" s="943">
        <f t="shared" si="1"/>
        <v>1.0416666666666685E-2</v>
      </c>
      <c r="W115" s="113">
        <v>9958433585</v>
      </c>
    </row>
    <row r="116" spans="1:23" ht="27.75">
      <c r="A116" s="15">
        <v>113</v>
      </c>
      <c r="B116" s="391">
        <v>139677</v>
      </c>
      <c r="C116" s="63" t="s">
        <v>5356</v>
      </c>
      <c r="D116" s="420" t="s">
        <v>5365</v>
      </c>
      <c r="E116" s="719" t="s">
        <v>852</v>
      </c>
      <c r="F116" s="133" t="s">
        <v>40</v>
      </c>
      <c r="G116" s="133" t="s">
        <v>41</v>
      </c>
      <c r="H116" s="420" t="s">
        <v>5366</v>
      </c>
      <c r="I116" s="106" t="s">
        <v>31</v>
      </c>
      <c r="J116" s="433" t="s">
        <v>529</v>
      </c>
      <c r="K116" s="367">
        <v>0.55902777777777779</v>
      </c>
      <c r="L116" s="367">
        <v>0.93055555555555558</v>
      </c>
      <c r="M116" s="92" t="s">
        <v>33</v>
      </c>
      <c r="N116" s="367">
        <v>0.55208333333333337</v>
      </c>
      <c r="O116" s="63" t="s">
        <v>34</v>
      </c>
      <c r="P116" s="63" t="s">
        <v>34</v>
      </c>
      <c r="Q116" s="63" t="s">
        <v>35</v>
      </c>
      <c r="R116" s="63" t="s">
        <v>35</v>
      </c>
      <c r="S116" s="15" t="s">
        <v>5367</v>
      </c>
      <c r="T116" s="63" t="s">
        <v>37</v>
      </c>
      <c r="U116" s="63"/>
      <c r="V116" s="943">
        <f t="shared" si="1"/>
        <v>6.9444444444444198E-3</v>
      </c>
      <c r="W116" s="113">
        <v>8851110580</v>
      </c>
    </row>
    <row r="117" spans="1:23" ht="32.25" customHeight="1">
      <c r="A117" s="15">
        <v>114</v>
      </c>
      <c r="B117" s="134">
        <v>137707</v>
      </c>
      <c r="C117" s="63" t="s">
        <v>5356</v>
      </c>
      <c r="D117" s="420" t="s">
        <v>5368</v>
      </c>
      <c r="E117" s="719" t="s">
        <v>1012</v>
      </c>
      <c r="F117" s="944" t="s">
        <v>28</v>
      </c>
      <c r="G117" s="133" t="s">
        <v>29</v>
      </c>
      <c r="H117" s="420" t="s">
        <v>110</v>
      </c>
      <c r="I117" s="106" t="s">
        <v>31</v>
      </c>
      <c r="J117" s="433" t="s">
        <v>217</v>
      </c>
      <c r="K117" s="367">
        <v>0.375</v>
      </c>
      <c r="L117" s="367">
        <v>0.42708333333333331</v>
      </c>
      <c r="M117" s="92" t="s">
        <v>33</v>
      </c>
      <c r="N117" s="367">
        <v>0.37152777777777779</v>
      </c>
      <c r="O117" s="63" t="s">
        <v>34</v>
      </c>
      <c r="P117" s="63" t="s">
        <v>34</v>
      </c>
      <c r="Q117" s="63" t="s">
        <v>36</v>
      </c>
      <c r="R117" s="63" t="s">
        <v>35</v>
      </c>
      <c r="S117" s="63" t="s">
        <v>36</v>
      </c>
      <c r="T117" s="63" t="s">
        <v>33</v>
      </c>
      <c r="U117" s="63"/>
      <c r="V117" s="943">
        <f t="shared" si="1"/>
        <v>3.4722222222222099E-3</v>
      </c>
      <c r="W117" s="113">
        <v>8825230763</v>
      </c>
    </row>
    <row r="118" spans="1:23" s="439" customFormat="1">
      <c r="A118" s="15">
        <v>115</v>
      </c>
      <c r="B118" s="664">
        <v>142562</v>
      </c>
      <c r="C118" s="16" t="s">
        <v>5356</v>
      </c>
      <c r="D118" s="482" t="s">
        <v>5369</v>
      </c>
      <c r="E118" s="768" t="s">
        <v>115</v>
      </c>
      <c r="F118" s="482" t="s">
        <v>5370</v>
      </c>
      <c r="G118" s="482" t="s">
        <v>215</v>
      </c>
      <c r="H118" s="482" t="s">
        <v>5371</v>
      </c>
      <c r="I118" s="441" t="s">
        <v>31</v>
      </c>
      <c r="J118" s="258" t="s">
        <v>50</v>
      </c>
      <c r="K118" s="823">
        <v>0.46180555555555558</v>
      </c>
      <c r="L118" s="823">
        <v>0.55902777777777779</v>
      </c>
      <c r="M118" s="16" t="s">
        <v>2217</v>
      </c>
      <c r="N118" s="823">
        <v>0.45833333333333331</v>
      </c>
      <c r="O118" s="16"/>
      <c r="P118" s="16"/>
      <c r="Q118" s="16" t="s">
        <v>36</v>
      </c>
      <c r="R118" s="16" t="s">
        <v>35</v>
      </c>
      <c r="S118" s="16" t="s">
        <v>36</v>
      </c>
      <c r="T118" s="16" t="s">
        <v>566</v>
      </c>
      <c r="U118" s="16"/>
      <c r="V118" s="954">
        <f t="shared" si="1"/>
        <v>3.4722222222222654E-3</v>
      </c>
      <c r="W118" s="463">
        <v>9871697374</v>
      </c>
    </row>
    <row r="119" spans="1:23" ht="30" customHeight="1">
      <c r="A119" s="15">
        <v>116</v>
      </c>
      <c r="B119" s="134">
        <v>135992</v>
      </c>
      <c r="C119" s="63" t="s">
        <v>5356</v>
      </c>
      <c r="D119" s="420" t="s">
        <v>5372</v>
      </c>
      <c r="E119" s="54" t="s">
        <v>53</v>
      </c>
      <c r="F119" s="944" t="s">
        <v>28</v>
      </c>
      <c r="G119" s="133" t="s">
        <v>29</v>
      </c>
      <c r="H119" s="420" t="s">
        <v>1871</v>
      </c>
      <c r="I119" s="106" t="s">
        <v>31</v>
      </c>
      <c r="J119" s="433" t="s">
        <v>56</v>
      </c>
      <c r="K119" s="367">
        <v>0.60277777777777775</v>
      </c>
      <c r="L119" s="367">
        <v>0.6875</v>
      </c>
      <c r="M119" s="92" t="s">
        <v>33</v>
      </c>
      <c r="N119" s="367">
        <v>0.59375</v>
      </c>
      <c r="O119" s="63" t="s">
        <v>34</v>
      </c>
      <c r="P119" s="63" t="s">
        <v>34</v>
      </c>
      <c r="Q119" s="63" t="s">
        <v>36</v>
      </c>
      <c r="R119" s="63" t="s">
        <v>35</v>
      </c>
      <c r="S119" s="63" t="s">
        <v>36</v>
      </c>
      <c r="T119" s="63" t="s">
        <v>33</v>
      </c>
      <c r="U119" s="63"/>
      <c r="V119" s="943">
        <f t="shared" ref="V119:V174" si="2">K119-N119</f>
        <v>9.0277777777777457E-3</v>
      </c>
      <c r="W119" s="113">
        <v>9911852423</v>
      </c>
    </row>
    <row r="120" spans="1:23" ht="33" customHeight="1">
      <c r="A120" s="15">
        <v>117</v>
      </c>
      <c r="B120" s="391">
        <v>129647</v>
      </c>
      <c r="C120" s="63" t="s">
        <v>5356</v>
      </c>
      <c r="D120" s="420" t="s">
        <v>5373</v>
      </c>
      <c r="E120" s="54" t="s">
        <v>78</v>
      </c>
      <c r="F120" s="133" t="s">
        <v>40</v>
      </c>
      <c r="G120" s="133" t="s">
        <v>41</v>
      </c>
      <c r="H120" s="420" t="s">
        <v>658</v>
      </c>
      <c r="I120" s="106" t="s">
        <v>31</v>
      </c>
      <c r="J120" s="433" t="s">
        <v>3524</v>
      </c>
      <c r="K120" s="367">
        <v>0.73541666666666672</v>
      </c>
      <c r="L120" s="367">
        <v>0.78125</v>
      </c>
      <c r="M120" s="92" t="s">
        <v>33</v>
      </c>
      <c r="N120" s="367">
        <v>0.73263888888888884</v>
      </c>
      <c r="O120" s="63" t="s">
        <v>34</v>
      </c>
      <c r="P120" s="63" t="s">
        <v>34</v>
      </c>
      <c r="Q120" s="63" t="s">
        <v>35</v>
      </c>
      <c r="R120" s="63" t="s">
        <v>35</v>
      </c>
      <c r="S120" s="63" t="s">
        <v>36</v>
      </c>
      <c r="T120" s="63" t="s">
        <v>37</v>
      </c>
      <c r="U120" s="63"/>
      <c r="V120" s="943">
        <f t="shared" si="2"/>
        <v>2.7777777777778789E-3</v>
      </c>
      <c r="W120" s="113">
        <v>9990553083</v>
      </c>
    </row>
    <row r="121" spans="1:23" s="439" customFormat="1" ht="27.75">
      <c r="A121" s="15">
        <v>118</v>
      </c>
      <c r="B121" s="664">
        <v>132412</v>
      </c>
      <c r="C121" s="16" t="s">
        <v>5356</v>
      </c>
      <c r="D121" s="482" t="s">
        <v>5374</v>
      </c>
      <c r="E121" s="768" t="s">
        <v>78</v>
      </c>
      <c r="F121" s="482" t="s">
        <v>40</v>
      </c>
      <c r="G121" s="482" t="s">
        <v>41</v>
      </c>
      <c r="H121" s="482" t="s">
        <v>5375</v>
      </c>
      <c r="I121" s="441" t="s">
        <v>31</v>
      </c>
      <c r="J121" s="258" t="s">
        <v>1039</v>
      </c>
      <c r="K121" s="823">
        <v>0.81944444444444442</v>
      </c>
      <c r="L121" s="823">
        <v>0.85416666666666663</v>
      </c>
      <c r="M121" s="16" t="s">
        <v>169</v>
      </c>
      <c r="N121" s="823">
        <v>0.82638888888888884</v>
      </c>
      <c r="O121" s="16"/>
      <c r="P121" s="16"/>
      <c r="Q121" s="16" t="s">
        <v>35</v>
      </c>
      <c r="R121" s="16" t="s">
        <v>35</v>
      </c>
      <c r="S121" s="16" t="s">
        <v>36</v>
      </c>
      <c r="T121" s="16" t="s">
        <v>37</v>
      </c>
      <c r="U121" s="16"/>
      <c r="V121" s="954" t="s">
        <v>3907</v>
      </c>
      <c r="W121" s="463">
        <v>9625668095</v>
      </c>
    </row>
    <row r="122" spans="1:23" s="439" customFormat="1" ht="27.75">
      <c r="A122" s="15">
        <v>119</v>
      </c>
      <c r="B122" s="664">
        <v>141674</v>
      </c>
      <c r="C122" s="16" t="s">
        <v>5356</v>
      </c>
      <c r="D122" s="482" t="s">
        <v>5376</v>
      </c>
      <c r="E122" s="768" t="s">
        <v>1757</v>
      </c>
      <c r="F122" s="482" t="s">
        <v>174</v>
      </c>
      <c r="G122" s="482" t="s">
        <v>48</v>
      </c>
      <c r="H122" s="482" t="s">
        <v>4021</v>
      </c>
      <c r="I122" s="441" t="s">
        <v>31</v>
      </c>
      <c r="J122" s="258" t="s">
        <v>303</v>
      </c>
      <c r="K122" s="823">
        <v>0.39930555555555558</v>
      </c>
      <c r="L122" s="823">
        <v>0.47222222222222221</v>
      </c>
      <c r="M122" s="956" t="s">
        <v>5346</v>
      </c>
      <c r="N122" s="823">
        <v>0.39444444444444443</v>
      </c>
      <c r="O122" s="16"/>
      <c r="P122" s="16"/>
      <c r="Q122" s="16" t="s">
        <v>36</v>
      </c>
      <c r="R122" s="16" t="s">
        <v>35</v>
      </c>
      <c r="S122" s="16" t="s">
        <v>36</v>
      </c>
      <c r="T122" s="16" t="s">
        <v>33</v>
      </c>
      <c r="U122" s="16"/>
      <c r="V122" s="954">
        <f t="shared" si="2"/>
        <v>4.8611111111111494E-3</v>
      </c>
      <c r="W122" s="463">
        <v>9312351080</v>
      </c>
    </row>
    <row r="123" spans="1:23" s="439" customFormat="1" ht="27.75">
      <c r="A123" s="15">
        <v>120</v>
      </c>
      <c r="B123" s="664">
        <v>98841</v>
      </c>
      <c r="C123" s="16" t="s">
        <v>5356</v>
      </c>
      <c r="D123" s="482" t="s">
        <v>5377</v>
      </c>
      <c r="E123" s="768" t="s">
        <v>233</v>
      </c>
      <c r="F123" s="482" t="s">
        <v>174</v>
      </c>
      <c r="G123" s="482" t="s">
        <v>48</v>
      </c>
      <c r="H123" s="482" t="s">
        <v>55</v>
      </c>
      <c r="I123" s="441" t="s">
        <v>31</v>
      </c>
      <c r="J123" s="258" t="s">
        <v>50</v>
      </c>
      <c r="K123" s="823">
        <v>0.55000000000000004</v>
      </c>
      <c r="L123" s="823">
        <v>0.65625</v>
      </c>
      <c r="M123" s="956" t="s">
        <v>5346</v>
      </c>
      <c r="N123" s="823">
        <v>0.5805555555555556</v>
      </c>
      <c r="O123" s="16"/>
      <c r="P123" s="16"/>
      <c r="Q123" s="16" t="s">
        <v>36</v>
      </c>
      <c r="R123" s="16" t="s">
        <v>35</v>
      </c>
      <c r="S123" s="16" t="s">
        <v>36</v>
      </c>
      <c r="T123" s="85" t="s">
        <v>5378</v>
      </c>
      <c r="U123" s="16"/>
      <c r="V123" s="954" t="s">
        <v>5379</v>
      </c>
      <c r="W123" s="463">
        <v>9599535999</v>
      </c>
    </row>
    <row r="124" spans="1:23">
      <c r="A124" s="15">
        <v>121</v>
      </c>
      <c r="B124" s="391">
        <v>139196</v>
      </c>
      <c r="C124" s="63" t="s">
        <v>5356</v>
      </c>
      <c r="D124" s="420" t="s">
        <v>5380</v>
      </c>
      <c r="E124" s="50" t="s">
        <v>419</v>
      </c>
      <c r="F124" s="420" t="s">
        <v>69</v>
      </c>
      <c r="G124" s="420" t="s">
        <v>5220</v>
      </c>
      <c r="H124" s="420" t="s">
        <v>820</v>
      </c>
      <c r="I124" s="106" t="s">
        <v>31</v>
      </c>
      <c r="J124" s="625"/>
      <c r="K124" s="625"/>
      <c r="L124" s="625"/>
      <c r="M124" s="625"/>
      <c r="N124" s="735" t="s">
        <v>72</v>
      </c>
      <c r="O124" s="625"/>
      <c r="P124" s="625"/>
      <c r="Q124" s="625"/>
      <c r="R124" s="625"/>
      <c r="S124" s="625"/>
      <c r="T124" s="625"/>
      <c r="U124" s="625"/>
      <c r="V124" s="943" t="e">
        <f t="shared" si="2"/>
        <v>#VALUE!</v>
      </c>
      <c r="W124" s="775"/>
    </row>
    <row r="125" spans="1:23">
      <c r="A125" s="15">
        <v>122</v>
      </c>
      <c r="B125" s="391">
        <v>20268</v>
      </c>
      <c r="C125" s="63" t="s">
        <v>5356</v>
      </c>
      <c r="D125" s="420" t="s">
        <v>5381</v>
      </c>
      <c r="E125" s="50" t="s">
        <v>376</v>
      </c>
      <c r="F125" s="420" t="s">
        <v>69</v>
      </c>
      <c r="G125" s="420" t="s">
        <v>5220</v>
      </c>
      <c r="H125" s="420" t="s">
        <v>5382</v>
      </c>
      <c r="I125" s="106" t="s">
        <v>31</v>
      </c>
      <c r="J125" s="625"/>
      <c r="K125" s="625"/>
      <c r="L125" s="625"/>
      <c r="M125" s="625"/>
      <c r="N125" s="735" t="s">
        <v>72</v>
      </c>
      <c r="O125" s="625"/>
      <c r="P125" s="625"/>
      <c r="Q125" s="625"/>
      <c r="R125" s="625"/>
      <c r="S125" s="625"/>
      <c r="T125" s="625"/>
      <c r="U125" s="625"/>
      <c r="V125" s="943" t="e">
        <f t="shared" si="2"/>
        <v>#VALUE!</v>
      </c>
      <c r="W125" s="775"/>
    </row>
    <row r="126" spans="1:23">
      <c r="A126" s="15">
        <v>123</v>
      </c>
      <c r="B126" s="391">
        <v>142314</v>
      </c>
      <c r="C126" s="63" t="s">
        <v>5356</v>
      </c>
      <c r="D126" s="420" t="s">
        <v>5383</v>
      </c>
      <c r="E126" s="50" t="s">
        <v>78</v>
      </c>
      <c r="F126" s="420" t="s">
        <v>69</v>
      </c>
      <c r="G126" s="420" t="s">
        <v>5220</v>
      </c>
      <c r="H126" s="420" t="s">
        <v>1060</v>
      </c>
      <c r="I126" s="106" t="s">
        <v>31</v>
      </c>
      <c r="J126" s="625"/>
      <c r="K126" s="625"/>
      <c r="L126" s="625"/>
      <c r="M126" s="625"/>
      <c r="N126" s="735" t="s">
        <v>72</v>
      </c>
      <c r="O126" s="625"/>
      <c r="P126" s="625"/>
      <c r="Q126" s="625"/>
      <c r="R126" s="625"/>
      <c r="S126" s="625"/>
      <c r="T126" s="625"/>
      <c r="U126" s="625"/>
      <c r="V126" s="943" t="e">
        <f t="shared" si="2"/>
        <v>#VALUE!</v>
      </c>
      <c r="W126" s="775"/>
    </row>
    <row r="127" spans="1:23">
      <c r="A127" s="15">
        <v>124</v>
      </c>
      <c r="B127" s="391">
        <v>61806</v>
      </c>
      <c r="C127" s="63" t="s">
        <v>5356</v>
      </c>
      <c r="D127" s="420" t="s">
        <v>5384</v>
      </c>
      <c r="E127" s="50" t="s">
        <v>1158</v>
      </c>
      <c r="F127" s="420" t="s">
        <v>91</v>
      </c>
      <c r="G127" s="420" t="s">
        <v>92</v>
      </c>
      <c r="H127" s="420" t="s">
        <v>1031</v>
      </c>
      <c r="I127" s="219" t="s">
        <v>31</v>
      </c>
      <c r="J127" s="475" t="s">
        <v>5385</v>
      </c>
      <c r="K127" s="827">
        <v>0.56111111111111112</v>
      </c>
      <c r="L127" s="827">
        <v>0.6</v>
      </c>
      <c r="M127" s="946" t="s">
        <v>72</v>
      </c>
      <c r="N127" s="947"/>
      <c r="O127" s="947"/>
      <c r="P127" s="947"/>
      <c r="Q127" s="947"/>
      <c r="R127" s="947"/>
      <c r="S127" s="947"/>
      <c r="T127" s="947"/>
      <c r="U127" s="947"/>
      <c r="V127" s="945">
        <f t="shared" si="2"/>
        <v>0.56111111111111112</v>
      </c>
      <c r="W127" s="947"/>
    </row>
    <row r="128" spans="1:23">
      <c r="A128" s="15">
        <v>125</v>
      </c>
      <c r="B128" s="393">
        <v>142140</v>
      </c>
      <c r="C128" s="105" t="s">
        <v>5356</v>
      </c>
      <c r="D128" s="392" t="s">
        <v>5386</v>
      </c>
      <c r="E128" s="890" t="s">
        <v>653</v>
      </c>
      <c r="F128" s="51" t="s">
        <v>5304</v>
      </c>
      <c r="G128" s="51" t="s">
        <v>92</v>
      </c>
      <c r="H128" s="930" t="s">
        <v>5387</v>
      </c>
      <c r="I128" s="106" t="s">
        <v>31</v>
      </c>
      <c r="J128" s="433" t="s">
        <v>56</v>
      </c>
      <c r="K128" s="367">
        <v>0.59583333333333333</v>
      </c>
      <c r="L128" s="367">
        <v>0.64583333333333337</v>
      </c>
      <c r="M128" s="63" t="s">
        <v>33</v>
      </c>
      <c r="N128" s="367">
        <v>0.58333333333333337</v>
      </c>
      <c r="O128" s="63" t="s">
        <v>34</v>
      </c>
      <c r="P128" s="63" t="s">
        <v>34</v>
      </c>
      <c r="Q128" s="63" t="s">
        <v>35</v>
      </c>
      <c r="R128" s="63" t="s">
        <v>35</v>
      </c>
      <c r="S128" s="63" t="s">
        <v>36</v>
      </c>
      <c r="T128" s="63" t="s">
        <v>37</v>
      </c>
      <c r="U128" s="63"/>
      <c r="V128" s="929">
        <f t="shared" si="2"/>
        <v>1.2499999999999956E-2</v>
      </c>
      <c r="W128" s="63"/>
    </row>
    <row r="129" spans="1:23" ht="27.75">
      <c r="A129" s="15">
        <v>126</v>
      </c>
      <c r="B129" s="393">
        <v>143322</v>
      </c>
      <c r="C129" s="105" t="s">
        <v>5356</v>
      </c>
      <c r="D129" s="392" t="s">
        <v>5388</v>
      </c>
      <c r="E129" s="890" t="s">
        <v>703</v>
      </c>
      <c r="F129" s="51" t="s">
        <v>104</v>
      </c>
      <c r="G129" s="51" t="s">
        <v>92</v>
      </c>
      <c r="H129" s="930" t="s">
        <v>917</v>
      </c>
      <c r="I129" s="63" t="s">
        <v>4597</v>
      </c>
      <c r="J129" s="433" t="s">
        <v>5389</v>
      </c>
      <c r="K129" s="367">
        <v>0.70833333333333337</v>
      </c>
      <c r="L129" s="367">
        <v>0.75347222222222221</v>
      </c>
      <c r="M129" s="63" t="s">
        <v>33</v>
      </c>
      <c r="N129" s="367">
        <v>0.69791666666666663</v>
      </c>
      <c r="O129" s="63" t="s">
        <v>34</v>
      </c>
      <c r="P129" s="63" t="s">
        <v>34</v>
      </c>
      <c r="Q129" s="63" t="s">
        <v>36</v>
      </c>
      <c r="R129" s="63" t="s">
        <v>35</v>
      </c>
      <c r="S129" s="63" t="s">
        <v>36</v>
      </c>
      <c r="T129" s="15" t="s">
        <v>5359</v>
      </c>
      <c r="U129" s="63"/>
      <c r="V129" s="929">
        <f t="shared" si="2"/>
        <v>1.0416666666666741E-2</v>
      </c>
      <c r="W129" s="63">
        <v>9952034605</v>
      </c>
    </row>
    <row r="130" spans="1:23" ht="27.75">
      <c r="A130" s="15">
        <v>127</v>
      </c>
      <c r="B130" s="393">
        <v>142483</v>
      </c>
      <c r="C130" s="105" t="s">
        <v>5356</v>
      </c>
      <c r="D130" s="392" t="s">
        <v>5390</v>
      </c>
      <c r="E130" s="890" t="s">
        <v>952</v>
      </c>
      <c r="F130" s="392" t="s">
        <v>1067</v>
      </c>
      <c r="G130" s="392" t="s">
        <v>237</v>
      </c>
      <c r="H130" s="930" t="s">
        <v>5391</v>
      </c>
      <c r="I130" s="106" t="s">
        <v>31</v>
      </c>
      <c r="J130" s="433" t="s">
        <v>5392</v>
      </c>
      <c r="K130" s="367">
        <v>0.47499999999999998</v>
      </c>
      <c r="L130" s="367">
        <v>0.69791666666666663</v>
      </c>
      <c r="M130" s="63" t="s">
        <v>33</v>
      </c>
      <c r="N130" s="367">
        <v>0.46527777777777779</v>
      </c>
      <c r="O130" s="63" t="s">
        <v>34</v>
      </c>
      <c r="P130" s="63" t="s">
        <v>34</v>
      </c>
      <c r="Q130" s="63" t="s">
        <v>35</v>
      </c>
      <c r="R130" s="63" t="s">
        <v>35</v>
      </c>
      <c r="S130" s="15" t="s">
        <v>5393</v>
      </c>
      <c r="T130" s="63" t="s">
        <v>37</v>
      </c>
      <c r="U130" s="63"/>
      <c r="V130" s="929">
        <f t="shared" si="2"/>
        <v>9.7222222222221877E-3</v>
      </c>
      <c r="W130" s="63">
        <v>8757136797</v>
      </c>
    </row>
    <row r="131" spans="1:23" s="439" customFormat="1">
      <c r="A131" s="15">
        <v>128</v>
      </c>
      <c r="B131" s="456">
        <v>141166</v>
      </c>
      <c r="C131" s="434" t="s">
        <v>5356</v>
      </c>
      <c r="D131" s="444" t="s">
        <v>5394</v>
      </c>
      <c r="E131" s="955" t="s">
        <v>755</v>
      </c>
      <c r="F131" s="444" t="s">
        <v>5395</v>
      </c>
      <c r="G131" s="444"/>
      <c r="H131" s="963" t="s">
        <v>5396</v>
      </c>
      <c r="I131" s="441" t="s">
        <v>31</v>
      </c>
      <c r="J131" s="258" t="s">
        <v>574</v>
      </c>
      <c r="K131" s="823">
        <v>0.21875</v>
      </c>
      <c r="L131" s="823">
        <v>0.3125</v>
      </c>
      <c r="M131" s="16" t="s">
        <v>1451</v>
      </c>
      <c r="N131" s="823">
        <v>0.21180555555555555</v>
      </c>
      <c r="O131" s="16"/>
      <c r="P131" s="16"/>
      <c r="Q131" s="16" t="s">
        <v>35</v>
      </c>
      <c r="R131" s="16" t="s">
        <v>35</v>
      </c>
      <c r="S131" s="16" t="s">
        <v>36</v>
      </c>
      <c r="T131" s="16" t="s">
        <v>37</v>
      </c>
      <c r="U131" s="16"/>
      <c r="V131" s="938">
        <f t="shared" si="2"/>
        <v>6.9444444444444475E-3</v>
      </c>
      <c r="W131" s="16">
        <v>8802004422</v>
      </c>
    </row>
    <row r="132" spans="1:23" ht="27.75">
      <c r="A132" s="15">
        <v>129</v>
      </c>
      <c r="B132" s="393">
        <v>103933</v>
      </c>
      <c r="C132" s="105" t="s">
        <v>5356</v>
      </c>
      <c r="D132" s="392" t="s">
        <v>5397</v>
      </c>
      <c r="E132" s="109" t="s">
        <v>74</v>
      </c>
      <c r="F132" s="392" t="s">
        <v>388</v>
      </c>
      <c r="G132" s="392" t="s">
        <v>389</v>
      </c>
      <c r="H132" s="930" t="s">
        <v>5398</v>
      </c>
      <c r="I132" s="106" t="s">
        <v>31</v>
      </c>
      <c r="J132" s="433" t="s">
        <v>4908</v>
      </c>
      <c r="K132" s="367">
        <v>0.47569444444444442</v>
      </c>
      <c r="L132" s="367">
        <v>0.61805555555555558</v>
      </c>
      <c r="M132" s="15" t="s">
        <v>5359</v>
      </c>
      <c r="N132" s="367">
        <v>0.46180555555555558</v>
      </c>
      <c r="O132" s="63" t="s">
        <v>34</v>
      </c>
      <c r="P132" s="63" t="s">
        <v>34</v>
      </c>
      <c r="Q132" s="63" t="s">
        <v>35</v>
      </c>
      <c r="R132" s="63" t="s">
        <v>35</v>
      </c>
      <c r="S132" s="63" t="s">
        <v>36</v>
      </c>
      <c r="T132" s="63" t="s">
        <v>37</v>
      </c>
      <c r="U132" s="63"/>
      <c r="V132" s="929">
        <f t="shared" si="2"/>
        <v>1.388888888888884E-2</v>
      </c>
      <c r="W132" s="63">
        <v>9999032242</v>
      </c>
    </row>
    <row r="133" spans="1:23" ht="27.75">
      <c r="A133" s="15">
        <v>130</v>
      </c>
      <c r="B133" s="393">
        <v>140908</v>
      </c>
      <c r="C133" s="105" t="s">
        <v>5356</v>
      </c>
      <c r="D133" s="392" t="s">
        <v>5399</v>
      </c>
      <c r="E133" s="890" t="s">
        <v>1665</v>
      </c>
      <c r="F133" s="392" t="s">
        <v>5400</v>
      </c>
      <c r="G133" s="392" t="s">
        <v>134</v>
      </c>
      <c r="H133" s="930" t="s">
        <v>2678</v>
      </c>
      <c r="I133" s="106" t="s">
        <v>31</v>
      </c>
      <c r="J133" s="433" t="s">
        <v>5401</v>
      </c>
      <c r="K133" s="367">
        <v>0.42222222222222222</v>
      </c>
      <c r="L133" s="367">
        <v>0.52777777777777779</v>
      </c>
      <c r="M133" s="63" t="s">
        <v>5402</v>
      </c>
      <c r="N133" s="367">
        <v>0.40277777777777779</v>
      </c>
      <c r="O133" s="63" t="s">
        <v>34</v>
      </c>
      <c r="P133" s="63" t="s">
        <v>34</v>
      </c>
      <c r="Q133" s="63" t="s">
        <v>35</v>
      </c>
      <c r="R133" s="63" t="s">
        <v>35</v>
      </c>
      <c r="S133" s="63" t="s">
        <v>36</v>
      </c>
      <c r="T133" s="63" t="s">
        <v>37</v>
      </c>
      <c r="U133" s="63"/>
      <c r="V133" s="929">
        <f t="shared" si="2"/>
        <v>1.9444444444444431E-2</v>
      </c>
      <c r="W133" s="63">
        <v>9873544088</v>
      </c>
    </row>
    <row r="134" spans="1:23" ht="32.25" customHeight="1">
      <c r="A134" s="15">
        <v>131</v>
      </c>
      <c r="B134" s="393">
        <v>137147</v>
      </c>
      <c r="C134" s="105" t="s">
        <v>5356</v>
      </c>
      <c r="D134" s="392" t="s">
        <v>5403</v>
      </c>
      <c r="E134" s="890" t="s">
        <v>1024</v>
      </c>
      <c r="F134" s="51" t="s">
        <v>98</v>
      </c>
      <c r="G134" s="51" t="s">
        <v>99</v>
      </c>
      <c r="H134" s="930" t="s">
        <v>100</v>
      </c>
      <c r="I134" s="63" t="s">
        <v>4597</v>
      </c>
      <c r="J134" s="433" t="s">
        <v>1042</v>
      </c>
      <c r="K134" s="367">
        <v>0.39444444444444443</v>
      </c>
      <c r="L134" s="367">
        <v>0.59375</v>
      </c>
      <c r="M134" s="63" t="s">
        <v>33</v>
      </c>
      <c r="N134" s="367">
        <v>0.36458333333333331</v>
      </c>
      <c r="O134" s="63" t="s">
        <v>34</v>
      </c>
      <c r="P134" s="63" t="s">
        <v>34</v>
      </c>
      <c r="Q134" s="63" t="s">
        <v>35</v>
      </c>
      <c r="R134" s="63" t="s">
        <v>35</v>
      </c>
      <c r="S134" s="15" t="s">
        <v>1106</v>
      </c>
      <c r="T134" s="63" t="s">
        <v>37</v>
      </c>
      <c r="U134" s="63"/>
      <c r="V134" s="929">
        <f t="shared" si="2"/>
        <v>2.9861111111111116E-2</v>
      </c>
      <c r="W134" s="63">
        <v>9650987873</v>
      </c>
    </row>
    <row r="135" spans="1:23" ht="28.5" customHeight="1">
      <c r="A135" s="15">
        <v>132</v>
      </c>
      <c r="B135" s="393">
        <v>133619</v>
      </c>
      <c r="C135" s="105" t="s">
        <v>5356</v>
      </c>
      <c r="D135" s="392" t="s">
        <v>5404</v>
      </c>
      <c r="E135" s="890" t="s">
        <v>956</v>
      </c>
      <c r="F135" s="392" t="s">
        <v>5405</v>
      </c>
      <c r="G135" s="392" t="s">
        <v>201</v>
      </c>
      <c r="H135" s="930" t="s">
        <v>3355</v>
      </c>
      <c r="I135" s="106" t="s">
        <v>31</v>
      </c>
      <c r="J135" s="433" t="s">
        <v>5406</v>
      </c>
      <c r="K135" s="367">
        <v>0.34375</v>
      </c>
      <c r="L135" s="367">
        <v>0.40625</v>
      </c>
      <c r="M135" s="63" t="s">
        <v>169</v>
      </c>
      <c r="N135" s="367">
        <v>0.33333333333333331</v>
      </c>
      <c r="O135" s="63" t="s">
        <v>34</v>
      </c>
      <c r="P135" s="63" t="s">
        <v>34</v>
      </c>
      <c r="Q135" s="63" t="s">
        <v>35</v>
      </c>
      <c r="R135" s="63" t="s">
        <v>35</v>
      </c>
      <c r="S135" s="63" t="s">
        <v>36</v>
      </c>
      <c r="T135" s="63" t="s">
        <v>37</v>
      </c>
      <c r="U135" s="63"/>
      <c r="V135" s="929">
        <f t="shared" si="2"/>
        <v>1.0416666666666685E-2</v>
      </c>
      <c r="W135" s="63"/>
    </row>
    <row r="136" spans="1:23" ht="30" customHeight="1">
      <c r="A136" s="15">
        <v>133</v>
      </c>
      <c r="B136" s="132">
        <v>137874</v>
      </c>
      <c r="C136" s="105" t="s">
        <v>5356</v>
      </c>
      <c r="D136" s="392" t="s">
        <v>5407</v>
      </c>
      <c r="E136" s="890" t="s">
        <v>5228</v>
      </c>
      <c r="F136" s="392" t="s">
        <v>5405</v>
      </c>
      <c r="G136" s="51" t="s">
        <v>201</v>
      </c>
      <c r="H136" s="930" t="s">
        <v>5408</v>
      </c>
      <c r="I136" s="106" t="s">
        <v>31</v>
      </c>
      <c r="J136" s="433" t="s">
        <v>5409</v>
      </c>
      <c r="K136" s="367">
        <v>0.48125000000000001</v>
      </c>
      <c r="L136" s="367">
        <v>0.54166666666666663</v>
      </c>
      <c r="M136" s="63" t="s">
        <v>169</v>
      </c>
      <c r="N136" s="367">
        <v>0.47222222222222221</v>
      </c>
      <c r="O136" s="63" t="s">
        <v>34</v>
      </c>
      <c r="P136" s="63" t="s">
        <v>34</v>
      </c>
      <c r="Q136" s="63" t="s">
        <v>35</v>
      </c>
      <c r="R136" s="63" t="s">
        <v>35</v>
      </c>
      <c r="S136" s="63" t="s">
        <v>36</v>
      </c>
      <c r="T136" s="63" t="s">
        <v>37</v>
      </c>
      <c r="U136" s="63"/>
      <c r="V136" s="929">
        <f t="shared" si="2"/>
        <v>9.0277777777778012E-3</v>
      </c>
      <c r="W136" s="63">
        <v>98180344447</v>
      </c>
    </row>
    <row r="137" spans="1:23" ht="30" customHeight="1">
      <c r="A137" s="15">
        <v>134</v>
      </c>
      <c r="B137" s="132">
        <v>141361</v>
      </c>
      <c r="C137" s="105" t="s">
        <v>5356</v>
      </c>
      <c r="D137" s="392" t="s">
        <v>5410</v>
      </c>
      <c r="E137" s="890" t="s">
        <v>2107</v>
      </c>
      <c r="F137" s="392" t="s">
        <v>5405</v>
      </c>
      <c r="G137" s="51" t="s">
        <v>201</v>
      </c>
      <c r="H137" s="930" t="s">
        <v>5411</v>
      </c>
      <c r="I137" s="106" t="s">
        <v>31</v>
      </c>
      <c r="J137" s="433" t="s">
        <v>4395</v>
      </c>
      <c r="K137" s="367">
        <v>0.59166666666666667</v>
      </c>
      <c r="L137" s="367">
        <v>0.63124999999999998</v>
      </c>
      <c r="M137" s="63" t="s">
        <v>169</v>
      </c>
      <c r="N137" s="367">
        <v>0.58333333333333337</v>
      </c>
      <c r="O137" s="63" t="s">
        <v>34</v>
      </c>
      <c r="P137" s="63" t="s">
        <v>34</v>
      </c>
      <c r="Q137" s="63" t="s">
        <v>36</v>
      </c>
      <c r="R137" s="63" t="s">
        <v>35</v>
      </c>
      <c r="S137" s="63" t="s">
        <v>36</v>
      </c>
      <c r="T137" s="63" t="s">
        <v>169</v>
      </c>
      <c r="U137" s="63"/>
      <c r="V137" s="929">
        <f t="shared" si="2"/>
        <v>8.3333333333333037E-3</v>
      </c>
      <c r="W137" s="63">
        <v>9837162996</v>
      </c>
    </row>
    <row r="138" spans="1:23" ht="34.5" customHeight="1">
      <c r="A138" s="15">
        <v>135</v>
      </c>
      <c r="B138" s="964">
        <v>143282</v>
      </c>
      <c r="C138" s="105" t="s">
        <v>5356</v>
      </c>
      <c r="D138" s="392" t="s">
        <v>5412</v>
      </c>
      <c r="E138" s="890" t="s">
        <v>3264</v>
      </c>
      <c r="F138" s="51" t="s">
        <v>471</v>
      </c>
      <c r="G138" s="51" t="s">
        <v>358</v>
      </c>
      <c r="H138" s="930" t="s">
        <v>917</v>
      </c>
      <c r="I138" s="63" t="s">
        <v>4597</v>
      </c>
      <c r="J138" s="433" t="s">
        <v>5413</v>
      </c>
      <c r="K138" s="367">
        <v>0.68819444444444444</v>
      </c>
      <c r="L138" s="367">
        <v>0.73124999999999996</v>
      </c>
      <c r="M138" s="63" t="s">
        <v>33</v>
      </c>
      <c r="N138" s="367">
        <v>0.68125000000000002</v>
      </c>
      <c r="O138" s="63" t="s">
        <v>34</v>
      </c>
      <c r="P138" s="63" t="s">
        <v>34</v>
      </c>
      <c r="Q138" s="63" t="s">
        <v>35</v>
      </c>
      <c r="R138" s="63" t="s">
        <v>35</v>
      </c>
      <c r="S138" s="63" t="s">
        <v>36</v>
      </c>
      <c r="T138" s="63" t="s">
        <v>37</v>
      </c>
      <c r="U138" s="63"/>
      <c r="V138" s="929">
        <f t="shared" si="2"/>
        <v>6.9444444444444198E-3</v>
      </c>
      <c r="W138" s="63">
        <v>9718536629</v>
      </c>
    </row>
    <row r="139" spans="1:23" s="439" customFormat="1">
      <c r="A139" s="15">
        <v>136</v>
      </c>
      <c r="B139" s="957">
        <v>142178</v>
      </c>
      <c r="C139" s="525" t="s">
        <v>5356</v>
      </c>
      <c r="D139" s="483" t="s">
        <v>5414</v>
      </c>
      <c r="E139" s="958" t="s">
        <v>1714</v>
      </c>
      <c r="F139" s="483" t="s">
        <v>5304</v>
      </c>
      <c r="G139" s="483" t="s">
        <v>92</v>
      </c>
      <c r="H139" s="959" t="s">
        <v>841</v>
      </c>
      <c r="I139" s="441" t="s">
        <v>31</v>
      </c>
      <c r="J139" s="258" t="s">
        <v>274</v>
      </c>
      <c r="K139" s="823">
        <v>0.76249999999999996</v>
      </c>
      <c r="L139" s="823">
        <v>0.79166666666666663</v>
      </c>
      <c r="M139" s="16" t="s">
        <v>2113</v>
      </c>
      <c r="N139" s="823">
        <v>0.76041666666666663</v>
      </c>
      <c r="O139" s="16"/>
      <c r="P139" s="16"/>
      <c r="Q139" s="16" t="s">
        <v>35</v>
      </c>
      <c r="R139" s="16" t="s">
        <v>35</v>
      </c>
      <c r="S139" s="16" t="s">
        <v>36</v>
      </c>
      <c r="T139" s="16" t="s">
        <v>37</v>
      </c>
      <c r="U139" s="16"/>
      <c r="V139" s="938">
        <f t="shared" si="2"/>
        <v>2.0833333333333259E-3</v>
      </c>
      <c r="W139" s="16">
        <v>9812976983</v>
      </c>
    </row>
    <row r="140" spans="1:23" ht="32.25" customHeight="1">
      <c r="A140" s="15">
        <v>137</v>
      </c>
      <c r="B140" s="948">
        <v>139727</v>
      </c>
      <c r="C140" s="15" t="s">
        <v>5415</v>
      </c>
      <c r="D140" s="51" t="s">
        <v>5416</v>
      </c>
      <c r="E140" s="51" t="s">
        <v>5417</v>
      </c>
      <c r="F140" s="51" t="s">
        <v>5418</v>
      </c>
      <c r="G140" s="51" t="s">
        <v>29</v>
      </c>
      <c r="H140" s="194" t="s">
        <v>1871</v>
      </c>
      <c r="I140" s="106" t="s">
        <v>31</v>
      </c>
      <c r="J140" s="433" t="s">
        <v>3524</v>
      </c>
      <c r="K140" s="367">
        <v>0.38541666666666669</v>
      </c>
      <c r="L140" s="367">
        <v>0.4375</v>
      </c>
      <c r="M140" s="63" t="s">
        <v>33</v>
      </c>
      <c r="N140" s="367">
        <v>0.375</v>
      </c>
      <c r="O140" s="63" t="s">
        <v>34</v>
      </c>
      <c r="P140" s="63" t="s">
        <v>34</v>
      </c>
      <c r="Q140" s="63" t="s">
        <v>35</v>
      </c>
      <c r="R140" s="63" t="s">
        <v>35</v>
      </c>
      <c r="S140" s="63" t="s">
        <v>36</v>
      </c>
      <c r="T140" s="63" t="s">
        <v>37</v>
      </c>
      <c r="U140" s="63"/>
      <c r="V140" s="929">
        <f t="shared" si="2"/>
        <v>1.0416666666666685E-2</v>
      </c>
      <c r="W140" s="63">
        <v>9891139872</v>
      </c>
    </row>
    <row r="141" spans="1:23" ht="34.5" customHeight="1">
      <c r="A141" s="15">
        <v>138</v>
      </c>
      <c r="B141" s="949">
        <v>137892</v>
      </c>
      <c r="C141" s="15" t="s">
        <v>5415</v>
      </c>
      <c r="D141" s="392" t="s">
        <v>5419</v>
      </c>
      <c r="E141" s="392" t="s">
        <v>5420</v>
      </c>
      <c r="F141" s="51" t="s">
        <v>3828</v>
      </c>
      <c r="G141" s="51" t="s">
        <v>4393</v>
      </c>
      <c r="H141" s="194" t="s">
        <v>394</v>
      </c>
      <c r="I141" s="106" t="s">
        <v>31</v>
      </c>
      <c r="J141" s="433" t="s">
        <v>980</v>
      </c>
      <c r="K141" s="367">
        <v>0.47916666666666669</v>
      </c>
      <c r="L141" s="367">
        <v>0.57291666666666663</v>
      </c>
      <c r="M141" s="63" t="s">
        <v>33</v>
      </c>
      <c r="N141" s="367">
        <v>0.46875</v>
      </c>
      <c r="O141" s="63" t="s">
        <v>34</v>
      </c>
      <c r="P141" s="63" t="s">
        <v>34</v>
      </c>
      <c r="Q141" s="63" t="s">
        <v>35</v>
      </c>
      <c r="R141" s="63" t="s">
        <v>35</v>
      </c>
      <c r="S141" s="63" t="s">
        <v>36</v>
      </c>
      <c r="T141" s="63" t="s">
        <v>37</v>
      </c>
      <c r="U141" s="63"/>
      <c r="V141" s="929">
        <f t="shared" si="2"/>
        <v>1.0416666666666685E-2</v>
      </c>
      <c r="W141" s="63">
        <v>7701995060</v>
      </c>
    </row>
    <row r="142" spans="1:23" ht="35.25" customHeight="1">
      <c r="A142" s="15">
        <v>139</v>
      </c>
      <c r="B142" s="948">
        <v>141640</v>
      </c>
      <c r="C142" s="15" t="s">
        <v>5415</v>
      </c>
      <c r="D142" s="51" t="s">
        <v>5421</v>
      </c>
      <c r="E142" s="51" t="s">
        <v>5422</v>
      </c>
      <c r="F142" s="51" t="s">
        <v>3828</v>
      </c>
      <c r="G142" s="51" t="s">
        <v>4393</v>
      </c>
      <c r="H142" s="194" t="s">
        <v>5423</v>
      </c>
      <c r="I142" s="106" t="s">
        <v>31</v>
      </c>
      <c r="J142" s="433" t="s">
        <v>3698</v>
      </c>
      <c r="K142" s="367">
        <v>0.64583333333333337</v>
      </c>
      <c r="L142" s="367">
        <v>0.69930555555555551</v>
      </c>
      <c r="M142" s="63" t="s">
        <v>33</v>
      </c>
      <c r="N142" s="367">
        <v>0.63541666666666663</v>
      </c>
      <c r="O142" s="63" t="s">
        <v>34</v>
      </c>
      <c r="P142" s="63" t="s">
        <v>34</v>
      </c>
      <c r="Q142" s="63" t="s">
        <v>36</v>
      </c>
      <c r="R142" s="63" t="s">
        <v>35</v>
      </c>
      <c r="S142" s="63" t="s">
        <v>36</v>
      </c>
      <c r="T142" s="63" t="s">
        <v>33</v>
      </c>
      <c r="U142" s="63"/>
      <c r="V142" s="929">
        <f t="shared" si="2"/>
        <v>1.0416666666666741E-2</v>
      </c>
      <c r="W142" s="63">
        <v>8059606195</v>
      </c>
    </row>
    <row r="143" spans="1:23" ht="24.75" customHeight="1">
      <c r="A143" s="15">
        <v>140</v>
      </c>
      <c r="B143" s="948">
        <v>139006</v>
      </c>
      <c r="C143" s="15" t="s">
        <v>5415</v>
      </c>
      <c r="D143" s="51" t="s">
        <v>5424</v>
      </c>
      <c r="E143" s="51" t="s">
        <v>5425</v>
      </c>
      <c r="F143" s="51" t="s">
        <v>4756</v>
      </c>
      <c r="G143" s="51" t="s">
        <v>29</v>
      </c>
      <c r="H143" s="194" t="s">
        <v>1248</v>
      </c>
      <c r="I143" s="219" t="s">
        <v>31</v>
      </c>
      <c r="J143" s="475" t="s">
        <v>1008</v>
      </c>
      <c r="K143" s="827">
        <v>0.375</v>
      </c>
      <c r="L143" s="827">
        <v>0.46527777777777779</v>
      </c>
      <c r="M143" s="92" t="s">
        <v>33</v>
      </c>
      <c r="N143" s="827">
        <v>0.375</v>
      </c>
      <c r="O143" s="92" t="s">
        <v>34</v>
      </c>
      <c r="P143" s="92" t="s">
        <v>34</v>
      </c>
      <c r="Q143" s="92" t="s">
        <v>35</v>
      </c>
      <c r="R143" s="92" t="s">
        <v>35</v>
      </c>
      <c r="S143" s="92" t="s">
        <v>36</v>
      </c>
      <c r="T143" s="92" t="s">
        <v>37</v>
      </c>
      <c r="U143" s="92"/>
      <c r="V143" s="943">
        <f t="shared" si="2"/>
        <v>0</v>
      </c>
      <c r="W143" s="92">
        <v>9599117268</v>
      </c>
    </row>
    <row r="144" spans="1:23" ht="30.75" customHeight="1">
      <c r="A144" s="15">
        <v>141</v>
      </c>
      <c r="B144" s="948">
        <v>141938</v>
      </c>
      <c r="C144" s="15" t="s">
        <v>5415</v>
      </c>
      <c r="D144" s="51" t="s">
        <v>5426</v>
      </c>
      <c r="E144" s="51" t="s">
        <v>5427</v>
      </c>
      <c r="F144" s="51" t="s">
        <v>2720</v>
      </c>
      <c r="G144" s="51" t="s">
        <v>5428</v>
      </c>
      <c r="H144" s="194" t="s">
        <v>5429</v>
      </c>
      <c r="I144" s="106" t="s">
        <v>31</v>
      </c>
      <c r="J144" s="433" t="s">
        <v>4908</v>
      </c>
      <c r="K144" s="367">
        <v>0.52430555555555558</v>
      </c>
      <c r="L144" s="367">
        <v>0.60416666666666663</v>
      </c>
      <c r="M144" s="63" t="s">
        <v>33</v>
      </c>
      <c r="N144" s="367">
        <v>0.51736111111111116</v>
      </c>
      <c r="O144" s="63" t="s">
        <v>34</v>
      </c>
      <c r="P144" s="63" t="s">
        <v>34</v>
      </c>
      <c r="Q144" s="63" t="s">
        <v>35</v>
      </c>
      <c r="R144" s="63" t="s">
        <v>35</v>
      </c>
      <c r="S144" s="63" t="s">
        <v>36</v>
      </c>
      <c r="T144" s="63" t="s">
        <v>37</v>
      </c>
      <c r="U144" s="63"/>
      <c r="V144" s="929">
        <f t="shared" si="2"/>
        <v>6.9444444444444198E-3</v>
      </c>
      <c r="W144" s="63">
        <v>9818578855</v>
      </c>
    </row>
    <row r="145" spans="1:23" ht="30.75" customHeight="1">
      <c r="A145" s="15">
        <v>142</v>
      </c>
      <c r="B145" s="948">
        <v>143237</v>
      </c>
      <c r="C145" s="15" t="s">
        <v>5415</v>
      </c>
      <c r="D145" s="51" t="s">
        <v>5430</v>
      </c>
      <c r="E145" s="51" t="s">
        <v>5431</v>
      </c>
      <c r="F145" s="51" t="s">
        <v>5432</v>
      </c>
      <c r="G145" s="51" t="s">
        <v>5433</v>
      </c>
      <c r="H145" s="194" t="s">
        <v>5434</v>
      </c>
      <c r="I145" s="106" t="s">
        <v>31</v>
      </c>
      <c r="J145" s="433" t="s">
        <v>5435</v>
      </c>
      <c r="K145" s="367">
        <v>0.40416666666666667</v>
      </c>
      <c r="L145" s="367">
        <v>0.49652777777777779</v>
      </c>
      <c r="M145" s="63" t="s">
        <v>333</v>
      </c>
      <c r="N145" s="367">
        <v>0.40208333333333335</v>
      </c>
      <c r="O145" s="63" t="s">
        <v>34</v>
      </c>
      <c r="P145" s="63" t="s">
        <v>34</v>
      </c>
      <c r="Q145" s="63" t="s">
        <v>35</v>
      </c>
      <c r="R145" s="63" t="s">
        <v>35</v>
      </c>
      <c r="S145" s="63" t="s">
        <v>36</v>
      </c>
      <c r="T145" s="63" t="s">
        <v>5436</v>
      </c>
      <c r="U145" s="63"/>
      <c r="V145" s="929">
        <f t="shared" si="2"/>
        <v>2.0833333333333259E-3</v>
      </c>
      <c r="W145" s="63">
        <v>7011603323</v>
      </c>
    </row>
    <row r="146" spans="1:23" ht="27.75">
      <c r="A146" s="15">
        <v>143</v>
      </c>
      <c r="B146" s="948">
        <v>142402</v>
      </c>
      <c r="C146" s="15" t="s">
        <v>5415</v>
      </c>
      <c r="D146" s="51" t="s">
        <v>5437</v>
      </c>
      <c r="E146" s="392" t="s">
        <v>5438</v>
      </c>
      <c r="F146" s="51" t="s">
        <v>5432</v>
      </c>
      <c r="G146" s="51" t="s">
        <v>5433</v>
      </c>
      <c r="H146" s="930" t="s">
        <v>5439</v>
      </c>
      <c r="I146" s="106" t="s">
        <v>31</v>
      </c>
      <c r="J146" s="433" t="s">
        <v>5440</v>
      </c>
      <c r="K146" s="367">
        <v>0.56805555555555554</v>
      </c>
      <c r="L146" s="367">
        <v>0.67013888888888884</v>
      </c>
      <c r="M146" s="63" t="s">
        <v>1054</v>
      </c>
      <c r="N146" s="367">
        <v>0.56597222222222221</v>
      </c>
      <c r="O146" s="63" t="s">
        <v>34</v>
      </c>
      <c r="P146" s="63" t="s">
        <v>34</v>
      </c>
      <c r="Q146" s="63" t="s">
        <v>36</v>
      </c>
      <c r="R146" s="63" t="s">
        <v>35</v>
      </c>
      <c r="S146" s="63" t="s">
        <v>36</v>
      </c>
      <c r="T146" s="63" t="s">
        <v>1054</v>
      </c>
      <c r="U146" s="63"/>
      <c r="V146" s="929">
        <f t="shared" si="2"/>
        <v>2.0833333333333259E-3</v>
      </c>
      <c r="W146" s="63">
        <v>8804692390</v>
      </c>
    </row>
    <row r="147" spans="1:23" ht="30.75" customHeight="1">
      <c r="A147" s="15">
        <v>144</v>
      </c>
      <c r="B147" s="948">
        <v>134914</v>
      </c>
      <c r="C147" s="15" t="s">
        <v>5415</v>
      </c>
      <c r="D147" s="51" t="s">
        <v>5441</v>
      </c>
      <c r="E147" s="51" t="s">
        <v>5442</v>
      </c>
      <c r="F147" s="51" t="s">
        <v>2398</v>
      </c>
      <c r="G147" s="51" t="s">
        <v>2728</v>
      </c>
      <c r="H147" s="194" t="s">
        <v>302</v>
      </c>
      <c r="I147" s="106" t="s">
        <v>31</v>
      </c>
      <c r="J147" s="433" t="s">
        <v>529</v>
      </c>
      <c r="K147" s="367">
        <v>0.37847222222222221</v>
      </c>
      <c r="L147" s="367">
        <v>0.44444444444444442</v>
      </c>
      <c r="M147" s="63" t="s">
        <v>33</v>
      </c>
      <c r="N147" s="367">
        <v>0.375</v>
      </c>
      <c r="O147" s="63" t="s">
        <v>34</v>
      </c>
      <c r="P147" s="63" t="s">
        <v>34</v>
      </c>
      <c r="Q147" s="63" t="s">
        <v>36</v>
      </c>
      <c r="R147" s="63" t="s">
        <v>35</v>
      </c>
      <c r="S147" s="63" t="s">
        <v>36</v>
      </c>
      <c r="T147" s="63" t="s">
        <v>33</v>
      </c>
      <c r="U147" s="63"/>
      <c r="V147" s="929">
        <f t="shared" si="2"/>
        <v>3.4722222222222099E-3</v>
      </c>
      <c r="W147" s="63">
        <v>9897499121</v>
      </c>
    </row>
    <row r="148" spans="1:23" ht="30.75" customHeight="1">
      <c r="A148" s="15">
        <v>145</v>
      </c>
      <c r="B148" s="948">
        <v>143316</v>
      </c>
      <c r="C148" s="15" t="s">
        <v>5415</v>
      </c>
      <c r="D148" s="51" t="s">
        <v>5443</v>
      </c>
      <c r="E148" s="51" t="s">
        <v>5444</v>
      </c>
      <c r="F148" s="51" t="s">
        <v>5149</v>
      </c>
      <c r="G148" s="51" t="s">
        <v>29</v>
      </c>
      <c r="H148" s="194" t="s">
        <v>110</v>
      </c>
      <c r="I148" s="106" t="s">
        <v>31</v>
      </c>
      <c r="J148" s="433" t="s">
        <v>3661</v>
      </c>
      <c r="K148" s="367">
        <v>0.5</v>
      </c>
      <c r="L148" s="367">
        <v>0.52430555555555558</v>
      </c>
      <c r="M148" s="63" t="s">
        <v>33</v>
      </c>
      <c r="N148" s="367">
        <v>0.49652777777777779</v>
      </c>
      <c r="O148" s="63" t="s">
        <v>34</v>
      </c>
      <c r="P148" s="63" t="s">
        <v>34</v>
      </c>
      <c r="Q148" s="63" t="s">
        <v>35</v>
      </c>
      <c r="R148" s="63" t="s">
        <v>35</v>
      </c>
      <c r="S148" s="63" t="s">
        <v>36</v>
      </c>
      <c r="T148" s="63" t="s">
        <v>37</v>
      </c>
      <c r="U148" s="63"/>
      <c r="V148" s="929">
        <f t="shared" si="2"/>
        <v>3.4722222222222099E-3</v>
      </c>
      <c r="W148" s="63">
        <v>9560049176</v>
      </c>
    </row>
    <row r="149" spans="1:23" ht="29.25" customHeight="1">
      <c r="A149" s="15">
        <v>146</v>
      </c>
      <c r="B149" s="948">
        <v>87407</v>
      </c>
      <c r="C149" s="106" t="s">
        <v>5415</v>
      </c>
      <c r="D149" s="51" t="s">
        <v>5445</v>
      </c>
      <c r="E149" s="51" t="s">
        <v>5446</v>
      </c>
      <c r="F149" s="51" t="s">
        <v>2398</v>
      </c>
      <c r="G149" s="392" t="s">
        <v>2728</v>
      </c>
      <c r="H149" s="194" t="s">
        <v>5447</v>
      </c>
      <c r="I149" s="63" t="s">
        <v>4597</v>
      </c>
      <c r="J149" s="433" t="s">
        <v>3524</v>
      </c>
      <c r="K149" s="367">
        <v>0.63194444444444442</v>
      </c>
      <c r="L149" s="367">
        <v>0.71180555555555558</v>
      </c>
      <c r="M149" s="63" t="s">
        <v>33</v>
      </c>
      <c r="N149" s="367">
        <v>0.625</v>
      </c>
      <c r="O149" s="63" t="s">
        <v>34</v>
      </c>
      <c r="P149" s="63" t="s">
        <v>34</v>
      </c>
      <c r="Q149" s="63" t="s">
        <v>36</v>
      </c>
      <c r="R149" s="63" t="s">
        <v>35</v>
      </c>
      <c r="S149" s="63" t="s">
        <v>36</v>
      </c>
      <c r="T149" s="63" t="s">
        <v>33</v>
      </c>
      <c r="U149" s="113"/>
      <c r="V149" s="929">
        <f t="shared" si="2"/>
        <v>6.9444444444444198E-3</v>
      </c>
      <c r="W149" s="63">
        <v>9958445483</v>
      </c>
    </row>
    <row r="150" spans="1:23" ht="27.75" customHeight="1">
      <c r="A150" s="15">
        <v>147</v>
      </c>
      <c r="B150" s="948">
        <v>142730</v>
      </c>
      <c r="C150" s="15" t="s">
        <v>5415</v>
      </c>
      <c r="D150" s="51" t="s">
        <v>5448</v>
      </c>
      <c r="E150" s="51" t="s">
        <v>5449</v>
      </c>
      <c r="F150" s="51" t="s">
        <v>4381</v>
      </c>
      <c r="G150" s="51" t="s">
        <v>1991</v>
      </c>
      <c r="H150" s="194" t="s">
        <v>820</v>
      </c>
      <c r="I150" s="106" t="s">
        <v>31</v>
      </c>
      <c r="J150" s="775"/>
      <c r="K150" s="775"/>
      <c r="L150" s="775"/>
      <c r="M150" s="775"/>
      <c r="N150" s="735" t="s">
        <v>72</v>
      </c>
      <c r="O150" s="625"/>
      <c r="P150" s="625"/>
      <c r="Q150" s="775"/>
      <c r="R150" s="775"/>
      <c r="S150" s="775"/>
      <c r="T150" s="775"/>
      <c r="U150" s="775"/>
      <c r="V150" s="929"/>
      <c r="W150" s="625"/>
    </row>
    <row r="151" spans="1:23" ht="25.5" customHeight="1">
      <c r="A151" s="15">
        <v>148</v>
      </c>
      <c r="B151" s="949">
        <v>131760</v>
      </c>
      <c r="C151" s="15" t="s">
        <v>5415</v>
      </c>
      <c r="D151" s="392" t="s">
        <v>5450</v>
      </c>
      <c r="E151" s="392" t="s">
        <v>5451</v>
      </c>
      <c r="F151" s="51" t="s">
        <v>4384</v>
      </c>
      <c r="G151" s="51" t="s">
        <v>1991</v>
      </c>
      <c r="H151" s="930" t="s">
        <v>1060</v>
      </c>
      <c r="I151" s="106" t="s">
        <v>31</v>
      </c>
      <c r="J151" s="775"/>
      <c r="K151" s="775"/>
      <c r="L151" s="775"/>
      <c r="M151" s="775"/>
      <c r="N151" s="735" t="s">
        <v>72</v>
      </c>
      <c r="O151" s="625"/>
      <c r="P151" s="625"/>
      <c r="Q151" s="775"/>
      <c r="R151" s="775"/>
      <c r="S151" s="775"/>
      <c r="T151" s="775"/>
      <c r="U151" s="775"/>
      <c r="V151" s="929"/>
      <c r="W151" s="625"/>
    </row>
    <row r="152" spans="1:23" ht="24" customHeight="1">
      <c r="A152" s="15">
        <v>149</v>
      </c>
      <c r="B152" s="948">
        <v>64538</v>
      </c>
      <c r="C152" s="15" t="s">
        <v>5415</v>
      </c>
      <c r="D152" s="51" t="s">
        <v>5452</v>
      </c>
      <c r="E152" s="51" t="s">
        <v>5453</v>
      </c>
      <c r="F152" s="51" t="s">
        <v>4384</v>
      </c>
      <c r="G152" s="51" t="s">
        <v>1991</v>
      </c>
      <c r="H152" s="930" t="s">
        <v>1060</v>
      </c>
      <c r="I152" s="106" t="s">
        <v>31</v>
      </c>
      <c r="J152" s="775"/>
      <c r="K152" s="775"/>
      <c r="L152" s="775"/>
      <c r="M152" s="775"/>
      <c r="N152" s="735" t="s">
        <v>72</v>
      </c>
      <c r="O152" s="625"/>
      <c r="P152" s="625"/>
      <c r="Q152" s="775"/>
      <c r="R152" s="775"/>
      <c r="S152" s="775"/>
      <c r="T152" s="775"/>
      <c r="U152" s="775"/>
      <c r="V152" s="929"/>
      <c r="W152" s="625"/>
    </row>
    <row r="153" spans="1:23">
      <c r="A153" s="15">
        <v>150</v>
      </c>
      <c r="B153" s="948">
        <v>141040</v>
      </c>
      <c r="C153" s="15" t="s">
        <v>5415</v>
      </c>
      <c r="D153" s="392" t="s">
        <v>5454</v>
      </c>
      <c r="E153" s="392" t="s">
        <v>5455</v>
      </c>
      <c r="F153" s="51" t="s">
        <v>4384</v>
      </c>
      <c r="G153" s="51" t="s">
        <v>1991</v>
      </c>
      <c r="H153" s="194" t="s">
        <v>5456</v>
      </c>
      <c r="I153" s="106" t="s">
        <v>31</v>
      </c>
      <c r="J153" s="775"/>
      <c r="K153" s="775"/>
      <c r="L153" s="775"/>
      <c r="M153" s="775"/>
      <c r="N153" s="735" t="s">
        <v>72</v>
      </c>
      <c r="O153" s="625"/>
      <c r="P153" s="625"/>
      <c r="Q153" s="775"/>
      <c r="R153" s="775"/>
      <c r="S153" s="775"/>
      <c r="T153" s="775"/>
      <c r="U153" s="775"/>
      <c r="V153" s="929"/>
      <c r="W153" s="625"/>
    </row>
    <row r="154" spans="1:23" ht="30" customHeight="1">
      <c r="A154" s="15">
        <v>151</v>
      </c>
      <c r="B154" s="949">
        <v>58939</v>
      </c>
      <c r="C154" s="15" t="s">
        <v>5415</v>
      </c>
      <c r="D154" s="392" t="s">
        <v>5457</v>
      </c>
      <c r="E154" s="392" t="s">
        <v>5458</v>
      </c>
      <c r="F154" s="51" t="s">
        <v>4384</v>
      </c>
      <c r="G154" s="51" t="s">
        <v>1991</v>
      </c>
      <c r="H154" s="194" t="s">
        <v>5459</v>
      </c>
      <c r="I154" s="106" t="s">
        <v>31</v>
      </c>
      <c r="J154" s="775"/>
      <c r="K154" s="775"/>
      <c r="L154" s="775"/>
      <c r="M154" s="775"/>
      <c r="N154" s="735" t="s">
        <v>72</v>
      </c>
      <c r="O154" s="625"/>
      <c r="P154" s="625"/>
      <c r="Q154" s="775"/>
      <c r="R154" s="775"/>
      <c r="S154" s="775"/>
      <c r="T154" s="775"/>
      <c r="U154" s="775"/>
      <c r="V154" s="929"/>
      <c r="W154" s="625"/>
    </row>
    <row r="155" spans="1:23">
      <c r="A155" s="15">
        <v>152</v>
      </c>
      <c r="B155" s="948">
        <v>138934</v>
      </c>
      <c r="C155" s="15" t="s">
        <v>5415</v>
      </c>
      <c r="D155" s="392" t="s">
        <v>5460</v>
      </c>
      <c r="E155" s="392" t="s">
        <v>5461</v>
      </c>
      <c r="F155" s="51" t="s">
        <v>5462</v>
      </c>
      <c r="G155" s="392" t="s">
        <v>4107</v>
      </c>
      <c r="H155" s="930" t="s">
        <v>321</v>
      </c>
      <c r="I155" s="106" t="s">
        <v>31</v>
      </c>
      <c r="J155" s="433" t="s">
        <v>5463</v>
      </c>
      <c r="K155" s="367">
        <v>0.44791666666666669</v>
      </c>
      <c r="L155" s="367">
        <v>0.56041666666666667</v>
      </c>
      <c r="M155" s="63" t="s">
        <v>33</v>
      </c>
      <c r="N155" s="367">
        <v>0.44444444444444442</v>
      </c>
      <c r="O155" s="63" t="s">
        <v>34</v>
      </c>
      <c r="P155" s="63" t="s">
        <v>34</v>
      </c>
      <c r="Q155" s="63" t="s">
        <v>35</v>
      </c>
      <c r="R155" s="63" t="s">
        <v>35</v>
      </c>
      <c r="S155" s="63" t="s">
        <v>36</v>
      </c>
      <c r="T155" s="63" t="s">
        <v>37</v>
      </c>
      <c r="U155" s="113"/>
      <c r="V155" s="929">
        <f t="shared" si="2"/>
        <v>3.4722222222222654E-3</v>
      </c>
      <c r="W155" s="63">
        <v>8862849295</v>
      </c>
    </row>
    <row r="156" spans="1:23">
      <c r="A156" s="15">
        <v>153</v>
      </c>
      <c r="B156" s="948">
        <v>143514</v>
      </c>
      <c r="C156" s="106" t="s">
        <v>5415</v>
      </c>
      <c r="D156" s="51" t="s">
        <v>5464</v>
      </c>
      <c r="E156" s="392" t="s">
        <v>5465</v>
      </c>
      <c r="F156" s="51" t="s">
        <v>5462</v>
      </c>
      <c r="G156" s="392" t="s">
        <v>4107</v>
      </c>
      <c r="H156" s="194" t="s">
        <v>5466</v>
      </c>
      <c r="I156" s="63" t="s">
        <v>874</v>
      </c>
      <c r="J156" s="433" t="s">
        <v>168</v>
      </c>
      <c r="K156" s="367">
        <v>0.64583333333333337</v>
      </c>
      <c r="L156" s="367">
        <v>0.77777777777777779</v>
      </c>
      <c r="M156" s="63" t="s">
        <v>33</v>
      </c>
      <c r="N156" s="367">
        <v>0.64583333333333337</v>
      </c>
      <c r="O156" s="63" t="s">
        <v>34</v>
      </c>
      <c r="P156" s="63" t="s">
        <v>34</v>
      </c>
      <c r="Q156" s="63" t="s">
        <v>35</v>
      </c>
      <c r="R156" s="63" t="s">
        <v>35</v>
      </c>
      <c r="S156" s="63" t="s">
        <v>36</v>
      </c>
      <c r="T156" s="63" t="s">
        <v>37</v>
      </c>
      <c r="U156" s="113"/>
      <c r="V156" s="929">
        <f t="shared" si="2"/>
        <v>0</v>
      </c>
      <c r="W156" s="63">
        <v>9813995052</v>
      </c>
    </row>
    <row r="157" spans="1:23">
      <c r="A157" s="15">
        <v>154</v>
      </c>
      <c r="B157" s="948">
        <v>143450</v>
      </c>
      <c r="C157" s="106" t="s">
        <v>5415</v>
      </c>
      <c r="D157" s="392" t="s">
        <v>5467</v>
      </c>
      <c r="E157" s="392" t="s">
        <v>5468</v>
      </c>
      <c r="F157" s="392" t="s">
        <v>2736</v>
      </c>
      <c r="G157" s="51" t="s">
        <v>5469</v>
      </c>
      <c r="H157" s="930" t="s">
        <v>5470</v>
      </c>
      <c r="I157" s="106" t="s">
        <v>31</v>
      </c>
      <c r="J157" s="433" t="s">
        <v>5471</v>
      </c>
      <c r="K157" s="367">
        <v>0.55763888888888891</v>
      </c>
      <c r="L157" s="367">
        <v>0.58680555555555558</v>
      </c>
      <c r="M157" s="735" t="s">
        <v>72</v>
      </c>
      <c r="N157" s="775"/>
      <c r="O157" s="625"/>
      <c r="P157" s="625"/>
      <c r="Q157" s="775"/>
      <c r="R157" s="775"/>
      <c r="S157" s="775"/>
      <c r="T157" s="775"/>
      <c r="U157" s="775"/>
      <c r="V157" s="937">
        <f t="shared" si="2"/>
        <v>0.55763888888888891</v>
      </c>
      <c r="W157" s="625">
        <v>9785705049</v>
      </c>
    </row>
    <row r="158" spans="1:23" ht="27.75" customHeight="1">
      <c r="A158" s="15">
        <v>155</v>
      </c>
      <c r="B158" s="960">
        <v>123116</v>
      </c>
      <c r="C158" s="93" t="s">
        <v>5415</v>
      </c>
      <c r="D158" s="197" t="s">
        <v>5472</v>
      </c>
      <c r="E158" s="197" t="s">
        <v>5473</v>
      </c>
      <c r="F158" s="423" t="s">
        <v>4032</v>
      </c>
      <c r="G158" s="197" t="s">
        <v>370</v>
      </c>
      <c r="H158" s="961" t="s">
        <v>5474</v>
      </c>
      <c r="I158" s="106" t="s">
        <v>31</v>
      </c>
      <c r="J158" s="433" t="s">
        <v>3677</v>
      </c>
      <c r="K158" s="367">
        <v>0.39930555555555558</v>
      </c>
      <c r="L158" s="367">
        <v>0.51041666666666663</v>
      </c>
      <c r="M158" s="63" t="s">
        <v>33</v>
      </c>
      <c r="N158" s="367">
        <v>0.38541666666666669</v>
      </c>
      <c r="O158" s="63" t="s">
        <v>34</v>
      </c>
      <c r="P158" s="63" t="s">
        <v>34</v>
      </c>
      <c r="Q158" s="63" t="s">
        <v>35</v>
      </c>
      <c r="R158" s="63" t="s">
        <v>35</v>
      </c>
      <c r="S158" s="63" t="s">
        <v>36</v>
      </c>
      <c r="T158" s="63" t="s">
        <v>37</v>
      </c>
      <c r="U158" s="113"/>
      <c r="V158" s="929">
        <f t="shared" si="2"/>
        <v>1.3888888888888895E-2</v>
      </c>
      <c r="W158" s="63">
        <v>8826715498</v>
      </c>
    </row>
    <row r="159" spans="1:23" ht="33.75" customHeight="1">
      <c r="A159" s="15">
        <v>156</v>
      </c>
      <c r="B159" s="51">
        <v>143034</v>
      </c>
      <c r="C159" s="15" t="s">
        <v>5415</v>
      </c>
      <c r="D159" s="51" t="s">
        <v>5475</v>
      </c>
      <c r="E159" s="51" t="s">
        <v>5417</v>
      </c>
      <c r="F159" s="51" t="s">
        <v>3828</v>
      </c>
      <c r="G159" s="51" t="s">
        <v>4393</v>
      </c>
      <c r="H159" s="194" t="s">
        <v>394</v>
      </c>
      <c r="I159" s="106" t="s">
        <v>31</v>
      </c>
      <c r="J159" s="433" t="s">
        <v>229</v>
      </c>
      <c r="K159" s="367">
        <v>0.48958333333333331</v>
      </c>
      <c r="L159" s="367">
        <v>0.53680555555555554</v>
      </c>
      <c r="M159" s="63" t="s">
        <v>2125</v>
      </c>
      <c r="N159" s="367">
        <v>0.47916666666666669</v>
      </c>
      <c r="O159" s="63" t="s">
        <v>34</v>
      </c>
      <c r="P159" s="63" t="s">
        <v>34</v>
      </c>
      <c r="Q159" s="63" t="s">
        <v>35</v>
      </c>
      <c r="R159" s="63" t="s">
        <v>35</v>
      </c>
      <c r="S159" s="63" t="s">
        <v>36</v>
      </c>
      <c r="T159" s="63" t="s">
        <v>37</v>
      </c>
      <c r="U159" s="113"/>
      <c r="V159" s="929">
        <f t="shared" si="2"/>
        <v>1.041666666666663E-2</v>
      </c>
      <c r="W159" s="113"/>
    </row>
    <row r="160" spans="1:23" ht="27.75">
      <c r="A160" s="15">
        <v>157</v>
      </c>
      <c r="B160" s="393">
        <v>141997</v>
      </c>
      <c r="C160" s="63" t="s">
        <v>5476</v>
      </c>
      <c r="D160" s="393" t="s">
        <v>5477</v>
      </c>
      <c r="E160" s="393" t="s">
        <v>5478</v>
      </c>
      <c r="F160" s="132" t="s">
        <v>5479</v>
      </c>
      <c r="G160" s="132" t="s">
        <v>4426</v>
      </c>
      <c r="H160" s="194" t="s">
        <v>5480</v>
      </c>
      <c r="I160" s="106" t="s">
        <v>31</v>
      </c>
      <c r="J160" s="433" t="s">
        <v>168</v>
      </c>
      <c r="K160" s="367">
        <v>0.41666666666666669</v>
      </c>
      <c r="L160" s="367">
        <v>0.58333333333333337</v>
      </c>
      <c r="M160" s="63" t="s">
        <v>33</v>
      </c>
      <c r="N160" s="367">
        <v>0.40625</v>
      </c>
      <c r="O160" s="63" t="s">
        <v>34</v>
      </c>
      <c r="P160" s="63" t="s">
        <v>34</v>
      </c>
      <c r="Q160" s="63" t="s">
        <v>36</v>
      </c>
      <c r="R160" s="63" t="s">
        <v>35</v>
      </c>
      <c r="S160" s="63" t="s">
        <v>36</v>
      </c>
      <c r="T160" s="15" t="s">
        <v>450</v>
      </c>
      <c r="U160" s="113"/>
      <c r="V160" s="929">
        <f t="shared" si="2"/>
        <v>1.0416666666666685E-2</v>
      </c>
      <c r="W160" s="113"/>
    </row>
    <row r="161" spans="1:24" ht="27.75">
      <c r="A161" s="15">
        <v>158</v>
      </c>
      <c r="B161" s="393">
        <v>40808</v>
      </c>
      <c r="C161" s="63" t="s">
        <v>5476</v>
      </c>
      <c r="D161" s="393" t="s">
        <v>5481</v>
      </c>
      <c r="E161" s="393" t="s">
        <v>5482</v>
      </c>
      <c r="F161" s="132" t="s">
        <v>2720</v>
      </c>
      <c r="G161" s="132" t="s">
        <v>41</v>
      </c>
      <c r="H161" s="194" t="s">
        <v>5483</v>
      </c>
      <c r="I161" s="106" t="s">
        <v>31</v>
      </c>
      <c r="J161" s="433" t="s">
        <v>5484</v>
      </c>
      <c r="K161" s="367">
        <v>0.3923611111111111</v>
      </c>
      <c r="L161" s="367">
        <v>0.56597222222222221</v>
      </c>
      <c r="M161" s="63" t="s">
        <v>1054</v>
      </c>
      <c r="N161" s="367">
        <v>0.38541666666666669</v>
      </c>
      <c r="O161" s="63" t="s">
        <v>34</v>
      </c>
      <c r="P161" s="63" t="s">
        <v>34</v>
      </c>
      <c r="Q161" s="63" t="s">
        <v>600</v>
      </c>
      <c r="R161" s="63" t="s">
        <v>600</v>
      </c>
      <c r="S161" s="15" t="s">
        <v>5485</v>
      </c>
      <c r="T161" s="63" t="s">
        <v>5486</v>
      </c>
      <c r="U161" s="63"/>
      <c r="V161" s="929">
        <f t="shared" si="2"/>
        <v>6.9444444444444198E-3</v>
      </c>
      <c r="W161" s="63">
        <v>9810069933</v>
      </c>
    </row>
    <row r="162" spans="1:24">
      <c r="A162" s="15">
        <v>159</v>
      </c>
      <c r="B162" s="393">
        <v>53985</v>
      </c>
      <c r="C162" s="63" t="s">
        <v>5476</v>
      </c>
      <c r="D162" s="132" t="s">
        <v>5487</v>
      </c>
      <c r="E162" s="393" t="s">
        <v>5488</v>
      </c>
      <c r="F162" s="132" t="s">
        <v>2720</v>
      </c>
      <c r="G162" s="132" t="s">
        <v>41</v>
      </c>
      <c r="H162" s="194" t="s">
        <v>5489</v>
      </c>
      <c r="I162" s="106" t="s">
        <v>31</v>
      </c>
      <c r="J162" s="433" t="s">
        <v>5490</v>
      </c>
      <c r="K162" s="367">
        <v>0.63541666666666663</v>
      </c>
      <c r="L162" s="367">
        <v>0.78541666666666665</v>
      </c>
      <c r="M162" s="63" t="s">
        <v>33</v>
      </c>
      <c r="N162" s="367">
        <v>0.63541666666666663</v>
      </c>
      <c r="O162" s="63" t="s">
        <v>34</v>
      </c>
      <c r="P162" s="63" t="s">
        <v>34</v>
      </c>
      <c r="Q162" s="63" t="s">
        <v>35</v>
      </c>
      <c r="R162" s="63" t="s">
        <v>35</v>
      </c>
      <c r="S162" s="63" t="s">
        <v>36</v>
      </c>
      <c r="T162" s="63" t="s">
        <v>37</v>
      </c>
      <c r="U162" s="63"/>
      <c r="V162" s="929">
        <f t="shared" si="2"/>
        <v>0</v>
      </c>
      <c r="W162" s="63">
        <v>7891435435</v>
      </c>
    </row>
    <row r="163" spans="1:24" ht="25.5" customHeight="1">
      <c r="A163" s="15">
        <v>160</v>
      </c>
      <c r="B163" s="132">
        <v>135020</v>
      </c>
      <c r="C163" s="63" t="s">
        <v>5476</v>
      </c>
      <c r="D163" s="132" t="s">
        <v>5491</v>
      </c>
      <c r="E163" s="393" t="s">
        <v>5492</v>
      </c>
      <c r="F163" s="132" t="s">
        <v>5493</v>
      </c>
      <c r="G163" s="132" t="s">
        <v>215</v>
      </c>
      <c r="H163" s="194" t="s">
        <v>805</v>
      </c>
      <c r="I163" s="106" t="s">
        <v>31</v>
      </c>
      <c r="J163" s="433" t="s">
        <v>1027</v>
      </c>
      <c r="K163" s="367">
        <v>0.375</v>
      </c>
      <c r="L163" s="367">
        <v>0.44444444444444442</v>
      </c>
      <c r="M163" s="63" t="s">
        <v>219</v>
      </c>
      <c r="N163" s="367">
        <v>0.37152777777777779</v>
      </c>
      <c r="O163" s="63" t="s">
        <v>34</v>
      </c>
      <c r="P163" s="63" t="s">
        <v>34</v>
      </c>
      <c r="Q163" s="63" t="s">
        <v>35</v>
      </c>
      <c r="R163" s="63" t="s">
        <v>35</v>
      </c>
      <c r="S163" s="63" t="s">
        <v>36</v>
      </c>
      <c r="T163" s="63" t="s">
        <v>5243</v>
      </c>
      <c r="U163" s="63"/>
      <c r="V163" s="929">
        <f t="shared" si="2"/>
        <v>3.4722222222222099E-3</v>
      </c>
      <c r="W163" s="63">
        <v>9650309714</v>
      </c>
    </row>
    <row r="164" spans="1:24" s="439" customFormat="1" ht="31.5" customHeight="1">
      <c r="A164" s="15">
        <v>161</v>
      </c>
      <c r="B164" s="456">
        <v>66442</v>
      </c>
      <c r="C164" s="434" t="s">
        <v>5476</v>
      </c>
      <c r="D164" s="456" t="s">
        <v>5494</v>
      </c>
      <c r="E164" s="456" t="s">
        <v>5495</v>
      </c>
      <c r="F164" s="456" t="s">
        <v>4446</v>
      </c>
      <c r="G164" s="456" t="s">
        <v>2728</v>
      </c>
      <c r="H164" s="963" t="s">
        <v>175</v>
      </c>
      <c r="I164" s="441" t="s">
        <v>31</v>
      </c>
      <c r="J164" s="258" t="s">
        <v>5496</v>
      </c>
      <c r="K164" s="823">
        <v>0.39930555555555558</v>
      </c>
      <c r="L164" s="823">
        <v>0.53333333333333333</v>
      </c>
      <c r="M164" s="16" t="s">
        <v>5497</v>
      </c>
      <c r="N164" s="823">
        <v>0.38541666666666669</v>
      </c>
      <c r="O164" s="16"/>
      <c r="P164" s="16"/>
      <c r="Q164" s="16" t="s">
        <v>35</v>
      </c>
      <c r="R164" s="16" t="s">
        <v>35</v>
      </c>
      <c r="S164" s="16" t="s">
        <v>36</v>
      </c>
      <c r="T164" s="16" t="s">
        <v>5243</v>
      </c>
      <c r="U164" s="16"/>
      <c r="V164" s="938">
        <f t="shared" si="2"/>
        <v>1.3888888888888895E-2</v>
      </c>
      <c r="W164" s="16">
        <v>9650988112</v>
      </c>
    </row>
    <row r="165" spans="1:24" s="439" customFormat="1" ht="27.75">
      <c r="A165" s="15">
        <v>162</v>
      </c>
      <c r="B165" s="456">
        <v>105812</v>
      </c>
      <c r="C165" s="434" t="s">
        <v>5476</v>
      </c>
      <c r="D165" s="456" t="s">
        <v>5498</v>
      </c>
      <c r="E165" s="456" t="s">
        <v>5499</v>
      </c>
      <c r="F165" s="456" t="s">
        <v>4446</v>
      </c>
      <c r="G165" s="456" t="s">
        <v>2728</v>
      </c>
      <c r="H165" s="963" t="s">
        <v>5500</v>
      </c>
      <c r="I165" s="441" t="s">
        <v>31</v>
      </c>
      <c r="J165" s="258" t="s">
        <v>43</v>
      </c>
      <c r="K165" s="823">
        <v>0.62152777777777779</v>
      </c>
      <c r="L165" s="823">
        <v>0.70138888888888884</v>
      </c>
      <c r="M165" s="85" t="s">
        <v>4994</v>
      </c>
      <c r="N165" s="823">
        <v>0.60624999999999996</v>
      </c>
      <c r="O165" s="16"/>
      <c r="P165" s="16"/>
      <c r="Q165" s="16" t="s">
        <v>35</v>
      </c>
      <c r="R165" s="16" t="s">
        <v>35</v>
      </c>
      <c r="S165" s="16" t="s">
        <v>36</v>
      </c>
      <c r="T165" s="16" t="s">
        <v>5243</v>
      </c>
      <c r="U165" s="16"/>
      <c r="V165" s="938">
        <f t="shared" si="2"/>
        <v>1.5277777777777835E-2</v>
      </c>
      <c r="W165" s="16">
        <v>9557603767</v>
      </c>
    </row>
    <row r="166" spans="1:24">
      <c r="A166" s="15">
        <v>163</v>
      </c>
      <c r="B166" s="132">
        <v>141559</v>
      </c>
      <c r="C166" s="63" t="s">
        <v>5476</v>
      </c>
      <c r="D166" s="132" t="s">
        <v>5501</v>
      </c>
      <c r="E166" s="132" t="s">
        <v>5502</v>
      </c>
      <c r="F166" s="132" t="s">
        <v>5503</v>
      </c>
      <c r="G166" s="132" t="s">
        <v>5504</v>
      </c>
      <c r="H166" s="194" t="s">
        <v>5505</v>
      </c>
      <c r="I166" s="106" t="s">
        <v>31</v>
      </c>
      <c r="J166" s="624"/>
      <c r="K166" s="625"/>
      <c r="L166" s="625"/>
      <c r="M166" s="625"/>
      <c r="N166" s="735" t="s">
        <v>72</v>
      </c>
      <c r="O166" s="625"/>
      <c r="P166" s="625"/>
      <c r="Q166" s="625"/>
      <c r="R166" s="625"/>
      <c r="S166" s="625"/>
      <c r="T166" s="625"/>
      <c r="U166" s="625"/>
      <c r="V166" s="929"/>
      <c r="W166" s="625"/>
      <c r="X166" s="962"/>
    </row>
    <row r="167" spans="1:24">
      <c r="A167" s="15">
        <v>164</v>
      </c>
      <c r="B167" s="393">
        <v>52271</v>
      </c>
      <c r="C167" s="63" t="s">
        <v>5476</v>
      </c>
      <c r="D167" s="393" t="s">
        <v>5506</v>
      </c>
      <c r="E167" s="393" t="s">
        <v>5507</v>
      </c>
      <c r="F167" s="132" t="s">
        <v>5503</v>
      </c>
      <c r="G167" s="132" t="s">
        <v>5504</v>
      </c>
      <c r="H167" s="930" t="s">
        <v>5508</v>
      </c>
      <c r="I167" s="106" t="s">
        <v>31</v>
      </c>
      <c r="J167" s="624"/>
      <c r="K167" s="625"/>
      <c r="L167" s="625"/>
      <c r="M167" s="625"/>
      <c r="N167" s="735" t="s">
        <v>72</v>
      </c>
      <c r="O167" s="625"/>
      <c r="P167" s="625"/>
      <c r="Q167" s="625"/>
      <c r="R167" s="625"/>
      <c r="S167" s="625"/>
      <c r="T167" s="625"/>
      <c r="U167" s="625"/>
      <c r="V167" s="929"/>
      <c r="W167" s="625"/>
      <c r="X167" s="962"/>
    </row>
    <row r="168" spans="1:24">
      <c r="A168" s="15">
        <v>165</v>
      </c>
      <c r="B168" s="393">
        <v>139144</v>
      </c>
      <c r="C168" s="63" t="s">
        <v>5476</v>
      </c>
      <c r="D168" s="393" t="s">
        <v>5509</v>
      </c>
      <c r="E168" s="393" t="s">
        <v>5510</v>
      </c>
      <c r="F168" s="393" t="s">
        <v>5503</v>
      </c>
      <c r="G168" s="132" t="s">
        <v>5504</v>
      </c>
      <c r="H168" s="930" t="s">
        <v>5508</v>
      </c>
      <c r="I168" s="106" t="s">
        <v>31</v>
      </c>
      <c r="J168" s="624"/>
      <c r="K168" s="625"/>
      <c r="L168" s="625"/>
      <c r="M168" s="625"/>
      <c r="N168" s="735" t="s">
        <v>72</v>
      </c>
      <c r="O168" s="625"/>
      <c r="P168" s="625"/>
      <c r="Q168" s="625"/>
      <c r="R168" s="625"/>
      <c r="S168" s="625"/>
      <c r="T168" s="625"/>
      <c r="U168" s="625"/>
      <c r="V168" s="929"/>
      <c r="W168" s="625"/>
      <c r="X168" s="962"/>
    </row>
    <row r="169" spans="1:24">
      <c r="A169" s="15">
        <v>166</v>
      </c>
      <c r="B169" s="393">
        <v>142527</v>
      </c>
      <c r="C169" s="63" t="s">
        <v>5476</v>
      </c>
      <c r="D169" s="393" t="s">
        <v>5511</v>
      </c>
      <c r="E169" s="393" t="s">
        <v>5512</v>
      </c>
      <c r="F169" s="132" t="s">
        <v>5513</v>
      </c>
      <c r="G169" s="132" t="s">
        <v>5504</v>
      </c>
      <c r="H169" s="930" t="s">
        <v>5514</v>
      </c>
      <c r="I169" s="106" t="s">
        <v>31</v>
      </c>
      <c r="J169" s="624"/>
      <c r="K169" s="625"/>
      <c r="L169" s="625"/>
      <c r="M169" s="625"/>
      <c r="N169" s="735" t="s">
        <v>72</v>
      </c>
      <c r="O169" s="625"/>
      <c r="P169" s="625"/>
      <c r="Q169" s="625"/>
      <c r="R169" s="625"/>
      <c r="S169" s="625"/>
      <c r="T169" s="625"/>
      <c r="U169" s="625"/>
      <c r="V169" s="929"/>
      <c r="W169" s="625"/>
      <c r="X169" s="962"/>
    </row>
    <row r="170" spans="1:24" ht="27.75">
      <c r="A170" s="15">
        <v>167</v>
      </c>
      <c r="B170" s="132">
        <v>72697</v>
      </c>
      <c r="C170" s="63" t="s">
        <v>5476</v>
      </c>
      <c r="D170" s="393" t="s">
        <v>5515</v>
      </c>
      <c r="E170" s="132" t="s">
        <v>5516</v>
      </c>
      <c r="F170" s="132" t="s">
        <v>5517</v>
      </c>
      <c r="G170" s="132" t="s">
        <v>4107</v>
      </c>
      <c r="H170" s="930" t="s">
        <v>5518</v>
      </c>
      <c r="I170" s="106" t="s">
        <v>31</v>
      </c>
      <c r="J170" s="433" t="s">
        <v>303</v>
      </c>
      <c r="K170" s="367">
        <v>0.42499999999999999</v>
      </c>
      <c r="L170" s="367">
        <v>0.63888888888888884</v>
      </c>
      <c r="M170" s="63" t="s">
        <v>33</v>
      </c>
      <c r="N170" s="367">
        <v>0.41666666666666669</v>
      </c>
      <c r="O170" s="63" t="s">
        <v>34</v>
      </c>
      <c r="P170" s="63" t="s">
        <v>34</v>
      </c>
      <c r="Q170" s="63" t="s">
        <v>600</v>
      </c>
      <c r="R170" s="63" t="s">
        <v>600</v>
      </c>
      <c r="S170" s="15" t="s">
        <v>4789</v>
      </c>
      <c r="T170" s="63" t="s">
        <v>37</v>
      </c>
      <c r="U170" s="63"/>
      <c r="V170" s="929">
        <f t="shared" si="2"/>
        <v>8.3333333333333037E-3</v>
      </c>
      <c r="W170" s="63">
        <v>9582720981</v>
      </c>
    </row>
    <row r="171" spans="1:24" ht="25.5" customHeight="1">
      <c r="A171" s="15">
        <v>168</v>
      </c>
      <c r="B171" s="393">
        <v>138591</v>
      </c>
      <c r="C171" s="63" t="s">
        <v>5476</v>
      </c>
      <c r="D171" s="393" t="s">
        <v>5519</v>
      </c>
      <c r="E171" s="393" t="s">
        <v>5520</v>
      </c>
      <c r="F171" s="132" t="s">
        <v>4362</v>
      </c>
      <c r="G171" s="393" t="s">
        <v>29</v>
      </c>
      <c r="H171" s="194" t="s">
        <v>3870</v>
      </c>
      <c r="I171" s="106" t="s">
        <v>31</v>
      </c>
      <c r="J171" s="433" t="s">
        <v>5521</v>
      </c>
      <c r="K171" s="367">
        <v>0.59166666666666667</v>
      </c>
      <c r="L171" s="367">
        <v>0.65277777777777779</v>
      </c>
      <c r="M171" s="63" t="s">
        <v>33</v>
      </c>
      <c r="N171" s="367">
        <v>0.58680555555555558</v>
      </c>
      <c r="O171" s="63" t="s">
        <v>34</v>
      </c>
      <c r="P171" s="63" t="s">
        <v>34</v>
      </c>
      <c r="Q171" s="63" t="s">
        <v>36</v>
      </c>
      <c r="R171" s="63" t="s">
        <v>35</v>
      </c>
      <c r="S171" s="63" t="s">
        <v>36</v>
      </c>
      <c r="T171" s="63" t="s">
        <v>33</v>
      </c>
      <c r="U171" s="63"/>
      <c r="V171" s="929">
        <f t="shared" si="2"/>
        <v>4.8611111111110938E-3</v>
      </c>
      <c r="W171" s="63">
        <v>8929292982</v>
      </c>
    </row>
    <row r="172" spans="1:24" ht="29.25" customHeight="1">
      <c r="A172" s="15">
        <v>169</v>
      </c>
      <c r="B172" s="134">
        <v>143424</v>
      </c>
      <c r="C172" s="63" t="s">
        <v>5476</v>
      </c>
      <c r="D172" s="132" t="s">
        <v>5522</v>
      </c>
      <c r="E172" s="132" t="s">
        <v>5523</v>
      </c>
      <c r="F172" s="393" t="s">
        <v>4042</v>
      </c>
      <c r="G172" s="132" t="s">
        <v>4399</v>
      </c>
      <c r="H172" s="194" t="s">
        <v>5524</v>
      </c>
      <c r="I172" s="106" t="s">
        <v>31</v>
      </c>
      <c r="J172" s="433" t="s">
        <v>5525</v>
      </c>
      <c r="K172" s="367">
        <v>0.4284722222222222</v>
      </c>
      <c r="L172" s="367">
        <v>0.60763888888888884</v>
      </c>
      <c r="M172" s="63" t="s">
        <v>5526</v>
      </c>
      <c r="N172" s="367">
        <v>0.40625</v>
      </c>
      <c r="O172" s="63" t="s">
        <v>34</v>
      </c>
      <c r="P172" s="63" t="s">
        <v>34</v>
      </c>
      <c r="Q172" s="63" t="s">
        <v>600</v>
      </c>
      <c r="R172" s="63" t="s">
        <v>600</v>
      </c>
      <c r="S172" s="15" t="s">
        <v>5527</v>
      </c>
      <c r="T172" s="63" t="s">
        <v>37</v>
      </c>
      <c r="U172" s="63"/>
      <c r="V172" s="929">
        <f t="shared" si="2"/>
        <v>2.2222222222222199E-2</v>
      </c>
      <c r="W172" s="63">
        <v>9891399185</v>
      </c>
    </row>
    <row r="173" spans="1:24" ht="41.25" customHeight="1">
      <c r="A173" s="15">
        <v>170</v>
      </c>
      <c r="B173" s="393">
        <v>139340</v>
      </c>
      <c r="C173" s="105" t="s">
        <v>5476</v>
      </c>
      <c r="D173" s="393" t="s">
        <v>5528</v>
      </c>
      <c r="E173" s="393" t="s">
        <v>5529</v>
      </c>
      <c r="F173" s="393" t="s">
        <v>3329</v>
      </c>
      <c r="G173" s="132" t="s">
        <v>5530</v>
      </c>
      <c r="H173" s="930" t="s">
        <v>5531</v>
      </c>
      <c r="I173" s="106" t="s">
        <v>31</v>
      </c>
      <c r="J173" s="433" t="s">
        <v>3962</v>
      </c>
      <c r="K173" s="367">
        <v>0.39930555555555558</v>
      </c>
      <c r="L173" s="367">
        <v>0.60763888888888884</v>
      </c>
      <c r="M173" s="63" t="s">
        <v>33</v>
      </c>
      <c r="N173" s="367">
        <v>0.375</v>
      </c>
      <c r="O173" s="63" t="s">
        <v>34</v>
      </c>
      <c r="P173" s="63" t="s">
        <v>34</v>
      </c>
      <c r="Q173" s="63" t="s">
        <v>600</v>
      </c>
      <c r="R173" s="63" t="s">
        <v>600</v>
      </c>
      <c r="S173" s="15" t="s">
        <v>4789</v>
      </c>
      <c r="T173" s="63" t="s">
        <v>37</v>
      </c>
      <c r="U173" s="63"/>
      <c r="V173" s="929">
        <f t="shared" si="2"/>
        <v>2.430555555555558E-2</v>
      </c>
      <c r="W173" s="63">
        <v>7006109454</v>
      </c>
    </row>
    <row r="174" spans="1:24" s="439" customFormat="1" ht="32.25" customHeight="1">
      <c r="A174" s="15">
        <v>171</v>
      </c>
      <c r="B174" s="456">
        <v>143244</v>
      </c>
      <c r="C174" s="434" t="s">
        <v>5476</v>
      </c>
      <c r="D174" s="456" t="s">
        <v>5532</v>
      </c>
      <c r="E174" s="456" t="s">
        <v>5438</v>
      </c>
      <c r="F174" s="456" t="s">
        <v>2859</v>
      </c>
      <c r="G174" s="456" t="s">
        <v>5433</v>
      </c>
      <c r="H174" s="963" t="s">
        <v>5483</v>
      </c>
      <c r="I174" s="441" t="s">
        <v>31</v>
      </c>
      <c r="J174" s="258" t="s">
        <v>5533</v>
      </c>
      <c r="K174" s="823">
        <v>0.39513888888888887</v>
      </c>
      <c r="L174" s="823">
        <v>0.45833333333333331</v>
      </c>
      <c r="M174" s="16" t="s">
        <v>169</v>
      </c>
      <c r="N174" s="823">
        <v>0.375</v>
      </c>
      <c r="O174" s="16"/>
      <c r="P174" s="16"/>
      <c r="Q174" s="16" t="s">
        <v>36</v>
      </c>
      <c r="R174" s="16" t="s">
        <v>35</v>
      </c>
      <c r="S174" s="16" t="s">
        <v>36</v>
      </c>
      <c r="T174" s="16" t="s">
        <v>169</v>
      </c>
      <c r="U174" s="16"/>
      <c r="V174" s="938">
        <f t="shared" si="2"/>
        <v>2.0138888888888873E-2</v>
      </c>
      <c r="W174" s="16">
        <v>9818373737</v>
      </c>
    </row>
    <row r="175" spans="1:24" ht="31.5" customHeight="1">
      <c r="A175" s="15">
        <v>172</v>
      </c>
      <c r="B175" s="132">
        <v>132302</v>
      </c>
      <c r="C175" s="113" t="s">
        <v>5534</v>
      </c>
      <c r="D175" s="132" t="s">
        <v>5535</v>
      </c>
      <c r="E175" s="132" t="s">
        <v>5473</v>
      </c>
      <c r="F175" s="132" t="s">
        <v>5536</v>
      </c>
      <c r="G175" s="393" t="s">
        <v>29</v>
      </c>
      <c r="H175" s="194" t="s">
        <v>110</v>
      </c>
      <c r="I175" s="106" t="s">
        <v>31</v>
      </c>
      <c r="J175" s="433" t="s">
        <v>1027</v>
      </c>
      <c r="K175" s="367">
        <v>0.52222222222222225</v>
      </c>
      <c r="L175" s="367">
        <v>0.54166666666666663</v>
      </c>
      <c r="M175" s="63" t="s">
        <v>33</v>
      </c>
      <c r="N175" s="367">
        <v>0.51041666666666663</v>
      </c>
      <c r="O175" s="63" t="s">
        <v>34</v>
      </c>
      <c r="P175" s="63" t="s">
        <v>34</v>
      </c>
      <c r="Q175" s="63" t="s">
        <v>35</v>
      </c>
      <c r="R175" s="63" t="s">
        <v>35</v>
      </c>
      <c r="S175" s="63" t="s">
        <v>36</v>
      </c>
      <c r="T175" s="63" t="s">
        <v>5243</v>
      </c>
      <c r="U175" s="113"/>
      <c r="V175" s="929">
        <f t="shared" ref="V175:V235" si="3">K175-N175</f>
        <v>1.1805555555555625E-2</v>
      </c>
      <c r="W175" s="113">
        <v>7017311420</v>
      </c>
    </row>
    <row r="176" spans="1:24" s="439" customFormat="1" ht="36.75" customHeight="1">
      <c r="A176" s="15">
        <v>173</v>
      </c>
      <c r="B176" s="456">
        <v>137276</v>
      </c>
      <c r="C176" s="463" t="s">
        <v>5534</v>
      </c>
      <c r="D176" s="456" t="s">
        <v>5537</v>
      </c>
      <c r="E176" s="456" t="s">
        <v>5538</v>
      </c>
      <c r="F176" s="456" t="s">
        <v>91</v>
      </c>
      <c r="G176" s="456" t="s">
        <v>2226</v>
      </c>
      <c r="H176" s="963" t="s">
        <v>394</v>
      </c>
      <c r="I176" s="441" t="s">
        <v>31</v>
      </c>
      <c r="J176" s="258" t="s">
        <v>465</v>
      </c>
      <c r="K176" s="823">
        <v>0.73750000000000004</v>
      </c>
      <c r="L176" s="823">
        <v>0.76388888888888884</v>
      </c>
      <c r="M176" s="16" t="s">
        <v>2113</v>
      </c>
      <c r="N176" s="823">
        <v>0.73263888888888884</v>
      </c>
      <c r="O176" s="16"/>
      <c r="P176" s="16"/>
      <c r="Q176" s="16" t="s">
        <v>600</v>
      </c>
      <c r="R176" s="16" t="s">
        <v>600</v>
      </c>
      <c r="S176" s="16" t="s">
        <v>36</v>
      </c>
      <c r="T176" s="16" t="s">
        <v>72</v>
      </c>
      <c r="U176" s="463"/>
      <c r="V176" s="938">
        <f t="shared" si="3"/>
        <v>4.8611111111112049E-3</v>
      </c>
      <c r="W176" s="463">
        <v>8218858226</v>
      </c>
    </row>
    <row r="177" spans="1:23" ht="37.5" customHeight="1">
      <c r="A177" s="15">
        <v>174</v>
      </c>
      <c r="B177" s="393">
        <v>143379</v>
      </c>
      <c r="C177" s="113" t="s">
        <v>5534</v>
      </c>
      <c r="D177" s="132" t="s">
        <v>5539</v>
      </c>
      <c r="E177" s="393" t="s">
        <v>5438</v>
      </c>
      <c r="F177" s="132" t="s">
        <v>731</v>
      </c>
      <c r="G177" s="393" t="s">
        <v>5540</v>
      </c>
      <c r="H177" s="194" t="s">
        <v>5541</v>
      </c>
      <c r="I177" s="106" t="s">
        <v>31</v>
      </c>
      <c r="J177" s="433" t="s">
        <v>5542</v>
      </c>
      <c r="K177" s="367">
        <v>0.4513888888888889</v>
      </c>
      <c r="L177" s="367">
        <v>0.47916666666666669</v>
      </c>
      <c r="M177" s="623" t="s">
        <v>37</v>
      </c>
      <c r="N177" s="625"/>
      <c r="O177" s="625"/>
      <c r="P177" s="625"/>
      <c r="Q177" s="625"/>
      <c r="R177" s="625"/>
      <c r="S177" s="625"/>
      <c r="T177" s="775"/>
      <c r="U177" s="775"/>
      <c r="V177" s="937"/>
      <c r="W177" s="775">
        <v>98919417174</v>
      </c>
    </row>
    <row r="178" spans="1:23" s="439" customFormat="1" ht="33.75" customHeight="1">
      <c r="A178" s="15">
        <v>175</v>
      </c>
      <c r="B178" s="456">
        <v>72802</v>
      </c>
      <c r="C178" s="463" t="s">
        <v>5534</v>
      </c>
      <c r="D178" s="456" t="s">
        <v>5543</v>
      </c>
      <c r="E178" s="456" t="s">
        <v>5544</v>
      </c>
      <c r="F178" s="456" t="s">
        <v>5545</v>
      </c>
      <c r="G178" s="456" t="s">
        <v>370</v>
      </c>
      <c r="H178" s="963" t="s">
        <v>5546</v>
      </c>
      <c r="I178" s="441" t="s">
        <v>31</v>
      </c>
      <c r="J178" s="258" t="s">
        <v>5547</v>
      </c>
      <c r="K178" s="823">
        <v>0.64930555555555558</v>
      </c>
      <c r="L178" s="823">
        <v>0.78819444444444442</v>
      </c>
      <c r="M178" s="16" t="s">
        <v>2113</v>
      </c>
      <c r="N178" s="823">
        <v>0.625</v>
      </c>
      <c r="O178" s="16"/>
      <c r="P178" s="16"/>
      <c r="Q178" s="16" t="s">
        <v>36</v>
      </c>
      <c r="R178" s="16" t="s">
        <v>3389</v>
      </c>
      <c r="S178" s="16" t="s">
        <v>36</v>
      </c>
      <c r="T178" s="463" t="s">
        <v>2113</v>
      </c>
      <c r="U178" s="463"/>
      <c r="V178" s="938">
        <f t="shared" si="3"/>
        <v>2.430555555555558E-2</v>
      </c>
      <c r="W178" s="463">
        <v>9999649426</v>
      </c>
    </row>
    <row r="179" spans="1:23" s="439" customFormat="1" ht="27.75">
      <c r="A179" s="15">
        <v>176</v>
      </c>
      <c r="B179" s="451">
        <v>143802</v>
      </c>
      <c r="C179" s="977" t="s">
        <v>5534</v>
      </c>
      <c r="D179" s="451" t="s">
        <v>5548</v>
      </c>
      <c r="E179" s="451" t="s">
        <v>5549</v>
      </c>
      <c r="F179" s="451" t="s">
        <v>5550</v>
      </c>
      <c r="G179" s="456" t="s">
        <v>4107</v>
      </c>
      <c r="H179" s="978" t="s">
        <v>5551</v>
      </c>
      <c r="I179" s="16" t="s">
        <v>188</v>
      </c>
      <c r="J179" s="258" t="s">
        <v>5552</v>
      </c>
      <c r="K179" s="823">
        <v>0.67222222222222228</v>
      </c>
      <c r="L179" s="823">
        <v>0.76180555555555551</v>
      </c>
      <c r="M179" s="16" t="s">
        <v>2113</v>
      </c>
      <c r="N179" s="823">
        <v>0.41666666666666669</v>
      </c>
      <c r="O179" s="16"/>
      <c r="P179" s="16"/>
      <c r="Q179" s="16" t="s">
        <v>600</v>
      </c>
      <c r="R179" s="16" t="s">
        <v>36</v>
      </c>
      <c r="S179" s="16" t="s">
        <v>36</v>
      </c>
      <c r="T179" s="608" t="s">
        <v>5553</v>
      </c>
      <c r="U179" s="463"/>
      <c r="V179" s="938">
        <f t="shared" si="3"/>
        <v>0.25555555555555559</v>
      </c>
      <c r="W179" s="463">
        <v>7011919336</v>
      </c>
    </row>
    <row r="180" spans="1:23" ht="27.75">
      <c r="A180" s="15">
        <v>177</v>
      </c>
      <c r="B180" s="132">
        <v>142879</v>
      </c>
      <c r="C180" s="941" t="s">
        <v>5534</v>
      </c>
      <c r="D180" s="132" t="s">
        <v>5554</v>
      </c>
      <c r="E180" s="132" t="s">
        <v>5555</v>
      </c>
      <c r="F180" s="132" t="s">
        <v>133</v>
      </c>
      <c r="G180" s="132" t="s">
        <v>4399</v>
      </c>
      <c r="H180" s="194" t="s">
        <v>3270</v>
      </c>
      <c r="I180" s="106" t="s">
        <v>31</v>
      </c>
      <c r="J180" s="433" t="s">
        <v>5556</v>
      </c>
      <c r="K180" s="367">
        <v>0.4201388888888889</v>
      </c>
      <c r="L180" s="367">
        <v>0.59375</v>
      </c>
      <c r="M180" s="63" t="s">
        <v>5557</v>
      </c>
      <c r="N180" s="367">
        <v>0.39930555555555558</v>
      </c>
      <c r="O180" s="63" t="s">
        <v>34</v>
      </c>
      <c r="P180" s="63" t="s">
        <v>34</v>
      </c>
      <c r="Q180" s="63" t="s">
        <v>600</v>
      </c>
      <c r="R180" s="63" t="s">
        <v>600</v>
      </c>
      <c r="S180" s="15" t="s">
        <v>5558</v>
      </c>
      <c r="T180" s="63" t="s">
        <v>72</v>
      </c>
      <c r="U180" s="63"/>
      <c r="V180" s="929">
        <f t="shared" si="3"/>
        <v>2.0833333333333315E-2</v>
      </c>
      <c r="W180" s="63">
        <v>8368136241</v>
      </c>
    </row>
    <row r="181" spans="1:23" ht="34.5" customHeight="1">
      <c r="A181" s="15">
        <v>178</v>
      </c>
      <c r="B181" s="132">
        <v>139116</v>
      </c>
      <c r="C181" s="941" t="s">
        <v>5534</v>
      </c>
      <c r="D181" s="132" t="s">
        <v>5559</v>
      </c>
      <c r="E181" s="132" t="s">
        <v>5560</v>
      </c>
      <c r="F181" s="132" t="s">
        <v>133</v>
      </c>
      <c r="G181" s="132" t="s">
        <v>4399</v>
      </c>
      <c r="H181" s="194" t="s">
        <v>1937</v>
      </c>
      <c r="I181" s="106" t="s">
        <v>31</v>
      </c>
      <c r="J181" s="433" t="s">
        <v>5561</v>
      </c>
      <c r="K181" s="367">
        <v>0.65833333333333333</v>
      </c>
      <c r="L181" s="367">
        <v>0.74305555555555558</v>
      </c>
      <c r="M181" s="63" t="s">
        <v>5562</v>
      </c>
      <c r="N181" s="367">
        <v>0.65277777777777779</v>
      </c>
      <c r="O181" s="63" t="s">
        <v>34</v>
      </c>
      <c r="P181" s="63" t="s">
        <v>34</v>
      </c>
      <c r="Q181" s="63" t="s">
        <v>600</v>
      </c>
      <c r="R181" s="63" t="s">
        <v>600</v>
      </c>
      <c r="S181" s="63" t="s">
        <v>36</v>
      </c>
      <c r="T181" s="63" t="s">
        <v>72</v>
      </c>
      <c r="U181" s="63"/>
      <c r="V181" s="929">
        <f t="shared" si="3"/>
        <v>5.5555555555555358E-3</v>
      </c>
      <c r="W181" s="63">
        <v>8126133670</v>
      </c>
    </row>
    <row r="182" spans="1:23" ht="32.25" customHeight="1">
      <c r="A182" s="15">
        <v>179</v>
      </c>
      <c r="B182" s="132">
        <v>144061</v>
      </c>
      <c r="C182" s="941" t="s">
        <v>5534</v>
      </c>
      <c r="D182" s="132" t="s">
        <v>5563</v>
      </c>
      <c r="E182" s="132" t="s">
        <v>5449</v>
      </c>
      <c r="F182" s="132" t="s">
        <v>5564</v>
      </c>
      <c r="G182" s="393" t="s">
        <v>5565</v>
      </c>
      <c r="H182" s="194" t="s">
        <v>5566</v>
      </c>
      <c r="I182" s="63" t="s">
        <v>188</v>
      </c>
      <c r="J182" s="433" t="s">
        <v>292</v>
      </c>
      <c r="K182" s="367">
        <v>0.53611111111111109</v>
      </c>
      <c r="L182" s="367">
        <v>0.71527777777777779</v>
      </c>
      <c r="M182" s="63" t="s">
        <v>33</v>
      </c>
      <c r="N182" s="367">
        <v>0.5229166666666667</v>
      </c>
      <c r="O182" s="63" t="s">
        <v>34</v>
      </c>
      <c r="P182" s="63" t="s">
        <v>34</v>
      </c>
      <c r="Q182" s="63" t="s">
        <v>36</v>
      </c>
      <c r="R182" s="63" t="s">
        <v>3389</v>
      </c>
      <c r="S182" s="63" t="s">
        <v>36</v>
      </c>
      <c r="T182" s="63" t="s">
        <v>33</v>
      </c>
      <c r="U182" s="63"/>
      <c r="V182" s="929">
        <f t="shared" si="3"/>
        <v>1.3194444444444398E-2</v>
      </c>
      <c r="W182" s="63">
        <v>9599500423</v>
      </c>
    </row>
    <row r="183" spans="1:23" ht="27.75">
      <c r="A183" s="15">
        <v>180</v>
      </c>
      <c r="B183" s="143">
        <v>134933</v>
      </c>
      <c r="C183" s="941" t="s">
        <v>5534</v>
      </c>
      <c r="D183" s="143" t="s">
        <v>5567</v>
      </c>
      <c r="E183" s="143" t="s">
        <v>5568</v>
      </c>
      <c r="F183" s="143" t="s">
        <v>4144</v>
      </c>
      <c r="G183" s="393" t="s">
        <v>215</v>
      </c>
      <c r="H183" s="191" t="s">
        <v>5569</v>
      </c>
      <c r="I183" s="106" t="s">
        <v>31</v>
      </c>
      <c r="J183" s="433" t="s">
        <v>5570</v>
      </c>
      <c r="K183" s="367">
        <v>0.3923611111111111</v>
      </c>
      <c r="L183" s="367">
        <v>0.52083333333333337</v>
      </c>
      <c r="M183" s="63" t="s">
        <v>219</v>
      </c>
      <c r="N183" s="367">
        <v>0.38194444444444442</v>
      </c>
      <c r="O183" s="63" t="s">
        <v>34</v>
      </c>
      <c r="P183" s="63" t="s">
        <v>34</v>
      </c>
      <c r="Q183" s="63" t="s">
        <v>600</v>
      </c>
      <c r="R183" s="63" t="s">
        <v>600</v>
      </c>
      <c r="S183" s="63" t="s">
        <v>36</v>
      </c>
      <c r="T183" s="63" t="s">
        <v>72</v>
      </c>
      <c r="U183" s="113"/>
      <c r="V183" s="929">
        <f t="shared" si="3"/>
        <v>1.0416666666666685E-2</v>
      </c>
      <c r="W183" s="113">
        <v>9873162205</v>
      </c>
    </row>
    <row r="184" spans="1:23" s="82" customFormat="1" ht="27.75">
      <c r="A184" s="15">
        <v>181</v>
      </c>
      <c r="B184" s="585">
        <v>139976</v>
      </c>
      <c r="C184" s="105" t="s">
        <v>5534</v>
      </c>
      <c r="D184" s="585" t="s">
        <v>5571</v>
      </c>
      <c r="E184" s="585" t="s">
        <v>5572</v>
      </c>
      <c r="F184" s="585" t="s">
        <v>40</v>
      </c>
      <c r="G184" s="394" t="s">
        <v>4089</v>
      </c>
      <c r="H184" s="585" t="s">
        <v>5573</v>
      </c>
      <c r="I184" s="106" t="s">
        <v>31</v>
      </c>
      <c r="J184" s="433" t="s">
        <v>1018</v>
      </c>
      <c r="K184" s="367">
        <v>0.56111111111111112</v>
      </c>
      <c r="L184" s="367">
        <v>0.75694444444444442</v>
      </c>
      <c r="M184" s="63" t="s">
        <v>33</v>
      </c>
      <c r="N184" s="367">
        <v>0.54513888888888884</v>
      </c>
      <c r="O184" s="63" t="s">
        <v>34</v>
      </c>
      <c r="P184" s="63" t="s">
        <v>34</v>
      </c>
      <c r="Q184" s="63" t="s">
        <v>35</v>
      </c>
      <c r="R184" s="63" t="s">
        <v>2340</v>
      </c>
      <c r="S184" s="15" t="s">
        <v>5574</v>
      </c>
      <c r="T184" s="63" t="s">
        <v>72</v>
      </c>
      <c r="U184" s="63"/>
      <c r="V184" s="929">
        <f t="shared" si="3"/>
        <v>1.5972222222222276E-2</v>
      </c>
      <c r="W184" s="63"/>
    </row>
    <row r="185" spans="1:23" ht="26.25" customHeight="1">
      <c r="A185" s="15">
        <v>182</v>
      </c>
      <c r="B185" s="430">
        <v>127136</v>
      </c>
      <c r="C185" s="992" t="s">
        <v>5534</v>
      </c>
      <c r="D185" s="430" t="s">
        <v>5575</v>
      </c>
      <c r="E185" s="393" t="s">
        <v>5444</v>
      </c>
      <c r="F185" s="393" t="s">
        <v>5576</v>
      </c>
      <c r="G185" s="132" t="s">
        <v>29</v>
      </c>
      <c r="H185" s="930" t="s">
        <v>5577</v>
      </c>
      <c r="I185" s="63" t="s">
        <v>94</v>
      </c>
      <c r="J185" s="433" t="s">
        <v>5578</v>
      </c>
      <c r="K185" s="367">
        <v>0.57638888888888884</v>
      </c>
      <c r="L185" s="367">
        <v>0.67361111111111116</v>
      </c>
      <c r="M185" s="63" t="s">
        <v>33</v>
      </c>
      <c r="N185" s="367">
        <v>0.57638888888888884</v>
      </c>
      <c r="O185" s="63" t="s">
        <v>34</v>
      </c>
      <c r="P185" s="63" t="s">
        <v>34</v>
      </c>
      <c r="Q185" s="63" t="s">
        <v>600</v>
      </c>
      <c r="R185" s="63" t="s">
        <v>600</v>
      </c>
      <c r="S185" s="63" t="s">
        <v>36</v>
      </c>
      <c r="T185" s="63" t="s">
        <v>72</v>
      </c>
      <c r="U185" s="113"/>
      <c r="V185" s="929">
        <f t="shared" si="3"/>
        <v>0</v>
      </c>
      <c r="W185" s="113">
        <v>8527026893</v>
      </c>
    </row>
    <row r="186" spans="1:23" ht="27.75">
      <c r="A186" s="15">
        <v>183</v>
      </c>
      <c r="B186" s="132">
        <v>139608</v>
      </c>
      <c r="C186" s="941" t="s">
        <v>5579</v>
      </c>
      <c r="D186" s="51" t="s">
        <v>5580</v>
      </c>
      <c r="E186" s="974" t="s">
        <v>5581</v>
      </c>
      <c r="F186" s="346" t="s">
        <v>5582</v>
      </c>
      <c r="G186" s="585" t="s">
        <v>5583</v>
      </c>
      <c r="H186" s="730" t="s">
        <v>5584</v>
      </c>
      <c r="I186" s="106" t="s">
        <v>31</v>
      </c>
      <c r="J186" s="433" t="s">
        <v>5585</v>
      </c>
      <c r="K186" s="367">
        <v>0.46180555555555558</v>
      </c>
      <c r="L186" s="367">
        <v>0.86805555555555558</v>
      </c>
      <c r="M186" s="63" t="s">
        <v>33</v>
      </c>
      <c r="N186" s="367">
        <v>0.375</v>
      </c>
      <c r="O186" s="63" t="s">
        <v>34</v>
      </c>
      <c r="P186" s="63" t="s">
        <v>34</v>
      </c>
      <c r="Q186" s="63" t="s">
        <v>35</v>
      </c>
      <c r="R186" s="63" t="s">
        <v>35</v>
      </c>
      <c r="S186" s="15" t="s">
        <v>5586</v>
      </c>
      <c r="T186" s="63" t="s">
        <v>72</v>
      </c>
      <c r="U186" s="113"/>
      <c r="V186" s="929">
        <f t="shared" si="3"/>
        <v>8.680555555555558E-2</v>
      </c>
      <c r="W186" s="968">
        <v>9818862684</v>
      </c>
    </row>
    <row r="187" spans="1:23" ht="27.75" customHeight="1">
      <c r="A187" s="15">
        <v>184</v>
      </c>
      <c r="B187" s="132">
        <v>144355</v>
      </c>
      <c r="C187" s="941" t="s">
        <v>5579</v>
      </c>
      <c r="D187" s="51" t="s">
        <v>5587</v>
      </c>
      <c r="E187" s="988" t="s">
        <v>5588</v>
      </c>
      <c r="F187" s="585" t="s">
        <v>40</v>
      </c>
      <c r="G187" s="585" t="s">
        <v>5428</v>
      </c>
      <c r="H187" s="730" t="s">
        <v>5589</v>
      </c>
      <c r="I187" s="63" t="s">
        <v>188</v>
      </c>
      <c r="J187" s="433" t="s">
        <v>565</v>
      </c>
      <c r="K187" s="367">
        <v>0.48541666666666666</v>
      </c>
      <c r="L187" s="367">
        <v>0.51388888888888884</v>
      </c>
      <c r="M187" s="63" t="s">
        <v>33</v>
      </c>
      <c r="N187" s="367">
        <v>0.47916666666666669</v>
      </c>
      <c r="O187" s="63" t="s">
        <v>34</v>
      </c>
      <c r="P187" s="63" t="s">
        <v>34</v>
      </c>
      <c r="Q187" s="63" t="s">
        <v>600</v>
      </c>
      <c r="R187" s="63" t="s">
        <v>600</v>
      </c>
      <c r="S187" s="63" t="s">
        <v>36</v>
      </c>
      <c r="T187" s="63" t="s">
        <v>169</v>
      </c>
      <c r="U187" s="113"/>
      <c r="V187" s="929">
        <f t="shared" si="3"/>
        <v>6.2499999999999778E-3</v>
      </c>
      <c r="W187" s="113">
        <v>9541371638</v>
      </c>
    </row>
    <row r="188" spans="1:23" ht="27.75">
      <c r="A188" s="15">
        <v>185</v>
      </c>
      <c r="B188" s="132">
        <v>138841</v>
      </c>
      <c r="C188" s="941" t="s">
        <v>5579</v>
      </c>
      <c r="D188" s="51" t="s">
        <v>5590</v>
      </c>
      <c r="E188" s="979" t="s">
        <v>5591</v>
      </c>
      <c r="F188" s="979" t="s">
        <v>1193</v>
      </c>
      <c r="G188" s="394" t="s">
        <v>5592</v>
      </c>
      <c r="H188" s="980" t="s">
        <v>5593</v>
      </c>
      <c r="I188" s="63" t="s">
        <v>94</v>
      </c>
      <c r="J188" s="433" t="s">
        <v>1008</v>
      </c>
      <c r="K188" s="367">
        <v>0.6791666666666667</v>
      </c>
      <c r="L188" s="367">
        <v>0.80208333333333337</v>
      </c>
      <c r="M188" s="15" t="s">
        <v>5594</v>
      </c>
      <c r="N188" s="367">
        <v>0.66666666666666663</v>
      </c>
      <c r="O188" s="63" t="s">
        <v>34</v>
      </c>
      <c r="P188" s="63" t="s">
        <v>34</v>
      </c>
      <c r="Q188" s="63" t="s">
        <v>600</v>
      </c>
      <c r="R188" s="63" t="s">
        <v>600</v>
      </c>
      <c r="S188" s="63" t="s">
        <v>36</v>
      </c>
      <c r="T188" s="63" t="s">
        <v>72</v>
      </c>
      <c r="U188" s="113"/>
      <c r="V188" s="929">
        <f t="shared" si="3"/>
        <v>1.2500000000000067E-2</v>
      </c>
      <c r="W188" s="113">
        <v>9871073022</v>
      </c>
    </row>
    <row r="189" spans="1:23" ht="27.75" customHeight="1">
      <c r="A189" s="15">
        <v>186</v>
      </c>
      <c r="B189" s="132">
        <v>132926</v>
      </c>
      <c r="C189" s="941" t="s">
        <v>5579</v>
      </c>
      <c r="D189" s="51" t="s">
        <v>5595</v>
      </c>
      <c r="E189" s="988" t="s">
        <v>5596</v>
      </c>
      <c r="F189" s="585" t="s">
        <v>5597</v>
      </c>
      <c r="G189" s="585" t="s">
        <v>29</v>
      </c>
      <c r="H189" s="730" t="s">
        <v>5598</v>
      </c>
      <c r="I189" s="106" t="s">
        <v>31</v>
      </c>
      <c r="J189" s="433" t="s">
        <v>489</v>
      </c>
      <c r="K189" s="367">
        <v>0.46944444444444444</v>
      </c>
      <c r="L189" s="367">
        <v>0.52083333333333337</v>
      </c>
      <c r="M189" s="63" t="s">
        <v>33</v>
      </c>
      <c r="N189" s="367">
        <v>0.45833333333333331</v>
      </c>
      <c r="O189" s="63" t="s">
        <v>34</v>
      </c>
      <c r="P189" s="63" t="s">
        <v>34</v>
      </c>
      <c r="Q189" s="63" t="s">
        <v>35</v>
      </c>
      <c r="R189" s="63" t="s">
        <v>35</v>
      </c>
      <c r="S189" s="63" t="s">
        <v>36</v>
      </c>
      <c r="T189" s="63" t="s">
        <v>5243</v>
      </c>
      <c r="U189" s="113"/>
      <c r="V189" s="929">
        <f t="shared" si="3"/>
        <v>1.1111111111111127E-2</v>
      </c>
      <c r="W189" s="113">
        <v>9627202175</v>
      </c>
    </row>
    <row r="190" spans="1:23" s="439" customFormat="1" ht="27.75">
      <c r="A190" s="15">
        <v>187</v>
      </c>
      <c r="B190" s="993">
        <v>113574</v>
      </c>
      <c r="C190" s="115" t="s">
        <v>5579</v>
      </c>
      <c r="D190" s="994" t="s">
        <v>5599</v>
      </c>
      <c r="E190" s="987" t="s">
        <v>5600</v>
      </c>
      <c r="F190" s="468" t="s">
        <v>5601</v>
      </c>
      <c r="G190" s="468" t="s">
        <v>4411</v>
      </c>
      <c r="H190" s="951" t="s">
        <v>5602</v>
      </c>
      <c r="I190" s="441" t="s">
        <v>31</v>
      </c>
      <c r="J190" s="258" t="s">
        <v>1008</v>
      </c>
      <c r="K190" s="823">
        <v>0.66319444444444442</v>
      </c>
      <c r="L190" s="823">
        <v>0.75</v>
      </c>
      <c r="M190" s="85" t="s">
        <v>5603</v>
      </c>
      <c r="N190" s="823">
        <v>0.63541666666666663</v>
      </c>
      <c r="O190" s="16"/>
      <c r="P190" s="16"/>
      <c r="Q190" s="16" t="s">
        <v>36</v>
      </c>
      <c r="R190" s="16" t="s">
        <v>35</v>
      </c>
      <c r="S190" s="16" t="s">
        <v>36</v>
      </c>
      <c r="T190" s="16" t="s">
        <v>33</v>
      </c>
      <c r="U190" s="463"/>
      <c r="V190" s="938">
        <f t="shared" si="3"/>
        <v>2.777777777777779E-2</v>
      </c>
      <c r="W190" s="463">
        <v>9953002410</v>
      </c>
    </row>
    <row r="191" spans="1:23" ht="32.25" customHeight="1">
      <c r="A191" s="15">
        <v>188</v>
      </c>
      <c r="B191" s="132">
        <v>143241</v>
      </c>
      <c r="C191" s="113" t="s">
        <v>5579</v>
      </c>
      <c r="D191" s="51" t="s">
        <v>5604</v>
      </c>
      <c r="E191" s="974" t="s">
        <v>5605</v>
      </c>
      <c r="F191" s="585" t="s">
        <v>5606</v>
      </c>
      <c r="G191" s="585" t="s">
        <v>5607</v>
      </c>
      <c r="H191" s="730" t="s">
        <v>5608</v>
      </c>
      <c r="I191" s="106" t="s">
        <v>31</v>
      </c>
      <c r="J191" s="433" t="s">
        <v>5275</v>
      </c>
      <c r="K191" s="367">
        <v>0.40277777777777779</v>
      </c>
      <c r="L191" s="367">
        <v>0.51944444444444449</v>
      </c>
      <c r="M191" s="63" t="s">
        <v>33</v>
      </c>
      <c r="N191" s="367">
        <v>0.36458333333333331</v>
      </c>
      <c r="O191" s="63" t="s">
        <v>34</v>
      </c>
      <c r="P191" s="63" t="s">
        <v>34</v>
      </c>
      <c r="Q191" s="63" t="s">
        <v>35</v>
      </c>
      <c r="R191" s="63" t="s">
        <v>35</v>
      </c>
      <c r="S191" s="63" t="s">
        <v>36</v>
      </c>
      <c r="T191" s="63" t="s">
        <v>5243</v>
      </c>
      <c r="U191" s="113"/>
      <c r="V191" s="929">
        <f t="shared" si="3"/>
        <v>3.8194444444444475E-2</v>
      </c>
      <c r="W191" s="113">
        <v>9650011527</v>
      </c>
    </row>
    <row r="192" spans="1:23" s="439" customFormat="1" ht="27.75">
      <c r="A192" s="15">
        <v>189</v>
      </c>
      <c r="B192" s="456">
        <v>113273</v>
      </c>
      <c r="C192" s="463" t="s">
        <v>5579</v>
      </c>
      <c r="D192" s="444" t="s">
        <v>5609</v>
      </c>
      <c r="E192" s="987" t="s">
        <v>5610</v>
      </c>
      <c r="F192" s="468" t="s">
        <v>5606</v>
      </c>
      <c r="G192" s="468" t="s">
        <v>5607</v>
      </c>
      <c r="H192" s="997" t="s">
        <v>5611</v>
      </c>
      <c r="I192" s="441" t="s">
        <v>31</v>
      </c>
      <c r="J192" s="258" t="s">
        <v>621</v>
      </c>
      <c r="K192" s="823">
        <v>0.59375</v>
      </c>
      <c r="L192" s="823">
        <v>0.65972222222222221</v>
      </c>
      <c r="M192" s="16" t="s">
        <v>1451</v>
      </c>
      <c r="N192" s="823">
        <v>0.57986111111111116</v>
      </c>
      <c r="O192" s="16" t="s">
        <v>171</v>
      </c>
      <c r="P192" s="16" t="s">
        <v>171</v>
      </c>
      <c r="Q192" s="16" t="s">
        <v>36</v>
      </c>
      <c r="R192" s="16" t="s">
        <v>35</v>
      </c>
      <c r="S192" s="16" t="s">
        <v>36</v>
      </c>
      <c r="T192" s="85" t="s">
        <v>5612</v>
      </c>
      <c r="U192" s="463"/>
      <c r="V192" s="938">
        <f t="shared" si="3"/>
        <v>1.388888888888884E-2</v>
      </c>
      <c r="W192" s="463">
        <v>9810672772</v>
      </c>
    </row>
    <row r="193" spans="1:23" ht="26.25" customHeight="1">
      <c r="A193" s="15">
        <v>190</v>
      </c>
      <c r="B193" s="132">
        <v>141551</v>
      </c>
      <c r="C193" s="113" t="s">
        <v>5579</v>
      </c>
      <c r="D193" s="51" t="s">
        <v>5613</v>
      </c>
      <c r="E193" s="974" t="s">
        <v>5614</v>
      </c>
      <c r="F193" s="585" t="s">
        <v>91</v>
      </c>
      <c r="G193" s="394" t="s">
        <v>92</v>
      </c>
      <c r="H193" s="730" t="s">
        <v>5615</v>
      </c>
      <c r="I193" s="106" t="s">
        <v>31</v>
      </c>
      <c r="J193" s="433" t="s">
        <v>885</v>
      </c>
      <c r="K193" s="367">
        <v>0.70208333333333328</v>
      </c>
      <c r="L193" s="367">
        <v>0.75138888888888888</v>
      </c>
      <c r="M193" s="63" t="s">
        <v>33</v>
      </c>
      <c r="N193" s="367">
        <v>0.67708333333333337</v>
      </c>
      <c r="O193" s="63" t="s">
        <v>34</v>
      </c>
      <c r="P193" s="63" t="s">
        <v>34</v>
      </c>
      <c r="Q193" s="63" t="s">
        <v>35</v>
      </c>
      <c r="R193" s="63" t="s">
        <v>35</v>
      </c>
      <c r="S193" s="63" t="s">
        <v>36</v>
      </c>
      <c r="T193" s="63" t="s">
        <v>5243</v>
      </c>
      <c r="U193" s="113"/>
      <c r="V193" s="929">
        <f t="shared" si="3"/>
        <v>2.4999999999999911E-2</v>
      </c>
      <c r="W193" s="113">
        <v>8287538684</v>
      </c>
    </row>
    <row r="194" spans="1:23" s="439" customFormat="1" ht="33" customHeight="1">
      <c r="A194" s="15">
        <v>191</v>
      </c>
      <c r="B194" s="456">
        <v>140390</v>
      </c>
      <c r="C194" s="463" t="s">
        <v>5579</v>
      </c>
      <c r="D194" s="444" t="s">
        <v>5616</v>
      </c>
      <c r="E194" s="987" t="s">
        <v>5617</v>
      </c>
      <c r="F194" s="468" t="s">
        <v>91</v>
      </c>
      <c r="G194" s="468" t="s">
        <v>92</v>
      </c>
      <c r="H194" s="951" t="s">
        <v>5615</v>
      </c>
      <c r="I194" s="441" t="s">
        <v>31</v>
      </c>
      <c r="J194" s="258" t="s">
        <v>943</v>
      </c>
      <c r="K194" s="823">
        <v>0.78749999999999998</v>
      </c>
      <c r="L194" s="823">
        <v>0.82708333333333328</v>
      </c>
      <c r="M194" s="16" t="s">
        <v>2113</v>
      </c>
      <c r="N194" s="823">
        <v>0.77083333333333337</v>
      </c>
      <c r="O194" s="16" t="s">
        <v>171</v>
      </c>
      <c r="P194" s="16" t="s">
        <v>171</v>
      </c>
      <c r="Q194" s="16" t="s">
        <v>35</v>
      </c>
      <c r="R194" s="16" t="s">
        <v>35</v>
      </c>
      <c r="S194" s="16" t="s">
        <v>36</v>
      </c>
      <c r="T194" s="16" t="s">
        <v>72</v>
      </c>
      <c r="U194" s="463"/>
      <c r="V194" s="938">
        <f t="shared" si="3"/>
        <v>1.6666666666666607E-2</v>
      </c>
      <c r="W194" s="463">
        <v>9354781012</v>
      </c>
    </row>
    <row r="195" spans="1:23" ht="31.5" customHeight="1">
      <c r="A195" s="15">
        <v>192</v>
      </c>
      <c r="B195" s="393">
        <v>133620</v>
      </c>
      <c r="C195" s="113" t="s">
        <v>5579</v>
      </c>
      <c r="D195" s="392" t="s">
        <v>5618</v>
      </c>
      <c r="E195" s="988" t="s">
        <v>5619</v>
      </c>
      <c r="F195" s="394" t="s">
        <v>5620</v>
      </c>
      <c r="G195" s="585" t="s">
        <v>5621</v>
      </c>
      <c r="H195" s="741" t="s">
        <v>5622</v>
      </c>
      <c r="I195" s="106" t="s">
        <v>31</v>
      </c>
      <c r="J195" s="433" t="s">
        <v>32</v>
      </c>
      <c r="K195" s="367">
        <v>0.38194444444444442</v>
      </c>
      <c r="L195" s="367">
        <v>0.52847222222222223</v>
      </c>
      <c r="M195" s="63" t="s">
        <v>219</v>
      </c>
      <c r="N195" s="367">
        <v>0.375</v>
      </c>
      <c r="O195" s="63" t="s">
        <v>34</v>
      </c>
      <c r="P195" s="63" t="s">
        <v>34</v>
      </c>
      <c r="Q195" s="63" t="s">
        <v>600</v>
      </c>
      <c r="R195" s="63" t="s">
        <v>600</v>
      </c>
      <c r="S195" s="63" t="s">
        <v>36</v>
      </c>
      <c r="T195" s="63" t="s">
        <v>72</v>
      </c>
      <c r="U195" s="113"/>
      <c r="V195" s="929">
        <f t="shared" si="3"/>
        <v>6.9444444444444198E-3</v>
      </c>
      <c r="W195" s="113">
        <v>9612824271</v>
      </c>
    </row>
    <row r="196" spans="1:23" s="439" customFormat="1" ht="42.75" customHeight="1">
      <c r="A196" s="15">
        <v>193</v>
      </c>
      <c r="B196" s="456">
        <v>143966</v>
      </c>
      <c r="C196" s="113" t="s">
        <v>5579</v>
      </c>
      <c r="D196" s="444" t="s">
        <v>5623</v>
      </c>
      <c r="E196" s="987" t="s">
        <v>5624</v>
      </c>
      <c r="F196" s="468" t="s">
        <v>47</v>
      </c>
      <c r="G196" s="468" t="s">
        <v>5625</v>
      </c>
      <c r="H196" s="951" t="s">
        <v>49</v>
      </c>
      <c r="I196" s="441" t="s">
        <v>31</v>
      </c>
      <c r="J196" s="258" t="s">
        <v>420</v>
      </c>
      <c r="K196" s="823">
        <v>0.54027777777777775</v>
      </c>
      <c r="L196" s="823">
        <v>0.73611111111111116</v>
      </c>
      <c r="M196" s="85" t="s">
        <v>5603</v>
      </c>
      <c r="N196" s="823">
        <v>0.52083333333333337</v>
      </c>
      <c r="O196" s="16"/>
      <c r="P196" s="16"/>
      <c r="Q196" s="16" t="s">
        <v>36</v>
      </c>
      <c r="R196" s="16" t="s">
        <v>35</v>
      </c>
      <c r="S196" s="16" t="s">
        <v>36</v>
      </c>
      <c r="T196" s="16" t="s">
        <v>33</v>
      </c>
      <c r="U196" s="463"/>
      <c r="V196" s="938">
        <f t="shared" si="3"/>
        <v>1.9444444444444375E-2</v>
      </c>
      <c r="W196" s="463">
        <v>7404315508</v>
      </c>
    </row>
    <row r="197" spans="1:23">
      <c r="A197" s="15">
        <v>194</v>
      </c>
      <c r="B197" s="132">
        <v>133412</v>
      </c>
      <c r="C197" s="113" t="s">
        <v>5579</v>
      </c>
      <c r="D197" s="51" t="s">
        <v>5626</v>
      </c>
      <c r="E197" s="988" t="s">
        <v>3163</v>
      </c>
      <c r="F197" s="585" t="s">
        <v>5627</v>
      </c>
      <c r="G197" s="585" t="s">
        <v>5621</v>
      </c>
      <c r="H197" s="730" t="s">
        <v>5628</v>
      </c>
      <c r="I197" s="106" t="s">
        <v>31</v>
      </c>
      <c r="J197" s="433" t="s">
        <v>5629</v>
      </c>
      <c r="K197" s="367">
        <v>0.41319444444444442</v>
      </c>
      <c r="L197" s="367">
        <v>0.73958333333333337</v>
      </c>
      <c r="M197" s="15" t="s">
        <v>545</v>
      </c>
      <c r="N197" s="367">
        <v>0.40625</v>
      </c>
      <c r="O197" s="63" t="s">
        <v>34</v>
      </c>
      <c r="P197" s="63" t="s">
        <v>34</v>
      </c>
      <c r="Q197" s="63" t="s">
        <v>35</v>
      </c>
      <c r="R197" s="63" t="s">
        <v>35</v>
      </c>
      <c r="S197" s="63" t="s">
        <v>36</v>
      </c>
      <c r="T197" s="63" t="s">
        <v>566</v>
      </c>
      <c r="U197" s="113" t="s">
        <v>5630</v>
      </c>
      <c r="V197" s="929">
        <f t="shared" si="3"/>
        <v>6.9444444444444198E-3</v>
      </c>
      <c r="W197" s="113">
        <v>9615711073</v>
      </c>
    </row>
    <row r="198" spans="1:23" ht="33.75" customHeight="1">
      <c r="A198" s="15">
        <v>195</v>
      </c>
      <c r="B198" s="132">
        <v>143708</v>
      </c>
      <c r="C198" s="941" t="s">
        <v>5579</v>
      </c>
      <c r="D198" s="51" t="s">
        <v>5631</v>
      </c>
      <c r="E198" s="974" t="s">
        <v>5632</v>
      </c>
      <c r="F198" s="585" t="s">
        <v>133</v>
      </c>
      <c r="G198" s="585" t="s">
        <v>4399</v>
      </c>
      <c r="H198" s="730" t="s">
        <v>5633</v>
      </c>
      <c r="I198" s="63" t="s">
        <v>94</v>
      </c>
      <c r="J198" s="433" t="s">
        <v>5634</v>
      </c>
      <c r="K198" s="367">
        <v>0.42083333333333334</v>
      </c>
      <c r="L198" s="367">
        <v>0.50694444444444442</v>
      </c>
      <c r="M198" s="63" t="s">
        <v>5635</v>
      </c>
      <c r="N198" s="367">
        <v>0.41666666666666669</v>
      </c>
      <c r="O198" s="63" t="s">
        <v>34</v>
      </c>
      <c r="P198" s="63" t="s">
        <v>34</v>
      </c>
      <c r="Q198" s="63" t="s">
        <v>35</v>
      </c>
      <c r="R198" s="63" t="s">
        <v>35</v>
      </c>
      <c r="S198" s="63" t="s">
        <v>36</v>
      </c>
      <c r="T198" s="63" t="s">
        <v>72</v>
      </c>
      <c r="U198" s="113"/>
      <c r="V198" s="929">
        <f t="shared" si="3"/>
        <v>4.1666666666666519E-3</v>
      </c>
      <c r="W198" s="113">
        <v>8860830784</v>
      </c>
    </row>
    <row r="199" spans="1:23" ht="27.75">
      <c r="A199" s="15">
        <v>196</v>
      </c>
      <c r="B199" s="132">
        <v>136841</v>
      </c>
      <c r="C199" s="941" t="s">
        <v>5579</v>
      </c>
      <c r="D199" s="51" t="s">
        <v>5636</v>
      </c>
      <c r="E199" s="974" t="s">
        <v>5637</v>
      </c>
      <c r="F199" s="585" t="s">
        <v>98</v>
      </c>
      <c r="G199" s="585" t="s">
        <v>4404</v>
      </c>
      <c r="H199" s="730" t="s">
        <v>5638</v>
      </c>
      <c r="I199" s="63" t="s">
        <v>94</v>
      </c>
      <c r="J199" s="433" t="s">
        <v>5639</v>
      </c>
      <c r="K199" s="367">
        <v>0.43402777777777779</v>
      </c>
      <c r="L199" s="367">
        <v>0.63888888888888884</v>
      </c>
      <c r="M199" s="63" t="s">
        <v>33</v>
      </c>
      <c r="N199" s="367">
        <v>0.40625</v>
      </c>
      <c r="O199" s="63" t="s">
        <v>34</v>
      </c>
      <c r="P199" s="63" t="s">
        <v>34</v>
      </c>
      <c r="Q199" s="63" t="s">
        <v>35</v>
      </c>
      <c r="R199" s="63" t="s">
        <v>35</v>
      </c>
      <c r="S199" s="15" t="s">
        <v>5640</v>
      </c>
      <c r="T199" s="63" t="s">
        <v>72</v>
      </c>
      <c r="U199" s="113"/>
      <c r="V199" s="929">
        <f t="shared" si="3"/>
        <v>2.777777777777779E-2</v>
      </c>
      <c r="W199" s="113">
        <v>9758152724</v>
      </c>
    </row>
    <row r="200" spans="1:23" ht="27.75" customHeight="1">
      <c r="A200" s="15">
        <v>197</v>
      </c>
      <c r="B200" s="132">
        <v>143679</v>
      </c>
      <c r="C200" s="941" t="s">
        <v>5579</v>
      </c>
      <c r="D200" s="51" t="s">
        <v>5641</v>
      </c>
      <c r="E200" s="974" t="s">
        <v>5642</v>
      </c>
      <c r="F200" s="585" t="s">
        <v>5643</v>
      </c>
      <c r="G200" s="585" t="s">
        <v>5504</v>
      </c>
      <c r="H200" s="730" t="s">
        <v>5644</v>
      </c>
      <c r="I200" s="63" t="s">
        <v>94</v>
      </c>
      <c r="J200" s="433" t="s">
        <v>3514</v>
      </c>
      <c r="K200" s="625"/>
      <c r="L200" s="625"/>
      <c r="M200" s="625"/>
      <c r="N200" s="735" t="s">
        <v>72</v>
      </c>
      <c r="O200" s="625"/>
      <c r="P200" s="625"/>
      <c r="Q200" s="625"/>
      <c r="R200" s="625"/>
      <c r="S200" s="625"/>
      <c r="T200" s="625"/>
      <c r="U200" s="775"/>
      <c r="V200" s="937"/>
      <c r="W200" s="113">
        <v>8368659289</v>
      </c>
    </row>
    <row r="201" spans="1:23" ht="30.75" customHeight="1">
      <c r="A201" s="15">
        <v>198</v>
      </c>
      <c r="B201" s="132">
        <v>143038</v>
      </c>
      <c r="C201" s="113" t="s">
        <v>5579</v>
      </c>
      <c r="D201" s="51" t="s">
        <v>5645</v>
      </c>
      <c r="E201" s="974" t="s">
        <v>5646</v>
      </c>
      <c r="F201" s="585" t="s">
        <v>1193</v>
      </c>
      <c r="G201" s="585" t="s">
        <v>5647</v>
      </c>
      <c r="H201" s="730" t="s">
        <v>5615</v>
      </c>
      <c r="I201" s="106" t="s">
        <v>31</v>
      </c>
      <c r="J201" s="433" t="s">
        <v>306</v>
      </c>
      <c r="K201" s="367">
        <v>0.37638888888888888</v>
      </c>
      <c r="L201" s="367">
        <v>0.4548611111111111</v>
      </c>
      <c r="M201" s="63" t="s">
        <v>33</v>
      </c>
      <c r="N201" s="367">
        <v>0.36805555555555558</v>
      </c>
      <c r="O201" s="63" t="s">
        <v>34</v>
      </c>
      <c r="P201" s="63" t="s">
        <v>34</v>
      </c>
      <c r="Q201" s="63" t="s">
        <v>35</v>
      </c>
      <c r="R201" s="63" t="s">
        <v>35</v>
      </c>
      <c r="S201" s="63" t="s">
        <v>36</v>
      </c>
      <c r="T201" s="63" t="s">
        <v>72</v>
      </c>
      <c r="U201" s="113"/>
      <c r="V201" s="929">
        <f t="shared" si="3"/>
        <v>8.3333333333333037E-3</v>
      </c>
      <c r="W201" s="113">
        <v>9810862572</v>
      </c>
    </row>
    <row r="202" spans="1:23" ht="27.75" customHeight="1">
      <c r="A202" s="15">
        <v>199</v>
      </c>
      <c r="B202" s="393">
        <v>43534</v>
      </c>
      <c r="C202" s="113" t="s">
        <v>5579</v>
      </c>
      <c r="D202" s="392" t="s">
        <v>5648</v>
      </c>
      <c r="E202" s="988" t="s">
        <v>5617</v>
      </c>
      <c r="F202" s="585" t="s">
        <v>4752</v>
      </c>
      <c r="G202" s="585" t="s">
        <v>29</v>
      </c>
      <c r="H202" s="741" t="s">
        <v>110</v>
      </c>
      <c r="I202" s="106" t="s">
        <v>31</v>
      </c>
      <c r="J202" s="433" t="s">
        <v>885</v>
      </c>
      <c r="K202" s="367">
        <v>0.49722222222222223</v>
      </c>
      <c r="L202" s="367">
        <v>0.53611111111111109</v>
      </c>
      <c r="M202" s="63" t="s">
        <v>33</v>
      </c>
      <c r="N202" s="367">
        <v>0.49305555555555558</v>
      </c>
      <c r="O202" s="63" t="s">
        <v>34</v>
      </c>
      <c r="P202" s="63" t="s">
        <v>34</v>
      </c>
      <c r="Q202" s="63" t="s">
        <v>35</v>
      </c>
      <c r="R202" s="63" t="s">
        <v>35</v>
      </c>
      <c r="S202" s="63" t="s">
        <v>36</v>
      </c>
      <c r="T202" s="63" t="s">
        <v>5243</v>
      </c>
      <c r="U202" s="113"/>
      <c r="V202" s="929">
        <f t="shared" si="3"/>
        <v>4.1666666666666519E-3</v>
      </c>
      <c r="W202" s="113">
        <v>9478664857</v>
      </c>
    </row>
    <row r="203" spans="1:23" ht="30.75" customHeight="1">
      <c r="A203" s="15">
        <v>200</v>
      </c>
      <c r="B203" s="132">
        <v>127086</v>
      </c>
      <c r="C203" s="113" t="s">
        <v>5579</v>
      </c>
      <c r="D203" s="392" t="s">
        <v>5649</v>
      </c>
      <c r="E203" s="989" t="s">
        <v>5650</v>
      </c>
      <c r="F203" s="910" t="s">
        <v>3594</v>
      </c>
      <c r="G203" s="928" t="s">
        <v>5651</v>
      </c>
      <c r="H203" s="967" t="s">
        <v>5652</v>
      </c>
      <c r="I203" s="219" t="s">
        <v>31</v>
      </c>
      <c r="J203" s="475" t="s">
        <v>43</v>
      </c>
      <c r="K203" s="827">
        <v>0.60763888888888884</v>
      </c>
      <c r="L203" s="827">
        <v>0.67708333333333337</v>
      </c>
      <c r="M203" s="92" t="s">
        <v>33</v>
      </c>
      <c r="N203" s="827">
        <v>0.60416666666666663</v>
      </c>
      <c r="O203" s="92" t="s">
        <v>34</v>
      </c>
      <c r="P203" s="92" t="s">
        <v>34</v>
      </c>
      <c r="Q203" s="92" t="s">
        <v>600</v>
      </c>
      <c r="R203" s="92" t="s">
        <v>600</v>
      </c>
      <c r="S203" s="92" t="s">
        <v>36</v>
      </c>
      <c r="T203" s="92" t="s">
        <v>72</v>
      </c>
      <c r="U203" s="203"/>
      <c r="V203" s="943">
        <f t="shared" si="3"/>
        <v>3.4722222222222099E-3</v>
      </c>
      <c r="W203" s="203">
        <v>8750335041</v>
      </c>
    </row>
    <row r="204" spans="1:23" s="439" customFormat="1" ht="27.75">
      <c r="A204" s="15">
        <v>201</v>
      </c>
      <c r="B204" s="456">
        <v>143207</v>
      </c>
      <c r="C204" s="63" t="s">
        <v>5653</v>
      </c>
      <c r="D204" s="456" t="s">
        <v>5654</v>
      </c>
      <c r="E204" s="990" t="s">
        <v>5655</v>
      </c>
      <c r="F204" s="444" t="s">
        <v>2184</v>
      </c>
      <c r="G204" s="456" t="s">
        <v>5428</v>
      </c>
      <c r="H204" s="444" t="s">
        <v>5656</v>
      </c>
      <c r="I204" s="441" t="s">
        <v>31</v>
      </c>
      <c r="J204" s="711" t="s">
        <v>5657</v>
      </c>
      <c r="K204" s="966">
        <v>0.4513888888888889</v>
      </c>
      <c r="L204" s="966">
        <v>0.61458333333333337</v>
      </c>
      <c r="M204" s="463" t="s">
        <v>169</v>
      </c>
      <c r="N204" s="966">
        <v>0.4375</v>
      </c>
      <c r="O204" s="16"/>
      <c r="P204" s="16"/>
      <c r="Q204" s="463" t="s">
        <v>36</v>
      </c>
      <c r="R204" s="463" t="s">
        <v>35</v>
      </c>
      <c r="S204" s="463" t="s">
        <v>36</v>
      </c>
      <c r="T204" s="971" t="s">
        <v>169</v>
      </c>
      <c r="U204" s="463"/>
      <c r="V204" s="938">
        <f t="shared" si="3"/>
        <v>1.3888888888888895E-2</v>
      </c>
      <c r="W204" s="463">
        <v>9873339585</v>
      </c>
    </row>
    <row r="205" spans="1:23" ht="32.25" customHeight="1">
      <c r="A205" s="15">
        <v>202</v>
      </c>
      <c r="B205" s="132">
        <v>132412</v>
      </c>
      <c r="C205" s="63" t="s">
        <v>5653</v>
      </c>
      <c r="D205" s="132" t="s">
        <v>5658</v>
      </c>
      <c r="E205" s="964" t="s">
        <v>5659</v>
      </c>
      <c r="F205" s="51" t="s">
        <v>2184</v>
      </c>
      <c r="G205" s="132" t="s">
        <v>5428</v>
      </c>
      <c r="H205" s="51" t="s">
        <v>5660</v>
      </c>
      <c r="I205" s="106" t="s">
        <v>31</v>
      </c>
      <c r="J205" s="680" t="s">
        <v>1008</v>
      </c>
      <c r="K205" s="865">
        <v>0.71666666666666667</v>
      </c>
      <c r="L205" s="865">
        <v>0.74097222222222225</v>
      </c>
      <c r="M205" s="63" t="s">
        <v>33</v>
      </c>
      <c r="N205" s="865">
        <v>0.71180555555555558</v>
      </c>
      <c r="O205" s="63" t="s">
        <v>34</v>
      </c>
      <c r="P205" s="63" t="s">
        <v>34</v>
      </c>
      <c r="Q205" s="113" t="s">
        <v>35</v>
      </c>
      <c r="R205" s="113" t="s">
        <v>35</v>
      </c>
      <c r="S205" s="113" t="s">
        <v>36</v>
      </c>
      <c r="T205" s="179" t="s">
        <v>169</v>
      </c>
      <c r="U205" s="113"/>
      <c r="V205" s="929">
        <f t="shared" si="3"/>
        <v>4.8611111111110938E-3</v>
      </c>
      <c r="W205" s="113">
        <v>9625668095</v>
      </c>
    </row>
    <row r="206" spans="1:23" ht="29.25" customHeight="1">
      <c r="A206" s="15">
        <v>203</v>
      </c>
      <c r="B206" s="991">
        <v>70981</v>
      </c>
      <c r="C206" s="207" t="s">
        <v>5653</v>
      </c>
      <c r="D206" s="991" t="s">
        <v>5661</v>
      </c>
      <c r="E206" s="973" t="s">
        <v>5662</v>
      </c>
      <c r="F206" s="924" t="s">
        <v>91</v>
      </c>
      <c r="G206" s="393" t="s">
        <v>5663</v>
      </c>
      <c r="H206" s="924" t="s">
        <v>5664</v>
      </c>
      <c r="I206" s="113"/>
      <c r="J206" s="680" t="s">
        <v>5665</v>
      </c>
      <c r="K206" s="865">
        <v>0.79166666666666663</v>
      </c>
      <c r="L206" s="865">
        <v>0.82291666666666663</v>
      </c>
      <c r="M206" s="63" t="s">
        <v>33</v>
      </c>
      <c r="N206" s="865">
        <v>0.79166666666666663</v>
      </c>
      <c r="O206" s="63" t="s">
        <v>34</v>
      </c>
      <c r="P206" s="63" t="s">
        <v>34</v>
      </c>
      <c r="Q206" s="113" t="s">
        <v>35</v>
      </c>
      <c r="R206" s="113" t="s">
        <v>35</v>
      </c>
      <c r="S206" s="113" t="s">
        <v>36</v>
      </c>
      <c r="T206" s="94" t="s">
        <v>72</v>
      </c>
      <c r="U206" s="113"/>
      <c r="V206" s="929">
        <f t="shared" si="3"/>
        <v>0</v>
      </c>
      <c r="W206" s="113">
        <v>8851999804</v>
      </c>
    </row>
    <row r="207" spans="1:23">
      <c r="A207" s="15">
        <v>204</v>
      </c>
      <c r="B207" s="132">
        <v>131526</v>
      </c>
      <c r="C207" s="63" t="s">
        <v>5653</v>
      </c>
      <c r="D207" s="132" t="s">
        <v>5666</v>
      </c>
      <c r="E207" s="132" t="s">
        <v>5667</v>
      </c>
      <c r="F207" s="51" t="s">
        <v>214</v>
      </c>
      <c r="G207" s="393" t="s">
        <v>215</v>
      </c>
      <c r="H207" s="51" t="s">
        <v>5668</v>
      </c>
      <c r="I207" s="106" t="s">
        <v>31</v>
      </c>
      <c r="J207" s="433" t="s">
        <v>1078</v>
      </c>
      <c r="K207" s="367">
        <v>0.39513888888888887</v>
      </c>
      <c r="L207" s="367">
        <v>0.41319444444444442</v>
      </c>
      <c r="M207" s="63" t="s">
        <v>2632</v>
      </c>
      <c r="N207" s="367">
        <v>0.38541666666666669</v>
      </c>
      <c r="O207" s="63" t="s">
        <v>34</v>
      </c>
      <c r="P207" s="63" t="s">
        <v>34</v>
      </c>
      <c r="Q207" s="63" t="s">
        <v>35</v>
      </c>
      <c r="R207" s="63" t="s">
        <v>35</v>
      </c>
      <c r="S207" s="63" t="s">
        <v>36</v>
      </c>
      <c r="T207" s="94" t="s">
        <v>37</v>
      </c>
      <c r="U207" s="63"/>
      <c r="V207" s="929">
        <f t="shared" si="3"/>
        <v>9.7222222222221877E-3</v>
      </c>
      <c r="W207" s="63">
        <v>8750037707</v>
      </c>
    </row>
    <row r="208" spans="1:23">
      <c r="A208" s="15">
        <v>205</v>
      </c>
      <c r="B208" s="393">
        <v>144594</v>
      </c>
      <c r="C208" s="63" t="s">
        <v>5653</v>
      </c>
      <c r="D208" s="393" t="s">
        <v>5669</v>
      </c>
      <c r="E208" s="393" t="s">
        <v>5670</v>
      </c>
      <c r="F208" s="392" t="s">
        <v>214</v>
      </c>
      <c r="G208" s="132" t="s">
        <v>215</v>
      </c>
      <c r="H208" s="392" t="s">
        <v>5671</v>
      </c>
      <c r="I208" s="106" t="s">
        <v>31</v>
      </c>
      <c r="J208" s="433" t="s">
        <v>180</v>
      </c>
      <c r="K208" s="367">
        <v>0.47013888888888888</v>
      </c>
      <c r="L208" s="367">
        <v>0.49652777777777779</v>
      </c>
      <c r="M208" s="63" t="s">
        <v>2632</v>
      </c>
      <c r="N208" s="367">
        <v>0.4548611111111111</v>
      </c>
      <c r="O208" s="63" t="s">
        <v>34</v>
      </c>
      <c r="P208" s="63" t="s">
        <v>34</v>
      </c>
      <c r="Q208" s="63" t="s">
        <v>35</v>
      </c>
      <c r="R208" s="63" t="s">
        <v>35</v>
      </c>
      <c r="S208" s="63" t="s">
        <v>36</v>
      </c>
      <c r="T208" s="94" t="s">
        <v>5672</v>
      </c>
      <c r="U208" s="63"/>
      <c r="V208" s="929">
        <f t="shared" si="3"/>
        <v>1.5277777777777779E-2</v>
      </c>
      <c r="W208" s="63">
        <v>9999894012</v>
      </c>
    </row>
    <row r="209" spans="1:23" ht="33" customHeight="1">
      <c r="A209" s="15">
        <v>206</v>
      </c>
      <c r="B209" s="393">
        <v>140467</v>
      </c>
      <c r="C209" s="63" t="s">
        <v>5653</v>
      </c>
      <c r="D209" s="393" t="s">
        <v>5673</v>
      </c>
      <c r="E209" s="393" t="s">
        <v>5674</v>
      </c>
      <c r="F209" s="51" t="s">
        <v>548</v>
      </c>
      <c r="G209" s="393" t="s">
        <v>29</v>
      </c>
      <c r="H209" s="51" t="s">
        <v>1871</v>
      </c>
      <c r="I209" s="106" t="s">
        <v>31</v>
      </c>
      <c r="J209" s="433" t="s">
        <v>3803</v>
      </c>
      <c r="K209" s="367">
        <v>0.5625</v>
      </c>
      <c r="L209" s="367">
        <v>0.66666666666666663</v>
      </c>
      <c r="M209" s="63" t="s">
        <v>33</v>
      </c>
      <c r="N209" s="367">
        <v>0.60416666666666663</v>
      </c>
      <c r="O209" s="63" t="s">
        <v>34</v>
      </c>
      <c r="P209" s="63" t="s">
        <v>34</v>
      </c>
      <c r="Q209" s="63" t="s">
        <v>35</v>
      </c>
      <c r="R209" s="63" t="s">
        <v>36</v>
      </c>
      <c r="S209" s="63" t="s">
        <v>36</v>
      </c>
      <c r="T209" s="94" t="s">
        <v>37</v>
      </c>
      <c r="U209" s="63"/>
      <c r="V209" s="929" t="s">
        <v>5675</v>
      </c>
      <c r="W209" s="63">
        <v>9360600009</v>
      </c>
    </row>
    <row r="210" spans="1:23" ht="34.5" customHeight="1">
      <c r="A210" s="15">
        <v>207</v>
      </c>
      <c r="B210" s="132">
        <v>143344</v>
      </c>
      <c r="C210" s="63" t="s">
        <v>5653</v>
      </c>
      <c r="D210" s="132" t="s">
        <v>5676</v>
      </c>
      <c r="E210" s="132" t="s">
        <v>5549</v>
      </c>
      <c r="F210" s="392" t="s">
        <v>5677</v>
      </c>
      <c r="G210" s="393" t="s">
        <v>5663</v>
      </c>
      <c r="H210" s="51" t="s">
        <v>5678</v>
      </c>
      <c r="I210" s="106" t="s">
        <v>31</v>
      </c>
      <c r="J210" s="433" t="s">
        <v>50</v>
      </c>
      <c r="K210" s="367">
        <v>0.45833333333333331</v>
      </c>
      <c r="L210" s="367">
        <v>0.51041666666666663</v>
      </c>
      <c r="M210" s="63" t="s">
        <v>33</v>
      </c>
      <c r="N210" s="367">
        <v>0.44791666666666669</v>
      </c>
      <c r="O210" s="63" t="s">
        <v>34</v>
      </c>
      <c r="P210" s="63" t="s">
        <v>34</v>
      </c>
      <c r="Q210" s="63" t="s">
        <v>35</v>
      </c>
      <c r="R210" s="63" t="s">
        <v>35</v>
      </c>
      <c r="S210" s="63" t="s">
        <v>36</v>
      </c>
      <c r="T210" s="94" t="s">
        <v>37</v>
      </c>
      <c r="U210" s="63"/>
      <c r="V210" s="929">
        <f t="shared" si="3"/>
        <v>1.041666666666663E-2</v>
      </c>
      <c r="W210" s="63"/>
    </row>
    <row r="211" spans="1:23" ht="37.5" customHeight="1">
      <c r="A211" s="15">
        <v>208</v>
      </c>
      <c r="B211" s="132">
        <v>144473</v>
      </c>
      <c r="C211" s="63" t="s">
        <v>5653</v>
      </c>
      <c r="D211" s="132" t="s">
        <v>5679</v>
      </c>
      <c r="E211" s="132" t="s">
        <v>5680</v>
      </c>
      <c r="F211" s="51" t="s">
        <v>5681</v>
      </c>
      <c r="G211" s="132" t="s">
        <v>5607</v>
      </c>
      <c r="H211" s="51" t="s">
        <v>4958</v>
      </c>
      <c r="I211" s="106" t="s">
        <v>31</v>
      </c>
      <c r="J211" s="433" t="s">
        <v>5682</v>
      </c>
      <c r="K211" s="367">
        <v>0.38958333333333334</v>
      </c>
      <c r="L211" s="367">
        <v>0.4548611111111111</v>
      </c>
      <c r="M211" s="63" t="s">
        <v>33</v>
      </c>
      <c r="N211" s="367">
        <v>0.37847222222222221</v>
      </c>
      <c r="O211" s="63" t="s">
        <v>34</v>
      </c>
      <c r="P211" s="63" t="s">
        <v>34</v>
      </c>
      <c r="Q211" s="63" t="s">
        <v>600</v>
      </c>
      <c r="R211" s="63" t="s">
        <v>600</v>
      </c>
      <c r="S211" s="63" t="s">
        <v>36</v>
      </c>
      <c r="T211" s="94" t="s">
        <v>37</v>
      </c>
      <c r="U211" s="63"/>
      <c r="V211" s="929">
        <f t="shared" si="3"/>
        <v>1.1111111111111127E-2</v>
      </c>
      <c r="W211" s="63">
        <v>9582588599</v>
      </c>
    </row>
    <row r="212" spans="1:23" ht="36" customHeight="1">
      <c r="A212" s="15">
        <v>209</v>
      </c>
      <c r="B212" s="132">
        <v>144563</v>
      </c>
      <c r="C212" s="63" t="s">
        <v>5653</v>
      </c>
      <c r="D212" s="132" t="s">
        <v>5683</v>
      </c>
      <c r="E212" s="132" t="s">
        <v>5684</v>
      </c>
      <c r="F212" s="51" t="s">
        <v>5681</v>
      </c>
      <c r="G212" s="132" t="s">
        <v>5607</v>
      </c>
      <c r="H212" s="51" t="s">
        <v>5685</v>
      </c>
      <c r="I212" s="106" t="s">
        <v>31</v>
      </c>
      <c r="J212" s="433" t="s">
        <v>142</v>
      </c>
      <c r="K212" s="367">
        <v>0.41666666666666669</v>
      </c>
      <c r="L212" s="367">
        <v>0.47569444444444442</v>
      </c>
      <c r="M212" s="63" t="s">
        <v>33</v>
      </c>
      <c r="N212" s="367">
        <v>0.39583333333333331</v>
      </c>
      <c r="O212" s="63" t="s">
        <v>34</v>
      </c>
      <c r="P212" s="63" t="s">
        <v>34</v>
      </c>
      <c r="Q212" s="63" t="s">
        <v>35</v>
      </c>
      <c r="R212" s="63" t="s">
        <v>35</v>
      </c>
      <c r="S212" s="63" t="s">
        <v>36</v>
      </c>
      <c r="T212" s="94" t="s">
        <v>37</v>
      </c>
      <c r="U212" s="63"/>
      <c r="V212" s="929">
        <f t="shared" si="3"/>
        <v>2.083333333333337E-2</v>
      </c>
      <c r="W212" s="63"/>
    </row>
    <row r="213" spans="1:23" ht="36" customHeight="1">
      <c r="A213" s="15">
        <v>210</v>
      </c>
      <c r="B213" s="132">
        <v>144351</v>
      </c>
      <c r="C213" s="63" t="s">
        <v>5653</v>
      </c>
      <c r="D213" s="132" t="s">
        <v>5686</v>
      </c>
      <c r="E213" s="132" t="s">
        <v>5687</v>
      </c>
      <c r="F213" s="51" t="s">
        <v>5681</v>
      </c>
      <c r="G213" s="132" t="s">
        <v>5607</v>
      </c>
      <c r="H213" s="51" t="s">
        <v>5688</v>
      </c>
      <c r="I213" s="106" t="s">
        <v>31</v>
      </c>
      <c r="J213" s="433" t="s">
        <v>5689</v>
      </c>
      <c r="K213" s="367">
        <v>0.19027777777777777</v>
      </c>
      <c r="L213" s="367">
        <v>0.77430555555555558</v>
      </c>
      <c r="M213" s="63" t="s">
        <v>33</v>
      </c>
      <c r="N213" s="367">
        <v>0.6875</v>
      </c>
      <c r="O213" s="63" t="s">
        <v>34</v>
      </c>
      <c r="P213" s="63" t="s">
        <v>34</v>
      </c>
      <c r="Q213" s="63" t="s">
        <v>35</v>
      </c>
      <c r="R213" s="63" t="s">
        <v>36</v>
      </c>
      <c r="S213" s="63" t="s">
        <v>36</v>
      </c>
      <c r="T213" s="94" t="s">
        <v>37</v>
      </c>
      <c r="U213" s="63"/>
      <c r="V213" s="929" t="s">
        <v>5203</v>
      </c>
      <c r="W213" s="63">
        <v>9812207020</v>
      </c>
    </row>
    <row r="214" spans="1:23" ht="39.75" customHeight="1">
      <c r="A214" s="15">
        <v>211</v>
      </c>
      <c r="B214" s="132">
        <v>142430</v>
      </c>
      <c r="C214" s="63" t="s">
        <v>5653</v>
      </c>
      <c r="D214" s="393" t="s">
        <v>5690</v>
      </c>
      <c r="E214" s="393" t="s">
        <v>5691</v>
      </c>
      <c r="F214" s="51" t="s">
        <v>2255</v>
      </c>
      <c r="G214" s="132" t="s">
        <v>520</v>
      </c>
      <c r="H214" s="51" t="s">
        <v>5692</v>
      </c>
      <c r="I214" s="106" t="s">
        <v>31</v>
      </c>
      <c r="J214" s="433" t="s">
        <v>621</v>
      </c>
      <c r="K214" s="367">
        <v>0.3972222222222222</v>
      </c>
      <c r="L214" s="367">
        <v>0.43055555555555558</v>
      </c>
      <c r="M214" s="63" t="s">
        <v>33</v>
      </c>
      <c r="N214" s="367">
        <v>0.39583333333333331</v>
      </c>
      <c r="O214" s="63" t="s">
        <v>34</v>
      </c>
      <c r="P214" s="63" t="s">
        <v>34</v>
      </c>
      <c r="Q214" s="63" t="s">
        <v>35</v>
      </c>
      <c r="R214" s="63" t="s">
        <v>35</v>
      </c>
      <c r="S214" s="63" t="s">
        <v>36</v>
      </c>
      <c r="T214" s="94" t="s">
        <v>37</v>
      </c>
      <c r="U214" s="63"/>
      <c r="V214" s="929">
        <f t="shared" si="3"/>
        <v>1.388888888888884E-3</v>
      </c>
      <c r="W214" s="63">
        <v>9971891119</v>
      </c>
    </row>
    <row r="215" spans="1:23">
      <c r="A215" s="15">
        <v>212</v>
      </c>
      <c r="B215" s="132">
        <v>143336</v>
      </c>
      <c r="C215" s="63" t="s">
        <v>5653</v>
      </c>
      <c r="D215" s="132" t="s">
        <v>5693</v>
      </c>
      <c r="E215" s="132" t="s">
        <v>5694</v>
      </c>
      <c r="F215" s="51" t="s">
        <v>5695</v>
      </c>
      <c r="G215" s="132" t="s">
        <v>5592</v>
      </c>
      <c r="H215" s="51" t="s">
        <v>5615</v>
      </c>
      <c r="I215" s="106" t="s">
        <v>31</v>
      </c>
      <c r="J215" s="433" t="s">
        <v>621</v>
      </c>
      <c r="K215" s="367">
        <v>0.48958333333333331</v>
      </c>
      <c r="L215" s="367">
        <v>0.52083333333333337</v>
      </c>
      <c r="M215" s="63" t="s">
        <v>33</v>
      </c>
      <c r="N215" s="367">
        <v>0.4826388888888889</v>
      </c>
      <c r="O215" s="63" t="s">
        <v>34</v>
      </c>
      <c r="P215" s="63" t="s">
        <v>34</v>
      </c>
      <c r="Q215" s="63" t="s">
        <v>35</v>
      </c>
      <c r="R215" s="63" t="s">
        <v>35</v>
      </c>
      <c r="S215" s="63" t="s">
        <v>36</v>
      </c>
      <c r="T215" s="94" t="s">
        <v>37</v>
      </c>
      <c r="U215" s="63"/>
      <c r="V215" s="929">
        <f t="shared" si="3"/>
        <v>6.9444444444444198E-3</v>
      </c>
      <c r="W215" s="63">
        <v>8800929892</v>
      </c>
    </row>
    <row r="216" spans="1:23" ht="30.75" customHeight="1">
      <c r="A216" s="15">
        <v>213</v>
      </c>
      <c r="B216" s="430">
        <v>143679</v>
      </c>
      <c r="C216" s="92" t="s">
        <v>5653</v>
      </c>
      <c r="D216" s="430" t="s">
        <v>5696</v>
      </c>
      <c r="E216" s="430" t="s">
        <v>5697</v>
      </c>
      <c r="F216" s="423" t="s">
        <v>5698</v>
      </c>
      <c r="G216" s="430" t="s">
        <v>4463</v>
      </c>
      <c r="H216" s="423" t="s">
        <v>5699</v>
      </c>
      <c r="I216" s="775"/>
      <c r="J216" s="624"/>
      <c r="K216" s="625"/>
      <c r="L216" s="625"/>
      <c r="M216" s="625"/>
      <c r="N216" s="735" t="s">
        <v>72</v>
      </c>
      <c r="O216" s="625"/>
      <c r="P216" s="625"/>
      <c r="Q216" s="625"/>
      <c r="R216" s="625"/>
      <c r="S216" s="625"/>
      <c r="T216" s="883"/>
      <c r="U216" s="625"/>
      <c r="V216" s="937"/>
      <c r="W216" s="625"/>
    </row>
    <row r="217" spans="1:23" s="439" customFormat="1" ht="41.25">
      <c r="A217" s="15">
        <v>214</v>
      </c>
      <c r="B217" s="456">
        <v>3560</v>
      </c>
      <c r="C217" s="16" t="s">
        <v>5653</v>
      </c>
      <c r="D217" s="456" t="s">
        <v>5700</v>
      </c>
      <c r="E217" s="456" t="s">
        <v>5453</v>
      </c>
      <c r="F217" s="444" t="s">
        <v>1541</v>
      </c>
      <c r="G217" s="456" t="s">
        <v>5701</v>
      </c>
      <c r="H217" s="667" t="s">
        <v>5702</v>
      </c>
      <c r="I217" s="793" t="s">
        <v>31</v>
      </c>
      <c r="J217" s="258" t="s">
        <v>32</v>
      </c>
      <c r="K217" s="823">
        <v>0.4548611111111111</v>
      </c>
      <c r="L217" s="823">
        <v>0.64583333333333337</v>
      </c>
      <c r="M217" s="85" t="s">
        <v>5703</v>
      </c>
      <c r="N217" s="823">
        <v>0.44097222222222221</v>
      </c>
      <c r="O217" s="16"/>
      <c r="P217" s="16"/>
      <c r="Q217" s="16" t="s">
        <v>35</v>
      </c>
      <c r="R217" s="16" t="s">
        <v>35</v>
      </c>
      <c r="S217" s="85" t="s">
        <v>5704</v>
      </c>
      <c r="T217" s="536" t="s">
        <v>33</v>
      </c>
      <c r="U217" s="16"/>
      <c r="V217" s="938">
        <f t="shared" si="3"/>
        <v>1.3888888888888895E-2</v>
      </c>
      <c r="W217" s="16">
        <v>9811032654</v>
      </c>
    </row>
    <row r="218" spans="1:23" ht="32.25" customHeight="1">
      <c r="A218" s="15">
        <v>215</v>
      </c>
      <c r="B218" s="393">
        <v>142187</v>
      </c>
      <c r="C218" s="63" t="s">
        <v>5653</v>
      </c>
      <c r="D218" s="393" t="s">
        <v>5705</v>
      </c>
      <c r="E218" s="393" t="s">
        <v>5687</v>
      </c>
      <c r="F218" s="392" t="s">
        <v>254</v>
      </c>
      <c r="G218" s="132" t="s">
        <v>5706</v>
      </c>
      <c r="H218" s="51" t="s">
        <v>5707</v>
      </c>
      <c r="I218" s="369" t="s">
        <v>31</v>
      </c>
      <c r="J218" s="433" t="s">
        <v>5708</v>
      </c>
      <c r="K218" s="625"/>
      <c r="L218" s="625"/>
      <c r="M218" s="625"/>
      <c r="N218" s="735" t="s">
        <v>72</v>
      </c>
      <c r="O218" s="625"/>
      <c r="P218" s="625"/>
      <c r="Q218" s="625"/>
      <c r="R218" s="625"/>
      <c r="S218" s="625"/>
      <c r="T218" s="883"/>
      <c r="U218" s="625"/>
      <c r="V218" s="937"/>
      <c r="W218" s="625">
        <v>8888881112</v>
      </c>
    </row>
    <row r="219" spans="1:23" ht="28.5" customHeight="1">
      <c r="A219" s="15">
        <v>216</v>
      </c>
      <c r="B219" s="393">
        <v>141121</v>
      </c>
      <c r="C219" s="63" t="s">
        <v>5653</v>
      </c>
      <c r="D219" s="393" t="s">
        <v>5709</v>
      </c>
      <c r="E219" s="393" t="s">
        <v>5710</v>
      </c>
      <c r="F219" s="392" t="s">
        <v>91</v>
      </c>
      <c r="G219" s="132" t="s">
        <v>92</v>
      </c>
      <c r="H219" s="51" t="s">
        <v>2671</v>
      </c>
      <c r="I219" s="369" t="s">
        <v>31</v>
      </c>
      <c r="J219" s="433" t="s">
        <v>4727</v>
      </c>
      <c r="K219" s="367">
        <v>0.38819444444444445</v>
      </c>
      <c r="L219" s="367">
        <v>0.47916666666666669</v>
      </c>
      <c r="M219" s="63" t="s">
        <v>33</v>
      </c>
      <c r="N219" s="367">
        <v>0.375</v>
      </c>
      <c r="O219" s="63" t="s">
        <v>34</v>
      </c>
      <c r="P219" s="63" t="s">
        <v>34</v>
      </c>
      <c r="Q219" s="63" t="s">
        <v>35</v>
      </c>
      <c r="R219" s="63" t="s">
        <v>35</v>
      </c>
      <c r="S219" s="63" t="s">
        <v>36</v>
      </c>
      <c r="T219" s="94" t="s">
        <v>5672</v>
      </c>
      <c r="U219" s="63"/>
      <c r="V219" s="929">
        <f t="shared" si="3"/>
        <v>1.3194444444444453E-2</v>
      </c>
      <c r="W219" s="63">
        <v>8860865929</v>
      </c>
    </row>
    <row r="220" spans="1:23" ht="27.75">
      <c r="A220" s="15">
        <v>217</v>
      </c>
      <c r="B220" s="132">
        <v>69962</v>
      </c>
      <c r="C220" s="63" t="s">
        <v>5653</v>
      </c>
      <c r="D220" s="132" t="s">
        <v>5711</v>
      </c>
      <c r="E220" s="132" t="s">
        <v>5712</v>
      </c>
      <c r="F220" s="51" t="s">
        <v>5713</v>
      </c>
      <c r="G220" s="132" t="s">
        <v>29</v>
      </c>
      <c r="H220" s="51" t="s">
        <v>110</v>
      </c>
      <c r="I220" s="369" t="s">
        <v>31</v>
      </c>
      <c r="J220" s="433" t="s">
        <v>3525</v>
      </c>
      <c r="K220" s="367">
        <v>0.52083333333333337</v>
      </c>
      <c r="L220" s="367">
        <v>0.5625</v>
      </c>
      <c r="M220" s="63" t="s">
        <v>33</v>
      </c>
      <c r="N220" s="367">
        <v>0.51388888888888884</v>
      </c>
      <c r="O220" s="63" t="s">
        <v>34</v>
      </c>
      <c r="P220" s="63" t="s">
        <v>34</v>
      </c>
      <c r="Q220" s="63" t="s">
        <v>35</v>
      </c>
      <c r="R220" s="63" t="s">
        <v>35</v>
      </c>
      <c r="S220" s="63" t="s">
        <v>36</v>
      </c>
      <c r="T220" s="271" t="s">
        <v>526</v>
      </c>
      <c r="U220" s="63"/>
      <c r="V220" s="929">
        <f t="shared" si="3"/>
        <v>6.9444444444445308E-3</v>
      </c>
      <c r="W220" s="63">
        <v>9560354700</v>
      </c>
    </row>
    <row r="221" spans="1:23" ht="28.5" customHeight="1">
      <c r="A221" s="15">
        <v>218</v>
      </c>
      <c r="B221" s="393">
        <v>144537</v>
      </c>
      <c r="C221" s="63" t="s">
        <v>5653</v>
      </c>
      <c r="D221" s="429" t="s">
        <v>5714</v>
      </c>
      <c r="E221" s="393" t="s">
        <v>5715</v>
      </c>
      <c r="F221" s="51" t="s">
        <v>54</v>
      </c>
      <c r="G221" s="132" t="s">
        <v>5607</v>
      </c>
      <c r="H221" s="665" t="s">
        <v>5716</v>
      </c>
      <c r="I221" s="369" t="s">
        <v>31</v>
      </c>
      <c r="J221" s="433" t="s">
        <v>176</v>
      </c>
      <c r="K221" s="367">
        <v>0.65833333333333333</v>
      </c>
      <c r="L221" s="367">
        <v>0.69097222222222221</v>
      </c>
      <c r="M221" s="63" t="s">
        <v>33</v>
      </c>
      <c r="N221" s="367">
        <v>0.63888888888888884</v>
      </c>
      <c r="O221" s="63" t="s">
        <v>34</v>
      </c>
      <c r="P221" s="63" t="s">
        <v>34</v>
      </c>
      <c r="Q221" s="63" t="s">
        <v>600</v>
      </c>
      <c r="R221" s="63" t="s">
        <v>35</v>
      </c>
      <c r="S221" s="63" t="s">
        <v>36</v>
      </c>
      <c r="T221" s="94" t="s">
        <v>5672</v>
      </c>
      <c r="U221" s="63"/>
      <c r="V221" s="929">
        <f t="shared" si="3"/>
        <v>1.9444444444444486E-2</v>
      </c>
      <c r="W221" s="63">
        <v>9958735862</v>
      </c>
    </row>
    <row r="222" spans="1:23" ht="30.75" customHeight="1">
      <c r="A222" s="15">
        <v>219</v>
      </c>
      <c r="B222" s="132">
        <v>144150</v>
      </c>
      <c r="C222" s="63" t="s">
        <v>5717</v>
      </c>
      <c r="D222" s="132" t="s">
        <v>5718</v>
      </c>
      <c r="E222" s="132" t="s">
        <v>5719</v>
      </c>
      <c r="F222" s="132" t="s">
        <v>28</v>
      </c>
      <c r="G222" s="132" t="s">
        <v>29</v>
      </c>
      <c r="H222" s="51" t="s">
        <v>5720</v>
      </c>
      <c r="I222" s="369" t="s">
        <v>31</v>
      </c>
      <c r="J222" s="433" t="s">
        <v>1008</v>
      </c>
      <c r="K222" s="367">
        <v>0.39305555555555555</v>
      </c>
      <c r="L222" s="367">
        <v>0.45833333333333331</v>
      </c>
      <c r="M222" s="63" t="s">
        <v>33</v>
      </c>
      <c r="N222" s="367">
        <v>0.375</v>
      </c>
      <c r="O222" s="63" t="s">
        <v>34</v>
      </c>
      <c r="P222" s="63" t="s">
        <v>34</v>
      </c>
      <c r="Q222" s="63" t="s">
        <v>600</v>
      </c>
      <c r="R222" s="63" t="s">
        <v>35</v>
      </c>
      <c r="S222" s="63" t="s">
        <v>36</v>
      </c>
      <c r="T222" s="94" t="s">
        <v>37</v>
      </c>
      <c r="U222" s="63"/>
      <c r="V222" s="929">
        <f t="shared" si="3"/>
        <v>1.8055555555555547E-2</v>
      </c>
      <c r="W222" s="63"/>
    </row>
    <row r="223" spans="1:23" ht="30" customHeight="1">
      <c r="A223" s="15">
        <v>220</v>
      </c>
      <c r="B223" s="132">
        <v>20115</v>
      </c>
      <c r="C223" s="63" t="s">
        <v>5717</v>
      </c>
      <c r="D223" s="393" t="s">
        <v>5721</v>
      </c>
      <c r="E223" s="393" t="s">
        <v>5722</v>
      </c>
      <c r="F223" s="132" t="s">
        <v>2250</v>
      </c>
      <c r="G223" s="132" t="s">
        <v>29</v>
      </c>
      <c r="H223" s="51" t="s">
        <v>5723</v>
      </c>
      <c r="I223" s="369" t="s">
        <v>31</v>
      </c>
      <c r="J223" s="433" t="s">
        <v>1027</v>
      </c>
      <c r="K223" s="865">
        <v>0.34375</v>
      </c>
      <c r="L223" s="865">
        <v>0.4375</v>
      </c>
      <c r="M223" s="63" t="s">
        <v>33</v>
      </c>
      <c r="N223" s="367">
        <v>0.33333333333333331</v>
      </c>
      <c r="O223" s="63" t="s">
        <v>34</v>
      </c>
      <c r="P223" s="63" t="s">
        <v>34</v>
      </c>
      <c r="Q223" s="63" t="s">
        <v>600</v>
      </c>
      <c r="R223" s="63" t="s">
        <v>35</v>
      </c>
      <c r="S223" s="63" t="s">
        <v>36</v>
      </c>
      <c r="T223" s="94" t="s">
        <v>37</v>
      </c>
      <c r="U223" s="113"/>
      <c r="V223" s="929">
        <f t="shared" si="3"/>
        <v>1.0416666666666685E-2</v>
      </c>
      <c r="W223" s="113"/>
    </row>
    <row r="224" spans="1:23" s="439" customFormat="1" ht="27.75">
      <c r="A224" s="15">
        <v>221</v>
      </c>
      <c r="B224" s="456">
        <v>90596</v>
      </c>
      <c r="C224" s="16" t="s">
        <v>5717</v>
      </c>
      <c r="D224" s="456" t="s">
        <v>5724</v>
      </c>
      <c r="E224" s="456" t="s">
        <v>5725</v>
      </c>
      <c r="F224" s="456" t="s">
        <v>91</v>
      </c>
      <c r="G224" s="456" t="s">
        <v>92</v>
      </c>
      <c r="H224" s="444" t="s">
        <v>2029</v>
      </c>
      <c r="I224" s="793" t="s">
        <v>31</v>
      </c>
      <c r="J224" s="258" t="s">
        <v>659</v>
      </c>
      <c r="K224" s="966">
        <v>0.70486111111111116</v>
      </c>
      <c r="L224" s="966">
        <v>0.72569444444444442</v>
      </c>
      <c r="M224" s="85" t="s">
        <v>5726</v>
      </c>
      <c r="N224" s="823">
        <v>0.69791666666666663</v>
      </c>
      <c r="O224" s="16"/>
      <c r="P224" s="16"/>
      <c r="Q224" s="85" t="s">
        <v>36</v>
      </c>
      <c r="R224" s="85" t="s">
        <v>35</v>
      </c>
      <c r="S224" s="85" t="s">
        <v>36</v>
      </c>
      <c r="T224" s="601" t="s">
        <v>2113</v>
      </c>
      <c r="U224" s="463"/>
      <c r="V224" s="938">
        <f t="shared" si="3"/>
        <v>6.9444444444445308E-3</v>
      </c>
      <c r="W224" s="463"/>
    </row>
    <row r="225" spans="1:23" ht="35.25" customHeight="1">
      <c r="A225" s="15">
        <v>222</v>
      </c>
      <c r="B225" s="856">
        <v>51490</v>
      </c>
      <c r="C225" s="63" t="s">
        <v>5717</v>
      </c>
      <c r="D225" s="856" t="s">
        <v>5727</v>
      </c>
      <c r="E225" s="856" t="s">
        <v>5728</v>
      </c>
      <c r="F225" s="856" t="s">
        <v>2108</v>
      </c>
      <c r="G225" s="132" t="s">
        <v>92</v>
      </c>
      <c r="H225" s="857" t="s">
        <v>4974</v>
      </c>
      <c r="I225" s="174" t="s">
        <v>188</v>
      </c>
      <c r="J225" s="433" t="s">
        <v>403</v>
      </c>
      <c r="K225" s="865">
        <v>0.4236111111111111</v>
      </c>
      <c r="L225" s="865">
        <v>0.45833333333333331</v>
      </c>
      <c r="M225" s="113" t="s">
        <v>265</v>
      </c>
      <c r="N225" s="367">
        <v>0.41666666666666669</v>
      </c>
      <c r="O225" s="63" t="s">
        <v>34</v>
      </c>
      <c r="P225" s="63" t="s">
        <v>34</v>
      </c>
      <c r="Q225" s="15" t="s">
        <v>35</v>
      </c>
      <c r="R225" s="15" t="s">
        <v>35</v>
      </c>
      <c r="S225" s="15" t="s">
        <v>36</v>
      </c>
      <c r="T225" s="271" t="s">
        <v>37</v>
      </c>
      <c r="U225" s="113"/>
      <c r="V225" s="929">
        <f t="shared" si="3"/>
        <v>6.9444444444444198E-3</v>
      </c>
      <c r="W225" s="113"/>
    </row>
    <row r="226" spans="1:23" ht="27.75">
      <c r="A226" s="15">
        <v>223</v>
      </c>
      <c r="B226" s="132">
        <v>129983</v>
      </c>
      <c r="C226" s="63" t="s">
        <v>5717</v>
      </c>
      <c r="D226" s="132" t="s">
        <v>5729</v>
      </c>
      <c r="E226" s="132" t="s">
        <v>5730</v>
      </c>
      <c r="F226" s="132" t="s">
        <v>2184</v>
      </c>
      <c r="G226" s="132" t="s">
        <v>41</v>
      </c>
      <c r="H226" s="51" t="s">
        <v>4197</v>
      </c>
      <c r="I226" s="369" t="s">
        <v>31</v>
      </c>
      <c r="J226" s="433" t="s">
        <v>902</v>
      </c>
      <c r="K226" s="865">
        <v>0.44444444444444442</v>
      </c>
      <c r="L226" s="865">
        <v>0.77083333333333337</v>
      </c>
      <c r="M226" s="113" t="s">
        <v>33</v>
      </c>
      <c r="N226" s="367">
        <v>0.41666666666666669</v>
      </c>
      <c r="O226" s="63" t="s">
        <v>34</v>
      </c>
      <c r="P226" s="63" t="s">
        <v>34</v>
      </c>
      <c r="Q226" s="15" t="s">
        <v>35</v>
      </c>
      <c r="R226" s="15" t="s">
        <v>35</v>
      </c>
      <c r="S226" s="15" t="s">
        <v>5731</v>
      </c>
      <c r="T226" s="271" t="s">
        <v>169</v>
      </c>
      <c r="U226" s="113"/>
      <c r="V226" s="929">
        <f t="shared" si="3"/>
        <v>2.7777777777777735E-2</v>
      </c>
      <c r="W226" s="113">
        <v>8750579585</v>
      </c>
    </row>
    <row r="227" spans="1:23" ht="32.25" customHeight="1">
      <c r="A227" s="15">
        <v>224</v>
      </c>
      <c r="B227" s="132">
        <v>109719</v>
      </c>
      <c r="C227" s="63" t="s">
        <v>5717</v>
      </c>
      <c r="D227" s="132" t="s">
        <v>5732</v>
      </c>
      <c r="E227" s="132" t="s">
        <v>5733</v>
      </c>
      <c r="F227" s="132" t="s">
        <v>4494</v>
      </c>
      <c r="G227" s="132" t="s">
        <v>4258</v>
      </c>
      <c r="H227" s="51" t="s">
        <v>394</v>
      </c>
      <c r="I227" s="369" t="s">
        <v>31</v>
      </c>
      <c r="J227" s="433" t="s">
        <v>5175</v>
      </c>
      <c r="K227" s="865">
        <v>0.46527777777777779</v>
      </c>
      <c r="L227" s="865">
        <v>0.51041666666666663</v>
      </c>
      <c r="M227" s="113" t="s">
        <v>33</v>
      </c>
      <c r="N227" s="367">
        <v>0.45833333333333331</v>
      </c>
      <c r="O227" s="63" t="s">
        <v>34</v>
      </c>
      <c r="P227" s="63" t="s">
        <v>34</v>
      </c>
      <c r="Q227" s="15" t="s">
        <v>35</v>
      </c>
      <c r="R227" s="15" t="s">
        <v>35</v>
      </c>
      <c r="S227" s="15" t="s">
        <v>36</v>
      </c>
      <c r="T227" s="271" t="s">
        <v>37</v>
      </c>
      <c r="U227" s="113"/>
      <c r="V227" s="929">
        <f t="shared" si="3"/>
        <v>6.9444444444444753E-3</v>
      </c>
      <c r="W227" s="113"/>
    </row>
    <row r="228" spans="1:23" ht="28.5" customHeight="1">
      <c r="A228" s="15">
        <v>225</v>
      </c>
      <c r="B228" s="132">
        <v>68155</v>
      </c>
      <c r="C228" s="63" t="s">
        <v>5717</v>
      </c>
      <c r="D228" s="132" t="s">
        <v>5734</v>
      </c>
      <c r="E228" s="132" t="s">
        <v>5735</v>
      </c>
      <c r="F228" s="132" t="s">
        <v>4494</v>
      </c>
      <c r="G228" s="132" t="s">
        <v>4258</v>
      </c>
      <c r="H228" s="51" t="s">
        <v>4139</v>
      </c>
      <c r="I228" s="369" t="s">
        <v>31</v>
      </c>
      <c r="J228" s="433" t="s">
        <v>403</v>
      </c>
      <c r="K228" s="865">
        <v>0.57777777777777772</v>
      </c>
      <c r="L228" s="865">
        <v>0.62222222222222223</v>
      </c>
      <c r="M228" s="113" t="s">
        <v>33</v>
      </c>
      <c r="N228" s="367">
        <v>0.5625</v>
      </c>
      <c r="O228" s="63" t="s">
        <v>34</v>
      </c>
      <c r="P228" s="63" t="s">
        <v>34</v>
      </c>
      <c r="Q228" s="15" t="s">
        <v>35</v>
      </c>
      <c r="R228" s="15" t="s">
        <v>35</v>
      </c>
      <c r="S228" s="15" t="s">
        <v>36</v>
      </c>
      <c r="T228" s="271" t="s">
        <v>37</v>
      </c>
      <c r="U228" s="113"/>
      <c r="V228" s="929">
        <f t="shared" si="3"/>
        <v>1.5277777777777724E-2</v>
      </c>
      <c r="W228" s="113"/>
    </row>
    <row r="229" spans="1:23" ht="30.75" customHeight="1">
      <c r="A229" s="15">
        <v>226</v>
      </c>
      <c r="B229" s="132">
        <v>144012</v>
      </c>
      <c r="C229" s="63" t="s">
        <v>5717</v>
      </c>
      <c r="D229" s="132" t="s">
        <v>5736</v>
      </c>
      <c r="E229" s="132" t="s">
        <v>5516</v>
      </c>
      <c r="F229" s="132" t="s">
        <v>91</v>
      </c>
      <c r="G229" s="393" t="s">
        <v>92</v>
      </c>
      <c r="H229" s="51" t="s">
        <v>5737</v>
      </c>
      <c r="I229" s="369" t="s">
        <v>31</v>
      </c>
      <c r="J229" s="433" t="s">
        <v>239</v>
      </c>
      <c r="K229" s="865">
        <v>0.70138888888888884</v>
      </c>
      <c r="L229" s="865">
        <v>0.74652777777777779</v>
      </c>
      <c r="M229" s="113" t="s">
        <v>33</v>
      </c>
      <c r="N229" s="367">
        <v>0.6875</v>
      </c>
      <c r="O229" s="63" t="s">
        <v>34</v>
      </c>
      <c r="P229" s="63" t="s">
        <v>34</v>
      </c>
      <c r="Q229" s="15" t="s">
        <v>35</v>
      </c>
      <c r="R229" s="15" t="s">
        <v>35</v>
      </c>
      <c r="S229" s="15" t="s">
        <v>36</v>
      </c>
      <c r="T229" s="271" t="s">
        <v>37</v>
      </c>
      <c r="U229" s="113"/>
      <c r="V229" s="929">
        <f t="shared" si="3"/>
        <v>1.388888888888884E-2</v>
      </c>
      <c r="W229" s="113"/>
    </row>
    <row r="230" spans="1:23" ht="34.5" customHeight="1">
      <c r="A230" s="15">
        <v>227</v>
      </c>
      <c r="B230" s="856">
        <v>145054</v>
      </c>
      <c r="C230" s="63" t="s">
        <v>5717</v>
      </c>
      <c r="D230" s="856" t="s">
        <v>5738</v>
      </c>
      <c r="E230" s="856" t="s">
        <v>5739</v>
      </c>
      <c r="F230" s="856" t="s">
        <v>91</v>
      </c>
      <c r="G230" s="393" t="s">
        <v>92</v>
      </c>
      <c r="H230" s="857" t="s">
        <v>4974</v>
      </c>
      <c r="I230" s="174" t="s">
        <v>188</v>
      </c>
      <c r="J230" s="433" t="s">
        <v>5740</v>
      </c>
      <c r="K230" s="865">
        <v>0.39583333333333331</v>
      </c>
      <c r="L230" s="865">
        <v>0.43055555555555558</v>
      </c>
      <c r="M230" s="92" t="s">
        <v>33</v>
      </c>
      <c r="N230" s="367">
        <v>0.39583333333333331</v>
      </c>
      <c r="O230" s="63" t="s">
        <v>34</v>
      </c>
      <c r="P230" s="63" t="s">
        <v>34</v>
      </c>
      <c r="Q230" s="15" t="s">
        <v>35</v>
      </c>
      <c r="R230" s="15" t="s">
        <v>35</v>
      </c>
      <c r="S230" s="15" t="s">
        <v>36</v>
      </c>
      <c r="T230" s="271" t="s">
        <v>37</v>
      </c>
      <c r="U230" s="113"/>
      <c r="V230" s="929">
        <f t="shared" si="3"/>
        <v>0</v>
      </c>
      <c r="W230" s="113">
        <v>9953593366</v>
      </c>
    </row>
    <row r="231" spans="1:23" s="439" customFormat="1">
      <c r="A231" s="15">
        <v>228</v>
      </c>
      <c r="B231" s="456">
        <v>106782</v>
      </c>
      <c r="C231" s="16" t="s">
        <v>5717</v>
      </c>
      <c r="D231" s="456" t="s">
        <v>5741</v>
      </c>
      <c r="E231" s="456" t="s">
        <v>5742</v>
      </c>
      <c r="F231" s="456" t="s">
        <v>5405</v>
      </c>
      <c r="G231" s="456" t="s">
        <v>520</v>
      </c>
      <c r="H231" s="444" t="s">
        <v>957</v>
      </c>
      <c r="I231" s="793" t="s">
        <v>31</v>
      </c>
      <c r="J231" s="258" t="s">
        <v>5657</v>
      </c>
      <c r="K231" s="966">
        <v>0.78749999999999998</v>
      </c>
      <c r="L231" s="966">
        <v>0.82708333333333328</v>
      </c>
      <c r="M231" s="463" t="s">
        <v>2113</v>
      </c>
      <c r="N231" s="823">
        <v>0.77083333333333337</v>
      </c>
      <c r="O231" s="16" t="s">
        <v>171</v>
      </c>
      <c r="P231" s="16" t="s">
        <v>171</v>
      </c>
      <c r="Q231" s="85" t="s">
        <v>600</v>
      </c>
      <c r="R231" s="85" t="s">
        <v>35</v>
      </c>
      <c r="S231" s="85" t="s">
        <v>36</v>
      </c>
      <c r="T231" s="601" t="s">
        <v>169</v>
      </c>
      <c r="U231" s="463"/>
      <c r="V231" s="938">
        <f t="shared" si="3"/>
        <v>1.6666666666666607E-2</v>
      </c>
      <c r="W231" s="463">
        <v>9810333324</v>
      </c>
    </row>
    <row r="232" spans="1:23" ht="31.5" customHeight="1">
      <c r="A232" s="15">
        <v>229</v>
      </c>
      <c r="B232" s="132">
        <v>107755</v>
      </c>
      <c r="C232" s="63" t="s">
        <v>5717</v>
      </c>
      <c r="D232" s="132" t="s">
        <v>5743</v>
      </c>
      <c r="E232" s="132" t="s">
        <v>5617</v>
      </c>
      <c r="F232" s="393" t="s">
        <v>5405</v>
      </c>
      <c r="G232" s="393" t="s">
        <v>5744</v>
      </c>
      <c r="H232" s="51" t="s">
        <v>927</v>
      </c>
      <c r="I232" s="369" t="s">
        <v>31</v>
      </c>
      <c r="J232" s="969"/>
      <c r="K232" s="887"/>
      <c r="L232" s="887"/>
      <c r="M232" s="887"/>
      <c r="N232" s="970" t="s">
        <v>72</v>
      </c>
      <c r="O232" s="947"/>
      <c r="P232" s="947"/>
      <c r="Q232" s="887"/>
      <c r="R232" s="887"/>
      <c r="S232" s="887"/>
      <c r="T232" s="972"/>
      <c r="U232" s="775"/>
      <c r="V232" s="929"/>
      <c r="W232" s="775"/>
    </row>
    <row r="233" spans="1:23" ht="32.25" customHeight="1">
      <c r="A233" s="15">
        <v>230</v>
      </c>
      <c r="B233" s="132">
        <v>89083</v>
      </c>
      <c r="C233" s="63" t="s">
        <v>5717</v>
      </c>
      <c r="D233" s="132" t="s">
        <v>5745</v>
      </c>
      <c r="E233" s="132" t="s">
        <v>5617</v>
      </c>
      <c r="F233" s="132" t="s">
        <v>5746</v>
      </c>
      <c r="G233" s="393" t="s">
        <v>29</v>
      </c>
      <c r="H233" s="51" t="s">
        <v>110</v>
      </c>
      <c r="I233" s="369" t="s">
        <v>31</v>
      </c>
      <c r="J233" s="433" t="s">
        <v>1008</v>
      </c>
      <c r="K233" s="367">
        <v>0.60138888888888886</v>
      </c>
      <c r="L233" s="367">
        <v>0.63541666666666663</v>
      </c>
      <c r="M233" s="63" t="s">
        <v>33</v>
      </c>
      <c r="N233" s="367">
        <v>0.59375</v>
      </c>
      <c r="O233" s="63" t="s">
        <v>34</v>
      </c>
      <c r="P233" s="63" t="s">
        <v>34</v>
      </c>
      <c r="Q233" s="15" t="s">
        <v>600</v>
      </c>
      <c r="R233" s="15" t="s">
        <v>35</v>
      </c>
      <c r="S233" s="15" t="s">
        <v>36</v>
      </c>
      <c r="T233" s="271" t="s">
        <v>37</v>
      </c>
      <c r="U233" s="113"/>
      <c r="V233" s="929">
        <f t="shared" si="3"/>
        <v>7.6388888888888618E-3</v>
      </c>
      <c r="W233" s="113"/>
    </row>
    <row r="234" spans="1:23" ht="33.75" customHeight="1">
      <c r="A234" s="15">
        <v>231</v>
      </c>
      <c r="B234" s="132">
        <v>142103</v>
      </c>
      <c r="C234" s="63" t="s">
        <v>5717</v>
      </c>
      <c r="D234" s="132" t="s">
        <v>5747</v>
      </c>
      <c r="E234" s="132" t="s">
        <v>5510</v>
      </c>
      <c r="F234" s="132" t="s">
        <v>2184</v>
      </c>
      <c r="G234" s="132" t="s">
        <v>41</v>
      </c>
      <c r="H234" s="51" t="s">
        <v>5748</v>
      </c>
      <c r="I234" s="178" t="s">
        <v>94</v>
      </c>
      <c r="J234" s="475" t="s">
        <v>624</v>
      </c>
      <c r="K234" s="827">
        <v>0.69097222222222221</v>
      </c>
      <c r="L234" s="995">
        <v>0.25555555555555554</v>
      </c>
      <c r="M234" s="92" t="s">
        <v>33</v>
      </c>
      <c r="N234" s="367">
        <v>0.66666666666666663</v>
      </c>
      <c r="O234" s="92" t="s">
        <v>34</v>
      </c>
      <c r="P234" s="92" t="s">
        <v>34</v>
      </c>
      <c r="Q234" s="93" t="s">
        <v>600</v>
      </c>
      <c r="R234" s="93" t="s">
        <v>35</v>
      </c>
      <c r="S234" s="93" t="s">
        <v>36</v>
      </c>
      <c r="T234" s="272" t="s">
        <v>5749</v>
      </c>
      <c r="U234" s="113"/>
      <c r="V234" s="929">
        <f t="shared" si="3"/>
        <v>2.430555555555558E-2</v>
      </c>
      <c r="W234" s="113">
        <v>9971323939</v>
      </c>
    </row>
    <row r="235" spans="1:23" ht="31.5" customHeight="1">
      <c r="A235" s="15">
        <v>232</v>
      </c>
      <c r="B235" s="132">
        <v>133293</v>
      </c>
      <c r="C235" s="63" t="s">
        <v>5717</v>
      </c>
      <c r="D235" s="132" t="s">
        <v>5750</v>
      </c>
      <c r="E235" s="132" t="s">
        <v>5751</v>
      </c>
      <c r="F235" s="132" t="s">
        <v>5752</v>
      </c>
      <c r="G235" s="132" t="s">
        <v>4463</v>
      </c>
      <c r="H235" s="51" t="s">
        <v>5753</v>
      </c>
      <c r="I235" s="985" t="s">
        <v>31</v>
      </c>
      <c r="J235" s="969"/>
      <c r="K235" s="887"/>
      <c r="L235" s="887"/>
      <c r="M235" s="887"/>
      <c r="N235" s="970" t="s">
        <v>72</v>
      </c>
      <c r="O235" s="947"/>
      <c r="P235" s="947"/>
      <c r="Q235" s="887"/>
      <c r="R235" s="887"/>
      <c r="S235" s="887"/>
      <c r="T235" s="972"/>
      <c r="U235" s="775"/>
      <c r="V235" s="929"/>
      <c r="W235" s="775"/>
    </row>
    <row r="236" spans="1:23" ht="27.75">
      <c r="A236" s="15">
        <v>233</v>
      </c>
      <c r="B236" s="132">
        <v>144223</v>
      </c>
      <c r="C236" s="63" t="s">
        <v>5717</v>
      </c>
      <c r="D236" s="51" t="s">
        <v>5754</v>
      </c>
      <c r="E236" s="132" t="s">
        <v>5755</v>
      </c>
      <c r="F236" s="132" t="s">
        <v>5643</v>
      </c>
      <c r="G236" s="132" t="s">
        <v>4463</v>
      </c>
      <c r="H236" s="51" t="s">
        <v>5756</v>
      </c>
      <c r="I236" s="369" t="s">
        <v>31</v>
      </c>
      <c r="J236" s="624"/>
      <c r="K236" s="775"/>
      <c r="L236" s="775"/>
      <c r="M236" s="775"/>
      <c r="N236" s="735" t="s">
        <v>72</v>
      </c>
      <c r="O236" s="625"/>
      <c r="P236" s="625"/>
      <c r="Q236" s="775"/>
      <c r="R236" s="775"/>
      <c r="S236" s="775"/>
      <c r="T236" s="935"/>
      <c r="U236" s="775"/>
      <c r="V236" s="929" t="e">
        <f t="shared" ref="V236:V289" si="4">K236-N236</f>
        <v>#VALUE!</v>
      </c>
      <c r="W236" s="775"/>
    </row>
    <row r="237" spans="1:23" ht="27.75">
      <c r="A237" s="15">
        <v>234</v>
      </c>
      <c r="B237" s="393">
        <v>144668</v>
      </c>
      <c r="C237" s="63" t="s">
        <v>5717</v>
      </c>
      <c r="D237" s="393" t="s">
        <v>5757</v>
      </c>
      <c r="E237" s="393" t="s">
        <v>5758</v>
      </c>
      <c r="F237" s="132" t="s">
        <v>2184</v>
      </c>
      <c r="G237" s="132" t="s">
        <v>41</v>
      </c>
      <c r="H237" s="392" t="s">
        <v>5759</v>
      </c>
      <c r="I237" s="369" t="s">
        <v>31</v>
      </c>
      <c r="J237" s="433" t="s">
        <v>5760</v>
      </c>
      <c r="K237" s="367">
        <v>0.41736111111111113</v>
      </c>
      <c r="L237" s="367">
        <v>0.63888888888888884</v>
      </c>
      <c r="M237" s="63" t="s">
        <v>2933</v>
      </c>
      <c r="N237" s="367">
        <v>0.39583333333333331</v>
      </c>
      <c r="O237" s="63" t="s">
        <v>34</v>
      </c>
      <c r="P237" s="63" t="s">
        <v>34</v>
      </c>
      <c r="Q237" s="63" t="s">
        <v>35</v>
      </c>
      <c r="R237" s="63" t="s">
        <v>35</v>
      </c>
      <c r="S237" s="15" t="s">
        <v>5761</v>
      </c>
      <c r="T237" s="94" t="s">
        <v>37</v>
      </c>
      <c r="U237" s="113"/>
      <c r="V237" s="929">
        <f t="shared" si="4"/>
        <v>2.1527777777777812E-2</v>
      </c>
      <c r="W237" s="113">
        <v>9809416772</v>
      </c>
    </row>
    <row r="238" spans="1:23" ht="31.5" customHeight="1">
      <c r="A238" s="15">
        <v>235</v>
      </c>
      <c r="B238" s="393">
        <v>140514</v>
      </c>
      <c r="C238" s="63" t="s">
        <v>5717</v>
      </c>
      <c r="D238" s="393" t="s">
        <v>5762</v>
      </c>
      <c r="E238" s="393" t="s">
        <v>5650</v>
      </c>
      <c r="F238" s="132" t="s">
        <v>98</v>
      </c>
      <c r="G238" s="393" t="s">
        <v>4404</v>
      </c>
      <c r="H238" s="392" t="s">
        <v>100</v>
      </c>
      <c r="I238" s="369" t="s">
        <v>31</v>
      </c>
      <c r="J238" s="433" t="s">
        <v>43</v>
      </c>
      <c r="K238" s="367">
        <v>0.4</v>
      </c>
      <c r="L238" s="367">
        <v>0.61458333333333337</v>
      </c>
      <c r="M238" s="92" t="s">
        <v>33</v>
      </c>
      <c r="N238" s="367">
        <v>0.375</v>
      </c>
      <c r="O238" s="63" t="s">
        <v>34</v>
      </c>
      <c r="P238" s="63" t="s">
        <v>34</v>
      </c>
      <c r="Q238" s="118" t="s">
        <v>35</v>
      </c>
      <c r="R238" s="118" t="s">
        <v>35</v>
      </c>
      <c r="S238" s="15" t="s">
        <v>5763</v>
      </c>
      <c r="T238" s="94" t="s">
        <v>37</v>
      </c>
      <c r="U238" s="113"/>
      <c r="V238" s="929">
        <f t="shared" si="4"/>
        <v>2.5000000000000022E-2</v>
      </c>
      <c r="W238" s="113">
        <v>8727308317</v>
      </c>
    </row>
    <row r="239" spans="1:23" ht="33" customHeight="1">
      <c r="A239" s="15">
        <v>236</v>
      </c>
      <c r="B239" s="393">
        <v>137306</v>
      </c>
      <c r="C239" s="63" t="s">
        <v>5717</v>
      </c>
      <c r="D239" s="393" t="s">
        <v>5764</v>
      </c>
      <c r="E239" s="393" t="s">
        <v>5765</v>
      </c>
      <c r="F239" s="393" t="s">
        <v>495</v>
      </c>
      <c r="G239" s="393" t="s">
        <v>5706</v>
      </c>
      <c r="H239" s="986" t="s">
        <v>5766</v>
      </c>
      <c r="I239" s="985" t="s">
        <v>31</v>
      </c>
      <c r="J239" s="475" t="s">
        <v>403</v>
      </c>
      <c r="K239" s="827">
        <v>0.3923611111111111</v>
      </c>
      <c r="L239" s="827">
        <v>0.55555555555555558</v>
      </c>
      <c r="M239" s="93" t="s">
        <v>450</v>
      </c>
      <c r="N239" s="827">
        <v>0.375</v>
      </c>
      <c r="O239" s="92" t="s">
        <v>34</v>
      </c>
      <c r="P239" s="92" t="s">
        <v>34</v>
      </c>
      <c r="Q239" s="92" t="s">
        <v>36</v>
      </c>
      <c r="R239" s="92" t="s">
        <v>35</v>
      </c>
      <c r="S239" s="92" t="s">
        <v>36</v>
      </c>
      <c r="T239" s="152" t="s">
        <v>33</v>
      </c>
      <c r="U239" s="113"/>
      <c r="V239" s="929">
        <f t="shared" si="4"/>
        <v>1.7361111111111105E-2</v>
      </c>
      <c r="W239" s="113">
        <v>9818074400</v>
      </c>
    </row>
    <row r="240" spans="1:23" ht="25.5" customHeight="1">
      <c r="A240" s="15">
        <v>237</v>
      </c>
      <c r="B240" s="134">
        <v>145097</v>
      </c>
      <c r="C240" s="63" t="s">
        <v>5767</v>
      </c>
      <c r="D240" s="134" t="s">
        <v>5768</v>
      </c>
      <c r="E240" s="134" t="s">
        <v>5596</v>
      </c>
      <c r="F240" s="134" t="s">
        <v>28</v>
      </c>
      <c r="G240" s="981" t="s">
        <v>29</v>
      </c>
      <c r="H240" s="133" t="s">
        <v>110</v>
      </c>
      <c r="I240" s="369" t="s">
        <v>31</v>
      </c>
      <c r="J240" s="433" t="s">
        <v>3666</v>
      </c>
      <c r="K240" s="367">
        <v>0.2951388888888889</v>
      </c>
      <c r="L240" s="367">
        <v>0.33333333333333331</v>
      </c>
      <c r="M240" s="92" t="s">
        <v>33</v>
      </c>
      <c r="N240" s="367">
        <v>0.29166666666666669</v>
      </c>
      <c r="O240" s="63" t="s">
        <v>34</v>
      </c>
      <c r="P240" s="63" t="s">
        <v>34</v>
      </c>
      <c r="Q240" s="63" t="s">
        <v>36</v>
      </c>
      <c r="R240" s="63" t="s">
        <v>35</v>
      </c>
      <c r="S240" s="63" t="s">
        <v>36</v>
      </c>
      <c r="T240" s="94" t="s">
        <v>33</v>
      </c>
      <c r="U240" s="113"/>
      <c r="V240" s="929">
        <f t="shared" si="4"/>
        <v>3.4722222222222099E-3</v>
      </c>
      <c r="W240" s="113">
        <v>9716474395</v>
      </c>
    </row>
    <row r="241" spans="1:23" ht="39.75" customHeight="1">
      <c r="A241" s="15">
        <v>238</v>
      </c>
      <c r="B241" s="132">
        <v>143598</v>
      </c>
      <c r="C241" s="63" t="s">
        <v>5767</v>
      </c>
      <c r="D241" s="132" t="s">
        <v>5769</v>
      </c>
      <c r="E241" s="132" t="s">
        <v>5596</v>
      </c>
      <c r="F241" s="132" t="s">
        <v>5770</v>
      </c>
      <c r="G241" s="132" t="s">
        <v>4426</v>
      </c>
      <c r="H241" s="51" t="s">
        <v>3653</v>
      </c>
      <c r="I241" s="369" t="s">
        <v>31</v>
      </c>
      <c r="J241" s="433" t="s">
        <v>3516</v>
      </c>
      <c r="K241" s="367">
        <v>0.39583333333333331</v>
      </c>
      <c r="L241" s="367">
        <v>0.54861111111111116</v>
      </c>
      <c r="M241" s="92" t="s">
        <v>33</v>
      </c>
      <c r="N241" s="367">
        <v>0.375</v>
      </c>
      <c r="O241" s="63" t="s">
        <v>34</v>
      </c>
      <c r="P241" s="63" t="s">
        <v>34</v>
      </c>
      <c r="Q241" s="63" t="s">
        <v>35</v>
      </c>
      <c r="R241" s="63" t="s">
        <v>35</v>
      </c>
      <c r="S241" s="63" t="s">
        <v>36</v>
      </c>
      <c r="T241" s="94" t="s">
        <v>5243</v>
      </c>
      <c r="U241" s="113"/>
      <c r="V241" s="929">
        <f t="shared" si="4"/>
        <v>2.0833333333333315E-2</v>
      </c>
      <c r="W241" s="113">
        <v>6006923769</v>
      </c>
    </row>
    <row r="242" spans="1:23" ht="54.75">
      <c r="A242" s="15">
        <v>239</v>
      </c>
      <c r="B242" s="132">
        <v>135906</v>
      </c>
      <c r="C242" s="63" t="s">
        <v>5767</v>
      </c>
      <c r="D242" s="132" t="s">
        <v>5771</v>
      </c>
      <c r="E242" s="132" t="s">
        <v>5772</v>
      </c>
      <c r="F242" s="132" t="s">
        <v>2184</v>
      </c>
      <c r="G242" s="132" t="s">
        <v>41</v>
      </c>
      <c r="H242" s="51" t="s">
        <v>5773</v>
      </c>
      <c r="I242" s="369" t="s">
        <v>31</v>
      </c>
      <c r="J242" s="433" t="s">
        <v>5774</v>
      </c>
      <c r="K242" s="367">
        <v>0.40625</v>
      </c>
      <c r="L242" s="367">
        <v>0.42499999999999999</v>
      </c>
      <c r="M242" s="63" t="s">
        <v>1063</v>
      </c>
      <c r="N242" s="367">
        <v>0.375</v>
      </c>
      <c r="O242" s="63" t="s">
        <v>34</v>
      </c>
      <c r="P242" s="63" t="s">
        <v>34</v>
      </c>
      <c r="Q242" s="63" t="s">
        <v>36</v>
      </c>
      <c r="R242" s="63" t="s">
        <v>35</v>
      </c>
      <c r="S242" s="15" t="s">
        <v>5775</v>
      </c>
      <c r="T242" s="94" t="s">
        <v>33</v>
      </c>
      <c r="U242" s="113"/>
      <c r="V242" s="929">
        <f t="shared" si="4"/>
        <v>3.125E-2</v>
      </c>
      <c r="W242" s="113">
        <v>9419375500</v>
      </c>
    </row>
    <row r="243" spans="1:23">
      <c r="A243" s="15">
        <v>240</v>
      </c>
      <c r="B243" s="345">
        <v>141937</v>
      </c>
      <c r="C243" s="63" t="s">
        <v>5767</v>
      </c>
      <c r="D243" s="345" t="s">
        <v>5776</v>
      </c>
      <c r="E243" s="345" t="s">
        <v>5777</v>
      </c>
      <c r="F243" s="280" t="s">
        <v>3285</v>
      </c>
      <c r="G243" s="345" t="s">
        <v>215</v>
      </c>
      <c r="H243" s="280" t="s">
        <v>3498</v>
      </c>
      <c r="I243" s="369" t="s">
        <v>31</v>
      </c>
      <c r="J243" s="433" t="s">
        <v>43</v>
      </c>
      <c r="K243" s="367">
        <v>0.36805555555555558</v>
      </c>
      <c r="L243" s="367">
        <v>0.43611111111111112</v>
      </c>
      <c r="M243" s="63" t="s">
        <v>219</v>
      </c>
      <c r="N243" s="367">
        <v>0.36458333333333331</v>
      </c>
      <c r="O243" s="63" t="s">
        <v>34</v>
      </c>
      <c r="P243" s="63" t="s">
        <v>34</v>
      </c>
      <c r="Q243" s="63" t="s">
        <v>35</v>
      </c>
      <c r="R243" s="63" t="s">
        <v>35</v>
      </c>
      <c r="S243" s="63" t="s">
        <v>36</v>
      </c>
      <c r="T243" s="94" t="s">
        <v>1451</v>
      </c>
      <c r="U243" s="113"/>
      <c r="V243" s="929">
        <f t="shared" si="4"/>
        <v>3.4722222222222654E-3</v>
      </c>
      <c r="W243" s="113">
        <v>9991098529</v>
      </c>
    </row>
    <row r="244" spans="1:23">
      <c r="A244" s="15">
        <v>241</v>
      </c>
      <c r="B244" s="345">
        <v>142491</v>
      </c>
      <c r="C244" s="63" t="s">
        <v>5767</v>
      </c>
      <c r="D244" s="345" t="s">
        <v>5778</v>
      </c>
      <c r="E244" s="814" t="s">
        <v>5779</v>
      </c>
      <c r="F244" s="280" t="s">
        <v>3285</v>
      </c>
      <c r="G244" s="345" t="s">
        <v>215</v>
      </c>
      <c r="H244" s="280" t="s">
        <v>5780</v>
      </c>
      <c r="I244" s="369" t="s">
        <v>31</v>
      </c>
      <c r="J244" s="433" t="s">
        <v>229</v>
      </c>
      <c r="K244" s="367">
        <v>0.4236111111111111</v>
      </c>
      <c r="L244" s="367">
        <v>0.4548611111111111</v>
      </c>
      <c r="M244" s="63" t="s">
        <v>545</v>
      </c>
      <c r="N244" s="367">
        <v>0.41666666666666669</v>
      </c>
      <c r="O244" s="63" t="s">
        <v>34</v>
      </c>
      <c r="P244" s="63" t="s">
        <v>34</v>
      </c>
      <c r="Q244" s="63" t="s">
        <v>35</v>
      </c>
      <c r="R244" s="63" t="s">
        <v>35</v>
      </c>
      <c r="S244" s="63" t="s">
        <v>36</v>
      </c>
      <c r="T244" s="94" t="s">
        <v>864</v>
      </c>
      <c r="U244" s="113"/>
      <c r="V244" s="929">
        <f t="shared" si="4"/>
        <v>6.9444444444444198E-3</v>
      </c>
      <c r="W244" s="113"/>
    </row>
    <row r="245" spans="1:23" ht="30" customHeight="1">
      <c r="A245" s="15">
        <v>242</v>
      </c>
      <c r="B245" s="814">
        <v>107411</v>
      </c>
      <c r="C245" s="63" t="s">
        <v>5767</v>
      </c>
      <c r="D245" s="814" t="s">
        <v>5781</v>
      </c>
      <c r="E245" s="814" t="s">
        <v>5782</v>
      </c>
      <c r="F245" s="345" t="s">
        <v>5783</v>
      </c>
      <c r="G245" s="814" t="s">
        <v>29</v>
      </c>
      <c r="H245" s="280" t="s">
        <v>110</v>
      </c>
      <c r="I245" s="369" t="s">
        <v>31</v>
      </c>
      <c r="J245" s="433" t="s">
        <v>5784</v>
      </c>
      <c r="K245" s="367">
        <v>0.71597222222222223</v>
      </c>
      <c r="L245" s="367">
        <v>0.77777777777777779</v>
      </c>
      <c r="M245" s="63" t="s">
        <v>33</v>
      </c>
      <c r="N245" s="367">
        <v>0.71527777777777779</v>
      </c>
      <c r="O245" s="63" t="s">
        <v>34</v>
      </c>
      <c r="P245" s="63" t="s">
        <v>34</v>
      </c>
      <c r="Q245" s="63" t="s">
        <v>112</v>
      </c>
      <c r="R245" s="63" t="s">
        <v>35</v>
      </c>
      <c r="S245" s="63" t="s">
        <v>36</v>
      </c>
      <c r="T245" s="94" t="s">
        <v>33</v>
      </c>
      <c r="U245" s="113"/>
      <c r="V245" s="929">
        <f t="shared" si="4"/>
        <v>6.9444444444444198E-4</v>
      </c>
      <c r="W245" s="113">
        <v>8130939957</v>
      </c>
    </row>
    <row r="246" spans="1:23" ht="30.75" customHeight="1">
      <c r="A246" s="15">
        <v>243</v>
      </c>
      <c r="B246" s="814">
        <v>140484</v>
      </c>
      <c r="C246" s="63" t="s">
        <v>5767</v>
      </c>
      <c r="D246" s="814" t="s">
        <v>5785</v>
      </c>
      <c r="E246" s="814" t="s">
        <v>5516</v>
      </c>
      <c r="F246" s="345" t="s">
        <v>123</v>
      </c>
      <c r="G246" s="814" t="s">
        <v>2728</v>
      </c>
      <c r="H246" s="280" t="s">
        <v>5786</v>
      </c>
      <c r="I246" s="369" t="s">
        <v>31</v>
      </c>
      <c r="J246" s="433" t="s">
        <v>288</v>
      </c>
      <c r="K246" s="367">
        <v>0.67500000000000004</v>
      </c>
      <c r="L246" s="367">
        <v>0.76041666666666663</v>
      </c>
      <c r="M246" s="63" t="s">
        <v>33</v>
      </c>
      <c r="N246" s="367">
        <v>0.66666666666666663</v>
      </c>
      <c r="O246" s="63" t="s">
        <v>34</v>
      </c>
      <c r="P246" s="63" t="s">
        <v>34</v>
      </c>
      <c r="Q246" s="63" t="s">
        <v>35</v>
      </c>
      <c r="R246" s="63" t="s">
        <v>35</v>
      </c>
      <c r="S246" s="63" t="s">
        <v>36</v>
      </c>
      <c r="T246" s="94" t="s">
        <v>864</v>
      </c>
      <c r="U246" s="113"/>
      <c r="V246" s="929">
        <f t="shared" si="4"/>
        <v>8.3333333333334147E-3</v>
      </c>
      <c r="W246" s="113"/>
    </row>
    <row r="247" spans="1:23" ht="33.75" customHeight="1">
      <c r="A247" s="15">
        <v>244</v>
      </c>
      <c r="B247" s="814">
        <v>144374</v>
      </c>
      <c r="C247" s="63" t="s">
        <v>5767</v>
      </c>
      <c r="D247" s="814" t="s">
        <v>5787</v>
      </c>
      <c r="E247" s="814" t="s">
        <v>5788</v>
      </c>
      <c r="F247" s="345" t="s">
        <v>123</v>
      </c>
      <c r="G247" s="814" t="s">
        <v>2728</v>
      </c>
      <c r="H247" s="280" t="s">
        <v>5789</v>
      </c>
      <c r="I247" s="369" t="s">
        <v>31</v>
      </c>
      <c r="J247" s="433" t="s">
        <v>5790</v>
      </c>
      <c r="K247" s="367">
        <v>0.55972222222222223</v>
      </c>
      <c r="L247" s="367">
        <v>0.64236111111111116</v>
      </c>
      <c r="M247" s="63" t="s">
        <v>33</v>
      </c>
      <c r="N247" s="367">
        <v>0.55208333333333337</v>
      </c>
      <c r="O247" s="63" t="s">
        <v>34</v>
      </c>
      <c r="P247" s="63" t="s">
        <v>34</v>
      </c>
      <c r="Q247" s="63" t="s">
        <v>35</v>
      </c>
      <c r="R247" s="63" t="s">
        <v>35</v>
      </c>
      <c r="S247" s="63" t="s">
        <v>36</v>
      </c>
      <c r="T247" s="94" t="s">
        <v>864</v>
      </c>
      <c r="U247" s="113"/>
      <c r="V247" s="929">
        <f t="shared" si="4"/>
        <v>7.6388888888888618E-3</v>
      </c>
      <c r="W247" s="113"/>
    </row>
    <row r="248" spans="1:23" ht="27.75">
      <c r="A248" s="15">
        <v>245</v>
      </c>
      <c r="B248" s="814">
        <v>144523</v>
      </c>
      <c r="C248" s="63" t="s">
        <v>5767</v>
      </c>
      <c r="D248" s="814" t="s">
        <v>5791</v>
      </c>
      <c r="E248" s="814" t="s">
        <v>5755</v>
      </c>
      <c r="F248" s="345" t="s">
        <v>617</v>
      </c>
      <c r="G248" s="814" t="s">
        <v>2728</v>
      </c>
      <c r="H248" s="280" t="s">
        <v>812</v>
      </c>
      <c r="I248" s="369" t="s">
        <v>31</v>
      </c>
      <c r="J248" s="433" t="s">
        <v>4318</v>
      </c>
      <c r="K248" s="367">
        <v>0.6875</v>
      </c>
      <c r="L248" s="367">
        <v>0.78472222222222221</v>
      </c>
      <c r="M248" s="63" t="s">
        <v>33</v>
      </c>
      <c r="N248" s="367">
        <v>0.65625</v>
      </c>
      <c r="O248" s="63" t="s">
        <v>34</v>
      </c>
      <c r="P248" s="63" t="s">
        <v>34</v>
      </c>
      <c r="Q248" s="63" t="s">
        <v>36</v>
      </c>
      <c r="R248" s="63" t="s">
        <v>35</v>
      </c>
      <c r="S248" s="118" t="s">
        <v>36</v>
      </c>
      <c r="T248" s="271" t="s">
        <v>5792</v>
      </c>
      <c r="U248" s="113"/>
      <c r="V248" s="929">
        <f t="shared" si="4"/>
        <v>3.125E-2</v>
      </c>
      <c r="W248" s="113">
        <v>7711008830</v>
      </c>
    </row>
    <row r="249" spans="1:23" ht="27.75">
      <c r="A249" s="15">
        <v>246</v>
      </c>
      <c r="B249" s="345">
        <v>78727</v>
      </c>
      <c r="C249" s="63" t="s">
        <v>5767</v>
      </c>
      <c r="D249" s="345" t="s">
        <v>5793</v>
      </c>
      <c r="E249" s="345" t="s">
        <v>5794</v>
      </c>
      <c r="F249" s="345" t="s">
        <v>5795</v>
      </c>
      <c r="G249" s="814" t="s">
        <v>4463</v>
      </c>
      <c r="H249" s="280" t="s">
        <v>5796</v>
      </c>
      <c r="I249" s="369" t="s">
        <v>31</v>
      </c>
      <c r="J249" s="624"/>
      <c r="K249" s="775"/>
      <c r="L249" s="775"/>
      <c r="M249" s="775"/>
      <c r="N249" s="970" t="s">
        <v>72</v>
      </c>
      <c r="O249" s="625"/>
      <c r="P249" s="625"/>
      <c r="Q249" s="775"/>
      <c r="R249" s="775"/>
      <c r="S249" s="709"/>
      <c r="T249" s="935"/>
      <c r="U249" s="775"/>
      <c r="V249" s="937" t="e">
        <f t="shared" si="4"/>
        <v>#VALUE!</v>
      </c>
      <c r="W249" s="775"/>
    </row>
    <row r="250" spans="1:23" ht="29.25" customHeight="1">
      <c r="A250" s="15">
        <v>247</v>
      </c>
      <c r="B250" s="814">
        <v>121967</v>
      </c>
      <c r="C250" s="63" t="s">
        <v>5767</v>
      </c>
      <c r="D250" s="814" t="s">
        <v>5797</v>
      </c>
      <c r="E250" s="814" t="s">
        <v>5798</v>
      </c>
      <c r="F250" s="345" t="s">
        <v>5799</v>
      </c>
      <c r="G250" s="814" t="s">
        <v>29</v>
      </c>
      <c r="H250" s="410" t="s">
        <v>110</v>
      </c>
      <c r="I250" s="369" t="s">
        <v>31</v>
      </c>
      <c r="J250" s="433" t="s">
        <v>5800</v>
      </c>
      <c r="K250" s="367">
        <v>0.4548611111111111</v>
      </c>
      <c r="L250" s="367">
        <v>0.99652777777777779</v>
      </c>
      <c r="M250" s="63" t="s">
        <v>33</v>
      </c>
      <c r="N250" s="367">
        <v>0.4513888888888889</v>
      </c>
      <c r="O250" s="63" t="s">
        <v>34</v>
      </c>
      <c r="P250" s="63" t="s">
        <v>34</v>
      </c>
      <c r="Q250" s="118" t="s">
        <v>36</v>
      </c>
      <c r="R250" s="118" t="s">
        <v>35</v>
      </c>
      <c r="S250" s="118" t="s">
        <v>36</v>
      </c>
      <c r="T250" s="996" t="s">
        <v>33</v>
      </c>
      <c r="U250" s="113"/>
      <c r="V250" s="929">
        <f t="shared" si="4"/>
        <v>3.4722222222222099E-3</v>
      </c>
      <c r="W250" s="113">
        <v>8527160882</v>
      </c>
    </row>
    <row r="251" spans="1:23" ht="30.75" customHeight="1">
      <c r="A251" s="15">
        <v>248</v>
      </c>
      <c r="B251" s="345">
        <v>145224</v>
      </c>
      <c r="C251" s="63" t="s">
        <v>5767</v>
      </c>
      <c r="D251" s="345" t="s">
        <v>5801</v>
      </c>
      <c r="E251" s="345" t="s">
        <v>5802</v>
      </c>
      <c r="F251" s="345" t="s">
        <v>1769</v>
      </c>
      <c r="G251" s="345" t="s">
        <v>29</v>
      </c>
      <c r="H251" s="280" t="s">
        <v>110</v>
      </c>
      <c r="I251" s="174" t="s">
        <v>31</v>
      </c>
      <c r="J251" s="433" t="s">
        <v>292</v>
      </c>
      <c r="K251" s="367">
        <v>0.4</v>
      </c>
      <c r="L251" s="367">
        <v>0.4548611111111111</v>
      </c>
      <c r="M251" s="63" t="s">
        <v>33</v>
      </c>
      <c r="N251" s="367">
        <v>0.375</v>
      </c>
      <c r="O251" s="63" t="s">
        <v>34</v>
      </c>
      <c r="P251" s="63" t="s">
        <v>34</v>
      </c>
      <c r="Q251" s="118" t="s">
        <v>35</v>
      </c>
      <c r="R251" s="118" t="s">
        <v>35</v>
      </c>
      <c r="S251" s="118" t="s">
        <v>36</v>
      </c>
      <c r="T251" s="996" t="s">
        <v>37</v>
      </c>
      <c r="U251" s="113"/>
      <c r="V251" s="929">
        <f t="shared" si="4"/>
        <v>2.5000000000000022E-2</v>
      </c>
      <c r="W251" s="113"/>
    </row>
    <row r="252" spans="1:23">
      <c r="A252" s="15">
        <v>249</v>
      </c>
      <c r="B252" s="345">
        <v>92729</v>
      </c>
      <c r="C252" s="63" t="s">
        <v>5767</v>
      </c>
      <c r="D252" s="345" t="s">
        <v>5803</v>
      </c>
      <c r="E252" s="345" t="s">
        <v>5804</v>
      </c>
      <c r="F252" s="345" t="s">
        <v>5550</v>
      </c>
      <c r="G252" s="345" t="s">
        <v>4107</v>
      </c>
      <c r="H252" s="280" t="s">
        <v>5805</v>
      </c>
      <c r="I252" s="174" t="s">
        <v>188</v>
      </c>
      <c r="J252" s="433" t="s">
        <v>274</v>
      </c>
      <c r="K252" s="367">
        <v>0.86458333333333337</v>
      </c>
      <c r="L252" s="367">
        <v>2.0833333333333332E-2</v>
      </c>
      <c r="M252" s="63" t="s">
        <v>33</v>
      </c>
      <c r="N252" s="367">
        <v>0.3611111111111111</v>
      </c>
      <c r="O252" s="63" t="s">
        <v>34</v>
      </c>
      <c r="P252" s="63" t="s">
        <v>34</v>
      </c>
      <c r="Q252" s="118" t="s">
        <v>35</v>
      </c>
      <c r="R252" s="118" t="s">
        <v>35</v>
      </c>
      <c r="S252" s="118" t="s">
        <v>36</v>
      </c>
      <c r="T252" s="996" t="s">
        <v>37</v>
      </c>
      <c r="U252" s="113"/>
      <c r="V252" s="929">
        <f t="shared" si="4"/>
        <v>0.50347222222222232</v>
      </c>
      <c r="W252" s="113">
        <v>9167494365</v>
      </c>
    </row>
    <row r="253" spans="1:23">
      <c r="A253" s="15">
        <v>250</v>
      </c>
      <c r="B253" s="345">
        <v>108430</v>
      </c>
      <c r="C253" s="63" t="s">
        <v>5767</v>
      </c>
      <c r="D253" s="345" t="s">
        <v>5806</v>
      </c>
      <c r="E253" s="345" t="s">
        <v>5807</v>
      </c>
      <c r="F253" s="280" t="s">
        <v>3285</v>
      </c>
      <c r="G253" s="814" t="s">
        <v>215</v>
      </c>
      <c r="H253" s="280" t="s">
        <v>5808</v>
      </c>
      <c r="I253" s="369" t="s">
        <v>31</v>
      </c>
      <c r="J253" s="433" t="s">
        <v>403</v>
      </c>
      <c r="K253" s="367">
        <v>0.42916666666666664</v>
      </c>
      <c r="L253" s="367">
        <v>0.46180555555555558</v>
      </c>
      <c r="M253" s="823" t="s">
        <v>2632</v>
      </c>
      <c r="N253" s="734">
        <v>0.42708333333333331</v>
      </c>
      <c r="O253" s="16"/>
      <c r="P253" s="63" t="s">
        <v>34</v>
      </c>
      <c r="Q253" s="63" t="s">
        <v>35</v>
      </c>
      <c r="R253" s="63" t="s">
        <v>5809</v>
      </c>
      <c r="S253" s="63" t="s">
        <v>36</v>
      </c>
      <c r="T253" s="94" t="s">
        <v>37</v>
      </c>
      <c r="U253" s="113"/>
      <c r="V253" s="929">
        <f t="shared" si="4"/>
        <v>2.0833333333333259E-3</v>
      </c>
      <c r="W253" s="113"/>
    </row>
    <row r="254" spans="1:23" ht="39.75" customHeight="1">
      <c r="A254" s="15">
        <v>251</v>
      </c>
      <c r="B254" s="345">
        <v>145097</v>
      </c>
      <c r="C254" s="63" t="s">
        <v>5767</v>
      </c>
      <c r="D254" s="345" t="s">
        <v>5768</v>
      </c>
      <c r="E254" s="345" t="s">
        <v>5596</v>
      </c>
      <c r="F254" s="345" t="s">
        <v>28</v>
      </c>
      <c r="G254" s="345"/>
      <c r="H254" s="280" t="s">
        <v>110</v>
      </c>
      <c r="I254" s="369" t="s">
        <v>31</v>
      </c>
      <c r="J254" s="433" t="s">
        <v>1078</v>
      </c>
      <c r="K254" s="367">
        <v>0.41666666666666669</v>
      </c>
      <c r="L254" s="367">
        <v>0.46527777777777779</v>
      </c>
      <c r="M254" s="63" t="s">
        <v>33</v>
      </c>
      <c r="N254" s="367">
        <v>0.40972222222222221</v>
      </c>
      <c r="O254" s="63" t="s">
        <v>34</v>
      </c>
      <c r="P254" s="63" t="s">
        <v>34</v>
      </c>
      <c r="Q254" s="63" t="s">
        <v>35</v>
      </c>
      <c r="R254" s="63" t="s">
        <v>35</v>
      </c>
      <c r="S254" s="63" t="s">
        <v>36</v>
      </c>
      <c r="T254" s="94" t="s">
        <v>37</v>
      </c>
      <c r="U254" s="113"/>
      <c r="V254" s="929">
        <f t="shared" si="4"/>
        <v>6.9444444444444753E-3</v>
      </c>
      <c r="W254" s="113"/>
    </row>
    <row r="255" spans="1:23" ht="27.75">
      <c r="A255" s="15">
        <v>252</v>
      </c>
      <c r="B255" s="814">
        <v>141320</v>
      </c>
      <c r="C255" s="63" t="s">
        <v>5767</v>
      </c>
      <c r="D255" s="814" t="s">
        <v>5810</v>
      </c>
      <c r="E255" s="814" t="s">
        <v>5811</v>
      </c>
      <c r="F255" s="814" t="s">
        <v>773</v>
      </c>
      <c r="G255" s="345" t="s">
        <v>4404</v>
      </c>
      <c r="H255" s="410" t="s">
        <v>100</v>
      </c>
      <c r="I255" s="376" t="s">
        <v>188</v>
      </c>
      <c r="J255" s="433" t="s">
        <v>5812</v>
      </c>
      <c r="K255" s="367">
        <v>0.39097222222222222</v>
      </c>
      <c r="L255" s="367">
        <v>0.64583333333333337</v>
      </c>
      <c r="M255" s="63" t="s">
        <v>33</v>
      </c>
      <c r="N255" s="367">
        <v>0.375</v>
      </c>
      <c r="O255" s="63" t="s">
        <v>34</v>
      </c>
      <c r="P255" s="63" t="s">
        <v>34</v>
      </c>
      <c r="Q255" s="63" t="s">
        <v>35</v>
      </c>
      <c r="R255" s="63" t="s">
        <v>35</v>
      </c>
      <c r="S255" s="15" t="s">
        <v>5813</v>
      </c>
      <c r="T255" s="94" t="s">
        <v>37</v>
      </c>
      <c r="U255" s="113"/>
      <c r="V255" s="929">
        <f t="shared" si="4"/>
        <v>1.5972222222222221E-2</v>
      </c>
      <c r="W255" s="113">
        <v>9690386811</v>
      </c>
    </row>
    <row r="256" spans="1:23" ht="30" customHeight="1">
      <c r="A256" s="15">
        <v>253</v>
      </c>
      <c r="B256" s="814">
        <v>65120</v>
      </c>
      <c r="C256" s="63" t="s">
        <v>5767</v>
      </c>
      <c r="D256" s="814" t="s">
        <v>5814</v>
      </c>
      <c r="E256" s="814" t="s">
        <v>5815</v>
      </c>
      <c r="F256" s="345" t="s">
        <v>5799</v>
      </c>
      <c r="G256" s="345" t="s">
        <v>29</v>
      </c>
      <c r="H256" s="410" t="s">
        <v>5816</v>
      </c>
      <c r="I256" s="369" t="s">
        <v>31</v>
      </c>
      <c r="J256" s="433" t="s">
        <v>3528</v>
      </c>
      <c r="K256" s="367">
        <v>0.3888888888888889</v>
      </c>
      <c r="L256" s="367">
        <v>0.5</v>
      </c>
      <c r="M256" s="63" t="s">
        <v>33</v>
      </c>
      <c r="N256" s="367">
        <v>0.375</v>
      </c>
      <c r="O256" s="63" t="s">
        <v>34</v>
      </c>
      <c r="P256" s="63" t="s">
        <v>34</v>
      </c>
      <c r="Q256" s="63" t="s">
        <v>36</v>
      </c>
      <c r="R256" s="63" t="s">
        <v>35</v>
      </c>
      <c r="S256" s="63" t="s">
        <v>36</v>
      </c>
      <c r="T256" s="94" t="s">
        <v>33</v>
      </c>
      <c r="U256" s="113"/>
      <c r="V256" s="929">
        <f t="shared" si="4"/>
        <v>1.3888888888888895E-2</v>
      </c>
      <c r="W256" s="113">
        <v>9873711070</v>
      </c>
    </row>
    <row r="257" spans="1:23" ht="34.5" customHeight="1">
      <c r="A257" s="15">
        <v>254</v>
      </c>
      <c r="B257" s="814">
        <v>142725</v>
      </c>
      <c r="C257" s="63" t="s">
        <v>5767</v>
      </c>
      <c r="D257" s="814" t="s">
        <v>5817</v>
      </c>
      <c r="E257" s="814" t="s">
        <v>5818</v>
      </c>
      <c r="F257" s="345" t="s">
        <v>5819</v>
      </c>
      <c r="G257" s="345" t="s">
        <v>5182</v>
      </c>
      <c r="H257" s="410" t="s">
        <v>5820</v>
      </c>
      <c r="I257" s="985" t="s">
        <v>31</v>
      </c>
      <c r="J257" s="475" t="s">
        <v>5821</v>
      </c>
      <c r="K257" s="827">
        <v>0.59027777777777779</v>
      </c>
      <c r="L257" s="827">
        <v>0.66180555555555554</v>
      </c>
      <c r="M257" s="92" t="s">
        <v>33</v>
      </c>
      <c r="N257" s="827">
        <v>0.59027777777777779</v>
      </c>
      <c r="O257" s="92" t="s">
        <v>34</v>
      </c>
      <c r="P257" s="92" t="s">
        <v>34</v>
      </c>
      <c r="Q257" s="92" t="s">
        <v>35</v>
      </c>
      <c r="R257" s="92" t="s">
        <v>35</v>
      </c>
      <c r="S257" s="92" t="s">
        <v>36</v>
      </c>
      <c r="T257" s="152" t="s">
        <v>5672</v>
      </c>
      <c r="U257" s="203"/>
      <c r="V257" s="943">
        <f t="shared" si="4"/>
        <v>0</v>
      </c>
      <c r="W257" s="203">
        <v>9717699342</v>
      </c>
    </row>
    <row r="258" spans="1:23" ht="27.75">
      <c r="A258" s="15">
        <v>255</v>
      </c>
      <c r="B258" s="345">
        <v>138078</v>
      </c>
      <c r="C258" s="113" t="s">
        <v>5822</v>
      </c>
      <c r="D258" s="814" t="s">
        <v>5823</v>
      </c>
      <c r="E258" s="814" t="s">
        <v>5824</v>
      </c>
      <c r="F258" s="280" t="s">
        <v>3415</v>
      </c>
      <c r="G258" s="325" t="s">
        <v>5825</v>
      </c>
      <c r="H258" s="280" t="s">
        <v>5826</v>
      </c>
      <c r="I258" s="985" t="s">
        <v>31</v>
      </c>
      <c r="J258" s="433" t="s">
        <v>574</v>
      </c>
      <c r="K258" s="367">
        <v>0.35416666666666669</v>
      </c>
      <c r="L258" s="367">
        <v>0.63541666666666663</v>
      </c>
      <c r="M258" s="63" t="s">
        <v>33</v>
      </c>
      <c r="N258" s="367">
        <v>0.34375</v>
      </c>
      <c r="O258" s="63" t="s">
        <v>34</v>
      </c>
      <c r="P258" s="63" t="s">
        <v>34</v>
      </c>
      <c r="Q258" s="63" t="s">
        <v>35</v>
      </c>
      <c r="R258" s="63" t="s">
        <v>35</v>
      </c>
      <c r="S258" s="15" t="s">
        <v>4789</v>
      </c>
      <c r="T258" s="63" t="s">
        <v>37</v>
      </c>
      <c r="U258" s="113"/>
      <c r="V258" s="929">
        <f t="shared" si="4"/>
        <v>1.0416666666666685E-2</v>
      </c>
      <c r="W258" s="113">
        <v>9873852800</v>
      </c>
    </row>
    <row r="259" spans="1:23" ht="34.5" customHeight="1">
      <c r="A259" s="15">
        <v>256</v>
      </c>
      <c r="B259" s="345">
        <v>145809</v>
      </c>
      <c r="C259" s="113" t="s">
        <v>5822</v>
      </c>
      <c r="D259" s="345" t="s">
        <v>5827</v>
      </c>
      <c r="E259" s="345" t="s">
        <v>5798</v>
      </c>
      <c r="F259" s="280" t="s">
        <v>5828</v>
      </c>
      <c r="G259" s="345" t="s">
        <v>29</v>
      </c>
      <c r="H259" s="280" t="s">
        <v>110</v>
      </c>
      <c r="I259" s="985" t="s">
        <v>31</v>
      </c>
      <c r="J259" s="433" t="s">
        <v>629</v>
      </c>
      <c r="K259" s="367">
        <v>0.46944444444444444</v>
      </c>
      <c r="L259" s="367">
        <v>0.50694444444444442</v>
      </c>
      <c r="M259" s="63" t="s">
        <v>33</v>
      </c>
      <c r="N259" s="367">
        <v>0.46527777777777779</v>
      </c>
      <c r="O259" s="63" t="s">
        <v>34</v>
      </c>
      <c r="P259" s="63" t="s">
        <v>34</v>
      </c>
      <c r="Q259" s="92" t="s">
        <v>35</v>
      </c>
      <c r="R259" s="92" t="s">
        <v>35</v>
      </c>
      <c r="S259" s="92" t="s">
        <v>36</v>
      </c>
      <c r="T259" s="152" t="s">
        <v>5672</v>
      </c>
      <c r="U259" s="113"/>
      <c r="V259" s="929">
        <f t="shared" si="4"/>
        <v>4.1666666666666519E-3</v>
      </c>
      <c r="W259" s="113"/>
    </row>
    <row r="260" spans="1:23">
      <c r="A260" s="15">
        <v>257</v>
      </c>
      <c r="B260" s="345">
        <v>145290</v>
      </c>
      <c r="C260" s="113" t="s">
        <v>5822</v>
      </c>
      <c r="D260" s="345" t="s">
        <v>5829</v>
      </c>
      <c r="E260" s="345" t="s">
        <v>5830</v>
      </c>
      <c r="F260" s="280" t="s">
        <v>2184</v>
      </c>
      <c r="G260" s="345" t="s">
        <v>4089</v>
      </c>
      <c r="H260" s="280" t="s">
        <v>5831</v>
      </c>
      <c r="I260" s="985" t="s">
        <v>31</v>
      </c>
      <c r="J260" s="433" t="s">
        <v>502</v>
      </c>
      <c r="K260" s="367">
        <v>0.40069444444444446</v>
      </c>
      <c r="L260" s="367">
        <v>0.69791666666666663</v>
      </c>
      <c r="M260" s="63" t="s">
        <v>33</v>
      </c>
      <c r="N260" s="367">
        <v>0.375</v>
      </c>
      <c r="O260" s="63" t="s">
        <v>34</v>
      </c>
      <c r="P260" s="63" t="s">
        <v>34</v>
      </c>
      <c r="Q260" s="63" t="s">
        <v>35</v>
      </c>
      <c r="R260" s="63" t="s">
        <v>35</v>
      </c>
      <c r="S260" s="63" t="s">
        <v>36</v>
      </c>
      <c r="T260" s="63" t="s">
        <v>37</v>
      </c>
      <c r="U260" s="113"/>
      <c r="V260" s="929">
        <f t="shared" si="4"/>
        <v>2.5694444444444464E-2</v>
      </c>
      <c r="W260" s="113">
        <v>8426002602</v>
      </c>
    </row>
    <row r="261" spans="1:23" ht="31.5" customHeight="1">
      <c r="A261" s="15">
        <v>258</v>
      </c>
      <c r="B261" s="345">
        <v>134954</v>
      </c>
      <c r="C261" s="113" t="s">
        <v>5822</v>
      </c>
      <c r="D261" s="345" t="s">
        <v>5832</v>
      </c>
      <c r="E261" s="345" t="s">
        <v>5833</v>
      </c>
      <c r="F261" s="280" t="s">
        <v>548</v>
      </c>
      <c r="G261" s="345" t="s">
        <v>29</v>
      </c>
      <c r="H261" s="280" t="s">
        <v>110</v>
      </c>
      <c r="I261" s="985" t="s">
        <v>31</v>
      </c>
      <c r="J261" s="433" t="s">
        <v>1008</v>
      </c>
      <c r="K261" s="367">
        <v>0.46875</v>
      </c>
      <c r="L261" s="367">
        <v>0.51736111111111116</v>
      </c>
      <c r="M261" s="63" t="s">
        <v>33</v>
      </c>
      <c r="N261" s="367">
        <v>0.45833333333333331</v>
      </c>
      <c r="O261" s="63" t="s">
        <v>34</v>
      </c>
      <c r="P261" s="63" t="s">
        <v>34</v>
      </c>
      <c r="Q261" s="63" t="s">
        <v>35</v>
      </c>
      <c r="R261" s="63" t="s">
        <v>35</v>
      </c>
      <c r="S261" s="63" t="s">
        <v>36</v>
      </c>
      <c r="T261" s="63" t="s">
        <v>37</v>
      </c>
      <c r="U261" s="113"/>
      <c r="V261" s="929">
        <f t="shared" si="4"/>
        <v>1.0416666666666685E-2</v>
      </c>
      <c r="W261" s="113"/>
    </row>
    <row r="262" spans="1:23">
      <c r="A262" s="15">
        <v>259</v>
      </c>
      <c r="B262" s="345">
        <v>138259</v>
      </c>
      <c r="C262" s="113" t="s">
        <v>5822</v>
      </c>
      <c r="D262" s="345" t="s">
        <v>5834</v>
      </c>
      <c r="E262" s="345" t="s">
        <v>5619</v>
      </c>
      <c r="F262" s="280" t="s">
        <v>5835</v>
      </c>
      <c r="G262" s="814" t="s">
        <v>215</v>
      </c>
      <c r="H262" s="280" t="s">
        <v>5836</v>
      </c>
      <c r="I262" s="985" t="s">
        <v>31</v>
      </c>
      <c r="J262" s="433" t="s">
        <v>1042</v>
      </c>
      <c r="K262" s="367">
        <v>0.57499999999999996</v>
      </c>
      <c r="L262" s="367">
        <v>0.60416666666666663</v>
      </c>
      <c r="M262" s="16" t="s">
        <v>2632</v>
      </c>
      <c r="N262" s="367">
        <v>0.5625</v>
      </c>
      <c r="O262" s="16"/>
      <c r="P262" s="63" t="s">
        <v>34</v>
      </c>
      <c r="Q262" s="63" t="s">
        <v>35</v>
      </c>
      <c r="R262" s="63" t="s">
        <v>35</v>
      </c>
      <c r="S262" s="63" t="s">
        <v>36</v>
      </c>
      <c r="T262" s="63" t="s">
        <v>37</v>
      </c>
      <c r="U262" s="113"/>
      <c r="V262" s="929">
        <f t="shared" si="4"/>
        <v>1.2499999999999956E-2</v>
      </c>
      <c r="W262" s="113"/>
    </row>
    <row r="263" spans="1:23">
      <c r="A263" s="15">
        <v>260</v>
      </c>
      <c r="B263" s="345">
        <v>144186</v>
      </c>
      <c r="C263" s="113" t="s">
        <v>5822</v>
      </c>
      <c r="D263" s="345" t="s">
        <v>5837</v>
      </c>
      <c r="E263" s="345" t="s">
        <v>5782</v>
      </c>
      <c r="F263" s="280" t="s">
        <v>5835</v>
      </c>
      <c r="G263" s="814" t="s">
        <v>215</v>
      </c>
      <c r="H263" s="280" t="s">
        <v>5838</v>
      </c>
      <c r="I263" s="985" t="s">
        <v>31</v>
      </c>
      <c r="J263" s="433" t="s">
        <v>176</v>
      </c>
      <c r="K263" s="367">
        <v>0.63541666666666663</v>
      </c>
      <c r="L263" s="367">
        <v>0.65625</v>
      </c>
      <c r="M263" s="16" t="s">
        <v>2632</v>
      </c>
      <c r="N263" s="367">
        <v>0.61458333333333337</v>
      </c>
      <c r="O263" s="16"/>
      <c r="P263" s="63" t="s">
        <v>34</v>
      </c>
      <c r="Q263" s="63" t="s">
        <v>35</v>
      </c>
      <c r="R263" s="63" t="s">
        <v>35</v>
      </c>
      <c r="S263" s="63" t="s">
        <v>36</v>
      </c>
      <c r="T263" s="63" t="s">
        <v>37</v>
      </c>
      <c r="U263" s="113"/>
      <c r="V263" s="929">
        <f t="shared" si="4"/>
        <v>2.0833333333333259E-2</v>
      </c>
      <c r="W263" s="113"/>
    </row>
    <row r="264" spans="1:23" ht="31.5" customHeight="1">
      <c r="A264" s="15">
        <v>261</v>
      </c>
      <c r="B264" s="131">
        <v>140604</v>
      </c>
      <c r="C264" s="113" t="s">
        <v>5822</v>
      </c>
      <c r="D264" s="131" t="s">
        <v>5839</v>
      </c>
      <c r="E264" s="131" t="s">
        <v>5833</v>
      </c>
      <c r="F264" s="199" t="s">
        <v>1769</v>
      </c>
      <c r="G264" s="501" t="s">
        <v>29</v>
      </c>
      <c r="H264" s="199" t="s">
        <v>110</v>
      </c>
      <c r="I264" s="985" t="s">
        <v>31</v>
      </c>
      <c r="J264" s="433" t="s">
        <v>885</v>
      </c>
      <c r="K264" s="367">
        <v>0.3611111111111111</v>
      </c>
      <c r="L264" s="367">
        <v>0.40972222222222221</v>
      </c>
      <c r="M264" s="63" t="s">
        <v>33</v>
      </c>
      <c r="N264" s="367">
        <v>0.35416666666666669</v>
      </c>
      <c r="O264" s="63" t="s">
        <v>34</v>
      </c>
      <c r="P264" s="63" t="s">
        <v>34</v>
      </c>
      <c r="Q264" s="63" t="s">
        <v>35</v>
      </c>
      <c r="R264" s="63" t="s">
        <v>35</v>
      </c>
      <c r="S264" s="63" t="s">
        <v>36</v>
      </c>
      <c r="T264" s="63" t="s">
        <v>37</v>
      </c>
      <c r="U264" s="113"/>
      <c r="V264" s="929">
        <f t="shared" si="4"/>
        <v>6.9444444444444198E-3</v>
      </c>
      <c r="W264" s="113"/>
    </row>
    <row r="265" spans="1:23" s="439" customFormat="1" ht="40.5" customHeight="1">
      <c r="A265" s="15">
        <v>262</v>
      </c>
      <c r="B265" s="522">
        <v>143646</v>
      </c>
      <c r="C265" s="113" t="s">
        <v>5822</v>
      </c>
      <c r="D265" s="522" t="s">
        <v>5840</v>
      </c>
      <c r="E265" s="522" t="s">
        <v>5841</v>
      </c>
      <c r="F265" s="600" t="s">
        <v>174</v>
      </c>
      <c r="G265" s="522" t="s">
        <v>2728</v>
      </c>
      <c r="H265" s="600" t="s">
        <v>5608</v>
      </c>
      <c r="I265" s="998" t="s">
        <v>31</v>
      </c>
      <c r="J265" s="258" t="s">
        <v>32</v>
      </c>
      <c r="K265" s="823">
        <v>0.53125</v>
      </c>
      <c r="L265" s="823">
        <v>0.6645833333333333</v>
      </c>
      <c r="M265" s="85" t="s">
        <v>5842</v>
      </c>
      <c r="N265" s="823">
        <v>0.5</v>
      </c>
      <c r="O265" s="16"/>
      <c r="P265" s="16"/>
      <c r="Q265" s="16" t="s">
        <v>35</v>
      </c>
      <c r="R265" s="16" t="s">
        <v>35</v>
      </c>
      <c r="S265" s="16" t="s">
        <v>36</v>
      </c>
      <c r="T265" s="16" t="s">
        <v>37</v>
      </c>
      <c r="U265" s="16"/>
      <c r="V265" s="929">
        <f t="shared" si="4"/>
        <v>3.125E-2</v>
      </c>
      <c r="W265" s="16">
        <v>9837062157</v>
      </c>
    </row>
    <row r="266" spans="1:23" ht="30" customHeight="1">
      <c r="A266" s="15">
        <v>263</v>
      </c>
      <c r="B266" s="814">
        <v>29407</v>
      </c>
      <c r="C266" s="113" t="s">
        <v>5822</v>
      </c>
      <c r="D266" s="814" t="s">
        <v>5843</v>
      </c>
      <c r="E266" s="814" t="s">
        <v>5788</v>
      </c>
      <c r="F266" s="280" t="s">
        <v>69</v>
      </c>
      <c r="G266" s="814" t="s">
        <v>5844</v>
      </c>
      <c r="H266" s="280" t="s">
        <v>5845</v>
      </c>
      <c r="I266" s="985" t="s">
        <v>31</v>
      </c>
      <c r="J266" s="775"/>
      <c r="K266" s="775"/>
      <c r="L266" s="775"/>
      <c r="M266" s="775"/>
      <c r="N266" s="970" t="s">
        <v>72</v>
      </c>
      <c r="O266" s="625"/>
      <c r="P266" s="625"/>
      <c r="Q266" s="775"/>
      <c r="R266" s="775"/>
      <c r="S266" s="775"/>
      <c r="T266" s="775"/>
      <c r="U266" s="775"/>
      <c r="V266" s="929"/>
      <c r="W266" s="775"/>
    </row>
    <row r="267" spans="1:23" ht="32.25" customHeight="1">
      <c r="A267" s="15">
        <v>264</v>
      </c>
      <c r="B267" s="814">
        <v>145129</v>
      </c>
      <c r="C267" s="113" t="s">
        <v>5822</v>
      </c>
      <c r="D267" s="814" t="s">
        <v>5846</v>
      </c>
      <c r="E267" s="814" t="s">
        <v>5847</v>
      </c>
      <c r="F267" s="280" t="s">
        <v>69</v>
      </c>
      <c r="G267" s="814" t="s">
        <v>5844</v>
      </c>
      <c r="H267" s="363" t="s">
        <v>5848</v>
      </c>
      <c r="I267" s="985" t="s">
        <v>31</v>
      </c>
      <c r="J267" s="887"/>
      <c r="K267" s="887"/>
      <c r="L267" s="887"/>
      <c r="M267" s="887"/>
      <c r="N267" s="970" t="s">
        <v>72</v>
      </c>
      <c r="O267" s="947"/>
      <c r="P267" s="947"/>
      <c r="Q267" s="887"/>
      <c r="R267" s="887"/>
      <c r="S267" s="887"/>
      <c r="T267" s="887"/>
      <c r="U267" s="887"/>
      <c r="V267" s="943"/>
      <c r="W267" s="887"/>
    </row>
    <row r="268" spans="1:23">
      <c r="A268" s="15">
        <v>265</v>
      </c>
      <c r="B268" s="814">
        <v>60170</v>
      </c>
      <c r="C268" s="113" t="s">
        <v>5822</v>
      </c>
      <c r="D268" s="814" t="s">
        <v>5849</v>
      </c>
      <c r="E268" s="814" t="s">
        <v>5850</v>
      </c>
      <c r="F268" s="280" t="s">
        <v>69</v>
      </c>
      <c r="G268" s="1000" t="s">
        <v>5844</v>
      </c>
      <c r="H268" s="280" t="s">
        <v>5851</v>
      </c>
      <c r="I268" s="106" t="s">
        <v>31</v>
      </c>
      <c r="J268" s="775"/>
      <c r="K268" s="775"/>
      <c r="L268" s="775"/>
      <c r="M268" s="775"/>
      <c r="N268" s="735" t="s">
        <v>72</v>
      </c>
      <c r="O268" s="625"/>
      <c r="P268" s="625"/>
      <c r="Q268" s="775"/>
      <c r="R268" s="775"/>
      <c r="S268" s="775"/>
      <c r="T268" s="775"/>
      <c r="U268" s="775"/>
      <c r="V268" s="929"/>
      <c r="W268" s="775"/>
    </row>
    <row r="269" spans="1:23">
      <c r="A269" s="15">
        <v>266</v>
      </c>
      <c r="B269" s="345">
        <v>113348</v>
      </c>
      <c r="C269" s="113" t="s">
        <v>5822</v>
      </c>
      <c r="D269" s="345" t="s">
        <v>5852</v>
      </c>
      <c r="E269" s="345" t="s">
        <v>5853</v>
      </c>
      <c r="F269" s="280" t="s">
        <v>69</v>
      </c>
      <c r="G269" s="1001" t="s">
        <v>5844</v>
      </c>
      <c r="H269" s="280" t="s">
        <v>5854</v>
      </c>
      <c r="I269" s="106" t="s">
        <v>31</v>
      </c>
      <c r="J269" s="775"/>
      <c r="K269" s="775"/>
      <c r="L269" s="775"/>
      <c r="M269" s="775"/>
      <c r="N269" s="735" t="s">
        <v>72</v>
      </c>
      <c r="O269" s="625"/>
      <c r="P269" s="625"/>
      <c r="Q269" s="775"/>
      <c r="R269" s="775"/>
      <c r="S269" s="775"/>
      <c r="T269" s="775"/>
      <c r="U269" s="775"/>
      <c r="V269" s="929"/>
      <c r="W269" s="775"/>
    </row>
    <row r="270" spans="1:23" ht="28.5" customHeight="1">
      <c r="A270" s="15">
        <v>267</v>
      </c>
      <c r="B270" s="345">
        <v>45010</v>
      </c>
      <c r="C270" s="113" t="s">
        <v>5822</v>
      </c>
      <c r="D270" s="345" t="s">
        <v>5855</v>
      </c>
      <c r="E270" s="345" t="s">
        <v>5722</v>
      </c>
      <c r="F270" s="280" t="s">
        <v>548</v>
      </c>
      <c r="G270" s="1001" t="s">
        <v>29</v>
      </c>
      <c r="H270" s="280" t="s">
        <v>5856</v>
      </c>
      <c r="I270" s="106" t="s">
        <v>31</v>
      </c>
      <c r="J270" s="433" t="s">
        <v>32</v>
      </c>
      <c r="K270" s="367">
        <v>0.4236111111111111</v>
      </c>
      <c r="L270" s="367">
        <v>0.47916666666666669</v>
      </c>
      <c r="M270" s="63" t="s">
        <v>33</v>
      </c>
      <c r="N270" s="367">
        <v>0.41666666666666669</v>
      </c>
      <c r="O270" s="63" t="s">
        <v>34</v>
      </c>
      <c r="P270" s="63" t="s">
        <v>34</v>
      </c>
      <c r="Q270" s="63" t="s">
        <v>35</v>
      </c>
      <c r="R270" s="63" t="s">
        <v>35</v>
      </c>
      <c r="S270" s="63" t="s">
        <v>36</v>
      </c>
      <c r="T270" s="63" t="s">
        <v>37</v>
      </c>
      <c r="U270" s="113"/>
      <c r="V270" s="929">
        <f t="shared" si="4"/>
        <v>6.9444444444444198E-3</v>
      </c>
      <c r="W270" s="113"/>
    </row>
    <row r="271" spans="1:23" s="439" customFormat="1">
      <c r="A271" s="15">
        <v>268</v>
      </c>
      <c r="B271" s="456">
        <v>125237</v>
      </c>
      <c r="C271" s="113" t="s">
        <v>5822</v>
      </c>
      <c r="D271" s="456" t="s">
        <v>5857</v>
      </c>
      <c r="E271" s="456" t="s">
        <v>5858</v>
      </c>
      <c r="F271" s="444" t="s">
        <v>5859</v>
      </c>
      <c r="G271" s="1002" t="s">
        <v>2190</v>
      </c>
      <c r="H271" s="444" t="s">
        <v>5860</v>
      </c>
      <c r="I271" s="441" t="s">
        <v>31</v>
      </c>
      <c r="J271" s="258" t="s">
        <v>4044</v>
      </c>
      <c r="K271" s="823">
        <v>0.38333333333333336</v>
      </c>
      <c r="L271" s="823">
        <v>0.49305555555555558</v>
      </c>
      <c r="M271" s="16" t="s">
        <v>5861</v>
      </c>
      <c r="N271" s="823">
        <v>0.38541666666666669</v>
      </c>
      <c r="O271" s="16"/>
      <c r="P271" s="16"/>
      <c r="Q271" s="16" t="s">
        <v>35</v>
      </c>
      <c r="R271" s="16" t="s">
        <v>35</v>
      </c>
      <c r="S271" s="16" t="s">
        <v>36</v>
      </c>
      <c r="T271" s="16" t="s">
        <v>37</v>
      </c>
      <c r="U271" s="16"/>
      <c r="V271" s="929" t="s">
        <v>3886</v>
      </c>
      <c r="W271" s="16">
        <v>7027012441</v>
      </c>
    </row>
    <row r="272" spans="1:23" ht="30" customHeight="1">
      <c r="A272" s="15">
        <v>269</v>
      </c>
      <c r="B272" s="393">
        <v>139711</v>
      </c>
      <c r="C272" s="113" t="s">
        <v>5822</v>
      </c>
      <c r="D272" s="393" t="s">
        <v>5862</v>
      </c>
      <c r="E272" s="393" t="s">
        <v>5863</v>
      </c>
      <c r="F272" s="392" t="s">
        <v>200</v>
      </c>
      <c r="G272" s="1003" t="s">
        <v>520</v>
      </c>
      <c r="H272" s="51" t="s">
        <v>5864</v>
      </c>
      <c r="I272" s="106" t="s">
        <v>31</v>
      </c>
      <c r="J272" s="624"/>
      <c r="K272" s="625"/>
      <c r="L272" s="625"/>
      <c r="M272" s="625"/>
      <c r="N272" s="735" t="s">
        <v>72</v>
      </c>
      <c r="O272" s="625"/>
      <c r="P272" s="625"/>
      <c r="Q272" s="625"/>
      <c r="R272" s="625"/>
      <c r="S272" s="625"/>
      <c r="T272" s="625"/>
      <c r="U272" s="625"/>
      <c r="V272" s="929"/>
      <c r="W272" s="625"/>
    </row>
    <row r="273" spans="1:23" ht="36" customHeight="1">
      <c r="A273" s="15">
        <v>270</v>
      </c>
      <c r="B273" s="132">
        <v>133856</v>
      </c>
      <c r="C273" s="113" t="s">
        <v>5822</v>
      </c>
      <c r="D273" s="132" t="s">
        <v>5865</v>
      </c>
      <c r="E273" s="132" t="s">
        <v>5866</v>
      </c>
      <c r="F273" s="51" t="s">
        <v>5867</v>
      </c>
      <c r="G273" s="194" t="s">
        <v>5868</v>
      </c>
      <c r="H273" s="51" t="s">
        <v>5869</v>
      </c>
      <c r="I273" s="106" t="s">
        <v>31</v>
      </c>
      <c r="J273" s="624"/>
      <c r="K273" s="625"/>
      <c r="L273" s="625"/>
      <c r="M273" s="625"/>
      <c r="N273" s="735" t="s">
        <v>72</v>
      </c>
      <c r="O273" s="625"/>
      <c r="P273" s="625"/>
      <c r="Q273" s="625"/>
      <c r="R273" s="625"/>
      <c r="S273" s="625"/>
      <c r="T273" s="625"/>
      <c r="U273" s="625"/>
      <c r="V273" s="929"/>
      <c r="W273" s="625"/>
    </row>
    <row r="274" spans="1:23" ht="37.5" customHeight="1">
      <c r="A274" s="15">
        <v>271</v>
      </c>
      <c r="B274" s="926">
        <v>131062</v>
      </c>
      <c r="C274" s="113" t="s">
        <v>5822</v>
      </c>
      <c r="D274" s="926" t="s">
        <v>5870</v>
      </c>
      <c r="E274" s="926" t="s">
        <v>5871</v>
      </c>
      <c r="F274" s="976" t="s">
        <v>5872</v>
      </c>
      <c r="G274" s="1003" t="s">
        <v>4404</v>
      </c>
      <c r="H274" s="976" t="s">
        <v>5873</v>
      </c>
      <c r="I274" s="106" t="s">
        <v>31</v>
      </c>
      <c r="J274" s="624"/>
      <c r="K274" s="625"/>
      <c r="L274" s="625"/>
      <c r="M274" s="625"/>
      <c r="N274" s="735" t="s">
        <v>72</v>
      </c>
      <c r="O274" s="625"/>
      <c r="P274" s="625"/>
      <c r="Q274" s="625"/>
      <c r="R274" s="625"/>
      <c r="S274" s="625"/>
      <c r="T274" s="625"/>
      <c r="U274" s="625"/>
      <c r="V274" s="929"/>
      <c r="W274" s="625"/>
    </row>
    <row r="275" spans="1:23" ht="27.75">
      <c r="A275" s="15">
        <v>272</v>
      </c>
      <c r="B275" s="132">
        <v>138768</v>
      </c>
      <c r="C275" s="113" t="s">
        <v>5822</v>
      </c>
      <c r="D275" s="132" t="s">
        <v>5874</v>
      </c>
      <c r="E275" s="393" t="s">
        <v>5777</v>
      </c>
      <c r="F275" s="51" t="s">
        <v>5828</v>
      </c>
      <c r="G275" s="1003" t="s">
        <v>29</v>
      </c>
      <c r="H275" s="51" t="s">
        <v>5875</v>
      </c>
      <c r="I275" s="106" t="s">
        <v>31</v>
      </c>
      <c r="J275" s="433" t="s">
        <v>5876</v>
      </c>
      <c r="K275" s="367">
        <v>0.38541666666666669</v>
      </c>
      <c r="L275" s="367">
        <v>0.46875</v>
      </c>
      <c r="M275" s="63" t="s">
        <v>33</v>
      </c>
      <c r="N275" s="367">
        <v>0.375</v>
      </c>
      <c r="O275" s="63" t="s">
        <v>34</v>
      </c>
      <c r="P275" s="63" t="s">
        <v>34</v>
      </c>
      <c r="Q275" s="63" t="s">
        <v>36</v>
      </c>
      <c r="R275" s="63" t="s">
        <v>35</v>
      </c>
      <c r="S275" s="63" t="s">
        <v>36</v>
      </c>
      <c r="T275" s="15" t="s">
        <v>526</v>
      </c>
      <c r="U275" s="63"/>
      <c r="V275" s="929">
        <f t="shared" si="4"/>
        <v>1.0416666666666685E-2</v>
      </c>
      <c r="W275" s="63">
        <v>9811419736</v>
      </c>
    </row>
    <row r="276" spans="1:23">
      <c r="A276" s="15">
        <v>273</v>
      </c>
      <c r="B276" s="393">
        <v>140966</v>
      </c>
      <c r="C276" s="113" t="s">
        <v>5822</v>
      </c>
      <c r="D276" s="393" t="s">
        <v>5877</v>
      </c>
      <c r="E276" s="393" t="s">
        <v>5878</v>
      </c>
      <c r="F276" s="392" t="s">
        <v>91</v>
      </c>
      <c r="G276" s="1003" t="s">
        <v>92</v>
      </c>
      <c r="H276" s="51" t="s">
        <v>5879</v>
      </c>
      <c r="I276" s="106" t="s">
        <v>31</v>
      </c>
      <c r="J276" s="433" t="s">
        <v>32</v>
      </c>
      <c r="K276" s="367">
        <v>0.54652777777777772</v>
      </c>
      <c r="L276" s="367">
        <v>0.66666666666666663</v>
      </c>
      <c r="M276" s="63" t="s">
        <v>33</v>
      </c>
      <c r="N276" s="367">
        <v>0.53125</v>
      </c>
      <c r="O276" s="63" t="s">
        <v>34</v>
      </c>
      <c r="P276" s="63" t="s">
        <v>34</v>
      </c>
      <c r="Q276" s="63" t="s">
        <v>35</v>
      </c>
      <c r="R276" s="63" t="s">
        <v>35</v>
      </c>
      <c r="S276" s="63" t="s">
        <v>36</v>
      </c>
      <c r="T276" s="63" t="s">
        <v>5749</v>
      </c>
      <c r="U276" s="63"/>
      <c r="V276" s="929">
        <f t="shared" si="4"/>
        <v>1.5277777777777724E-2</v>
      </c>
      <c r="W276" s="63">
        <v>9717746533</v>
      </c>
    </row>
    <row r="277" spans="1:23" ht="38.25" customHeight="1">
      <c r="A277" s="15">
        <v>274</v>
      </c>
      <c r="B277" s="132">
        <v>143301</v>
      </c>
      <c r="C277" s="113" t="s">
        <v>5880</v>
      </c>
      <c r="D277" s="132" t="s">
        <v>5881</v>
      </c>
      <c r="E277" s="132" t="s">
        <v>5882</v>
      </c>
      <c r="F277" s="51" t="s">
        <v>342</v>
      </c>
      <c r="G277" s="403" t="s">
        <v>5706</v>
      </c>
      <c r="H277" s="51" t="s">
        <v>4001</v>
      </c>
      <c r="I277" s="106" t="s">
        <v>31</v>
      </c>
      <c r="J277" s="433" t="s">
        <v>5883</v>
      </c>
      <c r="K277" s="367">
        <v>0.41319444444444442</v>
      </c>
      <c r="L277" s="367">
        <v>0.56597222222222221</v>
      </c>
      <c r="M277" s="15" t="s">
        <v>966</v>
      </c>
      <c r="N277" s="367">
        <v>0.39583333333333331</v>
      </c>
      <c r="O277" s="63" t="s">
        <v>34</v>
      </c>
      <c r="P277" s="63" t="s">
        <v>34</v>
      </c>
      <c r="Q277" s="63" t="s">
        <v>35</v>
      </c>
      <c r="R277" s="63" t="s">
        <v>35</v>
      </c>
      <c r="S277" s="63" t="s">
        <v>36</v>
      </c>
      <c r="T277" s="63" t="s">
        <v>33</v>
      </c>
      <c r="U277" s="63"/>
      <c r="V277" s="929">
        <f t="shared" si="4"/>
        <v>1.7361111111111105E-2</v>
      </c>
      <c r="W277" s="63">
        <v>9810363800</v>
      </c>
    </row>
    <row r="278" spans="1:23" ht="46.5" customHeight="1">
      <c r="A278" s="15">
        <v>275</v>
      </c>
      <c r="B278" s="132">
        <v>63203</v>
      </c>
      <c r="C278" s="113" t="s">
        <v>5880</v>
      </c>
      <c r="D278" s="132" t="s">
        <v>5884</v>
      </c>
      <c r="E278" s="393" t="s">
        <v>5882</v>
      </c>
      <c r="F278" s="51" t="s">
        <v>2184</v>
      </c>
      <c r="G278" s="194" t="s">
        <v>5428</v>
      </c>
      <c r="H278" s="51" t="s">
        <v>5885</v>
      </c>
      <c r="I278" s="106" t="s">
        <v>31</v>
      </c>
      <c r="J278" s="433" t="s">
        <v>168</v>
      </c>
      <c r="K278" s="367">
        <v>0.4236111111111111</v>
      </c>
      <c r="L278" s="367">
        <v>0.45</v>
      </c>
      <c r="M278" s="63" t="s">
        <v>33</v>
      </c>
      <c r="N278" s="367">
        <v>0.41666666666666669</v>
      </c>
      <c r="O278" s="63" t="s">
        <v>34</v>
      </c>
      <c r="P278" s="63" t="s">
        <v>34</v>
      </c>
      <c r="Q278" s="63" t="s">
        <v>35</v>
      </c>
      <c r="R278" s="63" t="s">
        <v>35</v>
      </c>
      <c r="S278" s="63" t="s">
        <v>36</v>
      </c>
      <c r="T278" s="15" t="s">
        <v>5886</v>
      </c>
      <c r="U278" s="113"/>
      <c r="V278" s="929">
        <f t="shared" si="4"/>
        <v>6.9444444444444198E-3</v>
      </c>
      <c r="W278" s="168">
        <v>8708045372</v>
      </c>
    </row>
    <row r="279" spans="1:23" ht="32.25" customHeight="1">
      <c r="A279" s="15">
        <v>276</v>
      </c>
      <c r="B279" s="132">
        <v>81893</v>
      </c>
      <c r="C279" s="113" t="s">
        <v>5880</v>
      </c>
      <c r="D279" s="132" t="s">
        <v>5887</v>
      </c>
      <c r="E279" s="132" t="s">
        <v>5888</v>
      </c>
      <c r="F279" s="51" t="s">
        <v>1193</v>
      </c>
      <c r="G279" s="194" t="s">
        <v>4258</v>
      </c>
      <c r="H279" s="51" t="s">
        <v>3991</v>
      </c>
      <c r="I279" s="106" t="s">
        <v>31</v>
      </c>
      <c r="J279" s="433" t="s">
        <v>5889</v>
      </c>
      <c r="K279" s="367">
        <v>0.79861111111111116</v>
      </c>
      <c r="L279" s="367">
        <v>0.83333333333333337</v>
      </c>
      <c r="M279" s="63" t="s">
        <v>33</v>
      </c>
      <c r="N279" s="367">
        <v>0.79861111111111116</v>
      </c>
      <c r="O279" s="63" t="s">
        <v>34</v>
      </c>
      <c r="P279" s="63" t="s">
        <v>34</v>
      </c>
      <c r="Q279" s="63" t="s">
        <v>35</v>
      </c>
      <c r="R279" s="63" t="s">
        <v>35</v>
      </c>
      <c r="S279" s="63" t="s">
        <v>36</v>
      </c>
      <c r="T279" s="63" t="s">
        <v>72</v>
      </c>
      <c r="U279" s="113"/>
      <c r="V279" s="929">
        <f t="shared" si="4"/>
        <v>0</v>
      </c>
      <c r="W279" s="113"/>
    </row>
    <row r="280" spans="1:23" ht="30.75" customHeight="1">
      <c r="A280" s="15">
        <v>277</v>
      </c>
      <c r="B280" s="132">
        <v>100494</v>
      </c>
      <c r="C280" s="113" t="s">
        <v>5880</v>
      </c>
      <c r="D280" s="132" t="s">
        <v>5890</v>
      </c>
      <c r="E280" s="393" t="s">
        <v>5891</v>
      </c>
      <c r="F280" s="392" t="s">
        <v>91</v>
      </c>
      <c r="G280" s="930" t="s">
        <v>2226</v>
      </c>
      <c r="H280" s="51" t="s">
        <v>394</v>
      </c>
      <c r="I280" s="106" t="s">
        <v>31</v>
      </c>
      <c r="J280" s="433" t="s">
        <v>217</v>
      </c>
      <c r="K280" s="367">
        <v>0.47083333333333333</v>
      </c>
      <c r="L280" s="367">
        <v>1.7361111111111112E-2</v>
      </c>
      <c r="M280" s="63" t="s">
        <v>33</v>
      </c>
      <c r="N280" s="367">
        <v>0.45833333333333331</v>
      </c>
      <c r="O280" s="63" t="s">
        <v>34</v>
      </c>
      <c r="P280" s="63" t="s">
        <v>34</v>
      </c>
      <c r="Q280" s="63" t="s">
        <v>35</v>
      </c>
      <c r="R280" s="63" t="s">
        <v>35</v>
      </c>
      <c r="S280" s="63" t="s">
        <v>36</v>
      </c>
      <c r="T280" s="63" t="s">
        <v>5892</v>
      </c>
      <c r="U280" s="113"/>
      <c r="V280" s="929">
        <f t="shared" si="4"/>
        <v>1.2500000000000011E-2</v>
      </c>
      <c r="W280" s="113"/>
    </row>
    <row r="281" spans="1:23" ht="29.25" customHeight="1">
      <c r="A281" s="15">
        <v>278</v>
      </c>
      <c r="B281" s="132">
        <v>145075</v>
      </c>
      <c r="C281" s="113" t="s">
        <v>5880</v>
      </c>
      <c r="D281" s="132" t="s">
        <v>5893</v>
      </c>
      <c r="E281" s="132" t="s">
        <v>5894</v>
      </c>
      <c r="F281" s="392" t="s">
        <v>91</v>
      </c>
      <c r="G281" s="930" t="s">
        <v>2226</v>
      </c>
      <c r="H281" s="51" t="s">
        <v>5895</v>
      </c>
      <c r="I281" s="106" t="s">
        <v>31</v>
      </c>
      <c r="J281" s="433" t="s">
        <v>1039</v>
      </c>
      <c r="K281" s="367">
        <v>0.39583333333333331</v>
      </c>
      <c r="L281" s="367">
        <v>0.4236111111111111</v>
      </c>
      <c r="M281" s="63" t="s">
        <v>33</v>
      </c>
      <c r="N281" s="367">
        <v>0.38541666666666669</v>
      </c>
      <c r="O281" s="63" t="s">
        <v>34</v>
      </c>
      <c r="P281" s="63" t="s">
        <v>34</v>
      </c>
      <c r="Q281" s="63" t="s">
        <v>35</v>
      </c>
      <c r="R281" s="63" t="s">
        <v>35</v>
      </c>
      <c r="S281" s="63" t="s">
        <v>36</v>
      </c>
      <c r="T281" s="63" t="s">
        <v>5892</v>
      </c>
      <c r="U281" s="113"/>
      <c r="V281" s="929">
        <f t="shared" si="4"/>
        <v>1.041666666666663E-2</v>
      </c>
      <c r="W281" s="113"/>
    </row>
    <row r="282" spans="1:23" ht="27.75">
      <c r="A282" s="15">
        <v>279</v>
      </c>
      <c r="B282" s="132">
        <v>132011</v>
      </c>
      <c r="C282" s="113" t="s">
        <v>5880</v>
      </c>
      <c r="D282" s="132" t="s">
        <v>5896</v>
      </c>
      <c r="E282" s="132" t="s">
        <v>5897</v>
      </c>
      <c r="F282" s="51" t="s">
        <v>617</v>
      </c>
      <c r="G282" s="930" t="s">
        <v>5898</v>
      </c>
      <c r="H282" s="51" t="s">
        <v>5899</v>
      </c>
      <c r="I282" s="106" t="s">
        <v>31</v>
      </c>
      <c r="J282" s="433" t="s">
        <v>5900</v>
      </c>
      <c r="K282" s="865">
        <v>0.49652777777777779</v>
      </c>
      <c r="L282" s="865">
        <v>0.55208333333333337</v>
      </c>
      <c r="M282" s="63" t="s">
        <v>33</v>
      </c>
      <c r="N282" s="367">
        <v>0.47916666666666669</v>
      </c>
      <c r="O282" s="63" t="s">
        <v>34</v>
      </c>
      <c r="P282" s="63" t="s">
        <v>34</v>
      </c>
      <c r="Q282" s="63" t="s">
        <v>35</v>
      </c>
      <c r="R282" s="63" t="s">
        <v>35</v>
      </c>
      <c r="S282" s="63" t="s">
        <v>36</v>
      </c>
      <c r="T282" s="63" t="s">
        <v>5892</v>
      </c>
      <c r="U282" s="113"/>
      <c r="V282" s="929">
        <f t="shared" si="4"/>
        <v>1.7361111111111105E-2</v>
      </c>
      <c r="W282" s="113"/>
    </row>
    <row r="283" spans="1:23" ht="34.5" customHeight="1">
      <c r="A283" s="15">
        <v>280</v>
      </c>
      <c r="B283" s="132">
        <v>145766</v>
      </c>
      <c r="C283" s="113" t="s">
        <v>5880</v>
      </c>
      <c r="D283" s="132" t="s">
        <v>5901</v>
      </c>
      <c r="E283" s="983" t="s">
        <v>5617</v>
      </c>
      <c r="F283" s="51" t="s">
        <v>617</v>
      </c>
      <c r="G283" s="930" t="s">
        <v>5898</v>
      </c>
      <c r="H283" s="51" t="s">
        <v>5902</v>
      </c>
      <c r="I283" s="106" t="s">
        <v>31</v>
      </c>
      <c r="J283" s="433" t="s">
        <v>621</v>
      </c>
      <c r="K283" s="865">
        <v>0.34375</v>
      </c>
      <c r="L283" s="865">
        <v>0.3923611111111111</v>
      </c>
      <c r="M283" s="63" t="s">
        <v>33</v>
      </c>
      <c r="N283" s="367">
        <v>0.3298611111111111</v>
      </c>
      <c r="O283" s="63" t="s">
        <v>34</v>
      </c>
      <c r="P283" s="63" t="s">
        <v>34</v>
      </c>
      <c r="Q283" s="63" t="s">
        <v>35</v>
      </c>
      <c r="R283" s="63" t="s">
        <v>35</v>
      </c>
      <c r="S283" s="63" t="s">
        <v>36</v>
      </c>
      <c r="T283" s="63" t="s">
        <v>5892</v>
      </c>
      <c r="U283" s="113"/>
      <c r="V283" s="929">
        <f t="shared" si="4"/>
        <v>1.3888888888888895E-2</v>
      </c>
      <c r="W283" s="113"/>
    </row>
    <row r="284" spans="1:23">
      <c r="A284" s="15">
        <v>281</v>
      </c>
      <c r="B284" s="132">
        <v>145473</v>
      </c>
      <c r="C284" s="113" t="s">
        <v>5880</v>
      </c>
      <c r="D284" s="132" t="s">
        <v>5903</v>
      </c>
      <c r="E284" s="984" t="s">
        <v>5788</v>
      </c>
      <c r="F284" s="51" t="s">
        <v>5550</v>
      </c>
      <c r="G284" s="930" t="s">
        <v>2221</v>
      </c>
      <c r="H284" s="51" t="s">
        <v>5904</v>
      </c>
      <c r="I284" s="106" t="s">
        <v>31</v>
      </c>
      <c r="J284" s="433" t="s">
        <v>1042</v>
      </c>
      <c r="K284" s="865">
        <v>0.4236111111111111</v>
      </c>
      <c r="L284" s="865">
        <v>0.45833333333333331</v>
      </c>
      <c r="M284" s="63" t="s">
        <v>33</v>
      </c>
      <c r="N284" s="367">
        <v>0.41666666666666669</v>
      </c>
      <c r="O284" s="63" t="s">
        <v>34</v>
      </c>
      <c r="P284" s="63" t="s">
        <v>34</v>
      </c>
      <c r="Q284" s="63" t="s">
        <v>35</v>
      </c>
      <c r="R284" s="63" t="s">
        <v>35</v>
      </c>
      <c r="S284" s="63" t="s">
        <v>36</v>
      </c>
      <c r="T284" s="63" t="s">
        <v>72</v>
      </c>
      <c r="U284" s="113"/>
      <c r="V284" s="929">
        <f t="shared" si="4"/>
        <v>6.9444444444444198E-3</v>
      </c>
      <c r="W284" s="113"/>
    </row>
    <row r="285" spans="1:23" ht="27.75" customHeight="1">
      <c r="A285" s="15">
        <v>282</v>
      </c>
      <c r="B285" s="132">
        <v>47822</v>
      </c>
      <c r="C285" s="113" t="s">
        <v>5880</v>
      </c>
      <c r="D285" s="132" t="s">
        <v>5905</v>
      </c>
      <c r="E285" s="983" t="s">
        <v>5815</v>
      </c>
      <c r="F285" s="51" t="s">
        <v>5906</v>
      </c>
      <c r="G285" s="930" t="s">
        <v>4463</v>
      </c>
      <c r="H285" s="51" t="s">
        <v>5907</v>
      </c>
      <c r="I285" s="106" t="s">
        <v>31</v>
      </c>
      <c r="J285" s="775"/>
      <c r="K285" s="775"/>
      <c r="L285" s="775"/>
      <c r="M285" s="775"/>
      <c r="N285" s="735" t="s">
        <v>72</v>
      </c>
      <c r="O285" s="625"/>
      <c r="P285" s="625"/>
      <c r="Q285" s="775"/>
      <c r="R285" s="775"/>
      <c r="S285" s="775"/>
      <c r="T285" s="775"/>
      <c r="U285" s="775"/>
      <c r="V285" s="929" t="e">
        <f t="shared" si="4"/>
        <v>#VALUE!</v>
      </c>
      <c r="W285" s="775"/>
    </row>
    <row r="286" spans="1:23" ht="33.75" customHeight="1">
      <c r="A286" s="15">
        <v>283</v>
      </c>
      <c r="B286" s="975">
        <v>14379</v>
      </c>
      <c r="C286" s="113" t="s">
        <v>5880</v>
      </c>
      <c r="D286" s="975" t="s">
        <v>5641</v>
      </c>
      <c r="E286" s="145" t="s">
        <v>3058</v>
      </c>
      <c r="F286" s="757" t="s">
        <v>5643</v>
      </c>
      <c r="G286" s="1004" t="s">
        <v>4463</v>
      </c>
      <c r="H286" s="51" t="s">
        <v>5699</v>
      </c>
      <c r="I286" s="106" t="s">
        <v>31</v>
      </c>
      <c r="J286" s="775"/>
      <c r="K286" s="775"/>
      <c r="L286" s="775"/>
      <c r="M286" s="775"/>
      <c r="N286" s="735" t="s">
        <v>72</v>
      </c>
      <c r="O286" s="625"/>
      <c r="P286" s="625"/>
      <c r="Q286" s="775"/>
      <c r="R286" s="775"/>
      <c r="S286" s="775"/>
      <c r="T286" s="775"/>
      <c r="U286" s="775"/>
      <c r="V286" s="929" t="e">
        <f t="shared" si="4"/>
        <v>#VALUE!</v>
      </c>
      <c r="W286" s="775"/>
    </row>
    <row r="287" spans="1:23">
      <c r="A287" s="15">
        <v>284</v>
      </c>
      <c r="B287" s="585">
        <v>143118</v>
      </c>
      <c r="C287" s="113" t="s">
        <v>5880</v>
      </c>
      <c r="D287" s="585" t="s">
        <v>5908</v>
      </c>
      <c r="E287" s="982" t="s">
        <v>3146</v>
      </c>
      <c r="F287" s="346" t="s">
        <v>5550</v>
      </c>
      <c r="G287" s="1005" t="s">
        <v>2221</v>
      </c>
      <c r="H287" s="51" t="s">
        <v>5909</v>
      </c>
      <c r="I287" s="106" t="s">
        <v>31</v>
      </c>
      <c r="J287" s="433" t="s">
        <v>5910</v>
      </c>
      <c r="K287" s="367">
        <v>0.43541666666666667</v>
      </c>
      <c r="L287" s="367">
        <v>0.61805555555555558</v>
      </c>
      <c r="M287" s="63" t="s">
        <v>33</v>
      </c>
      <c r="N287" s="367">
        <v>0.42708333333333331</v>
      </c>
      <c r="O287" s="63" t="s">
        <v>34</v>
      </c>
      <c r="P287" s="63" t="s">
        <v>34</v>
      </c>
      <c r="Q287" s="63" t="s">
        <v>600</v>
      </c>
      <c r="R287" s="63" t="s">
        <v>600</v>
      </c>
      <c r="S287" s="63" t="s">
        <v>36</v>
      </c>
      <c r="T287" s="63" t="s">
        <v>72</v>
      </c>
      <c r="U287" s="113"/>
      <c r="V287" s="929">
        <f t="shared" si="4"/>
        <v>8.3333333333333592E-3</v>
      </c>
      <c r="W287" s="113">
        <v>8982422436</v>
      </c>
    </row>
    <row r="288" spans="1:23" ht="27.75">
      <c r="A288" s="15">
        <v>285</v>
      </c>
      <c r="B288" s="585">
        <v>143700</v>
      </c>
      <c r="C288" s="113" t="s">
        <v>5880</v>
      </c>
      <c r="D288" s="585" t="s">
        <v>5911</v>
      </c>
      <c r="E288" s="982" t="s">
        <v>5912</v>
      </c>
      <c r="F288" s="346" t="s">
        <v>5913</v>
      </c>
      <c r="G288" s="730" t="s">
        <v>5914</v>
      </c>
      <c r="H288" s="51" t="s">
        <v>5915</v>
      </c>
      <c r="I288" s="106" t="s">
        <v>31</v>
      </c>
      <c r="J288" s="433" t="s">
        <v>303</v>
      </c>
      <c r="K288" s="367">
        <v>0.4284722222222222</v>
      </c>
      <c r="L288" s="367">
        <v>0.73958333333333337</v>
      </c>
      <c r="M288" s="63" t="s">
        <v>33</v>
      </c>
      <c r="N288" s="367">
        <v>0.41319444444444442</v>
      </c>
      <c r="O288" s="63" t="s">
        <v>34</v>
      </c>
      <c r="P288" s="63" t="s">
        <v>34</v>
      </c>
      <c r="Q288" s="63" t="s">
        <v>112</v>
      </c>
      <c r="R288" s="63" t="s">
        <v>35</v>
      </c>
      <c r="S288" s="15" t="s">
        <v>575</v>
      </c>
      <c r="T288" s="15" t="s">
        <v>5916</v>
      </c>
      <c r="U288" s="63"/>
      <c r="V288" s="929">
        <f t="shared" si="4"/>
        <v>1.5277777777777779E-2</v>
      </c>
      <c r="W288" s="63">
        <v>8270326279</v>
      </c>
    </row>
    <row r="289" spans="1:23" ht="29.25" customHeight="1">
      <c r="A289" s="15">
        <v>286</v>
      </c>
      <c r="B289" s="394">
        <v>133621</v>
      </c>
      <c r="C289" s="113" t="s">
        <v>5880</v>
      </c>
      <c r="D289" s="585" t="s">
        <v>5917</v>
      </c>
      <c r="E289" s="982" t="s">
        <v>5878</v>
      </c>
      <c r="F289" s="346" t="s">
        <v>773</v>
      </c>
      <c r="G289" s="730" t="s">
        <v>5918</v>
      </c>
      <c r="H289" s="51" t="s">
        <v>5919</v>
      </c>
      <c r="I289" s="106" t="s">
        <v>31</v>
      </c>
      <c r="J289" s="433" t="s">
        <v>1008</v>
      </c>
      <c r="K289" s="367">
        <v>0.57986111111111116</v>
      </c>
      <c r="L289" s="367">
        <v>0.77430555555555558</v>
      </c>
      <c r="M289" s="63" t="s">
        <v>33</v>
      </c>
      <c r="N289" s="367">
        <v>0.5625</v>
      </c>
      <c r="O289" s="63" t="s">
        <v>34</v>
      </c>
      <c r="P289" s="63" t="s">
        <v>34</v>
      </c>
      <c r="Q289" s="63" t="s">
        <v>600</v>
      </c>
      <c r="R289" s="63" t="s">
        <v>600</v>
      </c>
      <c r="S289" s="63" t="s">
        <v>36</v>
      </c>
      <c r="T289" s="63" t="s">
        <v>1451</v>
      </c>
      <c r="U289" s="63"/>
      <c r="V289" s="929">
        <f t="shared" si="4"/>
        <v>1.736111111111116E-2</v>
      </c>
      <c r="W289" s="63">
        <v>9599128791</v>
      </c>
    </row>
    <row r="290" spans="1:23" ht="30.75" customHeight="1">
      <c r="A290" s="15">
        <v>287</v>
      </c>
      <c r="B290" s="585">
        <v>142864</v>
      </c>
      <c r="C290" s="203" t="s">
        <v>5880</v>
      </c>
      <c r="D290" s="585" t="s">
        <v>5920</v>
      </c>
      <c r="E290" s="982" t="s">
        <v>5674</v>
      </c>
      <c r="F290" s="346" t="s">
        <v>773</v>
      </c>
      <c r="G290" s="741" t="s">
        <v>5918</v>
      </c>
      <c r="H290" s="51" t="s">
        <v>5921</v>
      </c>
      <c r="I290" s="106" t="s">
        <v>31</v>
      </c>
      <c r="J290" s="433" t="s">
        <v>4208</v>
      </c>
      <c r="K290" s="367">
        <v>0.43055555555555558</v>
      </c>
      <c r="L290" s="367">
        <v>0.48958333333333331</v>
      </c>
      <c r="M290" s="63" t="s">
        <v>33</v>
      </c>
      <c r="N290" s="367">
        <v>0.41666666666666669</v>
      </c>
      <c r="O290" s="63" t="s">
        <v>34</v>
      </c>
      <c r="P290" s="63" t="s">
        <v>34</v>
      </c>
      <c r="Q290" s="63" t="s">
        <v>600</v>
      </c>
      <c r="R290" s="63" t="s">
        <v>600</v>
      </c>
      <c r="S290" s="63" t="s">
        <v>36</v>
      </c>
      <c r="T290" s="63" t="s">
        <v>72</v>
      </c>
      <c r="U290" s="63"/>
      <c r="V290" s="929">
        <f>K290-N290</f>
        <v>1.3888888888888895E-2</v>
      </c>
      <c r="W290" s="63">
        <v>7078185640</v>
      </c>
    </row>
    <row r="291" spans="1:23" s="439" customFormat="1" ht="31.5" customHeight="1">
      <c r="A291" s="15">
        <v>288</v>
      </c>
      <c r="B291" s="1027">
        <v>145851</v>
      </c>
      <c r="C291" s="463" t="s">
        <v>5880</v>
      </c>
      <c r="D291" s="987" t="s">
        <v>5922</v>
      </c>
      <c r="E291" s="1028" t="s">
        <v>5923</v>
      </c>
      <c r="F291" s="771" t="s">
        <v>2184</v>
      </c>
      <c r="G291" s="951" t="s">
        <v>5428</v>
      </c>
      <c r="H291" s="444" t="s">
        <v>5924</v>
      </c>
      <c r="I291" s="441" t="s">
        <v>31</v>
      </c>
      <c r="J291" s="258" t="s">
        <v>3304</v>
      </c>
      <c r="K291" s="823">
        <v>0.67777777777777781</v>
      </c>
      <c r="L291" s="823">
        <v>0.69097222222222221</v>
      </c>
      <c r="M291" s="16" t="s">
        <v>5925</v>
      </c>
      <c r="N291" s="823">
        <v>0.67361111111111116</v>
      </c>
      <c r="O291" s="16"/>
      <c r="P291" s="16" t="s">
        <v>171</v>
      </c>
      <c r="Q291" s="16" t="s">
        <v>112</v>
      </c>
      <c r="R291" s="16" t="s">
        <v>35</v>
      </c>
      <c r="S291" s="16" t="s">
        <v>36</v>
      </c>
      <c r="T291" s="16" t="s">
        <v>5925</v>
      </c>
      <c r="U291" s="16"/>
      <c r="V291" s="938">
        <f t="shared" ref="V291:V347" si="5">K291-N291</f>
        <v>4.1666666666666519E-3</v>
      </c>
      <c r="W291" s="16">
        <v>8930050923</v>
      </c>
    </row>
    <row r="292" spans="1:23" s="439" customFormat="1" ht="27.75">
      <c r="A292" s="15">
        <v>289</v>
      </c>
      <c r="B292" s="1029">
        <v>144667</v>
      </c>
      <c r="C292" s="977" t="s">
        <v>5926</v>
      </c>
      <c r="D292" s="987" t="s">
        <v>5927</v>
      </c>
      <c r="E292" s="603" t="s">
        <v>2116</v>
      </c>
      <c r="F292" s="468" t="s">
        <v>54</v>
      </c>
      <c r="G292" s="1030" t="s">
        <v>48</v>
      </c>
      <c r="H292" s="456" t="s">
        <v>296</v>
      </c>
      <c r="I292" s="441" t="s">
        <v>31</v>
      </c>
      <c r="J292" s="258" t="s">
        <v>5928</v>
      </c>
      <c r="K292" s="823">
        <v>0.4201388888888889</v>
      </c>
      <c r="L292" s="823">
        <v>0.49305555555555558</v>
      </c>
      <c r="M292" s="85" t="s">
        <v>3611</v>
      </c>
      <c r="N292" s="823">
        <v>0.40625</v>
      </c>
      <c r="O292" s="16"/>
      <c r="P292" s="16"/>
      <c r="Q292" s="16" t="s">
        <v>600</v>
      </c>
      <c r="R292" s="16" t="s">
        <v>600</v>
      </c>
      <c r="S292" s="16" t="s">
        <v>36</v>
      </c>
      <c r="T292" s="16" t="s">
        <v>72</v>
      </c>
      <c r="U292" s="16"/>
      <c r="V292" s="938">
        <f t="shared" si="5"/>
        <v>1.3888888888888895E-2</v>
      </c>
      <c r="W292" s="16">
        <v>9213228931</v>
      </c>
    </row>
    <row r="293" spans="1:23" ht="27.75" customHeight="1">
      <c r="A293" s="15">
        <v>290</v>
      </c>
      <c r="B293" s="1018">
        <v>102805</v>
      </c>
      <c r="C293" s="941" t="s">
        <v>5926</v>
      </c>
      <c r="D293" s="988" t="s">
        <v>5929</v>
      </c>
      <c r="E293" s="122" t="s">
        <v>199</v>
      </c>
      <c r="F293" s="585" t="s">
        <v>462</v>
      </c>
      <c r="G293" s="1017" t="s">
        <v>48</v>
      </c>
      <c r="H293" s="392" t="s">
        <v>5930</v>
      </c>
      <c r="I293" s="63" t="s">
        <v>94</v>
      </c>
      <c r="J293" s="433" t="s">
        <v>32</v>
      </c>
      <c r="K293" s="367">
        <v>0.39930555555555558</v>
      </c>
      <c r="L293" s="367">
        <v>0.4236111111111111</v>
      </c>
      <c r="M293" s="63" t="s">
        <v>33</v>
      </c>
      <c r="N293" s="367">
        <v>0.38541666666666669</v>
      </c>
      <c r="O293" s="63" t="s">
        <v>34</v>
      </c>
      <c r="P293" s="63" t="s">
        <v>34</v>
      </c>
      <c r="Q293" s="63" t="s">
        <v>600</v>
      </c>
      <c r="R293" s="63" t="s">
        <v>600</v>
      </c>
      <c r="S293" s="63" t="s">
        <v>36</v>
      </c>
      <c r="T293" s="63" t="s">
        <v>72</v>
      </c>
      <c r="U293" s="63"/>
      <c r="V293" s="929">
        <f t="shared" si="5"/>
        <v>1.3888888888888895E-2</v>
      </c>
      <c r="W293" s="63"/>
    </row>
    <row r="294" spans="1:23" ht="30.75" customHeight="1">
      <c r="A294" s="15">
        <v>291</v>
      </c>
      <c r="B294" s="1016">
        <v>145313</v>
      </c>
      <c r="C294" s="941" t="s">
        <v>5926</v>
      </c>
      <c r="D294" s="974" t="s">
        <v>5931</v>
      </c>
      <c r="E294" s="914" t="s">
        <v>748</v>
      </c>
      <c r="F294" s="585" t="s">
        <v>91</v>
      </c>
      <c r="G294" s="1017" t="s">
        <v>92</v>
      </c>
      <c r="H294" s="132" t="s">
        <v>3939</v>
      </c>
      <c r="I294" s="106" t="s">
        <v>31</v>
      </c>
      <c r="J294" s="433" t="s">
        <v>885</v>
      </c>
      <c r="K294" s="367">
        <v>0.38194444444444442</v>
      </c>
      <c r="L294" s="367">
        <v>0.43402777777777779</v>
      </c>
      <c r="M294" s="63" t="s">
        <v>33</v>
      </c>
      <c r="N294" s="367">
        <v>0.375</v>
      </c>
      <c r="O294" s="63" t="s">
        <v>34</v>
      </c>
      <c r="P294" s="63" t="s">
        <v>34</v>
      </c>
      <c r="Q294" s="63" t="s">
        <v>600</v>
      </c>
      <c r="R294" s="63" t="s">
        <v>600</v>
      </c>
      <c r="S294" s="63" t="s">
        <v>36</v>
      </c>
      <c r="T294" s="63" t="s">
        <v>72</v>
      </c>
      <c r="U294" s="63"/>
      <c r="V294" s="929">
        <f t="shared" si="5"/>
        <v>6.9444444444444198E-3</v>
      </c>
      <c r="W294" s="63"/>
    </row>
    <row r="295" spans="1:23" ht="33" customHeight="1">
      <c r="A295" s="15">
        <v>292</v>
      </c>
      <c r="B295" s="1018">
        <v>139372</v>
      </c>
      <c r="C295" s="941" t="s">
        <v>5926</v>
      </c>
      <c r="D295" s="988" t="s">
        <v>5932</v>
      </c>
      <c r="E295" s="965" t="s">
        <v>276</v>
      </c>
      <c r="F295" s="394" t="s">
        <v>141</v>
      </c>
      <c r="G295" s="1019" t="s">
        <v>99</v>
      </c>
      <c r="H295" s="393" t="s">
        <v>3974</v>
      </c>
      <c r="I295" s="63" t="s">
        <v>94</v>
      </c>
      <c r="J295" s="433" t="s">
        <v>1015</v>
      </c>
      <c r="K295" s="367">
        <v>0.40138888888888891</v>
      </c>
      <c r="L295" s="367">
        <v>0.58333333333333337</v>
      </c>
      <c r="M295" s="63" t="s">
        <v>33</v>
      </c>
      <c r="N295" s="367">
        <v>0.3888888888888889</v>
      </c>
      <c r="O295" s="63" t="s">
        <v>34</v>
      </c>
      <c r="P295" s="63" t="s">
        <v>34</v>
      </c>
      <c r="Q295" s="63" t="s">
        <v>600</v>
      </c>
      <c r="R295" s="63" t="s">
        <v>600</v>
      </c>
      <c r="S295" s="63" t="s">
        <v>36</v>
      </c>
      <c r="T295" s="63" t="s">
        <v>72</v>
      </c>
      <c r="U295" s="113"/>
      <c r="V295" s="929">
        <f t="shared" si="5"/>
        <v>1.2500000000000011E-2</v>
      </c>
      <c r="W295" s="113">
        <v>7667285556</v>
      </c>
    </row>
    <row r="296" spans="1:23" ht="30.75" customHeight="1">
      <c r="A296" s="15">
        <v>293</v>
      </c>
      <c r="B296" s="1018">
        <v>140436</v>
      </c>
      <c r="C296" s="941" t="s">
        <v>5926</v>
      </c>
      <c r="D296" s="988" t="s">
        <v>5933</v>
      </c>
      <c r="E296" s="914" t="s">
        <v>341</v>
      </c>
      <c r="F296" s="394" t="s">
        <v>98</v>
      </c>
      <c r="G296" s="1019" t="s">
        <v>99</v>
      </c>
      <c r="H296" s="393" t="s">
        <v>100</v>
      </c>
      <c r="I296" s="63" t="s">
        <v>94</v>
      </c>
      <c r="J296" s="433" t="s">
        <v>5934</v>
      </c>
      <c r="K296" s="367">
        <v>0.3972222222222222</v>
      </c>
      <c r="L296" s="367">
        <v>0.60763888888888884</v>
      </c>
      <c r="M296" s="63" t="s">
        <v>33</v>
      </c>
      <c r="N296" s="367">
        <v>0.36458333333333331</v>
      </c>
      <c r="O296" s="63" t="s">
        <v>34</v>
      </c>
      <c r="P296" s="63" t="s">
        <v>34</v>
      </c>
      <c r="Q296" s="63" t="s">
        <v>600</v>
      </c>
      <c r="R296" s="63" t="s">
        <v>600</v>
      </c>
      <c r="S296" s="15" t="s">
        <v>5935</v>
      </c>
      <c r="T296" s="63" t="s">
        <v>72</v>
      </c>
      <c r="U296" s="113"/>
      <c r="V296" s="929">
        <f t="shared" si="5"/>
        <v>3.2638888888888884E-2</v>
      </c>
      <c r="W296" s="113">
        <v>8178249037</v>
      </c>
    </row>
    <row r="297" spans="1:23">
      <c r="A297" s="15">
        <v>294</v>
      </c>
      <c r="B297" s="1018">
        <v>145009</v>
      </c>
      <c r="C297" s="941" t="s">
        <v>5936</v>
      </c>
      <c r="D297" s="988" t="s">
        <v>5937</v>
      </c>
      <c r="E297" s="965" t="s">
        <v>1091</v>
      </c>
      <c r="F297" s="585" t="s">
        <v>4526</v>
      </c>
      <c r="G297" s="1019" t="s">
        <v>947</v>
      </c>
      <c r="H297" s="51" t="s">
        <v>5938</v>
      </c>
      <c r="I297" s="106" t="s">
        <v>31</v>
      </c>
      <c r="J297" s="433" t="s">
        <v>5020</v>
      </c>
      <c r="K297" s="367">
        <v>0.43472222222222223</v>
      </c>
      <c r="L297" s="367">
        <v>0.48958333333333331</v>
      </c>
      <c r="M297" s="63" t="s">
        <v>33</v>
      </c>
      <c r="N297" s="367">
        <v>0.42708333333333331</v>
      </c>
      <c r="O297" s="63" t="s">
        <v>34</v>
      </c>
      <c r="P297" s="63" t="s">
        <v>34</v>
      </c>
      <c r="Q297" s="63" t="s">
        <v>600</v>
      </c>
      <c r="R297" s="63" t="s">
        <v>600</v>
      </c>
      <c r="S297" s="63" t="s">
        <v>36</v>
      </c>
      <c r="T297" s="63" t="s">
        <v>72</v>
      </c>
      <c r="U297" s="113"/>
      <c r="V297" s="929">
        <f t="shared" si="5"/>
        <v>7.6388888888889173E-3</v>
      </c>
      <c r="W297" s="113"/>
    </row>
    <row r="298" spans="1:23" ht="28.5" customHeight="1">
      <c r="A298" s="15">
        <v>295</v>
      </c>
      <c r="B298" s="1018">
        <v>116059</v>
      </c>
      <c r="C298" s="941" t="s">
        <v>5936</v>
      </c>
      <c r="D298" s="988" t="s">
        <v>5939</v>
      </c>
      <c r="E298" s="965" t="s">
        <v>505</v>
      </c>
      <c r="F298" s="394" t="s">
        <v>698</v>
      </c>
      <c r="G298" s="1019" t="s">
        <v>29</v>
      </c>
      <c r="H298" s="392" t="s">
        <v>128</v>
      </c>
      <c r="I298" s="63" t="s">
        <v>188</v>
      </c>
      <c r="J298" s="433" t="s">
        <v>5049</v>
      </c>
      <c r="K298" s="367">
        <v>0.48125000000000001</v>
      </c>
      <c r="L298" s="367">
        <v>0.52430555555555558</v>
      </c>
      <c r="M298" s="63" t="s">
        <v>33</v>
      </c>
      <c r="N298" s="367">
        <v>0.47222222222222221</v>
      </c>
      <c r="O298" s="63" t="s">
        <v>34</v>
      </c>
      <c r="P298" s="63" t="s">
        <v>34</v>
      </c>
      <c r="Q298" s="63" t="s">
        <v>600</v>
      </c>
      <c r="R298" s="63" t="s">
        <v>600</v>
      </c>
      <c r="S298" s="63" t="s">
        <v>36</v>
      </c>
      <c r="T298" s="63" t="s">
        <v>72</v>
      </c>
      <c r="U298" s="113"/>
      <c r="V298" s="929">
        <f t="shared" si="5"/>
        <v>9.0277777777778012E-3</v>
      </c>
      <c r="W298" s="113">
        <v>9015878464</v>
      </c>
    </row>
    <row r="299" spans="1:23" ht="30.75" customHeight="1">
      <c r="A299" s="15">
        <v>296</v>
      </c>
      <c r="B299" s="1016">
        <v>145150</v>
      </c>
      <c r="C299" s="941" t="s">
        <v>5936</v>
      </c>
      <c r="D299" s="974" t="s">
        <v>5940</v>
      </c>
      <c r="E299" s="965" t="s">
        <v>703</v>
      </c>
      <c r="F299" s="585" t="s">
        <v>5828</v>
      </c>
      <c r="G299" s="1019" t="s">
        <v>29</v>
      </c>
      <c r="H299" s="51" t="s">
        <v>110</v>
      </c>
      <c r="I299" s="106" t="s">
        <v>31</v>
      </c>
      <c r="J299" s="433" t="s">
        <v>3524</v>
      </c>
      <c r="K299" s="367">
        <v>0.54722222222222228</v>
      </c>
      <c r="L299" s="367">
        <v>0.59722222222222221</v>
      </c>
      <c r="M299" s="63" t="s">
        <v>33</v>
      </c>
      <c r="N299" s="367">
        <v>0.54166666666666663</v>
      </c>
      <c r="O299" s="63" t="s">
        <v>34</v>
      </c>
      <c r="P299" s="63" t="s">
        <v>34</v>
      </c>
      <c r="Q299" s="63" t="s">
        <v>600</v>
      </c>
      <c r="R299" s="63" t="s">
        <v>600</v>
      </c>
      <c r="S299" s="63" t="s">
        <v>36</v>
      </c>
      <c r="T299" s="63" t="s">
        <v>72</v>
      </c>
      <c r="U299" s="113"/>
      <c r="V299" s="929">
        <f t="shared" si="5"/>
        <v>5.5555555555556468E-3</v>
      </c>
      <c r="W299" s="113">
        <v>9910887199</v>
      </c>
    </row>
    <row r="300" spans="1:23" ht="28.5" customHeight="1">
      <c r="A300" s="15">
        <v>297</v>
      </c>
      <c r="B300" s="1018">
        <v>146408</v>
      </c>
      <c r="C300" s="941" t="s">
        <v>5936</v>
      </c>
      <c r="D300" s="988" t="s">
        <v>5941</v>
      </c>
      <c r="E300" s="914" t="s">
        <v>832</v>
      </c>
      <c r="F300" s="394" t="s">
        <v>5828</v>
      </c>
      <c r="G300" s="1019" t="s">
        <v>29</v>
      </c>
      <c r="H300" s="392" t="s">
        <v>128</v>
      </c>
      <c r="I300" s="63" t="s">
        <v>188</v>
      </c>
      <c r="J300" s="433" t="s">
        <v>56</v>
      </c>
      <c r="K300" s="865">
        <v>0.45833333333333331</v>
      </c>
      <c r="L300" s="865">
        <v>0.50694444444444442</v>
      </c>
      <c r="M300" s="63" t="s">
        <v>33</v>
      </c>
      <c r="N300" s="367">
        <v>0.4548611111111111</v>
      </c>
      <c r="O300" s="63" t="s">
        <v>34</v>
      </c>
      <c r="P300" s="63" t="s">
        <v>34</v>
      </c>
      <c r="Q300" s="63" t="s">
        <v>600</v>
      </c>
      <c r="R300" s="63" t="s">
        <v>600</v>
      </c>
      <c r="S300" s="63" t="s">
        <v>36</v>
      </c>
      <c r="T300" s="63" t="s">
        <v>72</v>
      </c>
      <c r="U300" s="113"/>
      <c r="V300" s="929">
        <f t="shared" si="5"/>
        <v>3.4722222222222099E-3</v>
      </c>
      <c r="W300" s="113"/>
    </row>
    <row r="301" spans="1:23" s="439" customFormat="1" ht="30.75" customHeight="1">
      <c r="A301" s="15">
        <v>298</v>
      </c>
      <c r="B301" s="1029">
        <v>145851</v>
      </c>
      <c r="C301" s="977" t="s">
        <v>5936</v>
      </c>
      <c r="D301" s="987" t="s">
        <v>5942</v>
      </c>
      <c r="E301" s="603" t="s">
        <v>2423</v>
      </c>
      <c r="F301" s="468" t="s">
        <v>2184</v>
      </c>
      <c r="G301" s="1030" t="s">
        <v>41</v>
      </c>
      <c r="H301" s="444" t="s">
        <v>5943</v>
      </c>
      <c r="I301" s="441" t="s">
        <v>31</v>
      </c>
      <c r="J301" s="495" t="s">
        <v>3304</v>
      </c>
      <c r="K301" s="823">
        <v>0.37152777777777779</v>
      </c>
      <c r="L301" s="823">
        <v>0.40138888888888891</v>
      </c>
      <c r="M301" s="16" t="s">
        <v>734</v>
      </c>
      <c r="N301" s="823">
        <v>0.375</v>
      </c>
      <c r="O301" s="16"/>
      <c r="P301" s="16"/>
      <c r="Q301" s="16" t="s">
        <v>112</v>
      </c>
      <c r="R301" s="16" t="s">
        <v>35</v>
      </c>
      <c r="S301" s="16" t="s">
        <v>36</v>
      </c>
      <c r="T301" s="16" t="s">
        <v>5925</v>
      </c>
      <c r="U301" s="463"/>
      <c r="V301" s="938">
        <f t="shared" si="5"/>
        <v>-3.4722222222222099E-3</v>
      </c>
      <c r="W301" s="16">
        <v>8930050923</v>
      </c>
    </row>
    <row r="302" spans="1:23" ht="30" customHeight="1">
      <c r="A302" s="15">
        <v>299</v>
      </c>
      <c r="B302" s="1018">
        <v>138762</v>
      </c>
      <c r="C302" s="941" t="s">
        <v>5936</v>
      </c>
      <c r="D302" s="988" t="s">
        <v>5944</v>
      </c>
      <c r="E302" s="914" t="s">
        <v>39</v>
      </c>
      <c r="F302" s="394" t="s">
        <v>5746</v>
      </c>
      <c r="G302" s="1019" t="s">
        <v>29</v>
      </c>
      <c r="H302" s="392" t="s">
        <v>3856</v>
      </c>
      <c r="I302" s="63" t="s">
        <v>94</v>
      </c>
      <c r="J302" s="425" t="s">
        <v>659</v>
      </c>
      <c r="K302" s="367">
        <v>0.46180555555555558</v>
      </c>
      <c r="L302" s="367">
        <v>0.57291666666666663</v>
      </c>
      <c r="M302" s="63" t="s">
        <v>33</v>
      </c>
      <c r="N302" s="367">
        <v>0.45833333333333331</v>
      </c>
      <c r="O302" s="63" t="s">
        <v>34</v>
      </c>
      <c r="P302" s="63" t="s">
        <v>34</v>
      </c>
      <c r="Q302" s="63" t="s">
        <v>112</v>
      </c>
      <c r="R302" s="63" t="s">
        <v>35</v>
      </c>
      <c r="S302" s="63" t="s">
        <v>36</v>
      </c>
      <c r="T302" s="63" t="s">
        <v>33</v>
      </c>
      <c r="U302" s="113"/>
      <c r="V302" s="929">
        <f t="shared" si="5"/>
        <v>3.4722222222222654E-3</v>
      </c>
      <c r="W302" s="113">
        <v>9873620588</v>
      </c>
    </row>
    <row r="303" spans="1:23" ht="39.75" customHeight="1">
      <c r="A303" s="15">
        <v>300</v>
      </c>
      <c r="B303" s="1016">
        <v>143990</v>
      </c>
      <c r="C303" s="941" t="s">
        <v>5936</v>
      </c>
      <c r="D303" s="974" t="s">
        <v>5945</v>
      </c>
      <c r="E303" s="965" t="s">
        <v>840</v>
      </c>
      <c r="F303" s="585" t="s">
        <v>91</v>
      </c>
      <c r="G303" s="1019" t="s">
        <v>92</v>
      </c>
      <c r="H303" s="51" t="s">
        <v>2457</v>
      </c>
      <c r="I303" s="106" t="s">
        <v>31</v>
      </c>
      <c r="J303" s="425" t="s">
        <v>5946</v>
      </c>
      <c r="K303" s="367">
        <v>0.61527777777777781</v>
      </c>
      <c r="L303" s="367">
        <v>0.6791666666666667</v>
      </c>
      <c r="M303" s="63" t="s">
        <v>33</v>
      </c>
      <c r="N303" s="367">
        <v>0.61111111111111116</v>
      </c>
      <c r="O303" s="63" t="s">
        <v>34</v>
      </c>
      <c r="P303" s="63" t="s">
        <v>34</v>
      </c>
      <c r="Q303" s="63" t="s">
        <v>600</v>
      </c>
      <c r="R303" s="63" t="s">
        <v>600</v>
      </c>
      <c r="S303" s="63" t="s">
        <v>36</v>
      </c>
      <c r="T303" s="63" t="s">
        <v>72</v>
      </c>
      <c r="U303" s="113"/>
      <c r="V303" s="929">
        <f t="shared" si="5"/>
        <v>4.1666666666666519E-3</v>
      </c>
      <c r="W303" s="113"/>
    </row>
    <row r="304" spans="1:23" ht="27.75">
      <c r="A304" s="15">
        <v>301</v>
      </c>
      <c r="B304" s="1007">
        <v>134163</v>
      </c>
      <c r="C304" s="113" t="s">
        <v>5936</v>
      </c>
      <c r="D304" s="1006" t="s">
        <v>5947</v>
      </c>
      <c r="E304" s="404" t="s">
        <v>1751</v>
      </c>
      <c r="F304" s="285" t="s">
        <v>91</v>
      </c>
      <c r="G304" s="999" t="s">
        <v>92</v>
      </c>
      <c r="H304" s="133" t="s">
        <v>841</v>
      </c>
      <c r="I304" s="106" t="s">
        <v>31</v>
      </c>
      <c r="J304" s="425" t="s">
        <v>306</v>
      </c>
      <c r="K304" s="367">
        <v>0.63888888888888884</v>
      </c>
      <c r="L304" s="367">
        <v>0.70138888888888884</v>
      </c>
      <c r="M304" s="15" t="s">
        <v>559</v>
      </c>
      <c r="N304" s="367">
        <v>0.625</v>
      </c>
      <c r="O304" s="63" t="s">
        <v>34</v>
      </c>
      <c r="P304" s="63" t="s">
        <v>34</v>
      </c>
      <c r="Q304" s="63" t="s">
        <v>600</v>
      </c>
      <c r="R304" s="63" t="s">
        <v>600</v>
      </c>
      <c r="S304" s="63" t="s">
        <v>36</v>
      </c>
      <c r="T304" s="63" t="s">
        <v>72</v>
      </c>
      <c r="U304" s="113"/>
      <c r="V304" s="929">
        <f t="shared" si="5"/>
        <v>1.388888888888884E-2</v>
      </c>
      <c r="W304" s="113">
        <v>787608098</v>
      </c>
    </row>
    <row r="305" spans="1:23" ht="27.75">
      <c r="A305" s="15">
        <v>302</v>
      </c>
      <c r="B305" s="1007">
        <v>16462</v>
      </c>
      <c r="C305" s="113" t="s">
        <v>5936</v>
      </c>
      <c r="D305" s="751" t="s">
        <v>5948</v>
      </c>
      <c r="E305" s="731" t="s">
        <v>4131</v>
      </c>
      <c r="F305" s="285" t="s">
        <v>462</v>
      </c>
      <c r="G305" s="999" t="s">
        <v>48</v>
      </c>
      <c r="H305" s="133" t="s">
        <v>5949</v>
      </c>
      <c r="I305" s="106" t="s">
        <v>31</v>
      </c>
      <c r="J305" s="425" t="s">
        <v>5950</v>
      </c>
      <c r="K305" s="367">
        <v>0.59375</v>
      </c>
      <c r="L305" s="367">
        <v>0.73958333333333337</v>
      </c>
      <c r="M305" s="63" t="s">
        <v>33</v>
      </c>
      <c r="N305" s="367">
        <v>0.5625</v>
      </c>
      <c r="O305" s="63" t="s">
        <v>34</v>
      </c>
      <c r="P305" s="63" t="s">
        <v>34</v>
      </c>
      <c r="Q305" s="63" t="s">
        <v>600</v>
      </c>
      <c r="R305" s="63" t="s">
        <v>600</v>
      </c>
      <c r="S305" s="63" t="s">
        <v>36</v>
      </c>
      <c r="T305" s="63" t="s">
        <v>72</v>
      </c>
      <c r="U305" s="113"/>
      <c r="V305" s="929">
        <f t="shared" si="5"/>
        <v>3.125E-2</v>
      </c>
      <c r="W305" s="113">
        <v>9812009322</v>
      </c>
    </row>
    <row r="306" spans="1:23" ht="29.25" customHeight="1">
      <c r="A306" s="15">
        <v>303</v>
      </c>
      <c r="B306" s="1016">
        <v>126897</v>
      </c>
      <c r="C306" s="941" t="s">
        <v>5936</v>
      </c>
      <c r="D306" s="974" t="s">
        <v>5951</v>
      </c>
      <c r="E306" s="122" t="s">
        <v>602</v>
      </c>
      <c r="F306" s="585" t="s">
        <v>5550</v>
      </c>
      <c r="G306" s="1017" t="s">
        <v>237</v>
      </c>
      <c r="H306" s="51" t="s">
        <v>5952</v>
      </c>
      <c r="I306" s="106" t="s">
        <v>31</v>
      </c>
      <c r="J306" s="425" t="s">
        <v>1083</v>
      </c>
      <c r="K306" s="367">
        <v>0.43194444444444446</v>
      </c>
      <c r="L306" s="367">
        <v>0.51041666666666663</v>
      </c>
      <c r="M306" s="63" t="s">
        <v>33</v>
      </c>
      <c r="N306" s="367">
        <v>0.43055555555555558</v>
      </c>
      <c r="O306" s="63" t="s">
        <v>34</v>
      </c>
      <c r="P306" s="63" t="s">
        <v>34</v>
      </c>
      <c r="Q306" s="63" t="s">
        <v>600</v>
      </c>
      <c r="R306" s="63" t="s">
        <v>600</v>
      </c>
      <c r="S306" s="63" t="s">
        <v>36</v>
      </c>
      <c r="T306" s="63" t="s">
        <v>72</v>
      </c>
      <c r="U306" s="113"/>
      <c r="V306" s="929">
        <f t="shared" si="5"/>
        <v>1.388888888888884E-3</v>
      </c>
      <c r="W306" s="113"/>
    </row>
    <row r="307" spans="1:23" ht="26.25" customHeight="1">
      <c r="A307" s="15">
        <v>304</v>
      </c>
      <c r="B307" s="1018">
        <v>143803</v>
      </c>
      <c r="C307" s="941" t="s">
        <v>5936</v>
      </c>
      <c r="D307" s="988" t="s">
        <v>5953</v>
      </c>
      <c r="E307" s="914" t="s">
        <v>5954</v>
      </c>
      <c r="F307" s="394" t="s">
        <v>133</v>
      </c>
      <c r="G307" s="1019" t="s">
        <v>134</v>
      </c>
      <c r="H307" s="392" t="s">
        <v>5955</v>
      </c>
      <c r="I307" s="63" t="s">
        <v>94</v>
      </c>
      <c r="J307" s="425" t="s">
        <v>5956</v>
      </c>
      <c r="K307" s="367">
        <v>0.43888888888888888</v>
      </c>
      <c r="L307" s="367">
        <v>0.61944444444444446</v>
      </c>
      <c r="M307" s="63" t="s">
        <v>33</v>
      </c>
      <c r="N307" s="367">
        <v>0.40625</v>
      </c>
      <c r="O307" s="63" t="s">
        <v>34</v>
      </c>
      <c r="P307" s="63" t="s">
        <v>34</v>
      </c>
      <c r="Q307" s="63" t="s">
        <v>600</v>
      </c>
      <c r="R307" s="63" t="s">
        <v>600</v>
      </c>
      <c r="S307" s="63" t="s">
        <v>36</v>
      </c>
      <c r="T307" s="63" t="s">
        <v>72</v>
      </c>
      <c r="U307" s="113"/>
      <c r="V307" s="929">
        <f t="shared" si="5"/>
        <v>3.2638888888888884E-2</v>
      </c>
      <c r="W307" s="113">
        <v>9622473100</v>
      </c>
    </row>
    <row r="308" spans="1:23" ht="24.75" customHeight="1">
      <c r="A308" s="15">
        <v>305</v>
      </c>
      <c r="B308" s="1018">
        <v>139442</v>
      </c>
      <c r="C308" s="941" t="s">
        <v>5936</v>
      </c>
      <c r="D308" s="988" t="s">
        <v>5110</v>
      </c>
      <c r="E308" s="914" t="s">
        <v>27</v>
      </c>
      <c r="F308" s="394" t="s">
        <v>141</v>
      </c>
      <c r="G308" s="1019" t="s">
        <v>99</v>
      </c>
      <c r="H308" s="392" t="s">
        <v>100</v>
      </c>
      <c r="I308" s="63" t="s">
        <v>94</v>
      </c>
      <c r="J308" s="425" t="s">
        <v>3677</v>
      </c>
      <c r="K308" s="367">
        <v>0.4513888888888889</v>
      </c>
      <c r="L308" s="367">
        <v>0.59375</v>
      </c>
      <c r="M308" s="63" t="s">
        <v>33</v>
      </c>
      <c r="N308" s="367">
        <v>0.4375</v>
      </c>
      <c r="O308" s="63" t="s">
        <v>34</v>
      </c>
      <c r="P308" s="63" t="s">
        <v>34</v>
      </c>
      <c r="Q308" s="63" t="s">
        <v>600</v>
      </c>
      <c r="R308" s="63" t="s">
        <v>600</v>
      </c>
      <c r="S308" s="63" t="s">
        <v>36</v>
      </c>
      <c r="T308" s="63" t="s">
        <v>72</v>
      </c>
      <c r="U308" s="113"/>
      <c r="V308" s="929">
        <f t="shared" si="5"/>
        <v>1.3888888888888895E-2</v>
      </c>
      <c r="W308" s="113">
        <v>9654490164</v>
      </c>
    </row>
    <row r="309" spans="1:23" s="1045" customFormat="1" ht="27.75">
      <c r="A309" s="15">
        <v>306</v>
      </c>
      <c r="B309" s="1032">
        <v>127317</v>
      </c>
      <c r="C309" s="1033" t="s">
        <v>5936</v>
      </c>
      <c r="D309" s="1034" t="s">
        <v>5957</v>
      </c>
      <c r="E309" s="1035" t="s">
        <v>1118</v>
      </c>
      <c r="F309" s="1036" t="s">
        <v>214</v>
      </c>
      <c r="G309" s="1037" t="s">
        <v>215</v>
      </c>
      <c r="H309" s="1038" t="s">
        <v>5958</v>
      </c>
      <c r="I309" s="1039" t="s">
        <v>31</v>
      </c>
      <c r="J309" s="1040" t="s">
        <v>477</v>
      </c>
      <c r="K309" s="1041">
        <v>0.39930555555555558</v>
      </c>
      <c r="L309" s="1041">
        <v>0.72430555555555554</v>
      </c>
      <c r="M309" s="1042" t="s">
        <v>5959</v>
      </c>
      <c r="N309" s="1041">
        <v>0.375</v>
      </c>
      <c r="O309" s="1042"/>
      <c r="P309" s="1042"/>
      <c r="Q309" s="1042" t="s">
        <v>36</v>
      </c>
      <c r="R309" s="1042" t="s">
        <v>35</v>
      </c>
      <c r="S309" s="1043" t="s">
        <v>5960</v>
      </c>
      <c r="T309" s="1043" t="s">
        <v>2510</v>
      </c>
      <c r="U309" s="1031"/>
      <c r="V309" s="1044">
        <f t="shared" si="5"/>
        <v>2.430555555555558E-2</v>
      </c>
      <c r="W309" s="1031">
        <v>9830325247</v>
      </c>
    </row>
    <row r="310" spans="1:23" ht="24.75" customHeight="1">
      <c r="A310" s="15">
        <v>307</v>
      </c>
      <c r="B310" s="392">
        <v>136696</v>
      </c>
      <c r="C310" s="106" t="s">
        <v>5961</v>
      </c>
      <c r="D310" s="392" t="s">
        <v>5962</v>
      </c>
      <c r="E310" s="392" t="s">
        <v>5963</v>
      </c>
      <c r="F310" s="51" t="s">
        <v>40</v>
      </c>
      <c r="G310" s="106"/>
      <c r="H310" s="392" t="s">
        <v>5964</v>
      </c>
      <c r="I310" s="219" t="s">
        <v>31</v>
      </c>
      <c r="J310" s="425" t="s">
        <v>420</v>
      </c>
      <c r="K310" s="734">
        <v>0.67708333333333337</v>
      </c>
      <c r="L310" s="734">
        <v>0.73611111111111116</v>
      </c>
      <c r="M310" s="63" t="s">
        <v>33</v>
      </c>
      <c r="N310" s="734">
        <v>0.67361111111111116</v>
      </c>
      <c r="O310" s="15" t="s">
        <v>34</v>
      </c>
      <c r="P310" s="15" t="s">
        <v>34</v>
      </c>
      <c r="Q310" s="63" t="s">
        <v>600</v>
      </c>
      <c r="R310" s="63" t="s">
        <v>600</v>
      </c>
      <c r="S310" s="63" t="s">
        <v>36</v>
      </c>
      <c r="T310" s="63" t="s">
        <v>72</v>
      </c>
      <c r="U310" s="15"/>
      <c r="V310" s="772">
        <f t="shared" si="5"/>
        <v>3.4722222222222099E-3</v>
      </c>
      <c r="W310" s="15"/>
    </row>
    <row r="311" spans="1:23" ht="24.75" customHeight="1">
      <c r="A311" s="15">
        <v>308</v>
      </c>
      <c r="B311" s="51">
        <v>145161</v>
      </c>
      <c r="C311" s="15" t="s">
        <v>5961</v>
      </c>
      <c r="D311" s="51" t="s">
        <v>5965</v>
      </c>
      <c r="E311" s="51" t="s">
        <v>5966</v>
      </c>
      <c r="F311" s="51" t="s">
        <v>40</v>
      </c>
      <c r="G311" s="15"/>
      <c r="H311" s="51" t="s">
        <v>5967</v>
      </c>
      <c r="I311" s="219" t="s">
        <v>31</v>
      </c>
      <c r="J311" s="425" t="s">
        <v>5968</v>
      </c>
      <c r="K311" s="734">
        <v>0.60138888888888886</v>
      </c>
      <c r="L311" s="734">
        <v>0.70833333333333337</v>
      </c>
      <c r="M311" s="63" t="s">
        <v>33</v>
      </c>
      <c r="N311" s="734">
        <v>0.59722222222222221</v>
      </c>
      <c r="O311" s="15" t="s">
        <v>34</v>
      </c>
      <c r="P311" s="15" t="s">
        <v>34</v>
      </c>
      <c r="Q311" s="15" t="s">
        <v>35</v>
      </c>
      <c r="R311" s="15" t="s">
        <v>35</v>
      </c>
      <c r="S311" s="15" t="s">
        <v>36</v>
      </c>
      <c r="T311" s="15" t="s">
        <v>169</v>
      </c>
      <c r="U311" s="15"/>
      <c r="V311" s="772">
        <f t="shared" si="5"/>
        <v>4.1666666666666519E-3</v>
      </c>
      <c r="W311" s="15">
        <v>9050059008</v>
      </c>
    </row>
    <row r="312" spans="1:23" ht="24.75" customHeight="1">
      <c r="A312" s="15">
        <v>309</v>
      </c>
      <c r="B312" s="392">
        <v>69964</v>
      </c>
      <c r="C312" s="15" t="s">
        <v>5961</v>
      </c>
      <c r="D312" s="392" t="s">
        <v>5969</v>
      </c>
      <c r="E312" s="392" t="s">
        <v>5970</v>
      </c>
      <c r="F312" s="51" t="s">
        <v>5971</v>
      </c>
      <c r="G312" s="15"/>
      <c r="H312" s="392" t="s">
        <v>5628</v>
      </c>
      <c r="I312" s="219" t="s">
        <v>31</v>
      </c>
      <c r="J312" s="15" t="s">
        <v>229</v>
      </c>
      <c r="K312" s="734">
        <v>0.40833333333333333</v>
      </c>
      <c r="L312" s="734">
        <v>0.60069444444444442</v>
      </c>
      <c r="M312" s="15" t="s">
        <v>5972</v>
      </c>
      <c r="N312" s="734">
        <v>0.40277777777777779</v>
      </c>
      <c r="O312" s="85"/>
      <c r="P312" s="15" t="s">
        <v>34</v>
      </c>
      <c r="Q312" s="63" t="s">
        <v>600</v>
      </c>
      <c r="R312" s="63" t="s">
        <v>600</v>
      </c>
      <c r="S312" s="63" t="s">
        <v>36</v>
      </c>
      <c r="T312" s="63" t="s">
        <v>72</v>
      </c>
      <c r="U312" s="15"/>
      <c r="V312" s="772">
        <f t="shared" si="5"/>
        <v>5.5555555555555358E-3</v>
      </c>
      <c r="W312" s="15"/>
    </row>
    <row r="313" spans="1:23" ht="24.75" customHeight="1">
      <c r="A313" s="15">
        <v>310</v>
      </c>
      <c r="B313" s="392">
        <v>122617</v>
      </c>
      <c r="C313" s="15" t="s">
        <v>5961</v>
      </c>
      <c r="D313" s="392" t="s">
        <v>5973</v>
      </c>
      <c r="E313" s="392" t="s">
        <v>5974</v>
      </c>
      <c r="F313" s="51" t="s">
        <v>5975</v>
      </c>
      <c r="G313" s="15"/>
      <c r="H313" s="51" t="s">
        <v>5976</v>
      </c>
      <c r="I313" s="219" t="s">
        <v>31</v>
      </c>
      <c r="J313" s="425" t="s">
        <v>651</v>
      </c>
      <c r="K313" s="734">
        <v>0.39027777777777778</v>
      </c>
      <c r="L313" s="734">
        <v>0.50138888888888888</v>
      </c>
      <c r="M313" s="15" t="s">
        <v>5972</v>
      </c>
      <c r="N313" s="734">
        <v>0.38194444444444442</v>
      </c>
      <c r="O313" s="85"/>
      <c r="P313" s="15" t="s">
        <v>34</v>
      </c>
      <c r="Q313" s="63" t="s">
        <v>600</v>
      </c>
      <c r="R313" s="63" t="s">
        <v>600</v>
      </c>
      <c r="S313" s="63" t="s">
        <v>36</v>
      </c>
      <c r="T313" s="63" t="s">
        <v>72</v>
      </c>
      <c r="U313" s="15" t="s">
        <v>5977</v>
      </c>
      <c r="V313" s="772">
        <f t="shared" si="5"/>
        <v>8.3333333333333592E-3</v>
      </c>
      <c r="W313" s="15">
        <v>9871710987</v>
      </c>
    </row>
    <row r="314" spans="1:23" ht="24.75" customHeight="1">
      <c r="A314" s="15">
        <v>311</v>
      </c>
      <c r="B314" s="51">
        <v>140266</v>
      </c>
      <c r="C314" s="15" t="s">
        <v>5961</v>
      </c>
      <c r="D314" s="51" t="s">
        <v>5978</v>
      </c>
      <c r="E314" s="51" t="s">
        <v>5473</v>
      </c>
      <c r="F314" s="51" t="s">
        <v>5979</v>
      </c>
      <c r="G314" s="15"/>
      <c r="H314" s="51" t="s">
        <v>5980</v>
      </c>
      <c r="I314" s="219" t="s">
        <v>31</v>
      </c>
      <c r="J314" s="425" t="s">
        <v>5981</v>
      </c>
      <c r="K314" s="734">
        <v>0.38333333333333336</v>
      </c>
      <c r="L314" s="734">
        <v>0.44791666666666669</v>
      </c>
      <c r="M314" s="63" t="s">
        <v>33</v>
      </c>
      <c r="N314" s="734">
        <v>0.375</v>
      </c>
      <c r="O314" s="15" t="s">
        <v>34</v>
      </c>
      <c r="P314" s="15" t="s">
        <v>34</v>
      </c>
      <c r="Q314" s="63" t="s">
        <v>600</v>
      </c>
      <c r="R314" s="63" t="s">
        <v>600</v>
      </c>
      <c r="S314" s="63" t="s">
        <v>36</v>
      </c>
      <c r="T314" s="15" t="s">
        <v>5243</v>
      </c>
      <c r="U314" s="15"/>
      <c r="V314" s="772">
        <f t="shared" si="5"/>
        <v>8.3333333333333592E-3</v>
      </c>
      <c r="W314" s="15"/>
    </row>
    <row r="315" spans="1:23" ht="24.75" customHeight="1">
      <c r="A315" s="15">
        <v>312</v>
      </c>
      <c r="B315" s="51">
        <v>146901</v>
      </c>
      <c r="C315" s="15" t="s">
        <v>5961</v>
      </c>
      <c r="D315" s="665" t="s">
        <v>5982</v>
      </c>
      <c r="E315" s="392" t="s">
        <v>5974</v>
      </c>
      <c r="F315" s="51" t="s">
        <v>5983</v>
      </c>
      <c r="G315" s="15"/>
      <c r="H315" s="51" t="s">
        <v>5984</v>
      </c>
      <c r="I315" s="219" t="s">
        <v>31</v>
      </c>
      <c r="J315" s="425" t="s">
        <v>5985</v>
      </c>
      <c r="K315" s="734">
        <v>0.3576388888888889</v>
      </c>
      <c r="L315" s="734">
        <v>0.42916666666666664</v>
      </c>
      <c r="M315" s="63" t="s">
        <v>33</v>
      </c>
      <c r="N315" s="734">
        <v>0.3527777777777778</v>
      </c>
      <c r="O315" s="15" t="s">
        <v>34</v>
      </c>
      <c r="P315" s="15" t="s">
        <v>34</v>
      </c>
      <c r="Q315" s="63" t="s">
        <v>600</v>
      </c>
      <c r="R315" s="63" t="s">
        <v>600</v>
      </c>
      <c r="S315" s="63" t="s">
        <v>36</v>
      </c>
      <c r="T315" s="15" t="s">
        <v>5243</v>
      </c>
      <c r="U315" s="15"/>
      <c r="V315" s="772">
        <f t="shared" si="5"/>
        <v>4.8611111111110938E-3</v>
      </c>
      <c r="W315" s="15"/>
    </row>
    <row r="316" spans="1:23" ht="24.75" customHeight="1">
      <c r="A316" s="15">
        <v>313</v>
      </c>
      <c r="B316" s="51">
        <v>145894</v>
      </c>
      <c r="C316" s="15" t="s">
        <v>5961</v>
      </c>
      <c r="D316" s="51" t="s">
        <v>5986</v>
      </c>
      <c r="E316" s="51" t="s">
        <v>5987</v>
      </c>
      <c r="F316" s="51" t="s">
        <v>4440</v>
      </c>
      <c r="G316" s="15"/>
      <c r="H316" s="51" t="s">
        <v>5988</v>
      </c>
      <c r="I316" s="219" t="s">
        <v>31</v>
      </c>
      <c r="J316" s="425" t="s">
        <v>5989</v>
      </c>
      <c r="K316" s="734">
        <v>0.47430555555555554</v>
      </c>
      <c r="L316" s="734">
        <v>0.55208333333333337</v>
      </c>
      <c r="M316" s="63" t="s">
        <v>33</v>
      </c>
      <c r="N316" s="734">
        <v>0.47222222222222221</v>
      </c>
      <c r="O316" s="15" t="s">
        <v>34</v>
      </c>
      <c r="P316" s="15" t="s">
        <v>34</v>
      </c>
      <c r="Q316" s="63" t="s">
        <v>600</v>
      </c>
      <c r="R316" s="63" t="s">
        <v>600</v>
      </c>
      <c r="S316" s="63" t="s">
        <v>36</v>
      </c>
      <c r="T316" s="63" t="s">
        <v>72</v>
      </c>
      <c r="U316" s="15"/>
      <c r="V316" s="772">
        <f t="shared" si="5"/>
        <v>2.0833333333333259E-3</v>
      </c>
      <c r="W316" s="15"/>
    </row>
    <row r="317" spans="1:23" ht="24.75" customHeight="1">
      <c r="A317" s="15">
        <v>314</v>
      </c>
      <c r="B317" s="51">
        <v>24301</v>
      </c>
      <c r="C317" s="15" t="s">
        <v>5961</v>
      </c>
      <c r="D317" s="51" t="s">
        <v>5990</v>
      </c>
      <c r="E317" s="51" t="s">
        <v>5991</v>
      </c>
      <c r="F317" s="51" t="s">
        <v>4381</v>
      </c>
      <c r="G317" s="15"/>
      <c r="H317" s="51" t="s">
        <v>5992</v>
      </c>
      <c r="I317" s="219" t="s">
        <v>31</v>
      </c>
      <c r="J317" s="644"/>
      <c r="K317" s="644"/>
      <c r="L317" s="644"/>
      <c r="M317" s="644"/>
      <c r="N317" s="735" t="s">
        <v>72</v>
      </c>
      <c r="O317" s="644"/>
      <c r="P317" s="644"/>
      <c r="Q317" s="644"/>
      <c r="R317" s="644"/>
      <c r="S317" s="644"/>
      <c r="T317" s="644"/>
      <c r="U317" s="644"/>
      <c r="V317" s="882" t="e">
        <f t="shared" si="5"/>
        <v>#VALUE!</v>
      </c>
      <c r="W317" s="644"/>
    </row>
    <row r="318" spans="1:23" ht="24.75" customHeight="1">
      <c r="A318" s="15">
        <v>315</v>
      </c>
      <c r="B318" s="392">
        <v>69387</v>
      </c>
      <c r="C318" s="15" t="s">
        <v>5961</v>
      </c>
      <c r="D318" s="392" t="s">
        <v>5993</v>
      </c>
      <c r="E318" s="392" t="s">
        <v>5446</v>
      </c>
      <c r="F318" s="51" t="s">
        <v>4381</v>
      </c>
      <c r="G318" s="15"/>
      <c r="H318" s="51" t="s">
        <v>5994</v>
      </c>
      <c r="I318" s="219" t="s">
        <v>31</v>
      </c>
      <c r="J318" s="644"/>
      <c r="K318" s="644"/>
      <c r="L318" s="644"/>
      <c r="M318" s="644"/>
      <c r="N318" s="735" t="s">
        <v>72</v>
      </c>
      <c r="O318" s="644"/>
      <c r="P318" s="644"/>
      <c r="Q318" s="644"/>
      <c r="R318" s="644"/>
      <c r="S318" s="644"/>
      <c r="T318" s="644"/>
      <c r="U318" s="644"/>
      <c r="V318" s="882" t="e">
        <f t="shared" si="5"/>
        <v>#VALUE!</v>
      </c>
      <c r="W318" s="644"/>
    </row>
    <row r="319" spans="1:23" ht="24.75" customHeight="1">
      <c r="A319" s="15">
        <v>316</v>
      </c>
      <c r="B319" s="51">
        <v>26649</v>
      </c>
      <c r="C319" s="15" t="s">
        <v>5961</v>
      </c>
      <c r="D319" s="51" t="s">
        <v>5995</v>
      </c>
      <c r="E319" s="392" t="s">
        <v>5996</v>
      </c>
      <c r="F319" s="51" t="s">
        <v>5997</v>
      </c>
      <c r="G319" s="15"/>
      <c r="H319" s="51" t="s">
        <v>3281</v>
      </c>
      <c r="I319" s="219" t="s">
        <v>31</v>
      </c>
      <c r="J319" s="425" t="s">
        <v>885</v>
      </c>
      <c r="K319" s="734">
        <v>0.4236111111111111</v>
      </c>
      <c r="L319" s="734">
        <v>0.46666666666666667</v>
      </c>
      <c r="M319" s="15" t="s">
        <v>33</v>
      </c>
      <c r="N319" s="734">
        <v>0.41666666666666669</v>
      </c>
      <c r="O319" s="15" t="s">
        <v>34</v>
      </c>
      <c r="P319" s="15" t="s">
        <v>34</v>
      </c>
      <c r="Q319" s="15" t="s">
        <v>35</v>
      </c>
      <c r="R319" s="15" t="s">
        <v>35</v>
      </c>
      <c r="S319" s="15" t="s">
        <v>36</v>
      </c>
      <c r="T319" s="15" t="s">
        <v>72</v>
      </c>
      <c r="U319" s="15"/>
      <c r="V319" s="772">
        <f t="shared" si="5"/>
        <v>6.9444444444444198E-3</v>
      </c>
      <c r="W319" s="15"/>
    </row>
    <row r="320" spans="1:23" ht="24.75" customHeight="1">
      <c r="A320" s="15">
        <v>317</v>
      </c>
      <c r="B320" s="51">
        <v>75524</v>
      </c>
      <c r="C320" s="15" t="s">
        <v>5961</v>
      </c>
      <c r="D320" s="51" t="s">
        <v>5998</v>
      </c>
      <c r="E320" s="51" t="s">
        <v>5420</v>
      </c>
      <c r="F320" s="51" t="s">
        <v>4032</v>
      </c>
      <c r="G320" s="15"/>
      <c r="H320" s="51" t="s">
        <v>394</v>
      </c>
      <c r="I320" s="219" t="s">
        <v>31</v>
      </c>
      <c r="J320" s="425" t="s">
        <v>691</v>
      </c>
      <c r="K320" s="734">
        <v>0.43472222222222223</v>
      </c>
      <c r="L320" s="734">
        <v>0.46875</v>
      </c>
      <c r="M320" s="15" t="s">
        <v>33</v>
      </c>
      <c r="N320" s="734">
        <v>0.42708333333333331</v>
      </c>
      <c r="O320" s="15" t="s">
        <v>34</v>
      </c>
      <c r="P320" s="15" t="s">
        <v>34</v>
      </c>
      <c r="Q320" s="15" t="s">
        <v>35</v>
      </c>
      <c r="R320" s="15" t="s">
        <v>35</v>
      </c>
      <c r="S320" s="15" t="s">
        <v>36</v>
      </c>
      <c r="T320" s="15" t="s">
        <v>72</v>
      </c>
      <c r="U320" s="15"/>
      <c r="V320" s="772">
        <f t="shared" si="5"/>
        <v>7.6388888888889173E-3</v>
      </c>
      <c r="W320" s="15"/>
    </row>
    <row r="321" spans="1:23" ht="24.75" customHeight="1">
      <c r="A321" s="15">
        <v>318</v>
      </c>
      <c r="B321" s="51">
        <v>142214</v>
      </c>
      <c r="C321" s="15" t="s">
        <v>5961</v>
      </c>
      <c r="D321" s="51" t="s">
        <v>5999</v>
      </c>
      <c r="E321" s="51" t="s">
        <v>5568</v>
      </c>
      <c r="F321" s="51" t="s">
        <v>4032</v>
      </c>
      <c r="G321" s="15"/>
      <c r="H321" s="51" t="s">
        <v>394</v>
      </c>
      <c r="I321" s="219" t="s">
        <v>31</v>
      </c>
      <c r="J321" s="425" t="s">
        <v>1027</v>
      </c>
      <c r="K321" s="734">
        <v>0.51736111111111116</v>
      </c>
      <c r="L321" s="734">
        <v>0.56944444444444442</v>
      </c>
      <c r="M321" s="15" t="s">
        <v>33</v>
      </c>
      <c r="N321" s="734">
        <v>0.51388888888888884</v>
      </c>
      <c r="O321" s="15" t="s">
        <v>34</v>
      </c>
      <c r="P321" s="15" t="s">
        <v>34</v>
      </c>
      <c r="Q321" s="15" t="s">
        <v>35</v>
      </c>
      <c r="R321" s="15" t="s">
        <v>35</v>
      </c>
      <c r="S321" s="15" t="s">
        <v>36</v>
      </c>
      <c r="T321" s="15" t="s">
        <v>72</v>
      </c>
      <c r="U321" s="15"/>
      <c r="V321" s="772">
        <f t="shared" si="5"/>
        <v>3.4722222222223209E-3</v>
      </c>
      <c r="W321" s="15"/>
    </row>
    <row r="322" spans="1:23" ht="24.75" customHeight="1">
      <c r="A322" s="15">
        <v>319</v>
      </c>
      <c r="B322" s="420">
        <v>140953</v>
      </c>
      <c r="C322" s="15" t="s">
        <v>5961</v>
      </c>
      <c r="D322" s="144" t="s">
        <v>6000</v>
      </c>
      <c r="E322" s="144" t="s">
        <v>6001</v>
      </c>
      <c r="F322" s="392" t="s">
        <v>6002</v>
      </c>
      <c r="G322" s="15"/>
      <c r="H322" s="392" t="s">
        <v>93</v>
      </c>
      <c r="I322" s="219" t="s">
        <v>31</v>
      </c>
      <c r="J322" s="432" t="s">
        <v>551</v>
      </c>
      <c r="K322" s="736">
        <v>0.60138888888888886</v>
      </c>
      <c r="L322" s="736">
        <v>0.64236111111111116</v>
      </c>
      <c r="M322" s="93" t="s">
        <v>33</v>
      </c>
      <c r="N322" s="736">
        <v>0.59722222222222221</v>
      </c>
      <c r="O322" s="93" t="s">
        <v>34</v>
      </c>
      <c r="P322" s="93" t="s">
        <v>34</v>
      </c>
      <c r="Q322" s="93" t="s">
        <v>35</v>
      </c>
      <c r="R322" s="93" t="s">
        <v>35</v>
      </c>
      <c r="S322" s="93" t="s">
        <v>36</v>
      </c>
      <c r="T322" s="93" t="s">
        <v>72</v>
      </c>
      <c r="U322" s="93"/>
      <c r="V322" s="803">
        <f t="shared" si="5"/>
        <v>4.1666666666666519E-3</v>
      </c>
      <c r="W322" s="93"/>
    </row>
    <row r="323" spans="1:23" ht="33.75" customHeight="1">
      <c r="A323" s="15">
        <v>320</v>
      </c>
      <c r="B323" s="392">
        <v>142490</v>
      </c>
      <c r="C323" s="15" t="s">
        <v>5961</v>
      </c>
      <c r="D323" s="392" t="s">
        <v>6003</v>
      </c>
      <c r="E323" s="392" t="s">
        <v>6004</v>
      </c>
      <c r="F323" s="51" t="s">
        <v>4042</v>
      </c>
      <c r="G323" s="15"/>
      <c r="H323" s="930" t="s">
        <v>6005</v>
      </c>
      <c r="I323" s="106" t="s">
        <v>31</v>
      </c>
      <c r="J323" s="425" t="s">
        <v>6006</v>
      </c>
      <c r="K323" s="734">
        <v>0.40625</v>
      </c>
      <c r="L323" s="734">
        <v>0.51111111111111107</v>
      </c>
      <c r="M323" s="15" t="s">
        <v>6007</v>
      </c>
      <c r="N323" s="734">
        <v>0.40277777777777779</v>
      </c>
      <c r="O323" s="15" t="s">
        <v>34</v>
      </c>
      <c r="P323" s="15" t="s">
        <v>34</v>
      </c>
      <c r="Q323" s="15" t="s">
        <v>35</v>
      </c>
      <c r="R323" s="15" t="s">
        <v>35</v>
      </c>
      <c r="S323" s="15" t="s">
        <v>36</v>
      </c>
      <c r="T323" s="15" t="s">
        <v>317</v>
      </c>
      <c r="U323" s="15"/>
      <c r="V323" s="772">
        <f t="shared" si="5"/>
        <v>3.4722222222222099E-3</v>
      </c>
      <c r="W323" s="15"/>
    </row>
    <row r="324" spans="1:23" ht="24.75" customHeight="1">
      <c r="A324" s="15">
        <v>321</v>
      </c>
      <c r="B324" s="1008">
        <v>849</v>
      </c>
      <c r="C324" s="15" t="s">
        <v>5961</v>
      </c>
      <c r="D324" s="1008" t="s">
        <v>6008</v>
      </c>
      <c r="E324" s="1008" t="s">
        <v>5970</v>
      </c>
      <c r="F324" s="1008" t="s">
        <v>3329</v>
      </c>
      <c r="G324" s="1009"/>
      <c r="H324" s="1024" t="s">
        <v>6009</v>
      </c>
      <c r="I324" s="106" t="s">
        <v>31</v>
      </c>
      <c r="J324" s="1010" t="s">
        <v>854</v>
      </c>
      <c r="K324" s="1011">
        <v>0.4236111111111111</v>
      </c>
      <c r="L324" s="1011">
        <v>0.53125</v>
      </c>
      <c r="M324" s="1010" t="s">
        <v>33</v>
      </c>
      <c r="N324" s="1011">
        <v>0.41666666666666669</v>
      </c>
      <c r="O324" s="1010"/>
      <c r="P324" s="1010"/>
      <c r="Q324" s="1010" t="s">
        <v>35</v>
      </c>
      <c r="R324" s="1010" t="s">
        <v>35</v>
      </c>
      <c r="S324" s="1010" t="s">
        <v>36</v>
      </c>
      <c r="T324" s="1010" t="s">
        <v>72</v>
      </c>
      <c r="U324" s="1010"/>
      <c r="V324" s="1012">
        <f t="shared" si="5"/>
        <v>6.9444444444444198E-3</v>
      </c>
      <c r="W324" s="1010">
        <v>8756147053</v>
      </c>
    </row>
    <row r="325" spans="1:23" ht="24.75" customHeight="1">
      <c r="A325" s="15">
        <v>322</v>
      </c>
      <c r="B325" s="392">
        <v>144844</v>
      </c>
      <c r="C325" s="15" t="s">
        <v>5961</v>
      </c>
      <c r="D325" s="392" t="s">
        <v>6010</v>
      </c>
      <c r="E325" s="392" t="s">
        <v>6011</v>
      </c>
      <c r="F325" s="51" t="s">
        <v>4410</v>
      </c>
      <c r="G325" s="15"/>
      <c r="H325" s="930" t="s">
        <v>6012</v>
      </c>
      <c r="I325" s="106" t="s">
        <v>31</v>
      </c>
      <c r="J325" s="425" t="s">
        <v>885</v>
      </c>
      <c r="K325" s="734">
        <v>0.5625</v>
      </c>
      <c r="L325" s="734">
        <v>0.62361111111111112</v>
      </c>
      <c r="M325" s="15" t="s">
        <v>33</v>
      </c>
      <c r="N325" s="734">
        <v>0.55902777777777779</v>
      </c>
      <c r="O325" s="15" t="s">
        <v>34</v>
      </c>
      <c r="P325" s="15" t="s">
        <v>34</v>
      </c>
      <c r="Q325" s="15" t="s">
        <v>35</v>
      </c>
      <c r="R325" s="15" t="s">
        <v>35</v>
      </c>
      <c r="S325" s="15" t="s">
        <v>36</v>
      </c>
      <c r="T325" s="15" t="s">
        <v>72</v>
      </c>
      <c r="U325" s="15"/>
      <c r="V325" s="772">
        <f t="shared" si="5"/>
        <v>3.4722222222222099E-3</v>
      </c>
      <c r="W325" s="15"/>
    </row>
    <row r="326" spans="1:23" ht="24.75" customHeight="1">
      <c r="A326" s="15">
        <v>323</v>
      </c>
      <c r="B326" s="197">
        <v>122306</v>
      </c>
      <c r="C326" s="93" t="s">
        <v>5961</v>
      </c>
      <c r="D326" s="197" t="s">
        <v>6013</v>
      </c>
      <c r="E326" s="197" t="s">
        <v>6014</v>
      </c>
      <c r="F326" s="197" t="s">
        <v>6015</v>
      </c>
      <c r="G326" s="93"/>
      <c r="H326" s="961" t="s">
        <v>110</v>
      </c>
      <c r="I326" s="106" t="s">
        <v>31</v>
      </c>
      <c r="J326" s="425" t="s">
        <v>168</v>
      </c>
      <c r="K326" s="734">
        <v>0.63749999999999996</v>
      </c>
      <c r="L326" s="734">
        <v>0.68402777777777779</v>
      </c>
      <c r="M326" s="15" t="s">
        <v>33</v>
      </c>
      <c r="N326" s="734">
        <v>0.63541666666666663</v>
      </c>
      <c r="O326" s="15" t="s">
        <v>34</v>
      </c>
      <c r="P326" s="15" t="s">
        <v>34</v>
      </c>
      <c r="Q326" s="15" t="s">
        <v>35</v>
      </c>
      <c r="R326" s="15" t="s">
        <v>35</v>
      </c>
      <c r="S326" s="15" t="s">
        <v>36</v>
      </c>
      <c r="T326" s="15" t="s">
        <v>72</v>
      </c>
      <c r="U326" s="15"/>
      <c r="V326" s="772">
        <f t="shared" si="5"/>
        <v>2.0833333333333259E-3</v>
      </c>
      <c r="W326" s="15"/>
    </row>
    <row r="327" spans="1:23" ht="29.25" customHeight="1">
      <c r="A327" s="15">
        <v>324</v>
      </c>
      <c r="B327" s="134">
        <v>142051</v>
      </c>
      <c r="C327" s="63" t="s">
        <v>6016</v>
      </c>
      <c r="D327" s="134" t="s">
        <v>6017</v>
      </c>
      <c r="E327" s="166" t="s">
        <v>5228</v>
      </c>
      <c r="F327" s="134" t="s">
        <v>6018</v>
      </c>
      <c r="G327" s="420" t="s">
        <v>6019</v>
      </c>
      <c r="H327" s="934" t="s">
        <v>6020</v>
      </c>
      <c r="I327" s="106" t="s">
        <v>31</v>
      </c>
      <c r="J327" s="433" t="s">
        <v>6021</v>
      </c>
      <c r="K327" s="367">
        <v>0.4236111111111111</v>
      </c>
      <c r="L327" s="367">
        <v>0.67708333333333337</v>
      </c>
      <c r="M327" s="15" t="s">
        <v>33</v>
      </c>
      <c r="N327" s="367">
        <v>0.39583333333333331</v>
      </c>
      <c r="O327" s="168" t="s">
        <v>34</v>
      </c>
      <c r="P327" s="168" t="s">
        <v>34</v>
      </c>
      <c r="Q327" s="15" t="s">
        <v>35</v>
      </c>
      <c r="R327" s="15" t="s">
        <v>35</v>
      </c>
      <c r="S327" s="15" t="s">
        <v>3518</v>
      </c>
      <c r="T327" s="63" t="s">
        <v>6022</v>
      </c>
      <c r="U327" s="113"/>
      <c r="V327" s="772">
        <f t="shared" si="5"/>
        <v>2.777777777777779E-2</v>
      </c>
      <c r="W327" s="113">
        <v>9811628745</v>
      </c>
    </row>
    <row r="328" spans="1:23" ht="30.75" customHeight="1">
      <c r="A328" s="15">
        <v>325</v>
      </c>
      <c r="B328" s="134">
        <v>146475</v>
      </c>
      <c r="C328" s="63" t="s">
        <v>6016</v>
      </c>
      <c r="D328" s="134" t="s">
        <v>6023</v>
      </c>
      <c r="E328" s="49" t="s">
        <v>1024</v>
      </c>
      <c r="F328" s="134" t="s">
        <v>163</v>
      </c>
      <c r="G328" s="133" t="s">
        <v>92</v>
      </c>
      <c r="H328" s="934" t="s">
        <v>2457</v>
      </c>
      <c r="I328" s="106" t="s">
        <v>31</v>
      </c>
      <c r="J328" s="433" t="s">
        <v>1008</v>
      </c>
      <c r="K328" s="367">
        <v>0.4201388888888889</v>
      </c>
      <c r="L328" s="367">
        <v>0.51041666666666663</v>
      </c>
      <c r="M328" s="15" t="s">
        <v>33</v>
      </c>
      <c r="N328" s="367">
        <v>0.41666666666666669</v>
      </c>
      <c r="O328" s="168" t="s">
        <v>34</v>
      </c>
      <c r="P328" s="168" t="s">
        <v>34</v>
      </c>
      <c r="Q328" s="15" t="s">
        <v>35</v>
      </c>
      <c r="R328" s="15" t="s">
        <v>35</v>
      </c>
      <c r="S328" s="15" t="s">
        <v>36</v>
      </c>
      <c r="T328" s="15" t="s">
        <v>72</v>
      </c>
      <c r="U328" s="113"/>
      <c r="V328" s="772">
        <f t="shared" si="5"/>
        <v>3.4722222222222099E-3</v>
      </c>
      <c r="W328" s="113"/>
    </row>
    <row r="329" spans="1:23" ht="30.75" customHeight="1">
      <c r="A329" s="15">
        <v>326</v>
      </c>
      <c r="B329" s="134">
        <v>138368</v>
      </c>
      <c r="C329" s="63" t="s">
        <v>6016</v>
      </c>
      <c r="D329" s="134" t="s">
        <v>6024</v>
      </c>
      <c r="E329" s="719" t="s">
        <v>804</v>
      </c>
      <c r="F329" s="134" t="s">
        <v>91</v>
      </c>
      <c r="G329" s="420" t="s">
        <v>92</v>
      </c>
      <c r="H329" s="934" t="s">
        <v>394</v>
      </c>
      <c r="I329" s="106" t="s">
        <v>31</v>
      </c>
      <c r="J329" s="433" t="s">
        <v>621</v>
      </c>
      <c r="K329" s="367">
        <v>0.5180555555555556</v>
      </c>
      <c r="L329" s="367">
        <v>0.57986111111111116</v>
      </c>
      <c r="M329" s="15" t="s">
        <v>33</v>
      </c>
      <c r="N329" s="367">
        <v>0.51388888888888884</v>
      </c>
      <c r="O329" s="168" t="s">
        <v>34</v>
      </c>
      <c r="P329" s="168" t="s">
        <v>34</v>
      </c>
      <c r="Q329" s="15" t="s">
        <v>35</v>
      </c>
      <c r="R329" s="15" t="s">
        <v>35</v>
      </c>
      <c r="S329" s="15" t="s">
        <v>36</v>
      </c>
      <c r="T329" s="15" t="s">
        <v>72</v>
      </c>
      <c r="U329" s="113"/>
      <c r="V329" s="772">
        <f t="shared" si="5"/>
        <v>4.1666666666667629E-3</v>
      </c>
      <c r="W329" s="113"/>
    </row>
    <row r="330" spans="1:23" ht="34.5" customHeight="1">
      <c r="A330" s="15">
        <v>327</v>
      </c>
      <c r="B330" s="134">
        <v>88961</v>
      </c>
      <c r="C330" s="63" t="s">
        <v>6016</v>
      </c>
      <c r="D330" s="134" t="s">
        <v>6025</v>
      </c>
      <c r="E330" s="166" t="s">
        <v>363</v>
      </c>
      <c r="F330" s="134" t="s">
        <v>316</v>
      </c>
      <c r="G330" s="391" t="s">
        <v>29</v>
      </c>
      <c r="H330" s="934" t="s">
        <v>110</v>
      </c>
      <c r="I330" s="106" t="s">
        <v>31</v>
      </c>
      <c r="J330" s="433" t="s">
        <v>1042</v>
      </c>
      <c r="K330" s="367">
        <v>0.63194444444444442</v>
      </c>
      <c r="L330" s="367">
        <v>0.67708333333333337</v>
      </c>
      <c r="M330" s="15" t="s">
        <v>33</v>
      </c>
      <c r="N330" s="367">
        <v>0.62847222222222221</v>
      </c>
      <c r="O330" s="168" t="s">
        <v>34</v>
      </c>
      <c r="P330" s="168" t="s">
        <v>34</v>
      </c>
      <c r="Q330" s="15" t="s">
        <v>35</v>
      </c>
      <c r="R330" s="15" t="s">
        <v>35</v>
      </c>
      <c r="S330" s="15" t="s">
        <v>36</v>
      </c>
      <c r="T330" s="15" t="s">
        <v>72</v>
      </c>
      <c r="U330" s="113"/>
      <c r="V330" s="772">
        <f t="shared" si="5"/>
        <v>3.4722222222222099E-3</v>
      </c>
      <c r="W330" s="113"/>
    </row>
    <row r="331" spans="1:23" ht="41.25">
      <c r="A331" s="15">
        <v>328</v>
      </c>
      <c r="B331" s="391">
        <v>140563</v>
      </c>
      <c r="C331" s="63" t="s">
        <v>6016</v>
      </c>
      <c r="D331" s="134" t="s">
        <v>6026</v>
      </c>
      <c r="E331" s="166" t="s">
        <v>528</v>
      </c>
      <c r="F331" s="134" t="s">
        <v>2758</v>
      </c>
      <c r="G331" s="391" t="s">
        <v>86</v>
      </c>
      <c r="H331" s="934" t="s">
        <v>6027</v>
      </c>
      <c r="I331" s="106" t="s">
        <v>31</v>
      </c>
      <c r="J331" s="433" t="s">
        <v>6028</v>
      </c>
      <c r="K331" s="367">
        <v>0.50694444444444442</v>
      </c>
      <c r="L331" s="367">
        <v>0.89583333333333337</v>
      </c>
      <c r="M331" s="15" t="s">
        <v>526</v>
      </c>
      <c r="N331" s="367">
        <v>0.5</v>
      </c>
      <c r="O331" s="168" t="s">
        <v>34</v>
      </c>
      <c r="P331" s="168" t="s">
        <v>34</v>
      </c>
      <c r="Q331" s="15" t="s">
        <v>35</v>
      </c>
      <c r="R331" s="15" t="s">
        <v>35</v>
      </c>
      <c r="S331" s="15" t="s">
        <v>6029</v>
      </c>
      <c r="T331" s="15" t="s">
        <v>72</v>
      </c>
      <c r="U331" s="113"/>
      <c r="V331" s="772">
        <f t="shared" si="5"/>
        <v>6.9444444444444198E-3</v>
      </c>
      <c r="W331" s="113">
        <v>9990269073</v>
      </c>
    </row>
    <row r="332" spans="1:23" ht="30" customHeight="1">
      <c r="A332" s="15">
        <v>329</v>
      </c>
      <c r="B332" s="134">
        <v>131898</v>
      </c>
      <c r="C332" s="63" t="s">
        <v>6016</v>
      </c>
      <c r="D332" s="134" t="s">
        <v>6030</v>
      </c>
      <c r="E332" s="166" t="s">
        <v>738</v>
      </c>
      <c r="F332" s="134" t="s">
        <v>6031</v>
      </c>
      <c r="G332" s="391" t="s">
        <v>215</v>
      </c>
      <c r="H332" s="934" t="s">
        <v>6032</v>
      </c>
      <c r="I332" s="106" t="s">
        <v>31</v>
      </c>
      <c r="J332" s="433" t="s">
        <v>6033</v>
      </c>
      <c r="K332" s="367">
        <v>0.39027777777777778</v>
      </c>
      <c r="L332" s="367">
        <v>0.55555555555555558</v>
      </c>
      <c r="M332" s="63" t="s">
        <v>219</v>
      </c>
      <c r="N332" s="367">
        <v>0.39583333333333331</v>
      </c>
      <c r="O332" s="168" t="s">
        <v>34</v>
      </c>
      <c r="P332" s="168" t="s">
        <v>34</v>
      </c>
      <c r="Q332" s="15" t="s">
        <v>35</v>
      </c>
      <c r="R332" s="15" t="s">
        <v>35</v>
      </c>
      <c r="S332" s="63" t="s">
        <v>36</v>
      </c>
      <c r="T332" s="15" t="s">
        <v>72</v>
      </c>
      <c r="U332" s="113"/>
      <c r="V332" s="772">
        <f t="shared" si="5"/>
        <v>-5.5555555555555358E-3</v>
      </c>
      <c r="W332" s="113">
        <v>9899701412</v>
      </c>
    </row>
    <row r="333" spans="1:23" ht="30.75" customHeight="1">
      <c r="A333" s="15">
        <v>330</v>
      </c>
      <c r="B333" s="134">
        <v>141811</v>
      </c>
      <c r="C333" s="63" t="s">
        <v>6016</v>
      </c>
      <c r="D333" s="134" t="s">
        <v>6034</v>
      </c>
      <c r="E333" s="166" t="s">
        <v>810</v>
      </c>
      <c r="F333" s="134" t="s">
        <v>109</v>
      </c>
      <c r="G333" s="391" t="s">
        <v>29</v>
      </c>
      <c r="H333" s="934" t="s">
        <v>6035</v>
      </c>
      <c r="I333" s="106" t="s">
        <v>31</v>
      </c>
      <c r="J333" s="433" t="s">
        <v>403</v>
      </c>
      <c r="K333" s="367">
        <v>0.4236111111111111</v>
      </c>
      <c r="L333" s="367">
        <v>0.46180555555555558</v>
      </c>
      <c r="M333" s="63" t="s">
        <v>33</v>
      </c>
      <c r="N333" s="367">
        <v>0.41666666666666669</v>
      </c>
      <c r="O333" s="63" t="s">
        <v>34</v>
      </c>
      <c r="P333" s="63" t="s">
        <v>34</v>
      </c>
      <c r="Q333" s="63" t="s">
        <v>35</v>
      </c>
      <c r="R333" s="63" t="s">
        <v>35</v>
      </c>
      <c r="S333" s="63" t="s">
        <v>36</v>
      </c>
      <c r="T333" s="63" t="s">
        <v>5672</v>
      </c>
      <c r="U333" s="113"/>
      <c r="V333" s="772">
        <f t="shared" si="5"/>
        <v>6.9444444444444198E-3</v>
      </c>
      <c r="W333" s="113"/>
    </row>
    <row r="334" spans="1:23" ht="32.25" customHeight="1">
      <c r="A334" s="15">
        <v>331</v>
      </c>
      <c r="B334" s="926">
        <v>129746</v>
      </c>
      <c r="C334" s="63" t="s">
        <v>6016</v>
      </c>
      <c r="D334" s="926" t="s">
        <v>6036</v>
      </c>
      <c r="E334" s="927" t="s">
        <v>311</v>
      </c>
      <c r="F334" s="926" t="s">
        <v>91</v>
      </c>
      <c r="G334" s="926" t="s">
        <v>92</v>
      </c>
      <c r="H334" s="933" t="s">
        <v>6037</v>
      </c>
      <c r="I334" s="63" t="s">
        <v>94</v>
      </c>
      <c r="J334" s="433" t="s">
        <v>6038</v>
      </c>
      <c r="K334" s="367">
        <v>0.8208333333333333</v>
      </c>
      <c r="L334" s="367">
        <v>0.84027777777777779</v>
      </c>
      <c r="M334" s="63" t="s">
        <v>33</v>
      </c>
      <c r="N334" s="367">
        <v>0.81944444444444442</v>
      </c>
      <c r="O334" s="168" t="s">
        <v>34</v>
      </c>
      <c r="P334" s="168" t="s">
        <v>34</v>
      </c>
      <c r="Q334" s="15" t="s">
        <v>35</v>
      </c>
      <c r="R334" s="15" t="s">
        <v>35</v>
      </c>
      <c r="S334" s="63" t="s">
        <v>36</v>
      </c>
      <c r="T334" s="113" t="s">
        <v>219</v>
      </c>
      <c r="U334" s="113"/>
      <c r="V334" s="772">
        <f t="shared" si="5"/>
        <v>1.388888888888884E-3</v>
      </c>
      <c r="W334" s="113">
        <v>8285635683</v>
      </c>
    </row>
    <row r="335" spans="1:23">
      <c r="A335" s="15">
        <v>332</v>
      </c>
      <c r="B335" s="391">
        <v>43249</v>
      </c>
      <c r="C335" s="63" t="s">
        <v>6016</v>
      </c>
      <c r="D335" s="420" t="s">
        <v>6039</v>
      </c>
      <c r="E335" s="166" t="s">
        <v>2090</v>
      </c>
      <c r="F335" s="134" t="s">
        <v>6040</v>
      </c>
      <c r="G335" s="420" t="s">
        <v>215</v>
      </c>
      <c r="H335" s="934" t="s">
        <v>5628</v>
      </c>
      <c r="I335" s="106" t="s">
        <v>31</v>
      </c>
      <c r="J335" s="548" t="s">
        <v>111</v>
      </c>
      <c r="K335" s="865">
        <v>0.30972222222222223</v>
      </c>
      <c r="L335" s="865">
        <v>0.41666666666666669</v>
      </c>
      <c r="M335" s="63" t="s">
        <v>33</v>
      </c>
      <c r="N335" s="865">
        <v>0.30555555555555558</v>
      </c>
      <c r="O335" s="168" t="s">
        <v>34</v>
      </c>
      <c r="P335" s="168" t="s">
        <v>34</v>
      </c>
      <c r="Q335" s="15" t="s">
        <v>35</v>
      </c>
      <c r="R335" s="15" t="s">
        <v>35</v>
      </c>
      <c r="S335" s="63" t="s">
        <v>36</v>
      </c>
      <c r="T335" s="113" t="s">
        <v>219</v>
      </c>
      <c r="U335" s="113"/>
      <c r="V335" s="772">
        <f t="shared" si="5"/>
        <v>4.1666666666666519E-3</v>
      </c>
      <c r="W335" s="113"/>
    </row>
    <row r="336" spans="1:23" ht="31.5" customHeight="1">
      <c r="A336" s="15">
        <v>333</v>
      </c>
      <c r="B336" s="134">
        <v>143830</v>
      </c>
      <c r="C336" s="63" t="s">
        <v>6016</v>
      </c>
      <c r="D336" s="134" t="s">
        <v>6041</v>
      </c>
      <c r="E336" s="719" t="s">
        <v>145</v>
      </c>
      <c r="F336" s="134" t="s">
        <v>388</v>
      </c>
      <c r="G336" s="420" t="s">
        <v>389</v>
      </c>
      <c r="H336" s="934" t="s">
        <v>6042</v>
      </c>
      <c r="I336" s="106" t="s">
        <v>31</v>
      </c>
      <c r="J336" s="548" t="s">
        <v>280</v>
      </c>
      <c r="K336" s="865">
        <v>0.34375</v>
      </c>
      <c r="L336" s="865">
        <v>0.40625</v>
      </c>
      <c r="M336" s="113" t="s">
        <v>33</v>
      </c>
      <c r="N336" s="865">
        <v>0.33333333333333331</v>
      </c>
      <c r="O336" s="168" t="s">
        <v>34</v>
      </c>
      <c r="P336" s="168" t="s">
        <v>34</v>
      </c>
      <c r="Q336" s="113" t="s">
        <v>35</v>
      </c>
      <c r="R336" s="113" t="s">
        <v>35</v>
      </c>
      <c r="S336" s="113" t="s">
        <v>36</v>
      </c>
      <c r="T336" s="113" t="s">
        <v>6043</v>
      </c>
      <c r="U336" s="113"/>
      <c r="V336" s="772">
        <f t="shared" si="5"/>
        <v>1.0416666666666685E-2</v>
      </c>
      <c r="W336" s="113"/>
    </row>
    <row r="337" spans="1:23" ht="29.25" customHeight="1">
      <c r="A337" s="15">
        <v>334</v>
      </c>
      <c r="B337" s="134">
        <v>145750</v>
      </c>
      <c r="C337" s="63" t="s">
        <v>6016</v>
      </c>
      <c r="D337" s="134" t="s">
        <v>6044</v>
      </c>
      <c r="E337" s="166" t="s">
        <v>1081</v>
      </c>
      <c r="F337" s="134" t="s">
        <v>69</v>
      </c>
      <c r="G337" s="420" t="s">
        <v>70</v>
      </c>
      <c r="H337" s="934" t="s">
        <v>6045</v>
      </c>
      <c r="I337" s="106" t="s">
        <v>31</v>
      </c>
      <c r="J337" s="1013"/>
      <c r="K337" s="775"/>
      <c r="L337" s="775"/>
      <c r="M337" s="775"/>
      <c r="N337" s="735" t="s">
        <v>72</v>
      </c>
      <c r="O337" s="1014"/>
      <c r="P337" s="1014"/>
      <c r="Q337" s="775"/>
      <c r="R337" s="775"/>
      <c r="S337" s="775"/>
      <c r="T337" s="775"/>
      <c r="U337" s="775"/>
      <c r="V337" s="882" t="e">
        <f t="shared" si="5"/>
        <v>#VALUE!</v>
      </c>
      <c r="W337" s="775"/>
    </row>
    <row r="338" spans="1:23" ht="29.25" customHeight="1">
      <c r="A338" s="15">
        <v>335</v>
      </c>
      <c r="B338" s="134">
        <v>49692</v>
      </c>
      <c r="C338" s="63" t="s">
        <v>6016</v>
      </c>
      <c r="D338" s="134" t="s">
        <v>6046</v>
      </c>
      <c r="E338" s="166" t="s">
        <v>587</v>
      </c>
      <c r="F338" s="134" t="s">
        <v>4998</v>
      </c>
      <c r="G338" s="420" t="s">
        <v>70</v>
      </c>
      <c r="H338" s="934" t="s">
        <v>6047</v>
      </c>
      <c r="I338" s="106" t="s">
        <v>31</v>
      </c>
      <c r="J338" s="1013"/>
      <c r="K338" s="775"/>
      <c r="L338" s="775"/>
      <c r="M338" s="775"/>
      <c r="N338" s="735" t="s">
        <v>72</v>
      </c>
      <c r="O338" s="1014"/>
      <c r="P338" s="1014"/>
      <c r="Q338" s="775"/>
      <c r="R338" s="775"/>
      <c r="S338" s="775"/>
      <c r="T338" s="775"/>
      <c r="U338" s="775"/>
      <c r="V338" s="882" t="e">
        <f t="shared" si="5"/>
        <v>#VALUE!</v>
      </c>
      <c r="W338" s="775"/>
    </row>
    <row r="339" spans="1:23" ht="28.5" customHeight="1">
      <c r="A339" s="15">
        <v>336</v>
      </c>
      <c r="B339" s="391">
        <v>134497</v>
      </c>
      <c r="C339" s="63" t="s">
        <v>6016</v>
      </c>
      <c r="D339" s="391" t="s">
        <v>6048</v>
      </c>
      <c r="E339" s="166" t="s">
        <v>4131</v>
      </c>
      <c r="F339" s="134" t="s">
        <v>75</v>
      </c>
      <c r="G339" s="420" t="s">
        <v>70</v>
      </c>
      <c r="H339" s="934" t="s">
        <v>231</v>
      </c>
      <c r="I339" s="106" t="s">
        <v>31</v>
      </c>
      <c r="J339" s="1013"/>
      <c r="K339" s="775"/>
      <c r="L339" s="775"/>
      <c r="M339" s="775"/>
      <c r="N339" s="735" t="s">
        <v>72</v>
      </c>
      <c r="O339" s="1014"/>
      <c r="P339" s="1014"/>
      <c r="Q339" s="775"/>
      <c r="R339" s="775"/>
      <c r="S339" s="775"/>
      <c r="T339" s="775"/>
      <c r="U339" s="775"/>
      <c r="V339" s="882" t="e">
        <f t="shared" si="5"/>
        <v>#VALUE!</v>
      </c>
      <c r="W339" s="775"/>
    </row>
    <row r="340" spans="1:23" ht="27" customHeight="1">
      <c r="A340" s="15">
        <v>337</v>
      </c>
      <c r="B340" s="134">
        <v>142527</v>
      </c>
      <c r="C340" s="63" t="s">
        <v>6016</v>
      </c>
      <c r="D340" s="134" t="s">
        <v>6049</v>
      </c>
      <c r="E340" s="166" t="s">
        <v>1714</v>
      </c>
      <c r="F340" s="134" t="s">
        <v>75</v>
      </c>
      <c r="G340" s="420" t="s">
        <v>70</v>
      </c>
      <c r="H340" s="934" t="s">
        <v>6050</v>
      </c>
      <c r="I340" s="106" t="s">
        <v>31</v>
      </c>
      <c r="J340" s="1013"/>
      <c r="K340" s="775"/>
      <c r="L340" s="775"/>
      <c r="M340" s="775"/>
      <c r="N340" s="735" t="s">
        <v>72</v>
      </c>
      <c r="O340" s="1014"/>
      <c r="P340" s="1014"/>
      <c r="Q340" s="775"/>
      <c r="R340" s="775"/>
      <c r="S340" s="775"/>
      <c r="T340" s="775"/>
      <c r="U340" s="775"/>
      <c r="V340" s="882" t="e">
        <f t="shared" si="5"/>
        <v>#VALUE!</v>
      </c>
      <c r="W340" s="775"/>
    </row>
    <row r="341" spans="1:23" s="439" customFormat="1" ht="27.75">
      <c r="A341" s="15">
        <v>338</v>
      </c>
      <c r="B341" s="664">
        <v>145463</v>
      </c>
      <c r="C341" s="16" t="s">
        <v>6016</v>
      </c>
      <c r="D341" s="1046" t="s">
        <v>6051</v>
      </c>
      <c r="E341" s="462" t="s">
        <v>3314</v>
      </c>
      <c r="F341" s="664" t="s">
        <v>611</v>
      </c>
      <c r="G341" s="482" t="s">
        <v>48</v>
      </c>
      <c r="H341" s="953" t="s">
        <v>175</v>
      </c>
      <c r="I341" s="441" t="s">
        <v>31</v>
      </c>
      <c r="J341" s="258" t="s">
        <v>264</v>
      </c>
      <c r="K341" s="823">
        <v>0.6</v>
      </c>
      <c r="L341" s="823">
        <v>0.71180555555555558</v>
      </c>
      <c r="M341" s="85" t="s">
        <v>298</v>
      </c>
      <c r="N341" s="823">
        <v>0.57291666666666663</v>
      </c>
      <c r="O341" s="1047"/>
      <c r="P341" s="1047"/>
      <c r="Q341" s="85" t="s">
        <v>35</v>
      </c>
      <c r="R341" s="85" t="s">
        <v>35</v>
      </c>
      <c r="S341" s="16" t="s">
        <v>36</v>
      </c>
      <c r="T341" s="16" t="s">
        <v>5672</v>
      </c>
      <c r="U341" s="463"/>
      <c r="V341" s="774">
        <f t="shared" si="5"/>
        <v>2.7083333333333348E-2</v>
      </c>
      <c r="W341" s="463">
        <v>9050712816</v>
      </c>
    </row>
    <row r="342" spans="1:23" ht="29.25" customHeight="1">
      <c r="A342" s="15">
        <v>339</v>
      </c>
      <c r="B342" s="134">
        <v>146453</v>
      </c>
      <c r="C342" s="63" t="s">
        <v>6016</v>
      </c>
      <c r="D342" s="134" t="s">
        <v>6052</v>
      </c>
      <c r="E342" s="719" t="s">
        <v>829</v>
      </c>
      <c r="F342" s="134" t="s">
        <v>401</v>
      </c>
      <c r="G342" s="420" t="s">
        <v>237</v>
      </c>
      <c r="H342" s="934" t="s">
        <v>6053</v>
      </c>
      <c r="I342" s="106" t="s">
        <v>31</v>
      </c>
      <c r="J342" s="433" t="s">
        <v>292</v>
      </c>
      <c r="K342" s="367">
        <v>0.64236111111111116</v>
      </c>
      <c r="L342" s="367">
        <v>0.70833333333333337</v>
      </c>
      <c r="M342" s="63" t="s">
        <v>226</v>
      </c>
      <c r="N342" s="367">
        <v>0.63888888888888884</v>
      </c>
      <c r="O342" s="168" t="s">
        <v>34</v>
      </c>
      <c r="P342" s="168" t="s">
        <v>34</v>
      </c>
      <c r="Q342" s="15" t="s">
        <v>35</v>
      </c>
      <c r="R342" s="15" t="s">
        <v>35</v>
      </c>
      <c r="S342" s="63" t="s">
        <v>36</v>
      </c>
      <c r="T342" s="63" t="s">
        <v>37</v>
      </c>
      <c r="U342" s="113"/>
      <c r="V342" s="772">
        <f t="shared" si="5"/>
        <v>3.4722222222223209E-3</v>
      </c>
      <c r="W342" s="113"/>
    </row>
    <row r="343" spans="1:23" ht="27.75">
      <c r="A343" s="15">
        <v>340</v>
      </c>
      <c r="B343" s="134">
        <v>144311</v>
      </c>
      <c r="C343" s="63" t="s">
        <v>6016</v>
      </c>
      <c r="D343" s="134" t="s">
        <v>6054</v>
      </c>
      <c r="E343" s="166" t="s">
        <v>207</v>
      </c>
      <c r="F343" s="134" t="s">
        <v>388</v>
      </c>
      <c r="G343" s="420" t="s">
        <v>389</v>
      </c>
      <c r="H343" s="934" t="s">
        <v>4053</v>
      </c>
      <c r="I343" s="106" t="s">
        <v>31</v>
      </c>
      <c r="J343" s="433" t="s">
        <v>624</v>
      </c>
      <c r="K343" s="367">
        <v>0.42430555555555555</v>
      </c>
      <c r="L343" s="367">
        <v>0.75624999999999998</v>
      </c>
      <c r="M343" s="15" t="s">
        <v>6055</v>
      </c>
      <c r="N343" s="367">
        <v>0.40625</v>
      </c>
      <c r="O343" s="168" t="s">
        <v>34</v>
      </c>
      <c r="P343" s="168" t="s">
        <v>34</v>
      </c>
      <c r="Q343" s="15" t="s">
        <v>35</v>
      </c>
      <c r="R343" s="15" t="s">
        <v>35</v>
      </c>
      <c r="S343" s="63" t="s">
        <v>36</v>
      </c>
      <c r="T343" s="63" t="s">
        <v>3395</v>
      </c>
      <c r="U343" s="113"/>
      <c r="V343" s="772">
        <f t="shared" si="5"/>
        <v>1.8055555555555547E-2</v>
      </c>
      <c r="W343" s="113">
        <v>7006450440</v>
      </c>
    </row>
    <row r="344" spans="1:23" ht="29.25" customHeight="1">
      <c r="A344" s="15">
        <v>341</v>
      </c>
      <c r="B344" s="391">
        <v>141988</v>
      </c>
      <c r="C344" s="63" t="s">
        <v>6016</v>
      </c>
      <c r="D344" s="391" t="s">
        <v>6056</v>
      </c>
      <c r="E344" s="166" t="s">
        <v>569</v>
      </c>
      <c r="F344" s="134" t="s">
        <v>40</v>
      </c>
      <c r="G344" s="391" t="s">
        <v>41</v>
      </c>
      <c r="H344" s="934" t="s">
        <v>6057</v>
      </c>
      <c r="I344" s="106" t="s">
        <v>31</v>
      </c>
      <c r="J344" s="433" t="s">
        <v>6058</v>
      </c>
      <c r="K344" s="367">
        <v>0.47569444444444442</v>
      </c>
      <c r="L344" s="367">
        <v>0.51388888888888884</v>
      </c>
      <c r="M344" s="63" t="s">
        <v>33</v>
      </c>
      <c r="N344" s="367">
        <v>0.46527777777777779</v>
      </c>
      <c r="O344" s="168" t="s">
        <v>34</v>
      </c>
      <c r="P344" s="168" t="s">
        <v>34</v>
      </c>
      <c r="Q344" s="15" t="s">
        <v>35</v>
      </c>
      <c r="R344" s="15" t="s">
        <v>35</v>
      </c>
      <c r="S344" s="63" t="s">
        <v>36</v>
      </c>
      <c r="T344" s="63" t="s">
        <v>6059</v>
      </c>
      <c r="U344" s="113"/>
      <c r="V344" s="772">
        <f t="shared" si="5"/>
        <v>1.041666666666663E-2</v>
      </c>
      <c r="W344" s="1015">
        <v>9820632840</v>
      </c>
    </row>
    <row r="345" spans="1:23" ht="27.75">
      <c r="A345" s="15">
        <v>342</v>
      </c>
      <c r="B345" s="391">
        <v>145786</v>
      </c>
      <c r="C345" s="63" t="s">
        <v>6016</v>
      </c>
      <c r="D345" s="420" t="s">
        <v>6060</v>
      </c>
      <c r="E345" s="719" t="s">
        <v>1173</v>
      </c>
      <c r="F345" s="134" t="s">
        <v>141</v>
      </c>
      <c r="G345" s="134" t="s">
        <v>3346</v>
      </c>
      <c r="H345" s="934" t="s">
        <v>6061</v>
      </c>
      <c r="I345" s="106" t="s">
        <v>31</v>
      </c>
      <c r="J345" s="433" t="s">
        <v>902</v>
      </c>
      <c r="K345" s="367">
        <v>0.43472222222222223</v>
      </c>
      <c r="L345" s="367">
        <v>0.48472222222222222</v>
      </c>
      <c r="M345" s="775"/>
      <c r="N345" s="735" t="s">
        <v>72</v>
      </c>
      <c r="O345" s="775"/>
      <c r="P345" s="775"/>
      <c r="Q345" s="775"/>
      <c r="R345" s="775"/>
      <c r="S345" s="775"/>
      <c r="T345" s="775"/>
      <c r="U345" s="775"/>
      <c r="V345" s="775"/>
      <c r="W345" s="775"/>
    </row>
    <row r="346" spans="1:23" ht="27.75">
      <c r="A346" s="15">
        <v>343</v>
      </c>
      <c r="B346" s="134">
        <v>144524</v>
      </c>
      <c r="C346" s="63" t="s">
        <v>6016</v>
      </c>
      <c r="D346" s="133" t="s">
        <v>6062</v>
      </c>
      <c r="E346" s="50" t="s">
        <v>1717</v>
      </c>
      <c r="F346" s="134" t="s">
        <v>133</v>
      </c>
      <c r="G346" s="391" t="s">
        <v>3369</v>
      </c>
      <c r="H346" s="934" t="s">
        <v>2826</v>
      </c>
      <c r="I346" s="106" t="s">
        <v>31</v>
      </c>
      <c r="J346" s="433" t="s">
        <v>6063</v>
      </c>
      <c r="K346" s="367">
        <v>0.40833333333333333</v>
      </c>
      <c r="L346" s="367">
        <v>0.50902777777777775</v>
      </c>
      <c r="M346" s="63" t="s">
        <v>6064</v>
      </c>
      <c r="N346" s="367">
        <v>0.39583333333333331</v>
      </c>
      <c r="O346" s="63" t="s">
        <v>34</v>
      </c>
      <c r="P346" s="63" t="s">
        <v>34</v>
      </c>
      <c r="Q346" s="63" t="s">
        <v>36</v>
      </c>
      <c r="R346" s="63" t="s">
        <v>35</v>
      </c>
      <c r="S346" s="63" t="s">
        <v>36</v>
      </c>
      <c r="T346" s="63" t="s">
        <v>6064</v>
      </c>
      <c r="U346" s="113"/>
      <c r="V346" s="772">
        <f t="shared" si="5"/>
        <v>1.2500000000000011E-2</v>
      </c>
      <c r="W346" s="113">
        <v>7870039726</v>
      </c>
    </row>
    <row r="347" spans="1:23" ht="29.25" customHeight="1">
      <c r="A347" s="15">
        <v>344</v>
      </c>
      <c r="B347" s="134">
        <v>144318</v>
      </c>
      <c r="C347" s="63" t="s">
        <v>6016</v>
      </c>
      <c r="D347" s="134" t="s">
        <v>6065</v>
      </c>
      <c r="E347" s="420" t="s">
        <v>1811</v>
      </c>
      <c r="F347" s="134" t="s">
        <v>133</v>
      </c>
      <c r="G347" s="391" t="s">
        <v>3369</v>
      </c>
      <c r="H347" s="934" t="s">
        <v>6066</v>
      </c>
      <c r="I347" s="106" t="s">
        <v>31</v>
      </c>
      <c r="J347" s="433" t="s">
        <v>6067</v>
      </c>
      <c r="K347" s="865">
        <v>0.35138888888888886</v>
      </c>
      <c r="L347" s="865">
        <v>0.48333333333333334</v>
      </c>
      <c r="M347" s="113" t="s">
        <v>6068</v>
      </c>
      <c r="N347" s="865">
        <v>0.34722222222222221</v>
      </c>
      <c r="O347" s="168" t="s">
        <v>34</v>
      </c>
      <c r="P347" s="168" t="s">
        <v>34</v>
      </c>
      <c r="Q347" s="15" t="s">
        <v>35</v>
      </c>
      <c r="R347" s="15" t="s">
        <v>35</v>
      </c>
      <c r="S347" s="63" t="s">
        <v>36</v>
      </c>
      <c r="T347" s="63" t="s">
        <v>37</v>
      </c>
      <c r="U347" s="113"/>
      <c r="V347" s="772">
        <f t="shared" si="5"/>
        <v>4.1666666666666519E-3</v>
      </c>
      <c r="W347" s="113"/>
    </row>
    <row r="348" spans="1:23" ht="31.5" customHeight="1">
      <c r="A348" s="15">
        <v>345</v>
      </c>
      <c r="B348" s="391">
        <v>133186</v>
      </c>
      <c r="C348" s="63" t="s">
        <v>6016</v>
      </c>
      <c r="D348" s="134" t="s">
        <v>6069</v>
      </c>
      <c r="E348" s="719" t="s">
        <v>1751</v>
      </c>
      <c r="F348" s="134" t="s">
        <v>98</v>
      </c>
      <c r="G348" s="133" t="s">
        <v>3346</v>
      </c>
      <c r="H348" s="934" t="s">
        <v>6070</v>
      </c>
      <c r="I348" s="106" t="s">
        <v>31</v>
      </c>
      <c r="J348" s="433" t="s">
        <v>1078</v>
      </c>
      <c r="K348" s="865">
        <v>0.40833333333333333</v>
      </c>
      <c r="L348" s="865">
        <v>0.67013888888888884</v>
      </c>
      <c r="M348" s="113" t="s">
        <v>33</v>
      </c>
      <c r="N348" s="865">
        <v>0.36458333333333331</v>
      </c>
      <c r="O348" s="168" t="s">
        <v>34</v>
      </c>
      <c r="P348" s="168" t="s">
        <v>34</v>
      </c>
      <c r="Q348" s="15" t="s">
        <v>35</v>
      </c>
      <c r="R348" s="15" t="s">
        <v>35</v>
      </c>
      <c r="S348" s="114" t="s">
        <v>6071</v>
      </c>
      <c r="T348" s="63" t="s">
        <v>37</v>
      </c>
      <c r="U348" s="113"/>
      <c r="V348" s="772">
        <f t="shared" ref="V348:V367" si="6">K348-N348</f>
        <v>4.3750000000000011E-2</v>
      </c>
      <c r="W348" s="113">
        <v>7419243100</v>
      </c>
    </row>
    <row r="349" spans="1:23" ht="32.25" customHeight="1">
      <c r="A349" s="15">
        <v>346</v>
      </c>
      <c r="B349" s="391">
        <v>145389</v>
      </c>
      <c r="C349" s="63" t="s">
        <v>6016</v>
      </c>
      <c r="D349" s="391" t="s">
        <v>6072</v>
      </c>
      <c r="E349" s="719" t="s">
        <v>703</v>
      </c>
      <c r="F349" s="134" t="s">
        <v>6073</v>
      </c>
      <c r="G349" s="133" t="s">
        <v>29</v>
      </c>
      <c r="H349" s="934" t="s">
        <v>6074</v>
      </c>
      <c r="I349" s="106" t="s">
        <v>31</v>
      </c>
      <c r="J349" s="433" t="s">
        <v>621</v>
      </c>
      <c r="K349" s="865">
        <v>0.45833333333333331</v>
      </c>
      <c r="L349" s="865">
        <v>0.51388888888888884</v>
      </c>
      <c r="M349" s="113" t="s">
        <v>33</v>
      </c>
      <c r="N349" s="865">
        <v>0.4548611111111111</v>
      </c>
      <c r="O349" s="168" t="s">
        <v>34</v>
      </c>
      <c r="P349" s="168" t="s">
        <v>34</v>
      </c>
      <c r="Q349" s="15" t="s">
        <v>35</v>
      </c>
      <c r="R349" s="15" t="s">
        <v>35</v>
      </c>
      <c r="S349" s="63" t="s">
        <v>36</v>
      </c>
      <c r="T349" s="63" t="s">
        <v>37</v>
      </c>
      <c r="U349" s="113"/>
      <c r="V349" s="772">
        <f t="shared" si="6"/>
        <v>3.4722222222222099E-3</v>
      </c>
      <c r="W349" s="113"/>
    </row>
    <row r="350" spans="1:23" ht="34.5" customHeight="1">
      <c r="A350" s="15">
        <v>347</v>
      </c>
      <c r="B350" s="134">
        <v>111329</v>
      </c>
      <c r="C350" s="63" t="s">
        <v>6016</v>
      </c>
      <c r="D350" s="134" t="s">
        <v>6075</v>
      </c>
      <c r="E350" s="49" t="s">
        <v>192</v>
      </c>
      <c r="F350" s="134" t="s">
        <v>519</v>
      </c>
      <c r="G350" s="133" t="s">
        <v>201</v>
      </c>
      <c r="H350" s="934" t="s">
        <v>1862</v>
      </c>
      <c r="I350" s="106" t="s">
        <v>31</v>
      </c>
      <c r="J350" s="433" t="s">
        <v>5900</v>
      </c>
      <c r="K350" s="865">
        <v>0.53333333333333333</v>
      </c>
      <c r="L350" s="865">
        <v>0.59027777777777779</v>
      </c>
      <c r="M350" s="113" t="s">
        <v>33</v>
      </c>
      <c r="N350" s="865">
        <v>0.52777777777777779</v>
      </c>
      <c r="O350" s="168" t="s">
        <v>34</v>
      </c>
      <c r="P350" s="168" t="s">
        <v>34</v>
      </c>
      <c r="Q350" s="15" t="s">
        <v>35</v>
      </c>
      <c r="R350" s="15" t="s">
        <v>35</v>
      </c>
      <c r="S350" s="63" t="s">
        <v>36</v>
      </c>
      <c r="T350" s="63" t="s">
        <v>37</v>
      </c>
      <c r="U350" s="113"/>
      <c r="V350" s="772">
        <f t="shared" si="6"/>
        <v>5.5555555555555358E-3</v>
      </c>
      <c r="W350" s="113"/>
    </row>
    <row r="351" spans="1:23" ht="30" customHeight="1">
      <c r="A351" s="15">
        <v>348</v>
      </c>
      <c r="B351" s="134">
        <v>140931</v>
      </c>
      <c r="C351" s="63" t="s">
        <v>6016</v>
      </c>
      <c r="D351" s="134" t="s">
        <v>6076</v>
      </c>
      <c r="E351" s="166" t="s">
        <v>810</v>
      </c>
      <c r="F351" s="134" t="s">
        <v>6077</v>
      </c>
      <c r="G351" s="420" t="s">
        <v>6078</v>
      </c>
      <c r="H351" s="934" t="s">
        <v>6079</v>
      </c>
      <c r="I351" s="106" t="s">
        <v>31</v>
      </c>
      <c r="J351" s="433" t="s">
        <v>4395</v>
      </c>
      <c r="K351" s="865">
        <v>0.39583333333333331</v>
      </c>
      <c r="L351" s="865">
        <v>0.45555555555555555</v>
      </c>
      <c r="M351" s="113" t="s">
        <v>33</v>
      </c>
      <c r="N351" s="865">
        <v>0.39027777777777778</v>
      </c>
      <c r="O351" s="168" t="s">
        <v>34</v>
      </c>
      <c r="P351" s="168" t="s">
        <v>34</v>
      </c>
      <c r="Q351" s="15" t="s">
        <v>35</v>
      </c>
      <c r="R351" s="15" t="s">
        <v>35</v>
      </c>
      <c r="S351" s="63" t="s">
        <v>36</v>
      </c>
      <c r="T351" s="63" t="s">
        <v>37</v>
      </c>
      <c r="U351" s="113"/>
      <c r="V351" s="772">
        <f t="shared" si="6"/>
        <v>5.5555555555555358E-3</v>
      </c>
      <c r="W351" s="113"/>
    </row>
    <row r="352" spans="1:23" s="439" customFormat="1" ht="27.75" customHeight="1">
      <c r="A352" s="15">
        <v>349</v>
      </c>
      <c r="B352" s="759">
        <v>133856</v>
      </c>
      <c r="C352" s="85" t="s">
        <v>6080</v>
      </c>
      <c r="D352" s="759" t="s">
        <v>416</v>
      </c>
      <c r="E352" s="829" t="s">
        <v>267</v>
      </c>
      <c r="F352" s="759" t="s">
        <v>40</v>
      </c>
      <c r="G352" s="759" t="s">
        <v>41</v>
      </c>
      <c r="H352" s="875" t="s">
        <v>6081</v>
      </c>
      <c r="I352" s="441" t="s">
        <v>31</v>
      </c>
      <c r="J352" s="258" t="s">
        <v>3524</v>
      </c>
      <c r="K352" s="966">
        <v>0.47083333333333333</v>
      </c>
      <c r="L352" s="966">
        <v>0.53819444444444442</v>
      </c>
      <c r="M352" s="463" t="s">
        <v>6082</v>
      </c>
      <c r="N352" s="966">
        <v>0.45833333333333331</v>
      </c>
      <c r="O352" s="1047"/>
      <c r="P352" s="1047"/>
      <c r="Q352" s="85" t="s">
        <v>35</v>
      </c>
      <c r="R352" s="85" t="s">
        <v>35</v>
      </c>
      <c r="S352" s="16" t="s">
        <v>36</v>
      </c>
      <c r="T352" s="16" t="s">
        <v>37</v>
      </c>
      <c r="U352" s="463"/>
      <c r="V352" s="774">
        <f t="shared" si="6"/>
        <v>1.2500000000000011E-2</v>
      </c>
      <c r="W352" s="463">
        <v>8920115470</v>
      </c>
    </row>
    <row r="353" spans="1:23" ht="29.25" customHeight="1">
      <c r="A353" s="15">
        <v>350</v>
      </c>
      <c r="B353" s="866">
        <v>88965</v>
      </c>
      <c r="C353" s="15" t="s">
        <v>6080</v>
      </c>
      <c r="D353" s="866" t="s">
        <v>6083</v>
      </c>
      <c r="E353" s="1020" t="s">
        <v>363</v>
      </c>
      <c r="F353" s="866" t="s">
        <v>127</v>
      </c>
      <c r="G353" s="1020" t="s">
        <v>29</v>
      </c>
      <c r="H353" s="868" t="s">
        <v>128</v>
      </c>
      <c r="I353" s="63" t="s">
        <v>188</v>
      </c>
      <c r="J353" s="433" t="s">
        <v>56</v>
      </c>
      <c r="K353" s="865">
        <v>0.72777777777777775</v>
      </c>
      <c r="L353" s="865">
        <v>0.76736111111111116</v>
      </c>
      <c r="M353" s="113" t="s">
        <v>33</v>
      </c>
      <c r="N353" s="865">
        <v>0.72569444444444442</v>
      </c>
      <c r="O353" s="168" t="s">
        <v>34</v>
      </c>
      <c r="P353" s="168" t="s">
        <v>34</v>
      </c>
      <c r="Q353" s="15" t="s">
        <v>35</v>
      </c>
      <c r="R353" s="15" t="s">
        <v>35</v>
      </c>
      <c r="S353" s="63" t="s">
        <v>36</v>
      </c>
      <c r="T353" s="63" t="s">
        <v>37</v>
      </c>
      <c r="U353" s="113"/>
      <c r="V353" s="772">
        <f t="shared" si="6"/>
        <v>2.0833333333333259E-3</v>
      </c>
      <c r="W353" s="113">
        <v>9555150591</v>
      </c>
    </row>
    <row r="354" spans="1:23" ht="24.75" customHeight="1">
      <c r="A354" s="15">
        <v>351</v>
      </c>
      <c r="B354" s="405">
        <v>88735</v>
      </c>
      <c r="C354" s="15" t="s">
        <v>6080</v>
      </c>
      <c r="D354" s="182" t="s">
        <v>6084</v>
      </c>
      <c r="E354" s="731" t="s">
        <v>653</v>
      </c>
      <c r="F354" s="291" t="s">
        <v>91</v>
      </c>
      <c r="G354" s="291" t="s">
        <v>92</v>
      </c>
      <c r="H354" s="867" t="s">
        <v>4937</v>
      </c>
      <c r="I354" s="106" t="s">
        <v>31</v>
      </c>
      <c r="J354" s="433" t="s">
        <v>565</v>
      </c>
      <c r="K354" s="865">
        <v>0.47916666666666669</v>
      </c>
      <c r="L354" s="865">
        <v>0.58680555555555558</v>
      </c>
      <c r="M354" s="113" t="s">
        <v>33</v>
      </c>
      <c r="N354" s="865">
        <v>0.47916666666666669</v>
      </c>
      <c r="O354" s="168" t="s">
        <v>34</v>
      </c>
      <c r="P354" s="168" t="s">
        <v>34</v>
      </c>
      <c r="Q354" s="15" t="s">
        <v>35</v>
      </c>
      <c r="R354" s="15" t="s">
        <v>35</v>
      </c>
      <c r="S354" s="63" t="s">
        <v>36</v>
      </c>
      <c r="T354" s="63" t="s">
        <v>37</v>
      </c>
      <c r="U354" s="113"/>
      <c r="V354" s="772">
        <f t="shared" si="6"/>
        <v>0</v>
      </c>
      <c r="W354" s="113">
        <v>9813686264</v>
      </c>
    </row>
    <row r="355" spans="1:23" ht="27.75" customHeight="1">
      <c r="A355" s="15">
        <v>352</v>
      </c>
      <c r="B355" s="405">
        <v>140108</v>
      </c>
      <c r="C355" s="15" t="s">
        <v>6080</v>
      </c>
      <c r="D355" s="405" t="s">
        <v>6085</v>
      </c>
      <c r="E355" s="121" t="s">
        <v>53</v>
      </c>
      <c r="F355" s="291" t="s">
        <v>109</v>
      </c>
      <c r="G355" s="405" t="s">
        <v>29</v>
      </c>
      <c r="H355" s="867" t="s">
        <v>1871</v>
      </c>
      <c r="I355" s="106" t="s">
        <v>31</v>
      </c>
      <c r="J355" s="433" t="s">
        <v>43</v>
      </c>
      <c r="K355" s="865">
        <v>0.39930555555555558</v>
      </c>
      <c r="L355" s="865">
        <v>0.46180555555555558</v>
      </c>
      <c r="M355" s="113" t="s">
        <v>33</v>
      </c>
      <c r="N355" s="865">
        <v>0.39583333333333331</v>
      </c>
      <c r="O355" s="168" t="s">
        <v>34</v>
      </c>
      <c r="P355" s="168" t="s">
        <v>34</v>
      </c>
      <c r="Q355" s="15" t="s">
        <v>35</v>
      </c>
      <c r="R355" s="15" t="s">
        <v>35</v>
      </c>
      <c r="S355" s="63" t="s">
        <v>36</v>
      </c>
      <c r="T355" s="63" t="s">
        <v>37</v>
      </c>
      <c r="U355" s="113"/>
      <c r="V355" s="772">
        <f t="shared" si="6"/>
        <v>3.4722222222222654E-3</v>
      </c>
      <c r="W355" s="113"/>
    </row>
    <row r="356" spans="1:23" ht="32.25" customHeight="1">
      <c r="A356" s="15">
        <v>353</v>
      </c>
      <c r="B356" s="1020">
        <v>60420</v>
      </c>
      <c r="C356" s="15" t="s">
        <v>6080</v>
      </c>
      <c r="D356" s="1020" t="s">
        <v>6086</v>
      </c>
      <c r="E356" s="1020" t="s">
        <v>479</v>
      </c>
      <c r="F356" s="866" t="s">
        <v>127</v>
      </c>
      <c r="G356" s="1020" t="s">
        <v>29</v>
      </c>
      <c r="H356" s="868" t="s">
        <v>128</v>
      </c>
      <c r="I356" s="63" t="s">
        <v>188</v>
      </c>
      <c r="J356" s="433" t="s">
        <v>1078</v>
      </c>
      <c r="K356" s="865">
        <v>0.4236111111111111</v>
      </c>
      <c r="L356" s="865">
        <v>0.47569444444444442</v>
      </c>
      <c r="M356" s="113" t="s">
        <v>33</v>
      </c>
      <c r="N356" s="865">
        <v>0.41666666666666669</v>
      </c>
      <c r="O356" s="168" t="s">
        <v>34</v>
      </c>
      <c r="P356" s="168" t="s">
        <v>34</v>
      </c>
      <c r="Q356" s="15" t="s">
        <v>35</v>
      </c>
      <c r="R356" s="15" t="s">
        <v>35</v>
      </c>
      <c r="S356" s="63" t="s">
        <v>36</v>
      </c>
      <c r="T356" s="63" t="s">
        <v>37</v>
      </c>
      <c r="U356" s="113"/>
      <c r="V356" s="772">
        <f t="shared" si="6"/>
        <v>6.9444444444444198E-3</v>
      </c>
      <c r="W356" s="113"/>
    </row>
    <row r="357" spans="1:23" ht="31.5" customHeight="1">
      <c r="A357" s="15">
        <v>354</v>
      </c>
      <c r="B357" s="291">
        <v>146681</v>
      </c>
      <c r="C357" s="15" t="s">
        <v>6080</v>
      </c>
      <c r="D357" s="291" t="s">
        <v>6087</v>
      </c>
      <c r="E357" s="182" t="s">
        <v>81</v>
      </c>
      <c r="F357" s="291" t="s">
        <v>539</v>
      </c>
      <c r="G357" s="291" t="s">
        <v>48</v>
      </c>
      <c r="H357" s="737" t="s">
        <v>6088</v>
      </c>
      <c r="I357" s="106" t="s">
        <v>31</v>
      </c>
      <c r="J357" s="433" t="s">
        <v>1027</v>
      </c>
      <c r="K357" s="865">
        <v>0.52777777777777779</v>
      </c>
      <c r="L357" s="865">
        <v>0.57638888888888884</v>
      </c>
      <c r="M357" s="113" t="s">
        <v>33</v>
      </c>
      <c r="N357" s="865">
        <v>2.4305555555555556E-2</v>
      </c>
      <c r="O357" s="168" t="s">
        <v>34</v>
      </c>
      <c r="P357" s="168" t="s">
        <v>34</v>
      </c>
      <c r="Q357" s="15" t="s">
        <v>35</v>
      </c>
      <c r="R357" s="15" t="s">
        <v>35</v>
      </c>
      <c r="S357" s="63" t="s">
        <v>36</v>
      </c>
      <c r="T357" s="63" t="s">
        <v>37</v>
      </c>
      <c r="U357" s="113"/>
      <c r="V357" s="772">
        <f t="shared" si="6"/>
        <v>0.50347222222222221</v>
      </c>
      <c r="W357" s="113"/>
    </row>
    <row r="358" spans="1:23" ht="25.5" customHeight="1">
      <c r="A358" s="15">
        <v>355</v>
      </c>
      <c r="B358" s="180">
        <v>139629</v>
      </c>
      <c r="C358" s="15" t="s">
        <v>6080</v>
      </c>
      <c r="D358" s="182" t="s">
        <v>6089</v>
      </c>
      <c r="E358" s="731" t="s">
        <v>363</v>
      </c>
      <c r="F358" s="291" t="s">
        <v>1067</v>
      </c>
      <c r="G358" s="405" t="s">
        <v>237</v>
      </c>
      <c r="H358" s="867" t="s">
        <v>238</v>
      </c>
      <c r="I358" s="106" t="s">
        <v>31</v>
      </c>
      <c r="J358" s="433" t="s">
        <v>6090</v>
      </c>
      <c r="K358" s="865">
        <v>0.46041666666666664</v>
      </c>
      <c r="L358" s="865">
        <v>0.60416666666666663</v>
      </c>
      <c r="M358" s="113" t="s">
        <v>33</v>
      </c>
      <c r="N358" s="865">
        <v>0.44791666666666669</v>
      </c>
      <c r="O358" s="168" t="s">
        <v>34</v>
      </c>
      <c r="P358" s="168" t="s">
        <v>34</v>
      </c>
      <c r="Q358" s="15" t="s">
        <v>35</v>
      </c>
      <c r="R358" s="15" t="s">
        <v>35</v>
      </c>
      <c r="S358" s="63" t="s">
        <v>36</v>
      </c>
      <c r="T358" s="63" t="s">
        <v>37</v>
      </c>
      <c r="U358" s="113"/>
      <c r="V358" s="772">
        <f t="shared" si="6"/>
        <v>1.2499999999999956E-2</v>
      </c>
      <c r="W358" s="113">
        <v>6307185075</v>
      </c>
    </row>
    <row r="359" spans="1:23" ht="28.5" customHeight="1">
      <c r="A359" s="15">
        <v>356</v>
      </c>
      <c r="B359" s="1021">
        <v>144653</v>
      </c>
      <c r="C359" s="15" t="s">
        <v>6080</v>
      </c>
      <c r="D359" s="1021" t="s">
        <v>6091</v>
      </c>
      <c r="E359" s="923" t="s">
        <v>637</v>
      </c>
      <c r="F359" s="1022" t="s">
        <v>133</v>
      </c>
      <c r="G359" s="1021" t="s">
        <v>134</v>
      </c>
      <c r="H359" s="1025" t="s">
        <v>4043</v>
      </c>
      <c r="I359" s="113" t="s">
        <v>4597</v>
      </c>
      <c r="J359" s="433" t="s">
        <v>6092</v>
      </c>
      <c r="K359" s="865">
        <v>0.4375</v>
      </c>
      <c r="L359" s="865">
        <v>2.0833333333333332E-2</v>
      </c>
      <c r="M359" s="113" t="s">
        <v>5562</v>
      </c>
      <c r="N359" s="865">
        <v>0.42708333333333331</v>
      </c>
      <c r="O359" s="168" t="s">
        <v>34</v>
      </c>
      <c r="P359" s="168" t="s">
        <v>34</v>
      </c>
      <c r="Q359" s="113" t="s">
        <v>35</v>
      </c>
      <c r="R359" s="113" t="s">
        <v>35</v>
      </c>
      <c r="S359" s="113" t="s">
        <v>36</v>
      </c>
      <c r="T359" s="113" t="s">
        <v>37</v>
      </c>
      <c r="U359" s="113"/>
      <c r="V359" s="772">
        <f t="shared" si="6"/>
        <v>1.0416666666666685E-2</v>
      </c>
      <c r="W359" s="113">
        <v>6005655315</v>
      </c>
    </row>
    <row r="360" spans="1:23" ht="30.75" customHeight="1">
      <c r="A360" s="15">
        <v>357</v>
      </c>
      <c r="B360" s="291">
        <v>143039</v>
      </c>
      <c r="C360" s="15" t="s">
        <v>6080</v>
      </c>
      <c r="D360" s="291" t="s">
        <v>6093</v>
      </c>
      <c r="E360" s="121">
        <v>143039</v>
      </c>
      <c r="F360" s="291" t="s">
        <v>141</v>
      </c>
      <c r="G360" s="405" t="s">
        <v>99</v>
      </c>
      <c r="H360" s="737" t="s">
        <v>100</v>
      </c>
      <c r="I360" s="106" t="s">
        <v>31</v>
      </c>
      <c r="J360" s="433" t="s">
        <v>168</v>
      </c>
      <c r="K360" s="865">
        <v>0.39027777777777778</v>
      </c>
      <c r="L360" s="865">
        <v>0.52083333333333337</v>
      </c>
      <c r="M360" s="113" t="s">
        <v>33</v>
      </c>
      <c r="N360" s="865">
        <v>0.36458333333333331</v>
      </c>
      <c r="O360" s="168" t="s">
        <v>34</v>
      </c>
      <c r="P360" s="168" t="s">
        <v>34</v>
      </c>
      <c r="Q360" s="15" t="s">
        <v>35</v>
      </c>
      <c r="R360" s="15" t="s">
        <v>35</v>
      </c>
      <c r="S360" s="63" t="s">
        <v>36</v>
      </c>
      <c r="T360" s="63" t="s">
        <v>37</v>
      </c>
      <c r="U360" s="113"/>
      <c r="V360" s="772">
        <f t="shared" si="6"/>
        <v>2.5694444444444464E-2</v>
      </c>
      <c r="W360" s="113">
        <v>9891511188</v>
      </c>
    </row>
    <row r="361" spans="1:23" ht="31.5" customHeight="1">
      <c r="A361" s="15">
        <v>358</v>
      </c>
      <c r="B361" s="405">
        <v>138399</v>
      </c>
      <c r="C361" s="93" t="s">
        <v>6080</v>
      </c>
      <c r="D361" s="291" t="s">
        <v>6094</v>
      </c>
      <c r="E361" s="121" t="s">
        <v>556</v>
      </c>
      <c r="F361" s="291" t="s">
        <v>141</v>
      </c>
      <c r="G361" s="405" t="s">
        <v>99</v>
      </c>
      <c r="H361" s="867" t="s">
        <v>1495</v>
      </c>
      <c r="I361" s="106" t="s">
        <v>31</v>
      </c>
      <c r="J361" s="433" t="s">
        <v>56</v>
      </c>
      <c r="K361" s="865">
        <v>0.58402777777777781</v>
      </c>
      <c r="L361" s="865">
        <v>0.76388888888888884</v>
      </c>
      <c r="M361" s="113" t="s">
        <v>33</v>
      </c>
      <c r="N361" s="865">
        <v>0.5625</v>
      </c>
      <c r="O361" s="168" t="s">
        <v>34</v>
      </c>
      <c r="P361" s="168" t="s">
        <v>34</v>
      </c>
      <c r="Q361" s="15" t="s">
        <v>35</v>
      </c>
      <c r="R361" s="15" t="s">
        <v>35</v>
      </c>
      <c r="S361" s="63" t="s">
        <v>36</v>
      </c>
      <c r="T361" s="63" t="s">
        <v>37</v>
      </c>
      <c r="U361" s="113"/>
      <c r="V361" s="772">
        <f t="shared" si="6"/>
        <v>2.1527777777777812E-2</v>
      </c>
      <c r="W361" s="113">
        <v>7706933919</v>
      </c>
    </row>
    <row r="362" spans="1:23" ht="27.75">
      <c r="A362" s="15">
        <v>359</v>
      </c>
      <c r="B362" s="867">
        <v>142257</v>
      </c>
      <c r="C362" s="15" t="s">
        <v>6080</v>
      </c>
      <c r="D362" s="869" t="s">
        <v>6095</v>
      </c>
      <c r="E362" s="731" t="s">
        <v>46</v>
      </c>
      <c r="F362" s="291" t="s">
        <v>214</v>
      </c>
      <c r="G362" s="405" t="s">
        <v>215</v>
      </c>
      <c r="H362" s="867" t="s">
        <v>6096</v>
      </c>
      <c r="I362" s="106" t="s">
        <v>31</v>
      </c>
      <c r="J362" s="433" t="s">
        <v>3516</v>
      </c>
      <c r="K362" s="865">
        <v>0.39027777777777778</v>
      </c>
      <c r="L362" s="865">
        <v>0.57638888888888884</v>
      </c>
      <c r="M362" s="113" t="s">
        <v>219</v>
      </c>
      <c r="N362" s="865">
        <v>0.3888888888888889</v>
      </c>
      <c r="O362" s="168" t="s">
        <v>34</v>
      </c>
      <c r="P362" s="168" t="s">
        <v>34</v>
      </c>
      <c r="Q362" s="15" t="s">
        <v>35</v>
      </c>
      <c r="R362" s="15" t="s">
        <v>35</v>
      </c>
      <c r="S362" s="63" t="s">
        <v>36</v>
      </c>
      <c r="T362" s="113" t="s">
        <v>5672</v>
      </c>
      <c r="U362" s="113"/>
      <c r="V362" s="772">
        <f t="shared" si="6"/>
        <v>1.388888888888884E-3</v>
      </c>
      <c r="W362" s="113">
        <v>9416101280</v>
      </c>
    </row>
    <row r="363" spans="1:23" ht="27.75" customHeight="1">
      <c r="A363" s="15">
        <v>360</v>
      </c>
      <c r="B363" s="741">
        <v>136696</v>
      </c>
      <c r="C363" s="15" t="s">
        <v>6097</v>
      </c>
      <c r="D363" s="1050" t="s">
        <v>814</v>
      </c>
      <c r="E363" s="346" t="s">
        <v>467</v>
      </c>
      <c r="F363" s="346" t="s">
        <v>40</v>
      </c>
      <c r="G363" s="348" t="s">
        <v>41</v>
      </c>
      <c r="H363" s="741" t="s">
        <v>5964</v>
      </c>
      <c r="I363" s="106" t="s">
        <v>31</v>
      </c>
      <c r="J363" s="433" t="s">
        <v>337</v>
      </c>
      <c r="K363" s="865">
        <v>0.4236111111111111</v>
      </c>
      <c r="L363" s="865">
        <v>0.51249999999999996</v>
      </c>
      <c r="M363" s="113" t="s">
        <v>33</v>
      </c>
      <c r="N363" s="865">
        <v>0.4201388888888889</v>
      </c>
      <c r="O363" s="168" t="s">
        <v>34</v>
      </c>
      <c r="P363" s="168" t="s">
        <v>34</v>
      </c>
      <c r="Q363" s="113" t="s">
        <v>36</v>
      </c>
      <c r="R363" s="113" t="s">
        <v>35</v>
      </c>
      <c r="S363" s="113" t="s">
        <v>36</v>
      </c>
      <c r="T363" s="113" t="s">
        <v>33</v>
      </c>
      <c r="U363" s="113"/>
      <c r="V363" s="772">
        <f t="shared" si="6"/>
        <v>3.4722222222222099E-3</v>
      </c>
      <c r="W363" s="113"/>
    </row>
    <row r="364" spans="1:23" ht="27.75" customHeight="1">
      <c r="A364" s="15">
        <v>361</v>
      </c>
      <c r="B364" s="730">
        <v>145161</v>
      </c>
      <c r="C364" s="15" t="s">
        <v>6097</v>
      </c>
      <c r="D364" s="748" t="s">
        <v>6098</v>
      </c>
      <c r="E364" s="348" t="s">
        <v>627</v>
      </c>
      <c r="F364" s="346" t="s">
        <v>40</v>
      </c>
      <c r="G364" s="348" t="s">
        <v>41</v>
      </c>
      <c r="H364" s="741" t="s">
        <v>5967</v>
      </c>
      <c r="I364" s="106" t="s">
        <v>31</v>
      </c>
      <c r="J364" s="433" t="s">
        <v>1008</v>
      </c>
      <c r="K364" s="865">
        <v>0.53263888888888888</v>
      </c>
      <c r="L364" s="865">
        <v>0.59722222222222221</v>
      </c>
      <c r="M364" s="113" t="s">
        <v>33</v>
      </c>
      <c r="N364" s="865">
        <v>0.61111111111111116</v>
      </c>
      <c r="O364" s="168" t="s">
        <v>34</v>
      </c>
      <c r="P364" s="168" t="s">
        <v>34</v>
      </c>
      <c r="Q364" s="15" t="s">
        <v>35</v>
      </c>
      <c r="R364" s="15" t="s">
        <v>35</v>
      </c>
      <c r="S364" s="63" t="s">
        <v>36</v>
      </c>
      <c r="T364" s="113" t="s">
        <v>169</v>
      </c>
      <c r="U364" s="113"/>
      <c r="V364" s="772">
        <f t="shared" si="6"/>
        <v>-7.8472222222222276E-2</v>
      </c>
      <c r="W364" s="113">
        <v>9050059008</v>
      </c>
    </row>
    <row r="365" spans="1:23" ht="32.25" customHeight="1">
      <c r="A365" s="15">
        <v>362</v>
      </c>
      <c r="B365" s="730">
        <v>73607</v>
      </c>
      <c r="C365" s="15" t="s">
        <v>6097</v>
      </c>
      <c r="D365" s="748" t="s">
        <v>6099</v>
      </c>
      <c r="E365" s="346" t="s">
        <v>2095</v>
      </c>
      <c r="F365" s="346" t="s">
        <v>40</v>
      </c>
      <c r="G365" s="348" t="s">
        <v>41</v>
      </c>
      <c r="H365" s="730" t="s">
        <v>6100</v>
      </c>
      <c r="I365" s="106" t="s">
        <v>31</v>
      </c>
      <c r="J365" s="433" t="s">
        <v>366</v>
      </c>
      <c r="K365" s="865">
        <v>0.6791666666666667</v>
      </c>
      <c r="L365" s="865">
        <v>0.70833333333333337</v>
      </c>
      <c r="M365" s="865" t="s">
        <v>33</v>
      </c>
      <c r="N365" s="865">
        <v>0.67708333333333337</v>
      </c>
      <c r="O365" s="168" t="s">
        <v>34</v>
      </c>
      <c r="P365" s="168" t="s">
        <v>34</v>
      </c>
      <c r="Q365" s="113" t="s">
        <v>35</v>
      </c>
      <c r="R365" s="113" t="s">
        <v>35</v>
      </c>
      <c r="S365" s="113" t="s">
        <v>112</v>
      </c>
      <c r="T365" s="113" t="s">
        <v>5672</v>
      </c>
      <c r="U365" s="113"/>
      <c r="V365" s="772">
        <f t="shared" si="6"/>
        <v>2.0833333333333259E-3</v>
      </c>
      <c r="W365" s="113"/>
    </row>
    <row r="366" spans="1:23" ht="32.25" customHeight="1">
      <c r="A366" s="15">
        <v>363</v>
      </c>
      <c r="B366" s="741">
        <v>69964</v>
      </c>
      <c r="C366" s="15" t="s">
        <v>6097</v>
      </c>
      <c r="D366" s="1050" t="s">
        <v>6101</v>
      </c>
      <c r="E366" s="346" t="s">
        <v>952</v>
      </c>
      <c r="F366" s="346" t="s">
        <v>6102</v>
      </c>
      <c r="G366" s="348" t="s">
        <v>215</v>
      </c>
      <c r="H366" s="741" t="s">
        <v>5628</v>
      </c>
      <c r="I366" s="106" t="s">
        <v>31</v>
      </c>
      <c r="J366" s="433" t="s">
        <v>398</v>
      </c>
      <c r="K366" s="865">
        <v>0.34722222222222221</v>
      </c>
      <c r="L366" s="865">
        <v>0.46875</v>
      </c>
      <c r="M366" s="113" t="s">
        <v>219</v>
      </c>
      <c r="N366" s="865">
        <v>0.34375</v>
      </c>
      <c r="O366" s="168" t="s">
        <v>34</v>
      </c>
      <c r="P366" s="168" t="s">
        <v>34</v>
      </c>
      <c r="Q366" s="113" t="s">
        <v>35</v>
      </c>
      <c r="R366" s="113" t="s">
        <v>35</v>
      </c>
      <c r="S366" s="113" t="s">
        <v>36</v>
      </c>
      <c r="T366" s="63" t="s">
        <v>37</v>
      </c>
      <c r="U366" s="113"/>
      <c r="V366" s="772">
        <f t="shared" si="6"/>
        <v>3.4722222222222099E-3</v>
      </c>
      <c r="W366" s="113"/>
    </row>
    <row r="367" spans="1:23" ht="31.5" customHeight="1">
      <c r="A367" s="15">
        <v>364</v>
      </c>
      <c r="B367" s="741">
        <v>122617</v>
      </c>
      <c r="C367" s="15" t="s">
        <v>6097</v>
      </c>
      <c r="D367" s="1050" t="s">
        <v>6103</v>
      </c>
      <c r="E367" s="346" t="s">
        <v>97</v>
      </c>
      <c r="F367" s="346" t="s">
        <v>6104</v>
      </c>
      <c r="G367" s="348" t="s">
        <v>215</v>
      </c>
      <c r="H367" s="730" t="s">
        <v>5976</v>
      </c>
      <c r="I367" s="106" t="s">
        <v>31</v>
      </c>
      <c r="J367" s="433" t="s">
        <v>651</v>
      </c>
      <c r="K367" s="865">
        <v>0.39027777777777778</v>
      </c>
      <c r="L367" s="865">
        <v>0.50138888888888888</v>
      </c>
      <c r="M367" s="113" t="s">
        <v>5972</v>
      </c>
      <c r="N367" s="865">
        <v>0.38194444444444442</v>
      </c>
      <c r="O367" s="168"/>
      <c r="P367" s="168" t="s">
        <v>34</v>
      </c>
      <c r="Q367" s="15" t="s">
        <v>35</v>
      </c>
      <c r="R367" s="15" t="s">
        <v>35</v>
      </c>
      <c r="S367" s="63" t="s">
        <v>36</v>
      </c>
      <c r="T367" s="63" t="s">
        <v>37</v>
      </c>
      <c r="U367" s="113" t="s">
        <v>5630</v>
      </c>
      <c r="V367" s="772">
        <f t="shared" si="6"/>
        <v>8.3333333333333592E-3</v>
      </c>
      <c r="W367" s="113">
        <v>9871710987</v>
      </c>
    </row>
    <row r="368" spans="1:23" ht="29.25" customHeight="1">
      <c r="A368" s="15">
        <v>365</v>
      </c>
      <c r="B368" s="730">
        <v>140266</v>
      </c>
      <c r="C368" s="15" t="s">
        <v>6097</v>
      </c>
      <c r="D368" s="748" t="s">
        <v>6105</v>
      </c>
      <c r="E368" s="346" t="s">
        <v>186</v>
      </c>
      <c r="F368" s="346" t="s">
        <v>1553</v>
      </c>
      <c r="G368" s="348" t="s">
        <v>947</v>
      </c>
      <c r="H368" s="730" t="s">
        <v>5980</v>
      </c>
      <c r="I368" s="106" t="s">
        <v>31</v>
      </c>
      <c r="J368" s="433" t="s">
        <v>4488</v>
      </c>
      <c r="K368" s="865">
        <v>0.59861111111111109</v>
      </c>
      <c r="L368" s="865">
        <v>0.67361111111111116</v>
      </c>
      <c r="M368" s="865" t="s">
        <v>33</v>
      </c>
      <c r="N368" s="865">
        <v>0.59722222222222221</v>
      </c>
      <c r="O368" s="168" t="s">
        <v>34</v>
      </c>
      <c r="P368" s="168" t="s">
        <v>34</v>
      </c>
      <c r="Q368" s="15" t="s">
        <v>35</v>
      </c>
      <c r="R368" s="15" t="s">
        <v>35</v>
      </c>
      <c r="S368" s="63" t="s">
        <v>36</v>
      </c>
      <c r="T368" s="113" t="s">
        <v>5672</v>
      </c>
      <c r="U368" s="113"/>
      <c r="V368" s="772">
        <f>K368-N368</f>
        <v>1.388888888888884E-3</v>
      </c>
      <c r="W368" s="113"/>
    </row>
    <row r="369" spans="1:23" ht="28.5" customHeight="1">
      <c r="A369" s="15">
        <v>366</v>
      </c>
      <c r="B369" s="730">
        <v>146901</v>
      </c>
      <c r="C369" s="15" t="s">
        <v>6097</v>
      </c>
      <c r="D369" s="1051" t="s">
        <v>6106</v>
      </c>
      <c r="E369" s="346" t="s">
        <v>97</v>
      </c>
      <c r="F369" s="346" t="s">
        <v>174</v>
      </c>
      <c r="G369" s="348" t="s">
        <v>3949</v>
      </c>
      <c r="H369" s="730" t="s">
        <v>5984</v>
      </c>
      <c r="I369" s="106" t="s">
        <v>31</v>
      </c>
      <c r="J369" s="433" t="s">
        <v>920</v>
      </c>
      <c r="K369" s="865">
        <v>0.45555555555555555</v>
      </c>
      <c r="L369" s="865">
        <v>0.50347222222222221</v>
      </c>
      <c r="M369" s="865" t="s">
        <v>33</v>
      </c>
      <c r="N369" s="865">
        <v>0.44791666666666669</v>
      </c>
      <c r="O369" s="168" t="s">
        <v>34</v>
      </c>
      <c r="P369" s="168" t="s">
        <v>34</v>
      </c>
      <c r="Q369" s="15" t="s">
        <v>35</v>
      </c>
      <c r="R369" s="15" t="s">
        <v>35</v>
      </c>
      <c r="S369" s="63" t="s">
        <v>36</v>
      </c>
      <c r="T369" s="113" t="s">
        <v>5672</v>
      </c>
      <c r="U369" s="113"/>
      <c r="V369" s="772">
        <f>K369-N369</f>
        <v>7.6388888888888618E-3</v>
      </c>
      <c r="W369" s="113"/>
    </row>
    <row r="370" spans="1:23" ht="28.5" customHeight="1">
      <c r="A370" s="15">
        <v>367</v>
      </c>
      <c r="B370" s="730">
        <v>145894</v>
      </c>
      <c r="C370" s="15" t="s">
        <v>6097</v>
      </c>
      <c r="D370" s="748" t="s">
        <v>6107</v>
      </c>
      <c r="E370" s="346" t="s">
        <v>2107</v>
      </c>
      <c r="F370" s="346" t="s">
        <v>519</v>
      </c>
      <c r="G370" s="348" t="s">
        <v>520</v>
      </c>
      <c r="H370" s="730" t="s">
        <v>5988</v>
      </c>
      <c r="I370" s="106" t="s">
        <v>31</v>
      </c>
      <c r="J370" s="433" t="s">
        <v>329</v>
      </c>
      <c r="K370" s="865">
        <v>0.46805555555555556</v>
      </c>
      <c r="L370" s="865">
        <v>0.51666666666666672</v>
      </c>
      <c r="M370" s="865" t="s">
        <v>33</v>
      </c>
      <c r="N370" s="865">
        <v>0.45833333333333331</v>
      </c>
      <c r="O370" s="168" t="s">
        <v>34</v>
      </c>
      <c r="P370" s="168" t="s">
        <v>34</v>
      </c>
      <c r="Q370" s="15" t="s">
        <v>35</v>
      </c>
      <c r="R370" s="15" t="s">
        <v>35</v>
      </c>
      <c r="S370" s="63" t="s">
        <v>36</v>
      </c>
      <c r="T370" s="113" t="s">
        <v>5672</v>
      </c>
      <c r="U370" s="113"/>
      <c r="V370" s="772">
        <f>K370-N370</f>
        <v>9.7222222222222432E-3</v>
      </c>
      <c r="W370" s="113"/>
    </row>
    <row r="371" spans="1:23" ht="32.25" customHeight="1">
      <c r="A371" s="15">
        <v>368</v>
      </c>
      <c r="B371" s="730">
        <v>24301</v>
      </c>
      <c r="C371" s="15" t="s">
        <v>6097</v>
      </c>
      <c r="D371" s="748" t="s">
        <v>6108</v>
      </c>
      <c r="E371" s="346" t="s">
        <v>162</v>
      </c>
      <c r="F371" s="346" t="s">
        <v>183</v>
      </c>
      <c r="G371" s="348" t="s">
        <v>70</v>
      </c>
      <c r="H371" s="730" t="s">
        <v>6109</v>
      </c>
      <c r="I371" s="106" t="s">
        <v>31</v>
      </c>
      <c r="J371" s="624"/>
      <c r="K371" s="775"/>
      <c r="L371" s="775"/>
      <c r="M371" s="775"/>
      <c r="N371" s="735" t="s">
        <v>72</v>
      </c>
      <c r="O371" s="1014"/>
      <c r="P371" s="1014"/>
      <c r="Q371" s="775"/>
      <c r="R371" s="775"/>
      <c r="S371" s="775"/>
      <c r="T371" s="775"/>
      <c r="U371" s="775"/>
      <c r="V371" s="772" t="e">
        <f>K371-N371</f>
        <v>#VALUE!</v>
      </c>
      <c r="W371" s="775"/>
    </row>
    <row r="372" spans="1:23" ht="33" customHeight="1">
      <c r="A372" s="15">
        <v>369</v>
      </c>
      <c r="B372" s="741">
        <v>69387</v>
      </c>
      <c r="C372" s="15" t="s">
        <v>6097</v>
      </c>
      <c r="D372" s="1050" t="s">
        <v>6110</v>
      </c>
      <c r="E372" s="348" t="s">
        <v>2535</v>
      </c>
      <c r="F372" s="346" t="s">
        <v>183</v>
      </c>
      <c r="G372" s="346" t="s">
        <v>70</v>
      </c>
      <c r="H372" s="730" t="s">
        <v>6111</v>
      </c>
      <c r="I372" s="106" t="s">
        <v>31</v>
      </c>
      <c r="J372" s="624"/>
      <c r="K372" s="775"/>
      <c r="L372" s="775"/>
      <c r="M372" s="775"/>
      <c r="N372" s="735" t="s">
        <v>72</v>
      </c>
      <c r="O372" s="1014"/>
      <c r="P372" s="1014"/>
      <c r="Q372" s="775"/>
      <c r="R372" s="775"/>
      <c r="S372" s="775"/>
      <c r="T372" s="775"/>
      <c r="U372" s="775"/>
      <c r="V372" s="772" t="e">
        <f>K372-N372</f>
        <v>#VALUE!</v>
      </c>
      <c r="W372" s="775"/>
    </row>
    <row r="373" spans="1:23" ht="31.5" customHeight="1">
      <c r="A373" s="15">
        <v>370</v>
      </c>
      <c r="B373" s="730">
        <v>26649</v>
      </c>
      <c r="C373" s="15" t="s">
        <v>6097</v>
      </c>
      <c r="D373" s="748" t="s">
        <v>5995</v>
      </c>
      <c r="E373" s="346" t="s">
        <v>536</v>
      </c>
      <c r="F373" s="346" t="s">
        <v>3104</v>
      </c>
      <c r="G373" s="348" t="s">
        <v>520</v>
      </c>
      <c r="H373" s="730" t="s">
        <v>3281</v>
      </c>
      <c r="I373" s="106" t="s">
        <v>31</v>
      </c>
      <c r="J373" s="433" t="s">
        <v>32</v>
      </c>
      <c r="K373" s="865">
        <v>0.4236111111111111</v>
      </c>
      <c r="L373" s="865">
        <v>0.45555555555555555</v>
      </c>
      <c r="M373" s="113" t="s">
        <v>33</v>
      </c>
      <c r="N373" s="865">
        <v>0.41666666666666669</v>
      </c>
      <c r="O373" s="168" t="s">
        <v>34</v>
      </c>
      <c r="P373" s="168" t="s">
        <v>34</v>
      </c>
      <c r="Q373" s="15" t="s">
        <v>35</v>
      </c>
      <c r="R373" s="15" t="s">
        <v>35</v>
      </c>
      <c r="S373" s="63" t="s">
        <v>36</v>
      </c>
      <c r="T373" s="113" t="s">
        <v>5672</v>
      </c>
      <c r="U373" s="113"/>
      <c r="V373" s="772">
        <f>K373-N373</f>
        <v>6.9444444444444198E-3</v>
      </c>
      <c r="W373" s="113"/>
    </row>
    <row r="374" spans="1:23" ht="25.5" customHeight="1">
      <c r="A374" s="15">
        <v>371</v>
      </c>
      <c r="B374" s="868">
        <v>83904</v>
      </c>
      <c r="C374" s="15" t="s">
        <v>6097</v>
      </c>
      <c r="D374" s="870" t="s">
        <v>6112</v>
      </c>
      <c r="E374" s="866" t="s">
        <v>547</v>
      </c>
      <c r="F374" s="866" t="s">
        <v>6113</v>
      </c>
      <c r="G374" s="1020" t="s">
        <v>29</v>
      </c>
      <c r="H374" s="868" t="s">
        <v>128</v>
      </c>
      <c r="I374" s="113"/>
      <c r="J374" s="433" t="s">
        <v>6114</v>
      </c>
      <c r="K374" s="367">
        <v>0.62361111111111112</v>
      </c>
      <c r="L374" s="367">
        <v>0.67361111111111116</v>
      </c>
      <c r="M374" s="63" t="s">
        <v>33</v>
      </c>
      <c r="N374" s="367">
        <v>0.62152777777777779</v>
      </c>
      <c r="O374" s="168" t="s">
        <v>34</v>
      </c>
      <c r="P374" s="168" t="s">
        <v>34</v>
      </c>
      <c r="Q374" s="15" t="s">
        <v>35</v>
      </c>
      <c r="R374" s="15" t="s">
        <v>35</v>
      </c>
      <c r="S374" s="63" t="s">
        <v>36</v>
      </c>
      <c r="T374" s="63" t="s">
        <v>37</v>
      </c>
      <c r="U374" s="113"/>
      <c r="V374" s="772">
        <f>K374-N374</f>
        <v>2.0833333333333259E-3</v>
      </c>
      <c r="W374" s="113">
        <v>9999811623</v>
      </c>
    </row>
    <row r="375" spans="1:23" ht="29.25" customHeight="1">
      <c r="A375" s="15">
        <v>372</v>
      </c>
      <c r="B375" s="1026">
        <v>147059</v>
      </c>
      <c r="C375" s="15" t="s">
        <v>6097</v>
      </c>
      <c r="D375" s="1052" t="s">
        <v>6115</v>
      </c>
      <c r="E375" s="1023" t="s">
        <v>952</v>
      </c>
      <c r="F375" s="1023" t="s">
        <v>6116</v>
      </c>
      <c r="G375" s="923" t="s">
        <v>237</v>
      </c>
      <c r="H375" s="1026" t="s">
        <v>4339</v>
      </c>
      <c r="I375" s="113"/>
      <c r="J375" s="433" t="s">
        <v>1027</v>
      </c>
      <c r="K375" s="367">
        <v>0.59166666666666667</v>
      </c>
      <c r="L375" s="367">
        <v>0.73958333333333337</v>
      </c>
      <c r="M375" s="63" t="s">
        <v>33</v>
      </c>
      <c r="N375" s="367">
        <v>0.58333333333333337</v>
      </c>
      <c r="O375" s="168" t="s">
        <v>34</v>
      </c>
      <c r="P375" s="168" t="s">
        <v>34</v>
      </c>
      <c r="Q375" s="63" t="s">
        <v>36</v>
      </c>
      <c r="R375" s="63" t="s">
        <v>35</v>
      </c>
      <c r="S375" s="63" t="s">
        <v>36</v>
      </c>
      <c r="T375" s="118" t="s">
        <v>33</v>
      </c>
      <c r="U375" s="113"/>
      <c r="V375" s="772">
        <f>K375-N375</f>
        <v>8.3333333333333037E-3</v>
      </c>
      <c r="W375" s="113">
        <v>7355282424</v>
      </c>
    </row>
    <row r="376" spans="1:23" ht="30" customHeight="1">
      <c r="A376" s="15">
        <v>373</v>
      </c>
      <c r="B376" s="730">
        <v>75524</v>
      </c>
      <c r="C376" s="15" t="s">
        <v>6097</v>
      </c>
      <c r="D376" s="748" t="s">
        <v>6117</v>
      </c>
      <c r="E376" s="346" t="s">
        <v>213</v>
      </c>
      <c r="F376" s="346" t="s">
        <v>388</v>
      </c>
      <c r="G376" s="346" t="s">
        <v>6118</v>
      </c>
      <c r="H376" s="730" t="s">
        <v>93</v>
      </c>
      <c r="I376" s="106" t="s">
        <v>31</v>
      </c>
      <c r="J376" s="433" t="s">
        <v>1018</v>
      </c>
      <c r="K376" s="367">
        <v>0.43472222222222223</v>
      </c>
      <c r="L376" s="367">
        <v>0.46180555555555558</v>
      </c>
      <c r="M376" s="63" t="s">
        <v>33</v>
      </c>
      <c r="N376" s="367">
        <v>0.93055555555555558</v>
      </c>
      <c r="O376" s="168" t="s">
        <v>34</v>
      </c>
      <c r="P376" s="168" t="s">
        <v>34</v>
      </c>
      <c r="Q376" s="15" t="s">
        <v>35</v>
      </c>
      <c r="R376" s="15" t="s">
        <v>35</v>
      </c>
      <c r="S376" s="63" t="s">
        <v>36</v>
      </c>
      <c r="T376" s="63" t="s">
        <v>37</v>
      </c>
      <c r="U376" s="113"/>
      <c r="V376" s="772">
        <f>K376-N376</f>
        <v>-0.49583333333333335</v>
      </c>
      <c r="W376" s="113"/>
    </row>
    <row r="377" spans="1:23" ht="33" customHeight="1">
      <c r="A377" s="15">
        <v>374</v>
      </c>
      <c r="B377" s="730">
        <v>142214</v>
      </c>
      <c r="C377" s="15" t="s">
        <v>6097</v>
      </c>
      <c r="D377" s="748" t="s">
        <v>6119</v>
      </c>
      <c r="E377" s="346" t="s">
        <v>78</v>
      </c>
      <c r="F377" s="346" t="s">
        <v>388</v>
      </c>
      <c r="G377" s="348" t="s">
        <v>389</v>
      </c>
      <c r="H377" s="730" t="s">
        <v>93</v>
      </c>
      <c r="I377" s="106" t="s">
        <v>31</v>
      </c>
      <c r="J377" s="433" t="s">
        <v>43</v>
      </c>
      <c r="K377" s="367">
        <v>0.51249999999999996</v>
      </c>
      <c r="L377" s="367">
        <v>0.55555555555555558</v>
      </c>
      <c r="M377" s="63" t="s">
        <v>33</v>
      </c>
      <c r="N377" s="367">
        <v>0.51041666666666663</v>
      </c>
      <c r="O377" s="168" t="s">
        <v>34</v>
      </c>
      <c r="P377" s="168" t="s">
        <v>34</v>
      </c>
      <c r="Q377" s="15" t="s">
        <v>35</v>
      </c>
      <c r="R377" s="15" t="s">
        <v>35</v>
      </c>
      <c r="S377" s="63" t="s">
        <v>36</v>
      </c>
      <c r="T377" s="63" t="s">
        <v>37</v>
      </c>
      <c r="U377" s="113"/>
      <c r="V377" s="772">
        <f>K377-N377</f>
        <v>2.0833333333333259E-3</v>
      </c>
      <c r="W377" s="113"/>
    </row>
    <row r="378" spans="1:23" ht="30" customHeight="1">
      <c r="A378" s="15">
        <v>375</v>
      </c>
      <c r="B378" s="867">
        <v>140953</v>
      </c>
      <c r="C378" s="15" t="s">
        <v>6097</v>
      </c>
      <c r="D378" s="742" t="s">
        <v>6120</v>
      </c>
      <c r="E378" s="346" t="s">
        <v>400</v>
      </c>
      <c r="F378" s="348" t="s">
        <v>4025</v>
      </c>
      <c r="G378" s="348" t="s">
        <v>389</v>
      </c>
      <c r="H378" s="741" t="s">
        <v>93</v>
      </c>
      <c r="I378" s="106" t="s">
        <v>31</v>
      </c>
      <c r="J378" s="433" t="s">
        <v>5900</v>
      </c>
      <c r="K378" s="367">
        <v>0.58333333333333337</v>
      </c>
      <c r="L378" s="367">
        <v>0.63749999999999996</v>
      </c>
      <c r="M378" s="63" t="s">
        <v>33</v>
      </c>
      <c r="N378" s="367">
        <v>0.57986111111111116</v>
      </c>
      <c r="O378" s="168" t="s">
        <v>34</v>
      </c>
      <c r="P378" s="168" t="s">
        <v>34</v>
      </c>
      <c r="Q378" s="15" t="s">
        <v>35</v>
      </c>
      <c r="R378" s="15" t="s">
        <v>35</v>
      </c>
      <c r="S378" s="63" t="s">
        <v>36</v>
      </c>
      <c r="T378" s="63" t="s">
        <v>37</v>
      </c>
      <c r="U378" s="113"/>
      <c r="V378" s="772">
        <f>K378-N378</f>
        <v>3.4722222222222099E-3</v>
      </c>
      <c r="W378" s="113"/>
    </row>
    <row r="379" spans="1:23" ht="30" customHeight="1">
      <c r="A379" s="15">
        <v>376</v>
      </c>
      <c r="B379" s="741">
        <v>142490</v>
      </c>
      <c r="C379" s="15" t="s">
        <v>6097</v>
      </c>
      <c r="D379" s="1050" t="s">
        <v>6003</v>
      </c>
      <c r="E379" s="348" t="s">
        <v>381</v>
      </c>
      <c r="F379" s="346" t="s">
        <v>133</v>
      </c>
      <c r="G379" s="348" t="s">
        <v>134</v>
      </c>
      <c r="H379" s="741" t="s">
        <v>6005</v>
      </c>
      <c r="I379" s="106" t="s">
        <v>31</v>
      </c>
      <c r="J379" s="433" t="s">
        <v>6121</v>
      </c>
      <c r="K379" s="367">
        <v>0.38541666666666669</v>
      </c>
      <c r="L379" s="367">
        <v>0.52083333333333337</v>
      </c>
      <c r="M379" s="63" t="s">
        <v>6122</v>
      </c>
      <c r="N379" s="367">
        <v>0.38194444444444442</v>
      </c>
      <c r="O379" s="168" t="s">
        <v>34</v>
      </c>
      <c r="P379" s="168" t="s">
        <v>34</v>
      </c>
      <c r="Q379" s="63" t="s">
        <v>35</v>
      </c>
      <c r="R379" s="63" t="s">
        <v>35</v>
      </c>
      <c r="S379" s="63" t="s">
        <v>36</v>
      </c>
      <c r="T379" s="118" t="s">
        <v>6123</v>
      </c>
      <c r="U379" s="113"/>
      <c r="V379" s="772">
        <f>K379-N379</f>
        <v>3.4722222222222654E-3</v>
      </c>
      <c r="W379" s="113"/>
    </row>
    <row r="380" spans="1:23" ht="33.75" customHeight="1">
      <c r="A380" s="15">
        <v>377</v>
      </c>
      <c r="B380" s="173">
        <v>849</v>
      </c>
      <c r="C380" s="15" t="s">
        <v>6097</v>
      </c>
      <c r="D380" s="1053" t="s">
        <v>6124</v>
      </c>
      <c r="E380" s="123" t="s">
        <v>952</v>
      </c>
      <c r="F380" s="123" t="s">
        <v>98</v>
      </c>
      <c r="G380" s="123" t="s">
        <v>99</v>
      </c>
      <c r="H380" s="173" t="s">
        <v>1495</v>
      </c>
      <c r="I380" s="106" t="s">
        <v>31</v>
      </c>
      <c r="J380" s="433" t="s">
        <v>398</v>
      </c>
      <c r="K380" s="367">
        <v>0.34722222222222221</v>
      </c>
      <c r="L380" s="367">
        <v>0.50694444444444442</v>
      </c>
      <c r="M380" s="63" t="s">
        <v>33</v>
      </c>
      <c r="N380" s="367">
        <v>0.34027777777777779</v>
      </c>
      <c r="O380" s="168" t="s">
        <v>34</v>
      </c>
      <c r="P380" s="168" t="s">
        <v>34</v>
      </c>
      <c r="Q380" s="63" t="s">
        <v>35</v>
      </c>
      <c r="R380" s="63" t="s">
        <v>35</v>
      </c>
      <c r="S380" s="63" t="s">
        <v>36</v>
      </c>
      <c r="T380" s="118" t="s">
        <v>6123</v>
      </c>
      <c r="U380" s="113"/>
      <c r="V380" s="772">
        <f>K380-N380</f>
        <v>6.9444444444444198E-3</v>
      </c>
      <c r="W380" s="113"/>
    </row>
    <row r="381" spans="1:23" ht="33.75" customHeight="1">
      <c r="A381" s="15">
        <v>378</v>
      </c>
      <c r="B381" s="173">
        <v>144844</v>
      </c>
      <c r="C381" s="15" t="s">
        <v>6097</v>
      </c>
      <c r="D381" s="1053" t="s">
        <v>6125</v>
      </c>
      <c r="E381" s="123" t="s">
        <v>810</v>
      </c>
      <c r="F381" s="123" t="s">
        <v>495</v>
      </c>
      <c r="G381" s="124" t="s">
        <v>343</v>
      </c>
      <c r="H381" s="173" t="s">
        <v>6012</v>
      </c>
      <c r="I381" s="106" t="s">
        <v>31</v>
      </c>
      <c r="J381" s="433" t="s">
        <v>621</v>
      </c>
      <c r="K381" s="367">
        <v>0.39930555555555558</v>
      </c>
      <c r="L381" s="367">
        <v>0.55555555555555558</v>
      </c>
      <c r="M381" s="63" t="s">
        <v>33</v>
      </c>
      <c r="N381" s="367">
        <v>0.375</v>
      </c>
      <c r="O381" s="168" t="s">
        <v>34</v>
      </c>
      <c r="P381" s="168" t="s">
        <v>34</v>
      </c>
      <c r="Q381" s="63" t="s">
        <v>36</v>
      </c>
      <c r="R381" s="63" t="s">
        <v>35</v>
      </c>
      <c r="S381" s="63" t="s">
        <v>36</v>
      </c>
      <c r="T381" s="118" t="s">
        <v>33</v>
      </c>
      <c r="U381" s="113"/>
      <c r="V381" s="772">
        <f>K381-N381</f>
        <v>2.430555555555558E-2</v>
      </c>
      <c r="W381" s="113">
        <v>9560988933</v>
      </c>
    </row>
    <row r="382" spans="1:23" ht="32.25" customHeight="1">
      <c r="A382" s="15">
        <v>379</v>
      </c>
      <c r="B382" s="188">
        <v>122306</v>
      </c>
      <c r="C382" s="15" t="s">
        <v>6097</v>
      </c>
      <c r="D382" s="742" t="s">
        <v>6126</v>
      </c>
      <c r="E382" s="124" t="s">
        <v>932</v>
      </c>
      <c r="F382" s="123" t="s">
        <v>1640</v>
      </c>
      <c r="G382" s="124" t="s">
        <v>29</v>
      </c>
      <c r="H382" s="188" t="s">
        <v>110</v>
      </c>
      <c r="I382" s="219" t="s">
        <v>31</v>
      </c>
      <c r="J382" s="475" t="s">
        <v>168</v>
      </c>
      <c r="K382" s="827">
        <v>0.58888888888888891</v>
      </c>
      <c r="L382" s="827">
        <v>0.63541666666666663</v>
      </c>
      <c r="M382" s="92" t="s">
        <v>33</v>
      </c>
      <c r="N382" s="827">
        <v>8.5416666666666669E-2</v>
      </c>
      <c r="O382" s="1056" t="s">
        <v>34</v>
      </c>
      <c r="P382" s="1056" t="s">
        <v>34</v>
      </c>
      <c r="Q382" s="92" t="s">
        <v>36</v>
      </c>
      <c r="R382" s="92" t="s">
        <v>35</v>
      </c>
      <c r="S382" s="92" t="s">
        <v>36</v>
      </c>
      <c r="T382" s="167" t="s">
        <v>33</v>
      </c>
      <c r="U382" s="203"/>
      <c r="V382" s="772">
        <f>K382-N382</f>
        <v>0.50347222222222221</v>
      </c>
      <c r="W382" s="203">
        <v>9999146377</v>
      </c>
    </row>
    <row r="383" spans="1:23" ht="27.75">
      <c r="A383" s="15">
        <v>380</v>
      </c>
      <c r="B383" s="1048">
        <v>132712</v>
      </c>
      <c r="C383" s="63" t="s">
        <v>6127</v>
      </c>
      <c r="D383" s="294" t="s">
        <v>6128</v>
      </c>
      <c r="E383" s="263" t="s">
        <v>528</v>
      </c>
      <c r="F383" s="120" t="s">
        <v>342</v>
      </c>
      <c r="G383" s="120" t="s">
        <v>6129</v>
      </c>
      <c r="H383" s="1048" t="s">
        <v>344</v>
      </c>
      <c r="I383" s="106" t="s">
        <v>31</v>
      </c>
      <c r="J383" s="433" t="s">
        <v>5900</v>
      </c>
      <c r="K383" s="367">
        <v>0.43958333333333333</v>
      </c>
      <c r="L383" s="367">
        <v>0.61805555555555558</v>
      </c>
      <c r="M383" s="15" t="s">
        <v>6130</v>
      </c>
      <c r="N383" s="367">
        <v>0.42708333333333331</v>
      </c>
      <c r="O383" s="168" t="s">
        <v>34</v>
      </c>
      <c r="P383" s="168" t="s">
        <v>34</v>
      </c>
      <c r="Q383" s="15" t="s">
        <v>35</v>
      </c>
      <c r="R383" s="15" t="s">
        <v>35</v>
      </c>
      <c r="S383" s="63" t="s">
        <v>36</v>
      </c>
      <c r="T383" s="63" t="s">
        <v>37</v>
      </c>
      <c r="U383" s="113"/>
      <c r="V383" s="772">
        <f>K383-N383</f>
        <v>1.2500000000000011E-2</v>
      </c>
      <c r="W383" s="113">
        <v>8630782963</v>
      </c>
    </row>
    <row r="384" spans="1:23" ht="27" customHeight="1">
      <c r="A384" s="15">
        <v>381</v>
      </c>
      <c r="B384" s="1048">
        <v>141010</v>
      </c>
      <c r="C384" s="63" t="s">
        <v>6127</v>
      </c>
      <c r="D384" s="294" t="s">
        <v>6131</v>
      </c>
      <c r="E384" s="263" t="s">
        <v>244</v>
      </c>
      <c r="F384" s="263" t="s">
        <v>214</v>
      </c>
      <c r="G384" s="120" t="s">
        <v>215</v>
      </c>
      <c r="H384" s="1048" t="s">
        <v>6132</v>
      </c>
      <c r="I384" s="106" t="s">
        <v>31</v>
      </c>
      <c r="J384" s="433" t="s">
        <v>885</v>
      </c>
      <c r="K384" s="367">
        <v>0.39305555555555555</v>
      </c>
      <c r="L384" s="367">
        <v>0.4236111111111111</v>
      </c>
      <c r="M384" s="63" t="s">
        <v>33</v>
      </c>
      <c r="N384" s="367">
        <v>0.375</v>
      </c>
      <c r="O384" s="168" t="s">
        <v>34</v>
      </c>
      <c r="P384" s="168" t="s">
        <v>34</v>
      </c>
      <c r="Q384" s="15" t="s">
        <v>35</v>
      </c>
      <c r="R384" s="15" t="s">
        <v>35</v>
      </c>
      <c r="S384" s="63" t="s">
        <v>36</v>
      </c>
      <c r="T384" s="63" t="s">
        <v>37</v>
      </c>
      <c r="U384" s="113"/>
      <c r="V384" s="772">
        <f>K384-N384</f>
        <v>1.8055555555555547E-2</v>
      </c>
      <c r="W384" s="113"/>
    </row>
    <row r="385" spans="1:26" ht="30" customHeight="1">
      <c r="A385" s="15">
        <v>382</v>
      </c>
      <c r="B385" s="1048">
        <v>147171</v>
      </c>
      <c r="C385" s="63" t="s">
        <v>6127</v>
      </c>
      <c r="D385" s="411" t="s">
        <v>6133</v>
      </c>
      <c r="E385" s="120" t="s">
        <v>738</v>
      </c>
      <c r="F385" s="263" t="s">
        <v>91</v>
      </c>
      <c r="G385" s="120" t="s">
        <v>92</v>
      </c>
      <c r="H385" s="1048" t="s">
        <v>394</v>
      </c>
      <c r="I385" s="106" t="s">
        <v>31</v>
      </c>
      <c r="J385" s="433" t="s">
        <v>1018</v>
      </c>
      <c r="K385" s="736">
        <v>0.60138888888888886</v>
      </c>
      <c r="L385" s="736">
        <v>0.64236111111111116</v>
      </c>
      <c r="M385" s="93" t="s">
        <v>33</v>
      </c>
      <c r="N385" s="736">
        <v>0.59722222222222221</v>
      </c>
      <c r="O385" s="168" t="s">
        <v>34</v>
      </c>
      <c r="P385" s="168" t="s">
        <v>34</v>
      </c>
      <c r="Q385" s="15" t="s">
        <v>35</v>
      </c>
      <c r="R385" s="15" t="s">
        <v>35</v>
      </c>
      <c r="S385" s="63" t="s">
        <v>36</v>
      </c>
      <c r="T385" s="63" t="s">
        <v>37</v>
      </c>
      <c r="U385" s="113"/>
      <c r="V385" s="772">
        <f>K385-N385</f>
        <v>4.1666666666666519E-3</v>
      </c>
      <c r="W385" s="113"/>
    </row>
    <row r="386" spans="1:26" ht="30" customHeight="1">
      <c r="A386" s="15">
        <v>383</v>
      </c>
      <c r="B386" s="1048">
        <v>145875</v>
      </c>
      <c r="C386" s="63" t="s">
        <v>6127</v>
      </c>
      <c r="D386" s="294" t="s">
        <v>6134</v>
      </c>
      <c r="E386" s="263" t="s">
        <v>178</v>
      </c>
      <c r="F386" s="263" t="s">
        <v>548</v>
      </c>
      <c r="G386" s="120" t="s">
        <v>29</v>
      </c>
      <c r="H386" s="1048" t="s">
        <v>1548</v>
      </c>
      <c r="I386" s="106" t="s">
        <v>31</v>
      </c>
      <c r="J386" s="433" t="s">
        <v>529</v>
      </c>
      <c r="K386" s="367">
        <v>0.63749999999999996</v>
      </c>
      <c r="L386" s="367">
        <v>0.67291666666666672</v>
      </c>
      <c r="M386" s="93" t="s">
        <v>33</v>
      </c>
      <c r="N386" s="367">
        <v>0.63194444444444442</v>
      </c>
      <c r="O386" s="168" t="s">
        <v>34</v>
      </c>
      <c r="P386" s="168" t="s">
        <v>34</v>
      </c>
      <c r="Q386" s="15" t="s">
        <v>35</v>
      </c>
      <c r="R386" s="15" t="s">
        <v>35</v>
      </c>
      <c r="S386" s="63" t="s">
        <v>36</v>
      </c>
      <c r="T386" s="63" t="s">
        <v>37</v>
      </c>
      <c r="U386" s="113"/>
      <c r="V386" s="772">
        <f>K386-N386</f>
        <v>5.5555555555555358E-3</v>
      </c>
      <c r="W386" s="113"/>
    </row>
    <row r="387" spans="1:26" ht="33.75" customHeight="1">
      <c r="A387" s="15">
        <v>384</v>
      </c>
      <c r="B387" s="1048">
        <v>145555</v>
      </c>
      <c r="C387" s="63" t="s">
        <v>6127</v>
      </c>
      <c r="D387" s="294" t="s">
        <v>6135</v>
      </c>
      <c r="E387" s="120" t="s">
        <v>536</v>
      </c>
      <c r="F387" s="263" t="s">
        <v>6136</v>
      </c>
      <c r="G387" s="263" t="s">
        <v>48</v>
      </c>
      <c r="H387" s="871" t="s">
        <v>6137</v>
      </c>
      <c r="I387" s="106" t="s">
        <v>31</v>
      </c>
      <c r="J387" s="433" t="s">
        <v>32</v>
      </c>
      <c r="K387" s="367">
        <v>0.42916666666666664</v>
      </c>
      <c r="L387" s="367">
        <v>0.54861111111111116</v>
      </c>
      <c r="M387" s="63" t="s">
        <v>33</v>
      </c>
      <c r="N387" s="367">
        <v>0.42708333333333331</v>
      </c>
      <c r="O387" s="168" t="s">
        <v>34</v>
      </c>
      <c r="P387" s="168" t="s">
        <v>34</v>
      </c>
      <c r="Q387" s="15" t="s">
        <v>36</v>
      </c>
      <c r="R387" s="15" t="s">
        <v>35</v>
      </c>
      <c r="S387" s="15" t="s">
        <v>36</v>
      </c>
      <c r="T387" s="15" t="s">
        <v>33</v>
      </c>
      <c r="U387" s="113"/>
      <c r="V387" s="772">
        <f>K387-N387</f>
        <v>2.0833333333333259E-3</v>
      </c>
      <c r="W387" s="113"/>
    </row>
    <row r="388" spans="1:26" ht="27.75" customHeight="1">
      <c r="A388" s="15">
        <v>385</v>
      </c>
      <c r="B388" s="1048">
        <v>113526</v>
      </c>
      <c r="C388" s="63" t="s">
        <v>6127</v>
      </c>
      <c r="D388" s="1054" t="s">
        <v>6138</v>
      </c>
      <c r="E388" s="263" t="s">
        <v>547</v>
      </c>
      <c r="F388" s="305" t="s">
        <v>40</v>
      </c>
      <c r="G388" s="120" t="s">
        <v>41</v>
      </c>
      <c r="H388" s="1055" t="s">
        <v>6139</v>
      </c>
      <c r="I388" s="106" t="s">
        <v>31</v>
      </c>
      <c r="J388" s="433" t="s">
        <v>1027</v>
      </c>
      <c r="K388" s="367">
        <v>0.48402777777777778</v>
      </c>
      <c r="L388" s="367">
        <v>0.50694444444444442</v>
      </c>
      <c r="M388" s="63" t="s">
        <v>33</v>
      </c>
      <c r="N388" s="367">
        <v>0.47222222222222221</v>
      </c>
      <c r="O388" s="168" t="s">
        <v>34</v>
      </c>
      <c r="P388" s="168" t="s">
        <v>34</v>
      </c>
      <c r="Q388" s="15" t="s">
        <v>36</v>
      </c>
      <c r="R388" s="15" t="s">
        <v>35</v>
      </c>
      <c r="S388" s="15" t="s">
        <v>36</v>
      </c>
      <c r="T388" s="15" t="s">
        <v>33</v>
      </c>
      <c r="U388" s="113"/>
      <c r="V388" s="772">
        <f>K388-N388</f>
        <v>1.1805555555555569E-2</v>
      </c>
      <c r="W388" s="113">
        <v>9818678208</v>
      </c>
    </row>
    <row r="389" spans="1:26" ht="27.75" customHeight="1">
      <c r="A389" s="15">
        <v>386</v>
      </c>
      <c r="B389" s="1048">
        <v>25157</v>
      </c>
      <c r="C389" s="63" t="s">
        <v>6127</v>
      </c>
      <c r="D389" s="294" t="s">
        <v>6140</v>
      </c>
      <c r="E389" s="263" t="s">
        <v>2095</v>
      </c>
      <c r="F389" s="263" t="s">
        <v>388</v>
      </c>
      <c r="G389" s="120" t="s">
        <v>389</v>
      </c>
      <c r="H389" s="1049" t="s">
        <v>93</v>
      </c>
      <c r="I389" s="106" t="s">
        <v>31</v>
      </c>
      <c r="J389" s="433" t="s">
        <v>56</v>
      </c>
      <c r="K389" s="367">
        <v>0.44097222222222221</v>
      </c>
      <c r="L389" s="367">
        <v>0.46875</v>
      </c>
      <c r="M389" s="63" t="s">
        <v>33</v>
      </c>
      <c r="N389" s="367">
        <v>0.4375</v>
      </c>
      <c r="O389" s="168" t="s">
        <v>34</v>
      </c>
      <c r="P389" s="168" t="s">
        <v>34</v>
      </c>
      <c r="Q389" s="15" t="s">
        <v>35</v>
      </c>
      <c r="R389" s="15" t="s">
        <v>35</v>
      </c>
      <c r="S389" s="15" t="s">
        <v>36</v>
      </c>
      <c r="T389" s="15" t="s">
        <v>37</v>
      </c>
      <c r="U389" s="113"/>
      <c r="V389" s="772">
        <f>K389-N389</f>
        <v>3.4722222222222099E-3</v>
      </c>
      <c r="W389" s="113"/>
    </row>
    <row r="390" spans="1:26" ht="27" customHeight="1">
      <c r="A390" s="15">
        <v>387</v>
      </c>
      <c r="B390" s="1049">
        <v>146981</v>
      </c>
      <c r="C390" s="63" t="s">
        <v>6127</v>
      </c>
      <c r="D390" s="411" t="s">
        <v>6141</v>
      </c>
      <c r="E390" s="263" t="s">
        <v>149</v>
      </c>
      <c r="F390" s="263" t="s">
        <v>388</v>
      </c>
      <c r="G390" s="120" t="s">
        <v>389</v>
      </c>
      <c r="H390" s="1049" t="s">
        <v>93</v>
      </c>
      <c r="I390" s="106" t="s">
        <v>31</v>
      </c>
      <c r="J390" s="433" t="s">
        <v>180</v>
      </c>
      <c r="K390" s="367">
        <v>0.34930555555555554</v>
      </c>
      <c r="L390" s="367">
        <v>0.38194444444444442</v>
      </c>
      <c r="M390" s="63" t="s">
        <v>33</v>
      </c>
      <c r="N390" s="367">
        <v>0.34722222222222221</v>
      </c>
      <c r="O390" s="168" t="s">
        <v>34</v>
      </c>
      <c r="P390" s="168" t="s">
        <v>34</v>
      </c>
      <c r="Q390" s="15" t="s">
        <v>35</v>
      </c>
      <c r="R390" s="15" t="s">
        <v>35</v>
      </c>
      <c r="S390" s="15" t="s">
        <v>36</v>
      </c>
      <c r="T390" s="15" t="s">
        <v>37</v>
      </c>
      <c r="U390" s="113"/>
      <c r="V390" s="772">
        <f>K390-N390</f>
        <v>2.0833333333333259E-3</v>
      </c>
      <c r="W390" s="113"/>
    </row>
    <row r="391" spans="1:26" ht="27" customHeight="1">
      <c r="A391" s="15">
        <v>388</v>
      </c>
      <c r="B391" s="1048">
        <v>147249</v>
      </c>
      <c r="C391" s="63" t="s">
        <v>6127</v>
      </c>
      <c r="D391" s="294" t="s">
        <v>6142</v>
      </c>
      <c r="E391" s="263" t="s">
        <v>27</v>
      </c>
      <c r="F391" s="263" t="s">
        <v>388</v>
      </c>
      <c r="G391" s="263" t="s">
        <v>389</v>
      </c>
      <c r="H391" s="1049" t="s">
        <v>93</v>
      </c>
      <c r="I391" s="106" t="s">
        <v>31</v>
      </c>
      <c r="J391" s="433" t="s">
        <v>32</v>
      </c>
      <c r="K391" s="367">
        <v>0.5180555555555556</v>
      </c>
      <c r="L391" s="367">
        <v>0.55902777777777779</v>
      </c>
      <c r="M391" s="63" t="s">
        <v>33</v>
      </c>
      <c r="N391" s="367">
        <v>0.51666666666666672</v>
      </c>
      <c r="O391" s="168" t="s">
        <v>34</v>
      </c>
      <c r="P391" s="168" t="s">
        <v>34</v>
      </c>
      <c r="Q391" s="15" t="s">
        <v>35</v>
      </c>
      <c r="R391" s="15" t="s">
        <v>35</v>
      </c>
      <c r="S391" s="15" t="s">
        <v>36</v>
      </c>
      <c r="T391" s="15" t="s">
        <v>37</v>
      </c>
      <c r="U391" s="113"/>
      <c r="V391" s="772">
        <f>K391-N391</f>
        <v>1.388888888888884E-3</v>
      </c>
      <c r="W391" s="113"/>
    </row>
    <row r="392" spans="1:26" ht="27.75" customHeight="1">
      <c r="A392" s="15">
        <v>389</v>
      </c>
      <c r="B392" s="1048">
        <v>104444</v>
      </c>
      <c r="C392" s="63" t="s">
        <v>6127</v>
      </c>
      <c r="D392" s="294" t="s">
        <v>6143</v>
      </c>
      <c r="E392" s="263" t="s">
        <v>479</v>
      </c>
      <c r="F392" s="263" t="s">
        <v>109</v>
      </c>
      <c r="G392" s="263" t="s">
        <v>29</v>
      </c>
      <c r="H392" s="1048" t="s">
        <v>849</v>
      </c>
      <c r="I392" s="106" t="s">
        <v>31</v>
      </c>
      <c r="J392" s="433" t="s">
        <v>168</v>
      </c>
      <c r="K392" s="367">
        <v>0.35069444444444442</v>
      </c>
      <c r="L392" s="367">
        <v>0.39583333333333331</v>
      </c>
      <c r="M392" s="63" t="s">
        <v>33</v>
      </c>
      <c r="N392" s="367">
        <v>0.34930555555555554</v>
      </c>
      <c r="O392" s="168" t="s">
        <v>34</v>
      </c>
      <c r="P392" s="168" t="s">
        <v>34</v>
      </c>
      <c r="Q392" s="15" t="s">
        <v>35</v>
      </c>
      <c r="R392" s="15" t="s">
        <v>35</v>
      </c>
      <c r="S392" s="15" t="s">
        <v>36</v>
      </c>
      <c r="T392" s="15" t="s">
        <v>37</v>
      </c>
      <c r="U392" s="113"/>
      <c r="V392" s="772">
        <f>K392-N392</f>
        <v>1.388888888888884E-3</v>
      </c>
      <c r="W392" s="113"/>
    </row>
    <row r="393" spans="1:26" ht="27.75" customHeight="1">
      <c r="A393" s="15">
        <v>390</v>
      </c>
      <c r="B393" s="1057">
        <v>105589</v>
      </c>
      <c r="C393" s="63" t="s">
        <v>6127</v>
      </c>
      <c r="D393" s="816" t="s">
        <v>6144</v>
      </c>
      <c r="E393" s="1058" t="s">
        <v>363</v>
      </c>
      <c r="F393" s="298" t="s">
        <v>548</v>
      </c>
      <c r="G393" s="1058" t="s">
        <v>29</v>
      </c>
      <c r="H393" s="1057" t="s">
        <v>110</v>
      </c>
      <c r="I393" s="106" t="s">
        <v>31</v>
      </c>
      <c r="J393" s="433" t="s">
        <v>43</v>
      </c>
      <c r="K393" s="367">
        <v>0.63611111111111107</v>
      </c>
      <c r="L393" s="367">
        <v>0.6791666666666667</v>
      </c>
      <c r="M393" s="63" t="s">
        <v>33</v>
      </c>
      <c r="N393" s="367">
        <v>0.63194444444444442</v>
      </c>
      <c r="O393" s="168" t="s">
        <v>34</v>
      </c>
      <c r="P393" s="168" t="s">
        <v>34</v>
      </c>
      <c r="Q393" s="15" t="s">
        <v>35</v>
      </c>
      <c r="R393" s="15" t="s">
        <v>35</v>
      </c>
      <c r="S393" s="15" t="s">
        <v>36</v>
      </c>
      <c r="T393" s="15" t="s">
        <v>37</v>
      </c>
      <c r="U393" s="113"/>
      <c r="V393" s="772">
        <f>K393-N393</f>
        <v>4.1666666666666519E-3</v>
      </c>
      <c r="W393" s="113"/>
    </row>
    <row r="394" spans="1:26" ht="32.25" customHeight="1">
      <c r="A394" s="15">
        <v>391</v>
      </c>
      <c r="B394" s="1057">
        <v>144510</v>
      </c>
      <c r="C394" s="63" t="s">
        <v>6127</v>
      </c>
      <c r="D394" s="816" t="s">
        <v>6145</v>
      </c>
      <c r="E394" s="298" t="s">
        <v>832</v>
      </c>
      <c r="F394" s="298" t="s">
        <v>28</v>
      </c>
      <c r="G394" s="298" t="s">
        <v>29</v>
      </c>
      <c r="H394" s="1057" t="s">
        <v>110</v>
      </c>
      <c r="I394" s="106" t="s">
        <v>31</v>
      </c>
      <c r="J394" s="433" t="s">
        <v>651</v>
      </c>
      <c r="K394" s="367">
        <v>0.69791666666666663</v>
      </c>
      <c r="L394" s="367">
        <v>0.72222222222222221</v>
      </c>
      <c r="M394" s="63" t="s">
        <v>33</v>
      </c>
      <c r="N394" s="367">
        <v>0.6958333333333333</v>
      </c>
      <c r="O394" s="168" t="s">
        <v>34</v>
      </c>
      <c r="P394" s="168" t="s">
        <v>34</v>
      </c>
      <c r="Q394" s="15" t="s">
        <v>35</v>
      </c>
      <c r="R394" s="15" t="s">
        <v>35</v>
      </c>
      <c r="S394" s="15" t="s">
        <v>36</v>
      </c>
      <c r="T394" s="15" t="s">
        <v>37</v>
      </c>
      <c r="U394" s="113"/>
      <c r="V394" s="772">
        <f>K394-N394</f>
        <v>2.0833333333333259E-3</v>
      </c>
      <c r="W394" s="113"/>
    </row>
    <row r="395" spans="1:26" ht="33" customHeight="1">
      <c r="A395" s="15">
        <v>392</v>
      </c>
      <c r="B395" s="1059">
        <v>146751</v>
      </c>
      <c r="C395" s="92" t="s">
        <v>6127</v>
      </c>
      <c r="D395" s="825" t="s">
        <v>6146</v>
      </c>
      <c r="E395" s="1060" t="s">
        <v>479</v>
      </c>
      <c r="F395" s="129" t="s">
        <v>127</v>
      </c>
      <c r="G395" s="1060" t="s">
        <v>29</v>
      </c>
      <c r="H395" s="1059" t="s">
        <v>128</v>
      </c>
      <c r="I395" s="92" t="s">
        <v>188</v>
      </c>
      <c r="J395" s="475" t="s">
        <v>56</v>
      </c>
      <c r="K395" s="827">
        <v>0.76666666666666672</v>
      </c>
      <c r="L395" s="827">
        <v>0.80902777777777779</v>
      </c>
      <c r="M395" s="92" t="s">
        <v>33</v>
      </c>
      <c r="N395" s="827">
        <v>0.76527777777777772</v>
      </c>
      <c r="O395" s="168" t="s">
        <v>34</v>
      </c>
      <c r="P395" s="168" t="s">
        <v>34</v>
      </c>
      <c r="Q395" s="93" t="s">
        <v>35</v>
      </c>
      <c r="R395" s="93" t="s">
        <v>35</v>
      </c>
      <c r="S395" s="93" t="s">
        <v>36</v>
      </c>
      <c r="T395" s="93" t="s">
        <v>37</v>
      </c>
      <c r="U395" s="203"/>
      <c r="V395" s="772">
        <f>K395-N395</f>
        <v>1.388888888888995E-3</v>
      </c>
      <c r="W395" s="203"/>
    </row>
    <row r="396" spans="1:26" ht="27.75">
      <c r="A396" s="15">
        <v>393</v>
      </c>
      <c r="B396" s="131">
        <v>144377</v>
      </c>
      <c r="C396" s="63" t="s">
        <v>6147</v>
      </c>
      <c r="D396" s="131" t="s">
        <v>6148</v>
      </c>
      <c r="E396" s="131" t="s">
        <v>1719</v>
      </c>
      <c r="F396" s="501" t="s">
        <v>388</v>
      </c>
      <c r="G396" s="501" t="s">
        <v>389</v>
      </c>
      <c r="H396" s="325" t="s">
        <v>6149</v>
      </c>
      <c r="I396" s="63" t="s">
        <v>94</v>
      </c>
      <c r="J396" s="433" t="s">
        <v>565</v>
      </c>
      <c r="K396" s="734">
        <v>0.39305555555555555</v>
      </c>
      <c r="L396" s="734">
        <v>0.58333333333333337</v>
      </c>
      <c r="M396" s="15" t="s">
        <v>559</v>
      </c>
      <c r="N396" s="734">
        <v>0.3888888888888889</v>
      </c>
      <c r="O396" s="168" t="s">
        <v>34</v>
      </c>
      <c r="P396" s="168" t="s">
        <v>34</v>
      </c>
      <c r="Q396" s="15" t="s">
        <v>36</v>
      </c>
      <c r="R396" s="15" t="s">
        <v>35</v>
      </c>
      <c r="S396" s="15" t="s">
        <v>6150</v>
      </c>
      <c r="T396" s="15" t="s">
        <v>33</v>
      </c>
      <c r="U396" s="114"/>
      <c r="V396" s="772">
        <f>K396-N396</f>
        <v>4.1666666666666519E-3</v>
      </c>
      <c r="W396" s="114"/>
      <c r="X396" s="108"/>
      <c r="Y396" s="108"/>
      <c r="Z396" s="108"/>
    </row>
    <row r="397" spans="1:26" ht="27.75">
      <c r="A397" s="15">
        <v>394</v>
      </c>
      <c r="B397" s="131">
        <v>146178</v>
      </c>
      <c r="C397" s="63" t="s">
        <v>6147</v>
      </c>
      <c r="D397" s="501" t="s">
        <v>6151</v>
      </c>
      <c r="E397" s="501" t="s">
        <v>748</v>
      </c>
      <c r="F397" s="501" t="s">
        <v>388</v>
      </c>
      <c r="G397" s="501" t="s">
        <v>389</v>
      </c>
      <c r="H397" s="501" t="s">
        <v>6152</v>
      </c>
      <c r="I397" s="106" t="s">
        <v>31</v>
      </c>
      <c r="J397" s="433" t="s">
        <v>56</v>
      </c>
      <c r="K397" s="367">
        <v>0.65277777777777779</v>
      </c>
      <c r="L397" s="367">
        <v>0.75694444444444442</v>
      </c>
      <c r="M397" s="15" t="s">
        <v>559</v>
      </c>
      <c r="N397" s="367">
        <v>0.64930555555555558</v>
      </c>
      <c r="O397" s="168" t="s">
        <v>34</v>
      </c>
      <c r="P397" s="168" t="s">
        <v>34</v>
      </c>
      <c r="Q397" s="15" t="s">
        <v>35</v>
      </c>
      <c r="R397" s="15" t="s">
        <v>35</v>
      </c>
      <c r="S397" s="15" t="s">
        <v>36</v>
      </c>
      <c r="T397" s="15" t="s">
        <v>37</v>
      </c>
      <c r="U397" s="113"/>
      <c r="V397" s="772">
        <f>K397-N397</f>
        <v>3.4722222222222099E-3</v>
      </c>
      <c r="W397" s="113"/>
    </row>
    <row r="398" spans="1:26" ht="24.75" customHeight="1">
      <c r="A398" s="15">
        <v>395</v>
      </c>
      <c r="B398" s="131">
        <v>144502</v>
      </c>
      <c r="C398" s="63" t="s">
        <v>6147</v>
      </c>
      <c r="D398" s="1061" t="s">
        <v>6153</v>
      </c>
      <c r="E398" s="131" t="s">
        <v>479</v>
      </c>
      <c r="F398" s="131" t="s">
        <v>91</v>
      </c>
      <c r="G398" s="501" t="s">
        <v>92</v>
      </c>
      <c r="H398" s="1062" t="s">
        <v>1074</v>
      </c>
      <c r="I398" s="106" t="s">
        <v>31</v>
      </c>
      <c r="J398" s="433" t="s">
        <v>180</v>
      </c>
      <c r="K398" s="367">
        <v>0.60138888888888886</v>
      </c>
      <c r="L398" s="367">
        <v>0.63541666666666663</v>
      </c>
      <c r="M398" s="63" t="s">
        <v>33</v>
      </c>
      <c r="N398" s="367">
        <v>0.60069444444444442</v>
      </c>
      <c r="O398" s="168" t="s">
        <v>34</v>
      </c>
      <c r="P398" s="168" t="s">
        <v>34</v>
      </c>
      <c r="Q398" s="15" t="s">
        <v>35</v>
      </c>
      <c r="R398" s="15" t="s">
        <v>35</v>
      </c>
      <c r="S398" s="15" t="s">
        <v>36</v>
      </c>
      <c r="T398" s="15" t="s">
        <v>37</v>
      </c>
      <c r="U398" s="113"/>
      <c r="V398" s="772">
        <f>K398-N398</f>
        <v>6.9444444444444198E-4</v>
      </c>
      <c r="W398" s="113"/>
    </row>
    <row r="399" spans="1:26" s="439" customFormat="1" ht="30">
      <c r="A399" s="85">
        <v>396</v>
      </c>
      <c r="B399" s="523">
        <v>146757</v>
      </c>
      <c r="C399" s="16" t="s">
        <v>6147</v>
      </c>
      <c r="D399" s="473" t="s">
        <v>6154</v>
      </c>
      <c r="E399" s="523" t="s">
        <v>616</v>
      </c>
      <c r="F399" s="472" t="s">
        <v>3491</v>
      </c>
      <c r="G399" s="523" t="s">
        <v>48</v>
      </c>
      <c r="H399" s="473" t="s">
        <v>6155</v>
      </c>
      <c r="I399" s="441" t="s">
        <v>31</v>
      </c>
      <c r="J399" s="258" t="s">
        <v>225</v>
      </c>
      <c r="K399" s="823">
        <v>0.4236111111111111</v>
      </c>
      <c r="L399" s="823">
        <v>0.65277777777777779</v>
      </c>
      <c r="M399" s="85" t="s">
        <v>6156</v>
      </c>
      <c r="N399" s="823">
        <v>0.39583333333333331</v>
      </c>
      <c r="O399" s="1047"/>
      <c r="P399" s="1047"/>
      <c r="Q399" s="85" t="s">
        <v>35</v>
      </c>
      <c r="R399" s="85" t="s">
        <v>35</v>
      </c>
      <c r="S399" s="85" t="s">
        <v>6157</v>
      </c>
      <c r="T399" s="85" t="s">
        <v>72</v>
      </c>
      <c r="U399" s="463"/>
      <c r="V399" s="772">
        <f>K399-N399</f>
        <v>2.777777777777779E-2</v>
      </c>
      <c r="W399" s="463">
        <v>7065326248</v>
      </c>
    </row>
    <row r="400" spans="1:26" ht="25.5" customHeight="1">
      <c r="A400" s="15">
        <v>397</v>
      </c>
      <c r="B400" s="131">
        <v>146757</v>
      </c>
      <c r="C400" s="63" t="s">
        <v>6147</v>
      </c>
      <c r="D400" s="501" t="s">
        <v>6158</v>
      </c>
      <c r="E400" s="131" t="s">
        <v>616</v>
      </c>
      <c r="F400" s="131" t="s">
        <v>141</v>
      </c>
      <c r="G400" s="501" t="s">
        <v>3346</v>
      </c>
      <c r="H400" s="325" t="s">
        <v>100</v>
      </c>
      <c r="I400" s="106" t="s">
        <v>31</v>
      </c>
      <c r="J400" s="433" t="s">
        <v>651</v>
      </c>
      <c r="K400" s="367">
        <v>0.35069444444444442</v>
      </c>
      <c r="L400" s="367">
        <v>0.50694444444444442</v>
      </c>
      <c r="M400" s="63" t="s">
        <v>33</v>
      </c>
      <c r="N400" s="63" t="s">
        <v>6159</v>
      </c>
      <c r="O400" s="168" t="s">
        <v>34</v>
      </c>
      <c r="P400" s="168" t="s">
        <v>34</v>
      </c>
      <c r="Q400" s="15" t="s">
        <v>35</v>
      </c>
      <c r="R400" s="15" t="s">
        <v>35</v>
      </c>
      <c r="S400" s="15" t="s">
        <v>36</v>
      </c>
      <c r="T400" s="15" t="s">
        <v>37</v>
      </c>
      <c r="U400" s="113"/>
      <c r="V400" s="772" t="e">
        <f>K400-N400</f>
        <v>#VALUE!</v>
      </c>
      <c r="W400" s="113"/>
    </row>
    <row r="401" spans="1:23" ht="32.25" customHeight="1">
      <c r="A401" s="15">
        <v>398</v>
      </c>
      <c r="B401" s="131">
        <v>93915</v>
      </c>
      <c r="C401" s="63" t="s">
        <v>6147</v>
      </c>
      <c r="D401" s="131" t="s">
        <v>6160</v>
      </c>
      <c r="E401" s="131" t="s">
        <v>276</v>
      </c>
      <c r="F401" s="131" t="s">
        <v>698</v>
      </c>
      <c r="G401" s="501" t="s">
        <v>29</v>
      </c>
      <c r="H401" s="501" t="s">
        <v>128</v>
      </c>
      <c r="I401" s="63" t="s">
        <v>188</v>
      </c>
      <c r="J401" s="433" t="s">
        <v>423</v>
      </c>
      <c r="K401" s="367">
        <v>0.60138888888888886</v>
      </c>
      <c r="L401" s="367">
        <v>0.65277777777777779</v>
      </c>
      <c r="M401" s="63" t="s">
        <v>2125</v>
      </c>
      <c r="N401" s="367">
        <v>0.59722222222222221</v>
      </c>
      <c r="O401" s="168" t="s">
        <v>34</v>
      </c>
      <c r="P401" s="168" t="s">
        <v>34</v>
      </c>
      <c r="Q401" s="15" t="s">
        <v>35</v>
      </c>
      <c r="R401" s="15" t="s">
        <v>35</v>
      </c>
      <c r="S401" s="15" t="s">
        <v>36</v>
      </c>
      <c r="T401" s="15" t="s">
        <v>37</v>
      </c>
      <c r="U401" s="113"/>
      <c r="V401" s="772">
        <f>K401-N401</f>
        <v>4.1666666666666519E-3</v>
      </c>
      <c r="W401" s="113"/>
    </row>
    <row r="402" spans="1:23">
      <c r="K402" s="82"/>
      <c r="L402" s="82"/>
      <c r="M402" s="82"/>
      <c r="N402" s="82"/>
    </row>
    <row r="403" spans="1:23">
      <c r="K403" s="82"/>
      <c r="L403" s="82"/>
      <c r="M403" s="82"/>
      <c r="N403" s="82"/>
    </row>
  </sheetData>
  <autoFilter ref="A2:V401" xr:uid="{D0747794-32F9-4798-B4B3-3D27F4C248A8}">
    <filterColumn colId="10" showButton="0"/>
    <filterColumn colId="14" showButton="0"/>
    <filterColumn colId="15" showButton="0"/>
    <filterColumn colId="16" showButton="0"/>
  </autoFilter>
  <mergeCells count="3">
    <mergeCell ref="K2:L2"/>
    <mergeCell ref="O2:R2"/>
    <mergeCell ref="A1:W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190A-F408-47BD-A421-020A5DBFDA65}">
  <dimension ref="A1:X384"/>
  <sheetViews>
    <sheetView workbookViewId="0">
      <pane ySplit="3" topLeftCell="J372" activePane="bottomLeft" state="frozen"/>
      <selection pane="bottomLeft" activeCell="J372" sqref="J372"/>
    </sheetView>
  </sheetViews>
  <sheetFormatPr defaultColWidth="9.140625" defaultRowHeight="15"/>
  <cols>
    <col min="1" max="2" width="9.140625" style="283"/>
    <col min="3" max="3" width="13.85546875" style="283" customWidth="1"/>
    <col min="4" max="4" width="22.85546875" style="283" customWidth="1"/>
    <col min="5" max="5" width="14.85546875" style="283" customWidth="1"/>
    <col min="6" max="6" width="26.7109375" style="283" customWidth="1"/>
    <col min="7" max="7" width="19" style="283" customWidth="1"/>
    <col min="8" max="8" width="38" style="283" customWidth="1"/>
    <col min="9" max="9" width="14" style="283" customWidth="1"/>
    <col min="10" max="10" width="15.5703125" style="283" customWidth="1"/>
    <col min="11" max="11" width="11.140625" style="283" bestFit="1" customWidth="1"/>
    <col min="12" max="12" width="9.5703125" style="283" bestFit="1" customWidth="1"/>
    <col min="13" max="13" width="25.28515625" style="283" customWidth="1"/>
    <col min="14" max="14" width="20.7109375" style="283" customWidth="1"/>
    <col min="15" max="15" width="13.42578125" style="283" customWidth="1"/>
    <col min="16" max="16" width="16" style="283" customWidth="1"/>
    <col min="17" max="17" width="16.28515625" style="283" customWidth="1"/>
    <col min="18" max="18" width="20.5703125" style="283" customWidth="1"/>
    <col min="19" max="19" width="21.7109375" style="283" customWidth="1"/>
    <col min="20" max="20" width="21.28515625" style="283" customWidth="1"/>
    <col min="21" max="21" width="12.85546875" style="283" customWidth="1"/>
    <col min="22" max="22" width="16.140625" style="283" customWidth="1"/>
    <col min="23" max="23" width="16" style="283" customWidth="1"/>
    <col min="24" max="16384" width="9.140625" style="283"/>
  </cols>
  <sheetData>
    <row r="1" spans="1:23" ht="40.5" customHeight="1">
      <c r="A1" s="3445" t="s">
        <v>0</v>
      </c>
      <c r="B1" s="3445"/>
      <c r="C1" s="3445"/>
      <c r="D1" s="3445"/>
      <c r="E1" s="3445"/>
      <c r="F1" s="3445"/>
      <c r="G1" s="3445"/>
      <c r="H1" s="3445"/>
      <c r="I1" s="3445"/>
      <c r="J1" s="3445"/>
      <c r="K1" s="3445"/>
      <c r="L1" s="3445"/>
      <c r="M1" s="3445"/>
      <c r="N1" s="3445"/>
      <c r="O1" s="3445"/>
      <c r="P1" s="3445"/>
      <c r="Q1" s="3445"/>
      <c r="R1" s="3445"/>
      <c r="S1" s="3445"/>
      <c r="T1" s="3445"/>
      <c r="U1" s="3445"/>
      <c r="V1" s="3445"/>
      <c r="W1" s="3445"/>
    </row>
    <row r="2" spans="1:23" ht="25.5">
      <c r="A2" s="713" t="s">
        <v>1</v>
      </c>
      <c r="B2" s="714" t="s">
        <v>2</v>
      </c>
      <c r="C2" s="713" t="s">
        <v>3</v>
      </c>
      <c r="D2" s="713" t="s">
        <v>4</v>
      </c>
      <c r="E2" s="713" t="s">
        <v>5</v>
      </c>
      <c r="F2" s="909" t="s">
        <v>6</v>
      </c>
      <c r="G2" s="713" t="s">
        <v>7</v>
      </c>
      <c r="H2" s="909" t="s">
        <v>8</v>
      </c>
      <c r="I2" s="713" t="s">
        <v>9</v>
      </c>
      <c r="J2" s="713" t="s">
        <v>10</v>
      </c>
      <c r="K2" s="3481" t="s">
        <v>11</v>
      </c>
      <c r="L2" s="3481"/>
      <c r="M2" s="713" t="s">
        <v>12</v>
      </c>
      <c r="N2" s="713" t="s">
        <v>13</v>
      </c>
      <c r="O2" s="3481" t="s">
        <v>14</v>
      </c>
      <c r="P2" s="3481"/>
      <c r="Q2" s="3481"/>
      <c r="R2" s="3481"/>
      <c r="S2" s="713" t="s">
        <v>15</v>
      </c>
      <c r="T2" s="713" t="s">
        <v>16</v>
      </c>
      <c r="U2" s="713"/>
      <c r="V2" s="1072"/>
      <c r="W2" s="1072"/>
    </row>
    <row r="3" spans="1:23" ht="54.75" customHeight="1">
      <c r="A3" s="398"/>
      <c r="B3" s="881"/>
      <c r="C3" s="1093"/>
      <c r="D3" s="398"/>
      <c r="E3" s="398"/>
      <c r="F3" s="396"/>
      <c r="G3" s="398"/>
      <c r="H3" s="396"/>
      <c r="I3" s="398"/>
      <c r="J3" s="398"/>
      <c r="K3" s="400" t="s">
        <v>17</v>
      </c>
      <c r="L3" s="400" t="s">
        <v>18</v>
      </c>
      <c r="M3" s="400" t="s">
        <v>12</v>
      </c>
      <c r="N3" s="400" t="s">
        <v>13</v>
      </c>
      <c r="O3" s="400" t="s">
        <v>19</v>
      </c>
      <c r="P3" s="400" t="s">
        <v>20</v>
      </c>
      <c r="Q3" s="400" t="s">
        <v>21</v>
      </c>
      <c r="R3" s="400" t="s">
        <v>22</v>
      </c>
      <c r="S3" s="400" t="s">
        <v>15</v>
      </c>
      <c r="T3" s="400"/>
      <c r="U3" s="400" t="s">
        <v>23</v>
      </c>
      <c r="V3" s="1070" t="s">
        <v>24</v>
      </c>
      <c r="W3" s="922" t="s">
        <v>5142</v>
      </c>
    </row>
    <row r="4" spans="1:23" ht="31.5" customHeight="1">
      <c r="A4" s="63">
        <v>1</v>
      </c>
      <c r="B4" s="49">
        <v>136458</v>
      </c>
      <c r="C4" s="168" t="s">
        <v>6161</v>
      </c>
      <c r="D4" s="49" t="s">
        <v>6162</v>
      </c>
      <c r="E4" s="49" t="s">
        <v>518</v>
      </c>
      <c r="F4" s="54" t="s">
        <v>109</v>
      </c>
      <c r="G4" s="166" t="s">
        <v>29</v>
      </c>
      <c r="H4" s="54" t="s">
        <v>1871</v>
      </c>
      <c r="I4" s="63" t="s">
        <v>31</v>
      </c>
      <c r="J4" s="433" t="s">
        <v>6163</v>
      </c>
      <c r="K4" s="367">
        <v>0.39930555555555558</v>
      </c>
      <c r="L4" s="367">
        <v>0.52777777777777779</v>
      </c>
      <c r="M4" s="63" t="s">
        <v>33</v>
      </c>
      <c r="N4" s="367">
        <v>0.375</v>
      </c>
      <c r="O4" s="63" t="s">
        <v>34</v>
      </c>
      <c r="P4" s="63" t="s">
        <v>34</v>
      </c>
      <c r="Q4" s="63" t="s">
        <v>36</v>
      </c>
      <c r="R4" s="63" t="s">
        <v>35</v>
      </c>
      <c r="S4" s="63" t="s">
        <v>36</v>
      </c>
      <c r="T4" s="63" t="s">
        <v>33</v>
      </c>
      <c r="U4" s="63"/>
      <c r="V4" s="929">
        <f>K4-N4</f>
        <v>2.430555555555558E-2</v>
      </c>
      <c r="W4" s="63">
        <v>9711555854</v>
      </c>
    </row>
    <row r="5" spans="1:23" ht="31.5" customHeight="1">
      <c r="A5" s="63">
        <v>2</v>
      </c>
      <c r="B5" s="49">
        <v>147546</v>
      </c>
      <c r="C5" s="63" t="s">
        <v>6161</v>
      </c>
      <c r="D5" s="49" t="s">
        <v>6164</v>
      </c>
      <c r="E5" s="49" t="s">
        <v>81</v>
      </c>
      <c r="F5" s="54" t="s">
        <v>91</v>
      </c>
      <c r="G5" s="166" t="s">
        <v>92</v>
      </c>
      <c r="H5" s="54" t="s">
        <v>93</v>
      </c>
      <c r="I5" s="63" t="s">
        <v>31</v>
      </c>
      <c r="J5" s="433" t="s">
        <v>3698</v>
      </c>
      <c r="K5" s="1071">
        <v>0.58680555555555558</v>
      </c>
      <c r="L5" s="367">
        <v>0.63194444444444442</v>
      </c>
      <c r="M5" s="63" t="s">
        <v>33</v>
      </c>
      <c r="N5" s="1071">
        <v>0.57638888888888884</v>
      </c>
      <c r="O5" s="63" t="s">
        <v>34</v>
      </c>
      <c r="P5" s="63" t="s">
        <v>34</v>
      </c>
      <c r="Q5" s="63" t="s">
        <v>36</v>
      </c>
      <c r="R5" s="63" t="s">
        <v>35</v>
      </c>
      <c r="S5" s="63" t="s">
        <v>36</v>
      </c>
      <c r="T5" s="63" t="s">
        <v>33</v>
      </c>
      <c r="U5" s="63"/>
      <c r="V5" s="929">
        <f t="shared" ref="V5:V63" si="0">K5-N5</f>
        <v>1.0416666666666741E-2</v>
      </c>
      <c r="W5" s="63">
        <v>9416470213</v>
      </c>
    </row>
    <row r="6" spans="1:23" ht="23.25" customHeight="1">
      <c r="A6" s="63">
        <v>3</v>
      </c>
      <c r="B6" s="49">
        <v>144693</v>
      </c>
      <c r="C6" s="63" t="s">
        <v>6161</v>
      </c>
      <c r="D6" s="49" t="s">
        <v>6165</v>
      </c>
      <c r="E6" s="49" t="s">
        <v>3623</v>
      </c>
      <c r="F6" s="54" t="s">
        <v>40</v>
      </c>
      <c r="G6" s="166" t="s">
        <v>41</v>
      </c>
      <c r="H6" s="54" t="s">
        <v>6166</v>
      </c>
      <c r="I6" s="63" t="s">
        <v>31</v>
      </c>
      <c r="J6" s="433" t="s">
        <v>6167</v>
      </c>
      <c r="K6" s="367">
        <v>0.38750000000000001</v>
      </c>
      <c r="L6" s="367">
        <v>0.51388888888888884</v>
      </c>
      <c r="M6" s="63" t="s">
        <v>6168</v>
      </c>
      <c r="N6" s="367">
        <v>0.36458333333333331</v>
      </c>
      <c r="O6" s="63" t="s">
        <v>34</v>
      </c>
      <c r="P6" s="63" t="s">
        <v>34</v>
      </c>
      <c r="Q6" s="63" t="s">
        <v>36</v>
      </c>
      <c r="R6" s="63" t="s">
        <v>35</v>
      </c>
      <c r="S6" s="63" t="s">
        <v>36</v>
      </c>
      <c r="T6" s="63" t="s">
        <v>3627</v>
      </c>
      <c r="U6" s="63"/>
      <c r="V6" s="929">
        <f t="shared" si="0"/>
        <v>2.2916666666666696E-2</v>
      </c>
      <c r="W6" s="63">
        <v>9050974680</v>
      </c>
    </row>
    <row r="7" spans="1:23" ht="28.5" customHeight="1">
      <c r="A7" s="63">
        <v>4</v>
      </c>
      <c r="B7" s="49">
        <v>144697</v>
      </c>
      <c r="C7" s="63" t="s">
        <v>6161</v>
      </c>
      <c r="D7" s="49" t="s">
        <v>6169</v>
      </c>
      <c r="E7" s="49" t="s">
        <v>3735</v>
      </c>
      <c r="F7" s="54" t="s">
        <v>40</v>
      </c>
      <c r="G7" s="166" t="s">
        <v>41</v>
      </c>
      <c r="H7" s="54" t="s">
        <v>6166</v>
      </c>
      <c r="I7" s="63" t="s">
        <v>31</v>
      </c>
      <c r="J7" s="433" t="s">
        <v>6170</v>
      </c>
      <c r="K7" s="367">
        <v>0.58333333333333337</v>
      </c>
      <c r="L7" s="367">
        <v>0.6875</v>
      </c>
      <c r="M7" s="63" t="s">
        <v>333</v>
      </c>
      <c r="N7" s="367">
        <v>0.5625</v>
      </c>
      <c r="O7" s="63" t="s">
        <v>34</v>
      </c>
      <c r="P7" s="63" t="s">
        <v>34</v>
      </c>
      <c r="Q7" s="63" t="s">
        <v>36</v>
      </c>
      <c r="R7" s="63" t="s">
        <v>35</v>
      </c>
      <c r="S7" s="63" t="s">
        <v>36</v>
      </c>
      <c r="T7" s="63" t="s">
        <v>3627</v>
      </c>
      <c r="U7" s="63"/>
      <c r="V7" s="929">
        <f t="shared" si="0"/>
        <v>2.083333333333337E-2</v>
      </c>
      <c r="W7" s="63">
        <v>7065249491</v>
      </c>
    </row>
    <row r="8" spans="1:23" ht="27.75">
      <c r="A8" s="63">
        <v>5</v>
      </c>
      <c r="B8" s="49">
        <v>145679</v>
      </c>
      <c r="C8" s="63" t="s">
        <v>6161</v>
      </c>
      <c r="D8" s="49" t="s">
        <v>3546</v>
      </c>
      <c r="E8" s="49" t="s">
        <v>301</v>
      </c>
      <c r="F8" s="54" t="s">
        <v>214</v>
      </c>
      <c r="G8" s="49" t="s">
        <v>215</v>
      </c>
      <c r="H8" s="54" t="s">
        <v>6171</v>
      </c>
      <c r="I8" s="63" t="s">
        <v>31</v>
      </c>
      <c r="J8" s="433" t="s">
        <v>1078</v>
      </c>
      <c r="K8" s="367">
        <v>0.5</v>
      </c>
      <c r="L8" s="367">
        <v>0.52430555555555558</v>
      </c>
      <c r="M8" s="63" t="s">
        <v>219</v>
      </c>
      <c r="N8" s="367">
        <v>0.4826388888888889</v>
      </c>
      <c r="O8" s="63" t="s">
        <v>34</v>
      </c>
      <c r="P8" s="63" t="s">
        <v>34</v>
      </c>
      <c r="Q8" s="63" t="s">
        <v>35</v>
      </c>
      <c r="R8" s="63" t="s">
        <v>35</v>
      </c>
      <c r="S8" s="63" t="s">
        <v>36</v>
      </c>
      <c r="T8" s="63" t="s">
        <v>5243</v>
      </c>
      <c r="U8" s="63"/>
      <c r="V8" s="929">
        <f t="shared" si="0"/>
        <v>1.7361111111111105E-2</v>
      </c>
      <c r="W8" s="63">
        <v>9719691435</v>
      </c>
    </row>
    <row r="9" spans="1:23" ht="27.75">
      <c r="A9" s="63">
        <v>6</v>
      </c>
      <c r="B9" s="49">
        <v>134527</v>
      </c>
      <c r="C9" s="63" t="s">
        <v>6161</v>
      </c>
      <c r="D9" s="49" t="s">
        <v>1141</v>
      </c>
      <c r="E9" s="166" t="s">
        <v>913</v>
      </c>
      <c r="F9" s="54" t="s">
        <v>214</v>
      </c>
      <c r="G9" s="166" t="s">
        <v>215</v>
      </c>
      <c r="H9" s="54" t="s">
        <v>6172</v>
      </c>
      <c r="I9" s="63" t="s">
        <v>31</v>
      </c>
      <c r="J9" s="433" t="s">
        <v>117</v>
      </c>
      <c r="K9" s="367">
        <v>0.625</v>
      </c>
      <c r="L9" s="367">
        <v>0.65625</v>
      </c>
      <c r="M9" s="63" t="s">
        <v>219</v>
      </c>
      <c r="N9" s="367">
        <v>0.59375</v>
      </c>
      <c r="O9" s="63" t="s">
        <v>34</v>
      </c>
      <c r="P9" s="63" t="s">
        <v>34</v>
      </c>
      <c r="Q9" s="63" t="s">
        <v>36</v>
      </c>
      <c r="R9" s="63" t="s">
        <v>35</v>
      </c>
      <c r="S9" s="63" t="s">
        <v>36</v>
      </c>
      <c r="T9" s="63" t="s">
        <v>219</v>
      </c>
      <c r="U9" s="63"/>
      <c r="V9" s="929">
        <f t="shared" si="0"/>
        <v>3.125E-2</v>
      </c>
      <c r="W9" s="63">
        <v>9354642450</v>
      </c>
    </row>
    <row r="10" spans="1:23" ht="31.5" customHeight="1">
      <c r="A10" s="63">
        <v>7</v>
      </c>
      <c r="B10" s="56">
        <v>38837</v>
      </c>
      <c r="C10" s="63" t="s">
        <v>6161</v>
      </c>
      <c r="D10" s="56" t="s">
        <v>6173</v>
      </c>
      <c r="E10" s="56" t="s">
        <v>547</v>
      </c>
      <c r="F10" s="144" t="s">
        <v>1096</v>
      </c>
      <c r="G10" s="143" t="s">
        <v>29</v>
      </c>
      <c r="H10" s="144" t="s">
        <v>110</v>
      </c>
      <c r="I10" s="63" t="s">
        <v>31</v>
      </c>
      <c r="J10" s="433" t="s">
        <v>1042</v>
      </c>
      <c r="K10" s="367">
        <v>0.43055555555555558</v>
      </c>
      <c r="L10" s="367">
        <v>0.4826388888888889</v>
      </c>
      <c r="M10" s="63" t="s">
        <v>33</v>
      </c>
      <c r="N10" s="367">
        <v>0.42708333333333331</v>
      </c>
      <c r="O10" s="63" t="s">
        <v>34</v>
      </c>
      <c r="P10" s="63" t="s">
        <v>34</v>
      </c>
      <c r="Q10" s="63" t="s">
        <v>35</v>
      </c>
      <c r="R10" s="63" t="s">
        <v>35</v>
      </c>
      <c r="S10" s="63" t="s">
        <v>36</v>
      </c>
      <c r="T10" s="63" t="s">
        <v>37</v>
      </c>
      <c r="U10" s="63"/>
      <c r="V10" s="929">
        <f t="shared" si="0"/>
        <v>3.4722222222222654E-3</v>
      </c>
      <c r="W10" s="63"/>
    </row>
    <row r="11" spans="1:23" ht="30.75" customHeight="1">
      <c r="A11" s="63">
        <v>8</v>
      </c>
      <c r="B11" s="56">
        <v>139273</v>
      </c>
      <c r="C11" s="63" t="s">
        <v>6161</v>
      </c>
      <c r="D11" s="56" t="s">
        <v>5008</v>
      </c>
      <c r="E11" s="56" t="s">
        <v>1777</v>
      </c>
      <c r="F11" s="144" t="s">
        <v>109</v>
      </c>
      <c r="G11" s="143" t="s">
        <v>29</v>
      </c>
      <c r="H11" s="144" t="s">
        <v>128</v>
      </c>
      <c r="I11" s="63" t="s">
        <v>188</v>
      </c>
      <c r="J11" s="433" t="s">
        <v>1008</v>
      </c>
      <c r="K11" s="367">
        <v>0.67777777777777781</v>
      </c>
      <c r="L11" s="367">
        <v>0.72916666666666663</v>
      </c>
      <c r="M11" s="63" t="s">
        <v>33</v>
      </c>
      <c r="N11" s="367">
        <v>0.67500000000000004</v>
      </c>
      <c r="O11" s="63" t="s">
        <v>34</v>
      </c>
      <c r="P11" s="63" t="s">
        <v>34</v>
      </c>
      <c r="Q11" s="63" t="s">
        <v>35</v>
      </c>
      <c r="R11" s="63" t="s">
        <v>35</v>
      </c>
      <c r="S11" s="63" t="s">
        <v>36</v>
      </c>
      <c r="T11" s="63" t="s">
        <v>37</v>
      </c>
      <c r="U11" s="63"/>
      <c r="V11" s="929">
        <f t="shared" si="0"/>
        <v>2.7777777777777679E-3</v>
      </c>
      <c r="W11" s="63"/>
    </row>
    <row r="12" spans="1:23" ht="30.75" customHeight="1">
      <c r="A12" s="63">
        <v>9</v>
      </c>
      <c r="B12" s="56">
        <v>143195</v>
      </c>
      <c r="C12" s="63" t="s">
        <v>6161</v>
      </c>
      <c r="D12" s="56" t="s">
        <v>6174</v>
      </c>
      <c r="E12" s="56" t="s">
        <v>681</v>
      </c>
      <c r="F12" s="144" t="s">
        <v>2285</v>
      </c>
      <c r="G12" s="143" t="s">
        <v>408</v>
      </c>
      <c r="H12" s="144" t="s">
        <v>6175</v>
      </c>
      <c r="I12" s="63" t="s">
        <v>94</v>
      </c>
      <c r="J12" s="433" t="s">
        <v>1008</v>
      </c>
      <c r="K12" s="367">
        <v>0.61875000000000002</v>
      </c>
      <c r="L12" s="367">
        <v>0.66527777777777775</v>
      </c>
      <c r="M12" s="15" t="s">
        <v>6176</v>
      </c>
      <c r="N12" s="367">
        <v>0.56597222222222221</v>
      </c>
      <c r="O12" s="63" t="s">
        <v>34</v>
      </c>
      <c r="P12" s="63" t="s">
        <v>34</v>
      </c>
      <c r="Q12" s="63" t="s">
        <v>35</v>
      </c>
      <c r="R12" s="63" t="s">
        <v>35</v>
      </c>
      <c r="S12" s="63" t="s">
        <v>36</v>
      </c>
      <c r="T12" s="63" t="s">
        <v>37</v>
      </c>
      <c r="U12" s="63"/>
      <c r="V12" s="929">
        <f t="shared" si="0"/>
        <v>5.2777777777777812E-2</v>
      </c>
      <c r="W12" s="63">
        <v>9991320919</v>
      </c>
    </row>
    <row r="13" spans="1:23" ht="27.75">
      <c r="A13" s="63">
        <v>10</v>
      </c>
      <c r="B13" s="56">
        <v>147208</v>
      </c>
      <c r="C13" s="63" t="s">
        <v>6161</v>
      </c>
      <c r="D13" s="56" t="s">
        <v>6177</v>
      </c>
      <c r="E13" s="56" t="s">
        <v>913</v>
      </c>
      <c r="F13" s="144" t="s">
        <v>401</v>
      </c>
      <c r="G13" s="143" t="s">
        <v>237</v>
      </c>
      <c r="H13" s="144" t="s">
        <v>3478</v>
      </c>
      <c r="I13" s="63" t="s">
        <v>31</v>
      </c>
      <c r="J13" s="433" t="s">
        <v>6178</v>
      </c>
      <c r="K13" s="367">
        <v>0.42499999999999999</v>
      </c>
      <c r="L13" s="367">
        <v>0.64930555555555558</v>
      </c>
      <c r="M13" s="63" t="s">
        <v>33</v>
      </c>
      <c r="N13" s="367">
        <v>0.41666666666666669</v>
      </c>
      <c r="O13" s="63" t="s">
        <v>34</v>
      </c>
      <c r="P13" s="63" t="s">
        <v>34</v>
      </c>
      <c r="Q13" s="63" t="s">
        <v>35</v>
      </c>
      <c r="R13" s="63" t="s">
        <v>35</v>
      </c>
      <c r="S13" s="63" t="s">
        <v>36</v>
      </c>
      <c r="T13" s="63" t="s">
        <v>37</v>
      </c>
      <c r="U13" s="63"/>
      <c r="V13" s="929">
        <f t="shared" si="0"/>
        <v>8.3333333333333037E-3</v>
      </c>
      <c r="W13" s="63">
        <v>9990433480</v>
      </c>
    </row>
    <row r="14" spans="1:23" ht="27.75">
      <c r="A14" s="63">
        <v>11</v>
      </c>
      <c r="B14" s="56">
        <v>146097</v>
      </c>
      <c r="C14" s="63" t="s">
        <v>6161</v>
      </c>
      <c r="D14" s="56" t="s">
        <v>6179</v>
      </c>
      <c r="E14" s="56" t="s">
        <v>341</v>
      </c>
      <c r="F14" s="144" t="s">
        <v>6180</v>
      </c>
      <c r="G14" s="143" t="s">
        <v>6181</v>
      </c>
      <c r="H14" s="144" t="s">
        <v>6182</v>
      </c>
      <c r="I14" s="63" t="s">
        <v>31</v>
      </c>
      <c r="J14" s="433" t="s">
        <v>6183</v>
      </c>
      <c r="K14" s="367">
        <v>0.50138888888888888</v>
      </c>
      <c r="L14" s="367">
        <v>0.58402777777777781</v>
      </c>
      <c r="M14" s="63" t="s">
        <v>33</v>
      </c>
      <c r="N14" s="367">
        <v>0.4861111111111111</v>
      </c>
      <c r="O14" s="63" t="s">
        <v>34</v>
      </c>
      <c r="P14" s="63" t="s">
        <v>34</v>
      </c>
      <c r="Q14" s="63" t="s">
        <v>36</v>
      </c>
      <c r="R14" s="63" t="s">
        <v>35</v>
      </c>
      <c r="S14" s="63" t="s">
        <v>36</v>
      </c>
      <c r="T14" s="63" t="s">
        <v>33</v>
      </c>
      <c r="U14" s="63"/>
      <c r="V14" s="929">
        <f t="shared" si="0"/>
        <v>1.5277777777777779E-2</v>
      </c>
      <c r="W14" s="63">
        <v>9871186600</v>
      </c>
    </row>
    <row r="15" spans="1:23" ht="25.5" customHeight="1">
      <c r="A15" s="63">
        <v>12</v>
      </c>
      <c r="B15" s="132">
        <v>147402</v>
      </c>
      <c r="C15" s="63" t="s">
        <v>6161</v>
      </c>
      <c r="D15" s="132" t="s">
        <v>6184</v>
      </c>
      <c r="E15" s="56" t="s">
        <v>5187</v>
      </c>
      <c r="F15" s="51" t="s">
        <v>133</v>
      </c>
      <c r="G15" s="143" t="s">
        <v>134</v>
      </c>
      <c r="H15" s="676" t="s">
        <v>639</v>
      </c>
      <c r="I15" s="63" t="s">
        <v>94</v>
      </c>
      <c r="J15" s="433" t="s">
        <v>6185</v>
      </c>
      <c r="K15" s="367">
        <v>0.44166666666666665</v>
      </c>
      <c r="L15" s="367">
        <v>0.51041666666666663</v>
      </c>
      <c r="M15" s="63" t="s">
        <v>6186</v>
      </c>
      <c r="N15" s="367">
        <v>0.43263888888888891</v>
      </c>
      <c r="O15" s="63" t="s">
        <v>34</v>
      </c>
      <c r="P15" s="63" t="s">
        <v>34</v>
      </c>
      <c r="Q15" s="63" t="s">
        <v>35</v>
      </c>
      <c r="R15" s="63" t="s">
        <v>35</v>
      </c>
      <c r="S15" s="63" t="s">
        <v>36</v>
      </c>
      <c r="T15" s="63" t="s">
        <v>37</v>
      </c>
      <c r="U15" s="63"/>
      <c r="V15" s="929">
        <f t="shared" si="0"/>
        <v>9.0277777777777457E-3</v>
      </c>
      <c r="W15" s="63">
        <v>9828683640</v>
      </c>
    </row>
    <row r="16" spans="1:23" ht="26.25" customHeight="1">
      <c r="A16" s="63">
        <v>13</v>
      </c>
      <c r="B16" s="132">
        <v>145408</v>
      </c>
      <c r="C16" s="63" t="s">
        <v>6161</v>
      </c>
      <c r="D16" s="132" t="s">
        <v>6187</v>
      </c>
      <c r="E16" s="56" t="s">
        <v>819</v>
      </c>
      <c r="F16" s="51" t="s">
        <v>141</v>
      </c>
      <c r="G16" s="143" t="s">
        <v>99</v>
      </c>
      <c r="H16" s="676" t="s">
        <v>3974</v>
      </c>
      <c r="I16" s="63" t="s">
        <v>94</v>
      </c>
      <c r="J16" s="433" t="s">
        <v>860</v>
      </c>
      <c r="K16" s="367">
        <v>0.39305555555555555</v>
      </c>
      <c r="L16" s="367">
        <v>0.69097222222222221</v>
      </c>
      <c r="M16" s="63" t="s">
        <v>33</v>
      </c>
      <c r="N16" s="367">
        <v>0.36805555555555558</v>
      </c>
      <c r="O16" s="63" t="s">
        <v>34</v>
      </c>
      <c r="P16" s="63" t="s">
        <v>34</v>
      </c>
      <c r="Q16" s="63" t="s">
        <v>35</v>
      </c>
      <c r="R16" s="63" t="s">
        <v>35</v>
      </c>
      <c r="S16" s="15" t="s">
        <v>6188</v>
      </c>
      <c r="T16" s="63" t="s">
        <v>37</v>
      </c>
      <c r="U16" s="63"/>
      <c r="V16" s="929">
        <f t="shared" si="0"/>
        <v>2.4999999999999967E-2</v>
      </c>
      <c r="W16" s="63">
        <v>9991540586</v>
      </c>
    </row>
    <row r="17" spans="1:23" ht="24" customHeight="1">
      <c r="A17" s="63">
        <v>14</v>
      </c>
      <c r="B17" s="56">
        <v>147498</v>
      </c>
      <c r="C17" s="63" t="s">
        <v>6161</v>
      </c>
      <c r="D17" s="56" t="s">
        <v>6189</v>
      </c>
      <c r="E17" s="56" t="s">
        <v>228</v>
      </c>
      <c r="F17" s="144" t="s">
        <v>1553</v>
      </c>
      <c r="G17" s="143" t="s">
        <v>947</v>
      </c>
      <c r="H17" s="144" t="s">
        <v>6190</v>
      </c>
      <c r="I17" s="63" t="s">
        <v>31</v>
      </c>
      <c r="J17" s="433" t="s">
        <v>3516</v>
      </c>
      <c r="K17" s="367">
        <v>0.51458333333333328</v>
      </c>
      <c r="L17" s="367">
        <v>0.55208333333333337</v>
      </c>
      <c r="M17" s="63" t="s">
        <v>33</v>
      </c>
      <c r="N17" s="367">
        <v>0.51041666666666663</v>
      </c>
      <c r="O17" s="63" t="s">
        <v>34</v>
      </c>
      <c r="P17" s="63" t="s">
        <v>34</v>
      </c>
      <c r="Q17" s="63" t="s">
        <v>35</v>
      </c>
      <c r="R17" s="63" t="s">
        <v>35</v>
      </c>
      <c r="S17" s="63" t="s">
        <v>36</v>
      </c>
      <c r="T17" s="63" t="s">
        <v>37</v>
      </c>
      <c r="U17" s="63"/>
      <c r="V17" s="929">
        <f t="shared" si="0"/>
        <v>4.1666666666666519E-3</v>
      </c>
      <c r="W17" s="63">
        <v>9654778474</v>
      </c>
    </row>
    <row r="18" spans="1:23" ht="27" customHeight="1">
      <c r="A18" s="63">
        <v>15</v>
      </c>
      <c r="B18" s="56">
        <v>145145</v>
      </c>
      <c r="C18" s="63" t="s">
        <v>6161</v>
      </c>
      <c r="D18" s="56" t="s">
        <v>6191</v>
      </c>
      <c r="E18" s="56" t="s">
        <v>2947</v>
      </c>
      <c r="F18" s="144" t="s">
        <v>91</v>
      </c>
      <c r="G18" s="143" t="s">
        <v>92</v>
      </c>
      <c r="H18" s="144" t="s">
        <v>6192</v>
      </c>
      <c r="I18" s="63" t="s">
        <v>31</v>
      </c>
      <c r="J18" s="433" t="s">
        <v>176</v>
      </c>
      <c r="K18" s="367">
        <v>0.65069444444444446</v>
      </c>
      <c r="L18" s="367">
        <v>0.79166666666666663</v>
      </c>
      <c r="M18" s="63" t="s">
        <v>33</v>
      </c>
      <c r="N18" s="367">
        <v>0.63888888888888884</v>
      </c>
      <c r="O18" s="63" t="s">
        <v>34</v>
      </c>
      <c r="P18" s="63" t="s">
        <v>34</v>
      </c>
      <c r="Q18" s="63" t="s">
        <v>35</v>
      </c>
      <c r="R18" s="63" t="s">
        <v>35</v>
      </c>
      <c r="S18" s="63" t="s">
        <v>36</v>
      </c>
      <c r="T18" s="63" t="s">
        <v>2596</v>
      </c>
      <c r="U18" s="63"/>
      <c r="V18" s="929">
        <f t="shared" si="0"/>
        <v>1.1805555555555625E-2</v>
      </c>
      <c r="W18" s="63">
        <v>9811107937</v>
      </c>
    </row>
    <row r="19" spans="1:23" ht="28.5" customHeight="1">
      <c r="A19" s="63">
        <v>16</v>
      </c>
      <c r="B19" s="49">
        <v>146816</v>
      </c>
      <c r="C19" s="63" t="s">
        <v>6161</v>
      </c>
      <c r="D19" s="49" t="s">
        <v>6193</v>
      </c>
      <c r="E19" s="49" t="s">
        <v>267</v>
      </c>
      <c r="F19" s="54" t="s">
        <v>91</v>
      </c>
      <c r="G19" s="166" t="s">
        <v>92</v>
      </c>
      <c r="H19" s="54" t="s">
        <v>93</v>
      </c>
      <c r="I19" s="63" t="s">
        <v>31</v>
      </c>
      <c r="J19" s="433" t="s">
        <v>6194</v>
      </c>
      <c r="K19" s="367">
        <v>0.77222222222222225</v>
      </c>
      <c r="L19" s="367">
        <v>0.82638888888888884</v>
      </c>
      <c r="M19" s="63" t="s">
        <v>33</v>
      </c>
      <c r="N19" s="367">
        <v>0.76388888888888884</v>
      </c>
      <c r="O19" s="63" t="s">
        <v>34</v>
      </c>
      <c r="P19" s="63" t="s">
        <v>34</v>
      </c>
      <c r="Q19" s="63" t="s">
        <v>35</v>
      </c>
      <c r="R19" s="63" t="s">
        <v>35</v>
      </c>
      <c r="S19" s="63" t="s">
        <v>36</v>
      </c>
      <c r="T19" s="63" t="s">
        <v>2113</v>
      </c>
      <c r="U19" s="63"/>
      <c r="V19" s="929">
        <f t="shared" si="0"/>
        <v>8.3333333333334147E-3</v>
      </c>
      <c r="W19" s="63">
        <v>9034498958</v>
      </c>
    </row>
    <row r="20" spans="1:23" ht="41.25">
      <c r="A20" s="63">
        <v>17</v>
      </c>
      <c r="B20" s="144">
        <v>146307</v>
      </c>
      <c r="C20" s="106" t="s">
        <v>6195</v>
      </c>
      <c r="D20" s="144" t="s">
        <v>6196</v>
      </c>
      <c r="E20" s="144" t="s">
        <v>341</v>
      </c>
      <c r="F20" s="144" t="s">
        <v>6197</v>
      </c>
      <c r="G20" s="109" t="s">
        <v>278</v>
      </c>
      <c r="H20" s="144" t="s">
        <v>6198</v>
      </c>
      <c r="I20" s="15" t="s">
        <v>31</v>
      </c>
      <c r="J20" s="433" t="s">
        <v>3516</v>
      </c>
      <c r="K20" s="367">
        <v>0.4375</v>
      </c>
      <c r="L20" s="367">
        <v>0.84027777777777779</v>
      </c>
      <c r="M20" s="15" t="s">
        <v>559</v>
      </c>
      <c r="N20" s="367">
        <v>0.41666666666666669</v>
      </c>
      <c r="O20" s="63" t="s">
        <v>34</v>
      </c>
      <c r="P20" s="63" t="s">
        <v>34</v>
      </c>
      <c r="Q20" s="63" t="s">
        <v>36</v>
      </c>
      <c r="R20" s="63" t="s">
        <v>35</v>
      </c>
      <c r="S20" s="15" t="s">
        <v>6199</v>
      </c>
      <c r="T20" s="15" t="s">
        <v>559</v>
      </c>
      <c r="U20" s="63"/>
      <c r="V20" s="929">
        <f t="shared" si="0"/>
        <v>2.0833333333333315E-2</v>
      </c>
      <c r="W20" s="63">
        <v>6005799201</v>
      </c>
    </row>
    <row r="21" spans="1:23" ht="38.25" customHeight="1">
      <c r="A21" s="63">
        <v>18</v>
      </c>
      <c r="B21" s="144">
        <v>148171</v>
      </c>
      <c r="C21" s="106" t="s">
        <v>6195</v>
      </c>
      <c r="D21" s="144" t="s">
        <v>5040</v>
      </c>
      <c r="E21" s="144" t="s">
        <v>363</v>
      </c>
      <c r="F21" s="144" t="s">
        <v>698</v>
      </c>
      <c r="G21" s="109" t="s">
        <v>29</v>
      </c>
      <c r="H21" s="144" t="s">
        <v>128</v>
      </c>
      <c r="I21" s="15" t="s">
        <v>188</v>
      </c>
      <c r="J21" s="433" t="s">
        <v>5280</v>
      </c>
      <c r="K21" s="367">
        <v>0.73819444444444449</v>
      </c>
      <c r="L21" s="367">
        <v>0.77777777777777779</v>
      </c>
      <c r="M21" s="63" t="s">
        <v>33</v>
      </c>
      <c r="N21" s="367">
        <v>0.73263888888888884</v>
      </c>
      <c r="O21" s="63" t="s">
        <v>34</v>
      </c>
      <c r="P21" s="63" t="s">
        <v>34</v>
      </c>
      <c r="Q21" s="63" t="s">
        <v>35</v>
      </c>
      <c r="R21" s="63" t="s">
        <v>35</v>
      </c>
      <c r="S21" s="63" t="s">
        <v>36</v>
      </c>
      <c r="T21" s="63" t="s">
        <v>37</v>
      </c>
      <c r="U21" s="63"/>
      <c r="V21" s="929">
        <f t="shared" si="0"/>
        <v>5.5555555555556468E-3</v>
      </c>
      <c r="W21" s="63">
        <v>9999596614</v>
      </c>
    </row>
    <row r="22" spans="1:23" ht="27.75">
      <c r="A22" s="63">
        <v>19</v>
      </c>
      <c r="B22" s="144">
        <v>145868</v>
      </c>
      <c r="C22" s="106" t="s">
        <v>6195</v>
      </c>
      <c r="D22" s="144" t="s">
        <v>1070</v>
      </c>
      <c r="E22" s="144" t="s">
        <v>108</v>
      </c>
      <c r="F22" s="109" t="s">
        <v>6200</v>
      </c>
      <c r="G22" s="109" t="s">
        <v>215</v>
      </c>
      <c r="H22" s="144" t="s">
        <v>1421</v>
      </c>
      <c r="I22" s="15" t="s">
        <v>31</v>
      </c>
      <c r="J22" s="433" t="s">
        <v>6201</v>
      </c>
      <c r="K22" s="367">
        <v>0.38055555555555554</v>
      </c>
      <c r="L22" s="367">
        <v>0.4</v>
      </c>
      <c r="M22" s="63" t="s">
        <v>33</v>
      </c>
      <c r="N22" s="367">
        <v>0.36805555555555558</v>
      </c>
      <c r="O22" s="63" t="s">
        <v>34</v>
      </c>
      <c r="P22" s="63" t="s">
        <v>34</v>
      </c>
      <c r="Q22" s="63" t="s">
        <v>36</v>
      </c>
      <c r="R22" s="63" t="s">
        <v>35</v>
      </c>
      <c r="S22" s="63" t="s">
        <v>36</v>
      </c>
      <c r="T22" s="15" t="s">
        <v>6202</v>
      </c>
      <c r="U22" s="63"/>
      <c r="V22" s="929">
        <f t="shared" si="0"/>
        <v>1.2499999999999956E-2</v>
      </c>
      <c r="W22" s="63">
        <v>9471402842</v>
      </c>
    </row>
    <row r="23" spans="1:23" ht="28.5" customHeight="1">
      <c r="A23" s="63">
        <v>20</v>
      </c>
      <c r="B23" s="54">
        <v>146606</v>
      </c>
      <c r="C23" s="15" t="s">
        <v>6195</v>
      </c>
      <c r="D23" s="54" t="s">
        <v>6203</v>
      </c>
      <c r="E23" s="54" t="s">
        <v>810</v>
      </c>
      <c r="F23" s="50" t="s">
        <v>6204</v>
      </c>
      <c r="G23" s="54" t="s">
        <v>92</v>
      </c>
      <c r="H23" s="54" t="s">
        <v>93</v>
      </c>
      <c r="I23" s="15" t="s">
        <v>31</v>
      </c>
      <c r="J23" s="433" t="s">
        <v>860</v>
      </c>
      <c r="K23" s="367">
        <v>0.3923611111111111</v>
      </c>
      <c r="L23" s="367">
        <v>0.4236111111111111</v>
      </c>
      <c r="M23" s="63" t="s">
        <v>33</v>
      </c>
      <c r="N23" s="367">
        <v>0.3888888888888889</v>
      </c>
      <c r="O23" s="63" t="s">
        <v>34</v>
      </c>
      <c r="P23" s="63" t="s">
        <v>34</v>
      </c>
      <c r="Q23" s="63" t="s">
        <v>35</v>
      </c>
      <c r="R23" s="63" t="s">
        <v>35</v>
      </c>
      <c r="S23" s="63" t="s">
        <v>36</v>
      </c>
      <c r="T23" s="63" t="s">
        <v>37</v>
      </c>
      <c r="U23" s="63"/>
      <c r="V23" s="929">
        <f t="shared" si="0"/>
        <v>3.4722222222222099E-3</v>
      </c>
      <c r="W23" s="63"/>
    </row>
    <row r="24" spans="1:23" s="1098" customFormat="1" ht="27.75">
      <c r="A24" s="63">
        <v>21</v>
      </c>
      <c r="B24" s="461">
        <v>146578</v>
      </c>
      <c r="C24" s="15" t="s">
        <v>6195</v>
      </c>
      <c r="D24" s="461" t="s">
        <v>6205</v>
      </c>
      <c r="E24" s="461" t="s">
        <v>295</v>
      </c>
      <c r="F24" s="461" t="s">
        <v>54</v>
      </c>
      <c r="G24" s="461" t="s">
        <v>48</v>
      </c>
      <c r="H24" s="461" t="s">
        <v>6206</v>
      </c>
      <c r="I24" s="85" t="s">
        <v>31</v>
      </c>
      <c r="J24" s="258" t="s">
        <v>5409</v>
      </c>
      <c r="K24" s="823">
        <v>0.40625</v>
      </c>
      <c r="L24" s="823">
        <v>0.51388888888888884</v>
      </c>
      <c r="M24" s="85" t="s">
        <v>6207</v>
      </c>
      <c r="N24" s="823">
        <v>0.38541666666666669</v>
      </c>
      <c r="O24" s="16"/>
      <c r="P24" s="16"/>
      <c r="Q24" s="16" t="s">
        <v>35</v>
      </c>
      <c r="R24" s="16" t="s">
        <v>35</v>
      </c>
      <c r="S24" s="16" t="s">
        <v>36</v>
      </c>
      <c r="T24" s="16" t="s">
        <v>37</v>
      </c>
      <c r="U24" s="16"/>
      <c r="V24" s="929">
        <f t="shared" si="0"/>
        <v>2.0833333333333315E-2</v>
      </c>
      <c r="W24" s="16">
        <v>9991425122</v>
      </c>
    </row>
    <row r="25" spans="1:23" ht="32.25" customHeight="1">
      <c r="A25" s="63">
        <v>22</v>
      </c>
      <c r="B25" s="54">
        <v>146534</v>
      </c>
      <c r="C25" s="15" t="s">
        <v>6195</v>
      </c>
      <c r="D25" s="54" t="s">
        <v>6208</v>
      </c>
      <c r="E25" s="54" t="s">
        <v>3319</v>
      </c>
      <c r="F25" s="54" t="s">
        <v>54</v>
      </c>
      <c r="G25" s="50" t="s">
        <v>48</v>
      </c>
      <c r="H25" s="54" t="s">
        <v>6209</v>
      </c>
      <c r="I25" s="15" t="s">
        <v>31</v>
      </c>
      <c r="J25" s="433" t="s">
        <v>534</v>
      </c>
      <c r="K25" s="367">
        <v>0.57638888888888884</v>
      </c>
      <c r="L25" s="367">
        <v>0.65625</v>
      </c>
      <c r="M25" s="63" t="s">
        <v>33</v>
      </c>
      <c r="N25" s="367">
        <v>0.55555555555555558</v>
      </c>
      <c r="O25" s="63" t="s">
        <v>34</v>
      </c>
      <c r="P25" s="63" t="s">
        <v>34</v>
      </c>
      <c r="Q25" s="63" t="s">
        <v>35</v>
      </c>
      <c r="R25" s="63" t="s">
        <v>35</v>
      </c>
      <c r="S25" s="63" t="s">
        <v>36</v>
      </c>
      <c r="T25" s="63" t="s">
        <v>37</v>
      </c>
      <c r="U25" s="63"/>
      <c r="V25" s="929">
        <f t="shared" si="0"/>
        <v>2.0833333333333259E-2</v>
      </c>
      <c r="W25" s="63">
        <v>9971299114</v>
      </c>
    </row>
    <row r="26" spans="1:23">
      <c r="A26" s="63">
        <v>23</v>
      </c>
      <c r="B26" s="54">
        <v>64101</v>
      </c>
      <c r="C26" s="15" t="s">
        <v>6195</v>
      </c>
      <c r="D26" s="54" t="s">
        <v>6210</v>
      </c>
      <c r="E26" s="54" t="s">
        <v>2535</v>
      </c>
      <c r="F26" s="54" t="s">
        <v>183</v>
      </c>
      <c r="G26" s="50" t="s">
        <v>70</v>
      </c>
      <c r="H26" s="54" t="s">
        <v>5223</v>
      </c>
      <c r="I26" s="15" t="s">
        <v>31</v>
      </c>
      <c r="J26" s="624"/>
      <c r="K26" s="625"/>
      <c r="L26" s="625"/>
      <c r="M26" s="625"/>
      <c r="N26" s="735" t="s">
        <v>72</v>
      </c>
      <c r="O26" s="625"/>
      <c r="P26" s="625"/>
      <c r="Q26" s="625"/>
      <c r="R26" s="625"/>
      <c r="S26" s="625"/>
      <c r="T26" s="625"/>
      <c r="U26" s="625"/>
      <c r="V26" s="937"/>
      <c r="W26" s="625"/>
    </row>
    <row r="27" spans="1:23">
      <c r="A27" s="63">
        <v>24</v>
      </c>
      <c r="B27" s="54">
        <v>147538</v>
      </c>
      <c r="C27" s="15" t="s">
        <v>6195</v>
      </c>
      <c r="D27" s="54" t="s">
        <v>6211</v>
      </c>
      <c r="E27" s="54" t="s">
        <v>53</v>
      </c>
      <c r="F27" s="54" t="s">
        <v>183</v>
      </c>
      <c r="G27" s="50" t="s">
        <v>70</v>
      </c>
      <c r="H27" s="54" t="s">
        <v>5223</v>
      </c>
      <c r="I27" s="15" t="s">
        <v>31</v>
      </c>
      <c r="J27" s="624"/>
      <c r="K27" s="625"/>
      <c r="L27" s="625"/>
      <c r="M27" s="625"/>
      <c r="N27" s="735" t="s">
        <v>72</v>
      </c>
      <c r="O27" s="625"/>
      <c r="P27" s="625"/>
      <c r="Q27" s="625"/>
      <c r="R27" s="625"/>
      <c r="S27" s="625"/>
      <c r="T27" s="625"/>
      <c r="U27" s="625"/>
      <c r="V27" s="937"/>
      <c r="W27" s="625"/>
    </row>
    <row r="28" spans="1:23" ht="18.75" customHeight="1">
      <c r="A28" s="63">
        <v>25</v>
      </c>
      <c r="B28" s="54">
        <v>72210</v>
      </c>
      <c r="C28" s="15" t="s">
        <v>6195</v>
      </c>
      <c r="D28" s="54" t="s">
        <v>6212</v>
      </c>
      <c r="E28" s="54" t="s">
        <v>244</v>
      </c>
      <c r="F28" s="54" t="s">
        <v>75</v>
      </c>
      <c r="G28" s="50" t="s">
        <v>70</v>
      </c>
      <c r="H28" s="54" t="s">
        <v>5223</v>
      </c>
      <c r="I28" s="15" t="s">
        <v>31</v>
      </c>
      <c r="J28" s="624"/>
      <c r="K28" s="625"/>
      <c r="L28" s="625"/>
      <c r="M28" s="625"/>
      <c r="N28" s="735" t="s">
        <v>72</v>
      </c>
      <c r="O28" s="625"/>
      <c r="P28" s="625"/>
      <c r="Q28" s="625"/>
      <c r="R28" s="625"/>
      <c r="S28" s="625"/>
      <c r="T28" s="625"/>
      <c r="U28" s="625"/>
      <c r="V28" s="937"/>
      <c r="W28" s="625"/>
    </row>
    <row r="29" spans="1:23">
      <c r="A29" s="63">
        <v>26</v>
      </c>
      <c r="B29" s="54">
        <v>146103</v>
      </c>
      <c r="C29" s="15" t="s">
        <v>6195</v>
      </c>
      <c r="D29" s="54" t="s">
        <v>6213</v>
      </c>
      <c r="E29" s="54" t="s">
        <v>2116</v>
      </c>
      <c r="F29" s="54" t="s">
        <v>69</v>
      </c>
      <c r="G29" s="50" t="s">
        <v>70</v>
      </c>
      <c r="H29" s="54" t="s">
        <v>6214</v>
      </c>
      <c r="I29" s="15" t="s">
        <v>31</v>
      </c>
      <c r="J29" s="624"/>
      <c r="K29" s="625"/>
      <c r="L29" s="625"/>
      <c r="M29" s="625"/>
      <c r="N29" s="735" t="s">
        <v>72</v>
      </c>
      <c r="O29" s="625"/>
      <c r="P29" s="625"/>
      <c r="Q29" s="625"/>
      <c r="R29" s="625"/>
      <c r="S29" s="625"/>
      <c r="T29" s="625"/>
      <c r="U29" s="625"/>
      <c r="V29" s="937"/>
      <c r="W29" s="625"/>
    </row>
    <row r="30" spans="1:23" ht="27.75">
      <c r="A30" s="63">
        <v>27</v>
      </c>
      <c r="B30" s="144">
        <v>19603</v>
      </c>
      <c r="C30" s="106" t="s">
        <v>6195</v>
      </c>
      <c r="D30" s="144" t="s">
        <v>6215</v>
      </c>
      <c r="E30" s="144" t="s">
        <v>681</v>
      </c>
      <c r="F30" s="144" t="s">
        <v>401</v>
      </c>
      <c r="G30" s="392" t="s">
        <v>237</v>
      </c>
      <c r="H30" s="144" t="s">
        <v>6216</v>
      </c>
      <c r="I30" s="15" t="s">
        <v>94</v>
      </c>
      <c r="J30" s="433" t="s">
        <v>854</v>
      </c>
      <c r="K30" s="367">
        <v>0.65277777777777779</v>
      </c>
      <c r="L30" s="367">
        <v>0.70138888888888884</v>
      </c>
      <c r="M30" s="63" t="s">
        <v>33</v>
      </c>
      <c r="N30" s="367">
        <v>0.67013888888888884</v>
      </c>
      <c r="O30" s="63" t="s">
        <v>34</v>
      </c>
      <c r="P30" s="63" t="s">
        <v>34</v>
      </c>
      <c r="Q30" s="63" t="s">
        <v>35</v>
      </c>
      <c r="R30" s="63" t="s">
        <v>35</v>
      </c>
      <c r="S30" s="63" t="s">
        <v>36</v>
      </c>
      <c r="T30" s="63" t="s">
        <v>37</v>
      </c>
      <c r="U30" s="63"/>
      <c r="V30" s="1081" t="s">
        <v>6217</v>
      </c>
      <c r="W30" s="63">
        <v>9873628649</v>
      </c>
    </row>
    <row r="31" spans="1:23" ht="41.25">
      <c r="A31" s="63">
        <v>28</v>
      </c>
      <c r="B31" s="144">
        <v>145159</v>
      </c>
      <c r="C31" s="106" t="s">
        <v>6195</v>
      </c>
      <c r="D31" s="144" t="s">
        <v>6218</v>
      </c>
      <c r="E31" s="144" t="s">
        <v>835</v>
      </c>
      <c r="F31" s="144" t="s">
        <v>6219</v>
      </c>
      <c r="G31" s="392" t="s">
        <v>237</v>
      </c>
      <c r="H31" s="144" t="s">
        <v>5061</v>
      </c>
      <c r="I31" s="15" t="s">
        <v>94</v>
      </c>
      <c r="J31" s="433" t="s">
        <v>648</v>
      </c>
      <c r="K31" s="367">
        <v>0.43055555555555558</v>
      </c>
      <c r="L31" s="367">
        <v>0.77777777777777779</v>
      </c>
      <c r="M31" s="63" t="s">
        <v>33</v>
      </c>
      <c r="N31" s="367">
        <v>0.40277777777777779</v>
      </c>
      <c r="O31" s="63" t="s">
        <v>34</v>
      </c>
      <c r="P31" s="63" t="s">
        <v>34</v>
      </c>
      <c r="Q31" s="63" t="s">
        <v>35</v>
      </c>
      <c r="R31" s="63" t="s">
        <v>35</v>
      </c>
      <c r="S31" s="15" t="s">
        <v>6157</v>
      </c>
      <c r="T31" s="63" t="s">
        <v>37</v>
      </c>
      <c r="U31" s="63"/>
      <c r="V31" s="929">
        <f t="shared" si="0"/>
        <v>2.777777777777779E-2</v>
      </c>
      <c r="W31" s="63">
        <v>8882424372</v>
      </c>
    </row>
    <row r="32" spans="1:23" s="1098" customFormat="1" ht="27.75">
      <c r="A32" s="63">
        <v>29</v>
      </c>
      <c r="B32" s="461">
        <v>146553</v>
      </c>
      <c r="C32" s="15" t="s">
        <v>6195</v>
      </c>
      <c r="D32" s="461" t="s">
        <v>6220</v>
      </c>
      <c r="E32" s="461" t="s">
        <v>285</v>
      </c>
      <c r="F32" s="461" t="s">
        <v>1541</v>
      </c>
      <c r="G32" s="461" t="s">
        <v>48</v>
      </c>
      <c r="H32" s="461" t="s">
        <v>6221</v>
      </c>
      <c r="I32" s="85" t="s">
        <v>31</v>
      </c>
      <c r="J32" s="258" t="s">
        <v>5054</v>
      </c>
      <c r="K32" s="823">
        <v>0.44236111111111109</v>
      </c>
      <c r="L32" s="823">
        <v>0.71875</v>
      </c>
      <c r="M32" s="85" t="s">
        <v>298</v>
      </c>
      <c r="N32" s="823">
        <v>0.41666666666666669</v>
      </c>
      <c r="O32" s="16"/>
      <c r="P32" s="16"/>
      <c r="Q32" s="16" t="s">
        <v>36</v>
      </c>
      <c r="R32" s="16" t="s">
        <v>35</v>
      </c>
      <c r="S32" s="85" t="s">
        <v>6222</v>
      </c>
      <c r="T32" s="16" t="s">
        <v>33</v>
      </c>
      <c r="U32" s="16"/>
      <c r="V32" s="929">
        <f t="shared" si="0"/>
        <v>2.5694444444444409E-2</v>
      </c>
      <c r="W32" s="16">
        <v>9717244134</v>
      </c>
    </row>
    <row r="33" spans="1:23" ht="35.25" customHeight="1">
      <c r="A33" s="63">
        <v>30</v>
      </c>
      <c r="B33" s="54">
        <v>144679</v>
      </c>
      <c r="C33" s="15" t="s">
        <v>6195</v>
      </c>
      <c r="D33" s="54" t="s">
        <v>6223</v>
      </c>
      <c r="E33" s="54" t="s">
        <v>1667</v>
      </c>
      <c r="F33" s="54" t="s">
        <v>133</v>
      </c>
      <c r="G33" s="50" t="s">
        <v>134</v>
      </c>
      <c r="H33" s="54" t="s">
        <v>6224</v>
      </c>
      <c r="I33" s="15" t="s">
        <v>31</v>
      </c>
      <c r="J33" s="433" t="s">
        <v>6225</v>
      </c>
      <c r="K33" s="367">
        <v>0.43333333333333335</v>
      </c>
      <c r="L33" s="367">
        <v>0.58333333333333337</v>
      </c>
      <c r="M33" s="63" t="s">
        <v>5562</v>
      </c>
      <c r="N33" s="367">
        <v>0.43055555555555558</v>
      </c>
      <c r="O33" s="63" t="s">
        <v>34</v>
      </c>
      <c r="P33" s="63" t="s">
        <v>34</v>
      </c>
      <c r="Q33" s="63" t="s">
        <v>35</v>
      </c>
      <c r="R33" s="63" t="s">
        <v>35</v>
      </c>
      <c r="S33" s="63" t="s">
        <v>36</v>
      </c>
      <c r="T33" s="63" t="s">
        <v>37</v>
      </c>
      <c r="U33" s="63"/>
      <c r="V33" s="929">
        <f t="shared" si="0"/>
        <v>2.7777777777777679E-3</v>
      </c>
      <c r="W33" s="63">
        <v>9889281990</v>
      </c>
    </row>
    <row r="34" spans="1:23">
      <c r="A34" s="63">
        <v>31</v>
      </c>
      <c r="B34" s="54">
        <v>87540</v>
      </c>
      <c r="C34" s="15" t="s">
        <v>6195</v>
      </c>
      <c r="D34" s="54" t="s">
        <v>6226</v>
      </c>
      <c r="E34" s="54" t="s">
        <v>829</v>
      </c>
      <c r="F34" s="54" t="s">
        <v>98</v>
      </c>
      <c r="G34" s="50" t="s">
        <v>99</v>
      </c>
      <c r="H34" s="54" t="s">
        <v>6227</v>
      </c>
      <c r="I34" s="15" t="s">
        <v>31</v>
      </c>
      <c r="J34" s="433" t="s">
        <v>65</v>
      </c>
      <c r="K34" s="367">
        <v>0.40625</v>
      </c>
      <c r="L34" s="367">
        <v>0.86458333333333337</v>
      </c>
      <c r="M34" s="63" t="s">
        <v>33</v>
      </c>
      <c r="N34" s="367">
        <v>0.375</v>
      </c>
      <c r="O34" s="63" t="s">
        <v>34</v>
      </c>
      <c r="P34" s="63" t="s">
        <v>34</v>
      </c>
      <c r="Q34" s="63" t="s">
        <v>36</v>
      </c>
      <c r="R34" s="63" t="s">
        <v>35</v>
      </c>
      <c r="S34" s="63" t="s">
        <v>36</v>
      </c>
      <c r="T34" s="63" t="s">
        <v>33</v>
      </c>
      <c r="U34" s="63"/>
      <c r="V34" s="929">
        <f t="shared" si="0"/>
        <v>3.125E-2</v>
      </c>
      <c r="W34" s="63">
        <v>9667832900</v>
      </c>
    </row>
    <row r="35" spans="1:23" s="1098" customFormat="1" ht="27.75">
      <c r="A35" s="63">
        <v>32</v>
      </c>
      <c r="B35" s="462">
        <v>144361</v>
      </c>
      <c r="C35" s="16" t="s">
        <v>6228</v>
      </c>
      <c r="D35" s="462" t="s">
        <v>6229</v>
      </c>
      <c r="E35" s="462" t="s">
        <v>3743</v>
      </c>
      <c r="F35" s="461" t="s">
        <v>214</v>
      </c>
      <c r="G35" s="462" t="s">
        <v>215</v>
      </c>
      <c r="H35" s="461" t="s">
        <v>6230</v>
      </c>
      <c r="I35" s="85" t="s">
        <v>31</v>
      </c>
      <c r="J35" s="258" t="s">
        <v>1027</v>
      </c>
      <c r="K35" s="823">
        <v>0.60138888888888886</v>
      </c>
      <c r="L35" s="823">
        <v>0.64236111111111116</v>
      </c>
      <c r="M35" s="16" t="s">
        <v>219</v>
      </c>
      <c r="N35" s="823">
        <v>0.59722222222222221</v>
      </c>
      <c r="O35" s="16"/>
      <c r="P35" s="16"/>
      <c r="Q35" s="16" t="s">
        <v>35</v>
      </c>
      <c r="R35" s="16" t="s">
        <v>35</v>
      </c>
      <c r="S35" s="16" t="s">
        <v>36</v>
      </c>
      <c r="T35" s="16" t="s">
        <v>37</v>
      </c>
      <c r="U35" s="1047"/>
      <c r="V35" s="938">
        <f t="shared" si="0"/>
        <v>4.1666666666666519E-3</v>
      </c>
      <c r="W35" s="1047"/>
    </row>
    <row r="36" spans="1:23" s="1098" customFormat="1" ht="27.75">
      <c r="A36" s="63">
        <v>33</v>
      </c>
      <c r="B36" s="462">
        <v>3560</v>
      </c>
      <c r="C36" s="16" t="s">
        <v>6228</v>
      </c>
      <c r="D36" s="462" t="s">
        <v>6231</v>
      </c>
      <c r="E36" s="462" t="s">
        <v>3743</v>
      </c>
      <c r="F36" s="461" t="s">
        <v>1541</v>
      </c>
      <c r="G36" s="462" t="s">
        <v>48</v>
      </c>
      <c r="H36" s="461" t="s">
        <v>1972</v>
      </c>
      <c r="I36" s="85" t="s">
        <v>31</v>
      </c>
      <c r="J36" s="258" t="s">
        <v>32</v>
      </c>
      <c r="K36" s="823">
        <v>0.44305555555555554</v>
      </c>
      <c r="L36" s="823">
        <v>0.5</v>
      </c>
      <c r="M36" s="85" t="s">
        <v>3611</v>
      </c>
      <c r="N36" s="823">
        <v>0.4375</v>
      </c>
      <c r="O36" s="16"/>
      <c r="P36" s="16"/>
      <c r="Q36" s="16" t="s">
        <v>35</v>
      </c>
      <c r="R36" s="16" t="s">
        <v>35</v>
      </c>
      <c r="S36" s="16" t="s">
        <v>36</v>
      </c>
      <c r="T36" s="16" t="s">
        <v>37</v>
      </c>
      <c r="U36" s="16"/>
      <c r="V36" s="938">
        <f t="shared" si="0"/>
        <v>5.5555555555555358E-3</v>
      </c>
      <c r="W36" s="525">
        <v>9811032654</v>
      </c>
    </row>
    <row r="37" spans="1:23" ht="30.75" customHeight="1">
      <c r="A37" s="63">
        <v>34</v>
      </c>
      <c r="B37" s="49">
        <v>140217</v>
      </c>
      <c r="C37" s="63" t="s">
        <v>6228</v>
      </c>
      <c r="D37" s="49" t="s">
        <v>6232</v>
      </c>
      <c r="E37" s="49" t="s">
        <v>4536</v>
      </c>
      <c r="F37" s="54" t="s">
        <v>40</v>
      </c>
      <c r="G37" s="166" t="s">
        <v>41</v>
      </c>
      <c r="H37" s="54" t="s">
        <v>6233</v>
      </c>
      <c r="I37" s="15" t="s">
        <v>31</v>
      </c>
      <c r="J37" s="433" t="s">
        <v>6234</v>
      </c>
      <c r="K37" s="367">
        <v>0.46875</v>
      </c>
      <c r="L37" s="367">
        <v>0.52430555555555558</v>
      </c>
      <c r="M37" s="63" t="s">
        <v>33</v>
      </c>
      <c r="N37" s="367">
        <v>0.45833333333333331</v>
      </c>
      <c r="O37" s="63" t="s">
        <v>34</v>
      </c>
      <c r="P37" s="63" t="s">
        <v>34</v>
      </c>
      <c r="Q37" s="63" t="s">
        <v>35</v>
      </c>
      <c r="R37" s="63" t="s">
        <v>35</v>
      </c>
      <c r="S37" s="63" t="s">
        <v>36</v>
      </c>
      <c r="T37" s="63" t="s">
        <v>37</v>
      </c>
      <c r="U37" s="63"/>
      <c r="V37" s="1073">
        <f t="shared" si="0"/>
        <v>1.0416666666666685E-2</v>
      </c>
      <c r="W37" s="63">
        <v>8810355249</v>
      </c>
    </row>
    <row r="38" spans="1:23" ht="28.5" customHeight="1">
      <c r="A38" s="63">
        <v>35</v>
      </c>
      <c r="B38" s="143">
        <v>60352</v>
      </c>
      <c r="C38" s="105" t="s">
        <v>6228</v>
      </c>
      <c r="D38" s="143" t="s">
        <v>6235</v>
      </c>
      <c r="E38" s="143" t="s">
        <v>932</v>
      </c>
      <c r="F38" s="109" t="s">
        <v>6236</v>
      </c>
      <c r="G38" s="143" t="s">
        <v>29</v>
      </c>
      <c r="H38" s="109" t="s">
        <v>110</v>
      </c>
      <c r="I38" s="15" t="s">
        <v>188</v>
      </c>
      <c r="J38" s="433" t="s">
        <v>168</v>
      </c>
      <c r="K38" s="367">
        <v>0.58194444444444449</v>
      </c>
      <c r="L38" s="367">
        <v>0.63541666666666663</v>
      </c>
      <c r="M38" s="63" t="s">
        <v>33</v>
      </c>
      <c r="N38" s="367">
        <v>0.57638888888888884</v>
      </c>
      <c r="O38" s="63" t="s">
        <v>34</v>
      </c>
      <c r="P38" s="63" t="s">
        <v>34</v>
      </c>
      <c r="Q38" s="63" t="s">
        <v>36</v>
      </c>
      <c r="R38" s="63" t="s">
        <v>35</v>
      </c>
      <c r="S38" s="63" t="s">
        <v>36</v>
      </c>
      <c r="T38" s="63" t="s">
        <v>33</v>
      </c>
      <c r="U38" s="63"/>
      <c r="V38" s="1073">
        <f t="shared" si="0"/>
        <v>5.5555555555556468E-3</v>
      </c>
      <c r="W38" s="63">
        <v>8147706626</v>
      </c>
    </row>
    <row r="39" spans="1:23" s="1098" customFormat="1" ht="27.75" customHeight="1">
      <c r="A39" s="63">
        <v>36</v>
      </c>
      <c r="B39" s="462">
        <v>145851</v>
      </c>
      <c r="C39" s="16" t="s">
        <v>6228</v>
      </c>
      <c r="D39" s="462" t="s">
        <v>5942</v>
      </c>
      <c r="E39" s="462" t="s">
        <v>2423</v>
      </c>
      <c r="F39" s="461" t="s">
        <v>40</v>
      </c>
      <c r="G39" s="462" t="s">
        <v>41</v>
      </c>
      <c r="H39" s="461" t="s">
        <v>6237</v>
      </c>
      <c r="I39" s="85" t="s">
        <v>31</v>
      </c>
      <c r="J39" s="258" t="s">
        <v>3304</v>
      </c>
      <c r="K39" s="823">
        <v>0.36249999999999999</v>
      </c>
      <c r="L39" s="823">
        <v>0.38194444444444442</v>
      </c>
      <c r="M39" s="16" t="s">
        <v>6238</v>
      </c>
      <c r="N39" s="823">
        <v>0.36666666666666664</v>
      </c>
      <c r="O39" s="16"/>
      <c r="P39" s="16"/>
      <c r="Q39" s="16" t="s">
        <v>35</v>
      </c>
      <c r="R39" s="16" t="s">
        <v>35</v>
      </c>
      <c r="S39" s="16" t="s">
        <v>36</v>
      </c>
      <c r="T39" s="16" t="s">
        <v>6239</v>
      </c>
      <c r="U39" s="16"/>
      <c r="V39" s="1236" t="s">
        <v>3869</v>
      </c>
      <c r="W39" s="16">
        <v>8930050923</v>
      </c>
    </row>
    <row r="40" spans="1:23" ht="27.75">
      <c r="A40" s="63">
        <v>37</v>
      </c>
      <c r="B40" s="49">
        <v>144805</v>
      </c>
      <c r="C40" s="63" t="s">
        <v>6228</v>
      </c>
      <c r="D40" s="49" t="s">
        <v>6240</v>
      </c>
      <c r="E40" s="49" t="s">
        <v>419</v>
      </c>
      <c r="F40" s="54" t="s">
        <v>40</v>
      </c>
      <c r="G40" s="166" t="s">
        <v>41</v>
      </c>
      <c r="H40" s="54" t="s">
        <v>6241</v>
      </c>
      <c r="I40" s="15" t="s">
        <v>31</v>
      </c>
      <c r="J40" s="433" t="s">
        <v>1015</v>
      </c>
      <c r="K40" s="367">
        <v>0.4513888888888889</v>
      </c>
      <c r="L40" s="367">
        <v>0.7319444444444444</v>
      </c>
      <c r="M40" s="63" t="s">
        <v>33</v>
      </c>
      <c r="N40" s="367">
        <v>0.4375</v>
      </c>
      <c r="O40" s="63" t="s">
        <v>34</v>
      </c>
      <c r="P40" s="63" t="s">
        <v>34</v>
      </c>
      <c r="Q40" s="63" t="s">
        <v>36</v>
      </c>
      <c r="R40" s="63" t="s">
        <v>35</v>
      </c>
      <c r="S40" s="15" t="s">
        <v>6242</v>
      </c>
      <c r="T40" s="15" t="s">
        <v>6243</v>
      </c>
      <c r="U40" s="63"/>
      <c r="V40" s="1073">
        <f t="shared" si="0"/>
        <v>1.3888888888888895E-2</v>
      </c>
      <c r="W40" s="246">
        <v>8369531211</v>
      </c>
    </row>
    <row r="41" spans="1:23" s="1098" customFormat="1" ht="27.75">
      <c r="A41" s="63">
        <v>38</v>
      </c>
      <c r="B41" s="462">
        <v>3186</v>
      </c>
      <c r="C41" s="16" t="s">
        <v>6228</v>
      </c>
      <c r="D41" s="462" t="s">
        <v>6244</v>
      </c>
      <c r="E41" s="462" t="s">
        <v>311</v>
      </c>
      <c r="F41" s="461" t="s">
        <v>214</v>
      </c>
      <c r="G41" s="462" t="s">
        <v>215</v>
      </c>
      <c r="H41" s="461" t="s">
        <v>6245</v>
      </c>
      <c r="I41" s="85" t="s">
        <v>31</v>
      </c>
      <c r="J41" s="258" t="s">
        <v>1039</v>
      </c>
      <c r="K41" s="823">
        <v>0.38541666666666669</v>
      </c>
      <c r="L41" s="823">
        <v>0.40902777777777777</v>
      </c>
      <c r="M41" s="16" t="s">
        <v>6246</v>
      </c>
      <c r="N41" s="823">
        <v>0.375</v>
      </c>
      <c r="O41" s="16"/>
      <c r="P41" s="16"/>
      <c r="Q41" s="16" t="s">
        <v>35</v>
      </c>
      <c r="R41" s="16" t="s">
        <v>35</v>
      </c>
      <c r="S41" s="16" t="s">
        <v>36</v>
      </c>
      <c r="T41" s="16" t="s">
        <v>1451</v>
      </c>
      <c r="U41" s="16"/>
      <c r="V41" s="1075">
        <f t="shared" si="0"/>
        <v>1.0416666666666685E-2</v>
      </c>
      <c r="W41" s="16">
        <v>9810432456</v>
      </c>
    </row>
    <row r="42" spans="1:23">
      <c r="A42" s="63">
        <v>39</v>
      </c>
      <c r="B42" s="49">
        <v>146422</v>
      </c>
      <c r="C42" s="63" t="s">
        <v>6228</v>
      </c>
      <c r="D42" s="49" t="s">
        <v>6247</v>
      </c>
      <c r="E42" s="49" t="s">
        <v>810</v>
      </c>
      <c r="F42" s="54" t="s">
        <v>91</v>
      </c>
      <c r="G42" s="166" t="s">
        <v>92</v>
      </c>
      <c r="H42" s="54" t="s">
        <v>608</v>
      </c>
      <c r="I42" s="15" t="s">
        <v>31</v>
      </c>
      <c r="J42" s="433" t="s">
        <v>6248</v>
      </c>
      <c r="K42" s="367">
        <v>0.45624999999999999</v>
      </c>
      <c r="L42" s="367">
        <v>0.52777777777777779</v>
      </c>
      <c r="M42" s="625"/>
      <c r="N42" s="735" t="s">
        <v>72</v>
      </c>
      <c r="O42" s="625"/>
      <c r="P42" s="625"/>
      <c r="Q42" s="625"/>
      <c r="R42" s="625"/>
      <c r="S42" s="625"/>
      <c r="T42" s="625"/>
      <c r="U42" s="625"/>
      <c r="V42" s="937"/>
      <c r="W42" s="1074">
        <v>8851959578</v>
      </c>
    </row>
    <row r="43" spans="1:23">
      <c r="A43" s="63">
        <v>40</v>
      </c>
      <c r="B43" s="49">
        <v>76002</v>
      </c>
      <c r="C43" s="63" t="s">
        <v>6228</v>
      </c>
      <c r="D43" s="49" t="s">
        <v>6249</v>
      </c>
      <c r="E43" s="49" t="s">
        <v>1012</v>
      </c>
      <c r="F43" s="54" t="s">
        <v>1200</v>
      </c>
      <c r="G43" s="166" t="s">
        <v>29</v>
      </c>
      <c r="H43" s="54" t="s">
        <v>6250</v>
      </c>
      <c r="I43" s="15" t="s">
        <v>31</v>
      </c>
      <c r="J43" s="433" t="s">
        <v>3962</v>
      </c>
      <c r="K43" s="367">
        <v>0.45277777777777778</v>
      </c>
      <c r="L43" s="367">
        <v>0.49305555555555558</v>
      </c>
      <c r="M43" s="625"/>
      <c r="N43" s="735" t="s">
        <v>72</v>
      </c>
      <c r="O43" s="625"/>
      <c r="P43" s="625"/>
      <c r="Q43" s="625"/>
      <c r="R43" s="625"/>
      <c r="S43" s="625"/>
      <c r="T43" s="625"/>
      <c r="U43" s="625"/>
      <c r="V43" s="937"/>
      <c r="W43" s="625">
        <v>9540742056</v>
      </c>
    </row>
    <row r="44" spans="1:23" ht="27.75">
      <c r="A44" s="63">
        <v>41</v>
      </c>
      <c r="B44" s="166">
        <v>139823</v>
      </c>
      <c r="C44" s="63" t="s">
        <v>6228</v>
      </c>
      <c r="D44" s="166" t="s">
        <v>6251</v>
      </c>
      <c r="E44" s="49" t="s">
        <v>748</v>
      </c>
      <c r="F44" s="50" t="s">
        <v>401</v>
      </c>
      <c r="G44" s="166" t="s">
        <v>237</v>
      </c>
      <c r="H44" s="54" t="s">
        <v>6252</v>
      </c>
      <c r="I44" s="15" t="s">
        <v>31</v>
      </c>
      <c r="J44" s="433" t="s">
        <v>32</v>
      </c>
      <c r="K44" s="367">
        <v>0.48055555555555557</v>
      </c>
      <c r="L44" s="367">
        <v>0.69444444444444442</v>
      </c>
      <c r="M44" s="63" t="s">
        <v>33</v>
      </c>
      <c r="N44" s="367">
        <v>0.47222222222222221</v>
      </c>
      <c r="O44" s="63" t="s">
        <v>34</v>
      </c>
      <c r="P44" s="63" t="s">
        <v>34</v>
      </c>
      <c r="Q44" s="63" t="s">
        <v>35</v>
      </c>
      <c r="R44" s="63" t="s">
        <v>35</v>
      </c>
      <c r="S44" s="15" t="s">
        <v>6253</v>
      </c>
      <c r="T44" s="63" t="s">
        <v>37</v>
      </c>
      <c r="U44" s="63"/>
      <c r="V44" s="929">
        <f t="shared" si="0"/>
        <v>8.3333333333333592E-3</v>
      </c>
      <c r="W44" s="63">
        <v>7903707631</v>
      </c>
    </row>
    <row r="45" spans="1:23" ht="27.75">
      <c r="A45" s="63">
        <v>42</v>
      </c>
      <c r="B45" s="166">
        <v>147760</v>
      </c>
      <c r="C45" s="63" t="s">
        <v>6228</v>
      </c>
      <c r="D45" s="166" t="s">
        <v>6254</v>
      </c>
      <c r="E45" s="49" t="s">
        <v>192</v>
      </c>
      <c r="F45" s="50" t="s">
        <v>401</v>
      </c>
      <c r="G45" s="166" t="s">
        <v>237</v>
      </c>
      <c r="H45" s="54" t="s">
        <v>321</v>
      </c>
      <c r="I45" s="15" t="s">
        <v>31</v>
      </c>
      <c r="J45" s="475" t="s">
        <v>6255</v>
      </c>
      <c r="K45" s="827">
        <v>0.43541666666666667</v>
      </c>
      <c r="L45" s="827">
        <v>0.65972222222222221</v>
      </c>
      <c r="M45" s="92" t="s">
        <v>33</v>
      </c>
      <c r="N45" s="827">
        <v>0.43055555555555558</v>
      </c>
      <c r="O45" s="92" t="s">
        <v>34</v>
      </c>
      <c r="P45" s="92" t="s">
        <v>34</v>
      </c>
      <c r="Q45" s="92" t="s">
        <v>35</v>
      </c>
      <c r="R45" s="92" t="s">
        <v>35</v>
      </c>
      <c r="S45" s="93" t="s">
        <v>6256</v>
      </c>
      <c r="T45" s="92" t="s">
        <v>37</v>
      </c>
      <c r="U45" s="92"/>
      <c r="V45" s="943">
        <f t="shared" si="0"/>
        <v>4.8611111111110938E-3</v>
      </c>
      <c r="W45" s="92">
        <v>9627206029</v>
      </c>
    </row>
    <row r="46" spans="1:23" ht="27.75">
      <c r="A46" s="63">
        <v>43</v>
      </c>
      <c r="B46" s="49">
        <v>145856</v>
      </c>
      <c r="C46" s="63" t="s">
        <v>6228</v>
      </c>
      <c r="D46" s="49" t="s">
        <v>6257</v>
      </c>
      <c r="E46" s="49" t="s">
        <v>582</v>
      </c>
      <c r="F46" s="54" t="s">
        <v>133</v>
      </c>
      <c r="G46" s="166" t="s">
        <v>6258</v>
      </c>
      <c r="H46" s="54" t="s">
        <v>1937</v>
      </c>
      <c r="I46" s="271" t="s">
        <v>31</v>
      </c>
      <c r="J46" s="433" t="s">
        <v>6259</v>
      </c>
      <c r="K46" s="367">
        <v>0.40138888888888891</v>
      </c>
      <c r="L46" s="367">
        <v>0.56597222222222221</v>
      </c>
      <c r="M46" s="63" t="s">
        <v>770</v>
      </c>
      <c r="N46" s="367">
        <v>0.3888888888888889</v>
      </c>
      <c r="O46" s="63" t="s">
        <v>34</v>
      </c>
      <c r="P46" s="63" t="s">
        <v>34</v>
      </c>
      <c r="Q46" s="63" t="s">
        <v>35</v>
      </c>
      <c r="R46" s="63" t="s">
        <v>35</v>
      </c>
      <c r="S46" s="15" t="s">
        <v>6260</v>
      </c>
      <c r="T46" s="63" t="s">
        <v>37</v>
      </c>
      <c r="U46" s="63"/>
      <c r="V46" s="929">
        <f t="shared" si="0"/>
        <v>1.2500000000000011E-2</v>
      </c>
      <c r="W46" s="63">
        <v>9808989635</v>
      </c>
    </row>
    <row r="47" spans="1:23" ht="27.75" customHeight="1">
      <c r="A47" s="63">
        <v>44</v>
      </c>
      <c r="B47" s="49">
        <v>145960</v>
      </c>
      <c r="C47" s="63" t="s">
        <v>6228</v>
      </c>
      <c r="D47" s="49" t="s">
        <v>6261</v>
      </c>
      <c r="E47" s="49" t="s">
        <v>3314</v>
      </c>
      <c r="F47" s="54" t="s">
        <v>773</v>
      </c>
      <c r="G47" s="166" t="s">
        <v>99</v>
      </c>
      <c r="H47" s="54" t="s">
        <v>100</v>
      </c>
      <c r="I47" s="271" t="s">
        <v>31</v>
      </c>
      <c r="J47" s="433" t="s">
        <v>1109</v>
      </c>
      <c r="K47" s="367">
        <v>0.39583333333333331</v>
      </c>
      <c r="L47" s="367">
        <v>0.53125</v>
      </c>
      <c r="M47" s="63" t="s">
        <v>33</v>
      </c>
      <c r="N47" s="367">
        <v>0.36458333333333331</v>
      </c>
      <c r="O47" s="63" t="s">
        <v>34</v>
      </c>
      <c r="P47" s="63" t="s">
        <v>34</v>
      </c>
      <c r="Q47" s="63" t="s">
        <v>35</v>
      </c>
      <c r="R47" s="63" t="s">
        <v>35</v>
      </c>
      <c r="S47" s="63" t="s">
        <v>36</v>
      </c>
      <c r="T47" s="63" t="s">
        <v>37</v>
      </c>
      <c r="U47" s="63"/>
      <c r="V47" s="929">
        <f t="shared" si="0"/>
        <v>3.125E-2</v>
      </c>
      <c r="W47" s="63">
        <v>6395561152</v>
      </c>
    </row>
    <row r="48" spans="1:23" ht="30.75" customHeight="1">
      <c r="A48" s="63">
        <v>45</v>
      </c>
      <c r="B48" s="49">
        <v>142124</v>
      </c>
      <c r="C48" s="63" t="s">
        <v>6228</v>
      </c>
      <c r="D48" s="49" t="s">
        <v>6262</v>
      </c>
      <c r="E48" s="49" t="s">
        <v>1118</v>
      </c>
      <c r="F48" s="54" t="s">
        <v>773</v>
      </c>
      <c r="G48" s="166" t="s">
        <v>99</v>
      </c>
      <c r="H48" s="54" t="s">
        <v>100</v>
      </c>
      <c r="I48" s="271" t="s">
        <v>31</v>
      </c>
      <c r="J48" s="433" t="s">
        <v>6263</v>
      </c>
      <c r="K48" s="367">
        <v>0.61458333333333337</v>
      </c>
      <c r="L48" s="367">
        <v>0.75</v>
      </c>
      <c r="M48" s="63" t="s">
        <v>33</v>
      </c>
      <c r="N48" s="367">
        <v>0.58333333333333337</v>
      </c>
      <c r="O48" s="63" t="s">
        <v>34</v>
      </c>
      <c r="P48" s="63" t="s">
        <v>34</v>
      </c>
      <c r="Q48" s="63" t="s">
        <v>35</v>
      </c>
      <c r="R48" s="63" t="s">
        <v>35</v>
      </c>
      <c r="S48" s="63" t="s">
        <v>36</v>
      </c>
      <c r="T48" s="63" t="s">
        <v>37</v>
      </c>
      <c r="U48" s="63"/>
      <c r="V48" s="929">
        <f t="shared" si="0"/>
        <v>3.125E-2</v>
      </c>
      <c r="W48" s="63">
        <v>9999515742</v>
      </c>
    </row>
    <row r="49" spans="1:23" ht="33" customHeight="1">
      <c r="A49" s="63">
        <v>46</v>
      </c>
      <c r="B49" s="136">
        <v>141307</v>
      </c>
      <c r="C49" s="92" t="s">
        <v>6228</v>
      </c>
      <c r="D49" s="49" t="s">
        <v>6264</v>
      </c>
      <c r="E49" s="49" t="s">
        <v>832</v>
      </c>
      <c r="F49" s="54" t="s">
        <v>1168</v>
      </c>
      <c r="G49" s="166" t="s">
        <v>520</v>
      </c>
      <c r="H49" s="54" t="s">
        <v>6265</v>
      </c>
      <c r="I49" s="271" t="s">
        <v>31</v>
      </c>
      <c r="J49" s="433" t="s">
        <v>621</v>
      </c>
      <c r="K49" s="367">
        <v>0.38541666666666669</v>
      </c>
      <c r="L49" s="367">
        <v>0.47222222222222221</v>
      </c>
      <c r="M49" s="63" t="s">
        <v>33</v>
      </c>
      <c r="N49" s="367">
        <v>0.375</v>
      </c>
      <c r="O49" s="63" t="s">
        <v>34</v>
      </c>
      <c r="P49" s="63" t="s">
        <v>34</v>
      </c>
      <c r="Q49" s="63" t="s">
        <v>35</v>
      </c>
      <c r="R49" s="63" t="s">
        <v>35</v>
      </c>
      <c r="S49" s="63" t="s">
        <v>36</v>
      </c>
      <c r="T49" s="63" t="s">
        <v>5749</v>
      </c>
      <c r="U49" s="63"/>
      <c r="V49" s="929">
        <f t="shared" si="0"/>
        <v>1.0416666666666685E-2</v>
      </c>
      <c r="W49" s="63">
        <v>8053560410</v>
      </c>
    </row>
    <row r="50" spans="1:23" ht="27.75">
      <c r="A50" s="63">
        <v>47</v>
      </c>
      <c r="B50" s="49">
        <v>132288</v>
      </c>
      <c r="C50" s="63" t="s">
        <v>6266</v>
      </c>
      <c r="D50" s="294" t="s">
        <v>2540</v>
      </c>
      <c r="E50" s="263" t="s">
        <v>341</v>
      </c>
      <c r="F50" s="182" t="s">
        <v>388</v>
      </c>
      <c r="G50" s="120" t="s">
        <v>389</v>
      </c>
      <c r="H50" s="263" t="s">
        <v>93</v>
      </c>
      <c r="I50" s="271" t="s">
        <v>31</v>
      </c>
      <c r="J50" s="475" t="s">
        <v>489</v>
      </c>
      <c r="K50" s="827">
        <v>0.47638888888888886</v>
      </c>
      <c r="L50" s="827">
        <v>0.50972222222222219</v>
      </c>
      <c r="M50" s="92" t="s">
        <v>33</v>
      </c>
      <c r="N50" s="827">
        <v>0.47222222222222221</v>
      </c>
      <c r="O50" s="92" t="s">
        <v>34</v>
      </c>
      <c r="P50" s="92" t="s">
        <v>34</v>
      </c>
      <c r="Q50" s="92" t="s">
        <v>35</v>
      </c>
      <c r="R50" s="92" t="s">
        <v>35</v>
      </c>
      <c r="S50" s="92" t="s">
        <v>36</v>
      </c>
      <c r="T50" s="92" t="s">
        <v>5672</v>
      </c>
      <c r="U50" s="92"/>
      <c r="V50" s="943">
        <f t="shared" si="0"/>
        <v>4.1666666666666519E-3</v>
      </c>
      <c r="W50" s="92"/>
    </row>
    <row r="51" spans="1:23" s="1098" customFormat="1" ht="36.75" customHeight="1">
      <c r="A51" s="63">
        <v>48</v>
      </c>
      <c r="B51" s="462">
        <v>64483</v>
      </c>
      <c r="C51" s="16" t="s">
        <v>6266</v>
      </c>
      <c r="D51" s="828" t="s">
        <v>6267</v>
      </c>
      <c r="E51" s="829" t="s">
        <v>647</v>
      </c>
      <c r="F51" s="829" t="s">
        <v>40</v>
      </c>
      <c r="G51" s="829" t="s">
        <v>41</v>
      </c>
      <c r="H51" s="829" t="s">
        <v>6268</v>
      </c>
      <c r="I51" s="601" t="s">
        <v>31</v>
      </c>
      <c r="J51" s="258" t="s">
        <v>691</v>
      </c>
      <c r="K51" s="823">
        <v>0.52222222222222225</v>
      </c>
      <c r="L51" s="823">
        <v>0.56597222222222221</v>
      </c>
      <c r="M51" s="16" t="s">
        <v>1451</v>
      </c>
      <c r="N51" s="823">
        <v>0.51041666666666663</v>
      </c>
      <c r="O51" s="16"/>
      <c r="P51" s="16"/>
      <c r="Q51" s="16" t="s">
        <v>36</v>
      </c>
      <c r="R51" s="16" t="s">
        <v>35</v>
      </c>
      <c r="S51" s="16" t="s">
        <v>36</v>
      </c>
      <c r="T51" s="16" t="s">
        <v>1451</v>
      </c>
      <c r="U51" s="16"/>
      <c r="V51" s="938">
        <f t="shared" si="0"/>
        <v>1.1805555555555625E-2</v>
      </c>
      <c r="W51" s="16">
        <v>7827233632</v>
      </c>
    </row>
    <row r="52" spans="1:23" ht="49.5" customHeight="1">
      <c r="A52" s="63">
        <v>49</v>
      </c>
      <c r="B52" s="49">
        <v>146979</v>
      </c>
      <c r="C52" s="63" t="s">
        <v>6266</v>
      </c>
      <c r="D52" s="295" t="s">
        <v>6269</v>
      </c>
      <c r="E52" s="182" t="s">
        <v>547</v>
      </c>
      <c r="F52" s="182" t="s">
        <v>756</v>
      </c>
      <c r="G52" s="121" t="s">
        <v>757</v>
      </c>
      <c r="H52" s="182" t="s">
        <v>3939</v>
      </c>
      <c r="I52" s="271" t="s">
        <v>31</v>
      </c>
      <c r="J52" s="433" t="s">
        <v>860</v>
      </c>
      <c r="K52" s="367">
        <v>0.6875</v>
      </c>
      <c r="L52" s="367">
        <v>0.71527777777777779</v>
      </c>
      <c r="M52" s="63" t="s">
        <v>33</v>
      </c>
      <c r="N52" s="367">
        <v>0.68402777777777779</v>
      </c>
      <c r="O52" s="63" t="s">
        <v>34</v>
      </c>
      <c r="P52" s="63" t="s">
        <v>34</v>
      </c>
      <c r="Q52" s="63" t="s">
        <v>35</v>
      </c>
      <c r="R52" s="63" t="s">
        <v>35</v>
      </c>
      <c r="S52" s="63" t="s">
        <v>36</v>
      </c>
      <c r="T52" s="63" t="s">
        <v>37</v>
      </c>
      <c r="U52" s="63"/>
      <c r="V52" s="929">
        <f t="shared" si="0"/>
        <v>3.4722222222222099E-3</v>
      </c>
      <c r="W52" s="63"/>
    </row>
    <row r="53" spans="1:23" ht="27.75">
      <c r="A53" s="63">
        <v>50</v>
      </c>
      <c r="B53" s="56">
        <v>11453</v>
      </c>
      <c r="C53" s="105" t="s">
        <v>6266</v>
      </c>
      <c r="D53" s="742" t="s">
        <v>6270</v>
      </c>
      <c r="E53" s="123" t="s">
        <v>1158</v>
      </c>
      <c r="F53" s="123" t="s">
        <v>40</v>
      </c>
      <c r="G53" s="124" t="s">
        <v>41</v>
      </c>
      <c r="H53" s="123" t="s">
        <v>608</v>
      </c>
      <c r="I53" s="271" t="s">
        <v>94</v>
      </c>
      <c r="J53" s="624"/>
      <c r="K53" s="625"/>
      <c r="L53" s="625"/>
      <c r="M53" s="625"/>
      <c r="N53" s="735" t="s">
        <v>72</v>
      </c>
      <c r="O53" s="625"/>
      <c r="P53" s="625"/>
      <c r="Q53" s="625"/>
      <c r="R53" s="625"/>
      <c r="S53" s="625"/>
      <c r="T53" s="625"/>
      <c r="U53" s="625"/>
      <c r="V53" s="937"/>
      <c r="W53" s="625"/>
    </row>
    <row r="54" spans="1:23" ht="27.75">
      <c r="A54" s="63">
        <v>51</v>
      </c>
      <c r="B54" s="143">
        <v>146058</v>
      </c>
      <c r="C54" s="105" t="s">
        <v>6266</v>
      </c>
      <c r="D54" s="1053" t="s">
        <v>6271</v>
      </c>
      <c r="E54" s="123" t="s">
        <v>3735</v>
      </c>
      <c r="F54" s="123" t="s">
        <v>40</v>
      </c>
      <c r="G54" s="124" t="s">
        <v>41</v>
      </c>
      <c r="H54" s="123" t="s">
        <v>6272</v>
      </c>
      <c r="I54" s="271" t="s">
        <v>31</v>
      </c>
      <c r="J54" s="433" t="s">
        <v>5319</v>
      </c>
      <c r="K54" s="367">
        <v>0.4375</v>
      </c>
      <c r="L54" s="367">
        <v>0.62847222222222221</v>
      </c>
      <c r="M54" s="63" t="s">
        <v>3627</v>
      </c>
      <c r="N54" s="367">
        <v>0.41666666666666669</v>
      </c>
      <c r="O54" s="63" t="s">
        <v>34</v>
      </c>
      <c r="P54" s="63" t="s">
        <v>34</v>
      </c>
      <c r="Q54" s="63" t="s">
        <v>36</v>
      </c>
      <c r="R54" s="63" t="s">
        <v>35</v>
      </c>
      <c r="S54" s="15" t="s">
        <v>6273</v>
      </c>
      <c r="T54" s="63" t="s">
        <v>33</v>
      </c>
      <c r="U54" s="63"/>
      <c r="V54" s="929">
        <f t="shared" si="0"/>
        <v>2.0833333333333315E-2</v>
      </c>
      <c r="W54" s="63">
        <v>8750364866</v>
      </c>
    </row>
    <row r="55" spans="1:23" ht="32.25" customHeight="1">
      <c r="A55" s="63">
        <v>52</v>
      </c>
      <c r="B55" s="56">
        <v>145401</v>
      </c>
      <c r="C55" s="105" t="s">
        <v>6266</v>
      </c>
      <c r="D55" s="742" t="s">
        <v>6274</v>
      </c>
      <c r="E55" s="123" t="s">
        <v>2924</v>
      </c>
      <c r="F55" s="123" t="s">
        <v>286</v>
      </c>
      <c r="G55" s="123" t="s">
        <v>215</v>
      </c>
      <c r="H55" s="123" t="s">
        <v>2075</v>
      </c>
      <c r="I55" s="271" t="s">
        <v>31</v>
      </c>
      <c r="J55" s="433" t="s">
        <v>403</v>
      </c>
      <c r="K55" s="367">
        <v>0.42986111111111114</v>
      </c>
      <c r="L55" s="367">
        <v>0.54861111111111116</v>
      </c>
      <c r="M55" s="63" t="s">
        <v>219</v>
      </c>
      <c r="N55" s="367">
        <v>0.42708333333333331</v>
      </c>
      <c r="O55" s="63" t="s">
        <v>34</v>
      </c>
      <c r="P55" s="63" t="s">
        <v>34</v>
      </c>
      <c r="Q55" s="63" t="s">
        <v>35</v>
      </c>
      <c r="R55" s="63" t="s">
        <v>35</v>
      </c>
      <c r="S55" s="63" t="s">
        <v>36</v>
      </c>
      <c r="T55" s="63" t="s">
        <v>37</v>
      </c>
      <c r="U55" s="63"/>
      <c r="V55" s="929">
        <f t="shared" si="0"/>
        <v>2.7777777777778234E-3</v>
      </c>
      <c r="W55" s="63">
        <v>7248027725</v>
      </c>
    </row>
    <row r="56" spans="1:23" ht="27.75">
      <c r="A56" s="63">
        <v>53</v>
      </c>
      <c r="B56" s="56">
        <v>120593</v>
      </c>
      <c r="C56" s="105" t="s">
        <v>6266</v>
      </c>
      <c r="D56" s="742" t="s">
        <v>6275</v>
      </c>
      <c r="E56" s="123" t="s">
        <v>68</v>
      </c>
      <c r="F56" s="123" t="s">
        <v>388</v>
      </c>
      <c r="G56" s="124" t="s">
        <v>389</v>
      </c>
      <c r="H56" s="123" t="s">
        <v>3334</v>
      </c>
      <c r="I56" s="271" t="s">
        <v>31</v>
      </c>
      <c r="J56" s="433" t="s">
        <v>1027</v>
      </c>
      <c r="K56" s="367">
        <v>0.59722222222222221</v>
      </c>
      <c r="L56" s="367">
        <v>0.67708333333333337</v>
      </c>
      <c r="M56" s="63" t="s">
        <v>33</v>
      </c>
      <c r="N56" s="367">
        <v>0.59375</v>
      </c>
      <c r="O56" s="63" t="s">
        <v>34</v>
      </c>
      <c r="P56" s="63" t="s">
        <v>34</v>
      </c>
      <c r="Q56" s="63" t="s">
        <v>36</v>
      </c>
      <c r="R56" s="63" t="s">
        <v>35</v>
      </c>
      <c r="S56" s="15" t="s">
        <v>6276</v>
      </c>
      <c r="T56" s="63" t="s">
        <v>33</v>
      </c>
      <c r="U56" s="63"/>
      <c r="V56" s="929">
        <f t="shared" si="0"/>
        <v>3.4722222222222099E-3</v>
      </c>
      <c r="W56" s="63">
        <v>9313529033</v>
      </c>
    </row>
    <row r="57" spans="1:23">
      <c r="A57" s="63">
        <v>54</v>
      </c>
      <c r="B57" s="56">
        <v>146128</v>
      </c>
      <c r="C57" s="105" t="s">
        <v>6266</v>
      </c>
      <c r="D57" s="742" t="s">
        <v>6277</v>
      </c>
      <c r="E57" s="124" t="s">
        <v>1638</v>
      </c>
      <c r="F57" s="123" t="s">
        <v>519</v>
      </c>
      <c r="G57" s="124" t="s">
        <v>201</v>
      </c>
      <c r="H57" s="123" t="s">
        <v>927</v>
      </c>
      <c r="I57" s="271" t="s">
        <v>31</v>
      </c>
      <c r="J57" s="624"/>
      <c r="K57" s="625"/>
      <c r="L57" s="625"/>
      <c r="M57" s="625"/>
      <c r="N57" s="735" t="s">
        <v>72</v>
      </c>
      <c r="O57" s="625"/>
      <c r="P57" s="625"/>
      <c r="Q57" s="625"/>
      <c r="R57" s="625"/>
      <c r="S57" s="625"/>
      <c r="T57" s="625"/>
      <c r="U57" s="625"/>
      <c r="V57" s="937"/>
      <c r="W57" s="625"/>
    </row>
    <row r="58" spans="1:23">
      <c r="A58" s="63">
        <v>55</v>
      </c>
      <c r="B58" s="56">
        <v>139600</v>
      </c>
      <c r="C58" s="105" t="s">
        <v>6266</v>
      </c>
      <c r="D58" s="742" t="s">
        <v>6278</v>
      </c>
      <c r="E58" s="123" t="s">
        <v>6279</v>
      </c>
      <c r="F58" s="123" t="s">
        <v>519</v>
      </c>
      <c r="G58" s="124" t="s">
        <v>520</v>
      </c>
      <c r="H58" s="123" t="s">
        <v>6280</v>
      </c>
      <c r="I58" s="271" t="s">
        <v>31</v>
      </c>
      <c r="J58" s="624"/>
      <c r="K58" s="625"/>
      <c r="L58" s="625"/>
      <c r="M58" s="625"/>
      <c r="N58" s="735" t="s">
        <v>72</v>
      </c>
      <c r="O58" s="625"/>
      <c r="P58" s="625"/>
      <c r="Q58" s="625"/>
      <c r="R58" s="625"/>
      <c r="S58" s="625"/>
      <c r="T58" s="625"/>
      <c r="U58" s="625"/>
      <c r="V58" s="937"/>
      <c r="W58" s="625"/>
    </row>
    <row r="59" spans="1:23" ht="24" customHeight="1">
      <c r="A59" s="63">
        <v>56</v>
      </c>
      <c r="B59" s="56">
        <v>11445</v>
      </c>
      <c r="C59" s="105" t="s">
        <v>6266</v>
      </c>
      <c r="D59" s="742" t="s">
        <v>6281</v>
      </c>
      <c r="E59" s="123" t="s">
        <v>759</v>
      </c>
      <c r="F59" s="123" t="s">
        <v>5149</v>
      </c>
      <c r="G59" s="124" t="s">
        <v>29</v>
      </c>
      <c r="H59" s="123" t="s">
        <v>128</v>
      </c>
      <c r="I59" s="271" t="s">
        <v>188</v>
      </c>
      <c r="J59" s="433" t="s">
        <v>565</v>
      </c>
      <c r="K59" s="367">
        <v>0.67708333333333337</v>
      </c>
      <c r="L59" s="367">
        <v>0.72222222222222221</v>
      </c>
      <c r="M59" s="63" t="s">
        <v>33</v>
      </c>
      <c r="N59" s="367">
        <v>0.66666666666666663</v>
      </c>
      <c r="O59" s="63" t="s">
        <v>34</v>
      </c>
      <c r="P59" s="63" t="s">
        <v>34</v>
      </c>
      <c r="Q59" s="63" t="s">
        <v>35</v>
      </c>
      <c r="R59" s="63" t="s">
        <v>35</v>
      </c>
      <c r="S59" s="63" t="s">
        <v>36</v>
      </c>
      <c r="T59" s="63" t="s">
        <v>5672</v>
      </c>
      <c r="U59" s="63"/>
      <c r="V59" s="929">
        <f t="shared" si="0"/>
        <v>1.0416666666666741E-2</v>
      </c>
      <c r="W59" s="63">
        <v>8800202111</v>
      </c>
    </row>
    <row r="60" spans="1:23" ht="30" customHeight="1">
      <c r="A60" s="63">
        <v>57</v>
      </c>
      <c r="B60" s="56">
        <v>148552</v>
      </c>
      <c r="C60" s="105" t="s">
        <v>6266</v>
      </c>
      <c r="D60" s="742" t="s">
        <v>6282</v>
      </c>
      <c r="E60" s="123" t="s">
        <v>832</v>
      </c>
      <c r="F60" s="123" t="s">
        <v>5149</v>
      </c>
      <c r="G60" s="124" t="s">
        <v>29</v>
      </c>
      <c r="H60" s="123" t="s">
        <v>128</v>
      </c>
      <c r="I60" s="271" t="s">
        <v>188</v>
      </c>
      <c r="J60" s="433" t="s">
        <v>6283</v>
      </c>
      <c r="K60" s="367">
        <v>0.87569444444444444</v>
      </c>
      <c r="L60" s="367">
        <v>0.91319444444444442</v>
      </c>
      <c r="M60" s="63" t="s">
        <v>33</v>
      </c>
      <c r="N60" s="367">
        <v>0.87708333333333333</v>
      </c>
      <c r="O60" s="63" t="s">
        <v>34</v>
      </c>
      <c r="P60" s="63" t="s">
        <v>34</v>
      </c>
      <c r="Q60" s="63" t="s">
        <v>35</v>
      </c>
      <c r="R60" s="63" t="s">
        <v>35</v>
      </c>
      <c r="S60" s="63" t="s">
        <v>36</v>
      </c>
      <c r="T60" s="63" t="s">
        <v>5672</v>
      </c>
      <c r="U60" s="63"/>
      <c r="V60" s="1081" t="s">
        <v>4134</v>
      </c>
      <c r="W60" s="63">
        <v>8800308004</v>
      </c>
    </row>
    <row r="61" spans="1:23">
      <c r="A61" s="63">
        <v>58</v>
      </c>
      <c r="B61" s="49">
        <v>147834</v>
      </c>
      <c r="C61" s="63" t="s">
        <v>6266</v>
      </c>
      <c r="D61" s="295" t="s">
        <v>6284</v>
      </c>
      <c r="E61" s="182" t="s">
        <v>3743</v>
      </c>
      <c r="F61" s="182" t="s">
        <v>5643</v>
      </c>
      <c r="G61" s="121" t="s">
        <v>70</v>
      </c>
      <c r="H61" s="182" t="s">
        <v>1982</v>
      </c>
      <c r="I61" s="271" t="s">
        <v>31</v>
      </c>
      <c r="J61" s="624"/>
      <c r="K61" s="625"/>
      <c r="L61" s="625"/>
      <c r="M61" s="625"/>
      <c r="N61" s="735" t="s">
        <v>72</v>
      </c>
      <c r="O61" s="625"/>
      <c r="P61" s="625"/>
      <c r="Q61" s="625"/>
      <c r="R61" s="625"/>
      <c r="S61" s="625"/>
      <c r="T61" s="625"/>
      <c r="U61" s="625"/>
      <c r="V61" s="937"/>
      <c r="W61" s="625"/>
    </row>
    <row r="62" spans="1:23">
      <c r="A62" s="63">
        <v>59</v>
      </c>
      <c r="B62" s="49">
        <v>24301</v>
      </c>
      <c r="C62" s="63" t="s">
        <v>6266</v>
      </c>
      <c r="D62" s="295" t="s">
        <v>2447</v>
      </c>
      <c r="E62" s="182" t="s">
        <v>341</v>
      </c>
      <c r="F62" s="182" t="s">
        <v>183</v>
      </c>
      <c r="G62" s="121" t="s">
        <v>70</v>
      </c>
      <c r="H62" s="182" t="s">
        <v>6285</v>
      </c>
      <c r="I62" s="271" t="s">
        <v>31</v>
      </c>
      <c r="J62" s="624"/>
      <c r="K62" s="625"/>
      <c r="L62" s="625"/>
      <c r="M62" s="625"/>
      <c r="N62" s="735" t="s">
        <v>72</v>
      </c>
      <c r="O62" s="625"/>
      <c r="P62" s="625"/>
      <c r="Q62" s="625"/>
      <c r="R62" s="625"/>
      <c r="S62" s="625"/>
      <c r="T62" s="625"/>
      <c r="U62" s="625"/>
      <c r="V62" s="937"/>
      <c r="W62" s="625"/>
    </row>
    <row r="63" spans="1:23">
      <c r="A63" s="63">
        <v>60</v>
      </c>
      <c r="B63" s="49">
        <v>144151</v>
      </c>
      <c r="C63" s="63" t="s">
        <v>6266</v>
      </c>
      <c r="D63" s="295" t="s">
        <v>6286</v>
      </c>
      <c r="E63" s="182" t="s">
        <v>2116</v>
      </c>
      <c r="F63" s="182" t="s">
        <v>75</v>
      </c>
      <c r="G63" s="121" t="s">
        <v>70</v>
      </c>
      <c r="H63" s="182" t="s">
        <v>6287</v>
      </c>
      <c r="I63" s="271" t="s">
        <v>31</v>
      </c>
      <c r="J63" s="624"/>
      <c r="K63" s="625"/>
      <c r="L63" s="625"/>
      <c r="M63" s="625"/>
      <c r="N63" s="735" t="s">
        <v>72</v>
      </c>
      <c r="O63" s="625"/>
      <c r="P63" s="625"/>
      <c r="Q63" s="625"/>
      <c r="R63" s="625"/>
      <c r="S63" s="625"/>
      <c r="T63" s="625"/>
      <c r="U63" s="625"/>
      <c r="V63" s="937"/>
      <c r="W63" s="625"/>
    </row>
    <row r="64" spans="1:23" ht="33.75" customHeight="1">
      <c r="A64" s="63">
        <v>61</v>
      </c>
      <c r="B64" s="166">
        <v>139604</v>
      </c>
      <c r="C64" s="63" t="s">
        <v>6266</v>
      </c>
      <c r="D64" s="1076" t="s">
        <v>6288</v>
      </c>
      <c r="E64" s="182" t="s">
        <v>455</v>
      </c>
      <c r="F64" s="182" t="s">
        <v>1067</v>
      </c>
      <c r="G64" s="121" t="s">
        <v>237</v>
      </c>
      <c r="H64" s="121" t="s">
        <v>238</v>
      </c>
      <c r="I64" s="271" t="s">
        <v>31</v>
      </c>
      <c r="J64" s="433" t="s">
        <v>6289</v>
      </c>
      <c r="K64" s="367">
        <v>0.45694444444444443</v>
      </c>
      <c r="L64" s="367">
        <v>0.58333333333333337</v>
      </c>
      <c r="M64" s="63" t="s">
        <v>33</v>
      </c>
      <c r="N64" s="367">
        <v>0.4375</v>
      </c>
      <c r="O64" s="63" t="s">
        <v>34</v>
      </c>
      <c r="P64" s="63" t="s">
        <v>34</v>
      </c>
      <c r="Q64" s="63" t="s">
        <v>35</v>
      </c>
      <c r="R64" s="63" t="s">
        <v>35</v>
      </c>
      <c r="S64" s="63" t="s">
        <v>36</v>
      </c>
      <c r="T64" s="63" t="s">
        <v>37</v>
      </c>
      <c r="U64" s="63"/>
      <c r="V64" s="929">
        <f t="shared" ref="V64:V127" si="1">K64-N64</f>
        <v>1.9444444444444431E-2</v>
      </c>
      <c r="W64" s="63"/>
    </row>
    <row r="65" spans="1:23" ht="43.5" customHeight="1">
      <c r="A65" s="63">
        <v>62</v>
      </c>
      <c r="B65" s="49">
        <v>143601</v>
      </c>
      <c r="C65" s="63" t="s">
        <v>6266</v>
      </c>
      <c r="D65" s="295" t="s">
        <v>6290</v>
      </c>
      <c r="E65" s="182" t="s">
        <v>335</v>
      </c>
      <c r="F65" s="182" t="s">
        <v>6291</v>
      </c>
      <c r="G65" s="121" t="s">
        <v>6292</v>
      </c>
      <c r="H65" s="182" t="s">
        <v>6293</v>
      </c>
      <c r="I65" s="271" t="s">
        <v>31</v>
      </c>
      <c r="J65" s="433" t="s">
        <v>3524</v>
      </c>
      <c r="K65" s="367">
        <v>0.38055555555555554</v>
      </c>
      <c r="L65" s="367">
        <v>0.61111111111111116</v>
      </c>
      <c r="M65" s="63" t="s">
        <v>33</v>
      </c>
      <c r="N65" s="367">
        <v>0.37291666666666667</v>
      </c>
      <c r="O65" s="63" t="s">
        <v>34</v>
      </c>
      <c r="P65" s="63" t="s">
        <v>34</v>
      </c>
      <c r="Q65" s="63" t="s">
        <v>35</v>
      </c>
      <c r="R65" s="63" t="s">
        <v>35</v>
      </c>
      <c r="S65" s="63" t="s">
        <v>36</v>
      </c>
      <c r="T65" s="63" t="s">
        <v>37</v>
      </c>
      <c r="U65" s="63"/>
      <c r="V65" s="929">
        <f t="shared" si="1"/>
        <v>7.6388888888888618E-3</v>
      </c>
      <c r="W65" s="63"/>
    </row>
    <row r="66" spans="1:23" ht="27.75">
      <c r="A66" s="63">
        <v>63</v>
      </c>
      <c r="B66" s="49">
        <v>126132</v>
      </c>
      <c r="C66" s="63" t="s">
        <v>6266</v>
      </c>
      <c r="D66" s="295" t="s">
        <v>6294</v>
      </c>
      <c r="E66" s="182" t="s">
        <v>1081</v>
      </c>
      <c r="F66" s="182" t="s">
        <v>133</v>
      </c>
      <c r="G66" s="121" t="s">
        <v>134</v>
      </c>
      <c r="H66" s="182" t="s">
        <v>6295</v>
      </c>
      <c r="I66" s="271" t="s">
        <v>31</v>
      </c>
      <c r="J66" s="433" t="s">
        <v>6296</v>
      </c>
      <c r="K66" s="367">
        <v>0.39374999999999999</v>
      </c>
      <c r="L66" s="367">
        <v>0.65625</v>
      </c>
      <c r="M66" s="63" t="s">
        <v>3564</v>
      </c>
      <c r="N66" s="367">
        <v>0.375</v>
      </c>
      <c r="O66" s="63" t="s">
        <v>34</v>
      </c>
      <c r="P66" s="63" t="s">
        <v>34</v>
      </c>
      <c r="Q66" s="63" t="s">
        <v>35</v>
      </c>
      <c r="R66" s="63" t="s">
        <v>35</v>
      </c>
      <c r="S66" s="15" t="s">
        <v>6297</v>
      </c>
      <c r="T66" s="63" t="s">
        <v>6298</v>
      </c>
      <c r="U66" s="63"/>
      <c r="V66" s="929">
        <f t="shared" si="1"/>
        <v>1.8749999999999989E-2</v>
      </c>
      <c r="W66" s="63">
        <v>7361015356</v>
      </c>
    </row>
    <row r="67" spans="1:23" s="1098" customFormat="1" ht="29.25" customHeight="1">
      <c r="A67" s="63">
        <v>64</v>
      </c>
      <c r="B67" s="462">
        <v>142758</v>
      </c>
      <c r="C67" s="16" t="s">
        <v>6266</v>
      </c>
      <c r="D67" s="828" t="s">
        <v>6299</v>
      </c>
      <c r="E67" s="829" t="s">
        <v>840</v>
      </c>
      <c r="F67" s="829" t="s">
        <v>200</v>
      </c>
      <c r="G67" s="829" t="s">
        <v>520</v>
      </c>
      <c r="H67" s="829" t="s">
        <v>521</v>
      </c>
      <c r="I67" s="601" t="s">
        <v>31</v>
      </c>
      <c r="J67" s="258" t="s">
        <v>691</v>
      </c>
      <c r="K67" s="823">
        <v>0.55902777777777779</v>
      </c>
      <c r="L67" s="823">
        <v>0.73888888888888893</v>
      </c>
      <c r="M67" s="16" t="s">
        <v>6300</v>
      </c>
      <c r="N67" s="823">
        <v>0.55208333333333337</v>
      </c>
      <c r="O67" s="16"/>
      <c r="P67" s="16"/>
      <c r="Q67" s="16" t="s">
        <v>36</v>
      </c>
      <c r="R67" s="16" t="s">
        <v>35</v>
      </c>
      <c r="S67" s="16" t="s">
        <v>36</v>
      </c>
      <c r="T67" s="16" t="s">
        <v>6300</v>
      </c>
      <c r="U67" s="16"/>
      <c r="V67" s="938">
        <f t="shared" si="1"/>
        <v>6.9444444444444198E-3</v>
      </c>
      <c r="W67" s="16">
        <v>9650191001</v>
      </c>
    </row>
    <row r="68" spans="1:23" ht="33" customHeight="1">
      <c r="A68" s="63">
        <v>65</v>
      </c>
      <c r="B68" s="56">
        <v>33663</v>
      </c>
      <c r="C68" s="105" t="s">
        <v>6266</v>
      </c>
      <c r="D68" s="742" t="s">
        <v>6301</v>
      </c>
      <c r="E68" s="123" t="s">
        <v>835</v>
      </c>
      <c r="F68" s="123" t="s">
        <v>6302</v>
      </c>
      <c r="G68" s="124" t="s">
        <v>29</v>
      </c>
      <c r="H68" s="123" t="s">
        <v>128</v>
      </c>
      <c r="I68" s="272" t="s">
        <v>188</v>
      </c>
      <c r="J68" s="433" t="s">
        <v>56</v>
      </c>
      <c r="K68" s="367">
        <v>0.42777777777777776</v>
      </c>
      <c r="L68" s="367">
        <v>0.47222222222222221</v>
      </c>
      <c r="M68" s="63" t="s">
        <v>33</v>
      </c>
      <c r="N68" s="367">
        <v>0.4236111111111111</v>
      </c>
      <c r="O68" s="63" t="s">
        <v>34</v>
      </c>
      <c r="P68" s="63" t="s">
        <v>34</v>
      </c>
      <c r="Q68" s="63" t="s">
        <v>35</v>
      </c>
      <c r="R68" s="63" t="s">
        <v>35</v>
      </c>
      <c r="S68" s="63" t="s">
        <v>36</v>
      </c>
      <c r="T68" s="63" t="s">
        <v>37</v>
      </c>
      <c r="U68" s="63"/>
      <c r="V68" s="929">
        <f t="shared" si="1"/>
        <v>4.1666666666666519E-3</v>
      </c>
      <c r="W68" s="63"/>
    </row>
    <row r="69" spans="1:23" ht="27.75">
      <c r="A69" s="63">
        <v>66</v>
      </c>
      <c r="B69" s="143">
        <v>127293</v>
      </c>
      <c r="C69" s="105" t="s">
        <v>6303</v>
      </c>
      <c r="D69" s="170" t="s">
        <v>6304</v>
      </c>
      <c r="E69" s="122" t="s">
        <v>81</v>
      </c>
      <c r="F69" s="124" t="s">
        <v>3357</v>
      </c>
      <c r="G69" s="965" t="s">
        <v>215</v>
      </c>
      <c r="H69" s="173" t="s">
        <v>6305</v>
      </c>
      <c r="I69" s="271" t="s">
        <v>31</v>
      </c>
      <c r="J69" s="433" t="s">
        <v>6306</v>
      </c>
      <c r="K69" s="367">
        <v>0.51944444444444449</v>
      </c>
      <c r="L69" s="367">
        <v>0.53472222222222221</v>
      </c>
      <c r="M69" s="63" t="s">
        <v>219</v>
      </c>
      <c r="N69" s="367">
        <v>0.51041666666666663</v>
      </c>
      <c r="O69" s="63" t="s">
        <v>34</v>
      </c>
      <c r="P69" s="63" t="s">
        <v>34</v>
      </c>
      <c r="Q69" s="63" t="s">
        <v>35</v>
      </c>
      <c r="R69" s="63" t="s">
        <v>35</v>
      </c>
      <c r="S69" s="63" t="s">
        <v>36</v>
      </c>
      <c r="T69" s="63" t="s">
        <v>5672</v>
      </c>
      <c r="U69" s="63"/>
      <c r="V69" s="929">
        <f t="shared" si="1"/>
        <v>9.0277777777778567E-3</v>
      </c>
      <c r="W69" s="63">
        <v>9717572446</v>
      </c>
    </row>
    <row r="70" spans="1:23" ht="30" customHeight="1">
      <c r="A70" s="63">
        <v>67</v>
      </c>
      <c r="B70" s="56">
        <v>148567</v>
      </c>
      <c r="C70" s="105" t="s">
        <v>6303</v>
      </c>
      <c r="D70" s="169" t="s">
        <v>6307</v>
      </c>
      <c r="E70" s="122" t="s">
        <v>832</v>
      </c>
      <c r="F70" s="123" t="s">
        <v>109</v>
      </c>
      <c r="G70" s="965" t="s">
        <v>29</v>
      </c>
      <c r="H70" s="188" t="s">
        <v>128</v>
      </c>
      <c r="I70" s="271" t="s">
        <v>188</v>
      </c>
      <c r="J70" s="433" t="s">
        <v>854</v>
      </c>
      <c r="K70" s="367">
        <v>0.54027777777777775</v>
      </c>
      <c r="L70" s="367">
        <v>0.59027777777777779</v>
      </c>
      <c r="M70" s="63" t="s">
        <v>33</v>
      </c>
      <c r="N70" s="367">
        <v>3.4722222222222224E-2</v>
      </c>
      <c r="O70" s="63" t="s">
        <v>34</v>
      </c>
      <c r="P70" s="63" t="s">
        <v>34</v>
      </c>
      <c r="Q70" s="63" t="s">
        <v>35</v>
      </c>
      <c r="R70" s="63" t="s">
        <v>35</v>
      </c>
      <c r="S70" s="63" t="s">
        <v>36</v>
      </c>
      <c r="T70" s="63" t="s">
        <v>37</v>
      </c>
      <c r="U70" s="63"/>
      <c r="V70" s="929">
        <f t="shared" si="1"/>
        <v>0.50555555555555554</v>
      </c>
      <c r="W70" s="63"/>
    </row>
    <row r="71" spans="1:23" ht="27.75">
      <c r="A71" s="63">
        <v>68</v>
      </c>
      <c r="B71" s="49">
        <v>114084</v>
      </c>
      <c r="C71" s="63" t="s">
        <v>6303</v>
      </c>
      <c r="D71" s="294" t="s">
        <v>6308</v>
      </c>
      <c r="E71" s="263" t="s">
        <v>140</v>
      </c>
      <c r="F71" s="182" t="s">
        <v>91</v>
      </c>
      <c r="G71" s="120" t="s">
        <v>92</v>
      </c>
      <c r="H71" s="871" t="s">
        <v>6309</v>
      </c>
      <c r="I71" s="271" t="s">
        <v>31</v>
      </c>
      <c r="J71" s="433" t="s">
        <v>1018</v>
      </c>
      <c r="K71" s="367">
        <v>0.6</v>
      </c>
      <c r="L71" s="367">
        <v>0.63611111111111107</v>
      </c>
      <c r="M71" s="63" t="s">
        <v>33</v>
      </c>
      <c r="N71" s="367">
        <v>0.60416666666666663</v>
      </c>
      <c r="O71" s="63" t="s">
        <v>34</v>
      </c>
      <c r="P71" s="63" t="s">
        <v>34</v>
      </c>
      <c r="Q71" s="63" t="s">
        <v>35</v>
      </c>
      <c r="R71" s="63" t="s">
        <v>35</v>
      </c>
      <c r="S71" s="63" t="s">
        <v>36</v>
      </c>
      <c r="T71" s="15" t="s">
        <v>5726</v>
      </c>
      <c r="U71" s="63"/>
      <c r="V71" s="1081" t="s">
        <v>3869</v>
      </c>
      <c r="W71" s="63">
        <v>9818613585</v>
      </c>
    </row>
    <row r="72" spans="1:23" ht="36.75" customHeight="1">
      <c r="A72" s="63">
        <v>69</v>
      </c>
      <c r="B72" s="49">
        <v>136214</v>
      </c>
      <c r="C72" s="63" t="s">
        <v>6303</v>
      </c>
      <c r="D72" s="295" t="s">
        <v>538</v>
      </c>
      <c r="E72" s="263" t="s">
        <v>27</v>
      </c>
      <c r="F72" s="182" t="s">
        <v>40</v>
      </c>
      <c r="G72" s="120" t="s">
        <v>41</v>
      </c>
      <c r="H72" s="871" t="s">
        <v>570</v>
      </c>
      <c r="I72" s="271" t="s">
        <v>31</v>
      </c>
      <c r="J72" s="433" t="s">
        <v>6310</v>
      </c>
      <c r="K72" s="367">
        <v>0.43680555555555556</v>
      </c>
      <c r="L72" s="367">
        <v>0.5625</v>
      </c>
      <c r="M72" s="63" t="s">
        <v>33</v>
      </c>
      <c r="N72" s="367">
        <v>0.4375</v>
      </c>
      <c r="O72" s="63" t="s">
        <v>34</v>
      </c>
      <c r="P72" s="63" t="s">
        <v>34</v>
      </c>
      <c r="Q72" s="63" t="s">
        <v>35</v>
      </c>
      <c r="R72" s="63" t="s">
        <v>35</v>
      </c>
      <c r="S72" s="63" t="s">
        <v>36</v>
      </c>
      <c r="T72" s="63" t="s">
        <v>37</v>
      </c>
      <c r="U72" s="63"/>
      <c r="V72" s="1081" t="s">
        <v>3812</v>
      </c>
      <c r="W72" s="63">
        <v>9811622592</v>
      </c>
    </row>
    <row r="73" spans="1:23" ht="27.75">
      <c r="A73" s="63">
        <v>70</v>
      </c>
      <c r="B73" s="166">
        <v>60265</v>
      </c>
      <c r="C73" s="63" t="s">
        <v>6303</v>
      </c>
      <c r="D73" s="411" t="s">
        <v>6311</v>
      </c>
      <c r="E73" s="263" t="s">
        <v>1173</v>
      </c>
      <c r="F73" s="121" t="s">
        <v>3357</v>
      </c>
      <c r="G73" s="120" t="s">
        <v>215</v>
      </c>
      <c r="H73" s="1077" t="s">
        <v>6312</v>
      </c>
      <c r="I73" s="271" t="s">
        <v>31</v>
      </c>
      <c r="J73" s="433" t="s">
        <v>6313</v>
      </c>
      <c r="K73" s="367">
        <v>0.36319444444444443</v>
      </c>
      <c r="L73" s="367">
        <v>0.41666666666666669</v>
      </c>
      <c r="M73" s="63" t="s">
        <v>219</v>
      </c>
      <c r="N73" s="367">
        <v>0.3611111111111111</v>
      </c>
      <c r="O73" s="63" t="s">
        <v>34</v>
      </c>
      <c r="P73" s="63" t="s">
        <v>34</v>
      </c>
      <c r="Q73" s="63" t="s">
        <v>35</v>
      </c>
      <c r="R73" s="63" t="s">
        <v>35</v>
      </c>
      <c r="S73" s="63" t="s">
        <v>36</v>
      </c>
      <c r="T73" s="63" t="s">
        <v>37</v>
      </c>
      <c r="U73" s="63"/>
      <c r="V73" s="929">
        <f t="shared" si="1"/>
        <v>2.0833333333333259E-3</v>
      </c>
      <c r="W73" s="63">
        <v>9911255085</v>
      </c>
    </row>
    <row r="74" spans="1:23" ht="45" customHeight="1">
      <c r="A74" s="63">
        <v>71</v>
      </c>
      <c r="B74" s="166">
        <v>65785</v>
      </c>
      <c r="C74" s="63" t="s">
        <v>6303</v>
      </c>
      <c r="D74" s="411" t="s">
        <v>6314</v>
      </c>
      <c r="E74" s="263" t="s">
        <v>419</v>
      </c>
      <c r="F74" s="121" t="s">
        <v>3357</v>
      </c>
      <c r="G74" s="120" t="s">
        <v>215</v>
      </c>
      <c r="H74" s="1077" t="s">
        <v>6315</v>
      </c>
      <c r="I74" s="271" t="s">
        <v>31</v>
      </c>
      <c r="J74" s="433" t="s">
        <v>1018</v>
      </c>
      <c r="K74" s="367">
        <v>0.46111111111111114</v>
      </c>
      <c r="L74" s="367">
        <v>0.58333333333333337</v>
      </c>
      <c r="M74" s="63" t="s">
        <v>219</v>
      </c>
      <c r="N74" s="367">
        <v>0.4513888888888889</v>
      </c>
      <c r="O74" s="63" t="s">
        <v>34</v>
      </c>
      <c r="P74" s="63" t="s">
        <v>34</v>
      </c>
      <c r="Q74" s="63" t="s">
        <v>35</v>
      </c>
      <c r="R74" s="63" t="s">
        <v>35</v>
      </c>
      <c r="S74" s="63" t="s">
        <v>36</v>
      </c>
      <c r="T74" s="63" t="s">
        <v>219</v>
      </c>
      <c r="U74" s="63"/>
      <c r="V74" s="929">
        <f t="shared" si="1"/>
        <v>9.7222222222222432E-3</v>
      </c>
      <c r="W74" s="63">
        <v>7678333232</v>
      </c>
    </row>
    <row r="75" spans="1:23" ht="29.25" customHeight="1">
      <c r="A75" s="63">
        <v>72</v>
      </c>
      <c r="B75" s="166">
        <v>147703</v>
      </c>
      <c r="C75" s="63" t="s">
        <v>6303</v>
      </c>
      <c r="D75" s="411" t="s">
        <v>2707</v>
      </c>
      <c r="E75" s="263" t="s">
        <v>285</v>
      </c>
      <c r="F75" s="121" t="s">
        <v>462</v>
      </c>
      <c r="G75" s="120" t="s">
        <v>48</v>
      </c>
      <c r="H75" s="1077" t="s">
        <v>6316</v>
      </c>
      <c r="I75" s="271" t="s">
        <v>31</v>
      </c>
      <c r="J75" s="433" t="s">
        <v>439</v>
      </c>
      <c r="K75" s="367">
        <v>0.43472222222222223</v>
      </c>
      <c r="L75" s="367">
        <v>0.50694444444444442</v>
      </c>
      <c r="M75" s="63" t="s">
        <v>33</v>
      </c>
      <c r="N75" s="367">
        <v>0.43055555555555558</v>
      </c>
      <c r="O75" s="63" t="s">
        <v>34</v>
      </c>
      <c r="P75" s="63" t="s">
        <v>34</v>
      </c>
      <c r="Q75" s="63" t="s">
        <v>35</v>
      </c>
      <c r="R75" s="63" t="s">
        <v>35</v>
      </c>
      <c r="S75" s="63" t="s">
        <v>36</v>
      </c>
      <c r="T75" s="63" t="s">
        <v>37</v>
      </c>
      <c r="U75" s="63"/>
      <c r="V75" s="929">
        <f t="shared" si="1"/>
        <v>4.1666666666666519E-3</v>
      </c>
      <c r="W75" s="63"/>
    </row>
    <row r="76" spans="1:23" ht="41.25">
      <c r="A76" s="63">
        <v>73</v>
      </c>
      <c r="B76" s="166">
        <v>148195</v>
      </c>
      <c r="C76" s="63" t="s">
        <v>6303</v>
      </c>
      <c r="D76" s="294" t="s">
        <v>6317</v>
      </c>
      <c r="E76" s="263" t="s">
        <v>1665</v>
      </c>
      <c r="F76" s="182" t="s">
        <v>2343</v>
      </c>
      <c r="G76" s="120" t="s">
        <v>6318</v>
      </c>
      <c r="H76" s="871" t="s">
        <v>6319</v>
      </c>
      <c r="I76" s="271" t="s">
        <v>31</v>
      </c>
      <c r="J76" s="433" t="s">
        <v>6320</v>
      </c>
      <c r="K76" s="367">
        <v>0.4236111111111111</v>
      </c>
      <c r="L76" s="367">
        <v>0.52083333333333337</v>
      </c>
      <c r="M76" s="63" t="s">
        <v>33</v>
      </c>
      <c r="N76" s="367">
        <v>0.41666666666666669</v>
      </c>
      <c r="O76" s="63" t="s">
        <v>34</v>
      </c>
      <c r="P76" s="63" t="s">
        <v>34</v>
      </c>
      <c r="Q76" s="63" t="s">
        <v>35</v>
      </c>
      <c r="R76" s="63" t="s">
        <v>35</v>
      </c>
      <c r="S76" s="63" t="s">
        <v>36</v>
      </c>
      <c r="T76" s="15" t="s">
        <v>6321</v>
      </c>
      <c r="U76" s="63"/>
      <c r="V76" s="929">
        <f t="shared" si="1"/>
        <v>6.9444444444444198E-3</v>
      </c>
      <c r="W76" s="63">
        <v>9716215054</v>
      </c>
    </row>
    <row r="77" spans="1:23" ht="37.5" customHeight="1">
      <c r="A77" s="63">
        <v>74</v>
      </c>
      <c r="B77" s="49">
        <v>66725</v>
      </c>
      <c r="C77" s="63" t="s">
        <v>6303</v>
      </c>
      <c r="D77" s="294" t="s">
        <v>6322</v>
      </c>
      <c r="E77" s="263" t="s">
        <v>582</v>
      </c>
      <c r="F77" s="182" t="s">
        <v>133</v>
      </c>
      <c r="G77" s="120" t="s">
        <v>134</v>
      </c>
      <c r="H77" s="871" t="s">
        <v>1937</v>
      </c>
      <c r="I77" s="271" t="s">
        <v>31</v>
      </c>
      <c r="J77" s="433" t="s">
        <v>6323</v>
      </c>
      <c r="K77" s="367">
        <v>0.39583333333333331</v>
      </c>
      <c r="L77" s="367">
        <v>0.53125</v>
      </c>
      <c r="M77" s="63" t="s">
        <v>6324</v>
      </c>
      <c r="N77" s="367">
        <v>0.375</v>
      </c>
      <c r="O77" s="63" t="s">
        <v>34</v>
      </c>
      <c r="P77" s="63" t="s">
        <v>34</v>
      </c>
      <c r="Q77" s="63" t="s">
        <v>35</v>
      </c>
      <c r="R77" s="63" t="s">
        <v>35</v>
      </c>
      <c r="S77" s="63" t="s">
        <v>36</v>
      </c>
      <c r="T77" s="63" t="s">
        <v>6325</v>
      </c>
      <c r="U77" s="63"/>
      <c r="V77" s="929">
        <f t="shared" si="1"/>
        <v>2.0833333333333315E-2</v>
      </c>
      <c r="W77" s="63">
        <v>9536345114</v>
      </c>
    </row>
    <row r="78" spans="1:23" ht="36" customHeight="1">
      <c r="A78" s="63">
        <v>75</v>
      </c>
      <c r="B78" s="49">
        <v>147077</v>
      </c>
      <c r="C78" s="63" t="s">
        <v>6303</v>
      </c>
      <c r="D78" s="294" t="s">
        <v>6326</v>
      </c>
      <c r="E78" s="263" t="s">
        <v>192</v>
      </c>
      <c r="F78" s="121" t="s">
        <v>141</v>
      </c>
      <c r="G78" s="263" t="s">
        <v>99</v>
      </c>
      <c r="H78" s="871" t="s">
        <v>100</v>
      </c>
      <c r="I78" s="271" t="s">
        <v>31</v>
      </c>
      <c r="J78" s="433" t="s">
        <v>6327</v>
      </c>
      <c r="K78" s="367">
        <v>0.39166666666666666</v>
      </c>
      <c r="L78" s="367">
        <v>0.46875</v>
      </c>
      <c r="M78" s="63" t="s">
        <v>33</v>
      </c>
      <c r="N78" s="367">
        <v>0.36805555555555558</v>
      </c>
      <c r="O78" s="63" t="s">
        <v>34</v>
      </c>
      <c r="P78" s="63" t="s">
        <v>34</v>
      </c>
      <c r="Q78" s="63" t="s">
        <v>35</v>
      </c>
      <c r="R78" s="63" t="s">
        <v>35</v>
      </c>
      <c r="S78" s="63" t="s">
        <v>36</v>
      </c>
      <c r="T78" s="63" t="s">
        <v>37</v>
      </c>
      <c r="U78" s="63"/>
      <c r="V78" s="929">
        <f t="shared" si="1"/>
        <v>2.3611111111111083E-2</v>
      </c>
      <c r="W78" s="63">
        <v>9649815155</v>
      </c>
    </row>
    <row r="79" spans="1:23" ht="30.75" customHeight="1">
      <c r="A79" s="63">
        <v>76</v>
      </c>
      <c r="B79" s="49">
        <v>148287</v>
      </c>
      <c r="C79" s="63" t="s">
        <v>6303</v>
      </c>
      <c r="D79" s="294" t="s">
        <v>6328</v>
      </c>
      <c r="E79" s="263" t="s">
        <v>162</v>
      </c>
      <c r="F79" s="121" t="s">
        <v>141</v>
      </c>
      <c r="G79" s="120" t="s">
        <v>99</v>
      </c>
      <c r="H79" s="871" t="s">
        <v>100</v>
      </c>
      <c r="I79" s="271" t="s">
        <v>31</v>
      </c>
      <c r="J79" s="433" t="s">
        <v>6329</v>
      </c>
      <c r="K79" s="367">
        <v>0.56041666666666667</v>
      </c>
      <c r="L79" s="367">
        <v>0.66666666666666663</v>
      </c>
      <c r="M79" s="63" t="s">
        <v>6330</v>
      </c>
      <c r="N79" s="367">
        <v>0.53125</v>
      </c>
      <c r="O79" s="63" t="s">
        <v>34</v>
      </c>
      <c r="P79" s="63" t="s">
        <v>34</v>
      </c>
      <c r="Q79" s="63" t="s">
        <v>35</v>
      </c>
      <c r="R79" s="63" t="s">
        <v>35</v>
      </c>
      <c r="S79" s="63" t="s">
        <v>36</v>
      </c>
      <c r="T79" s="63" t="s">
        <v>37</v>
      </c>
      <c r="U79" s="63"/>
      <c r="V79" s="929">
        <f t="shared" si="1"/>
        <v>2.9166666666666674E-2</v>
      </c>
      <c r="W79" s="63">
        <v>8368788183</v>
      </c>
    </row>
    <row r="80" spans="1:23" ht="33" customHeight="1">
      <c r="A80" s="63">
        <v>77</v>
      </c>
      <c r="B80" s="49">
        <v>131072</v>
      </c>
      <c r="C80" s="63" t="s">
        <v>6303</v>
      </c>
      <c r="D80" s="294" t="s">
        <v>6331</v>
      </c>
      <c r="E80" s="263" t="s">
        <v>262</v>
      </c>
      <c r="F80" s="182" t="s">
        <v>28</v>
      </c>
      <c r="G80" s="120" t="s">
        <v>29</v>
      </c>
      <c r="H80" s="871" t="s">
        <v>6332</v>
      </c>
      <c r="I80" s="271" t="s">
        <v>31</v>
      </c>
      <c r="J80" s="433" t="s">
        <v>6333</v>
      </c>
      <c r="K80" s="367">
        <v>0.36319444444444443</v>
      </c>
      <c r="L80" s="367">
        <v>0.48472222222222222</v>
      </c>
      <c r="M80" s="63" t="s">
        <v>33</v>
      </c>
      <c r="N80" s="367">
        <v>0.35416666666666669</v>
      </c>
      <c r="O80" s="63" t="s">
        <v>34</v>
      </c>
      <c r="P80" s="63" t="s">
        <v>34</v>
      </c>
      <c r="Q80" s="63" t="s">
        <v>36</v>
      </c>
      <c r="R80" s="63" t="s">
        <v>35</v>
      </c>
      <c r="S80" s="63" t="s">
        <v>36</v>
      </c>
      <c r="T80" s="63" t="s">
        <v>33</v>
      </c>
      <c r="U80" s="63"/>
      <c r="V80" s="929">
        <f t="shared" si="1"/>
        <v>9.0277777777777457E-3</v>
      </c>
      <c r="W80" s="63">
        <v>9999947521</v>
      </c>
    </row>
    <row r="81" spans="1:24" ht="33.75" customHeight="1">
      <c r="A81" s="63">
        <v>78</v>
      </c>
      <c r="B81" s="136">
        <v>148468</v>
      </c>
      <c r="C81" s="92" t="s">
        <v>6303</v>
      </c>
      <c r="D81" s="1054" t="s">
        <v>6334</v>
      </c>
      <c r="E81" s="126" t="s">
        <v>1826</v>
      </c>
      <c r="F81" s="269" t="s">
        <v>91</v>
      </c>
      <c r="G81" s="126" t="s">
        <v>92</v>
      </c>
      <c r="H81" s="1078" t="s">
        <v>93</v>
      </c>
      <c r="I81" s="272" t="s">
        <v>31</v>
      </c>
      <c r="J81" s="475" t="s">
        <v>5054</v>
      </c>
      <c r="K81" s="827">
        <v>0.54166666666666663</v>
      </c>
      <c r="L81" s="827">
        <v>0.58333333333333337</v>
      </c>
      <c r="M81" s="63" t="s">
        <v>33</v>
      </c>
      <c r="N81" s="827">
        <v>0.52430555555555558</v>
      </c>
      <c r="O81" s="92" t="s">
        <v>34</v>
      </c>
      <c r="P81" s="92" t="s">
        <v>34</v>
      </c>
      <c r="Q81" s="92" t="s">
        <v>35</v>
      </c>
      <c r="R81" s="92" t="s">
        <v>35</v>
      </c>
      <c r="S81" s="92" t="s">
        <v>36</v>
      </c>
      <c r="T81" s="92" t="s">
        <v>37</v>
      </c>
      <c r="U81" s="92"/>
      <c r="V81" s="943">
        <f t="shared" si="1"/>
        <v>1.7361111111111049E-2</v>
      </c>
      <c r="W81" s="92">
        <v>9910527009</v>
      </c>
    </row>
    <row r="82" spans="1:24" ht="30" customHeight="1">
      <c r="A82" s="63">
        <v>79</v>
      </c>
      <c r="B82" s="166">
        <v>77823</v>
      </c>
      <c r="C82" s="63" t="s">
        <v>6335</v>
      </c>
      <c r="D82" s="49" t="s">
        <v>6336</v>
      </c>
      <c r="E82" s="49" t="s">
        <v>376</v>
      </c>
      <c r="F82" s="54" t="s">
        <v>40</v>
      </c>
      <c r="G82" s="166" t="s">
        <v>41</v>
      </c>
      <c r="H82" s="54" t="s">
        <v>5885</v>
      </c>
      <c r="I82" s="15" t="s">
        <v>31</v>
      </c>
      <c r="J82" s="433" t="s">
        <v>217</v>
      </c>
      <c r="K82" s="367">
        <v>0.63749999999999996</v>
      </c>
      <c r="L82" s="367">
        <v>0.69444444444444442</v>
      </c>
      <c r="M82" s="63" t="s">
        <v>33</v>
      </c>
      <c r="N82" s="367">
        <v>0.63541666666666663</v>
      </c>
      <c r="O82" s="63" t="s">
        <v>34</v>
      </c>
      <c r="P82" s="63" t="s">
        <v>34</v>
      </c>
      <c r="Q82" s="63" t="s">
        <v>35</v>
      </c>
      <c r="R82" s="63" t="s">
        <v>35</v>
      </c>
      <c r="S82" s="63" t="s">
        <v>36</v>
      </c>
      <c r="T82" s="63" t="s">
        <v>5672</v>
      </c>
      <c r="U82" s="168"/>
      <c r="V82" s="929">
        <f t="shared" si="1"/>
        <v>2.0833333333333259E-3</v>
      </c>
      <c r="W82" s="168"/>
    </row>
    <row r="83" spans="1:24" ht="31.5" customHeight="1">
      <c r="A83" s="63">
        <v>80</v>
      </c>
      <c r="B83" s="49">
        <v>148548</v>
      </c>
      <c r="C83" s="63" t="s">
        <v>6335</v>
      </c>
      <c r="D83" s="49" t="s">
        <v>6337</v>
      </c>
      <c r="E83" s="49" t="s">
        <v>178</v>
      </c>
      <c r="F83" s="50" t="s">
        <v>91</v>
      </c>
      <c r="G83" s="166" t="s">
        <v>92</v>
      </c>
      <c r="H83" s="54" t="s">
        <v>394</v>
      </c>
      <c r="I83" s="15" t="s">
        <v>31</v>
      </c>
      <c r="J83" s="433" t="s">
        <v>854</v>
      </c>
      <c r="K83" s="367">
        <v>0.67361111111111116</v>
      </c>
      <c r="L83" s="367">
        <v>0.72916666666666663</v>
      </c>
      <c r="M83" s="63" t="s">
        <v>33</v>
      </c>
      <c r="N83" s="367">
        <v>0.66666666666666663</v>
      </c>
      <c r="O83" s="63" t="s">
        <v>34</v>
      </c>
      <c r="P83" s="63" t="s">
        <v>34</v>
      </c>
      <c r="Q83" s="63" t="s">
        <v>35</v>
      </c>
      <c r="R83" s="63" t="s">
        <v>35</v>
      </c>
      <c r="S83" s="63" t="s">
        <v>36</v>
      </c>
      <c r="T83" s="63" t="s">
        <v>37</v>
      </c>
      <c r="U83" s="168"/>
      <c r="V83" s="929">
        <f t="shared" si="1"/>
        <v>6.9444444444445308E-3</v>
      </c>
      <c r="W83" s="168"/>
    </row>
    <row r="84" spans="1:24" ht="28.5" customHeight="1">
      <c r="A84" s="63">
        <v>81</v>
      </c>
      <c r="B84" s="49">
        <v>26234</v>
      </c>
      <c r="C84" s="63" t="s">
        <v>6335</v>
      </c>
      <c r="D84" s="49" t="s">
        <v>2084</v>
      </c>
      <c r="E84" s="49" t="s">
        <v>285</v>
      </c>
      <c r="F84" s="50" t="s">
        <v>91</v>
      </c>
      <c r="G84" s="166" t="s">
        <v>92</v>
      </c>
      <c r="H84" s="54" t="s">
        <v>2029</v>
      </c>
      <c r="I84" s="15" t="s">
        <v>31</v>
      </c>
      <c r="J84" s="433" t="s">
        <v>229</v>
      </c>
      <c r="K84" s="367">
        <v>0.76041666666666663</v>
      </c>
      <c r="L84" s="367">
        <v>0.79861111111111116</v>
      </c>
      <c r="M84" s="63" t="s">
        <v>33</v>
      </c>
      <c r="N84" s="367">
        <v>0.75694444444444442</v>
      </c>
      <c r="O84" s="63" t="s">
        <v>34</v>
      </c>
      <c r="P84" s="63" t="s">
        <v>34</v>
      </c>
      <c r="Q84" s="63" t="s">
        <v>35</v>
      </c>
      <c r="R84" s="63" t="s">
        <v>35</v>
      </c>
      <c r="S84" s="63" t="s">
        <v>36</v>
      </c>
      <c r="T84" s="63" t="s">
        <v>5672</v>
      </c>
      <c r="U84" s="168"/>
      <c r="V84" s="929">
        <f t="shared" si="1"/>
        <v>3.4722222222222099E-3</v>
      </c>
      <c r="W84" s="168"/>
    </row>
    <row r="85" spans="1:24" ht="29.25" customHeight="1">
      <c r="A85" s="63">
        <v>82</v>
      </c>
      <c r="B85" s="166">
        <v>147927</v>
      </c>
      <c r="C85" s="63" t="s">
        <v>6335</v>
      </c>
      <c r="D85" s="49" t="s">
        <v>6338</v>
      </c>
      <c r="E85" s="49" t="s">
        <v>267</v>
      </c>
      <c r="F85" s="54" t="s">
        <v>54</v>
      </c>
      <c r="G85" s="166" t="s">
        <v>48</v>
      </c>
      <c r="H85" s="54" t="s">
        <v>6339</v>
      </c>
      <c r="I85" s="15" t="s">
        <v>31</v>
      </c>
      <c r="J85" s="433" t="s">
        <v>1018</v>
      </c>
      <c r="K85" s="367">
        <v>0.46527777777777779</v>
      </c>
      <c r="L85" s="367">
        <v>0.55208333333333337</v>
      </c>
      <c r="M85" s="63" t="s">
        <v>33</v>
      </c>
      <c r="N85" s="367">
        <v>0.46180555555555558</v>
      </c>
      <c r="O85" s="63" t="s">
        <v>34</v>
      </c>
      <c r="P85" s="63" t="s">
        <v>34</v>
      </c>
      <c r="Q85" s="63" t="s">
        <v>36</v>
      </c>
      <c r="R85" s="63" t="s">
        <v>35</v>
      </c>
      <c r="S85" s="63" t="s">
        <v>36</v>
      </c>
      <c r="T85" s="63" t="s">
        <v>33</v>
      </c>
      <c r="U85" s="168"/>
      <c r="V85" s="929">
        <f t="shared" si="1"/>
        <v>3.4722222222222099E-3</v>
      </c>
      <c r="W85" s="168"/>
    </row>
    <row r="86" spans="1:24" ht="27.75">
      <c r="A86" s="63">
        <v>83</v>
      </c>
      <c r="B86" s="166">
        <v>23079</v>
      </c>
      <c r="C86" s="63" t="s">
        <v>6335</v>
      </c>
      <c r="D86" s="49" t="s">
        <v>6340</v>
      </c>
      <c r="E86" s="49" t="s">
        <v>653</v>
      </c>
      <c r="F86" s="54" t="s">
        <v>54</v>
      </c>
      <c r="G86" s="166" t="s">
        <v>48</v>
      </c>
      <c r="H86" s="54" t="s">
        <v>6341</v>
      </c>
      <c r="I86" s="15" t="s">
        <v>31</v>
      </c>
      <c r="J86" s="433" t="s">
        <v>6342</v>
      </c>
      <c r="K86" s="367">
        <v>0.60138888888888886</v>
      </c>
      <c r="L86" s="367">
        <v>0.63541666666666663</v>
      </c>
      <c r="M86" s="63" t="s">
        <v>33</v>
      </c>
      <c r="N86" s="367">
        <v>0.59722222222222221</v>
      </c>
      <c r="O86" s="63" t="s">
        <v>34</v>
      </c>
      <c r="P86" s="63" t="s">
        <v>34</v>
      </c>
      <c r="Q86" s="63" t="s">
        <v>35</v>
      </c>
      <c r="R86" s="63" t="s">
        <v>35</v>
      </c>
      <c r="S86" s="63" t="s">
        <v>36</v>
      </c>
      <c r="T86" s="63" t="s">
        <v>5672</v>
      </c>
      <c r="U86" s="168"/>
      <c r="V86" s="929">
        <f t="shared" si="1"/>
        <v>4.1666666666666519E-3</v>
      </c>
      <c r="W86" s="168"/>
    </row>
    <row r="87" spans="1:24" ht="30" customHeight="1">
      <c r="A87" s="63">
        <v>84</v>
      </c>
      <c r="B87" s="166">
        <v>147818</v>
      </c>
      <c r="C87" s="63" t="s">
        <v>6335</v>
      </c>
      <c r="D87" s="49" t="s">
        <v>6343</v>
      </c>
      <c r="E87" s="49" t="s">
        <v>210</v>
      </c>
      <c r="F87" s="50" t="s">
        <v>109</v>
      </c>
      <c r="G87" s="166" t="s">
        <v>29</v>
      </c>
      <c r="H87" s="54" t="s">
        <v>110</v>
      </c>
      <c r="I87" s="15" t="s">
        <v>31</v>
      </c>
      <c r="J87" s="433" t="s">
        <v>1008</v>
      </c>
      <c r="K87" s="367">
        <v>0.39930555555555558</v>
      </c>
      <c r="L87" s="367">
        <v>0.43263888888888891</v>
      </c>
      <c r="M87" s="63" t="s">
        <v>33</v>
      </c>
      <c r="N87" s="367">
        <v>0.39583333333333331</v>
      </c>
      <c r="O87" s="63" t="s">
        <v>34</v>
      </c>
      <c r="P87" s="63" t="s">
        <v>34</v>
      </c>
      <c r="Q87" s="63" t="s">
        <v>35</v>
      </c>
      <c r="R87" s="63" t="s">
        <v>35</v>
      </c>
      <c r="S87" s="63" t="s">
        <v>36</v>
      </c>
      <c r="T87" s="63" t="s">
        <v>37</v>
      </c>
      <c r="U87" s="168"/>
      <c r="V87" s="929">
        <f t="shared" si="1"/>
        <v>3.4722222222222654E-3</v>
      </c>
      <c r="W87" s="168"/>
    </row>
    <row r="88" spans="1:24" ht="34.5" customHeight="1">
      <c r="A88" s="63">
        <v>85</v>
      </c>
      <c r="B88" s="49">
        <v>144677</v>
      </c>
      <c r="C88" s="63" t="s">
        <v>6335</v>
      </c>
      <c r="D88" s="49" t="s">
        <v>6344</v>
      </c>
      <c r="E88" s="49" t="s">
        <v>363</v>
      </c>
      <c r="F88" s="54" t="s">
        <v>133</v>
      </c>
      <c r="G88" s="166" t="s">
        <v>134</v>
      </c>
      <c r="H88" s="54" t="s">
        <v>6345</v>
      </c>
      <c r="I88" s="15" t="s">
        <v>31</v>
      </c>
      <c r="J88" s="433" t="s">
        <v>6346</v>
      </c>
      <c r="K88" s="367">
        <v>0.4375</v>
      </c>
      <c r="L88" s="367">
        <v>0.74305555555555558</v>
      </c>
      <c r="M88" s="63" t="s">
        <v>33</v>
      </c>
      <c r="N88" s="367">
        <v>0.41666666666666669</v>
      </c>
      <c r="O88" s="63" t="s">
        <v>34</v>
      </c>
      <c r="P88" s="63" t="s">
        <v>34</v>
      </c>
      <c r="Q88" s="63" t="s">
        <v>35</v>
      </c>
      <c r="R88" s="63" t="s">
        <v>35</v>
      </c>
      <c r="S88" s="15" t="s">
        <v>4789</v>
      </c>
      <c r="T88" s="63" t="s">
        <v>37</v>
      </c>
      <c r="U88" s="168"/>
      <c r="V88" s="929">
        <f t="shared" si="1"/>
        <v>2.0833333333333315E-2</v>
      </c>
      <c r="W88" s="168">
        <v>9802500280</v>
      </c>
    </row>
    <row r="89" spans="1:24" s="1098" customFormat="1" ht="41.25">
      <c r="A89" s="63">
        <v>86</v>
      </c>
      <c r="B89" s="527">
        <v>145195</v>
      </c>
      <c r="C89" s="16" t="s">
        <v>6335</v>
      </c>
      <c r="D89" s="527" t="s">
        <v>6347</v>
      </c>
      <c r="E89" s="527" t="s">
        <v>84</v>
      </c>
      <c r="F89" s="485" t="s">
        <v>495</v>
      </c>
      <c r="G89" s="527" t="s">
        <v>343</v>
      </c>
      <c r="H89" s="485" t="s">
        <v>6348</v>
      </c>
      <c r="I89" s="484" t="s">
        <v>31</v>
      </c>
      <c r="J89" s="528" t="s">
        <v>6349</v>
      </c>
      <c r="K89" s="830">
        <v>0.40416666666666667</v>
      </c>
      <c r="L89" s="830">
        <v>0.89652777777777781</v>
      </c>
      <c r="M89" s="484" t="s">
        <v>6330</v>
      </c>
      <c r="N89" s="830">
        <v>0.38541666666666669</v>
      </c>
      <c r="O89" s="525"/>
      <c r="P89" s="525"/>
      <c r="Q89" s="16" t="s">
        <v>35</v>
      </c>
      <c r="R89" s="16" t="s">
        <v>35</v>
      </c>
      <c r="S89" s="85" t="s">
        <v>4789</v>
      </c>
      <c r="T89" s="525" t="s">
        <v>566</v>
      </c>
      <c r="U89" s="1099"/>
      <c r="V89" s="938">
        <f t="shared" si="1"/>
        <v>1.8749999999999989E-2</v>
      </c>
      <c r="W89" s="1099">
        <v>9871117656</v>
      </c>
    </row>
    <row r="90" spans="1:24" ht="40.5" customHeight="1">
      <c r="A90" s="63">
        <v>87</v>
      </c>
      <c r="B90" s="56">
        <v>149075</v>
      </c>
      <c r="C90" s="63" t="s">
        <v>6335</v>
      </c>
      <c r="D90" s="56" t="s">
        <v>6350</v>
      </c>
      <c r="E90" s="56" t="s">
        <v>122</v>
      </c>
      <c r="F90" s="109" t="s">
        <v>401</v>
      </c>
      <c r="G90" s="143" t="s">
        <v>237</v>
      </c>
      <c r="H90" s="144" t="s">
        <v>6351</v>
      </c>
      <c r="I90" s="15" t="s">
        <v>188</v>
      </c>
      <c r="J90" s="433" t="s">
        <v>398</v>
      </c>
      <c r="K90" s="367">
        <v>0.77777777777777779</v>
      </c>
      <c r="L90" s="367">
        <v>0.85833333333333328</v>
      </c>
      <c r="M90" s="63" t="s">
        <v>33</v>
      </c>
      <c r="N90" s="367">
        <v>0.77083333333333337</v>
      </c>
      <c r="O90" s="63" t="s">
        <v>34</v>
      </c>
      <c r="P90" s="63" t="s">
        <v>34</v>
      </c>
      <c r="Q90" s="63" t="s">
        <v>35</v>
      </c>
      <c r="R90" s="63" t="s">
        <v>35</v>
      </c>
      <c r="S90" s="63" t="s">
        <v>36</v>
      </c>
      <c r="T90" s="63" t="s">
        <v>6352</v>
      </c>
      <c r="U90" s="168"/>
      <c r="V90" s="929">
        <f t="shared" si="1"/>
        <v>6.9444444444444198E-3</v>
      </c>
      <c r="W90" s="168">
        <v>8006028899</v>
      </c>
    </row>
    <row r="91" spans="1:24" ht="30" customHeight="1">
      <c r="A91" s="63">
        <v>88</v>
      </c>
      <c r="B91" s="56">
        <v>39378</v>
      </c>
      <c r="C91" s="63" t="s">
        <v>6335</v>
      </c>
      <c r="D91" s="56" t="s">
        <v>6353</v>
      </c>
      <c r="E91" s="56" t="s">
        <v>832</v>
      </c>
      <c r="F91" s="144" t="s">
        <v>127</v>
      </c>
      <c r="G91" s="143" t="s">
        <v>29</v>
      </c>
      <c r="H91" s="144" t="s">
        <v>128</v>
      </c>
      <c r="I91" s="15" t="s">
        <v>188</v>
      </c>
      <c r="J91" s="433" t="s">
        <v>142</v>
      </c>
      <c r="K91" s="367">
        <v>0.8305555555555556</v>
      </c>
      <c r="L91" s="367">
        <v>0.86736111111111114</v>
      </c>
      <c r="M91" s="63" t="s">
        <v>33</v>
      </c>
      <c r="N91" s="367">
        <v>0.82638888888888884</v>
      </c>
      <c r="O91" s="63" t="s">
        <v>34</v>
      </c>
      <c r="P91" s="63" t="s">
        <v>34</v>
      </c>
      <c r="Q91" s="63" t="s">
        <v>35</v>
      </c>
      <c r="R91" s="63" t="s">
        <v>35</v>
      </c>
      <c r="S91" s="63" t="s">
        <v>36</v>
      </c>
      <c r="T91" s="63" t="s">
        <v>37</v>
      </c>
      <c r="U91" s="168"/>
      <c r="V91" s="929">
        <f t="shared" si="1"/>
        <v>4.1666666666667629E-3</v>
      </c>
      <c r="W91" s="168"/>
    </row>
    <row r="92" spans="1:24" ht="25.5" customHeight="1">
      <c r="A92" s="63">
        <v>89</v>
      </c>
      <c r="B92" s="216">
        <v>147335</v>
      </c>
      <c r="C92" s="92" t="s">
        <v>6335</v>
      </c>
      <c r="D92" s="216" t="s">
        <v>6354</v>
      </c>
      <c r="E92" s="428" t="s">
        <v>482</v>
      </c>
      <c r="F92" s="218" t="s">
        <v>6355</v>
      </c>
      <c r="G92" s="428" t="s">
        <v>134</v>
      </c>
      <c r="H92" s="218" t="s">
        <v>3437</v>
      </c>
      <c r="I92" s="93" t="s">
        <v>188</v>
      </c>
      <c r="J92" s="475" t="s">
        <v>6356</v>
      </c>
      <c r="K92" s="1100">
        <v>0.74236111111111114</v>
      </c>
      <c r="L92" s="1100">
        <v>0.83333333333333337</v>
      </c>
      <c r="M92" s="1056" t="s">
        <v>5562</v>
      </c>
      <c r="N92" s="827">
        <v>0.71875</v>
      </c>
      <c r="O92" s="92" t="s">
        <v>34</v>
      </c>
      <c r="P92" s="92" t="s">
        <v>34</v>
      </c>
      <c r="Q92" s="92" t="s">
        <v>35</v>
      </c>
      <c r="R92" s="92" t="s">
        <v>35</v>
      </c>
      <c r="S92" s="92" t="s">
        <v>36</v>
      </c>
      <c r="T92" s="92" t="s">
        <v>6357</v>
      </c>
      <c r="U92" s="1056"/>
      <c r="V92" s="943">
        <f t="shared" si="1"/>
        <v>2.3611111111111138E-2</v>
      </c>
      <c r="W92" s="1056">
        <v>9050273702</v>
      </c>
    </row>
    <row r="93" spans="1:24" ht="26.25" customHeight="1">
      <c r="A93" s="63">
        <v>90</v>
      </c>
      <c r="B93" s="49">
        <v>142178</v>
      </c>
      <c r="C93" s="63" t="s">
        <v>6358</v>
      </c>
      <c r="D93" s="54" t="s">
        <v>5414</v>
      </c>
      <c r="E93" s="49" t="s">
        <v>1714</v>
      </c>
      <c r="F93" s="54" t="s">
        <v>200</v>
      </c>
      <c r="G93" s="166" t="s">
        <v>520</v>
      </c>
      <c r="H93" s="54" t="s">
        <v>521</v>
      </c>
      <c r="I93" s="15" t="s">
        <v>31</v>
      </c>
      <c r="J93" s="433" t="s">
        <v>43</v>
      </c>
      <c r="K93" s="367">
        <v>0.67777777777777781</v>
      </c>
      <c r="L93" s="367">
        <v>0.71180555555555558</v>
      </c>
      <c r="M93" s="63" t="s">
        <v>33</v>
      </c>
      <c r="N93" s="367">
        <v>0.67361111111111116</v>
      </c>
      <c r="O93" s="63" t="s">
        <v>34</v>
      </c>
      <c r="P93" s="63" t="s">
        <v>34</v>
      </c>
      <c r="Q93" s="63" t="s">
        <v>35</v>
      </c>
      <c r="R93" s="63" t="s">
        <v>35</v>
      </c>
      <c r="S93" s="63" t="s">
        <v>36</v>
      </c>
      <c r="T93" s="63" t="s">
        <v>37</v>
      </c>
      <c r="U93" s="168"/>
      <c r="V93" s="929">
        <f t="shared" si="1"/>
        <v>4.1666666666666519E-3</v>
      </c>
      <c r="W93" s="168"/>
      <c r="X93" s="168"/>
    </row>
    <row r="94" spans="1:24" ht="31.5" customHeight="1">
      <c r="A94" s="63">
        <v>91</v>
      </c>
      <c r="B94" s="131">
        <v>146825</v>
      </c>
      <c r="C94" s="63" t="s">
        <v>6358</v>
      </c>
      <c r="D94" s="199" t="s">
        <v>6359</v>
      </c>
      <c r="E94" s="131" t="s">
        <v>122</v>
      </c>
      <c r="F94" s="199" t="s">
        <v>6360</v>
      </c>
      <c r="G94" s="501" t="s">
        <v>520</v>
      </c>
      <c r="H94" s="199" t="s">
        <v>6361</v>
      </c>
      <c r="I94" s="15" t="s">
        <v>31</v>
      </c>
      <c r="J94" s="433" t="s">
        <v>5900</v>
      </c>
      <c r="K94" s="367">
        <v>0.42916666666666664</v>
      </c>
      <c r="L94" s="367">
        <v>0.46180555555555558</v>
      </c>
      <c r="M94" s="63" t="s">
        <v>33</v>
      </c>
      <c r="N94" s="367">
        <v>0.42708333333333331</v>
      </c>
      <c r="O94" s="63" t="s">
        <v>34</v>
      </c>
      <c r="P94" s="63" t="s">
        <v>34</v>
      </c>
      <c r="Q94" s="63" t="s">
        <v>35</v>
      </c>
      <c r="R94" s="63" t="s">
        <v>35</v>
      </c>
      <c r="S94" s="63" t="s">
        <v>36</v>
      </c>
      <c r="T94" s="63" t="s">
        <v>37</v>
      </c>
      <c r="U94" s="168"/>
      <c r="V94" s="929">
        <f t="shared" si="1"/>
        <v>2.0833333333333259E-3</v>
      </c>
      <c r="W94" s="168"/>
      <c r="X94" s="168"/>
    </row>
    <row r="95" spans="1:24" ht="27" customHeight="1">
      <c r="A95" s="63">
        <v>92</v>
      </c>
      <c r="B95" s="131">
        <v>58611</v>
      </c>
      <c r="C95" s="63" t="s">
        <v>6358</v>
      </c>
      <c r="D95" s="325" t="s">
        <v>6362</v>
      </c>
      <c r="E95" s="131" t="s">
        <v>1546</v>
      </c>
      <c r="F95" s="199" t="s">
        <v>40</v>
      </c>
      <c r="G95" s="501" t="s">
        <v>41</v>
      </c>
      <c r="H95" s="199" t="s">
        <v>6363</v>
      </c>
      <c r="I95" s="15" t="s">
        <v>31</v>
      </c>
      <c r="J95" s="433" t="s">
        <v>439</v>
      </c>
      <c r="K95" s="367">
        <v>0.4826388888888889</v>
      </c>
      <c r="L95" s="367">
        <v>0.50694444444444442</v>
      </c>
      <c r="M95" s="63" t="s">
        <v>33</v>
      </c>
      <c r="N95" s="367">
        <v>0.47916666666666669</v>
      </c>
      <c r="O95" s="63" t="s">
        <v>34</v>
      </c>
      <c r="P95" s="63" t="s">
        <v>34</v>
      </c>
      <c r="Q95" s="63" t="s">
        <v>35</v>
      </c>
      <c r="R95" s="63" t="s">
        <v>35</v>
      </c>
      <c r="S95" s="63" t="s">
        <v>36</v>
      </c>
      <c r="T95" s="63" t="s">
        <v>37</v>
      </c>
      <c r="U95" s="168"/>
      <c r="V95" s="929">
        <f t="shared" si="1"/>
        <v>3.4722222222222099E-3</v>
      </c>
      <c r="W95" s="168"/>
      <c r="X95" s="168"/>
    </row>
    <row r="96" spans="1:24" ht="33.75" customHeight="1">
      <c r="A96" s="63">
        <v>93</v>
      </c>
      <c r="B96" s="131">
        <v>148035</v>
      </c>
      <c r="C96" s="63" t="s">
        <v>6358</v>
      </c>
      <c r="D96" s="199" t="s">
        <v>6364</v>
      </c>
      <c r="E96" s="501" t="s">
        <v>428</v>
      </c>
      <c r="F96" s="199" t="s">
        <v>91</v>
      </c>
      <c r="G96" s="501" t="s">
        <v>92</v>
      </c>
      <c r="H96" s="199" t="s">
        <v>6365</v>
      </c>
      <c r="I96" s="15" t="s">
        <v>31</v>
      </c>
      <c r="J96" s="433" t="s">
        <v>180</v>
      </c>
      <c r="K96" s="367">
        <v>0.63541666666666663</v>
      </c>
      <c r="L96" s="367">
        <v>0.66666666666666663</v>
      </c>
      <c r="M96" s="63" t="s">
        <v>33</v>
      </c>
      <c r="N96" s="367">
        <v>0.63194444444444442</v>
      </c>
      <c r="O96" s="63" t="s">
        <v>34</v>
      </c>
      <c r="P96" s="63" t="s">
        <v>34</v>
      </c>
      <c r="Q96" s="63" t="s">
        <v>35</v>
      </c>
      <c r="R96" s="63" t="s">
        <v>35</v>
      </c>
      <c r="S96" s="63" t="s">
        <v>36</v>
      </c>
      <c r="T96" s="63" t="s">
        <v>37</v>
      </c>
      <c r="U96" s="168"/>
      <c r="V96" s="929">
        <f t="shared" si="1"/>
        <v>3.4722222222222099E-3</v>
      </c>
      <c r="W96" s="168"/>
      <c r="X96" s="168"/>
    </row>
    <row r="97" spans="1:24" ht="27.75">
      <c r="A97" s="63">
        <v>94</v>
      </c>
      <c r="B97" s="131">
        <v>149249</v>
      </c>
      <c r="C97" s="63" t="s">
        <v>6358</v>
      </c>
      <c r="D97" s="199" t="s">
        <v>6366</v>
      </c>
      <c r="E97" s="131" t="s">
        <v>63</v>
      </c>
      <c r="F97" s="199" t="s">
        <v>91</v>
      </c>
      <c r="G97" s="501" t="s">
        <v>92</v>
      </c>
      <c r="H97" s="199" t="s">
        <v>6367</v>
      </c>
      <c r="I97" s="15" t="s">
        <v>188</v>
      </c>
      <c r="J97" s="433" t="s">
        <v>3654</v>
      </c>
      <c r="K97" s="367">
        <v>0.67361111111111116</v>
      </c>
      <c r="L97" s="367">
        <v>0.77361111111111114</v>
      </c>
      <c r="M97" s="63" t="s">
        <v>33</v>
      </c>
      <c r="N97" s="367">
        <v>0.67013888888888884</v>
      </c>
      <c r="O97" s="63" t="s">
        <v>34</v>
      </c>
      <c r="P97" s="63" t="s">
        <v>34</v>
      </c>
      <c r="Q97" s="63" t="s">
        <v>36</v>
      </c>
      <c r="R97" s="63" t="s">
        <v>35</v>
      </c>
      <c r="S97" s="63" t="s">
        <v>36</v>
      </c>
      <c r="T97" s="63" t="s">
        <v>6368</v>
      </c>
      <c r="U97" s="168"/>
      <c r="V97" s="929">
        <f t="shared" si="1"/>
        <v>3.4722222222223209E-3</v>
      </c>
      <c r="W97" s="168"/>
      <c r="X97" s="168"/>
    </row>
    <row r="98" spans="1:24" ht="27.75">
      <c r="A98" s="63">
        <v>95</v>
      </c>
      <c r="B98" s="501">
        <v>148658</v>
      </c>
      <c r="C98" s="63" t="s">
        <v>6358</v>
      </c>
      <c r="D98" s="199" t="s">
        <v>6369</v>
      </c>
      <c r="E98" s="501" t="s">
        <v>46</v>
      </c>
      <c r="F98" s="325" t="s">
        <v>6370</v>
      </c>
      <c r="G98" s="501" t="s">
        <v>215</v>
      </c>
      <c r="H98" s="325" t="s">
        <v>6371</v>
      </c>
      <c r="I98" s="15" t="s">
        <v>31</v>
      </c>
      <c r="J98" s="433" t="s">
        <v>3525</v>
      </c>
      <c r="K98" s="367">
        <v>0.43055555555555558</v>
      </c>
      <c r="L98" s="367">
        <v>0.45833333333333331</v>
      </c>
      <c r="M98" s="63" t="s">
        <v>219</v>
      </c>
      <c r="N98" s="367">
        <v>0.42708333333333331</v>
      </c>
      <c r="O98" s="63" t="s">
        <v>34</v>
      </c>
      <c r="P98" s="63" t="s">
        <v>34</v>
      </c>
      <c r="Q98" s="63" t="s">
        <v>35</v>
      </c>
      <c r="R98" s="63" t="s">
        <v>35</v>
      </c>
      <c r="S98" s="63" t="s">
        <v>36</v>
      </c>
      <c r="T98" s="63" t="s">
        <v>37</v>
      </c>
      <c r="U98" s="168"/>
      <c r="V98" s="929">
        <f t="shared" si="1"/>
        <v>3.4722222222222654E-3</v>
      </c>
      <c r="W98" s="168"/>
      <c r="X98" s="168"/>
    </row>
    <row r="99" spans="1:24" ht="30" customHeight="1">
      <c r="A99" s="63">
        <v>96</v>
      </c>
      <c r="B99" s="131">
        <v>141296</v>
      </c>
      <c r="C99" s="63" t="s">
        <v>6358</v>
      </c>
      <c r="D99" s="325" t="s">
        <v>6372</v>
      </c>
      <c r="E99" s="131" t="s">
        <v>835</v>
      </c>
      <c r="F99" s="199" t="s">
        <v>127</v>
      </c>
      <c r="G99" s="501" t="s">
        <v>29</v>
      </c>
      <c r="H99" s="199" t="s">
        <v>110</v>
      </c>
      <c r="I99" s="15" t="s">
        <v>31</v>
      </c>
      <c r="J99" s="433" t="s">
        <v>366</v>
      </c>
      <c r="K99" s="367">
        <v>0.39166666666666666</v>
      </c>
      <c r="L99" s="367">
        <v>0.43055555555555558</v>
      </c>
      <c r="M99" s="63" t="s">
        <v>33</v>
      </c>
      <c r="N99" s="367">
        <v>0.38541666666666669</v>
      </c>
      <c r="O99" s="63" t="s">
        <v>34</v>
      </c>
      <c r="P99" s="63" t="s">
        <v>34</v>
      </c>
      <c r="Q99" s="63" t="s">
        <v>35</v>
      </c>
      <c r="R99" s="63" t="s">
        <v>35</v>
      </c>
      <c r="S99" s="63" t="s">
        <v>36</v>
      </c>
      <c r="T99" s="63" t="s">
        <v>37</v>
      </c>
      <c r="U99" s="168"/>
      <c r="V99" s="929">
        <f t="shared" si="1"/>
        <v>6.2499999999999778E-3</v>
      </c>
      <c r="W99" s="168"/>
      <c r="X99" s="168"/>
    </row>
    <row r="100" spans="1:24" ht="32.25" customHeight="1">
      <c r="A100" s="63">
        <v>97</v>
      </c>
      <c r="B100" s="131">
        <v>91331</v>
      </c>
      <c r="C100" s="63" t="s">
        <v>6358</v>
      </c>
      <c r="D100" s="199" t="s">
        <v>6373</v>
      </c>
      <c r="E100" s="131" t="s">
        <v>108</v>
      </c>
      <c r="F100" s="199" t="s">
        <v>1200</v>
      </c>
      <c r="G100" s="501" t="s">
        <v>29</v>
      </c>
      <c r="H100" s="199" t="s">
        <v>128</v>
      </c>
      <c r="I100" s="15" t="s">
        <v>188</v>
      </c>
      <c r="J100" s="433" t="s">
        <v>142</v>
      </c>
      <c r="K100" s="367">
        <v>0.80972222222222223</v>
      </c>
      <c r="L100" s="367">
        <v>0.84027777777777779</v>
      </c>
      <c r="M100" s="63" t="s">
        <v>33</v>
      </c>
      <c r="N100" s="367">
        <v>0.80555555555555558</v>
      </c>
      <c r="O100" s="63" t="s">
        <v>34</v>
      </c>
      <c r="P100" s="63" t="s">
        <v>34</v>
      </c>
      <c r="Q100" s="63" t="s">
        <v>35</v>
      </c>
      <c r="R100" s="63" t="s">
        <v>35</v>
      </c>
      <c r="S100" s="63" t="s">
        <v>36</v>
      </c>
      <c r="T100" s="63" t="s">
        <v>37</v>
      </c>
      <c r="U100" s="168"/>
      <c r="V100" s="929">
        <f t="shared" si="1"/>
        <v>4.1666666666666519E-3</v>
      </c>
      <c r="W100" s="168"/>
      <c r="X100" s="168"/>
    </row>
    <row r="101" spans="1:24" ht="27.75">
      <c r="A101" s="63">
        <v>98</v>
      </c>
      <c r="B101" s="366">
        <v>145525</v>
      </c>
      <c r="C101" s="92" t="s">
        <v>6358</v>
      </c>
      <c r="D101" s="281" t="s">
        <v>6374</v>
      </c>
      <c r="E101" s="366" t="s">
        <v>6375</v>
      </c>
      <c r="F101" s="281" t="s">
        <v>617</v>
      </c>
      <c r="G101" s="1079" t="s">
        <v>48</v>
      </c>
      <c r="H101" s="213" t="s">
        <v>6376</v>
      </c>
      <c r="I101" s="93" t="s">
        <v>31</v>
      </c>
      <c r="J101" s="475" t="s">
        <v>423</v>
      </c>
      <c r="K101" s="827">
        <v>0.60138888888888886</v>
      </c>
      <c r="L101" s="827">
        <v>0.65625</v>
      </c>
      <c r="M101" s="92" t="s">
        <v>33</v>
      </c>
      <c r="N101" s="827">
        <v>0.59722222222222221</v>
      </c>
      <c r="O101" s="92" t="s">
        <v>34</v>
      </c>
      <c r="P101" s="92" t="s">
        <v>34</v>
      </c>
      <c r="Q101" s="92" t="s">
        <v>36</v>
      </c>
      <c r="R101" s="92" t="s">
        <v>35</v>
      </c>
      <c r="S101" s="92" t="s">
        <v>36</v>
      </c>
      <c r="T101" s="92" t="s">
        <v>670</v>
      </c>
      <c r="U101" s="1056"/>
      <c r="V101" s="943">
        <f t="shared" si="1"/>
        <v>4.1666666666666519E-3</v>
      </c>
      <c r="W101" s="1056"/>
      <c r="X101" s="1056"/>
    </row>
    <row r="102" spans="1:24" ht="27.75">
      <c r="A102" s="63">
        <v>99</v>
      </c>
      <c r="B102" s="131">
        <v>143412</v>
      </c>
      <c r="C102" s="63" t="s">
        <v>6358</v>
      </c>
      <c r="D102" s="199" t="s">
        <v>6377</v>
      </c>
      <c r="E102" s="131" t="s">
        <v>1546</v>
      </c>
      <c r="F102" s="199" t="s">
        <v>388</v>
      </c>
      <c r="G102" s="501" t="s">
        <v>389</v>
      </c>
      <c r="H102" s="199" t="s">
        <v>93</v>
      </c>
      <c r="I102" s="63" t="s">
        <v>94</v>
      </c>
      <c r="J102" s="433" t="s">
        <v>5020</v>
      </c>
      <c r="K102" s="367">
        <v>0.46041666666666664</v>
      </c>
      <c r="L102" s="367">
        <v>0.50347222222222221</v>
      </c>
      <c r="M102" s="63" t="s">
        <v>33</v>
      </c>
      <c r="N102" s="367">
        <v>0.45833333333333331</v>
      </c>
      <c r="O102" s="63" t="s">
        <v>34</v>
      </c>
      <c r="P102" s="63" t="s">
        <v>34</v>
      </c>
      <c r="Q102" s="63" t="s">
        <v>35</v>
      </c>
      <c r="R102" s="63" t="s">
        <v>35</v>
      </c>
      <c r="S102" s="63" t="s">
        <v>36</v>
      </c>
      <c r="T102" s="63" t="s">
        <v>37</v>
      </c>
      <c r="U102" s="168"/>
      <c r="V102" s="929">
        <f t="shared" si="1"/>
        <v>2.0833333333333259E-3</v>
      </c>
      <c r="W102" s="168"/>
      <c r="X102" s="1101"/>
    </row>
    <row r="103" spans="1:24" ht="27.75">
      <c r="A103" s="63">
        <v>100</v>
      </c>
      <c r="B103" s="131">
        <v>128464</v>
      </c>
      <c r="C103" s="63" t="s">
        <v>6358</v>
      </c>
      <c r="D103" s="199" t="s">
        <v>6378</v>
      </c>
      <c r="E103" s="131" t="s">
        <v>518</v>
      </c>
      <c r="F103" s="199" t="s">
        <v>388</v>
      </c>
      <c r="G103" s="131" t="s">
        <v>370</v>
      </c>
      <c r="H103" s="199" t="s">
        <v>93</v>
      </c>
      <c r="I103" s="63" t="s">
        <v>94</v>
      </c>
      <c r="J103" s="433" t="s">
        <v>239</v>
      </c>
      <c r="K103" s="367">
        <v>0.38541666666666669</v>
      </c>
      <c r="L103" s="367">
        <v>0.4201388888888889</v>
      </c>
      <c r="M103" s="63" t="s">
        <v>33</v>
      </c>
      <c r="N103" s="367">
        <v>0.375</v>
      </c>
      <c r="O103" s="63" t="s">
        <v>34</v>
      </c>
      <c r="P103" s="63" t="s">
        <v>34</v>
      </c>
      <c r="Q103" s="63" t="s">
        <v>35</v>
      </c>
      <c r="R103" s="63" t="s">
        <v>35</v>
      </c>
      <c r="S103" s="63" t="s">
        <v>36</v>
      </c>
      <c r="T103" s="63" t="s">
        <v>37</v>
      </c>
      <c r="U103" s="168"/>
      <c r="V103" s="929">
        <f t="shared" si="1"/>
        <v>1.0416666666666685E-2</v>
      </c>
      <c r="W103" s="168"/>
      <c r="X103" s="1101"/>
    </row>
    <row r="104" spans="1:24" ht="27.75">
      <c r="A104" s="63">
        <v>101</v>
      </c>
      <c r="B104" s="131">
        <v>134852</v>
      </c>
      <c r="C104" s="63" t="s">
        <v>6358</v>
      </c>
      <c r="D104" s="199" t="s">
        <v>6379</v>
      </c>
      <c r="E104" s="131" t="s">
        <v>759</v>
      </c>
      <c r="F104" s="199" t="s">
        <v>236</v>
      </c>
      <c r="G104" s="501" t="s">
        <v>237</v>
      </c>
      <c r="H104" s="199" t="s">
        <v>6380</v>
      </c>
      <c r="I104" s="15" t="s">
        <v>31</v>
      </c>
      <c r="J104" s="433" t="s">
        <v>420</v>
      </c>
      <c r="K104" s="367">
        <v>0.46527777777777779</v>
      </c>
      <c r="L104" s="367">
        <v>0.55902777777777779</v>
      </c>
      <c r="M104" s="63" t="s">
        <v>33</v>
      </c>
      <c r="N104" s="367">
        <v>0.46180555555555558</v>
      </c>
      <c r="O104" s="63" t="s">
        <v>34</v>
      </c>
      <c r="P104" s="63" t="s">
        <v>34</v>
      </c>
      <c r="Q104" s="63" t="s">
        <v>36</v>
      </c>
      <c r="R104" s="63" t="s">
        <v>35</v>
      </c>
      <c r="S104" s="63" t="s">
        <v>36</v>
      </c>
      <c r="T104" s="63" t="s">
        <v>6368</v>
      </c>
      <c r="U104" s="168"/>
      <c r="V104" s="929">
        <f t="shared" si="1"/>
        <v>3.4722222222222099E-3</v>
      </c>
      <c r="W104" s="168"/>
      <c r="X104" s="1101"/>
    </row>
    <row r="105" spans="1:24" ht="25.5" customHeight="1">
      <c r="A105" s="63">
        <v>102</v>
      </c>
      <c r="B105" s="131">
        <v>18514</v>
      </c>
      <c r="C105" s="63" t="s">
        <v>6358</v>
      </c>
      <c r="D105" s="199" t="s">
        <v>6381</v>
      </c>
      <c r="E105" s="131" t="s">
        <v>1653</v>
      </c>
      <c r="F105" s="199" t="s">
        <v>133</v>
      </c>
      <c r="G105" s="501" t="s">
        <v>134</v>
      </c>
      <c r="H105" s="199" t="s">
        <v>1433</v>
      </c>
      <c r="I105" s="63" t="s">
        <v>94</v>
      </c>
      <c r="J105" s="433" t="s">
        <v>1005</v>
      </c>
      <c r="K105" s="367">
        <v>0.59513888888888888</v>
      </c>
      <c r="L105" s="367">
        <v>0.74305555555555558</v>
      </c>
      <c r="M105" s="63" t="s">
        <v>3658</v>
      </c>
      <c r="N105" s="367">
        <v>0.5625</v>
      </c>
      <c r="O105" s="63" t="s">
        <v>34</v>
      </c>
      <c r="P105" s="63" t="s">
        <v>34</v>
      </c>
      <c r="Q105" s="63" t="s">
        <v>35</v>
      </c>
      <c r="R105" s="63" t="s">
        <v>35</v>
      </c>
      <c r="S105" s="63" t="s">
        <v>36</v>
      </c>
      <c r="T105" s="63" t="s">
        <v>37</v>
      </c>
      <c r="U105" s="168"/>
      <c r="V105" s="929">
        <f t="shared" si="1"/>
        <v>3.2638888888888884E-2</v>
      </c>
      <c r="W105" s="168">
        <v>9991122058</v>
      </c>
      <c r="X105" s="1101"/>
    </row>
    <row r="106" spans="1:24" ht="28.5" customHeight="1">
      <c r="A106" s="63">
        <v>103</v>
      </c>
      <c r="B106" s="131">
        <v>146767</v>
      </c>
      <c r="C106" s="63" t="s">
        <v>6358</v>
      </c>
      <c r="D106" s="199" t="s">
        <v>6382</v>
      </c>
      <c r="E106" s="131" t="s">
        <v>2090</v>
      </c>
      <c r="F106" s="199" t="s">
        <v>141</v>
      </c>
      <c r="G106" s="501" t="s">
        <v>99</v>
      </c>
      <c r="H106" s="199" t="s">
        <v>100</v>
      </c>
      <c r="I106" s="63" t="s">
        <v>94</v>
      </c>
      <c r="J106" s="433" t="s">
        <v>142</v>
      </c>
      <c r="K106" s="367">
        <v>0.3527777777777778</v>
      </c>
      <c r="L106" s="367">
        <v>0.51041666666666663</v>
      </c>
      <c r="M106" s="63" t="s">
        <v>33</v>
      </c>
      <c r="N106" s="367">
        <v>0.35069444444444442</v>
      </c>
      <c r="O106" s="63" t="s">
        <v>34</v>
      </c>
      <c r="P106" s="63" t="s">
        <v>34</v>
      </c>
      <c r="Q106" s="63" t="s">
        <v>35</v>
      </c>
      <c r="R106" s="63" t="s">
        <v>35</v>
      </c>
      <c r="S106" s="63" t="s">
        <v>36</v>
      </c>
      <c r="T106" s="63" t="s">
        <v>37</v>
      </c>
      <c r="U106" s="168"/>
      <c r="V106" s="929">
        <f t="shared" si="1"/>
        <v>2.0833333333333814E-3</v>
      </c>
      <c r="W106" s="168"/>
      <c r="X106" s="1101"/>
    </row>
    <row r="107" spans="1:24" ht="27" customHeight="1">
      <c r="A107" s="63">
        <v>104</v>
      </c>
      <c r="B107" s="131">
        <v>148402</v>
      </c>
      <c r="C107" s="63" t="s">
        <v>6358</v>
      </c>
      <c r="D107" s="199" t="s">
        <v>6383</v>
      </c>
      <c r="E107" s="131" t="s">
        <v>400</v>
      </c>
      <c r="F107" s="199" t="s">
        <v>141</v>
      </c>
      <c r="G107" s="501" t="s">
        <v>99</v>
      </c>
      <c r="H107" s="199" t="s">
        <v>100</v>
      </c>
      <c r="I107" s="63" t="s">
        <v>94</v>
      </c>
      <c r="J107" s="433" t="s">
        <v>56</v>
      </c>
      <c r="K107" s="367">
        <v>0.61944444444444446</v>
      </c>
      <c r="L107" s="367">
        <v>0.8125</v>
      </c>
      <c r="M107" s="63" t="s">
        <v>33</v>
      </c>
      <c r="N107" s="367">
        <v>0.59722222222222221</v>
      </c>
      <c r="O107" s="63" t="s">
        <v>34</v>
      </c>
      <c r="P107" s="63" t="s">
        <v>34</v>
      </c>
      <c r="Q107" s="63" t="s">
        <v>35</v>
      </c>
      <c r="R107" s="63" t="s">
        <v>35</v>
      </c>
      <c r="S107" s="15" t="s">
        <v>6384</v>
      </c>
      <c r="T107" s="63" t="s">
        <v>37</v>
      </c>
      <c r="U107" s="168"/>
      <c r="V107" s="929">
        <f t="shared" si="1"/>
        <v>2.2222222222222254E-2</v>
      </c>
      <c r="W107" s="168">
        <v>7015630212</v>
      </c>
      <c r="X107" s="1101"/>
    </row>
    <row r="108" spans="1:24">
      <c r="A108" s="63">
        <v>105</v>
      </c>
      <c r="B108" s="131">
        <v>58924</v>
      </c>
      <c r="C108" s="63" t="s">
        <v>6358</v>
      </c>
      <c r="D108" s="199" t="s">
        <v>6385</v>
      </c>
      <c r="E108" s="131" t="s">
        <v>938</v>
      </c>
      <c r="F108" s="199" t="s">
        <v>254</v>
      </c>
      <c r="G108" s="501" t="s">
        <v>343</v>
      </c>
      <c r="H108" s="199" t="s">
        <v>6386</v>
      </c>
      <c r="I108" s="15" t="s">
        <v>31</v>
      </c>
      <c r="J108" s="433" t="s">
        <v>691</v>
      </c>
      <c r="K108" s="367">
        <v>0.4375</v>
      </c>
      <c r="L108" s="367">
        <v>0.46527777777777779</v>
      </c>
      <c r="M108" s="63" t="s">
        <v>33</v>
      </c>
      <c r="N108" s="367">
        <v>0.43402777777777779</v>
      </c>
      <c r="O108" s="63" t="s">
        <v>34</v>
      </c>
      <c r="P108" s="63" t="s">
        <v>34</v>
      </c>
      <c r="Q108" s="63" t="s">
        <v>35</v>
      </c>
      <c r="R108" s="63" t="s">
        <v>35</v>
      </c>
      <c r="S108" s="63" t="s">
        <v>36</v>
      </c>
      <c r="T108" s="63" t="s">
        <v>37</v>
      </c>
      <c r="U108" s="168"/>
      <c r="V108" s="929">
        <f t="shared" si="1"/>
        <v>3.4722222222222099E-3</v>
      </c>
      <c r="W108" s="168"/>
      <c r="X108" s="1101"/>
    </row>
    <row r="109" spans="1:24" ht="28.5" customHeight="1">
      <c r="A109" s="63">
        <v>106</v>
      </c>
      <c r="B109" s="131">
        <v>140265</v>
      </c>
      <c r="C109" s="63" t="s">
        <v>6387</v>
      </c>
      <c r="D109" s="131" t="s">
        <v>6388</v>
      </c>
      <c r="E109" s="131" t="s">
        <v>1081</v>
      </c>
      <c r="F109" s="131" t="s">
        <v>200</v>
      </c>
      <c r="G109" s="501" t="s">
        <v>520</v>
      </c>
      <c r="H109" s="131" t="s">
        <v>6389</v>
      </c>
      <c r="I109" s="15" t="s">
        <v>31</v>
      </c>
      <c r="J109" s="433" t="s">
        <v>5319</v>
      </c>
      <c r="K109" s="367">
        <v>0.39027777777777778</v>
      </c>
      <c r="L109" s="367">
        <v>0.44444444444444442</v>
      </c>
      <c r="M109" s="63" t="s">
        <v>2145</v>
      </c>
      <c r="N109" s="367">
        <v>0.38333333333333336</v>
      </c>
      <c r="O109" s="63" t="s">
        <v>34</v>
      </c>
      <c r="P109" s="63" t="s">
        <v>34</v>
      </c>
      <c r="Q109" s="63" t="s">
        <v>35</v>
      </c>
      <c r="R109" s="63" t="s">
        <v>35</v>
      </c>
      <c r="S109" s="63" t="s">
        <v>36</v>
      </c>
      <c r="T109" s="63" t="s">
        <v>37</v>
      </c>
      <c r="U109" s="63"/>
      <c r="V109" s="929">
        <f t="shared" si="1"/>
        <v>6.9444444444444198E-3</v>
      </c>
      <c r="W109" s="63">
        <v>8813889292</v>
      </c>
      <c r="X109" s="1101"/>
    </row>
    <row r="110" spans="1:24" s="1098" customFormat="1" ht="24.75" customHeight="1">
      <c r="A110" s="63">
        <v>107</v>
      </c>
      <c r="B110" s="523">
        <v>144447</v>
      </c>
      <c r="C110" s="16" t="s">
        <v>6387</v>
      </c>
      <c r="D110" s="523" t="s">
        <v>6390</v>
      </c>
      <c r="E110" s="523" t="s">
        <v>78</v>
      </c>
      <c r="F110" s="523" t="s">
        <v>91</v>
      </c>
      <c r="G110" s="523" t="s">
        <v>92</v>
      </c>
      <c r="H110" s="523" t="s">
        <v>6391</v>
      </c>
      <c r="I110" s="16" t="s">
        <v>94</v>
      </c>
      <c r="J110" s="258" t="s">
        <v>56</v>
      </c>
      <c r="K110" s="823">
        <v>3.3333333333333333E-2</v>
      </c>
      <c r="L110" s="823">
        <v>0.59027777777777779</v>
      </c>
      <c r="M110" s="16" t="s">
        <v>2113</v>
      </c>
      <c r="N110" s="823">
        <v>0.52777777777777779</v>
      </c>
      <c r="O110" s="16"/>
      <c r="P110" s="16" t="s">
        <v>171</v>
      </c>
      <c r="Q110" s="16" t="s">
        <v>35</v>
      </c>
      <c r="R110" s="16" t="s">
        <v>35</v>
      </c>
      <c r="S110" s="16" t="s">
        <v>36</v>
      </c>
      <c r="T110" s="16" t="s">
        <v>5672</v>
      </c>
      <c r="U110" s="16"/>
      <c r="V110" s="1081" t="s">
        <v>6392</v>
      </c>
      <c r="W110" s="16">
        <v>9899677609</v>
      </c>
    </row>
    <row r="111" spans="1:24" ht="24.75" customHeight="1">
      <c r="A111" s="63">
        <v>108</v>
      </c>
      <c r="B111" s="131">
        <v>149444</v>
      </c>
      <c r="C111" s="63" t="s">
        <v>6387</v>
      </c>
      <c r="D111" s="131" t="s">
        <v>6393</v>
      </c>
      <c r="E111" s="131" t="s">
        <v>748</v>
      </c>
      <c r="F111" s="131" t="s">
        <v>91</v>
      </c>
      <c r="G111" s="501" t="s">
        <v>92</v>
      </c>
      <c r="H111" s="199" t="s">
        <v>6394</v>
      </c>
      <c r="I111" s="63" t="s">
        <v>94</v>
      </c>
      <c r="J111" s="433" t="s">
        <v>6395</v>
      </c>
      <c r="K111" s="367">
        <v>0.68680555555555556</v>
      </c>
      <c r="L111" s="367">
        <v>0.71527777777777779</v>
      </c>
      <c r="M111" s="63" t="s">
        <v>33</v>
      </c>
      <c r="N111" s="367">
        <v>0.68055555555555558</v>
      </c>
      <c r="O111" s="63" t="s">
        <v>34</v>
      </c>
      <c r="P111" s="63" t="s">
        <v>34</v>
      </c>
      <c r="Q111" s="63" t="s">
        <v>35</v>
      </c>
      <c r="R111" s="63" t="s">
        <v>35</v>
      </c>
      <c r="S111" s="63" t="s">
        <v>36</v>
      </c>
      <c r="T111" s="15" t="s">
        <v>6396</v>
      </c>
      <c r="U111" s="63"/>
      <c r="V111" s="929">
        <f t="shared" si="1"/>
        <v>6.2499999999999778E-3</v>
      </c>
      <c r="W111" s="63">
        <v>9871925877</v>
      </c>
    </row>
    <row r="112" spans="1:24" ht="24.75" customHeight="1">
      <c r="A112" s="63">
        <v>109</v>
      </c>
      <c r="B112" s="131">
        <v>149240</v>
      </c>
      <c r="C112" s="63" t="s">
        <v>6387</v>
      </c>
      <c r="D112" s="131" t="s">
        <v>6397</v>
      </c>
      <c r="E112" s="131" t="s">
        <v>108</v>
      </c>
      <c r="F112" s="131" t="s">
        <v>40</v>
      </c>
      <c r="G112" s="501" t="s">
        <v>41</v>
      </c>
      <c r="H112" s="131" t="s">
        <v>6398</v>
      </c>
      <c r="I112" s="15" t="s">
        <v>31</v>
      </c>
      <c r="J112" s="433" t="s">
        <v>6399</v>
      </c>
      <c r="K112" s="367">
        <v>0.39583333333333331</v>
      </c>
      <c r="L112" s="367">
        <v>0.59722222222222221</v>
      </c>
      <c r="M112" s="63" t="s">
        <v>33</v>
      </c>
      <c r="N112" s="367">
        <v>0.36805555555555558</v>
      </c>
      <c r="O112" s="63" t="s">
        <v>34</v>
      </c>
      <c r="P112" s="63" t="s">
        <v>34</v>
      </c>
      <c r="Q112" s="63" t="s">
        <v>35</v>
      </c>
      <c r="R112" s="63" t="s">
        <v>35</v>
      </c>
      <c r="S112" s="63" t="s">
        <v>36</v>
      </c>
      <c r="T112" s="63" t="s">
        <v>169</v>
      </c>
      <c r="U112" s="63"/>
      <c r="V112" s="929">
        <f t="shared" si="1"/>
        <v>2.7777777777777735E-2</v>
      </c>
      <c r="W112" s="63">
        <v>7529010577</v>
      </c>
    </row>
    <row r="113" spans="1:23" s="1098" customFormat="1" ht="24.75" customHeight="1">
      <c r="A113" s="63">
        <v>110</v>
      </c>
      <c r="B113" s="523">
        <v>134201</v>
      </c>
      <c r="C113" s="16" t="s">
        <v>6387</v>
      </c>
      <c r="D113" s="523" t="s">
        <v>6400</v>
      </c>
      <c r="E113" s="523" t="s">
        <v>356</v>
      </c>
      <c r="F113" s="523" t="s">
        <v>357</v>
      </c>
      <c r="G113" s="523" t="s">
        <v>134</v>
      </c>
      <c r="H113" s="472" t="s">
        <v>6401</v>
      </c>
      <c r="I113" s="85" t="s">
        <v>31</v>
      </c>
      <c r="J113" s="258" t="s">
        <v>6402</v>
      </c>
      <c r="K113" s="823">
        <v>0.36041666666666666</v>
      </c>
      <c r="L113" s="823">
        <v>0.36458333333333331</v>
      </c>
      <c r="M113" s="16" t="s">
        <v>169</v>
      </c>
      <c r="N113" s="823">
        <v>0.3611111111111111</v>
      </c>
      <c r="O113" s="16"/>
      <c r="P113" s="16"/>
      <c r="Q113" s="16" t="s">
        <v>35</v>
      </c>
      <c r="R113" s="16" t="s">
        <v>35</v>
      </c>
      <c r="S113" s="16" t="s">
        <v>36</v>
      </c>
      <c r="T113" s="16" t="s">
        <v>37</v>
      </c>
      <c r="U113" s="16"/>
      <c r="V113" s="1081" t="s">
        <v>3812</v>
      </c>
      <c r="W113" s="16">
        <v>9756779336</v>
      </c>
    </row>
    <row r="114" spans="1:23" ht="24.75" customHeight="1">
      <c r="A114" s="63">
        <v>111</v>
      </c>
      <c r="B114" s="131">
        <v>118001</v>
      </c>
      <c r="C114" s="63" t="s">
        <v>6387</v>
      </c>
      <c r="D114" s="501" t="s">
        <v>6403</v>
      </c>
      <c r="E114" s="131" t="s">
        <v>932</v>
      </c>
      <c r="F114" s="131" t="s">
        <v>1146</v>
      </c>
      <c r="G114" s="501" t="s">
        <v>29</v>
      </c>
      <c r="H114" s="131" t="s">
        <v>128</v>
      </c>
      <c r="I114" s="63" t="s">
        <v>188</v>
      </c>
      <c r="J114" s="433" t="s">
        <v>398</v>
      </c>
      <c r="K114" s="367">
        <v>0.51944444444444449</v>
      </c>
      <c r="L114" s="367">
        <v>0.55555555555555558</v>
      </c>
      <c r="M114" s="63" t="s">
        <v>33</v>
      </c>
      <c r="N114" s="367">
        <v>0.51736111111111116</v>
      </c>
      <c r="O114" s="63" t="s">
        <v>34</v>
      </c>
      <c r="P114" s="63" t="s">
        <v>34</v>
      </c>
      <c r="Q114" s="63" t="s">
        <v>36</v>
      </c>
      <c r="R114" s="63" t="s">
        <v>35</v>
      </c>
      <c r="S114" s="63" t="s">
        <v>36</v>
      </c>
      <c r="T114" s="63" t="s">
        <v>33</v>
      </c>
      <c r="U114" s="63"/>
      <c r="V114" s="929">
        <f t="shared" si="1"/>
        <v>2.0833333333333259E-3</v>
      </c>
      <c r="W114" s="63">
        <v>9899337750</v>
      </c>
    </row>
    <row r="115" spans="1:23" s="1098" customFormat="1" ht="30.75" customHeight="1">
      <c r="A115" s="63">
        <v>112</v>
      </c>
      <c r="B115" s="523">
        <v>148910</v>
      </c>
      <c r="C115" s="16" t="s">
        <v>6387</v>
      </c>
      <c r="D115" s="523" t="s">
        <v>6404</v>
      </c>
      <c r="E115" s="523" t="s">
        <v>244</v>
      </c>
      <c r="F115" s="523" t="s">
        <v>40</v>
      </c>
      <c r="G115" s="523" t="s">
        <v>41</v>
      </c>
      <c r="H115" s="523" t="s">
        <v>6405</v>
      </c>
      <c r="I115" s="85" t="s">
        <v>31</v>
      </c>
      <c r="J115" s="258" t="s">
        <v>1018</v>
      </c>
      <c r="K115" s="823">
        <v>0.62361111111111112</v>
      </c>
      <c r="L115" s="823">
        <v>0.65972222222222221</v>
      </c>
      <c r="M115" s="85" t="s">
        <v>6406</v>
      </c>
      <c r="N115" s="823">
        <v>0.625</v>
      </c>
      <c r="O115" s="16"/>
      <c r="P115" s="16"/>
      <c r="Q115" s="16" t="s">
        <v>36</v>
      </c>
      <c r="R115" s="16" t="s">
        <v>35</v>
      </c>
      <c r="S115" s="16" t="s">
        <v>36</v>
      </c>
      <c r="T115" s="16" t="s">
        <v>6407</v>
      </c>
      <c r="U115" s="16"/>
      <c r="V115" s="1081" t="s">
        <v>4134</v>
      </c>
      <c r="W115" s="16">
        <v>9650560399</v>
      </c>
    </row>
    <row r="116" spans="1:23" s="1098" customFormat="1" ht="35.25" customHeight="1">
      <c r="A116" s="63">
        <v>113</v>
      </c>
      <c r="B116" s="523">
        <v>12391</v>
      </c>
      <c r="C116" s="16" t="s">
        <v>6387</v>
      </c>
      <c r="D116" s="523" t="s">
        <v>6408</v>
      </c>
      <c r="E116" s="523" t="s">
        <v>623</v>
      </c>
      <c r="F116" s="523" t="s">
        <v>401</v>
      </c>
      <c r="G116" s="523" t="s">
        <v>237</v>
      </c>
      <c r="H116" s="523" t="s">
        <v>4339</v>
      </c>
      <c r="I116" s="16" t="s">
        <v>94</v>
      </c>
      <c r="J116" s="258" t="s">
        <v>691</v>
      </c>
      <c r="K116" s="823">
        <v>0.46944444444444444</v>
      </c>
      <c r="L116" s="823">
        <v>0.55555555555555558</v>
      </c>
      <c r="M116" s="85" t="s">
        <v>6409</v>
      </c>
      <c r="N116" s="823">
        <v>0.44305555555555554</v>
      </c>
      <c r="O116" s="16"/>
      <c r="P116" s="16"/>
      <c r="Q116" s="16" t="s">
        <v>35</v>
      </c>
      <c r="R116" s="16" t="s">
        <v>35</v>
      </c>
      <c r="S116" s="16" t="s">
        <v>36</v>
      </c>
      <c r="T116" s="16" t="s">
        <v>37</v>
      </c>
      <c r="U116" s="16"/>
      <c r="V116" s="929">
        <f t="shared" si="1"/>
        <v>2.6388888888888906E-2</v>
      </c>
      <c r="W116" s="16">
        <v>9871151705</v>
      </c>
    </row>
    <row r="117" spans="1:23" ht="29.25" customHeight="1">
      <c r="A117" s="63">
        <v>114</v>
      </c>
      <c r="B117" s="131">
        <v>137577</v>
      </c>
      <c r="C117" s="63" t="s">
        <v>6387</v>
      </c>
      <c r="D117" s="131" t="s">
        <v>6410</v>
      </c>
      <c r="E117" s="131" t="s">
        <v>149</v>
      </c>
      <c r="F117" s="131" t="s">
        <v>1541</v>
      </c>
      <c r="G117" s="501" t="s">
        <v>48</v>
      </c>
      <c r="H117" s="199" t="s">
        <v>6411</v>
      </c>
      <c r="I117" s="15" t="s">
        <v>31</v>
      </c>
      <c r="J117" s="433" t="s">
        <v>420</v>
      </c>
      <c r="K117" s="367">
        <v>0.4513888888888889</v>
      </c>
      <c r="L117" s="367">
        <v>0.60416666666666663</v>
      </c>
      <c r="M117" s="63" t="s">
        <v>33</v>
      </c>
      <c r="N117" s="367">
        <v>0.4375</v>
      </c>
      <c r="O117" s="63" t="s">
        <v>34</v>
      </c>
      <c r="P117" s="63" t="s">
        <v>34</v>
      </c>
      <c r="Q117" s="63" t="s">
        <v>36</v>
      </c>
      <c r="R117" s="63" t="s">
        <v>35</v>
      </c>
      <c r="S117" s="63" t="s">
        <v>36</v>
      </c>
      <c r="T117" s="63" t="s">
        <v>33</v>
      </c>
      <c r="U117" s="63"/>
      <c r="V117" s="929">
        <f t="shared" si="1"/>
        <v>1.3888888888888895E-2</v>
      </c>
      <c r="W117" s="63">
        <v>7050470367</v>
      </c>
    </row>
    <row r="118" spans="1:23" ht="24.75" customHeight="1">
      <c r="A118" s="63">
        <v>115</v>
      </c>
      <c r="B118" s="131">
        <v>148697</v>
      </c>
      <c r="C118" s="63" t="s">
        <v>6387</v>
      </c>
      <c r="D118" s="131" t="s">
        <v>6412</v>
      </c>
      <c r="E118" s="131" t="s">
        <v>835</v>
      </c>
      <c r="F118" s="131" t="s">
        <v>3197</v>
      </c>
      <c r="G118" s="325" t="s">
        <v>632</v>
      </c>
      <c r="H118" s="131" t="s">
        <v>633</v>
      </c>
      <c r="I118" s="63" t="s">
        <v>94</v>
      </c>
      <c r="J118" s="433" t="s">
        <v>489</v>
      </c>
      <c r="K118" s="367">
        <v>0.72569444444444442</v>
      </c>
      <c r="L118" s="367">
        <v>0.79166666666666663</v>
      </c>
      <c r="M118" s="63" t="s">
        <v>33</v>
      </c>
      <c r="N118" s="367">
        <v>0.72222222222222221</v>
      </c>
      <c r="O118" s="63" t="s">
        <v>34</v>
      </c>
      <c r="P118" s="63" t="s">
        <v>34</v>
      </c>
      <c r="Q118" s="63" t="s">
        <v>35</v>
      </c>
      <c r="R118" s="63" t="s">
        <v>35</v>
      </c>
      <c r="S118" s="63" t="s">
        <v>36</v>
      </c>
      <c r="T118" s="63" t="s">
        <v>2217</v>
      </c>
      <c r="U118" s="63"/>
      <c r="V118" s="929">
        <f t="shared" si="1"/>
        <v>3.4722222222222099E-3</v>
      </c>
      <c r="W118" s="63">
        <v>9899882420</v>
      </c>
    </row>
    <row r="119" spans="1:23" ht="29.25" customHeight="1">
      <c r="A119" s="63">
        <v>116</v>
      </c>
      <c r="B119" s="131">
        <v>116780</v>
      </c>
      <c r="C119" s="63" t="s">
        <v>6387</v>
      </c>
      <c r="D119" s="199" t="s">
        <v>6413</v>
      </c>
      <c r="E119" s="131" t="s">
        <v>1717</v>
      </c>
      <c r="F119" s="199" t="s">
        <v>6414</v>
      </c>
      <c r="G119" s="501" t="s">
        <v>134</v>
      </c>
      <c r="H119" s="501" t="s">
        <v>484</v>
      </c>
      <c r="I119" s="15" t="s">
        <v>31</v>
      </c>
      <c r="J119" s="433" t="s">
        <v>6415</v>
      </c>
      <c r="K119" s="367">
        <v>0.41805555555555557</v>
      </c>
      <c r="L119" s="367">
        <v>0.51388888888888884</v>
      </c>
      <c r="M119" s="63" t="s">
        <v>6416</v>
      </c>
      <c r="N119" s="367">
        <v>0.38541666666666669</v>
      </c>
      <c r="O119" s="63" t="s">
        <v>34</v>
      </c>
      <c r="P119" s="63" t="s">
        <v>34</v>
      </c>
      <c r="Q119" s="63" t="s">
        <v>35</v>
      </c>
      <c r="R119" s="63" t="s">
        <v>35</v>
      </c>
      <c r="S119" s="63" t="s">
        <v>36</v>
      </c>
      <c r="T119" s="63" t="s">
        <v>37</v>
      </c>
      <c r="U119" s="63"/>
      <c r="V119" s="929">
        <f t="shared" si="1"/>
        <v>3.2638888888888884E-2</v>
      </c>
      <c r="W119" s="63">
        <v>8510002167</v>
      </c>
    </row>
    <row r="120" spans="1:23" ht="24.75" customHeight="1">
      <c r="A120" s="63">
        <v>117</v>
      </c>
      <c r="B120" s="131">
        <v>148094</v>
      </c>
      <c r="C120" s="63" t="s">
        <v>6387</v>
      </c>
      <c r="D120" s="131" t="s">
        <v>6417</v>
      </c>
      <c r="E120" s="501" t="s">
        <v>162</v>
      </c>
      <c r="F120" s="131" t="s">
        <v>141</v>
      </c>
      <c r="G120" s="501" t="s">
        <v>99</v>
      </c>
      <c r="H120" s="131" t="s">
        <v>100</v>
      </c>
      <c r="I120" s="63" t="s">
        <v>94</v>
      </c>
      <c r="J120" s="433" t="s">
        <v>6418</v>
      </c>
      <c r="K120" s="367">
        <v>0.78819444444444442</v>
      </c>
      <c r="L120" s="367">
        <v>0.86111111111111116</v>
      </c>
      <c r="M120" s="63" t="s">
        <v>33</v>
      </c>
      <c r="N120" s="367">
        <v>0.80208333333333337</v>
      </c>
      <c r="O120" s="63" t="s">
        <v>34</v>
      </c>
      <c r="P120" s="63" t="s">
        <v>34</v>
      </c>
      <c r="Q120" s="63" t="s">
        <v>35</v>
      </c>
      <c r="R120" s="63" t="s">
        <v>35</v>
      </c>
      <c r="S120" s="63" t="s">
        <v>36</v>
      </c>
      <c r="T120" s="63" t="s">
        <v>545</v>
      </c>
      <c r="U120" s="63"/>
      <c r="V120" s="1081" t="s">
        <v>6419</v>
      </c>
      <c r="W120" s="63">
        <v>8307587398</v>
      </c>
    </row>
    <row r="121" spans="1:23" ht="36" customHeight="1">
      <c r="A121" s="63">
        <v>118</v>
      </c>
      <c r="B121" s="131">
        <v>143520</v>
      </c>
      <c r="C121" s="63" t="s">
        <v>6387</v>
      </c>
      <c r="D121" s="131" t="s">
        <v>6420</v>
      </c>
      <c r="E121" s="131" t="s">
        <v>703</v>
      </c>
      <c r="F121" s="131" t="s">
        <v>98</v>
      </c>
      <c r="G121" s="501" t="s">
        <v>99</v>
      </c>
      <c r="H121" s="199" t="s">
        <v>1495</v>
      </c>
      <c r="I121" s="15" t="s">
        <v>31</v>
      </c>
      <c r="J121" s="433" t="s">
        <v>813</v>
      </c>
      <c r="K121" s="367">
        <v>0.90625</v>
      </c>
      <c r="L121" s="367">
        <v>0.56944444444444442</v>
      </c>
      <c r="M121" s="63" t="s">
        <v>33</v>
      </c>
      <c r="N121" s="367">
        <v>0.88541666666666663</v>
      </c>
      <c r="O121" s="63" t="s">
        <v>34</v>
      </c>
      <c r="P121" s="63" t="s">
        <v>34</v>
      </c>
      <c r="Q121" s="63" t="s">
        <v>35</v>
      </c>
      <c r="R121" s="63" t="s">
        <v>35</v>
      </c>
      <c r="S121" s="15" t="s">
        <v>6421</v>
      </c>
      <c r="T121" s="63" t="s">
        <v>37</v>
      </c>
      <c r="U121" s="63"/>
      <c r="V121" s="929">
        <f t="shared" si="1"/>
        <v>2.083333333333337E-2</v>
      </c>
      <c r="W121" s="63">
        <v>9801533054</v>
      </c>
    </row>
    <row r="122" spans="1:23" ht="36.75" customHeight="1">
      <c r="A122" s="63">
        <v>119</v>
      </c>
      <c r="B122" s="131">
        <v>37169</v>
      </c>
      <c r="C122" s="63" t="s">
        <v>6387</v>
      </c>
      <c r="D122" s="131" t="s">
        <v>6422</v>
      </c>
      <c r="E122" s="131" t="s">
        <v>479</v>
      </c>
      <c r="F122" s="199" t="s">
        <v>495</v>
      </c>
      <c r="G122" s="501" t="s">
        <v>343</v>
      </c>
      <c r="H122" s="199" t="s">
        <v>6012</v>
      </c>
      <c r="I122" s="15" t="s">
        <v>31</v>
      </c>
      <c r="J122" s="433" t="s">
        <v>6423</v>
      </c>
      <c r="K122" s="367">
        <v>0.40555555555555556</v>
      </c>
      <c r="L122" s="367">
        <v>0.64583333333333337</v>
      </c>
      <c r="M122" s="15" t="s">
        <v>6424</v>
      </c>
      <c r="N122" s="367">
        <v>0.38541666666666669</v>
      </c>
      <c r="O122" s="63" t="s">
        <v>34</v>
      </c>
      <c r="P122" s="63" t="s">
        <v>34</v>
      </c>
      <c r="Q122" s="63" t="s">
        <v>36</v>
      </c>
      <c r="R122" s="63" t="s">
        <v>35</v>
      </c>
      <c r="S122" s="15" t="s">
        <v>6425</v>
      </c>
      <c r="T122" s="15" t="s">
        <v>6424</v>
      </c>
      <c r="U122" s="63"/>
      <c r="V122" s="929">
        <f t="shared" si="1"/>
        <v>2.0138888888888873E-2</v>
      </c>
      <c r="W122" s="63">
        <v>8660296252</v>
      </c>
    </row>
    <row r="123" spans="1:23" ht="27.75">
      <c r="A123" s="63">
        <v>120</v>
      </c>
      <c r="B123" s="49">
        <v>106352</v>
      </c>
      <c r="C123" s="63" t="s">
        <v>6426</v>
      </c>
      <c r="D123" s="49" t="s">
        <v>6427</v>
      </c>
      <c r="E123" s="49" t="s">
        <v>518</v>
      </c>
      <c r="F123" s="691" t="s">
        <v>388</v>
      </c>
      <c r="G123" s="552" t="s">
        <v>389</v>
      </c>
      <c r="H123" s="54" t="s">
        <v>6428</v>
      </c>
      <c r="I123" s="15" t="s">
        <v>31</v>
      </c>
      <c r="J123" s="433" t="s">
        <v>6429</v>
      </c>
      <c r="K123" s="367">
        <v>0.40902777777777777</v>
      </c>
      <c r="L123" s="367">
        <v>0.5</v>
      </c>
      <c r="M123" s="63" t="s">
        <v>33</v>
      </c>
      <c r="N123" s="367">
        <v>0.40277777777777779</v>
      </c>
      <c r="O123" s="63" t="s">
        <v>34</v>
      </c>
      <c r="P123" s="63" t="s">
        <v>34</v>
      </c>
      <c r="Q123" s="63" t="s">
        <v>35</v>
      </c>
      <c r="R123" s="63" t="s">
        <v>35</v>
      </c>
      <c r="S123" s="63" t="s">
        <v>36</v>
      </c>
      <c r="T123" s="63" t="s">
        <v>37</v>
      </c>
      <c r="U123" s="63"/>
      <c r="V123" s="929">
        <f t="shared" si="1"/>
        <v>6.2499999999999778E-3</v>
      </c>
      <c r="W123" s="63">
        <v>9971339703</v>
      </c>
    </row>
    <row r="124" spans="1:23" s="1098" customFormat="1" ht="27.75">
      <c r="A124" s="63">
        <v>121</v>
      </c>
      <c r="B124" s="462">
        <v>149249</v>
      </c>
      <c r="C124" s="16" t="s">
        <v>6426</v>
      </c>
      <c r="D124" s="462" t="s">
        <v>6430</v>
      </c>
      <c r="E124" s="462" t="s">
        <v>63</v>
      </c>
      <c r="F124" s="690" t="s">
        <v>91</v>
      </c>
      <c r="G124" s="607" t="s">
        <v>92</v>
      </c>
      <c r="H124" s="461" t="s">
        <v>4977</v>
      </c>
      <c r="I124" s="85" t="s">
        <v>31</v>
      </c>
      <c r="J124" s="258" t="s">
        <v>6431</v>
      </c>
      <c r="K124" s="823">
        <v>0.55069444444444449</v>
      </c>
      <c r="L124" s="1080">
        <v>0.62152777777777779</v>
      </c>
      <c r="M124" s="16" t="s">
        <v>6352</v>
      </c>
      <c r="N124" s="823">
        <v>0.54861111111111116</v>
      </c>
      <c r="O124" s="16"/>
      <c r="P124" s="16"/>
      <c r="Q124" s="16" t="s">
        <v>36</v>
      </c>
      <c r="R124" s="16" t="s">
        <v>35</v>
      </c>
      <c r="S124" s="16" t="s">
        <v>36</v>
      </c>
      <c r="T124" s="85" t="s">
        <v>6432</v>
      </c>
      <c r="U124" s="16"/>
      <c r="V124" s="929">
        <f t="shared" si="1"/>
        <v>2.0833333333333259E-3</v>
      </c>
      <c r="W124" s="16">
        <v>7409834956</v>
      </c>
    </row>
    <row r="125" spans="1:23" ht="30" customHeight="1">
      <c r="A125" s="63">
        <v>122</v>
      </c>
      <c r="B125" s="626">
        <v>149998</v>
      </c>
      <c r="C125" s="63" t="s">
        <v>6426</v>
      </c>
      <c r="D125" s="862" t="s">
        <v>6433</v>
      </c>
      <c r="E125" s="862" t="s">
        <v>276</v>
      </c>
      <c r="F125" s="1102" t="s">
        <v>1640</v>
      </c>
      <c r="G125" s="1103" t="s">
        <v>29</v>
      </c>
      <c r="H125" s="681" t="s">
        <v>128</v>
      </c>
      <c r="I125" s="63" t="s">
        <v>188</v>
      </c>
      <c r="J125" s="433" t="s">
        <v>6434</v>
      </c>
      <c r="K125" s="367">
        <v>0.85624999999999996</v>
      </c>
      <c r="L125" s="367">
        <v>0.90277777777777779</v>
      </c>
      <c r="M125" s="63" t="s">
        <v>33</v>
      </c>
      <c r="N125" s="367">
        <v>0.3576388888888889</v>
      </c>
      <c r="O125" s="63" t="s">
        <v>34</v>
      </c>
      <c r="P125" s="63" t="s">
        <v>34</v>
      </c>
      <c r="Q125" s="63" t="s">
        <v>36</v>
      </c>
      <c r="R125" s="63" t="s">
        <v>35</v>
      </c>
      <c r="S125" s="63" t="s">
        <v>36</v>
      </c>
      <c r="T125" s="63" t="s">
        <v>33</v>
      </c>
      <c r="U125" s="63"/>
      <c r="V125" s="929">
        <f t="shared" si="1"/>
        <v>0.49861111111111106</v>
      </c>
      <c r="W125" s="63">
        <v>9911836949</v>
      </c>
    </row>
    <row r="126" spans="1:23" ht="30" customHeight="1">
      <c r="A126" s="63">
        <v>123</v>
      </c>
      <c r="B126" s="49">
        <v>148607</v>
      </c>
      <c r="C126" s="63" t="s">
        <v>6426</v>
      </c>
      <c r="D126" s="49" t="s">
        <v>6435</v>
      </c>
      <c r="E126" s="49" t="s">
        <v>253</v>
      </c>
      <c r="F126" s="691" t="s">
        <v>462</v>
      </c>
      <c r="G126" s="552" t="s">
        <v>48</v>
      </c>
      <c r="H126" s="54" t="s">
        <v>6436</v>
      </c>
      <c r="I126" s="15" t="s">
        <v>31</v>
      </c>
      <c r="J126" s="433" t="s">
        <v>651</v>
      </c>
      <c r="K126" s="367">
        <v>0.55347222222222225</v>
      </c>
      <c r="L126" s="367">
        <v>0.625</v>
      </c>
      <c r="M126" s="63" t="s">
        <v>33</v>
      </c>
      <c r="N126" s="367">
        <v>0.51875000000000004</v>
      </c>
      <c r="O126" s="63" t="s">
        <v>34</v>
      </c>
      <c r="P126" s="63" t="s">
        <v>34</v>
      </c>
      <c r="Q126" s="63" t="s">
        <v>35</v>
      </c>
      <c r="R126" s="63" t="s">
        <v>35</v>
      </c>
      <c r="S126" s="63" t="s">
        <v>36</v>
      </c>
      <c r="T126" s="63" t="s">
        <v>37</v>
      </c>
      <c r="U126" s="63"/>
      <c r="V126" s="929">
        <f t="shared" si="1"/>
        <v>3.472222222222221E-2</v>
      </c>
      <c r="W126" s="63">
        <v>9541228438</v>
      </c>
    </row>
    <row r="127" spans="1:23" ht="27.75">
      <c r="A127" s="63">
        <v>124</v>
      </c>
      <c r="B127" s="49">
        <v>68125</v>
      </c>
      <c r="C127" s="63" t="s">
        <v>6426</v>
      </c>
      <c r="D127" s="50" t="s">
        <v>6437</v>
      </c>
      <c r="E127" s="49" t="s">
        <v>1714</v>
      </c>
      <c r="F127" s="563" t="s">
        <v>214</v>
      </c>
      <c r="G127" s="552" t="s">
        <v>215</v>
      </c>
      <c r="H127" s="54" t="s">
        <v>6438</v>
      </c>
      <c r="I127" s="15" t="s">
        <v>31</v>
      </c>
      <c r="J127" s="433" t="s">
        <v>4908</v>
      </c>
      <c r="K127" s="367">
        <v>0.36805555555555558</v>
      </c>
      <c r="L127" s="367">
        <v>0.38541666666666669</v>
      </c>
      <c r="M127" s="63" t="s">
        <v>219</v>
      </c>
      <c r="N127" s="367">
        <v>0.35416666666666669</v>
      </c>
      <c r="O127" s="63" t="s">
        <v>34</v>
      </c>
      <c r="P127" s="63" t="s">
        <v>34</v>
      </c>
      <c r="Q127" s="63" t="s">
        <v>36</v>
      </c>
      <c r="R127" s="63" t="s">
        <v>35</v>
      </c>
      <c r="S127" s="63" t="s">
        <v>36</v>
      </c>
      <c r="T127" s="63" t="s">
        <v>219</v>
      </c>
      <c r="U127" s="63"/>
      <c r="V127" s="929">
        <f t="shared" si="1"/>
        <v>1.3888888888888895E-2</v>
      </c>
      <c r="W127" s="63">
        <v>9312603436</v>
      </c>
    </row>
    <row r="128" spans="1:23" ht="45" customHeight="1">
      <c r="A128" s="63">
        <v>125</v>
      </c>
      <c r="B128" s="49">
        <v>132365</v>
      </c>
      <c r="C128" s="63" t="s">
        <v>6426</v>
      </c>
      <c r="D128" s="49" t="s">
        <v>6439</v>
      </c>
      <c r="E128" s="49" t="s">
        <v>672</v>
      </c>
      <c r="F128" s="563" t="s">
        <v>214</v>
      </c>
      <c r="G128" s="552" t="s">
        <v>215</v>
      </c>
      <c r="H128" s="54" t="s">
        <v>6440</v>
      </c>
      <c r="I128" s="15" t="s">
        <v>31</v>
      </c>
      <c r="J128" s="433" t="s">
        <v>56</v>
      </c>
      <c r="K128" s="367">
        <v>0.39305555555555555</v>
      </c>
      <c r="L128" s="367">
        <v>0.4236111111111111</v>
      </c>
      <c r="M128" s="63" t="s">
        <v>219</v>
      </c>
      <c r="N128" s="367">
        <v>0.3888888888888889</v>
      </c>
      <c r="O128" s="63" t="s">
        <v>34</v>
      </c>
      <c r="P128" s="63" t="s">
        <v>34</v>
      </c>
      <c r="Q128" s="63" t="s">
        <v>36</v>
      </c>
      <c r="R128" s="63" t="s">
        <v>35</v>
      </c>
      <c r="S128" s="63" t="s">
        <v>36</v>
      </c>
      <c r="T128" s="63" t="s">
        <v>219</v>
      </c>
      <c r="U128" s="63"/>
      <c r="V128" s="929">
        <f t="shared" ref="V128:V184" si="2">K128-N128</f>
        <v>4.1666666666666519E-3</v>
      </c>
      <c r="W128" s="63"/>
    </row>
    <row r="129" spans="1:23" ht="27.75">
      <c r="A129" s="63">
        <v>126</v>
      </c>
      <c r="B129" s="49">
        <v>9240</v>
      </c>
      <c r="C129" s="63" t="s">
        <v>6426</v>
      </c>
      <c r="D129" s="49" t="s">
        <v>6441</v>
      </c>
      <c r="E129" s="49" t="s">
        <v>192</v>
      </c>
      <c r="F129" s="563" t="s">
        <v>214</v>
      </c>
      <c r="G129" s="552" t="s">
        <v>215</v>
      </c>
      <c r="H129" s="54" t="s">
        <v>6442</v>
      </c>
      <c r="I129" s="15" t="s">
        <v>31</v>
      </c>
      <c r="J129" s="433" t="s">
        <v>6443</v>
      </c>
      <c r="K129" s="367">
        <v>0.46875</v>
      </c>
      <c r="L129" s="367">
        <v>0.49513888888888891</v>
      </c>
      <c r="M129" s="63" t="s">
        <v>219</v>
      </c>
      <c r="N129" s="367">
        <v>0.46527777777777779</v>
      </c>
      <c r="O129" s="63" t="s">
        <v>34</v>
      </c>
      <c r="P129" s="63" t="s">
        <v>34</v>
      </c>
      <c r="Q129" s="63" t="s">
        <v>35</v>
      </c>
      <c r="R129" s="63" t="s">
        <v>35</v>
      </c>
      <c r="S129" s="63" t="s">
        <v>36</v>
      </c>
      <c r="T129" s="63" t="s">
        <v>37</v>
      </c>
      <c r="U129" s="63"/>
      <c r="V129" s="929">
        <f t="shared" si="2"/>
        <v>3.4722222222222099E-3</v>
      </c>
      <c r="W129" s="63"/>
    </row>
    <row r="130" spans="1:23" ht="27.75">
      <c r="A130" s="63">
        <v>127</v>
      </c>
      <c r="B130" s="166">
        <v>46366</v>
      </c>
      <c r="C130" s="63" t="s">
        <v>6426</v>
      </c>
      <c r="D130" s="49" t="s">
        <v>6444</v>
      </c>
      <c r="E130" s="49" t="s">
        <v>27</v>
      </c>
      <c r="F130" s="563" t="s">
        <v>214</v>
      </c>
      <c r="G130" s="552" t="s">
        <v>215</v>
      </c>
      <c r="H130" s="54" t="s">
        <v>6445</v>
      </c>
      <c r="I130" s="15" t="s">
        <v>31</v>
      </c>
      <c r="J130" s="433" t="s">
        <v>176</v>
      </c>
      <c r="K130" s="367">
        <v>0.59027777777777779</v>
      </c>
      <c r="L130" s="367">
        <v>0.61805555555555558</v>
      </c>
      <c r="M130" s="63" t="s">
        <v>219</v>
      </c>
      <c r="N130" s="367">
        <v>0.58680555555555558</v>
      </c>
      <c r="O130" s="63" t="s">
        <v>34</v>
      </c>
      <c r="P130" s="63" t="s">
        <v>34</v>
      </c>
      <c r="Q130" s="63" t="s">
        <v>36</v>
      </c>
      <c r="R130" s="63" t="s">
        <v>35</v>
      </c>
      <c r="S130" s="63" t="s">
        <v>36</v>
      </c>
      <c r="T130" s="63" t="s">
        <v>219</v>
      </c>
      <c r="U130" s="63"/>
      <c r="V130" s="929">
        <f t="shared" si="2"/>
        <v>3.4722222222222099E-3</v>
      </c>
      <c r="W130" s="63"/>
    </row>
    <row r="131" spans="1:23" ht="27" customHeight="1">
      <c r="A131" s="63">
        <v>128</v>
      </c>
      <c r="B131" s="49">
        <v>146681</v>
      </c>
      <c r="C131" s="63" t="s">
        <v>6426</v>
      </c>
      <c r="D131" s="49" t="s">
        <v>6446</v>
      </c>
      <c r="E131" s="49" t="s">
        <v>81</v>
      </c>
      <c r="F131" s="691" t="s">
        <v>617</v>
      </c>
      <c r="G131" s="552" t="s">
        <v>48</v>
      </c>
      <c r="H131" s="54" t="s">
        <v>6447</v>
      </c>
      <c r="I131" s="15" t="s">
        <v>31</v>
      </c>
      <c r="J131" s="433" t="s">
        <v>3524</v>
      </c>
      <c r="K131" s="367">
        <v>0.7</v>
      </c>
      <c r="L131" s="367">
        <v>0.78472222222222221</v>
      </c>
      <c r="M131" s="63" t="s">
        <v>33</v>
      </c>
      <c r="N131" s="367">
        <v>0.66319444444444442</v>
      </c>
      <c r="O131" s="63" t="s">
        <v>34</v>
      </c>
      <c r="P131" s="63" t="s">
        <v>34</v>
      </c>
      <c r="Q131" s="63" t="s">
        <v>35</v>
      </c>
      <c r="R131" s="63" t="s">
        <v>35</v>
      </c>
      <c r="S131" s="63" t="s">
        <v>36</v>
      </c>
      <c r="T131" s="63" t="s">
        <v>37</v>
      </c>
      <c r="U131" s="63"/>
      <c r="V131" s="929">
        <f t="shared" si="2"/>
        <v>3.6805555555555536E-2</v>
      </c>
      <c r="W131" s="63">
        <v>9425111418</v>
      </c>
    </row>
    <row r="132" spans="1:23" ht="30.75" customHeight="1">
      <c r="A132" s="63">
        <v>129</v>
      </c>
      <c r="B132" s="49">
        <v>141319</v>
      </c>
      <c r="C132" s="63" t="s">
        <v>6426</v>
      </c>
      <c r="D132" s="49" t="s">
        <v>5286</v>
      </c>
      <c r="E132" s="49" t="s">
        <v>59</v>
      </c>
      <c r="F132" s="691" t="s">
        <v>617</v>
      </c>
      <c r="G132" s="552" t="s">
        <v>48</v>
      </c>
      <c r="H132" s="54" t="s">
        <v>6448</v>
      </c>
      <c r="I132" s="15" t="s">
        <v>31</v>
      </c>
      <c r="J132" s="433" t="s">
        <v>403</v>
      </c>
      <c r="K132" s="367">
        <v>0.42708333333333331</v>
      </c>
      <c r="L132" s="367">
        <v>0.49722222222222223</v>
      </c>
      <c r="M132" s="63" t="s">
        <v>33</v>
      </c>
      <c r="N132" s="367">
        <v>0.4236111111111111</v>
      </c>
      <c r="O132" s="63" t="s">
        <v>34</v>
      </c>
      <c r="P132" s="63" t="s">
        <v>34</v>
      </c>
      <c r="Q132" s="63" t="s">
        <v>35</v>
      </c>
      <c r="R132" s="63" t="s">
        <v>35</v>
      </c>
      <c r="S132" s="63" t="s">
        <v>36</v>
      </c>
      <c r="T132" s="63" t="s">
        <v>37</v>
      </c>
      <c r="U132" s="63"/>
      <c r="V132" s="929">
        <f t="shared" si="2"/>
        <v>3.4722222222222099E-3</v>
      </c>
      <c r="W132" s="63"/>
    </row>
    <row r="133" spans="1:23" s="1098" customFormat="1" ht="27.75">
      <c r="A133" s="63">
        <v>130</v>
      </c>
      <c r="B133" s="462">
        <v>149830</v>
      </c>
      <c r="C133" s="16" t="s">
        <v>6426</v>
      </c>
      <c r="D133" s="462" t="s">
        <v>6449</v>
      </c>
      <c r="E133" s="462" t="s">
        <v>162</v>
      </c>
      <c r="F133" s="690" t="s">
        <v>617</v>
      </c>
      <c r="G133" s="607" t="s">
        <v>48</v>
      </c>
      <c r="H133" s="461" t="s">
        <v>6450</v>
      </c>
      <c r="I133" s="85" t="s">
        <v>31</v>
      </c>
      <c r="J133" s="258" t="s">
        <v>599</v>
      </c>
      <c r="K133" s="823">
        <v>0.6020833333333333</v>
      </c>
      <c r="L133" s="823">
        <v>0.64583333333333337</v>
      </c>
      <c r="M133" s="85" t="s">
        <v>298</v>
      </c>
      <c r="N133" s="823">
        <v>0.58958333333333335</v>
      </c>
      <c r="O133" s="16"/>
      <c r="P133" s="16"/>
      <c r="Q133" s="16" t="s">
        <v>35</v>
      </c>
      <c r="R133" s="16" t="s">
        <v>35</v>
      </c>
      <c r="S133" s="16" t="s">
        <v>36</v>
      </c>
      <c r="T133" s="16" t="s">
        <v>37</v>
      </c>
      <c r="U133" s="16"/>
      <c r="V133" s="929">
        <f t="shared" si="2"/>
        <v>1.2499999999999956E-2</v>
      </c>
      <c r="W133" s="16">
        <v>9315422665</v>
      </c>
    </row>
    <row r="134" spans="1:23" ht="28.5" customHeight="1">
      <c r="A134" s="63">
        <v>131</v>
      </c>
      <c r="B134" s="49">
        <v>133195</v>
      </c>
      <c r="C134" s="63" t="s">
        <v>6426</v>
      </c>
      <c r="D134" s="49" t="s">
        <v>6451</v>
      </c>
      <c r="E134" s="49" t="s">
        <v>4847</v>
      </c>
      <c r="F134" s="691" t="s">
        <v>183</v>
      </c>
      <c r="G134" s="552" t="s">
        <v>70</v>
      </c>
      <c r="H134" s="54" t="s">
        <v>1126</v>
      </c>
      <c r="I134" s="15" t="s">
        <v>31</v>
      </c>
      <c r="J134" s="625"/>
      <c r="K134" s="625"/>
      <c r="L134" s="625"/>
      <c r="M134" s="625"/>
      <c r="N134" s="735" t="s">
        <v>72</v>
      </c>
      <c r="O134" s="625"/>
      <c r="P134" s="625"/>
      <c r="Q134" s="625"/>
      <c r="R134" s="625"/>
      <c r="S134" s="625"/>
      <c r="T134" s="625"/>
      <c r="U134" s="625"/>
      <c r="V134" s="929"/>
      <c r="W134" s="625"/>
    </row>
    <row r="135" spans="1:23" ht="27.75">
      <c r="A135" s="63">
        <v>132</v>
      </c>
      <c r="B135" s="49">
        <v>61187</v>
      </c>
      <c r="C135" s="63" t="s">
        <v>6426</v>
      </c>
      <c r="D135" s="50" t="s">
        <v>6452</v>
      </c>
      <c r="E135" s="166" t="s">
        <v>524</v>
      </c>
      <c r="F135" s="691" t="s">
        <v>75</v>
      </c>
      <c r="G135" s="552" t="s">
        <v>70</v>
      </c>
      <c r="H135" s="54" t="s">
        <v>6453</v>
      </c>
      <c r="I135" s="15" t="s">
        <v>31</v>
      </c>
      <c r="J135" s="625"/>
      <c r="K135" s="625"/>
      <c r="L135" s="625"/>
      <c r="M135" s="625"/>
      <c r="N135" s="735" t="s">
        <v>72</v>
      </c>
      <c r="O135" s="625"/>
      <c r="P135" s="625"/>
      <c r="Q135" s="625"/>
      <c r="R135" s="625"/>
      <c r="S135" s="625"/>
      <c r="T135" s="625"/>
      <c r="U135" s="625"/>
      <c r="V135" s="929"/>
      <c r="W135" s="625"/>
    </row>
    <row r="136" spans="1:23" ht="29.25" customHeight="1">
      <c r="A136" s="63">
        <v>133</v>
      </c>
      <c r="B136" s="49">
        <v>146774</v>
      </c>
      <c r="C136" s="63" t="s">
        <v>6426</v>
      </c>
      <c r="D136" s="166" t="s">
        <v>6454</v>
      </c>
      <c r="E136" s="49" t="s">
        <v>524</v>
      </c>
      <c r="F136" s="691" t="s">
        <v>75</v>
      </c>
      <c r="G136" s="552" t="s">
        <v>70</v>
      </c>
      <c r="H136" s="54" t="s">
        <v>6455</v>
      </c>
      <c r="I136" s="15" t="s">
        <v>31</v>
      </c>
      <c r="J136" s="625"/>
      <c r="K136" s="625"/>
      <c r="L136" s="625"/>
      <c r="M136" s="625"/>
      <c r="N136" s="735" t="s">
        <v>72</v>
      </c>
      <c r="O136" s="625"/>
      <c r="P136" s="625"/>
      <c r="Q136" s="625"/>
      <c r="R136" s="625"/>
      <c r="S136" s="625"/>
      <c r="T136" s="625"/>
      <c r="U136" s="625"/>
      <c r="V136" s="929"/>
      <c r="W136" s="625"/>
    </row>
    <row r="137" spans="1:23" s="1098" customFormat="1" ht="27.75">
      <c r="A137" s="63">
        <v>134</v>
      </c>
      <c r="B137" s="462">
        <v>25343</v>
      </c>
      <c r="C137" s="16" t="s">
        <v>6426</v>
      </c>
      <c r="D137" s="462" t="s">
        <v>4855</v>
      </c>
      <c r="E137" s="462" t="s">
        <v>90</v>
      </c>
      <c r="F137" s="690" t="s">
        <v>6456</v>
      </c>
      <c r="G137" s="607" t="s">
        <v>237</v>
      </c>
      <c r="H137" s="461" t="s">
        <v>238</v>
      </c>
      <c r="I137" s="85" t="s">
        <v>31</v>
      </c>
      <c r="J137" s="258" t="s">
        <v>303</v>
      </c>
      <c r="K137" s="823">
        <v>0.5180555555555556</v>
      </c>
      <c r="L137" s="823">
        <v>0.69097222222222221</v>
      </c>
      <c r="M137" s="85" t="s">
        <v>298</v>
      </c>
      <c r="N137" s="823">
        <v>0.49305555555555558</v>
      </c>
      <c r="O137" s="16"/>
      <c r="P137" s="16"/>
      <c r="Q137" s="16" t="s">
        <v>35</v>
      </c>
      <c r="R137" s="16" t="s">
        <v>35</v>
      </c>
      <c r="S137" s="85" t="s">
        <v>6457</v>
      </c>
      <c r="T137" s="16" t="s">
        <v>37</v>
      </c>
      <c r="U137" s="16"/>
      <c r="V137" s="938">
        <f t="shared" si="2"/>
        <v>2.5000000000000022E-2</v>
      </c>
      <c r="W137" s="16">
        <v>9934046879</v>
      </c>
    </row>
    <row r="138" spans="1:23" ht="25.5" customHeight="1">
      <c r="A138" s="63">
        <v>135</v>
      </c>
      <c r="B138" s="49">
        <v>148503</v>
      </c>
      <c r="C138" s="63" t="s">
        <v>6426</v>
      </c>
      <c r="D138" s="49" t="s">
        <v>6458</v>
      </c>
      <c r="E138" s="166" t="s">
        <v>400</v>
      </c>
      <c r="F138" s="691" t="s">
        <v>462</v>
      </c>
      <c r="G138" s="552" t="s">
        <v>48</v>
      </c>
      <c r="H138" s="54" t="s">
        <v>6459</v>
      </c>
      <c r="I138" s="15" t="s">
        <v>31</v>
      </c>
      <c r="J138" s="433" t="s">
        <v>101</v>
      </c>
      <c r="K138" s="367">
        <v>0.46736111111111112</v>
      </c>
      <c r="L138" s="367">
        <v>0.51249999999999996</v>
      </c>
      <c r="M138" s="63" t="s">
        <v>33</v>
      </c>
      <c r="N138" s="367">
        <v>0.46527777777777779</v>
      </c>
      <c r="O138" s="63" t="s">
        <v>34</v>
      </c>
      <c r="P138" s="63" t="s">
        <v>34</v>
      </c>
      <c r="Q138" s="63" t="s">
        <v>35</v>
      </c>
      <c r="R138" s="63" t="s">
        <v>35</v>
      </c>
      <c r="S138" s="63" t="s">
        <v>36</v>
      </c>
      <c r="T138" s="63" t="s">
        <v>37</v>
      </c>
      <c r="U138" s="63"/>
      <c r="V138" s="929">
        <f t="shared" si="2"/>
        <v>2.0833333333333259E-3</v>
      </c>
      <c r="W138" s="63"/>
    </row>
    <row r="139" spans="1:23" ht="33.75" customHeight="1">
      <c r="A139" s="63">
        <v>136</v>
      </c>
      <c r="B139" s="49">
        <v>65336</v>
      </c>
      <c r="C139" s="63" t="s">
        <v>6426</v>
      </c>
      <c r="D139" s="49" t="s">
        <v>6460</v>
      </c>
      <c r="E139" s="49" t="s">
        <v>582</v>
      </c>
      <c r="F139" s="691" t="s">
        <v>133</v>
      </c>
      <c r="G139" s="552" t="s">
        <v>134</v>
      </c>
      <c r="H139" s="54" t="s">
        <v>1937</v>
      </c>
      <c r="I139" s="15" t="s">
        <v>31</v>
      </c>
      <c r="J139" s="433" t="s">
        <v>6461</v>
      </c>
      <c r="K139" s="367">
        <v>0.41111111111111109</v>
      </c>
      <c r="L139" s="367">
        <v>0.54027777777777775</v>
      </c>
      <c r="M139" s="63" t="s">
        <v>585</v>
      </c>
      <c r="N139" s="367">
        <v>0.375</v>
      </c>
      <c r="O139" s="63" t="s">
        <v>34</v>
      </c>
      <c r="P139" s="63" t="s">
        <v>34</v>
      </c>
      <c r="Q139" s="63" t="s">
        <v>35</v>
      </c>
      <c r="R139" s="63" t="s">
        <v>35</v>
      </c>
      <c r="S139" s="63" t="s">
        <v>36</v>
      </c>
      <c r="T139" s="15" t="s">
        <v>6462</v>
      </c>
      <c r="U139" s="63"/>
      <c r="V139" s="929">
        <f t="shared" si="2"/>
        <v>3.6111111111111094E-2</v>
      </c>
      <c r="W139" s="63">
        <v>9911111402</v>
      </c>
    </row>
    <row r="140" spans="1:23" ht="30" customHeight="1">
      <c r="A140" s="63">
        <v>137</v>
      </c>
      <c r="B140" s="366">
        <v>146528</v>
      </c>
      <c r="C140" s="92" t="s">
        <v>6426</v>
      </c>
      <c r="D140" s="366" t="s">
        <v>6463</v>
      </c>
      <c r="E140" s="366" t="s">
        <v>627</v>
      </c>
      <c r="F140" s="1104" t="s">
        <v>133</v>
      </c>
      <c r="G140" s="1105" t="s">
        <v>134</v>
      </c>
      <c r="H140" s="213" t="s">
        <v>1937</v>
      </c>
      <c r="I140" s="93" t="s">
        <v>31</v>
      </c>
      <c r="J140" s="475" t="s">
        <v>6464</v>
      </c>
      <c r="K140" s="827">
        <v>0.49305555555555558</v>
      </c>
      <c r="L140" s="827">
        <v>0.70833333333333337</v>
      </c>
      <c r="M140" s="63" t="s">
        <v>33</v>
      </c>
      <c r="N140" s="827">
        <v>0.48819444444444443</v>
      </c>
      <c r="O140" s="92" t="s">
        <v>34</v>
      </c>
      <c r="P140" s="92" t="s">
        <v>34</v>
      </c>
      <c r="Q140" s="92" t="s">
        <v>35</v>
      </c>
      <c r="R140" s="92" t="s">
        <v>35</v>
      </c>
      <c r="S140" s="92" t="s">
        <v>36</v>
      </c>
      <c r="T140" s="92" t="s">
        <v>37</v>
      </c>
      <c r="U140" s="92"/>
      <c r="V140" s="943">
        <f t="shared" si="2"/>
        <v>4.8611111111111494E-3</v>
      </c>
      <c r="W140" s="92">
        <v>9896887108</v>
      </c>
    </row>
    <row r="141" spans="1:23" ht="24.75" customHeight="1">
      <c r="A141" s="63">
        <v>138</v>
      </c>
      <c r="B141" s="131">
        <v>137603</v>
      </c>
      <c r="C141" s="63" t="s">
        <v>6426</v>
      </c>
      <c r="D141" s="501" t="s">
        <v>3145</v>
      </c>
      <c r="E141" s="131" t="s">
        <v>832</v>
      </c>
      <c r="F141" s="1106" t="s">
        <v>109</v>
      </c>
      <c r="G141" s="1107" t="s">
        <v>29</v>
      </c>
      <c r="H141" s="325" t="s">
        <v>128</v>
      </c>
      <c r="I141" s="63" t="s">
        <v>188</v>
      </c>
      <c r="J141" s="433" t="s">
        <v>6465</v>
      </c>
      <c r="K141" s="367">
        <v>0.40625</v>
      </c>
      <c r="L141" s="367">
        <v>0.44444444444444442</v>
      </c>
      <c r="M141" s="63" t="s">
        <v>33</v>
      </c>
      <c r="N141" s="367">
        <v>0.40277777777777779</v>
      </c>
      <c r="O141" s="63" t="s">
        <v>34</v>
      </c>
      <c r="P141" s="63" t="s">
        <v>34</v>
      </c>
      <c r="Q141" s="63" t="s">
        <v>35</v>
      </c>
      <c r="R141" s="63" t="s">
        <v>35</v>
      </c>
      <c r="S141" s="63" t="s">
        <v>36</v>
      </c>
      <c r="T141" s="63" t="s">
        <v>5672</v>
      </c>
      <c r="U141" s="63"/>
      <c r="V141" s="929">
        <f t="shared" si="2"/>
        <v>3.4722222222222099E-3</v>
      </c>
      <c r="W141" s="63">
        <v>8377088748</v>
      </c>
    </row>
    <row r="142" spans="1:23" ht="27.75" customHeight="1">
      <c r="A142" s="63">
        <v>139</v>
      </c>
      <c r="B142" s="131">
        <v>148306</v>
      </c>
      <c r="C142" s="63" t="s">
        <v>6466</v>
      </c>
      <c r="D142" s="199" t="s">
        <v>6467</v>
      </c>
      <c r="E142" s="131" t="s">
        <v>103</v>
      </c>
      <c r="F142" s="1107" t="s">
        <v>200</v>
      </c>
      <c r="G142" s="1107" t="s">
        <v>201</v>
      </c>
      <c r="H142" s="199" t="s">
        <v>6468</v>
      </c>
      <c r="I142" s="15" t="s">
        <v>31</v>
      </c>
      <c r="J142" s="433" t="s">
        <v>624</v>
      </c>
      <c r="K142" s="367">
        <v>0.6</v>
      </c>
      <c r="L142" s="367">
        <v>0.63611111111111107</v>
      </c>
      <c r="M142" s="63" t="s">
        <v>33</v>
      </c>
      <c r="N142" s="367">
        <v>0.59722222222222221</v>
      </c>
      <c r="O142" s="63" t="s">
        <v>34</v>
      </c>
      <c r="P142" s="63" t="s">
        <v>34</v>
      </c>
      <c r="Q142" s="63" t="s">
        <v>35</v>
      </c>
      <c r="R142" s="63" t="s">
        <v>35</v>
      </c>
      <c r="S142" s="63" t="s">
        <v>36</v>
      </c>
      <c r="T142" s="63" t="s">
        <v>5672</v>
      </c>
      <c r="U142" s="63"/>
      <c r="V142" s="929">
        <f t="shared" si="2"/>
        <v>2.7777777777777679E-3</v>
      </c>
      <c r="W142" s="63"/>
    </row>
    <row r="143" spans="1:23" s="1098" customFormat="1" ht="27.75">
      <c r="A143" s="63">
        <v>140</v>
      </c>
      <c r="B143" s="523">
        <v>149034</v>
      </c>
      <c r="C143" s="16" t="s">
        <v>6466</v>
      </c>
      <c r="D143" s="472" t="s">
        <v>6469</v>
      </c>
      <c r="E143" s="523" t="s">
        <v>759</v>
      </c>
      <c r="F143" s="1136" t="s">
        <v>127</v>
      </c>
      <c r="G143" s="1136" t="s">
        <v>29</v>
      </c>
      <c r="H143" s="472" t="s">
        <v>6470</v>
      </c>
      <c r="I143" s="85" t="s">
        <v>31</v>
      </c>
      <c r="J143" s="258" t="s">
        <v>6090</v>
      </c>
      <c r="K143" s="823">
        <v>0.53333333333333333</v>
      </c>
      <c r="L143" s="823">
        <v>0.62638888888888888</v>
      </c>
      <c r="M143" s="16" t="s">
        <v>6471</v>
      </c>
      <c r="N143" s="823">
        <v>0.52777777777777779</v>
      </c>
      <c r="O143" s="16"/>
      <c r="P143" s="16" t="s">
        <v>171</v>
      </c>
      <c r="Q143" s="16" t="s">
        <v>35</v>
      </c>
      <c r="R143" s="16" t="s">
        <v>35</v>
      </c>
      <c r="S143" s="16" t="s">
        <v>36</v>
      </c>
      <c r="T143" s="16" t="s">
        <v>37</v>
      </c>
      <c r="U143" s="16"/>
      <c r="V143" s="938">
        <f t="shared" si="2"/>
        <v>5.5555555555555358E-3</v>
      </c>
      <c r="W143" s="16">
        <v>9716215054</v>
      </c>
    </row>
    <row r="144" spans="1:23" s="1098" customFormat="1" ht="33.75" customHeight="1">
      <c r="A144" s="63">
        <v>141</v>
      </c>
      <c r="B144" s="462">
        <v>140563</v>
      </c>
      <c r="C144" s="16" t="s">
        <v>6466</v>
      </c>
      <c r="D144" s="461" t="s">
        <v>6472</v>
      </c>
      <c r="E144" s="462" t="s">
        <v>78</v>
      </c>
      <c r="F144" s="607" t="s">
        <v>6473</v>
      </c>
      <c r="G144" s="607" t="s">
        <v>86</v>
      </c>
      <c r="H144" s="461" t="s">
        <v>2763</v>
      </c>
      <c r="I144" s="85" t="s">
        <v>31</v>
      </c>
      <c r="J144" s="258" t="s">
        <v>618</v>
      </c>
      <c r="K144" s="823">
        <v>0.53819444444444442</v>
      </c>
      <c r="L144" s="823">
        <v>0.59513888888888888</v>
      </c>
      <c r="M144" s="16" t="s">
        <v>545</v>
      </c>
      <c r="N144" s="823">
        <v>0.41666666666666669</v>
      </c>
      <c r="O144" s="16"/>
      <c r="P144" s="16"/>
      <c r="Q144" s="16" t="s">
        <v>36</v>
      </c>
      <c r="R144" s="16" t="s">
        <v>35</v>
      </c>
      <c r="S144" s="16" t="s">
        <v>36</v>
      </c>
      <c r="T144" s="16" t="s">
        <v>2632</v>
      </c>
      <c r="U144" s="16"/>
      <c r="V144" s="938">
        <f t="shared" si="2"/>
        <v>0.12152777777777773</v>
      </c>
      <c r="W144" s="16">
        <v>9990269073</v>
      </c>
    </row>
    <row r="145" spans="1:23" s="1098" customFormat="1" ht="27.75">
      <c r="A145" s="63">
        <v>142</v>
      </c>
      <c r="B145" s="462">
        <v>147997</v>
      </c>
      <c r="C145" s="16" t="s">
        <v>6466</v>
      </c>
      <c r="D145" s="461" t="s">
        <v>6474</v>
      </c>
      <c r="E145" s="462" t="s">
        <v>221</v>
      </c>
      <c r="F145" s="607" t="s">
        <v>91</v>
      </c>
      <c r="G145" s="607" t="s">
        <v>92</v>
      </c>
      <c r="H145" s="461" t="s">
        <v>6475</v>
      </c>
      <c r="I145" s="85" t="s">
        <v>31</v>
      </c>
      <c r="J145" s="258" t="s">
        <v>3962</v>
      </c>
      <c r="K145" s="823">
        <v>0.64930555555555558</v>
      </c>
      <c r="L145" s="823">
        <v>0.67013888888888884</v>
      </c>
      <c r="M145" s="85" t="s">
        <v>5726</v>
      </c>
      <c r="N145" s="823">
        <v>0.64583333333333337</v>
      </c>
      <c r="O145" s="16"/>
      <c r="P145" s="16"/>
      <c r="Q145" s="16" t="s">
        <v>35</v>
      </c>
      <c r="R145" s="16" t="s">
        <v>35</v>
      </c>
      <c r="S145" s="16" t="s">
        <v>36</v>
      </c>
      <c r="T145" s="16" t="s">
        <v>37</v>
      </c>
      <c r="U145" s="16"/>
      <c r="V145" s="938">
        <f t="shared" si="2"/>
        <v>3.4722222222222099E-3</v>
      </c>
      <c r="W145" s="16">
        <v>8816073031</v>
      </c>
    </row>
    <row r="146" spans="1:23" ht="27" customHeight="1">
      <c r="A146" s="63">
        <v>143</v>
      </c>
      <c r="B146" s="49">
        <v>144186</v>
      </c>
      <c r="C146" s="63" t="s">
        <v>6466</v>
      </c>
      <c r="D146" s="54" t="s">
        <v>6476</v>
      </c>
      <c r="E146" s="49" t="s">
        <v>1577</v>
      </c>
      <c r="F146" s="571" t="s">
        <v>673</v>
      </c>
      <c r="G146" s="552" t="s">
        <v>215</v>
      </c>
      <c r="H146" s="54" t="s">
        <v>3498</v>
      </c>
      <c r="I146" s="15" t="s">
        <v>31</v>
      </c>
      <c r="J146" s="433" t="s">
        <v>5280</v>
      </c>
      <c r="K146" s="367">
        <v>0.38750000000000001</v>
      </c>
      <c r="L146" s="367">
        <v>0.47083333333333333</v>
      </c>
      <c r="M146" s="63" t="s">
        <v>219</v>
      </c>
      <c r="N146" s="367">
        <v>0.35416666666666669</v>
      </c>
      <c r="O146" s="63" t="s">
        <v>34</v>
      </c>
      <c r="P146" s="63" t="s">
        <v>34</v>
      </c>
      <c r="Q146" s="63" t="s">
        <v>36</v>
      </c>
      <c r="R146" s="63" t="s">
        <v>35</v>
      </c>
      <c r="S146" s="63" t="s">
        <v>36</v>
      </c>
      <c r="T146" s="63" t="s">
        <v>219</v>
      </c>
      <c r="U146" s="63"/>
      <c r="V146" s="929">
        <f t="shared" si="2"/>
        <v>3.3333333333333326E-2</v>
      </c>
      <c r="W146" s="63">
        <v>8860982417</v>
      </c>
    </row>
    <row r="147" spans="1:23" ht="27.75" customHeight="1">
      <c r="A147" s="63">
        <v>144</v>
      </c>
      <c r="B147" s="49">
        <v>148347</v>
      </c>
      <c r="C147" s="63" t="s">
        <v>6466</v>
      </c>
      <c r="D147" s="54" t="s">
        <v>6477</v>
      </c>
      <c r="E147" s="49" t="s">
        <v>2107</v>
      </c>
      <c r="F147" s="571" t="s">
        <v>91</v>
      </c>
      <c r="G147" s="552" t="s">
        <v>92</v>
      </c>
      <c r="H147" s="54" t="s">
        <v>1685</v>
      </c>
      <c r="I147" s="15" t="s">
        <v>31</v>
      </c>
      <c r="J147" s="433" t="s">
        <v>3524</v>
      </c>
      <c r="K147" s="367">
        <v>0.52777777777777779</v>
      </c>
      <c r="L147" s="367">
        <v>0.59583333333333333</v>
      </c>
      <c r="M147" s="63" t="s">
        <v>33</v>
      </c>
      <c r="N147" s="367">
        <v>0.52083333333333337</v>
      </c>
      <c r="O147" s="63" t="s">
        <v>34</v>
      </c>
      <c r="P147" s="63" t="s">
        <v>34</v>
      </c>
      <c r="Q147" s="63" t="s">
        <v>35</v>
      </c>
      <c r="R147" s="63" t="s">
        <v>35</v>
      </c>
      <c r="S147" s="63" t="s">
        <v>36</v>
      </c>
      <c r="T147" s="63" t="s">
        <v>37</v>
      </c>
      <c r="U147" s="63"/>
      <c r="V147" s="929">
        <f t="shared" si="2"/>
        <v>6.9444444444444198E-3</v>
      </c>
      <c r="W147" s="63">
        <v>8395905343</v>
      </c>
    </row>
    <row r="148" spans="1:23" ht="24.75" customHeight="1">
      <c r="A148" s="63">
        <v>145</v>
      </c>
      <c r="B148" s="49">
        <v>148611</v>
      </c>
      <c r="C148" s="63" t="s">
        <v>6466</v>
      </c>
      <c r="D148" s="54" t="s">
        <v>6478</v>
      </c>
      <c r="E148" s="49" t="s">
        <v>311</v>
      </c>
      <c r="F148" s="571" t="s">
        <v>91</v>
      </c>
      <c r="G148" s="552" t="s">
        <v>92</v>
      </c>
      <c r="H148" s="54" t="s">
        <v>394</v>
      </c>
      <c r="I148" s="15" t="s">
        <v>31</v>
      </c>
      <c r="J148" s="433" t="s">
        <v>111</v>
      </c>
      <c r="K148" s="367">
        <v>0.4201388888888889</v>
      </c>
      <c r="L148" s="367">
        <v>0.46875</v>
      </c>
      <c r="M148" s="63" t="s">
        <v>33</v>
      </c>
      <c r="N148" s="367">
        <v>0.41666666666666669</v>
      </c>
      <c r="O148" s="63" t="s">
        <v>34</v>
      </c>
      <c r="P148" s="63" t="s">
        <v>34</v>
      </c>
      <c r="Q148" s="63" t="s">
        <v>35</v>
      </c>
      <c r="R148" s="63" t="s">
        <v>35</v>
      </c>
      <c r="S148" s="63" t="s">
        <v>36</v>
      </c>
      <c r="T148" s="63" t="s">
        <v>37</v>
      </c>
      <c r="U148" s="63"/>
      <c r="V148" s="929">
        <f t="shared" si="2"/>
        <v>3.4722222222222099E-3</v>
      </c>
      <c r="W148" s="63"/>
    </row>
    <row r="149" spans="1:23" s="1098" customFormat="1" ht="27.75">
      <c r="A149" s="63">
        <v>146</v>
      </c>
      <c r="B149" s="523">
        <v>149286</v>
      </c>
      <c r="C149" s="16" t="s">
        <v>6466</v>
      </c>
      <c r="D149" s="472" t="s">
        <v>6479</v>
      </c>
      <c r="E149" s="523" t="s">
        <v>587</v>
      </c>
      <c r="F149" s="1136" t="s">
        <v>54</v>
      </c>
      <c r="G149" s="1136" t="s">
        <v>3949</v>
      </c>
      <c r="H149" s="472" t="s">
        <v>302</v>
      </c>
      <c r="I149" s="85" t="s">
        <v>31</v>
      </c>
      <c r="J149" s="258" t="s">
        <v>6480</v>
      </c>
      <c r="K149" s="823">
        <v>0.39791666666666664</v>
      </c>
      <c r="L149" s="823">
        <v>0.47916666666666669</v>
      </c>
      <c r="M149" s="85" t="s">
        <v>298</v>
      </c>
      <c r="N149" s="823">
        <v>0.38541666666666669</v>
      </c>
      <c r="O149" s="16"/>
      <c r="P149" s="16"/>
      <c r="Q149" s="16" t="s">
        <v>35</v>
      </c>
      <c r="R149" s="16" t="s">
        <v>35</v>
      </c>
      <c r="S149" s="16" t="s">
        <v>36</v>
      </c>
      <c r="T149" s="16" t="s">
        <v>5672</v>
      </c>
      <c r="U149" s="16"/>
      <c r="V149" s="938">
        <f t="shared" si="2"/>
        <v>1.2499999999999956E-2</v>
      </c>
      <c r="W149" s="16">
        <v>8010746532</v>
      </c>
    </row>
    <row r="150" spans="1:23">
      <c r="A150" s="63">
        <v>147</v>
      </c>
      <c r="B150" s="131">
        <v>143512</v>
      </c>
      <c r="C150" s="63" t="s">
        <v>6466</v>
      </c>
      <c r="D150" s="199" t="s">
        <v>6481</v>
      </c>
      <c r="E150" s="131" t="s">
        <v>103</v>
      </c>
      <c r="F150" s="1108" t="s">
        <v>40</v>
      </c>
      <c r="G150" s="1107" t="s">
        <v>41</v>
      </c>
      <c r="H150" s="199" t="s">
        <v>6482</v>
      </c>
      <c r="I150" s="63" t="s">
        <v>94</v>
      </c>
      <c r="J150" s="433" t="s">
        <v>6483</v>
      </c>
      <c r="K150" s="367">
        <v>0.53472222222222221</v>
      </c>
      <c r="L150" s="367">
        <v>0.59027777777777779</v>
      </c>
      <c r="M150" s="63" t="s">
        <v>33</v>
      </c>
      <c r="N150" s="367">
        <v>0.52083333333333337</v>
      </c>
      <c r="O150" s="63" t="s">
        <v>34</v>
      </c>
      <c r="P150" s="63" t="s">
        <v>34</v>
      </c>
      <c r="Q150" s="63" t="s">
        <v>35</v>
      </c>
      <c r="R150" s="63" t="s">
        <v>35</v>
      </c>
      <c r="S150" s="63" t="s">
        <v>36</v>
      </c>
      <c r="T150" s="63" t="s">
        <v>37</v>
      </c>
      <c r="U150" s="63"/>
      <c r="V150" s="929">
        <f t="shared" si="2"/>
        <v>1.388888888888884E-2</v>
      </c>
      <c r="W150" s="63">
        <v>9568031008</v>
      </c>
    </row>
    <row r="151" spans="1:23" ht="31.5" customHeight="1">
      <c r="A151" s="63">
        <v>148</v>
      </c>
      <c r="B151" s="131">
        <v>149618</v>
      </c>
      <c r="C151" s="63" t="s">
        <v>6466</v>
      </c>
      <c r="D151" s="199" t="s">
        <v>6484</v>
      </c>
      <c r="E151" s="501" t="s">
        <v>759</v>
      </c>
      <c r="F151" s="1108" t="s">
        <v>6485</v>
      </c>
      <c r="G151" s="1107" t="s">
        <v>29</v>
      </c>
      <c r="H151" s="131" t="s">
        <v>6486</v>
      </c>
      <c r="I151" s="15" t="s">
        <v>31</v>
      </c>
      <c r="J151" s="433" t="s">
        <v>168</v>
      </c>
      <c r="K151" s="367">
        <v>0.64930555555555558</v>
      </c>
      <c r="L151" s="367">
        <v>0.68055555555555558</v>
      </c>
      <c r="M151" s="63" t="s">
        <v>33</v>
      </c>
      <c r="N151" s="367">
        <v>0.64583333333333337</v>
      </c>
      <c r="O151" s="63" t="s">
        <v>34</v>
      </c>
      <c r="P151" s="63" t="s">
        <v>34</v>
      </c>
      <c r="Q151" s="63" t="s">
        <v>35</v>
      </c>
      <c r="R151" s="63" t="s">
        <v>35</v>
      </c>
      <c r="S151" s="63" t="s">
        <v>36</v>
      </c>
      <c r="T151" s="63" t="s">
        <v>37</v>
      </c>
      <c r="U151" s="63"/>
      <c r="V151" s="929">
        <f t="shared" si="2"/>
        <v>3.4722222222222099E-3</v>
      </c>
      <c r="W151" s="63"/>
    </row>
    <row r="152" spans="1:23" ht="27" customHeight="1">
      <c r="A152" s="63">
        <v>149</v>
      </c>
      <c r="B152" s="131">
        <v>140903</v>
      </c>
      <c r="C152" s="63" t="s">
        <v>6466</v>
      </c>
      <c r="D152" s="199" t="s">
        <v>6487</v>
      </c>
      <c r="E152" s="131" t="s">
        <v>616</v>
      </c>
      <c r="F152" s="1108" t="s">
        <v>75</v>
      </c>
      <c r="G152" s="1107" t="s">
        <v>70</v>
      </c>
      <c r="H152" s="131" t="s">
        <v>6488</v>
      </c>
      <c r="I152" s="15" t="s">
        <v>31</v>
      </c>
      <c r="J152" s="624"/>
      <c r="K152" s="625"/>
      <c r="L152" s="625"/>
      <c r="M152" s="625"/>
      <c r="N152" s="735" t="s">
        <v>72</v>
      </c>
      <c r="O152" s="625"/>
      <c r="P152" s="625"/>
      <c r="Q152" s="625"/>
      <c r="R152" s="625"/>
      <c r="S152" s="625"/>
      <c r="T152" s="625"/>
      <c r="U152" s="625"/>
      <c r="V152" s="937"/>
      <c r="W152" s="625"/>
    </row>
    <row r="153" spans="1:23" ht="29.25" customHeight="1">
      <c r="A153" s="63">
        <v>150</v>
      </c>
      <c r="B153" s="131">
        <v>144151</v>
      </c>
      <c r="C153" s="63" t="s">
        <v>6466</v>
      </c>
      <c r="D153" s="199" t="s">
        <v>6286</v>
      </c>
      <c r="E153" s="131" t="s">
        <v>2116</v>
      </c>
      <c r="F153" s="1108" t="s">
        <v>75</v>
      </c>
      <c r="G153" s="1107" t="s">
        <v>70</v>
      </c>
      <c r="H153" s="131" t="s">
        <v>6489</v>
      </c>
      <c r="I153" s="15" t="s">
        <v>31</v>
      </c>
      <c r="J153" s="624"/>
      <c r="K153" s="625"/>
      <c r="L153" s="625"/>
      <c r="M153" s="625"/>
      <c r="N153" s="735" t="s">
        <v>72</v>
      </c>
      <c r="O153" s="625"/>
      <c r="P153" s="625"/>
      <c r="Q153" s="625"/>
      <c r="R153" s="625"/>
      <c r="S153" s="625"/>
      <c r="T153" s="625"/>
      <c r="U153" s="625"/>
      <c r="V153" s="937"/>
      <c r="W153" s="625"/>
    </row>
    <row r="154" spans="1:23" ht="28.5" customHeight="1">
      <c r="A154" s="63">
        <v>151</v>
      </c>
      <c r="B154" s="131">
        <v>28058</v>
      </c>
      <c r="C154" s="63" t="s">
        <v>6466</v>
      </c>
      <c r="D154" s="199" t="s">
        <v>6490</v>
      </c>
      <c r="E154" s="501" t="s">
        <v>3735</v>
      </c>
      <c r="F154" s="1108" t="s">
        <v>6491</v>
      </c>
      <c r="G154" s="1107" t="s">
        <v>48</v>
      </c>
      <c r="H154" s="131" t="s">
        <v>6492</v>
      </c>
      <c r="I154" s="15" t="s">
        <v>31</v>
      </c>
      <c r="J154" s="433" t="s">
        <v>6493</v>
      </c>
      <c r="K154" s="367">
        <v>0.45416666666666666</v>
      </c>
      <c r="L154" s="367">
        <v>0.56944444444444442</v>
      </c>
      <c r="M154" s="63" t="s">
        <v>3627</v>
      </c>
      <c r="N154" s="367">
        <v>0.4513888888888889</v>
      </c>
      <c r="O154" s="63" t="s">
        <v>34</v>
      </c>
      <c r="P154" s="92" t="s">
        <v>34</v>
      </c>
      <c r="Q154" s="92" t="s">
        <v>35</v>
      </c>
      <c r="R154" s="92" t="s">
        <v>600</v>
      </c>
      <c r="S154" s="92" t="s">
        <v>36</v>
      </c>
      <c r="T154" s="92" t="s">
        <v>37</v>
      </c>
      <c r="U154" s="63"/>
      <c r="V154" s="929">
        <f t="shared" si="2"/>
        <v>2.7777777777777679E-3</v>
      </c>
      <c r="W154" s="63">
        <v>7976624936</v>
      </c>
    </row>
    <row r="155" spans="1:23" ht="30" customHeight="1">
      <c r="A155" s="63">
        <v>152</v>
      </c>
      <c r="B155" s="131">
        <v>148531</v>
      </c>
      <c r="C155" s="63" t="s">
        <v>6466</v>
      </c>
      <c r="D155" s="199" t="s">
        <v>6494</v>
      </c>
      <c r="E155" s="501" t="s">
        <v>2423</v>
      </c>
      <c r="F155" s="1108" t="s">
        <v>133</v>
      </c>
      <c r="G155" s="1107" t="s">
        <v>3369</v>
      </c>
      <c r="H155" s="131" t="s">
        <v>6495</v>
      </c>
      <c r="I155" s="15" t="s">
        <v>31</v>
      </c>
      <c r="J155" s="433" t="s">
        <v>3300</v>
      </c>
      <c r="K155" s="367">
        <v>0.43402777777777779</v>
      </c>
      <c r="L155" s="367">
        <v>0.54166666666666663</v>
      </c>
      <c r="M155" s="63" t="s">
        <v>6496</v>
      </c>
      <c r="N155" s="367">
        <v>0.40625</v>
      </c>
      <c r="O155" s="94" t="s">
        <v>34</v>
      </c>
      <c r="P155" s="63" t="s">
        <v>34</v>
      </c>
      <c r="Q155" s="63" t="s">
        <v>35</v>
      </c>
      <c r="R155" s="63" t="s">
        <v>35</v>
      </c>
      <c r="S155" s="63" t="s">
        <v>36</v>
      </c>
      <c r="T155" s="63" t="s">
        <v>72</v>
      </c>
      <c r="U155" s="174"/>
      <c r="V155" s="929">
        <f t="shared" si="2"/>
        <v>2.777777777777779E-2</v>
      </c>
      <c r="W155" s="63">
        <v>9797181759</v>
      </c>
    </row>
    <row r="156" spans="1:23" ht="33.75" customHeight="1">
      <c r="A156" s="63">
        <v>153</v>
      </c>
      <c r="B156" s="131">
        <v>148531</v>
      </c>
      <c r="C156" s="63" t="s">
        <v>6466</v>
      </c>
      <c r="D156" s="199" t="s">
        <v>6497</v>
      </c>
      <c r="E156" s="131" t="s">
        <v>145</v>
      </c>
      <c r="F156" s="1108" t="s">
        <v>6498</v>
      </c>
      <c r="G156" s="1107" t="s">
        <v>6499</v>
      </c>
      <c r="H156" s="199" t="s">
        <v>6500</v>
      </c>
      <c r="I156" s="15" t="s">
        <v>31</v>
      </c>
      <c r="J156" s="433" t="s">
        <v>6501</v>
      </c>
      <c r="K156" s="367">
        <v>0.58333333333333337</v>
      </c>
      <c r="L156" s="367">
        <v>0.77083333333333337</v>
      </c>
      <c r="M156" s="63" t="s">
        <v>33</v>
      </c>
      <c r="N156" s="367">
        <v>0.57638888888888884</v>
      </c>
      <c r="O156" s="63" t="s">
        <v>34</v>
      </c>
      <c r="P156" s="207" t="s">
        <v>34</v>
      </c>
      <c r="Q156" s="207" t="s">
        <v>35</v>
      </c>
      <c r="R156" s="207" t="s">
        <v>35</v>
      </c>
      <c r="S156" s="207" t="s">
        <v>36</v>
      </c>
      <c r="T156" s="207" t="s">
        <v>37</v>
      </c>
      <c r="U156" s="63"/>
      <c r="V156" s="929">
        <f t="shared" si="2"/>
        <v>6.9444444444445308E-3</v>
      </c>
      <c r="W156" s="63">
        <v>8394978824</v>
      </c>
    </row>
    <row r="157" spans="1:23" ht="27.75">
      <c r="A157" s="63">
        <v>154</v>
      </c>
      <c r="B157" s="131">
        <v>150140</v>
      </c>
      <c r="C157" s="63" t="s">
        <v>6466</v>
      </c>
      <c r="D157" s="325" t="s">
        <v>6502</v>
      </c>
      <c r="E157" s="131" t="s">
        <v>681</v>
      </c>
      <c r="F157" s="1106" t="s">
        <v>401</v>
      </c>
      <c r="G157" s="1107" t="s">
        <v>237</v>
      </c>
      <c r="H157" s="501" t="s">
        <v>2742</v>
      </c>
      <c r="I157" s="63" t="s">
        <v>188</v>
      </c>
      <c r="J157" s="433" t="s">
        <v>1008</v>
      </c>
      <c r="K157" s="367">
        <v>0.47361111111111109</v>
      </c>
      <c r="L157" s="367">
        <v>0.55208333333333337</v>
      </c>
      <c r="M157" s="63" t="s">
        <v>33</v>
      </c>
      <c r="N157" s="367">
        <v>0.46527777777777779</v>
      </c>
      <c r="O157" s="63" t="s">
        <v>34</v>
      </c>
      <c r="P157" s="63" t="s">
        <v>34</v>
      </c>
      <c r="Q157" s="63" t="s">
        <v>35</v>
      </c>
      <c r="R157" s="63" t="s">
        <v>35</v>
      </c>
      <c r="S157" s="63" t="s">
        <v>36</v>
      </c>
      <c r="T157" s="63" t="s">
        <v>5672</v>
      </c>
      <c r="U157" s="63"/>
      <c r="V157" s="929">
        <f t="shared" si="2"/>
        <v>8.3333333333333037E-3</v>
      </c>
      <c r="W157" s="63">
        <v>7206818181</v>
      </c>
    </row>
    <row r="158" spans="1:23" ht="24.75" customHeight="1">
      <c r="A158" s="63">
        <v>155</v>
      </c>
      <c r="B158" s="131">
        <v>149308</v>
      </c>
      <c r="C158" s="63" t="s">
        <v>6466</v>
      </c>
      <c r="D158" s="325" t="s">
        <v>4949</v>
      </c>
      <c r="E158" s="131" t="s">
        <v>455</v>
      </c>
      <c r="F158" s="1106" t="s">
        <v>6503</v>
      </c>
      <c r="G158" s="1107" t="s">
        <v>215</v>
      </c>
      <c r="H158" s="501" t="s">
        <v>6504</v>
      </c>
      <c r="I158" s="63" t="s">
        <v>94</v>
      </c>
      <c r="J158" s="433" t="s">
        <v>885</v>
      </c>
      <c r="K158" s="367">
        <v>0.63541666666666663</v>
      </c>
      <c r="L158" s="367">
        <v>0.67013888888888884</v>
      </c>
      <c r="M158" s="63" t="s">
        <v>219</v>
      </c>
      <c r="N158" s="367">
        <v>0.63194444444444442</v>
      </c>
      <c r="O158" s="63" t="s">
        <v>34</v>
      </c>
      <c r="P158" s="63" t="s">
        <v>34</v>
      </c>
      <c r="Q158" s="63"/>
      <c r="R158" s="63"/>
      <c r="S158" s="63"/>
      <c r="T158" s="63"/>
      <c r="U158" s="63"/>
      <c r="V158" s="929">
        <f t="shared" si="2"/>
        <v>3.4722222222222099E-3</v>
      </c>
      <c r="W158" s="63"/>
    </row>
    <row r="159" spans="1:23" ht="28.5" customHeight="1">
      <c r="A159" s="63">
        <v>156</v>
      </c>
      <c r="B159" s="49">
        <v>148293</v>
      </c>
      <c r="C159" s="63" t="s">
        <v>6466</v>
      </c>
      <c r="D159" s="54" t="s">
        <v>6505</v>
      </c>
      <c r="E159" s="49" t="s">
        <v>53</v>
      </c>
      <c r="F159" s="571" t="s">
        <v>98</v>
      </c>
      <c r="G159" s="552" t="s">
        <v>99</v>
      </c>
      <c r="H159" s="49" t="s">
        <v>3275</v>
      </c>
      <c r="I159" s="15" t="s">
        <v>31</v>
      </c>
      <c r="J159" s="433" t="s">
        <v>337</v>
      </c>
      <c r="K159" s="367">
        <v>0.3923611111111111</v>
      </c>
      <c r="L159" s="367">
        <v>0.55277777777777781</v>
      </c>
      <c r="M159" s="63" t="s">
        <v>33</v>
      </c>
      <c r="N159" s="367">
        <v>0.3888888888888889</v>
      </c>
      <c r="O159" s="63" t="s">
        <v>34</v>
      </c>
      <c r="P159" s="63" t="s">
        <v>34</v>
      </c>
      <c r="Q159" s="63" t="s">
        <v>35</v>
      </c>
      <c r="R159" s="63" t="s">
        <v>35</v>
      </c>
      <c r="S159" s="63" t="s">
        <v>36</v>
      </c>
      <c r="T159" s="63" t="s">
        <v>1147</v>
      </c>
      <c r="U159" s="63"/>
      <c r="V159" s="929">
        <f t="shared" si="2"/>
        <v>3.4722222222222099E-3</v>
      </c>
      <c r="W159" s="63"/>
    </row>
    <row r="160" spans="1:23" ht="27.75">
      <c r="A160" s="63">
        <v>157</v>
      </c>
      <c r="B160" s="49">
        <v>148697</v>
      </c>
      <c r="C160" s="63" t="s">
        <v>6466</v>
      </c>
      <c r="D160" s="54" t="s">
        <v>6412</v>
      </c>
      <c r="E160" s="49" t="s">
        <v>835</v>
      </c>
      <c r="F160" s="571" t="s">
        <v>6506</v>
      </c>
      <c r="G160" s="552" t="s">
        <v>6507</v>
      </c>
      <c r="H160" s="49" t="s">
        <v>6508</v>
      </c>
      <c r="I160" s="15" t="s">
        <v>31</v>
      </c>
      <c r="J160" s="433" t="s">
        <v>3524</v>
      </c>
      <c r="K160" s="367">
        <v>0.4236111111111111</v>
      </c>
      <c r="L160" s="367">
        <v>0.65625</v>
      </c>
      <c r="M160" s="63" t="s">
        <v>33</v>
      </c>
      <c r="N160" s="367">
        <v>0.375</v>
      </c>
      <c r="O160" s="63" t="s">
        <v>34</v>
      </c>
      <c r="P160" s="63" t="s">
        <v>34</v>
      </c>
      <c r="Q160" s="63" t="s">
        <v>35</v>
      </c>
      <c r="R160" s="63" t="s">
        <v>35</v>
      </c>
      <c r="S160" s="15" t="s">
        <v>6509</v>
      </c>
      <c r="T160" s="63" t="s">
        <v>2217</v>
      </c>
      <c r="U160" s="63"/>
      <c r="V160" s="929">
        <f t="shared" si="2"/>
        <v>4.8611111111111105E-2</v>
      </c>
      <c r="W160" s="63">
        <v>9899882420</v>
      </c>
    </row>
    <row r="161" spans="1:23" ht="27.75">
      <c r="A161" s="63">
        <v>158</v>
      </c>
      <c r="B161" s="263">
        <v>149633</v>
      </c>
      <c r="C161" s="63" t="s">
        <v>6510</v>
      </c>
      <c r="D161" s="263" t="s">
        <v>62</v>
      </c>
      <c r="E161" s="263" t="s">
        <v>428</v>
      </c>
      <c r="F161" s="1109" t="s">
        <v>6511</v>
      </c>
      <c r="G161" s="1084" t="s">
        <v>86</v>
      </c>
      <c r="H161" s="182" t="s">
        <v>6512</v>
      </c>
      <c r="I161" s="15" t="s">
        <v>31</v>
      </c>
      <c r="J161" s="433" t="s">
        <v>551</v>
      </c>
      <c r="K161" s="367">
        <v>0.3888888888888889</v>
      </c>
      <c r="L161" s="367">
        <v>0.54861111111111116</v>
      </c>
      <c r="M161" s="63" t="s">
        <v>33</v>
      </c>
      <c r="N161" s="367">
        <v>0.38541666666666669</v>
      </c>
      <c r="O161" s="63" t="s">
        <v>34</v>
      </c>
      <c r="P161" s="63" t="s">
        <v>34</v>
      </c>
      <c r="Q161" s="63" t="s">
        <v>36</v>
      </c>
      <c r="R161" s="63" t="s">
        <v>35</v>
      </c>
      <c r="S161" s="63" t="s">
        <v>36</v>
      </c>
      <c r="T161" s="15" t="s">
        <v>559</v>
      </c>
      <c r="U161" s="63"/>
      <c r="V161" s="929">
        <f t="shared" si="2"/>
        <v>3.4722222222222099E-3</v>
      </c>
      <c r="W161" s="63">
        <v>9654944941</v>
      </c>
    </row>
    <row r="162" spans="1:23" ht="27" customHeight="1">
      <c r="A162" s="63">
        <v>159</v>
      </c>
      <c r="B162" s="131">
        <v>146422</v>
      </c>
      <c r="C162" s="63" t="s">
        <v>6510</v>
      </c>
      <c r="D162" s="131" t="s">
        <v>6247</v>
      </c>
      <c r="E162" s="131" t="s">
        <v>126</v>
      </c>
      <c r="F162" s="1088" t="s">
        <v>91</v>
      </c>
      <c r="G162" s="1086" t="s">
        <v>92</v>
      </c>
      <c r="H162" s="199" t="s">
        <v>6513</v>
      </c>
      <c r="I162" s="15" t="s">
        <v>31</v>
      </c>
      <c r="J162" s="433" t="s">
        <v>43</v>
      </c>
      <c r="K162" s="367">
        <v>0.72222222222222221</v>
      </c>
      <c r="L162" s="367">
        <v>0.75694444444444442</v>
      </c>
      <c r="M162" s="63" t="s">
        <v>33</v>
      </c>
      <c r="N162" s="367">
        <v>0.71875</v>
      </c>
      <c r="O162" s="63" t="s">
        <v>34</v>
      </c>
      <c r="P162" s="63" t="s">
        <v>34</v>
      </c>
      <c r="Q162" s="63" t="s">
        <v>36</v>
      </c>
      <c r="R162" s="63" t="s">
        <v>35</v>
      </c>
      <c r="S162" s="63" t="s">
        <v>36</v>
      </c>
      <c r="T162" s="63" t="s">
        <v>265</v>
      </c>
      <c r="U162" s="63"/>
      <c r="V162" s="929">
        <f t="shared" si="2"/>
        <v>3.4722222222222099E-3</v>
      </c>
      <c r="W162" s="63"/>
    </row>
    <row r="163" spans="1:23" ht="30.75" customHeight="1">
      <c r="A163" s="63">
        <v>160</v>
      </c>
      <c r="B163" s="131">
        <v>149446</v>
      </c>
      <c r="C163" s="63" t="s">
        <v>6510</v>
      </c>
      <c r="D163" s="131" t="s">
        <v>6514</v>
      </c>
      <c r="E163" s="131" t="s">
        <v>3187</v>
      </c>
      <c r="F163" s="1088" t="s">
        <v>40</v>
      </c>
      <c r="G163" s="1086" t="s">
        <v>4036</v>
      </c>
      <c r="H163" s="199" t="s">
        <v>6515</v>
      </c>
      <c r="I163" s="15" t="s">
        <v>31</v>
      </c>
      <c r="J163" s="433" t="s">
        <v>4908</v>
      </c>
      <c r="K163" s="367">
        <v>0.44791666666666669</v>
      </c>
      <c r="L163" s="367">
        <v>0.61805555555555558</v>
      </c>
      <c r="M163" s="63" t="s">
        <v>33</v>
      </c>
      <c r="N163" s="367">
        <v>0.42708333333333331</v>
      </c>
      <c r="O163" s="63" t="s">
        <v>34</v>
      </c>
      <c r="P163" s="63" t="s">
        <v>34</v>
      </c>
      <c r="Q163" s="63" t="s">
        <v>35</v>
      </c>
      <c r="R163" s="63" t="s">
        <v>35</v>
      </c>
      <c r="S163" s="63" t="s">
        <v>36</v>
      </c>
      <c r="T163" s="63" t="s">
        <v>169</v>
      </c>
      <c r="U163" s="63"/>
      <c r="V163" s="929">
        <f t="shared" si="2"/>
        <v>2.083333333333337E-2</v>
      </c>
      <c r="W163" s="63">
        <v>8826531742</v>
      </c>
    </row>
    <row r="164" spans="1:23" ht="30" customHeight="1">
      <c r="A164" s="63">
        <v>161</v>
      </c>
      <c r="B164" s="131">
        <v>106782</v>
      </c>
      <c r="C164" s="63" t="s">
        <v>6510</v>
      </c>
      <c r="D164" s="131" t="s">
        <v>6516</v>
      </c>
      <c r="E164" s="501" t="s">
        <v>3264</v>
      </c>
      <c r="F164" s="1088" t="s">
        <v>6517</v>
      </c>
      <c r="G164" s="1086" t="s">
        <v>4213</v>
      </c>
      <c r="H164" s="199" t="s">
        <v>6518</v>
      </c>
      <c r="I164" s="63" t="s">
        <v>94</v>
      </c>
      <c r="J164" s="433" t="s">
        <v>6519</v>
      </c>
      <c r="K164" s="367">
        <v>0.4</v>
      </c>
      <c r="L164" s="367">
        <v>0.4236111111111111</v>
      </c>
      <c r="M164" s="63" t="s">
        <v>944</v>
      </c>
      <c r="N164" s="367">
        <v>0.38541666666666669</v>
      </c>
      <c r="O164" s="63" t="s">
        <v>34</v>
      </c>
      <c r="P164" s="63" t="s">
        <v>34</v>
      </c>
      <c r="Q164" s="63" t="s">
        <v>35</v>
      </c>
      <c r="R164" s="63" t="s">
        <v>35</v>
      </c>
      <c r="S164" s="63" t="s">
        <v>36</v>
      </c>
      <c r="T164" s="63" t="s">
        <v>72</v>
      </c>
      <c r="U164" s="63"/>
      <c r="V164" s="929">
        <f t="shared" si="2"/>
        <v>1.4583333333333337E-2</v>
      </c>
      <c r="W164" s="63"/>
    </row>
    <row r="165" spans="1:23" ht="27.75">
      <c r="A165" s="63">
        <v>162</v>
      </c>
      <c r="B165" s="131">
        <v>150200</v>
      </c>
      <c r="C165" s="63" t="s">
        <v>6510</v>
      </c>
      <c r="D165" s="131" t="s">
        <v>6520</v>
      </c>
      <c r="E165" s="131" t="s">
        <v>475</v>
      </c>
      <c r="F165" s="1088" t="s">
        <v>388</v>
      </c>
      <c r="G165" s="1086" t="s">
        <v>6521</v>
      </c>
      <c r="H165" s="199" t="s">
        <v>93</v>
      </c>
      <c r="I165" s="15" t="s">
        <v>31</v>
      </c>
      <c r="J165" s="433" t="s">
        <v>3524</v>
      </c>
      <c r="K165" s="367">
        <v>0.44305555555555554</v>
      </c>
      <c r="L165" s="367">
        <v>0.47222222222222221</v>
      </c>
      <c r="M165" s="63" t="s">
        <v>33</v>
      </c>
      <c r="N165" s="367">
        <v>0.4375</v>
      </c>
      <c r="O165" s="63" t="s">
        <v>34</v>
      </c>
      <c r="P165" s="63" t="s">
        <v>34</v>
      </c>
      <c r="Q165" s="63" t="s">
        <v>35</v>
      </c>
      <c r="R165" s="63" t="s">
        <v>35</v>
      </c>
      <c r="S165" s="63" t="s">
        <v>36</v>
      </c>
      <c r="T165" s="63" t="s">
        <v>72</v>
      </c>
      <c r="U165" s="63"/>
      <c r="V165" s="929">
        <f t="shared" si="2"/>
        <v>5.5555555555555358E-3</v>
      </c>
      <c r="W165" s="63"/>
    </row>
    <row r="166" spans="1:23" ht="27.75">
      <c r="A166" s="63">
        <v>163</v>
      </c>
      <c r="B166" s="131">
        <v>135336</v>
      </c>
      <c r="C166" s="63" t="s">
        <v>6510</v>
      </c>
      <c r="D166" s="131" t="s">
        <v>6522</v>
      </c>
      <c r="E166" s="131" t="s">
        <v>178</v>
      </c>
      <c r="F166" s="1088" t="s">
        <v>6523</v>
      </c>
      <c r="G166" s="1086" t="s">
        <v>6524</v>
      </c>
      <c r="H166" s="199" t="s">
        <v>6525</v>
      </c>
      <c r="I166" s="15" t="s">
        <v>31</v>
      </c>
      <c r="J166" s="433" t="s">
        <v>651</v>
      </c>
      <c r="K166" s="367">
        <v>0.55277777777777781</v>
      </c>
      <c r="L166" s="367">
        <v>0.6875</v>
      </c>
      <c r="M166" s="63" t="s">
        <v>33</v>
      </c>
      <c r="N166" s="367">
        <v>0.54861111111111116</v>
      </c>
      <c r="O166" s="63" t="s">
        <v>34</v>
      </c>
      <c r="P166" s="63" t="s">
        <v>34</v>
      </c>
      <c r="Q166" s="63" t="s">
        <v>35</v>
      </c>
      <c r="R166" s="63" t="s">
        <v>35</v>
      </c>
      <c r="S166" s="63" t="s">
        <v>36</v>
      </c>
      <c r="T166" s="63" t="s">
        <v>72</v>
      </c>
      <c r="U166" s="63"/>
      <c r="V166" s="929">
        <f t="shared" si="2"/>
        <v>4.1666666666666519E-3</v>
      </c>
      <c r="W166" s="63"/>
    </row>
    <row r="167" spans="1:23" ht="41.25">
      <c r="A167" s="63">
        <v>164</v>
      </c>
      <c r="B167" s="131">
        <v>150136</v>
      </c>
      <c r="C167" s="63" t="s">
        <v>6510</v>
      </c>
      <c r="D167" s="199" t="s">
        <v>6526</v>
      </c>
      <c r="E167" s="501" t="s">
        <v>647</v>
      </c>
      <c r="F167" s="1088" t="s">
        <v>6527</v>
      </c>
      <c r="G167" s="1086" t="s">
        <v>6528</v>
      </c>
      <c r="H167" s="199" t="s">
        <v>6529</v>
      </c>
      <c r="I167" s="63" t="s">
        <v>94</v>
      </c>
      <c r="J167" s="433" t="s">
        <v>1042</v>
      </c>
      <c r="K167" s="367">
        <v>0.53819444444444442</v>
      </c>
      <c r="L167" s="367">
        <v>0.67708333333333337</v>
      </c>
      <c r="M167" s="63" t="s">
        <v>33</v>
      </c>
      <c r="N167" s="367">
        <v>0.52777777777777779</v>
      </c>
      <c r="O167" s="63" t="s">
        <v>34</v>
      </c>
      <c r="P167" s="63" t="s">
        <v>34</v>
      </c>
      <c r="Q167" s="63" t="s">
        <v>35</v>
      </c>
      <c r="R167" s="63" t="s">
        <v>35</v>
      </c>
      <c r="S167" s="63" t="s">
        <v>36</v>
      </c>
      <c r="T167" s="63" t="s">
        <v>72</v>
      </c>
      <c r="U167" s="63"/>
      <c r="V167" s="929">
        <f t="shared" si="2"/>
        <v>1.041666666666663E-2</v>
      </c>
      <c r="W167" s="63">
        <v>9643101567</v>
      </c>
    </row>
    <row r="168" spans="1:23" ht="27.75">
      <c r="A168" s="63">
        <v>165</v>
      </c>
      <c r="B168" s="131">
        <v>145616</v>
      </c>
      <c r="C168" s="63" t="s">
        <v>6510</v>
      </c>
      <c r="D168" s="199" t="s">
        <v>6530</v>
      </c>
      <c r="E168" s="131" t="s">
        <v>244</v>
      </c>
      <c r="F168" s="1088" t="s">
        <v>462</v>
      </c>
      <c r="G168" s="1086" t="s">
        <v>48</v>
      </c>
      <c r="H168" s="199" t="s">
        <v>6531</v>
      </c>
      <c r="I168" s="15" t="s">
        <v>31</v>
      </c>
      <c r="J168" s="433" t="s">
        <v>1042</v>
      </c>
      <c r="K168" s="367">
        <v>0.44097222222222221</v>
      </c>
      <c r="L168" s="367">
        <v>0.46180555555555558</v>
      </c>
      <c r="M168" s="63" t="s">
        <v>226</v>
      </c>
      <c r="N168" s="367">
        <v>0.43888888888888888</v>
      </c>
      <c r="O168" s="63" t="s">
        <v>34</v>
      </c>
      <c r="P168" s="63" t="s">
        <v>34</v>
      </c>
      <c r="Q168" s="63" t="s">
        <v>35</v>
      </c>
      <c r="R168" s="63" t="s">
        <v>35</v>
      </c>
      <c r="S168" s="63" t="s">
        <v>36</v>
      </c>
      <c r="T168" s="63" t="s">
        <v>72</v>
      </c>
      <c r="U168" s="63"/>
      <c r="V168" s="929">
        <f t="shared" si="2"/>
        <v>2.0833333333333259E-3</v>
      </c>
      <c r="W168" s="63"/>
    </row>
    <row r="169" spans="1:23" ht="26.25" customHeight="1">
      <c r="A169" s="63">
        <v>166</v>
      </c>
      <c r="B169" s="131">
        <v>139518</v>
      </c>
      <c r="C169" s="63" t="s">
        <v>6510</v>
      </c>
      <c r="D169" s="131" t="s">
        <v>6532</v>
      </c>
      <c r="E169" s="131" t="s">
        <v>186</v>
      </c>
      <c r="F169" s="1088" t="s">
        <v>1200</v>
      </c>
      <c r="G169" s="1086" t="s">
        <v>29</v>
      </c>
      <c r="H169" s="199" t="s">
        <v>110</v>
      </c>
      <c r="I169" s="15" t="s">
        <v>31</v>
      </c>
      <c r="J169" s="433" t="s">
        <v>691</v>
      </c>
      <c r="K169" s="367">
        <v>0.4236111111111111</v>
      </c>
      <c r="L169" s="367">
        <v>0.47638888888888886</v>
      </c>
      <c r="M169" s="63" t="s">
        <v>33</v>
      </c>
      <c r="N169" s="367">
        <v>0.4201388888888889</v>
      </c>
      <c r="O169" s="63" t="s">
        <v>34</v>
      </c>
      <c r="P169" s="63" t="s">
        <v>34</v>
      </c>
      <c r="Q169" s="63" t="s">
        <v>35</v>
      </c>
      <c r="R169" s="63" t="s">
        <v>35</v>
      </c>
      <c r="S169" s="63" t="s">
        <v>36</v>
      </c>
      <c r="T169" s="63" t="s">
        <v>72</v>
      </c>
      <c r="U169" s="63"/>
      <c r="V169" s="929">
        <f t="shared" si="2"/>
        <v>3.4722222222222099E-3</v>
      </c>
      <c r="W169" s="63"/>
    </row>
    <row r="170" spans="1:23" ht="27.75" customHeight="1">
      <c r="A170" s="63">
        <v>167</v>
      </c>
      <c r="B170" s="131">
        <v>133339</v>
      </c>
      <c r="C170" s="63" t="s">
        <v>6510</v>
      </c>
      <c r="D170" s="501" t="s">
        <v>6533</v>
      </c>
      <c r="E170" s="131" t="s">
        <v>759</v>
      </c>
      <c r="F170" s="1088" t="s">
        <v>2753</v>
      </c>
      <c r="G170" s="1086" t="s">
        <v>29</v>
      </c>
      <c r="H170" s="325" t="s">
        <v>128</v>
      </c>
      <c r="I170" s="63" t="s">
        <v>188</v>
      </c>
      <c r="J170" s="433" t="s">
        <v>659</v>
      </c>
      <c r="K170" s="367">
        <v>0.73611111111111116</v>
      </c>
      <c r="L170" s="367">
        <v>0.76041666666666663</v>
      </c>
      <c r="M170" s="63" t="s">
        <v>33</v>
      </c>
      <c r="N170" s="367">
        <v>0.73263888888888884</v>
      </c>
      <c r="O170" s="63" t="s">
        <v>34</v>
      </c>
      <c r="P170" s="63" t="s">
        <v>34</v>
      </c>
      <c r="Q170" s="63" t="s">
        <v>35</v>
      </c>
      <c r="R170" s="63" t="s">
        <v>35</v>
      </c>
      <c r="S170" s="63" t="s">
        <v>36</v>
      </c>
      <c r="T170" s="63" t="s">
        <v>72</v>
      </c>
      <c r="U170" s="63"/>
      <c r="V170" s="929">
        <f t="shared" si="2"/>
        <v>3.4722222222223209E-3</v>
      </c>
      <c r="W170" s="63"/>
    </row>
    <row r="171" spans="1:23" ht="31.5" customHeight="1">
      <c r="A171" s="63">
        <v>168</v>
      </c>
      <c r="B171" s="131">
        <v>147616</v>
      </c>
      <c r="C171" s="63" t="s">
        <v>6510</v>
      </c>
      <c r="D171" s="501" t="s">
        <v>2573</v>
      </c>
      <c r="E171" s="131" t="s">
        <v>363</v>
      </c>
      <c r="F171" s="1088" t="s">
        <v>1640</v>
      </c>
      <c r="G171" s="1086" t="s">
        <v>29</v>
      </c>
      <c r="H171" s="325" t="s">
        <v>128</v>
      </c>
      <c r="I171" s="63" t="s">
        <v>188</v>
      </c>
      <c r="J171" s="433" t="s">
        <v>6534</v>
      </c>
      <c r="K171" s="367">
        <v>0.67500000000000004</v>
      </c>
      <c r="L171" s="367">
        <v>0.71527777777777779</v>
      </c>
      <c r="M171" s="63" t="s">
        <v>33</v>
      </c>
      <c r="N171" s="367">
        <v>0.66666666666666663</v>
      </c>
      <c r="O171" s="63" t="s">
        <v>34</v>
      </c>
      <c r="P171" s="63" t="s">
        <v>34</v>
      </c>
      <c r="Q171" s="63" t="s">
        <v>36</v>
      </c>
      <c r="R171" s="63" t="s">
        <v>35</v>
      </c>
      <c r="S171" s="63" t="s">
        <v>36</v>
      </c>
      <c r="T171" s="63" t="s">
        <v>265</v>
      </c>
      <c r="U171" s="63"/>
      <c r="V171" s="929">
        <f t="shared" si="2"/>
        <v>8.3333333333334147E-3</v>
      </c>
      <c r="W171" s="63">
        <v>8587071008</v>
      </c>
    </row>
    <row r="172" spans="1:23" s="1098" customFormat="1" ht="27.75">
      <c r="A172" s="63">
        <v>169</v>
      </c>
      <c r="B172" s="523">
        <v>149203</v>
      </c>
      <c r="C172" s="16" t="s">
        <v>6510</v>
      </c>
      <c r="D172" s="523" t="s">
        <v>6535</v>
      </c>
      <c r="E172" s="523" t="s">
        <v>738</v>
      </c>
      <c r="F172" s="1138" t="s">
        <v>495</v>
      </c>
      <c r="G172" s="1139" t="s">
        <v>343</v>
      </c>
      <c r="H172" s="472" t="s">
        <v>6536</v>
      </c>
      <c r="I172" s="85" t="s">
        <v>31</v>
      </c>
      <c r="J172" s="258" t="s">
        <v>274</v>
      </c>
      <c r="K172" s="823">
        <v>0.46180555555555558</v>
      </c>
      <c r="L172" s="823">
        <v>0.61111111111111116</v>
      </c>
      <c r="M172" s="85" t="s">
        <v>6537</v>
      </c>
      <c r="N172" s="823">
        <v>0.4375</v>
      </c>
      <c r="O172" s="16"/>
      <c r="P172" s="16"/>
      <c r="Q172" s="16" t="s">
        <v>36</v>
      </c>
      <c r="R172" s="16" t="s">
        <v>35</v>
      </c>
      <c r="S172" s="85" t="s">
        <v>6538</v>
      </c>
      <c r="T172" s="85" t="s">
        <v>6396</v>
      </c>
      <c r="U172" s="16"/>
      <c r="V172" s="938">
        <f t="shared" si="2"/>
        <v>2.430555555555558E-2</v>
      </c>
      <c r="W172" s="16">
        <v>9868521132</v>
      </c>
    </row>
    <row r="173" spans="1:23" ht="24" customHeight="1">
      <c r="A173" s="63">
        <v>170</v>
      </c>
      <c r="B173" s="131">
        <v>148809</v>
      </c>
      <c r="C173" s="63" t="s">
        <v>6510</v>
      </c>
      <c r="D173" s="131" t="s">
        <v>6539</v>
      </c>
      <c r="E173" s="131" t="s">
        <v>582</v>
      </c>
      <c r="F173" s="1088" t="s">
        <v>483</v>
      </c>
      <c r="G173" s="1086" t="s">
        <v>134</v>
      </c>
      <c r="H173" s="199" t="s">
        <v>6540</v>
      </c>
      <c r="I173" s="15" t="s">
        <v>31</v>
      </c>
      <c r="J173" s="433" t="s">
        <v>6541</v>
      </c>
      <c r="K173" s="367">
        <v>0.38541666666666669</v>
      </c>
      <c r="L173" s="367">
        <v>0.52083333333333337</v>
      </c>
      <c r="M173" s="63" t="s">
        <v>33</v>
      </c>
      <c r="N173" s="367">
        <v>0.38194444444444442</v>
      </c>
      <c r="O173" s="63" t="s">
        <v>34</v>
      </c>
      <c r="P173" s="63" t="s">
        <v>34</v>
      </c>
      <c r="Q173" s="63" t="s">
        <v>35</v>
      </c>
      <c r="R173" s="63" t="s">
        <v>35</v>
      </c>
      <c r="S173" s="63" t="s">
        <v>36</v>
      </c>
      <c r="T173" s="63" t="s">
        <v>441</v>
      </c>
      <c r="U173" s="63"/>
      <c r="V173" s="929">
        <f t="shared" si="2"/>
        <v>3.4722222222222654E-3</v>
      </c>
      <c r="W173" s="63">
        <v>6005707093</v>
      </c>
    </row>
    <row r="174" spans="1:23" ht="27.75" customHeight="1">
      <c r="A174" s="63">
        <v>171</v>
      </c>
      <c r="B174" s="131">
        <v>148302</v>
      </c>
      <c r="C174" s="63" t="s">
        <v>6510</v>
      </c>
      <c r="D174" s="131" t="s">
        <v>6542</v>
      </c>
      <c r="E174" s="131" t="s">
        <v>3735</v>
      </c>
      <c r="F174" s="1088" t="s">
        <v>483</v>
      </c>
      <c r="G174" s="1086" t="s">
        <v>134</v>
      </c>
      <c r="H174" s="199" t="s">
        <v>6543</v>
      </c>
      <c r="I174" s="15" t="s">
        <v>31</v>
      </c>
      <c r="J174" s="433" t="s">
        <v>4354</v>
      </c>
      <c r="K174" s="367">
        <v>0.58333333333333337</v>
      </c>
      <c r="L174" s="367">
        <v>0.71527777777777779</v>
      </c>
      <c r="M174" s="367" t="s">
        <v>33</v>
      </c>
      <c r="N174" s="367">
        <v>0.5625</v>
      </c>
      <c r="O174" s="63" t="s">
        <v>34</v>
      </c>
      <c r="P174" s="63" t="s">
        <v>34</v>
      </c>
      <c r="Q174" s="63" t="s">
        <v>600</v>
      </c>
      <c r="R174" s="63" t="s">
        <v>600</v>
      </c>
      <c r="S174" s="63" t="s">
        <v>36</v>
      </c>
      <c r="T174" s="63" t="s">
        <v>441</v>
      </c>
      <c r="U174" s="63"/>
      <c r="V174" s="929">
        <f t="shared" si="2"/>
        <v>2.083333333333337E-2</v>
      </c>
      <c r="W174" s="63">
        <v>9906864292</v>
      </c>
    </row>
    <row r="175" spans="1:23" ht="30" customHeight="1">
      <c r="A175" s="63">
        <v>172</v>
      </c>
      <c r="B175" s="131">
        <v>148508</v>
      </c>
      <c r="C175" s="63" t="s">
        <v>6510</v>
      </c>
      <c r="D175" s="131" t="s">
        <v>6544</v>
      </c>
      <c r="E175" s="131" t="s">
        <v>3314</v>
      </c>
      <c r="F175" s="1088" t="s">
        <v>141</v>
      </c>
      <c r="G175" s="1086" t="s">
        <v>99</v>
      </c>
      <c r="H175" s="199" t="s">
        <v>100</v>
      </c>
      <c r="I175" s="15" t="s">
        <v>31</v>
      </c>
      <c r="J175" s="433" t="s">
        <v>5629</v>
      </c>
      <c r="K175" s="367">
        <v>0.39305555555555555</v>
      </c>
      <c r="L175" s="367">
        <v>0.57777777777777772</v>
      </c>
      <c r="M175" s="367" t="s">
        <v>33</v>
      </c>
      <c r="N175" s="367">
        <v>0.36805555555555558</v>
      </c>
      <c r="O175" s="63" t="s">
        <v>34</v>
      </c>
      <c r="P175" s="63" t="s">
        <v>34</v>
      </c>
      <c r="Q175" s="63" t="s">
        <v>600</v>
      </c>
      <c r="R175" s="63" t="s">
        <v>600</v>
      </c>
      <c r="S175" s="63" t="s">
        <v>36</v>
      </c>
      <c r="T175" s="63" t="s">
        <v>441</v>
      </c>
      <c r="U175" s="63"/>
      <c r="V175" s="929">
        <f t="shared" si="2"/>
        <v>2.4999999999999967E-2</v>
      </c>
      <c r="W175" s="63">
        <v>9368390155</v>
      </c>
    </row>
    <row r="176" spans="1:23" ht="27.75">
      <c r="A176" s="63">
        <v>173</v>
      </c>
      <c r="B176" s="131">
        <v>148385</v>
      </c>
      <c r="C176" s="63" t="s">
        <v>6510</v>
      </c>
      <c r="D176" s="131" t="s">
        <v>6545</v>
      </c>
      <c r="E176" s="501" t="s">
        <v>335</v>
      </c>
      <c r="F176" s="1088" t="s">
        <v>141</v>
      </c>
      <c r="G176" s="1086" t="s">
        <v>99</v>
      </c>
      <c r="H176" s="199" t="s">
        <v>3974</v>
      </c>
      <c r="I176" s="15" t="s">
        <v>31</v>
      </c>
      <c r="J176" s="433" t="s">
        <v>1098</v>
      </c>
      <c r="K176" s="367">
        <v>0.62222222222222223</v>
      </c>
      <c r="L176" s="367">
        <v>0.79166666666666663</v>
      </c>
      <c r="M176" s="367" t="s">
        <v>33</v>
      </c>
      <c r="N176" s="367">
        <v>0.55208333333333337</v>
      </c>
      <c r="O176" s="63" t="s">
        <v>34</v>
      </c>
      <c r="P176" s="63" t="s">
        <v>34</v>
      </c>
      <c r="Q176" s="63" t="s">
        <v>35</v>
      </c>
      <c r="R176" s="63" t="s">
        <v>35</v>
      </c>
      <c r="S176" s="15" t="s">
        <v>6546</v>
      </c>
      <c r="T176" s="63" t="s">
        <v>441</v>
      </c>
      <c r="U176" s="63"/>
      <c r="V176" s="929">
        <f t="shared" si="2"/>
        <v>7.0138888888888862E-2</v>
      </c>
      <c r="W176" s="63">
        <v>7827109058</v>
      </c>
    </row>
    <row r="177" spans="1:23" ht="27.75">
      <c r="A177" s="63">
        <v>174</v>
      </c>
      <c r="B177" s="131">
        <v>131563</v>
      </c>
      <c r="C177" s="63" t="s">
        <v>6510</v>
      </c>
      <c r="D177" s="199" t="s">
        <v>6547</v>
      </c>
      <c r="E177" s="131" t="s">
        <v>3743</v>
      </c>
      <c r="F177" s="1088" t="s">
        <v>3285</v>
      </c>
      <c r="G177" s="1086" t="s">
        <v>215</v>
      </c>
      <c r="H177" s="199" t="s">
        <v>6548</v>
      </c>
      <c r="I177" s="15" t="s">
        <v>31</v>
      </c>
      <c r="J177" s="433" t="s">
        <v>1008</v>
      </c>
      <c r="K177" s="367">
        <v>0.39583333333333331</v>
      </c>
      <c r="L177" s="367">
        <v>0.55208333333333337</v>
      </c>
      <c r="M177" s="63" t="s">
        <v>219</v>
      </c>
      <c r="N177" s="367">
        <v>0.375</v>
      </c>
      <c r="O177" s="63" t="s">
        <v>34</v>
      </c>
      <c r="P177" s="63" t="s">
        <v>34</v>
      </c>
      <c r="Q177" s="63" t="s">
        <v>35</v>
      </c>
      <c r="R177" s="63" t="s">
        <v>35</v>
      </c>
      <c r="S177" s="63" t="s">
        <v>36</v>
      </c>
      <c r="T177" s="63" t="s">
        <v>5672</v>
      </c>
      <c r="U177" s="63"/>
      <c r="V177" s="929">
        <f t="shared" si="2"/>
        <v>2.0833333333333315E-2</v>
      </c>
      <c r="W177" s="63">
        <v>9718237796</v>
      </c>
    </row>
    <row r="178" spans="1:23" ht="27.75">
      <c r="A178" s="63">
        <v>175</v>
      </c>
      <c r="B178" s="131">
        <v>72519</v>
      </c>
      <c r="C178" s="63" t="s">
        <v>6510</v>
      </c>
      <c r="D178" s="131" t="s">
        <v>5189</v>
      </c>
      <c r="E178" s="131" t="s">
        <v>1751</v>
      </c>
      <c r="F178" s="1088" t="s">
        <v>3285</v>
      </c>
      <c r="G178" s="1086" t="s">
        <v>215</v>
      </c>
      <c r="H178" s="199" t="s">
        <v>6549</v>
      </c>
      <c r="I178" s="15" t="s">
        <v>31</v>
      </c>
      <c r="J178" s="433" t="s">
        <v>50</v>
      </c>
      <c r="K178" s="367">
        <v>0.4236111111111111</v>
      </c>
      <c r="L178" s="367">
        <v>0.4548611111111111</v>
      </c>
      <c r="M178" s="63" t="s">
        <v>219</v>
      </c>
      <c r="N178" s="367">
        <v>0.41666666666666669</v>
      </c>
      <c r="O178" s="63" t="s">
        <v>34</v>
      </c>
      <c r="P178" s="63" t="s">
        <v>34</v>
      </c>
      <c r="Q178" s="63" t="s">
        <v>35</v>
      </c>
      <c r="R178" s="63" t="s">
        <v>35</v>
      </c>
      <c r="S178" s="63" t="s">
        <v>36</v>
      </c>
      <c r="T178" s="63" t="s">
        <v>441</v>
      </c>
      <c r="U178" s="63"/>
      <c r="V178" s="929">
        <f t="shared" si="2"/>
        <v>6.9444444444444198E-3</v>
      </c>
      <c r="W178" s="63"/>
    </row>
    <row r="179" spans="1:23" ht="27.75">
      <c r="A179" s="63">
        <v>176</v>
      </c>
      <c r="B179" s="131">
        <v>139942</v>
      </c>
      <c r="C179" s="63" t="s">
        <v>6550</v>
      </c>
      <c r="D179" s="131" t="s">
        <v>6551</v>
      </c>
      <c r="E179" s="131" t="s">
        <v>335</v>
      </c>
      <c r="F179" s="1087" t="s">
        <v>342</v>
      </c>
      <c r="G179" s="1086" t="s">
        <v>343</v>
      </c>
      <c r="H179" s="199" t="s">
        <v>6552</v>
      </c>
      <c r="I179" s="15" t="s">
        <v>31</v>
      </c>
      <c r="J179" s="433" t="s">
        <v>168</v>
      </c>
      <c r="K179" s="367">
        <v>0.52430555555555558</v>
      </c>
      <c r="L179" s="367">
        <v>0.57638888888888884</v>
      </c>
      <c r="M179" s="63" t="s">
        <v>33</v>
      </c>
      <c r="N179" s="367">
        <v>0.51388888888888884</v>
      </c>
      <c r="O179" s="63" t="s">
        <v>34</v>
      </c>
      <c r="P179" s="63" t="s">
        <v>34</v>
      </c>
      <c r="Q179" s="63" t="s">
        <v>35</v>
      </c>
      <c r="R179" s="63" t="s">
        <v>35</v>
      </c>
      <c r="S179" s="63" t="s">
        <v>36</v>
      </c>
      <c r="T179" s="63" t="s">
        <v>441</v>
      </c>
      <c r="U179" s="63"/>
      <c r="V179" s="929">
        <f t="shared" si="2"/>
        <v>1.0416666666666741E-2</v>
      </c>
      <c r="W179" s="63"/>
    </row>
    <row r="180" spans="1:23" s="1098" customFormat="1" ht="29.25" customHeight="1">
      <c r="A180" s="63">
        <v>177</v>
      </c>
      <c r="B180" s="523">
        <v>144130</v>
      </c>
      <c r="C180" s="16" t="s">
        <v>6550</v>
      </c>
      <c r="D180" s="523" t="s">
        <v>6553</v>
      </c>
      <c r="E180" s="523" t="s">
        <v>505</v>
      </c>
      <c r="F180" s="1139" t="s">
        <v>91</v>
      </c>
      <c r="G180" s="1139" t="s">
        <v>92</v>
      </c>
      <c r="H180" s="523" t="s">
        <v>6554</v>
      </c>
      <c r="I180" s="85" t="s">
        <v>31</v>
      </c>
      <c r="J180" s="258" t="s">
        <v>6555</v>
      </c>
      <c r="K180" s="823">
        <v>0.56319444444444444</v>
      </c>
      <c r="L180" s="823">
        <v>0.64583333333333337</v>
      </c>
      <c r="M180" s="16" t="s">
        <v>2113</v>
      </c>
      <c r="N180" s="823">
        <v>0.5625</v>
      </c>
      <c r="O180" s="16"/>
      <c r="P180" s="16"/>
      <c r="Q180" s="16" t="s">
        <v>600</v>
      </c>
      <c r="R180" s="16" t="s">
        <v>600</v>
      </c>
      <c r="S180" s="16" t="s">
        <v>36</v>
      </c>
      <c r="T180" s="16" t="s">
        <v>441</v>
      </c>
      <c r="U180" s="16"/>
      <c r="V180" s="938">
        <f t="shared" si="2"/>
        <v>6.9444444444444198E-4</v>
      </c>
      <c r="W180" s="16">
        <v>7982131935</v>
      </c>
    </row>
    <row r="181" spans="1:23" ht="27.75">
      <c r="A181" s="63">
        <v>178</v>
      </c>
      <c r="B181" s="501">
        <v>150564</v>
      </c>
      <c r="C181" s="63" t="s">
        <v>6550</v>
      </c>
      <c r="D181" s="131" t="s">
        <v>6556</v>
      </c>
      <c r="E181" s="131" t="s">
        <v>63</v>
      </c>
      <c r="F181" s="1087" t="s">
        <v>40</v>
      </c>
      <c r="G181" s="1089" t="s">
        <v>41</v>
      </c>
      <c r="H181" s="1085" t="s">
        <v>6557</v>
      </c>
      <c r="I181" s="63" t="s">
        <v>188</v>
      </c>
      <c r="J181" s="433" t="s">
        <v>1027</v>
      </c>
      <c r="K181" s="367">
        <v>0.18958333333333333</v>
      </c>
      <c r="L181" s="367">
        <v>0.51736111111111116</v>
      </c>
      <c r="M181" s="367" t="s">
        <v>33</v>
      </c>
      <c r="N181" s="367">
        <v>0.2013888888888889</v>
      </c>
      <c r="O181" s="63" t="s">
        <v>34</v>
      </c>
      <c r="P181" s="63" t="s">
        <v>34</v>
      </c>
      <c r="Q181" s="63" t="s">
        <v>600</v>
      </c>
      <c r="R181" s="63" t="s">
        <v>600</v>
      </c>
      <c r="S181" s="15" t="s">
        <v>6558</v>
      </c>
      <c r="T181" s="63" t="s">
        <v>441</v>
      </c>
      <c r="U181" s="63"/>
      <c r="V181" s="1081" t="s">
        <v>5331</v>
      </c>
      <c r="W181" s="63">
        <v>9813623257</v>
      </c>
    </row>
    <row r="182" spans="1:23" s="1098" customFormat="1" ht="28.5" customHeight="1">
      <c r="A182" s="63">
        <v>179</v>
      </c>
      <c r="B182" s="523">
        <v>64483</v>
      </c>
      <c r="C182" s="16" t="s">
        <v>6550</v>
      </c>
      <c r="D182" s="523" t="s">
        <v>6559</v>
      </c>
      <c r="E182" s="523" t="s">
        <v>647</v>
      </c>
      <c r="F182" s="1139" t="s">
        <v>40</v>
      </c>
      <c r="G182" s="1140" t="s">
        <v>41</v>
      </c>
      <c r="H182" s="523" t="s">
        <v>570</v>
      </c>
      <c r="I182" s="16" t="s">
        <v>94</v>
      </c>
      <c r="J182" s="258" t="s">
        <v>691</v>
      </c>
      <c r="K182" s="823">
        <v>0.5708333333333333</v>
      </c>
      <c r="L182" s="823">
        <v>0.59375</v>
      </c>
      <c r="M182" s="16" t="s">
        <v>6560</v>
      </c>
      <c r="N182" s="823">
        <v>0.56597222222222221</v>
      </c>
      <c r="O182" s="16"/>
      <c r="P182" s="16"/>
      <c r="Q182" s="16" t="s">
        <v>600</v>
      </c>
      <c r="R182" s="16" t="s">
        <v>600</v>
      </c>
      <c r="S182" s="16" t="s">
        <v>36</v>
      </c>
      <c r="T182" s="16" t="s">
        <v>1451</v>
      </c>
      <c r="U182" s="16"/>
      <c r="V182" s="938">
        <f t="shared" si="2"/>
        <v>4.8611111111110938E-3</v>
      </c>
      <c r="W182" s="16">
        <v>7827233632</v>
      </c>
    </row>
    <row r="183" spans="1:23" ht="27.75">
      <c r="A183" s="63">
        <v>180</v>
      </c>
      <c r="B183" s="131">
        <v>150865</v>
      </c>
      <c r="C183" s="63" t="s">
        <v>6550</v>
      </c>
      <c r="D183" s="131" t="s">
        <v>6561</v>
      </c>
      <c r="E183" s="501" t="s">
        <v>681</v>
      </c>
      <c r="F183" s="1087" t="s">
        <v>40</v>
      </c>
      <c r="G183" s="1089" t="s">
        <v>41</v>
      </c>
      <c r="H183" s="501" t="s">
        <v>570</v>
      </c>
      <c r="I183" s="63" t="s">
        <v>94</v>
      </c>
      <c r="J183" s="433" t="s">
        <v>3962</v>
      </c>
      <c r="K183" s="367">
        <v>0.72222222222222221</v>
      </c>
      <c r="L183" s="367">
        <v>0.92361111111111116</v>
      </c>
      <c r="M183" s="367" t="s">
        <v>33</v>
      </c>
      <c r="N183" s="367">
        <v>0.71875</v>
      </c>
      <c r="O183" s="63" t="s">
        <v>34</v>
      </c>
      <c r="P183" s="63" t="s">
        <v>34</v>
      </c>
      <c r="Q183" s="63" t="s">
        <v>600</v>
      </c>
      <c r="R183" s="63" t="s">
        <v>600</v>
      </c>
      <c r="S183" s="15" t="s">
        <v>6562</v>
      </c>
      <c r="T183" s="63" t="s">
        <v>441</v>
      </c>
      <c r="U183" s="63"/>
      <c r="V183" s="929">
        <f t="shared" si="2"/>
        <v>3.4722222222222099E-3</v>
      </c>
      <c r="W183" s="63">
        <v>9953266648</v>
      </c>
    </row>
    <row r="184" spans="1:23" s="1098" customFormat="1" ht="27.75">
      <c r="A184" s="63">
        <v>181</v>
      </c>
      <c r="B184" s="523">
        <v>2098</v>
      </c>
      <c r="C184" s="16" t="s">
        <v>6550</v>
      </c>
      <c r="D184" s="523" t="s">
        <v>6563</v>
      </c>
      <c r="E184" s="523" t="s">
        <v>84</v>
      </c>
      <c r="F184" s="1139" t="s">
        <v>611</v>
      </c>
      <c r="G184" s="1140" t="s">
        <v>48</v>
      </c>
      <c r="H184" s="523" t="s">
        <v>4021</v>
      </c>
      <c r="I184" s="85" t="s">
        <v>31</v>
      </c>
      <c r="J184" s="258" t="s">
        <v>3677</v>
      </c>
      <c r="K184" s="823">
        <v>0.3923611111111111</v>
      </c>
      <c r="L184" s="823">
        <v>0.47222222222222221</v>
      </c>
      <c r="M184" s="85" t="s">
        <v>3611</v>
      </c>
      <c r="N184" s="823">
        <v>0.37847222222222221</v>
      </c>
      <c r="O184" s="16"/>
      <c r="P184" s="16"/>
      <c r="Q184" s="16" t="s">
        <v>35</v>
      </c>
      <c r="R184" s="16" t="s">
        <v>35</v>
      </c>
      <c r="S184" s="16" t="s">
        <v>36</v>
      </c>
      <c r="T184" s="16" t="s">
        <v>5672</v>
      </c>
      <c r="U184" s="16"/>
      <c r="V184" s="938">
        <f t="shared" si="2"/>
        <v>1.3888888888888895E-2</v>
      </c>
      <c r="W184" s="16">
        <v>892000960</v>
      </c>
    </row>
    <row r="185" spans="1:23" s="1098" customFormat="1" ht="27.75">
      <c r="A185" s="63">
        <v>182</v>
      </c>
      <c r="B185" s="523">
        <v>147898</v>
      </c>
      <c r="C185" s="16" t="s">
        <v>6550</v>
      </c>
      <c r="D185" s="523" t="s">
        <v>6564</v>
      </c>
      <c r="E185" s="523" t="s">
        <v>115</v>
      </c>
      <c r="F185" s="1139" t="s">
        <v>6491</v>
      </c>
      <c r="G185" s="1140" t="s">
        <v>48</v>
      </c>
      <c r="H185" s="523" t="s">
        <v>6565</v>
      </c>
      <c r="I185" s="85" t="s">
        <v>31</v>
      </c>
      <c r="J185" s="258" t="s">
        <v>6566</v>
      </c>
      <c r="K185" s="823">
        <v>0.46527777777777779</v>
      </c>
      <c r="L185" s="823">
        <v>0.65972222222222221</v>
      </c>
      <c r="M185" s="85" t="s">
        <v>6243</v>
      </c>
      <c r="N185" s="823">
        <v>0.4236111111111111</v>
      </c>
      <c r="O185" s="16"/>
      <c r="P185" s="16"/>
      <c r="Q185" s="16" t="s">
        <v>600</v>
      </c>
      <c r="R185" s="16" t="s">
        <v>600</v>
      </c>
      <c r="S185" s="85" t="s">
        <v>6567</v>
      </c>
      <c r="T185" s="16" t="s">
        <v>441</v>
      </c>
      <c r="U185" s="16"/>
      <c r="V185" s="938">
        <f t="shared" ref="V185" si="3">K185-N185</f>
        <v>4.1666666666666685E-2</v>
      </c>
      <c r="W185" s="16">
        <v>8595523323</v>
      </c>
    </row>
    <row r="186" spans="1:23" ht="24" customHeight="1">
      <c r="A186" s="63">
        <v>183</v>
      </c>
      <c r="B186" s="131">
        <v>149105</v>
      </c>
      <c r="C186" s="63" t="s">
        <v>6550</v>
      </c>
      <c r="D186" s="501" t="s">
        <v>6568</v>
      </c>
      <c r="E186" s="131" t="s">
        <v>166</v>
      </c>
      <c r="F186" s="1088" t="s">
        <v>141</v>
      </c>
      <c r="G186" s="1089" t="s">
        <v>99</v>
      </c>
      <c r="H186" s="501" t="s">
        <v>100</v>
      </c>
      <c r="I186" s="63" t="s">
        <v>94</v>
      </c>
      <c r="J186" s="475" t="s">
        <v>5198</v>
      </c>
      <c r="K186" s="827">
        <v>0.56388888888888888</v>
      </c>
      <c r="L186" s="827">
        <v>0.65277777777777779</v>
      </c>
      <c r="M186" s="827" t="s">
        <v>33</v>
      </c>
      <c r="N186" s="827">
        <v>0.5</v>
      </c>
      <c r="O186" s="63" t="s">
        <v>34</v>
      </c>
      <c r="P186" s="63" t="s">
        <v>34</v>
      </c>
      <c r="Q186" s="63" t="s">
        <v>600</v>
      </c>
      <c r="R186" s="63" t="s">
        <v>600</v>
      </c>
      <c r="S186" s="63" t="s">
        <v>36</v>
      </c>
      <c r="T186" s="63" t="s">
        <v>441</v>
      </c>
      <c r="U186" s="63"/>
      <c r="V186" s="929">
        <f t="shared" ref="V186:V231" si="4">K186-N186</f>
        <v>6.3888888888888884E-2</v>
      </c>
      <c r="W186" s="63">
        <v>8930111919</v>
      </c>
    </row>
    <row r="187" spans="1:23" ht="25.5" customHeight="1">
      <c r="A187" s="63">
        <v>184</v>
      </c>
      <c r="B187" s="131">
        <v>150317</v>
      </c>
      <c r="C187" s="63" t="s">
        <v>6550</v>
      </c>
      <c r="D187" s="131" t="s">
        <v>6569</v>
      </c>
      <c r="E187" s="131" t="s">
        <v>1714</v>
      </c>
      <c r="F187" s="1087" t="s">
        <v>141</v>
      </c>
      <c r="G187" s="1089" t="s">
        <v>99</v>
      </c>
      <c r="H187" s="131" t="s">
        <v>100</v>
      </c>
      <c r="I187" s="94" t="s">
        <v>94</v>
      </c>
      <c r="J187" s="433" t="s">
        <v>306</v>
      </c>
      <c r="K187" s="367">
        <v>0.39930555555555558</v>
      </c>
      <c r="L187" s="367">
        <v>0.56597222222222221</v>
      </c>
      <c r="M187" s="367" t="s">
        <v>33</v>
      </c>
      <c r="N187" s="367">
        <v>0.375</v>
      </c>
      <c r="O187" s="174" t="s">
        <v>34</v>
      </c>
      <c r="P187" s="63" t="s">
        <v>34</v>
      </c>
      <c r="Q187" s="63" t="s">
        <v>600</v>
      </c>
      <c r="R187" s="63" t="s">
        <v>600</v>
      </c>
      <c r="S187" s="63" t="s">
        <v>36</v>
      </c>
      <c r="T187" s="63" t="s">
        <v>441</v>
      </c>
      <c r="U187" s="63"/>
      <c r="V187" s="929">
        <f t="shared" si="4"/>
        <v>2.430555555555558E-2</v>
      </c>
      <c r="W187" s="63">
        <v>8826561796</v>
      </c>
    </row>
    <row r="188" spans="1:23" ht="29.25" customHeight="1">
      <c r="A188" s="63">
        <v>185</v>
      </c>
      <c r="B188" s="263">
        <v>92650</v>
      </c>
      <c r="C188" s="63" t="s">
        <v>6570</v>
      </c>
      <c r="D188" s="263" t="s">
        <v>6571</v>
      </c>
      <c r="E188" s="263" t="s">
        <v>108</v>
      </c>
      <c r="F188" s="1110" t="s">
        <v>28</v>
      </c>
      <c r="G188" s="1111" t="s">
        <v>29</v>
      </c>
      <c r="H188" s="182" t="s">
        <v>110</v>
      </c>
      <c r="I188" s="271" t="s">
        <v>31</v>
      </c>
      <c r="J188" s="433" t="s">
        <v>651</v>
      </c>
      <c r="K188" s="367">
        <v>0.42777777777777776</v>
      </c>
      <c r="L188" s="367">
        <v>0.46527777777777779</v>
      </c>
      <c r="M188" s="367" t="s">
        <v>33</v>
      </c>
      <c r="N188" s="367">
        <v>0.4236111111111111</v>
      </c>
      <c r="O188" s="174" t="s">
        <v>34</v>
      </c>
      <c r="P188" s="63" t="s">
        <v>34</v>
      </c>
      <c r="Q188" s="63" t="s">
        <v>600</v>
      </c>
      <c r="R188" s="63" t="s">
        <v>600</v>
      </c>
      <c r="S188" s="63" t="s">
        <v>36</v>
      </c>
      <c r="T188" s="63" t="s">
        <v>441</v>
      </c>
      <c r="U188" s="63"/>
      <c r="V188" s="929">
        <f t="shared" si="4"/>
        <v>4.1666666666666519E-3</v>
      </c>
      <c r="W188" s="63"/>
    </row>
    <row r="189" spans="1:23" ht="24" customHeight="1">
      <c r="A189" s="63">
        <v>186</v>
      </c>
      <c r="B189" s="263">
        <v>125740</v>
      </c>
      <c r="C189" s="63" t="s">
        <v>6570</v>
      </c>
      <c r="D189" s="263" t="s">
        <v>6572</v>
      </c>
      <c r="E189" s="263" t="s">
        <v>2924</v>
      </c>
      <c r="F189" s="1112" t="s">
        <v>388</v>
      </c>
      <c r="G189" s="1111" t="s">
        <v>389</v>
      </c>
      <c r="H189" s="182" t="s">
        <v>93</v>
      </c>
      <c r="I189" s="271" t="s">
        <v>31</v>
      </c>
      <c r="J189" s="433" t="s">
        <v>5900</v>
      </c>
      <c r="K189" s="367">
        <v>0.4826388888888889</v>
      </c>
      <c r="L189" s="367">
        <v>0.51388888888888884</v>
      </c>
      <c r="M189" s="367" t="s">
        <v>33</v>
      </c>
      <c r="N189" s="827">
        <v>0.47916666666666669</v>
      </c>
      <c r="O189" s="178" t="s">
        <v>34</v>
      </c>
      <c r="P189" s="92" t="s">
        <v>34</v>
      </c>
      <c r="Q189" s="63" t="s">
        <v>600</v>
      </c>
      <c r="R189" s="63" t="s">
        <v>600</v>
      </c>
      <c r="S189" s="63" t="s">
        <v>36</v>
      </c>
      <c r="T189" s="63" t="s">
        <v>441</v>
      </c>
      <c r="U189" s="92"/>
      <c r="V189" s="943">
        <f t="shared" si="4"/>
        <v>3.4722222222222099E-3</v>
      </c>
      <c r="W189" s="92"/>
    </row>
    <row r="190" spans="1:23" ht="29.25" customHeight="1">
      <c r="A190" s="63">
        <v>187</v>
      </c>
      <c r="B190" s="263">
        <v>68689</v>
      </c>
      <c r="C190" s="63" t="s">
        <v>6570</v>
      </c>
      <c r="D190" s="263" t="s">
        <v>6573</v>
      </c>
      <c r="E190" s="120" t="s">
        <v>149</v>
      </c>
      <c r="F190" s="1112" t="s">
        <v>109</v>
      </c>
      <c r="G190" s="1111" t="s">
        <v>29</v>
      </c>
      <c r="H190" s="182" t="s">
        <v>3806</v>
      </c>
      <c r="I190" s="271" t="s">
        <v>31</v>
      </c>
      <c r="J190" s="433" t="s">
        <v>420</v>
      </c>
      <c r="K190" s="1092"/>
      <c r="L190" s="1092"/>
      <c r="M190" s="1090" t="s">
        <v>441</v>
      </c>
      <c r="N190" s="625"/>
      <c r="O190" s="625"/>
      <c r="P190" s="625"/>
      <c r="Q190" s="625"/>
      <c r="R190" s="625"/>
      <c r="S190" s="625"/>
      <c r="T190" s="625"/>
      <c r="U190" s="625"/>
      <c r="V190" s="929">
        <f t="shared" si="4"/>
        <v>0</v>
      </c>
      <c r="W190" s="63"/>
    </row>
    <row r="191" spans="1:23" ht="28.5" customHeight="1">
      <c r="A191" s="63">
        <v>188</v>
      </c>
      <c r="B191" s="263">
        <v>148433</v>
      </c>
      <c r="C191" s="63" t="s">
        <v>6570</v>
      </c>
      <c r="D191" s="263" t="s">
        <v>6574</v>
      </c>
      <c r="E191" s="263" t="s">
        <v>819</v>
      </c>
      <c r="F191" s="1112" t="s">
        <v>91</v>
      </c>
      <c r="G191" s="1111" t="s">
        <v>92</v>
      </c>
      <c r="H191" s="182" t="s">
        <v>93</v>
      </c>
      <c r="I191" s="271" t="s">
        <v>31</v>
      </c>
      <c r="J191" s="433" t="s">
        <v>32</v>
      </c>
      <c r="K191" s="367">
        <v>0.60138888888888886</v>
      </c>
      <c r="L191" s="367">
        <v>0.6333333333333333</v>
      </c>
      <c r="M191" s="1091" t="s">
        <v>33</v>
      </c>
      <c r="N191" s="367">
        <v>0.59722222222222221</v>
      </c>
      <c r="O191" s="168" t="s">
        <v>34</v>
      </c>
      <c r="P191" s="168" t="s">
        <v>34</v>
      </c>
      <c r="Q191" s="63" t="s">
        <v>600</v>
      </c>
      <c r="R191" s="63" t="s">
        <v>600</v>
      </c>
      <c r="S191" s="63" t="s">
        <v>36</v>
      </c>
      <c r="T191" s="63" t="s">
        <v>441</v>
      </c>
      <c r="U191" s="168"/>
      <c r="V191" s="929">
        <f t="shared" si="4"/>
        <v>4.1666666666666519E-3</v>
      </c>
      <c r="W191" s="168"/>
    </row>
    <row r="192" spans="1:23">
      <c r="A192" s="63">
        <v>189</v>
      </c>
      <c r="B192" s="122">
        <v>150664</v>
      </c>
      <c r="C192" s="105" t="s">
        <v>6570</v>
      </c>
      <c r="D192" s="122" t="s">
        <v>2074</v>
      </c>
      <c r="E192" s="965" t="s">
        <v>969</v>
      </c>
      <c r="F192" s="1113" t="s">
        <v>617</v>
      </c>
      <c r="G192" s="1114" t="s">
        <v>48</v>
      </c>
      <c r="H192" s="123" t="s">
        <v>6575</v>
      </c>
      <c r="I192" s="271" t="s">
        <v>31</v>
      </c>
      <c r="J192" s="433" t="s">
        <v>1008</v>
      </c>
      <c r="K192" s="367">
        <v>0.63749999999999996</v>
      </c>
      <c r="L192" s="367">
        <v>0.73333333333333328</v>
      </c>
      <c r="M192" s="1091" t="s">
        <v>33</v>
      </c>
      <c r="N192" s="367">
        <v>0.625</v>
      </c>
      <c r="O192" s="168" t="s">
        <v>34</v>
      </c>
      <c r="P192" s="168" t="s">
        <v>34</v>
      </c>
      <c r="Q192" s="63" t="s">
        <v>600</v>
      </c>
      <c r="R192" s="63" t="s">
        <v>600</v>
      </c>
      <c r="S192" s="63" t="s">
        <v>36</v>
      </c>
      <c r="T192" s="63" t="s">
        <v>441</v>
      </c>
      <c r="U192" s="168"/>
      <c r="V192" s="929">
        <f t="shared" si="4"/>
        <v>1.2499999999999956E-2</v>
      </c>
      <c r="W192" s="168"/>
    </row>
    <row r="193" spans="1:23" ht="24.75" customHeight="1">
      <c r="A193" s="63">
        <v>190</v>
      </c>
      <c r="B193" s="122">
        <v>38249</v>
      </c>
      <c r="C193" s="105" t="s">
        <v>6570</v>
      </c>
      <c r="D193" s="122" t="s">
        <v>6576</v>
      </c>
      <c r="E193" s="122" t="s">
        <v>587</v>
      </c>
      <c r="F193" s="1113" t="s">
        <v>1047</v>
      </c>
      <c r="G193" s="1114" t="s">
        <v>48</v>
      </c>
      <c r="H193" s="123" t="s">
        <v>4457</v>
      </c>
      <c r="I193" s="94" t="s">
        <v>94</v>
      </c>
      <c r="J193" s="433" t="s">
        <v>3514</v>
      </c>
      <c r="K193" s="367">
        <v>0.67777777777777781</v>
      </c>
      <c r="L193" s="367">
        <v>0.76041666666666663</v>
      </c>
      <c r="M193" s="1091" t="s">
        <v>33</v>
      </c>
      <c r="N193" s="367">
        <v>0.66666666666666663</v>
      </c>
      <c r="O193" s="168" t="s">
        <v>34</v>
      </c>
      <c r="P193" s="168" t="s">
        <v>34</v>
      </c>
      <c r="Q193" s="63" t="s">
        <v>600</v>
      </c>
      <c r="R193" s="63" t="s">
        <v>600</v>
      </c>
      <c r="S193" s="63" t="s">
        <v>36</v>
      </c>
      <c r="T193" s="63" t="s">
        <v>441</v>
      </c>
      <c r="U193" s="168"/>
      <c r="V193" s="929">
        <f t="shared" si="4"/>
        <v>1.1111111111111183E-2</v>
      </c>
      <c r="W193" s="168"/>
    </row>
    <row r="194" spans="1:23" ht="24.75" customHeight="1">
      <c r="A194" s="63">
        <v>191</v>
      </c>
      <c r="B194" s="176">
        <v>91969</v>
      </c>
      <c r="C194" s="217" t="s">
        <v>6570</v>
      </c>
      <c r="D194" s="176" t="s">
        <v>6577</v>
      </c>
      <c r="E194" s="176" t="s">
        <v>186</v>
      </c>
      <c r="F194" s="1115" t="s">
        <v>698</v>
      </c>
      <c r="G194" s="1116" t="s">
        <v>29</v>
      </c>
      <c r="H194" s="177" t="s">
        <v>128</v>
      </c>
      <c r="I194" s="152" t="s">
        <v>188</v>
      </c>
      <c r="J194" s="475" t="s">
        <v>6578</v>
      </c>
      <c r="K194" s="827">
        <v>0.82291666666666663</v>
      </c>
      <c r="L194" s="827">
        <v>0.85138888888888886</v>
      </c>
      <c r="M194" s="1091" t="s">
        <v>33</v>
      </c>
      <c r="N194" s="367">
        <v>0.81597222222222221</v>
      </c>
      <c r="O194" s="168" t="s">
        <v>34</v>
      </c>
      <c r="P194" s="168" t="s">
        <v>34</v>
      </c>
      <c r="Q194" s="63" t="s">
        <v>600</v>
      </c>
      <c r="R194" s="63" t="s">
        <v>600</v>
      </c>
      <c r="S194" s="63" t="s">
        <v>36</v>
      </c>
      <c r="T194" s="63" t="s">
        <v>441</v>
      </c>
      <c r="U194" s="168"/>
      <c r="V194" s="929">
        <f t="shared" si="4"/>
        <v>6.9444444444444198E-3</v>
      </c>
      <c r="W194" s="168"/>
    </row>
    <row r="195" spans="1:23" ht="24.75" customHeight="1">
      <c r="A195" s="63">
        <v>192</v>
      </c>
      <c r="B195" s="49">
        <v>149716</v>
      </c>
      <c r="C195" s="63" t="s">
        <v>6570</v>
      </c>
      <c r="D195" s="49" t="s">
        <v>6579</v>
      </c>
      <c r="E195" s="49" t="s">
        <v>969</v>
      </c>
      <c r="F195" s="571" t="s">
        <v>773</v>
      </c>
      <c r="G195" s="552" t="s">
        <v>99</v>
      </c>
      <c r="H195" s="54" t="s">
        <v>100</v>
      </c>
      <c r="I195" s="15" t="s">
        <v>31</v>
      </c>
      <c r="J195" s="433" t="s">
        <v>303</v>
      </c>
      <c r="K195" s="367">
        <v>0.53125</v>
      </c>
      <c r="L195" s="367">
        <v>0.83333333333333337</v>
      </c>
      <c r="M195" s="1091" t="s">
        <v>33</v>
      </c>
      <c r="N195" s="367">
        <v>0.52083333333333337</v>
      </c>
      <c r="O195" s="168" t="s">
        <v>34</v>
      </c>
      <c r="P195" s="168" t="s">
        <v>34</v>
      </c>
      <c r="Q195" s="63" t="s">
        <v>600</v>
      </c>
      <c r="R195" s="63" t="s">
        <v>600</v>
      </c>
      <c r="S195" s="63" t="s">
        <v>36</v>
      </c>
      <c r="T195" s="168" t="s">
        <v>545</v>
      </c>
      <c r="U195" s="168"/>
      <c r="V195" s="929">
        <f t="shared" si="4"/>
        <v>1.041666666666663E-2</v>
      </c>
      <c r="W195" s="168">
        <v>9528241570</v>
      </c>
    </row>
    <row r="196" spans="1:23" ht="27.75">
      <c r="A196" s="63">
        <v>193</v>
      </c>
      <c r="B196" s="49">
        <v>149454</v>
      </c>
      <c r="C196" s="63" t="s">
        <v>6570</v>
      </c>
      <c r="D196" s="49" t="s">
        <v>6580</v>
      </c>
      <c r="E196" s="49" t="s">
        <v>1118</v>
      </c>
      <c r="F196" s="571" t="s">
        <v>773</v>
      </c>
      <c r="G196" s="552" t="s">
        <v>99</v>
      </c>
      <c r="H196" s="54" t="s">
        <v>100</v>
      </c>
      <c r="I196" s="15" t="s">
        <v>31</v>
      </c>
      <c r="J196" s="433" t="s">
        <v>6581</v>
      </c>
      <c r="K196" s="367">
        <v>0.40277777777777779</v>
      </c>
      <c r="L196" s="367">
        <v>0.58680555555555558</v>
      </c>
      <c r="M196" s="94" t="s">
        <v>33</v>
      </c>
      <c r="N196" s="367">
        <v>0.38194444444444442</v>
      </c>
      <c r="O196" s="63" t="s">
        <v>34</v>
      </c>
      <c r="P196" s="63" t="s">
        <v>34</v>
      </c>
      <c r="Q196" s="63" t="s">
        <v>35</v>
      </c>
      <c r="R196" s="63" t="s">
        <v>35</v>
      </c>
      <c r="S196" s="15" t="s">
        <v>6582</v>
      </c>
      <c r="T196" s="63" t="s">
        <v>37</v>
      </c>
      <c r="U196" s="168"/>
      <c r="V196" s="929">
        <f t="shared" si="4"/>
        <v>2.083333333333337E-2</v>
      </c>
      <c r="W196" s="168">
        <v>9837385314</v>
      </c>
    </row>
    <row r="197" spans="1:23" ht="33" customHeight="1">
      <c r="A197" s="63">
        <v>194</v>
      </c>
      <c r="B197" s="49">
        <v>146831</v>
      </c>
      <c r="C197" s="63" t="s">
        <v>6583</v>
      </c>
      <c r="D197" s="49" t="s">
        <v>6584</v>
      </c>
      <c r="E197" s="49" t="s">
        <v>149</v>
      </c>
      <c r="F197" s="571" t="s">
        <v>6585</v>
      </c>
      <c r="G197" s="552" t="s">
        <v>86</v>
      </c>
      <c r="H197" s="49" t="s">
        <v>6586</v>
      </c>
      <c r="I197" s="15" t="s">
        <v>31</v>
      </c>
      <c r="J197" s="433" t="s">
        <v>1027</v>
      </c>
      <c r="K197" s="367">
        <v>0.48402777777777778</v>
      </c>
      <c r="L197" s="367">
        <v>0.74722222222222223</v>
      </c>
      <c r="M197" s="63" t="s">
        <v>33</v>
      </c>
      <c r="N197" s="367">
        <v>0.47222222222222221</v>
      </c>
      <c r="O197" s="207" t="s">
        <v>34</v>
      </c>
      <c r="P197" s="207" t="s">
        <v>34</v>
      </c>
      <c r="Q197" s="63" t="s">
        <v>35</v>
      </c>
      <c r="R197" s="63" t="s">
        <v>35</v>
      </c>
      <c r="S197" s="15" t="s">
        <v>6587</v>
      </c>
      <c r="T197" s="63" t="s">
        <v>37</v>
      </c>
      <c r="U197" s="1117"/>
      <c r="V197" s="1082">
        <f t="shared" si="4"/>
        <v>1.1805555555555569E-2</v>
      </c>
      <c r="W197" s="1117"/>
    </row>
    <row r="198" spans="1:23" ht="24.75" customHeight="1">
      <c r="A198" s="63">
        <v>195</v>
      </c>
      <c r="B198" s="49">
        <v>63189</v>
      </c>
      <c r="C198" s="63" t="s">
        <v>6583</v>
      </c>
      <c r="D198" s="49" t="s">
        <v>6588</v>
      </c>
      <c r="E198" s="49" t="s">
        <v>759</v>
      </c>
      <c r="F198" s="571" t="s">
        <v>1553</v>
      </c>
      <c r="G198" s="552" t="s">
        <v>947</v>
      </c>
      <c r="H198" s="49" t="s">
        <v>6190</v>
      </c>
      <c r="I198" s="15" t="s">
        <v>31</v>
      </c>
      <c r="J198" s="433" t="s">
        <v>56</v>
      </c>
      <c r="K198" s="367">
        <v>0.44097222222222221</v>
      </c>
      <c r="L198" s="367">
        <v>0.46875</v>
      </c>
      <c r="M198" s="63" t="s">
        <v>33</v>
      </c>
      <c r="N198" s="367">
        <v>0.4375</v>
      </c>
      <c r="O198" s="63" t="s">
        <v>34</v>
      </c>
      <c r="P198" s="63" t="s">
        <v>34</v>
      </c>
      <c r="Q198" s="63" t="s">
        <v>35</v>
      </c>
      <c r="R198" s="63" t="s">
        <v>35</v>
      </c>
      <c r="S198" s="63" t="s">
        <v>36</v>
      </c>
      <c r="T198" s="63" t="s">
        <v>37</v>
      </c>
      <c r="U198" s="168"/>
      <c r="V198" s="929">
        <f t="shared" si="4"/>
        <v>3.4722222222222099E-3</v>
      </c>
      <c r="W198" s="168"/>
    </row>
    <row r="199" spans="1:23" ht="24.75" customHeight="1">
      <c r="A199" s="63">
        <v>196</v>
      </c>
      <c r="B199" s="166">
        <v>148910</v>
      </c>
      <c r="C199" s="63" t="s">
        <v>6583</v>
      </c>
      <c r="D199" s="49" t="s">
        <v>6404</v>
      </c>
      <c r="E199" s="49" t="s">
        <v>244</v>
      </c>
      <c r="F199" s="571" t="s">
        <v>40</v>
      </c>
      <c r="G199" s="552" t="s">
        <v>41</v>
      </c>
      <c r="H199" s="49" t="s">
        <v>6589</v>
      </c>
      <c r="I199" s="15" t="s">
        <v>31</v>
      </c>
      <c r="J199" s="433" t="s">
        <v>180</v>
      </c>
      <c r="K199" s="367">
        <v>0.34930555555555554</v>
      </c>
      <c r="L199" s="367">
        <v>0.38194444444444442</v>
      </c>
      <c r="M199" s="63" t="s">
        <v>33</v>
      </c>
      <c r="N199" s="367">
        <v>0.34722222222222221</v>
      </c>
      <c r="O199" s="63" t="s">
        <v>34</v>
      </c>
      <c r="P199" s="63" t="s">
        <v>34</v>
      </c>
      <c r="Q199" s="63" t="s">
        <v>35</v>
      </c>
      <c r="R199" s="63" t="s">
        <v>35</v>
      </c>
      <c r="S199" s="63" t="s">
        <v>36</v>
      </c>
      <c r="T199" s="63" t="s">
        <v>37</v>
      </c>
      <c r="U199" s="168"/>
      <c r="V199" s="929">
        <f t="shared" si="4"/>
        <v>2.0833333333333259E-3</v>
      </c>
      <c r="W199" s="168"/>
    </row>
    <row r="200" spans="1:23" ht="24.75" customHeight="1">
      <c r="A200" s="63">
        <v>197</v>
      </c>
      <c r="B200" s="49">
        <v>150396</v>
      </c>
      <c r="C200" s="63" t="s">
        <v>6583</v>
      </c>
      <c r="D200" s="49" t="s">
        <v>6590</v>
      </c>
      <c r="E200" s="166" t="s">
        <v>115</v>
      </c>
      <c r="F200" s="571" t="s">
        <v>91</v>
      </c>
      <c r="G200" s="552" t="s">
        <v>92</v>
      </c>
      <c r="H200" s="54" t="s">
        <v>6591</v>
      </c>
      <c r="I200" s="15" t="s">
        <v>31</v>
      </c>
      <c r="J200" s="433" t="s">
        <v>32</v>
      </c>
      <c r="K200" s="367">
        <v>0.5180555555555556</v>
      </c>
      <c r="L200" s="367">
        <v>0.55902777777777779</v>
      </c>
      <c r="M200" s="63" t="s">
        <v>33</v>
      </c>
      <c r="N200" s="367">
        <v>0.51666666666666672</v>
      </c>
      <c r="O200" s="63" t="s">
        <v>34</v>
      </c>
      <c r="P200" s="63" t="s">
        <v>34</v>
      </c>
      <c r="Q200" s="63" t="s">
        <v>35</v>
      </c>
      <c r="R200" s="63" t="s">
        <v>35</v>
      </c>
      <c r="S200" s="63" t="s">
        <v>36</v>
      </c>
      <c r="T200" s="63" t="s">
        <v>37</v>
      </c>
      <c r="U200" s="168"/>
      <c r="V200" s="929">
        <f t="shared" si="4"/>
        <v>1.388888888888884E-3</v>
      </c>
      <c r="W200" s="168"/>
    </row>
    <row r="201" spans="1:23" s="1098" customFormat="1" ht="33" customHeight="1">
      <c r="A201" s="63">
        <v>198</v>
      </c>
      <c r="B201" s="462">
        <v>122319</v>
      </c>
      <c r="C201" s="16" t="s">
        <v>6583</v>
      </c>
      <c r="D201" s="462" t="s">
        <v>6592</v>
      </c>
      <c r="E201" s="462" t="s">
        <v>59</v>
      </c>
      <c r="F201" s="607" t="s">
        <v>462</v>
      </c>
      <c r="G201" s="607" t="s">
        <v>48</v>
      </c>
      <c r="H201" s="461" t="s">
        <v>6593</v>
      </c>
      <c r="I201" s="85" t="s">
        <v>31</v>
      </c>
      <c r="J201" s="258" t="s">
        <v>6594</v>
      </c>
      <c r="K201" s="823">
        <v>0.45624999999999999</v>
      </c>
      <c r="L201" s="823">
        <v>0.58888888888888891</v>
      </c>
      <c r="M201" s="16" t="s">
        <v>566</v>
      </c>
      <c r="N201" s="823">
        <v>0.44444444444444442</v>
      </c>
      <c r="O201" s="16"/>
      <c r="P201" s="16"/>
      <c r="Q201" s="16" t="s">
        <v>35</v>
      </c>
      <c r="R201" s="16" t="s">
        <v>35</v>
      </c>
      <c r="S201" s="16" t="s">
        <v>36</v>
      </c>
      <c r="T201" s="16" t="s">
        <v>37</v>
      </c>
      <c r="U201" s="1047"/>
      <c r="V201" s="938">
        <f t="shared" si="4"/>
        <v>1.1805555555555569E-2</v>
      </c>
      <c r="W201" s="1047">
        <v>989900389</v>
      </c>
    </row>
    <row r="202" spans="1:23" ht="24.75" customHeight="1">
      <c r="A202" s="63">
        <v>199</v>
      </c>
      <c r="B202" s="49">
        <v>151103</v>
      </c>
      <c r="C202" s="63" t="s">
        <v>6583</v>
      </c>
      <c r="D202" s="49" t="s">
        <v>6595</v>
      </c>
      <c r="E202" s="49" t="s">
        <v>913</v>
      </c>
      <c r="F202" s="571" t="s">
        <v>462</v>
      </c>
      <c r="G202" s="552" t="s">
        <v>48</v>
      </c>
      <c r="H202" s="49" t="s">
        <v>6596</v>
      </c>
      <c r="I202" s="15" t="s">
        <v>31</v>
      </c>
      <c r="J202" s="433" t="s">
        <v>1078</v>
      </c>
      <c r="K202" s="367">
        <v>0.42222222222222222</v>
      </c>
      <c r="L202" s="367">
        <v>0.48958333333333331</v>
      </c>
      <c r="M202" s="63" t="s">
        <v>2125</v>
      </c>
      <c r="N202" s="367">
        <v>0.40625</v>
      </c>
      <c r="O202" s="63" t="s">
        <v>34</v>
      </c>
      <c r="P202" s="63" t="s">
        <v>34</v>
      </c>
      <c r="Q202" s="63" t="s">
        <v>35</v>
      </c>
      <c r="R202" s="63" t="s">
        <v>35</v>
      </c>
      <c r="S202" s="63" t="s">
        <v>36</v>
      </c>
      <c r="T202" s="63" t="s">
        <v>6123</v>
      </c>
      <c r="U202" s="168"/>
      <c r="V202" s="929">
        <f t="shared" si="4"/>
        <v>1.5972222222222221E-2</v>
      </c>
      <c r="W202" s="168"/>
    </row>
    <row r="203" spans="1:23" s="1098" customFormat="1" ht="41.25">
      <c r="A203" s="63">
        <v>200</v>
      </c>
      <c r="B203" s="462">
        <v>150013</v>
      </c>
      <c r="C203" s="16" t="s">
        <v>6583</v>
      </c>
      <c r="D203" s="462" t="s">
        <v>6597</v>
      </c>
      <c r="E203" s="462" t="s">
        <v>2095</v>
      </c>
      <c r="F203" s="607" t="s">
        <v>54</v>
      </c>
      <c r="G203" s="607" t="s">
        <v>48</v>
      </c>
      <c r="H203" s="462" t="s">
        <v>175</v>
      </c>
      <c r="I203" s="85" t="s">
        <v>31</v>
      </c>
      <c r="J203" s="258" t="s">
        <v>4660</v>
      </c>
      <c r="K203" s="823">
        <v>0.40138888888888891</v>
      </c>
      <c r="L203" s="823">
        <v>0.53819444444444442</v>
      </c>
      <c r="M203" s="85" t="s">
        <v>6598</v>
      </c>
      <c r="N203" s="823">
        <v>0.38194444444444442</v>
      </c>
      <c r="O203" s="16"/>
      <c r="P203" s="16"/>
      <c r="Q203" s="16" t="s">
        <v>35</v>
      </c>
      <c r="R203" s="16" t="s">
        <v>35</v>
      </c>
      <c r="S203" s="16" t="s">
        <v>36</v>
      </c>
      <c r="T203" s="16" t="s">
        <v>37</v>
      </c>
      <c r="U203" s="1047"/>
      <c r="V203" s="938">
        <f t="shared" si="4"/>
        <v>1.9444444444444486E-2</v>
      </c>
      <c r="W203" s="1047">
        <v>9310133651</v>
      </c>
    </row>
    <row r="204" spans="1:23" ht="24.75" customHeight="1">
      <c r="A204" s="63">
        <v>201</v>
      </c>
      <c r="B204" s="49">
        <v>150978</v>
      </c>
      <c r="C204" s="63" t="s">
        <v>6583</v>
      </c>
      <c r="D204" s="49" t="s">
        <v>6599</v>
      </c>
      <c r="E204" s="49" t="s">
        <v>461</v>
      </c>
      <c r="F204" s="571" t="s">
        <v>382</v>
      </c>
      <c r="G204" s="552" t="s">
        <v>4213</v>
      </c>
      <c r="H204" s="49" t="s">
        <v>6600</v>
      </c>
      <c r="I204" s="15" t="s">
        <v>31</v>
      </c>
      <c r="J204" s="433" t="s">
        <v>56</v>
      </c>
      <c r="K204" s="367">
        <v>0.59722222222222221</v>
      </c>
      <c r="L204" s="367">
        <v>0.75347222222222221</v>
      </c>
      <c r="M204" s="63" t="s">
        <v>33</v>
      </c>
      <c r="N204" s="367">
        <v>0.5625</v>
      </c>
      <c r="O204" s="63" t="s">
        <v>34</v>
      </c>
      <c r="P204" s="63" t="s">
        <v>34</v>
      </c>
      <c r="Q204" s="63" t="s">
        <v>35</v>
      </c>
      <c r="R204" s="63" t="s">
        <v>35</v>
      </c>
      <c r="S204" s="63" t="s">
        <v>36</v>
      </c>
      <c r="T204" s="63" t="s">
        <v>6043</v>
      </c>
      <c r="U204" s="168"/>
      <c r="V204" s="929">
        <f>L204-N204</f>
        <v>0.19097222222222221</v>
      </c>
      <c r="W204" s="168">
        <v>9873656113</v>
      </c>
    </row>
    <row r="205" spans="1:23" ht="24.75" customHeight="1">
      <c r="A205" s="63">
        <v>202</v>
      </c>
      <c r="B205" s="49">
        <v>149164</v>
      </c>
      <c r="C205" s="63" t="s">
        <v>6583</v>
      </c>
      <c r="D205" s="54" t="s">
        <v>334</v>
      </c>
      <c r="E205" s="166" t="s">
        <v>2095</v>
      </c>
      <c r="F205" s="571" t="s">
        <v>91</v>
      </c>
      <c r="G205" s="552" t="s">
        <v>92</v>
      </c>
      <c r="H205" s="54" t="s">
        <v>6601</v>
      </c>
      <c r="I205" s="15" t="s">
        <v>31</v>
      </c>
      <c r="J205" s="433" t="s">
        <v>439</v>
      </c>
      <c r="K205" s="367">
        <v>0.6</v>
      </c>
      <c r="L205" s="367">
        <v>0.63611111111111107</v>
      </c>
      <c r="M205" s="63" t="s">
        <v>33</v>
      </c>
      <c r="N205" s="367">
        <v>0.59375</v>
      </c>
      <c r="O205" s="63" t="s">
        <v>34</v>
      </c>
      <c r="P205" s="63" t="s">
        <v>34</v>
      </c>
      <c r="Q205" s="63" t="s">
        <v>35</v>
      </c>
      <c r="R205" s="63" t="s">
        <v>35</v>
      </c>
      <c r="S205" s="63" t="s">
        <v>36</v>
      </c>
      <c r="T205" s="63" t="s">
        <v>37</v>
      </c>
      <c r="U205" s="168"/>
      <c r="V205" s="929">
        <f t="shared" si="4"/>
        <v>6.2499999999999778E-3</v>
      </c>
      <c r="W205" s="168"/>
    </row>
    <row r="206" spans="1:23" ht="24.75" customHeight="1">
      <c r="A206" s="63">
        <v>203</v>
      </c>
      <c r="B206" s="49">
        <v>148241</v>
      </c>
      <c r="C206" s="63" t="s">
        <v>6583</v>
      </c>
      <c r="D206" s="49" t="s">
        <v>6602</v>
      </c>
      <c r="E206" s="49" t="s">
        <v>748</v>
      </c>
      <c r="F206" s="571" t="s">
        <v>91</v>
      </c>
      <c r="G206" s="552" t="s">
        <v>92</v>
      </c>
      <c r="H206" s="49" t="s">
        <v>6603</v>
      </c>
      <c r="I206" s="15" t="s">
        <v>31</v>
      </c>
      <c r="J206" s="433" t="s">
        <v>180</v>
      </c>
      <c r="K206" s="367">
        <v>0.43680555555555556</v>
      </c>
      <c r="L206" s="367">
        <v>0.52083333333333337</v>
      </c>
      <c r="M206" s="63" t="s">
        <v>33</v>
      </c>
      <c r="N206" s="367">
        <v>0.41666666666666669</v>
      </c>
      <c r="O206" s="63" t="s">
        <v>34</v>
      </c>
      <c r="P206" s="63" t="s">
        <v>34</v>
      </c>
      <c r="Q206" s="63" t="s">
        <v>35</v>
      </c>
      <c r="R206" s="63" t="s">
        <v>35</v>
      </c>
      <c r="S206" s="63" t="s">
        <v>36</v>
      </c>
      <c r="T206" s="63" t="s">
        <v>6043</v>
      </c>
      <c r="U206" s="168"/>
      <c r="V206" s="929">
        <f t="shared" si="4"/>
        <v>2.0138888888888873E-2</v>
      </c>
      <c r="W206" s="168"/>
    </row>
    <row r="207" spans="1:23" ht="24.75" customHeight="1">
      <c r="A207" s="63">
        <v>204</v>
      </c>
      <c r="B207" s="56">
        <v>149090</v>
      </c>
      <c r="C207" s="105" t="s">
        <v>6583</v>
      </c>
      <c r="D207" s="144" t="s">
        <v>6604</v>
      </c>
      <c r="E207" s="56" t="s">
        <v>213</v>
      </c>
      <c r="F207" s="674" t="s">
        <v>91</v>
      </c>
      <c r="G207" s="1118" t="s">
        <v>92</v>
      </c>
      <c r="H207" s="144" t="s">
        <v>6601</v>
      </c>
      <c r="I207" s="15" t="s">
        <v>31</v>
      </c>
      <c r="J207" s="433" t="s">
        <v>3654</v>
      </c>
      <c r="K207" s="367">
        <v>0.36319444444444443</v>
      </c>
      <c r="L207" s="367">
        <v>0.41388888888888886</v>
      </c>
      <c r="M207" s="63" t="s">
        <v>33</v>
      </c>
      <c r="N207" s="367">
        <v>0.3611111111111111</v>
      </c>
      <c r="O207" s="63" t="s">
        <v>34</v>
      </c>
      <c r="P207" s="63" t="s">
        <v>34</v>
      </c>
      <c r="Q207" s="63" t="s">
        <v>35</v>
      </c>
      <c r="R207" s="63" t="s">
        <v>35</v>
      </c>
      <c r="S207" s="63" t="s">
        <v>36</v>
      </c>
      <c r="T207" s="63" t="s">
        <v>37</v>
      </c>
      <c r="U207" s="168"/>
      <c r="V207" s="929">
        <f t="shared" si="4"/>
        <v>2.0833333333333259E-3</v>
      </c>
      <c r="W207" s="168"/>
    </row>
    <row r="208" spans="1:23" ht="24.75" customHeight="1">
      <c r="A208" s="63">
        <v>205</v>
      </c>
      <c r="B208" s="56">
        <v>112749</v>
      </c>
      <c r="C208" s="105" t="s">
        <v>6583</v>
      </c>
      <c r="D208" s="56" t="s">
        <v>6605</v>
      </c>
      <c r="E208" s="56" t="s">
        <v>1757</v>
      </c>
      <c r="F208" s="674" t="s">
        <v>745</v>
      </c>
      <c r="G208" s="1118" t="s">
        <v>70</v>
      </c>
      <c r="H208" s="1119" t="s">
        <v>1982</v>
      </c>
      <c r="I208" s="63" t="s">
        <v>94</v>
      </c>
      <c r="J208" s="624"/>
      <c r="K208" s="625"/>
      <c r="L208" s="625"/>
      <c r="M208" s="1090" t="s">
        <v>441</v>
      </c>
      <c r="N208" s="625"/>
      <c r="O208" s="625"/>
      <c r="P208" s="625"/>
      <c r="Q208" s="625"/>
      <c r="R208" s="625"/>
      <c r="S208" s="625"/>
      <c r="T208" s="625"/>
      <c r="U208" s="1014"/>
      <c r="V208" s="937"/>
      <c r="W208" s="1014"/>
    </row>
    <row r="209" spans="1:23" ht="36.75" customHeight="1">
      <c r="A209" s="63">
        <v>206</v>
      </c>
      <c r="B209" s="56">
        <v>81817</v>
      </c>
      <c r="C209" s="105" t="s">
        <v>6583</v>
      </c>
      <c r="D209" s="56" t="s">
        <v>6606</v>
      </c>
      <c r="E209" s="56" t="s">
        <v>381</v>
      </c>
      <c r="F209" s="674" t="s">
        <v>133</v>
      </c>
      <c r="G209" s="1118" t="s">
        <v>134</v>
      </c>
      <c r="H209" s="56" t="s">
        <v>6607</v>
      </c>
      <c r="I209" s="15" t="s">
        <v>31</v>
      </c>
      <c r="J209" s="433" t="s">
        <v>6608</v>
      </c>
      <c r="K209" s="367">
        <v>0.47083333333333333</v>
      </c>
      <c r="L209" s="367">
        <v>0.72916666666666663</v>
      </c>
      <c r="M209" s="63" t="s">
        <v>6609</v>
      </c>
      <c r="N209" s="367">
        <v>0.4236111111111111</v>
      </c>
      <c r="O209" s="63" t="s">
        <v>34</v>
      </c>
      <c r="P209" s="63" t="s">
        <v>34</v>
      </c>
      <c r="Q209" s="63" t="s">
        <v>35</v>
      </c>
      <c r="R209" s="63" t="s">
        <v>35</v>
      </c>
      <c r="S209" s="15" t="s">
        <v>6610</v>
      </c>
      <c r="T209" s="63"/>
      <c r="U209" s="168"/>
      <c r="V209" s="929">
        <f t="shared" si="4"/>
        <v>4.7222222222222221E-2</v>
      </c>
      <c r="W209" s="168">
        <v>783862345</v>
      </c>
    </row>
    <row r="210" spans="1:23" ht="32.25" customHeight="1">
      <c r="A210" s="63">
        <v>207</v>
      </c>
      <c r="B210" s="56">
        <v>132153</v>
      </c>
      <c r="C210" s="105" t="s">
        <v>6583</v>
      </c>
      <c r="D210" s="56" t="s">
        <v>3165</v>
      </c>
      <c r="E210" s="143" t="s">
        <v>2924</v>
      </c>
      <c r="F210" s="674" t="s">
        <v>98</v>
      </c>
      <c r="G210" s="1118" t="s">
        <v>99</v>
      </c>
      <c r="H210" s="56" t="s">
        <v>3275</v>
      </c>
      <c r="I210" s="15" t="s">
        <v>31</v>
      </c>
      <c r="J210" s="433" t="s">
        <v>854</v>
      </c>
      <c r="K210" s="367">
        <v>0.41805555555555557</v>
      </c>
      <c r="L210" s="367">
        <v>0.69097222222222221</v>
      </c>
      <c r="M210" s="92" t="s">
        <v>33</v>
      </c>
      <c r="N210" s="367">
        <v>0.41388888888888886</v>
      </c>
      <c r="O210" s="63" t="s">
        <v>34</v>
      </c>
      <c r="P210" s="63" t="s">
        <v>34</v>
      </c>
      <c r="Q210" s="63" t="s">
        <v>35</v>
      </c>
      <c r="R210" s="63" t="s">
        <v>35</v>
      </c>
      <c r="S210" s="15" t="s">
        <v>6611</v>
      </c>
      <c r="T210" s="63"/>
      <c r="U210" s="168"/>
      <c r="V210" s="929">
        <f t="shared" si="4"/>
        <v>4.1666666666667074E-3</v>
      </c>
      <c r="W210" s="168">
        <v>9671604845</v>
      </c>
    </row>
    <row r="211" spans="1:23" ht="24.75" customHeight="1">
      <c r="A211" s="63">
        <v>208</v>
      </c>
      <c r="B211" s="216">
        <v>135435</v>
      </c>
      <c r="C211" s="217" t="s">
        <v>6583</v>
      </c>
      <c r="D211" s="216" t="s">
        <v>6612</v>
      </c>
      <c r="E211" s="428" t="s">
        <v>210</v>
      </c>
      <c r="F211" s="1120" t="s">
        <v>388</v>
      </c>
      <c r="G211" s="1121" t="s">
        <v>389</v>
      </c>
      <c r="H211" s="216" t="s">
        <v>1072</v>
      </c>
      <c r="I211" s="93" t="s">
        <v>31</v>
      </c>
      <c r="J211" s="475" t="s">
        <v>902</v>
      </c>
      <c r="K211" s="827">
        <v>0.68402777777777779</v>
      </c>
      <c r="L211" s="827">
        <v>0.72083333333333333</v>
      </c>
      <c r="M211" s="92" t="s">
        <v>33</v>
      </c>
      <c r="N211" s="827">
        <v>0.66666666666666663</v>
      </c>
      <c r="O211" s="92" t="s">
        <v>34</v>
      </c>
      <c r="P211" s="92" t="s">
        <v>34</v>
      </c>
      <c r="Q211" s="92" t="s">
        <v>35</v>
      </c>
      <c r="R211" s="92" t="s">
        <v>35</v>
      </c>
      <c r="S211" s="92" t="s">
        <v>36</v>
      </c>
      <c r="T211" s="92" t="s">
        <v>37</v>
      </c>
      <c r="U211" s="1056"/>
      <c r="V211" s="943">
        <f t="shared" si="4"/>
        <v>1.736111111111116E-2</v>
      </c>
      <c r="W211" s="1056"/>
    </row>
    <row r="212" spans="1:23" ht="24.75" customHeight="1">
      <c r="A212" s="63">
        <v>209</v>
      </c>
      <c r="B212" s="56">
        <v>99060</v>
      </c>
      <c r="C212" s="105" t="s">
        <v>6583</v>
      </c>
      <c r="D212" s="56" t="s">
        <v>6613</v>
      </c>
      <c r="E212" s="56" t="s">
        <v>932</v>
      </c>
      <c r="F212" s="674" t="s">
        <v>127</v>
      </c>
      <c r="G212" s="1118" t="s">
        <v>29</v>
      </c>
      <c r="H212" s="56" t="s">
        <v>128</v>
      </c>
      <c r="I212" s="63" t="s">
        <v>188</v>
      </c>
      <c r="J212" s="433" t="s">
        <v>32</v>
      </c>
      <c r="K212" s="367">
        <v>0.54374999999999996</v>
      </c>
      <c r="L212" s="367">
        <v>0.57291666666666663</v>
      </c>
      <c r="M212" s="63" t="s">
        <v>33</v>
      </c>
      <c r="N212" s="367">
        <v>0.54166666666666663</v>
      </c>
      <c r="O212" s="63" t="s">
        <v>34</v>
      </c>
      <c r="P212" s="63" t="s">
        <v>34</v>
      </c>
      <c r="Q212" s="63" t="s">
        <v>35</v>
      </c>
      <c r="R212" s="63" t="s">
        <v>35</v>
      </c>
      <c r="S212" s="63" t="s">
        <v>36</v>
      </c>
      <c r="T212" s="63" t="s">
        <v>37</v>
      </c>
      <c r="U212" s="168"/>
      <c r="V212" s="929">
        <f t="shared" si="4"/>
        <v>2.0833333333333259E-3</v>
      </c>
      <c r="W212" s="168">
        <v>9837981157</v>
      </c>
    </row>
    <row r="213" spans="1:23" ht="24.75" customHeight="1">
      <c r="A213" s="63">
        <v>210</v>
      </c>
      <c r="B213" s="56">
        <v>151271</v>
      </c>
      <c r="C213" s="105" t="s">
        <v>6614</v>
      </c>
      <c r="D213" s="56" t="s">
        <v>6615</v>
      </c>
      <c r="E213" s="143" t="s">
        <v>186</v>
      </c>
      <c r="F213" s="677" t="s">
        <v>109</v>
      </c>
      <c r="G213" s="1118" t="s">
        <v>29</v>
      </c>
      <c r="H213" s="144" t="s">
        <v>128</v>
      </c>
      <c r="I213" s="63" t="s">
        <v>188</v>
      </c>
      <c r="J213" s="433" t="s">
        <v>403</v>
      </c>
      <c r="K213" s="367">
        <v>0.35069444444444442</v>
      </c>
      <c r="L213" s="367">
        <v>0.39305555555555555</v>
      </c>
      <c r="M213" s="63" t="s">
        <v>33</v>
      </c>
      <c r="N213" s="367">
        <v>0.34722222222222221</v>
      </c>
      <c r="O213" s="168" t="s">
        <v>34</v>
      </c>
      <c r="P213" s="168" t="s">
        <v>34</v>
      </c>
      <c r="Q213" s="63" t="s">
        <v>35</v>
      </c>
      <c r="R213" s="63" t="s">
        <v>35</v>
      </c>
      <c r="S213" s="63" t="s">
        <v>36</v>
      </c>
      <c r="T213" s="63" t="s">
        <v>37</v>
      </c>
      <c r="U213" s="168"/>
      <c r="V213" s="929">
        <f t="shared" si="4"/>
        <v>3.4722222222222099E-3</v>
      </c>
      <c r="W213" s="168"/>
    </row>
    <row r="214" spans="1:23" s="1098" customFormat="1" ht="24.75" customHeight="1">
      <c r="A214" s="63">
        <v>211</v>
      </c>
      <c r="B214" s="664">
        <v>64483</v>
      </c>
      <c r="C214" s="16" t="s">
        <v>6614</v>
      </c>
      <c r="D214" s="664" t="s">
        <v>6559</v>
      </c>
      <c r="E214" s="462" t="s">
        <v>1638</v>
      </c>
      <c r="F214" s="1141" t="s">
        <v>40</v>
      </c>
      <c r="G214" s="616" t="s">
        <v>41</v>
      </c>
      <c r="H214" s="482" t="s">
        <v>6616</v>
      </c>
      <c r="I214" s="85" t="s">
        <v>31</v>
      </c>
      <c r="J214" s="258" t="s">
        <v>189</v>
      </c>
      <c r="K214" s="823">
        <v>0.42708333333333331</v>
      </c>
      <c r="L214" s="823">
        <v>0.4777777777777778</v>
      </c>
      <c r="M214" s="16" t="s">
        <v>169</v>
      </c>
      <c r="N214" s="823">
        <v>0.41666666666666669</v>
      </c>
      <c r="O214" s="1047"/>
      <c r="P214" s="1047"/>
      <c r="Q214" s="16" t="s">
        <v>35</v>
      </c>
      <c r="R214" s="16" t="s">
        <v>35</v>
      </c>
      <c r="S214" s="16" t="s">
        <v>36</v>
      </c>
      <c r="T214" s="16" t="s">
        <v>37</v>
      </c>
      <c r="U214" s="1047"/>
      <c r="V214" s="938">
        <f t="shared" si="4"/>
        <v>1.041666666666663E-2</v>
      </c>
      <c r="W214" s="1047">
        <v>7827233632</v>
      </c>
    </row>
    <row r="215" spans="1:23" ht="24.75" customHeight="1">
      <c r="A215" s="63">
        <v>212</v>
      </c>
      <c r="B215" s="391">
        <v>146307</v>
      </c>
      <c r="C215" s="63" t="s">
        <v>6614</v>
      </c>
      <c r="D215" s="391" t="s">
        <v>6617</v>
      </c>
      <c r="E215" s="49" t="s">
        <v>341</v>
      </c>
      <c r="F215" s="1122" t="s">
        <v>6618</v>
      </c>
      <c r="G215" s="565" t="s">
        <v>86</v>
      </c>
      <c r="H215" s="420" t="s">
        <v>6619</v>
      </c>
      <c r="I215" s="15" t="s">
        <v>31</v>
      </c>
      <c r="J215" s="433" t="s">
        <v>189</v>
      </c>
      <c r="K215" s="1137">
        <v>0.67708333333333337</v>
      </c>
      <c r="L215" s="1137">
        <v>0.73958333333333337</v>
      </c>
      <c r="M215" s="168" t="s">
        <v>33</v>
      </c>
      <c r="N215" s="367">
        <v>0.67361111111111116</v>
      </c>
      <c r="O215" s="168" t="s">
        <v>34</v>
      </c>
      <c r="P215" s="168" t="s">
        <v>34</v>
      </c>
      <c r="Q215" s="63" t="s">
        <v>35</v>
      </c>
      <c r="R215" s="63" t="s">
        <v>35</v>
      </c>
      <c r="S215" s="63" t="s">
        <v>36</v>
      </c>
      <c r="T215" s="63" t="s">
        <v>37</v>
      </c>
      <c r="U215" s="168"/>
      <c r="V215" s="929">
        <f t="shared" si="4"/>
        <v>3.4722222222222099E-3</v>
      </c>
      <c r="W215" s="168"/>
    </row>
    <row r="216" spans="1:23" ht="24.75" customHeight="1">
      <c r="A216" s="63">
        <v>213</v>
      </c>
      <c r="B216" s="391">
        <v>141988</v>
      </c>
      <c r="C216" s="63" t="s">
        <v>6614</v>
      </c>
      <c r="D216" s="391" t="s">
        <v>6620</v>
      </c>
      <c r="E216" s="49" t="s">
        <v>569</v>
      </c>
      <c r="F216" s="1122" t="s">
        <v>40</v>
      </c>
      <c r="G216" s="565" t="s">
        <v>41</v>
      </c>
      <c r="H216" s="420" t="s">
        <v>6621</v>
      </c>
      <c r="I216" s="15" t="s">
        <v>31</v>
      </c>
      <c r="J216" s="624"/>
      <c r="K216" s="1014"/>
      <c r="L216" s="1014"/>
      <c r="M216" s="1090" t="s">
        <v>441</v>
      </c>
      <c r="N216" s="625"/>
      <c r="O216" s="1014"/>
      <c r="P216" s="1014"/>
      <c r="Q216" s="1014"/>
      <c r="R216" s="1014"/>
      <c r="S216" s="1014"/>
      <c r="T216" s="1014"/>
      <c r="U216" s="1014"/>
      <c r="V216" s="937"/>
      <c r="W216" s="1014"/>
    </row>
    <row r="217" spans="1:23" ht="24.75" customHeight="1">
      <c r="A217" s="63">
        <v>214</v>
      </c>
      <c r="B217" s="49">
        <v>148845</v>
      </c>
      <c r="C217" s="63" t="s">
        <v>6614</v>
      </c>
      <c r="D217" s="49" t="s">
        <v>6622</v>
      </c>
      <c r="E217" s="166" t="s">
        <v>681</v>
      </c>
      <c r="F217" s="1122" t="s">
        <v>91</v>
      </c>
      <c r="G217" s="565" t="s">
        <v>92</v>
      </c>
      <c r="H217" s="54" t="s">
        <v>6623</v>
      </c>
      <c r="I217" s="15" t="s">
        <v>31</v>
      </c>
      <c r="J217" s="433" t="s">
        <v>88</v>
      </c>
      <c r="K217" s="367">
        <v>0.58333333333333337</v>
      </c>
      <c r="L217" s="367">
        <v>0.63749999999999996</v>
      </c>
      <c r="M217" s="63" t="s">
        <v>33</v>
      </c>
      <c r="N217" s="367">
        <v>0.57291666666666663</v>
      </c>
      <c r="O217" s="63" t="s">
        <v>34</v>
      </c>
      <c r="P217" s="63" t="s">
        <v>34</v>
      </c>
      <c r="Q217" s="63" t="s">
        <v>36</v>
      </c>
      <c r="R217" s="63" t="s">
        <v>35</v>
      </c>
      <c r="S217" s="63" t="s">
        <v>36</v>
      </c>
      <c r="T217" s="63" t="s">
        <v>33</v>
      </c>
      <c r="U217" s="168"/>
      <c r="V217" s="929">
        <f t="shared" si="4"/>
        <v>1.0416666666666741E-2</v>
      </c>
      <c r="W217" s="168">
        <v>8191010030</v>
      </c>
    </row>
    <row r="218" spans="1:23" ht="24.75" customHeight="1">
      <c r="A218" s="63">
        <v>215</v>
      </c>
      <c r="B218" s="134">
        <v>151396</v>
      </c>
      <c r="C218" s="63" t="s">
        <v>6614</v>
      </c>
      <c r="D218" s="134" t="s">
        <v>6624</v>
      </c>
      <c r="E218" s="166" t="s">
        <v>39</v>
      </c>
      <c r="F218" s="1123" t="s">
        <v>316</v>
      </c>
      <c r="G218" s="565" t="s">
        <v>29</v>
      </c>
      <c r="H218" s="133" t="s">
        <v>6625</v>
      </c>
      <c r="I218" s="15" t="s">
        <v>31</v>
      </c>
      <c r="J218" s="624"/>
      <c r="K218" s="625"/>
      <c r="L218" s="625"/>
      <c r="M218" s="1090" t="s">
        <v>441</v>
      </c>
      <c r="N218" s="625"/>
      <c r="O218" s="625"/>
      <c r="P218" s="625"/>
      <c r="Q218" s="625"/>
      <c r="R218" s="625"/>
      <c r="S218" s="625"/>
      <c r="T218" s="625"/>
      <c r="U218" s="1014"/>
      <c r="V218" s="937"/>
      <c r="W218" s="1014"/>
    </row>
    <row r="219" spans="1:23" ht="24.75" customHeight="1">
      <c r="A219" s="63">
        <v>216</v>
      </c>
      <c r="B219" s="391">
        <v>4144</v>
      </c>
      <c r="C219" s="63" t="s">
        <v>6614</v>
      </c>
      <c r="D219" s="391" t="s">
        <v>6626</v>
      </c>
      <c r="E219" s="49" t="s">
        <v>162</v>
      </c>
      <c r="F219" s="1122" t="s">
        <v>40</v>
      </c>
      <c r="G219" s="565" t="s">
        <v>41</v>
      </c>
      <c r="H219" s="420" t="s">
        <v>6627</v>
      </c>
      <c r="I219" s="15" t="s">
        <v>31</v>
      </c>
      <c r="J219" s="624"/>
      <c r="K219" s="625"/>
      <c r="L219" s="625"/>
      <c r="M219" s="1090" t="s">
        <v>441</v>
      </c>
      <c r="N219" s="625"/>
      <c r="O219" s="625"/>
      <c r="P219" s="625"/>
      <c r="Q219" s="625"/>
      <c r="R219" s="625"/>
      <c r="S219" s="625"/>
      <c r="T219" s="625"/>
      <c r="U219" s="1014"/>
      <c r="V219" s="937"/>
      <c r="W219" s="1014"/>
    </row>
    <row r="220" spans="1:23" ht="27.75">
      <c r="A220" s="63">
        <v>217</v>
      </c>
      <c r="B220" s="134">
        <v>150884</v>
      </c>
      <c r="C220" s="63" t="s">
        <v>6614</v>
      </c>
      <c r="D220" s="391" t="s">
        <v>6628</v>
      </c>
      <c r="E220" s="49" t="s">
        <v>90</v>
      </c>
      <c r="F220" s="1123" t="s">
        <v>6629</v>
      </c>
      <c r="G220" s="565" t="s">
        <v>48</v>
      </c>
      <c r="H220" s="420" t="s">
        <v>6630</v>
      </c>
      <c r="I220" s="15" t="s">
        <v>31</v>
      </c>
      <c r="J220" s="433" t="s">
        <v>902</v>
      </c>
      <c r="K220" s="367">
        <v>0.44097222222222221</v>
      </c>
      <c r="L220" s="367">
        <v>0.51249999999999996</v>
      </c>
      <c r="M220" s="63" t="s">
        <v>265</v>
      </c>
      <c r="N220" s="367">
        <v>0.43402777777777779</v>
      </c>
      <c r="O220" s="63" t="s">
        <v>34</v>
      </c>
      <c r="P220" s="63" t="s">
        <v>34</v>
      </c>
      <c r="Q220" s="63" t="s">
        <v>35</v>
      </c>
      <c r="R220" s="63" t="s">
        <v>35</v>
      </c>
      <c r="S220" s="63" t="s">
        <v>36</v>
      </c>
      <c r="T220" s="63" t="s">
        <v>37</v>
      </c>
      <c r="U220" s="168"/>
      <c r="V220" s="929">
        <f t="shared" si="4"/>
        <v>6.9444444444444198E-3</v>
      </c>
      <c r="W220" s="168"/>
    </row>
    <row r="221" spans="1:23" ht="25.5" customHeight="1">
      <c r="A221" s="63">
        <v>218</v>
      </c>
      <c r="B221" s="134">
        <v>150891</v>
      </c>
      <c r="C221" s="63" t="s">
        <v>6614</v>
      </c>
      <c r="D221" s="391" t="s">
        <v>6631</v>
      </c>
      <c r="E221" s="49" t="s">
        <v>276</v>
      </c>
      <c r="F221" s="1123" t="s">
        <v>6629</v>
      </c>
      <c r="G221" s="565" t="s">
        <v>48</v>
      </c>
      <c r="H221" s="420" t="s">
        <v>6632</v>
      </c>
      <c r="I221" s="15" t="s">
        <v>31</v>
      </c>
      <c r="J221" s="433" t="s">
        <v>3525</v>
      </c>
      <c r="K221" s="367">
        <v>0.59444444444444444</v>
      </c>
      <c r="L221" s="367">
        <v>0.63611111111111107</v>
      </c>
      <c r="M221" s="63" t="s">
        <v>265</v>
      </c>
      <c r="N221" s="367">
        <v>0.58680555555555558</v>
      </c>
      <c r="O221" s="63" t="s">
        <v>34</v>
      </c>
      <c r="P221" s="63" t="s">
        <v>34</v>
      </c>
      <c r="Q221" s="63" t="s">
        <v>35</v>
      </c>
      <c r="R221" s="63" t="s">
        <v>35</v>
      </c>
      <c r="S221" s="63" t="s">
        <v>36</v>
      </c>
      <c r="T221" s="63" t="s">
        <v>37</v>
      </c>
      <c r="U221" s="168"/>
      <c r="V221" s="929">
        <f t="shared" si="4"/>
        <v>7.6388888888888618E-3</v>
      </c>
      <c r="W221" s="168"/>
    </row>
    <row r="222" spans="1:23" ht="27.75">
      <c r="A222" s="63">
        <v>219</v>
      </c>
      <c r="B222" s="391">
        <v>151048</v>
      </c>
      <c r="C222" s="63" t="s">
        <v>6614</v>
      </c>
      <c r="D222" s="134" t="s">
        <v>6633</v>
      </c>
      <c r="E222" s="49" t="s">
        <v>186</v>
      </c>
      <c r="F222" s="1123" t="s">
        <v>183</v>
      </c>
      <c r="G222" s="565" t="s">
        <v>70</v>
      </c>
      <c r="H222" s="420" t="s">
        <v>6634</v>
      </c>
      <c r="I222" s="15" t="s">
        <v>31</v>
      </c>
      <c r="J222" s="624"/>
      <c r="K222" s="625"/>
      <c r="L222" s="625"/>
      <c r="M222" s="1090" t="s">
        <v>441</v>
      </c>
      <c r="N222" s="625"/>
      <c r="O222" s="625"/>
      <c r="P222" s="625"/>
      <c r="Q222" s="947"/>
      <c r="R222" s="947"/>
      <c r="S222" s="947"/>
      <c r="T222" s="625"/>
      <c r="U222" s="1014"/>
      <c r="V222" s="937"/>
      <c r="W222" s="1014"/>
    </row>
    <row r="223" spans="1:23" s="1098" customFormat="1" ht="27.75">
      <c r="A223" s="63">
        <v>220</v>
      </c>
      <c r="B223" s="664">
        <v>72433</v>
      </c>
      <c r="C223" s="16" t="s">
        <v>6614</v>
      </c>
      <c r="D223" s="664" t="s">
        <v>6635</v>
      </c>
      <c r="E223" s="462" t="s">
        <v>3264</v>
      </c>
      <c r="F223" s="1141" t="s">
        <v>6636</v>
      </c>
      <c r="G223" s="607" t="s">
        <v>6637</v>
      </c>
      <c r="H223" s="482" t="s">
        <v>2403</v>
      </c>
      <c r="I223" s="85" t="s">
        <v>31</v>
      </c>
      <c r="J223" s="258" t="s">
        <v>6638</v>
      </c>
      <c r="K223" s="823">
        <v>0.48055555555555557</v>
      </c>
      <c r="L223" s="823">
        <v>0.79861111111111116</v>
      </c>
      <c r="M223" s="85" t="s">
        <v>6639</v>
      </c>
      <c r="N223" s="823">
        <v>0.45833333333333331</v>
      </c>
      <c r="O223" s="16"/>
      <c r="P223" s="536"/>
      <c r="Q223" s="16" t="s">
        <v>36</v>
      </c>
      <c r="R223" s="16" t="s">
        <v>35</v>
      </c>
      <c r="S223" s="85" t="s">
        <v>6640</v>
      </c>
      <c r="T223" s="801" t="s">
        <v>3627</v>
      </c>
      <c r="U223" s="1047"/>
      <c r="V223" s="938">
        <f t="shared" si="4"/>
        <v>2.2222222222222254E-2</v>
      </c>
      <c r="W223" s="1047">
        <v>9953593366</v>
      </c>
    </row>
    <row r="224" spans="1:23" ht="27.75">
      <c r="A224" s="63">
        <v>221</v>
      </c>
      <c r="B224" s="132">
        <v>146226</v>
      </c>
      <c r="C224" s="105" t="s">
        <v>6614</v>
      </c>
      <c r="D224" s="132" t="s">
        <v>1710</v>
      </c>
      <c r="E224" s="143" t="s">
        <v>276</v>
      </c>
      <c r="F224" s="669" t="s">
        <v>6641</v>
      </c>
      <c r="G224" s="550" t="s">
        <v>237</v>
      </c>
      <c r="H224" s="51" t="s">
        <v>4891</v>
      </c>
      <c r="I224" s="15" t="s">
        <v>31</v>
      </c>
      <c r="J224" s="433" t="s">
        <v>943</v>
      </c>
      <c r="K224" s="367">
        <v>0.5180555555555556</v>
      </c>
      <c r="L224" s="367">
        <v>0.63194444444444442</v>
      </c>
      <c r="M224" s="63" t="s">
        <v>33</v>
      </c>
      <c r="N224" s="367">
        <v>0.51388888888888884</v>
      </c>
      <c r="O224" s="63" t="s">
        <v>34</v>
      </c>
      <c r="P224" s="63" t="s">
        <v>34</v>
      </c>
      <c r="Q224" s="207" t="s">
        <v>35</v>
      </c>
      <c r="R224" s="207" t="s">
        <v>35</v>
      </c>
      <c r="S224" s="207" t="s">
        <v>36</v>
      </c>
      <c r="T224" s="63" t="s">
        <v>37</v>
      </c>
      <c r="U224" s="168"/>
      <c r="V224" s="929">
        <f t="shared" si="4"/>
        <v>4.1666666666667629E-3</v>
      </c>
      <c r="W224" s="168"/>
    </row>
    <row r="225" spans="1:23" s="1098" customFormat="1" ht="30" customHeight="1">
      <c r="A225" s="63">
        <v>222</v>
      </c>
      <c r="B225" s="451">
        <v>150316</v>
      </c>
      <c r="C225" s="434" t="s">
        <v>6614</v>
      </c>
      <c r="D225" s="440" t="s">
        <v>6642</v>
      </c>
      <c r="E225" s="451" t="s">
        <v>381</v>
      </c>
      <c r="F225" s="1142" t="s">
        <v>133</v>
      </c>
      <c r="G225" s="1143" t="s">
        <v>134</v>
      </c>
      <c r="H225" s="440" t="s">
        <v>1128</v>
      </c>
      <c r="I225" s="16" t="s">
        <v>94</v>
      </c>
      <c r="J225" s="258" t="s">
        <v>6643</v>
      </c>
      <c r="K225" s="823">
        <v>0.44791666666666669</v>
      </c>
      <c r="L225" s="823">
        <v>0.55208333333333337</v>
      </c>
      <c r="M225" s="16" t="s">
        <v>3255</v>
      </c>
      <c r="N225" s="823">
        <v>0.40277777777777779</v>
      </c>
      <c r="O225" s="16"/>
      <c r="P225" s="16"/>
      <c r="Q225" s="16" t="s">
        <v>35</v>
      </c>
      <c r="R225" s="16" t="s">
        <v>35</v>
      </c>
      <c r="S225" s="16" t="s">
        <v>36</v>
      </c>
      <c r="T225" s="16" t="s">
        <v>37</v>
      </c>
      <c r="U225" s="1047"/>
      <c r="V225" s="938">
        <f t="shared" si="4"/>
        <v>4.5138888888888895E-2</v>
      </c>
      <c r="W225" s="1047">
        <v>9596759899</v>
      </c>
    </row>
    <row r="226" spans="1:23" ht="24.75" customHeight="1">
      <c r="A226" s="63">
        <v>223</v>
      </c>
      <c r="B226" s="132">
        <v>148560</v>
      </c>
      <c r="C226" s="105" t="s">
        <v>6614</v>
      </c>
      <c r="D226" s="132" t="s">
        <v>2937</v>
      </c>
      <c r="E226" s="56" t="s">
        <v>27</v>
      </c>
      <c r="F226" s="669" t="s">
        <v>773</v>
      </c>
      <c r="G226" s="550" t="s">
        <v>134</v>
      </c>
      <c r="H226" s="51" t="s">
        <v>1128</v>
      </c>
      <c r="I226" s="15" t="s">
        <v>31</v>
      </c>
      <c r="J226" s="433" t="s">
        <v>1008</v>
      </c>
      <c r="K226" s="367">
        <v>0.67361111111111116</v>
      </c>
      <c r="L226" s="367">
        <v>0.77777777777777779</v>
      </c>
      <c r="M226" s="63" t="s">
        <v>33</v>
      </c>
      <c r="N226" s="367">
        <v>0.64583333333333337</v>
      </c>
      <c r="O226" s="63" t="s">
        <v>34</v>
      </c>
      <c r="P226" s="63" t="s">
        <v>34</v>
      </c>
      <c r="Q226" s="63" t="s">
        <v>35</v>
      </c>
      <c r="R226" s="63" t="s">
        <v>35</v>
      </c>
      <c r="S226" s="63" t="s">
        <v>36</v>
      </c>
      <c r="T226" s="63" t="s">
        <v>37</v>
      </c>
      <c r="U226" s="168"/>
      <c r="V226" s="929">
        <f t="shared" si="4"/>
        <v>2.777777777777779E-2</v>
      </c>
      <c r="W226" s="168">
        <v>9654930012</v>
      </c>
    </row>
    <row r="227" spans="1:23" ht="24.75" customHeight="1">
      <c r="A227" s="63">
        <v>224</v>
      </c>
      <c r="B227" s="134">
        <v>150711</v>
      </c>
      <c r="C227" s="63" t="s">
        <v>6614</v>
      </c>
      <c r="D227" s="134" t="s">
        <v>6644</v>
      </c>
      <c r="E227" s="49" t="s">
        <v>140</v>
      </c>
      <c r="F227" s="1123" t="s">
        <v>773</v>
      </c>
      <c r="G227" s="552" t="s">
        <v>99</v>
      </c>
      <c r="H227" s="133" t="s">
        <v>100</v>
      </c>
      <c r="I227" s="15" t="s">
        <v>31</v>
      </c>
      <c r="J227" s="433" t="s">
        <v>6645</v>
      </c>
      <c r="K227" s="367">
        <v>0.59583333333333333</v>
      </c>
      <c r="L227" s="367">
        <v>0.6875</v>
      </c>
      <c r="M227" s="63" t="s">
        <v>33</v>
      </c>
      <c r="N227" s="367">
        <v>0.59375</v>
      </c>
      <c r="O227" s="63" t="s">
        <v>34</v>
      </c>
      <c r="P227" s="63" t="s">
        <v>34</v>
      </c>
      <c r="Q227" s="63" t="s">
        <v>35</v>
      </c>
      <c r="R227" s="63" t="s">
        <v>35</v>
      </c>
      <c r="S227" s="63" t="s">
        <v>36</v>
      </c>
      <c r="T227" s="63" t="s">
        <v>37</v>
      </c>
      <c r="U227" s="168"/>
      <c r="V227" s="929">
        <f t="shared" si="4"/>
        <v>2.0833333333333259E-3</v>
      </c>
      <c r="W227" s="168"/>
    </row>
    <row r="228" spans="1:23" ht="39" customHeight="1">
      <c r="A228" s="63">
        <v>225</v>
      </c>
      <c r="B228" s="154">
        <v>150470</v>
      </c>
      <c r="C228" s="92" t="s">
        <v>6614</v>
      </c>
      <c r="D228" s="154" t="s">
        <v>6646</v>
      </c>
      <c r="E228" s="136" t="s">
        <v>536</v>
      </c>
      <c r="F228" s="1124" t="s">
        <v>773</v>
      </c>
      <c r="G228" s="1125" t="s">
        <v>99</v>
      </c>
      <c r="H228" s="137" t="s">
        <v>100</v>
      </c>
      <c r="I228" s="93" t="s">
        <v>31</v>
      </c>
      <c r="J228" s="475" t="s">
        <v>6647</v>
      </c>
      <c r="K228" s="827">
        <v>0.58750000000000002</v>
      </c>
      <c r="L228" s="827">
        <v>0.78819444444444442</v>
      </c>
      <c r="M228" s="92" t="s">
        <v>33</v>
      </c>
      <c r="N228" s="827">
        <v>0.5625</v>
      </c>
      <c r="O228" s="92" t="s">
        <v>34</v>
      </c>
      <c r="P228" s="92" t="s">
        <v>34</v>
      </c>
      <c r="Q228" s="92" t="s">
        <v>35</v>
      </c>
      <c r="R228" s="92" t="s">
        <v>35</v>
      </c>
      <c r="S228" s="93" t="s">
        <v>6648</v>
      </c>
      <c r="T228" s="92" t="s">
        <v>37</v>
      </c>
      <c r="U228" s="1056"/>
      <c r="V228" s="943">
        <f t="shared" si="4"/>
        <v>2.5000000000000022E-2</v>
      </c>
      <c r="W228" s="1056">
        <v>8750631352</v>
      </c>
    </row>
    <row r="229" spans="1:23" ht="24.75" customHeight="1">
      <c r="A229" s="63">
        <v>226</v>
      </c>
      <c r="B229" s="49">
        <v>9823</v>
      </c>
      <c r="C229" s="63" t="s">
        <v>6614</v>
      </c>
      <c r="D229" s="49" t="s">
        <v>6649</v>
      </c>
      <c r="E229" s="166" t="s">
        <v>78</v>
      </c>
      <c r="F229" s="691" t="s">
        <v>91</v>
      </c>
      <c r="G229" s="565" t="s">
        <v>92</v>
      </c>
      <c r="H229" s="1097" t="s">
        <v>6650</v>
      </c>
      <c r="I229" s="15" t="s">
        <v>31</v>
      </c>
      <c r="J229" s="433" t="s">
        <v>3773</v>
      </c>
      <c r="K229" s="367">
        <v>0.38263888888888886</v>
      </c>
      <c r="L229" s="367">
        <v>0.54861111111111116</v>
      </c>
      <c r="M229" s="63" t="s">
        <v>33</v>
      </c>
      <c r="N229" s="367">
        <v>0.375</v>
      </c>
      <c r="O229" s="63" t="s">
        <v>34</v>
      </c>
      <c r="P229" s="63" t="s">
        <v>34</v>
      </c>
      <c r="Q229" s="63" t="s">
        <v>36</v>
      </c>
      <c r="R229" s="63" t="s">
        <v>35</v>
      </c>
      <c r="S229" s="63" t="s">
        <v>36</v>
      </c>
      <c r="T229" s="63" t="s">
        <v>33</v>
      </c>
      <c r="U229" s="168"/>
      <c r="V229" s="929">
        <f t="shared" si="4"/>
        <v>7.6388888888888618E-3</v>
      </c>
      <c r="W229" s="168">
        <v>9953540178</v>
      </c>
    </row>
    <row r="230" spans="1:23" ht="42" customHeight="1">
      <c r="A230" s="63">
        <v>227</v>
      </c>
      <c r="B230" s="166">
        <v>151629</v>
      </c>
      <c r="C230" s="63" t="s">
        <v>6651</v>
      </c>
      <c r="D230" s="166" t="s">
        <v>6652</v>
      </c>
      <c r="E230" s="166" t="s">
        <v>602</v>
      </c>
      <c r="F230" s="563" t="s">
        <v>6653</v>
      </c>
      <c r="G230" s="1096" t="s">
        <v>278</v>
      </c>
      <c r="H230" s="50" t="s">
        <v>6654</v>
      </c>
      <c r="I230" s="15" t="s">
        <v>31</v>
      </c>
      <c r="J230" s="433" t="s">
        <v>599</v>
      </c>
      <c r="K230" s="367">
        <v>0.41319444444444442</v>
      </c>
      <c r="L230" s="367">
        <v>0.73611111111111116</v>
      </c>
      <c r="M230" s="63" t="s">
        <v>559</v>
      </c>
      <c r="N230" s="367">
        <v>0.39583333333333331</v>
      </c>
      <c r="O230" s="63" t="s">
        <v>34</v>
      </c>
      <c r="P230" s="63" t="s">
        <v>34</v>
      </c>
      <c r="Q230" s="63" t="s">
        <v>36</v>
      </c>
      <c r="R230" s="63" t="s">
        <v>35</v>
      </c>
      <c r="S230" s="63" t="s">
        <v>6655</v>
      </c>
      <c r="T230" s="63" t="s">
        <v>33</v>
      </c>
      <c r="U230" s="168"/>
      <c r="V230" s="929">
        <f t="shared" si="4"/>
        <v>1.7361111111111105E-2</v>
      </c>
      <c r="W230" s="168">
        <v>9897917006</v>
      </c>
    </row>
    <row r="231" spans="1:23" ht="30.75" customHeight="1">
      <c r="A231" s="63">
        <v>228</v>
      </c>
      <c r="B231" s="166">
        <v>13294</v>
      </c>
      <c r="C231" s="63" t="s">
        <v>6651</v>
      </c>
      <c r="D231" s="166" t="s">
        <v>6656</v>
      </c>
      <c r="E231" s="49" t="s">
        <v>341</v>
      </c>
      <c r="F231" s="571" t="s">
        <v>40</v>
      </c>
      <c r="G231" s="552" t="s">
        <v>41</v>
      </c>
      <c r="H231" s="166" t="s">
        <v>4197</v>
      </c>
      <c r="I231" s="15" t="s">
        <v>31</v>
      </c>
      <c r="J231" s="433" t="s">
        <v>3514</v>
      </c>
      <c r="K231" s="367">
        <v>0.52430555555555558</v>
      </c>
      <c r="L231" s="367">
        <v>0.59027777777777779</v>
      </c>
      <c r="M231" s="63" t="s">
        <v>33</v>
      </c>
      <c r="N231" s="367">
        <v>0.51041666666666663</v>
      </c>
      <c r="O231" s="63" t="s">
        <v>34</v>
      </c>
      <c r="P231" s="63" t="s">
        <v>34</v>
      </c>
      <c r="Q231" s="63" t="s">
        <v>36</v>
      </c>
      <c r="R231" s="63" t="s">
        <v>35</v>
      </c>
      <c r="S231" s="63" t="s">
        <v>36</v>
      </c>
      <c r="T231" s="63" t="s">
        <v>33</v>
      </c>
      <c r="U231" s="168"/>
      <c r="V231" s="929">
        <f t="shared" si="4"/>
        <v>1.3888888888888951E-2</v>
      </c>
      <c r="W231" s="168"/>
    </row>
    <row r="232" spans="1:23" ht="29.25" customHeight="1">
      <c r="A232" s="63">
        <v>229</v>
      </c>
      <c r="B232" s="166">
        <v>144391</v>
      </c>
      <c r="C232" s="63" t="s">
        <v>6651</v>
      </c>
      <c r="D232" s="166" t="s">
        <v>6657</v>
      </c>
      <c r="E232" s="49" t="s">
        <v>63</v>
      </c>
      <c r="F232" s="552" t="s">
        <v>91</v>
      </c>
      <c r="G232" s="552" t="s">
        <v>92</v>
      </c>
      <c r="H232" s="166" t="s">
        <v>394</v>
      </c>
      <c r="I232" s="15" t="s">
        <v>31</v>
      </c>
      <c r="J232" s="433" t="s">
        <v>6658</v>
      </c>
      <c r="K232" s="367">
        <v>0.36527777777777776</v>
      </c>
      <c r="L232" s="367">
        <v>0.4375</v>
      </c>
      <c r="M232" s="63" t="s">
        <v>265</v>
      </c>
      <c r="N232" s="367">
        <v>0.36458333333333331</v>
      </c>
      <c r="O232" s="63" t="s">
        <v>34</v>
      </c>
      <c r="P232" s="63" t="s">
        <v>34</v>
      </c>
      <c r="Q232" s="63" t="s">
        <v>35</v>
      </c>
      <c r="R232" s="63" t="s">
        <v>35</v>
      </c>
      <c r="S232" s="63" t="s">
        <v>36</v>
      </c>
      <c r="T232" s="63" t="s">
        <v>566</v>
      </c>
      <c r="U232" s="168"/>
      <c r="V232" s="929">
        <f t="shared" ref="V232:V294" si="5">K232-N232</f>
        <v>6.9444444444444198E-4</v>
      </c>
      <c r="W232" s="168">
        <v>9992973639</v>
      </c>
    </row>
    <row r="233" spans="1:23" s="1098" customFormat="1" ht="29.25" customHeight="1">
      <c r="A233" s="63">
        <v>230</v>
      </c>
      <c r="B233" s="462">
        <v>148530</v>
      </c>
      <c r="C233" s="16" t="s">
        <v>6651</v>
      </c>
      <c r="D233" s="462" t="s">
        <v>3020</v>
      </c>
      <c r="E233" s="462" t="s">
        <v>528</v>
      </c>
      <c r="F233" s="607" t="s">
        <v>91</v>
      </c>
      <c r="G233" s="607" t="s">
        <v>92</v>
      </c>
      <c r="H233" s="462" t="s">
        <v>6659</v>
      </c>
      <c r="I233" s="85" t="s">
        <v>31</v>
      </c>
      <c r="J233" s="258" t="s">
        <v>1049</v>
      </c>
      <c r="K233" s="823">
        <v>0.47083333333333333</v>
      </c>
      <c r="L233" s="823">
        <v>0.53819444444444442</v>
      </c>
      <c r="M233" s="16" t="s">
        <v>6660</v>
      </c>
      <c r="N233" s="823">
        <v>0.46805555555555556</v>
      </c>
      <c r="O233" s="16"/>
      <c r="P233" s="16"/>
      <c r="Q233" s="16" t="s">
        <v>36</v>
      </c>
      <c r="R233" s="16" t="s">
        <v>35</v>
      </c>
      <c r="S233" s="16" t="s">
        <v>36</v>
      </c>
      <c r="T233" s="16" t="s">
        <v>169</v>
      </c>
      <c r="U233" s="1047"/>
      <c r="V233" s="938">
        <f t="shared" si="5"/>
        <v>2.7777777777777679E-3</v>
      </c>
      <c r="W233" s="1047">
        <v>9711062449</v>
      </c>
    </row>
    <row r="234" spans="1:23" ht="27" customHeight="1">
      <c r="A234" s="63">
        <v>231</v>
      </c>
      <c r="B234" s="49">
        <v>147939</v>
      </c>
      <c r="C234" s="63" t="s">
        <v>6651</v>
      </c>
      <c r="D234" s="166" t="s">
        <v>6661</v>
      </c>
      <c r="E234" s="49" t="s">
        <v>46</v>
      </c>
      <c r="F234" s="571" t="s">
        <v>40</v>
      </c>
      <c r="G234" s="552" t="s">
        <v>41</v>
      </c>
      <c r="H234" s="166" t="s">
        <v>6662</v>
      </c>
      <c r="I234" s="15" t="s">
        <v>31</v>
      </c>
      <c r="J234" s="433" t="s">
        <v>1039</v>
      </c>
      <c r="K234" s="367">
        <v>0.58402777777777781</v>
      </c>
      <c r="L234" s="367">
        <v>0.60555555555555551</v>
      </c>
      <c r="M234" s="63" t="s">
        <v>265</v>
      </c>
      <c r="N234" s="367">
        <v>0.59027777777777779</v>
      </c>
      <c r="O234" s="63" t="s">
        <v>34</v>
      </c>
      <c r="P234" s="63" t="s">
        <v>34</v>
      </c>
      <c r="Q234" s="63" t="s">
        <v>35</v>
      </c>
      <c r="R234" s="63" t="s">
        <v>35</v>
      </c>
      <c r="S234" s="63" t="s">
        <v>36</v>
      </c>
      <c r="T234" s="63" t="s">
        <v>6663</v>
      </c>
      <c r="U234" s="168"/>
      <c r="V234" s="1081" t="s">
        <v>6664</v>
      </c>
      <c r="W234" s="168">
        <v>9891237418</v>
      </c>
    </row>
    <row r="235" spans="1:23" ht="33.75" customHeight="1">
      <c r="A235" s="63">
        <v>232</v>
      </c>
      <c r="B235" s="49">
        <v>18075</v>
      </c>
      <c r="C235" s="63" t="s">
        <v>6651</v>
      </c>
      <c r="D235" s="166" t="s">
        <v>6665</v>
      </c>
      <c r="E235" s="49" t="s">
        <v>2090</v>
      </c>
      <c r="F235" s="571" t="s">
        <v>40</v>
      </c>
      <c r="G235" s="552" t="s">
        <v>41</v>
      </c>
      <c r="H235" s="166" t="s">
        <v>6666</v>
      </c>
      <c r="I235" s="15" t="s">
        <v>31</v>
      </c>
      <c r="J235" s="433" t="s">
        <v>189</v>
      </c>
      <c r="K235" s="367">
        <v>0.46805555555555556</v>
      </c>
      <c r="L235" s="367">
        <v>0.53472222222222221</v>
      </c>
      <c r="M235" s="63" t="s">
        <v>33</v>
      </c>
      <c r="N235" s="367">
        <v>0.45833333333333331</v>
      </c>
      <c r="O235" s="63" t="s">
        <v>34</v>
      </c>
      <c r="P235" s="63" t="s">
        <v>34</v>
      </c>
      <c r="Q235" s="63" t="s">
        <v>35</v>
      </c>
      <c r="R235" s="63" t="s">
        <v>35</v>
      </c>
      <c r="S235" s="63" t="s">
        <v>36</v>
      </c>
      <c r="T235" s="63"/>
      <c r="U235" s="168"/>
      <c r="V235" s="929">
        <f t="shared" si="5"/>
        <v>9.7222222222222432E-3</v>
      </c>
      <c r="W235" s="168"/>
    </row>
    <row r="236" spans="1:23" ht="27.75">
      <c r="A236" s="63">
        <v>233</v>
      </c>
      <c r="B236" s="626">
        <v>134089</v>
      </c>
      <c r="C236" s="63" t="s">
        <v>6651</v>
      </c>
      <c r="D236" s="626" t="s">
        <v>6667</v>
      </c>
      <c r="E236" s="862" t="s">
        <v>108</v>
      </c>
      <c r="F236" s="1103" t="s">
        <v>127</v>
      </c>
      <c r="G236" s="1103" t="s">
        <v>29</v>
      </c>
      <c r="H236" s="626" t="s">
        <v>128</v>
      </c>
      <c r="I236" s="63" t="s">
        <v>188</v>
      </c>
      <c r="J236" s="433" t="s">
        <v>6668</v>
      </c>
      <c r="K236" s="367">
        <v>0.77430555555555558</v>
      </c>
      <c r="L236" s="367">
        <v>0.79583333333333328</v>
      </c>
      <c r="M236" s="63" t="s">
        <v>265</v>
      </c>
      <c r="N236" s="367">
        <v>0.77083333333333337</v>
      </c>
      <c r="O236" s="63" t="s">
        <v>34</v>
      </c>
      <c r="P236" s="63" t="s">
        <v>34</v>
      </c>
      <c r="Q236" s="63" t="s">
        <v>35</v>
      </c>
      <c r="R236" s="63" t="s">
        <v>35</v>
      </c>
      <c r="S236" s="63" t="s">
        <v>36</v>
      </c>
      <c r="T236" s="15" t="s">
        <v>6669</v>
      </c>
      <c r="U236" s="168"/>
      <c r="V236" s="929">
        <f t="shared" si="5"/>
        <v>3.4722222222222099E-3</v>
      </c>
      <c r="W236" s="168">
        <v>7823979182</v>
      </c>
    </row>
    <row r="237" spans="1:23" ht="29.25" customHeight="1">
      <c r="A237" s="63">
        <v>234</v>
      </c>
      <c r="B237" s="166">
        <v>63947</v>
      </c>
      <c r="C237" s="63" t="s">
        <v>6651</v>
      </c>
      <c r="D237" s="166" t="s">
        <v>6670</v>
      </c>
      <c r="E237" s="49" t="s">
        <v>376</v>
      </c>
      <c r="F237" s="552" t="s">
        <v>611</v>
      </c>
      <c r="G237" s="552" t="s">
        <v>48</v>
      </c>
      <c r="H237" s="166" t="s">
        <v>175</v>
      </c>
      <c r="I237" s="15" t="s">
        <v>31</v>
      </c>
      <c r="J237" s="433" t="s">
        <v>691</v>
      </c>
      <c r="K237" s="367">
        <v>0.90972222222222221</v>
      </c>
      <c r="L237" s="367">
        <v>0.52083333333333337</v>
      </c>
      <c r="M237" s="63" t="s">
        <v>265</v>
      </c>
      <c r="N237" s="367">
        <v>0.39583333333333331</v>
      </c>
      <c r="O237" s="63" t="s">
        <v>34</v>
      </c>
      <c r="P237" s="63" t="s">
        <v>34</v>
      </c>
      <c r="Q237" s="63" t="s">
        <v>35</v>
      </c>
      <c r="R237" s="63" t="s">
        <v>35</v>
      </c>
      <c r="S237" s="63" t="s">
        <v>36</v>
      </c>
      <c r="T237" s="63" t="s">
        <v>37</v>
      </c>
      <c r="U237" s="168"/>
      <c r="V237" s="929">
        <f t="shared" si="5"/>
        <v>0.51388888888888884</v>
      </c>
      <c r="W237" s="168">
        <v>9891949278</v>
      </c>
    </row>
    <row r="238" spans="1:23" ht="28.5" customHeight="1">
      <c r="A238" s="63">
        <v>235</v>
      </c>
      <c r="B238" s="166">
        <v>150296</v>
      </c>
      <c r="C238" s="63" t="s">
        <v>6651</v>
      </c>
      <c r="D238" s="166" t="s">
        <v>6671</v>
      </c>
      <c r="E238" s="166" t="s">
        <v>145</v>
      </c>
      <c r="F238" s="552" t="s">
        <v>611</v>
      </c>
      <c r="G238" s="552" t="s">
        <v>48</v>
      </c>
      <c r="H238" s="166" t="s">
        <v>175</v>
      </c>
      <c r="I238" s="15" t="s">
        <v>31</v>
      </c>
      <c r="J238" s="433" t="s">
        <v>6672</v>
      </c>
      <c r="K238" s="367">
        <v>0.57986111111111116</v>
      </c>
      <c r="L238" s="367">
        <v>0.70486111111111116</v>
      </c>
      <c r="M238" s="63" t="s">
        <v>265</v>
      </c>
      <c r="N238" s="367">
        <v>0.5625</v>
      </c>
      <c r="O238" s="63" t="s">
        <v>34</v>
      </c>
      <c r="P238" s="63" t="s">
        <v>34</v>
      </c>
      <c r="Q238" s="63" t="s">
        <v>35</v>
      </c>
      <c r="R238" s="63" t="s">
        <v>35</v>
      </c>
      <c r="S238" s="63" t="s">
        <v>36</v>
      </c>
      <c r="T238" s="63" t="s">
        <v>5672</v>
      </c>
      <c r="U238" s="168"/>
      <c r="V238" s="929">
        <f t="shared" si="5"/>
        <v>1.736111111111116E-2</v>
      </c>
      <c r="W238" s="168">
        <v>9873375114</v>
      </c>
    </row>
    <row r="239" spans="1:23" ht="24.75" customHeight="1">
      <c r="A239" s="63">
        <v>236</v>
      </c>
      <c r="B239" s="166">
        <v>150727</v>
      </c>
      <c r="C239" s="63" t="s">
        <v>6651</v>
      </c>
      <c r="D239" s="49" t="s">
        <v>6673</v>
      </c>
      <c r="E239" s="49" t="s">
        <v>74</v>
      </c>
      <c r="F239" s="571" t="s">
        <v>183</v>
      </c>
      <c r="G239" s="552" t="s">
        <v>70</v>
      </c>
      <c r="H239" s="50" t="s">
        <v>5223</v>
      </c>
      <c r="I239" s="15" t="s">
        <v>31</v>
      </c>
      <c r="J239" s="1014"/>
      <c r="K239" s="625"/>
      <c r="L239" s="625"/>
      <c r="M239" s="623" t="s">
        <v>441</v>
      </c>
      <c r="N239" s="625"/>
      <c r="O239" s="625"/>
      <c r="P239" s="625"/>
      <c r="Q239" s="625"/>
      <c r="R239" s="625"/>
      <c r="S239" s="625"/>
      <c r="T239" s="625"/>
      <c r="U239" s="1014"/>
      <c r="V239" s="937"/>
      <c r="W239" s="1014"/>
    </row>
    <row r="240" spans="1:23" ht="24.75" customHeight="1">
      <c r="A240" s="63">
        <v>237</v>
      </c>
      <c r="B240" s="49">
        <v>144494</v>
      </c>
      <c r="C240" s="63" t="s">
        <v>6651</v>
      </c>
      <c r="D240" s="49" t="s">
        <v>6674</v>
      </c>
      <c r="E240" s="166" t="s">
        <v>162</v>
      </c>
      <c r="F240" s="571" t="s">
        <v>69</v>
      </c>
      <c r="G240" s="552" t="s">
        <v>70</v>
      </c>
      <c r="H240" s="49" t="s">
        <v>4326</v>
      </c>
      <c r="I240" s="15" t="s">
        <v>31</v>
      </c>
      <c r="J240" s="1014"/>
      <c r="K240" s="625"/>
      <c r="L240" s="625"/>
      <c r="M240" s="623" t="s">
        <v>441</v>
      </c>
      <c r="N240" s="625"/>
      <c r="O240" s="625"/>
      <c r="P240" s="625"/>
      <c r="Q240" s="625"/>
      <c r="R240" s="625"/>
      <c r="S240" s="625"/>
      <c r="T240" s="625"/>
      <c r="U240" s="1014"/>
      <c r="V240" s="937"/>
      <c r="W240" s="1014"/>
    </row>
    <row r="241" spans="1:23" ht="24.75" customHeight="1">
      <c r="A241" s="63">
        <v>238</v>
      </c>
      <c r="B241" s="49">
        <v>7701</v>
      </c>
      <c r="C241" s="63" t="s">
        <v>6651</v>
      </c>
      <c r="D241" s="49" t="s">
        <v>5003</v>
      </c>
      <c r="E241" s="49" t="s">
        <v>59</v>
      </c>
      <c r="F241" s="571" t="s">
        <v>1152</v>
      </c>
      <c r="G241" s="552" t="s">
        <v>70</v>
      </c>
      <c r="H241" s="49" t="s">
        <v>6675</v>
      </c>
      <c r="I241" s="15" t="s">
        <v>31</v>
      </c>
      <c r="J241" s="1014"/>
      <c r="K241" s="625"/>
      <c r="L241" s="625"/>
      <c r="M241" s="623" t="s">
        <v>441</v>
      </c>
      <c r="N241" s="625"/>
      <c r="O241" s="625"/>
      <c r="P241" s="625"/>
      <c r="Q241" s="625"/>
      <c r="R241" s="625"/>
      <c r="S241" s="625"/>
      <c r="T241" s="625"/>
      <c r="U241" s="1014"/>
      <c r="V241" s="937"/>
      <c r="W241" s="1014"/>
    </row>
    <row r="242" spans="1:23" ht="24.75" customHeight="1">
      <c r="A242" s="63">
        <v>239</v>
      </c>
      <c r="B242" s="49">
        <v>131760</v>
      </c>
      <c r="C242" s="63" t="s">
        <v>6651</v>
      </c>
      <c r="D242" s="49" t="s">
        <v>6676</v>
      </c>
      <c r="E242" s="49" t="s">
        <v>6677</v>
      </c>
      <c r="F242" s="571" t="s">
        <v>1152</v>
      </c>
      <c r="G242" s="552" t="s">
        <v>70</v>
      </c>
      <c r="H242" s="49" t="s">
        <v>6678</v>
      </c>
      <c r="I242" s="15" t="s">
        <v>31</v>
      </c>
      <c r="J242" s="1014"/>
      <c r="K242" s="625"/>
      <c r="L242" s="625"/>
      <c r="M242" s="623" t="s">
        <v>441</v>
      </c>
      <c r="N242" s="625"/>
      <c r="O242" s="625"/>
      <c r="P242" s="625"/>
      <c r="Q242" s="625"/>
      <c r="R242" s="625"/>
      <c r="S242" s="625"/>
      <c r="T242" s="625"/>
      <c r="U242" s="1014"/>
      <c r="V242" s="937"/>
      <c r="W242" s="1014"/>
    </row>
    <row r="243" spans="1:23" ht="24.75" customHeight="1">
      <c r="A243" s="63">
        <v>240</v>
      </c>
      <c r="B243" s="49">
        <v>64538</v>
      </c>
      <c r="C243" s="63" t="s">
        <v>6651</v>
      </c>
      <c r="D243" s="49" t="s">
        <v>6679</v>
      </c>
      <c r="E243" s="49" t="s">
        <v>3743</v>
      </c>
      <c r="F243" s="571" t="s">
        <v>1152</v>
      </c>
      <c r="G243" s="552" t="s">
        <v>70</v>
      </c>
      <c r="H243" s="49" t="s">
        <v>6680</v>
      </c>
      <c r="I243" s="15" t="s">
        <v>31</v>
      </c>
      <c r="J243" s="1014"/>
      <c r="K243" s="625"/>
      <c r="L243" s="625"/>
      <c r="M243" s="623" t="s">
        <v>441</v>
      </c>
      <c r="N243" s="625"/>
      <c r="O243" s="625"/>
      <c r="P243" s="625"/>
      <c r="Q243" s="625"/>
      <c r="R243" s="625"/>
      <c r="S243" s="625"/>
      <c r="T243" s="625"/>
      <c r="U243" s="1014"/>
      <c r="V243" s="937"/>
      <c r="W243" s="1014"/>
    </row>
    <row r="244" spans="1:23" s="1098" customFormat="1" ht="59.25" customHeight="1">
      <c r="A244" s="63">
        <v>241</v>
      </c>
      <c r="B244" s="527">
        <v>10882</v>
      </c>
      <c r="C244" s="525" t="s">
        <v>6651</v>
      </c>
      <c r="D244" s="527" t="s">
        <v>6681</v>
      </c>
      <c r="E244" s="462" t="s">
        <v>192</v>
      </c>
      <c r="F244" s="690" t="s">
        <v>6682</v>
      </c>
      <c r="G244" s="607" t="s">
        <v>237</v>
      </c>
      <c r="H244" s="461" t="s">
        <v>6683</v>
      </c>
      <c r="I244" s="85" t="s">
        <v>31</v>
      </c>
      <c r="J244" s="258" t="s">
        <v>189</v>
      </c>
      <c r="K244" s="823">
        <v>0.5625</v>
      </c>
      <c r="L244" s="1080">
        <v>0.75694444444444442</v>
      </c>
      <c r="M244" s="85" t="s">
        <v>6684</v>
      </c>
      <c r="N244" s="823">
        <v>0.58333333333333337</v>
      </c>
      <c r="O244" s="16"/>
      <c r="P244" s="16"/>
      <c r="Q244" s="16" t="s">
        <v>35</v>
      </c>
      <c r="R244" s="16" t="s">
        <v>35</v>
      </c>
      <c r="S244" s="16" t="s">
        <v>36</v>
      </c>
      <c r="T244" s="85" t="s">
        <v>6685</v>
      </c>
      <c r="U244" s="1047"/>
      <c r="V244" s="1081" t="s">
        <v>5268</v>
      </c>
      <c r="W244" s="1047">
        <v>9999536089</v>
      </c>
    </row>
    <row r="245" spans="1:23" ht="25.5" customHeight="1">
      <c r="A245" s="63">
        <v>242</v>
      </c>
      <c r="B245" s="132">
        <v>150008</v>
      </c>
      <c r="C245" s="105" t="s">
        <v>6651</v>
      </c>
      <c r="D245" s="132" t="s">
        <v>6686</v>
      </c>
      <c r="E245" s="1200" t="s">
        <v>825</v>
      </c>
      <c r="F245" s="554" t="s">
        <v>133</v>
      </c>
      <c r="G245" s="550" t="s">
        <v>134</v>
      </c>
      <c r="H245" s="132" t="s">
        <v>1937</v>
      </c>
      <c r="I245" s="63" t="s">
        <v>94</v>
      </c>
      <c r="J245" s="433" t="s">
        <v>6687</v>
      </c>
      <c r="K245" s="367">
        <v>0.42152777777777778</v>
      </c>
      <c r="L245" s="367">
        <v>0.54861111111111116</v>
      </c>
      <c r="M245" s="63" t="s">
        <v>333</v>
      </c>
      <c r="N245" s="367">
        <v>0.38541666666666669</v>
      </c>
      <c r="O245" s="63" t="s">
        <v>34</v>
      </c>
      <c r="P245" s="63" t="s">
        <v>34</v>
      </c>
      <c r="Q245" s="63" t="s">
        <v>35</v>
      </c>
      <c r="R245" s="63" t="s">
        <v>35</v>
      </c>
      <c r="S245" s="63" t="s">
        <v>36</v>
      </c>
      <c r="T245" s="63" t="s">
        <v>37</v>
      </c>
      <c r="U245" s="168"/>
      <c r="V245" s="929">
        <f t="shared" si="5"/>
        <v>3.6111111111111094E-2</v>
      </c>
      <c r="W245" s="168">
        <v>8559304064</v>
      </c>
    </row>
    <row r="246" spans="1:23" ht="27.75" customHeight="1">
      <c r="A246" s="63">
        <v>243</v>
      </c>
      <c r="B246" s="56">
        <v>148527</v>
      </c>
      <c r="C246" s="105" t="s">
        <v>6651</v>
      </c>
      <c r="D246" s="31" t="s">
        <v>6688</v>
      </c>
      <c r="E246" s="1200">
        <v>145527</v>
      </c>
      <c r="F246" s="674" t="s">
        <v>133</v>
      </c>
      <c r="G246" s="1118" t="s">
        <v>134</v>
      </c>
      <c r="H246" s="56" t="s">
        <v>1128</v>
      </c>
      <c r="I246" s="63" t="s">
        <v>94</v>
      </c>
      <c r="J246" s="433" t="s">
        <v>6689</v>
      </c>
      <c r="K246" s="367">
        <v>0.61041666666666672</v>
      </c>
      <c r="L246" s="367">
        <v>0.70138888888888884</v>
      </c>
      <c r="M246" s="63" t="s">
        <v>6690</v>
      </c>
      <c r="N246" s="367">
        <v>0.59375</v>
      </c>
      <c r="O246" s="63" t="s">
        <v>34</v>
      </c>
      <c r="P246" s="63" t="s">
        <v>34</v>
      </c>
      <c r="Q246" s="63" t="s">
        <v>35</v>
      </c>
      <c r="R246" s="63" t="s">
        <v>35</v>
      </c>
      <c r="S246" s="63" t="s">
        <v>36</v>
      </c>
      <c r="T246" s="63" t="s">
        <v>37</v>
      </c>
      <c r="U246" s="168"/>
      <c r="V246" s="929">
        <f t="shared" si="5"/>
        <v>1.6666666666666718E-2</v>
      </c>
      <c r="W246" s="168">
        <v>7500432499</v>
      </c>
    </row>
    <row r="247" spans="1:23" ht="33.75" customHeight="1">
      <c r="A247" s="63">
        <v>244</v>
      </c>
      <c r="B247" s="56">
        <v>151230</v>
      </c>
      <c r="C247" s="105" t="s">
        <v>6651</v>
      </c>
      <c r="D247" s="56" t="s">
        <v>6691</v>
      </c>
      <c r="E247" s="1208" t="s">
        <v>1638</v>
      </c>
      <c r="F247" s="674" t="s">
        <v>98</v>
      </c>
      <c r="G247" s="1118" t="s">
        <v>99</v>
      </c>
      <c r="H247" s="916" t="s">
        <v>6692</v>
      </c>
      <c r="I247" s="15" t="s">
        <v>31</v>
      </c>
      <c r="J247" s="433" t="s">
        <v>5900</v>
      </c>
      <c r="K247" s="367">
        <v>0.38958333333333334</v>
      </c>
      <c r="L247" s="367">
        <v>0.67361111111111116</v>
      </c>
      <c r="M247" s="63" t="s">
        <v>33</v>
      </c>
      <c r="N247" s="367">
        <v>0.3888888888888889</v>
      </c>
      <c r="O247" s="63" t="s">
        <v>34</v>
      </c>
      <c r="P247" s="63" t="s">
        <v>34</v>
      </c>
      <c r="Q247" s="63" t="s">
        <v>35</v>
      </c>
      <c r="R247" s="63" t="s">
        <v>35</v>
      </c>
      <c r="S247" s="15" t="s">
        <v>6693</v>
      </c>
      <c r="T247" s="63" t="s">
        <v>545</v>
      </c>
      <c r="U247" s="168"/>
      <c r="V247" s="929">
        <f t="shared" si="5"/>
        <v>6.9444444444444198E-4</v>
      </c>
      <c r="W247" s="168">
        <v>8208068568</v>
      </c>
    </row>
    <row r="248" spans="1:23" ht="27.75">
      <c r="A248" s="63">
        <v>245</v>
      </c>
      <c r="B248" s="166">
        <v>56742</v>
      </c>
      <c r="C248" s="63" t="s">
        <v>6651</v>
      </c>
      <c r="D248" s="166" t="s">
        <v>6694</v>
      </c>
      <c r="E248" s="1201" t="s">
        <v>78</v>
      </c>
      <c r="F248" s="552" t="s">
        <v>91</v>
      </c>
      <c r="G248" s="552" t="s">
        <v>92</v>
      </c>
      <c r="H248" s="50" t="s">
        <v>6695</v>
      </c>
      <c r="I248" s="15" t="s">
        <v>31</v>
      </c>
      <c r="J248" s="426" t="s">
        <v>5547</v>
      </c>
      <c r="K248" s="367">
        <v>0.53125</v>
      </c>
      <c r="L248" s="367">
        <v>0.63888888888888884</v>
      </c>
      <c r="M248" s="15" t="s">
        <v>559</v>
      </c>
      <c r="N248" s="367">
        <v>0.52430555555555558</v>
      </c>
      <c r="O248" s="63" t="s">
        <v>34</v>
      </c>
      <c r="P248" s="63" t="s">
        <v>34</v>
      </c>
      <c r="Q248" s="63" t="s">
        <v>36</v>
      </c>
      <c r="R248" s="63" t="s">
        <v>35</v>
      </c>
      <c r="S248" s="63" t="s">
        <v>36</v>
      </c>
      <c r="T248" s="63" t="s">
        <v>33</v>
      </c>
      <c r="U248" s="168"/>
      <c r="V248" s="929">
        <f t="shared" si="5"/>
        <v>6.9444444444444198E-3</v>
      </c>
      <c r="W248" s="168">
        <v>9873923572</v>
      </c>
    </row>
    <row r="249" spans="1:23" ht="29.25" customHeight="1">
      <c r="A249" s="63">
        <v>246</v>
      </c>
      <c r="B249" s="166">
        <v>145746</v>
      </c>
      <c r="C249" s="63" t="s">
        <v>6651</v>
      </c>
      <c r="D249" s="166" t="s">
        <v>6696</v>
      </c>
      <c r="E249" s="1201" t="s">
        <v>913</v>
      </c>
      <c r="F249" s="552" t="s">
        <v>91</v>
      </c>
      <c r="G249" s="552" t="s">
        <v>92</v>
      </c>
      <c r="H249" s="166" t="s">
        <v>6697</v>
      </c>
      <c r="I249" s="93" t="s">
        <v>31</v>
      </c>
      <c r="J249" s="475" t="s">
        <v>32</v>
      </c>
      <c r="K249" s="827">
        <v>0.56666666666666665</v>
      </c>
      <c r="L249" s="827">
        <v>0.58680555555555558</v>
      </c>
      <c r="M249" s="92" t="s">
        <v>33</v>
      </c>
      <c r="N249" s="827">
        <v>0.55208333333333337</v>
      </c>
      <c r="O249" s="92" t="s">
        <v>34</v>
      </c>
      <c r="P249" s="92" t="s">
        <v>34</v>
      </c>
      <c r="Q249" s="92" t="s">
        <v>35</v>
      </c>
      <c r="R249" s="92" t="s">
        <v>35</v>
      </c>
      <c r="S249" s="92" t="s">
        <v>36</v>
      </c>
      <c r="T249" s="92"/>
      <c r="U249" s="1056"/>
      <c r="V249" s="929">
        <f t="shared" si="5"/>
        <v>1.4583333333333282E-2</v>
      </c>
      <c r="W249" s="168"/>
    </row>
    <row r="250" spans="1:23" ht="27.75">
      <c r="A250" s="63">
        <v>247</v>
      </c>
      <c r="B250" s="49">
        <v>151374</v>
      </c>
      <c r="C250" s="63" t="s">
        <v>6698</v>
      </c>
      <c r="D250" s="166" t="s">
        <v>3020</v>
      </c>
      <c r="E250" s="411" t="s">
        <v>819</v>
      </c>
      <c r="F250" s="1083" t="s">
        <v>388</v>
      </c>
      <c r="G250" s="1111" t="s">
        <v>389</v>
      </c>
      <c r="H250" s="1049" t="s">
        <v>6699</v>
      </c>
      <c r="I250" s="15" t="s">
        <v>31</v>
      </c>
      <c r="J250" s="433" t="s">
        <v>6700</v>
      </c>
      <c r="K250" s="367">
        <v>0.40972222222222221</v>
      </c>
      <c r="L250" s="367">
        <v>0.71527777777777779</v>
      </c>
      <c r="M250" s="63" t="s">
        <v>559</v>
      </c>
      <c r="N250" s="367">
        <v>0.40277777777777779</v>
      </c>
      <c r="O250" s="63" t="s">
        <v>34</v>
      </c>
      <c r="P250" s="63" t="s">
        <v>34</v>
      </c>
      <c r="Q250" s="63" t="s">
        <v>35</v>
      </c>
      <c r="R250" s="63" t="s">
        <v>35</v>
      </c>
      <c r="S250" s="15" t="s">
        <v>6701</v>
      </c>
      <c r="T250" s="63" t="s">
        <v>37</v>
      </c>
      <c r="U250" s="168"/>
      <c r="V250" s="1172">
        <f t="shared" si="5"/>
        <v>6.9444444444444198E-3</v>
      </c>
      <c r="W250" s="168">
        <v>9627132505</v>
      </c>
    </row>
    <row r="251" spans="1:23" ht="36" customHeight="1">
      <c r="A251" s="63">
        <v>248</v>
      </c>
      <c r="B251" s="166">
        <v>51021</v>
      </c>
      <c r="C251" s="63" t="s">
        <v>6698</v>
      </c>
      <c r="D251" s="166" t="s">
        <v>6702</v>
      </c>
      <c r="E251" s="294" t="s">
        <v>1012</v>
      </c>
      <c r="F251" s="1109" t="s">
        <v>40</v>
      </c>
      <c r="G251" s="1111" t="s">
        <v>41</v>
      </c>
      <c r="H251" s="1049" t="s">
        <v>6703</v>
      </c>
      <c r="I251" s="15" t="s">
        <v>31</v>
      </c>
      <c r="J251" s="433" t="s">
        <v>6704</v>
      </c>
      <c r="K251" s="367">
        <v>0.47638888888888886</v>
      </c>
      <c r="L251" s="367">
        <v>0.8125</v>
      </c>
      <c r="M251" s="63" t="s">
        <v>33</v>
      </c>
      <c r="N251" s="367">
        <v>0.45833333333333331</v>
      </c>
      <c r="O251" s="63" t="s">
        <v>34</v>
      </c>
      <c r="P251" s="63" t="s">
        <v>34</v>
      </c>
      <c r="Q251" s="63" t="s">
        <v>35</v>
      </c>
      <c r="R251" s="63" t="s">
        <v>35</v>
      </c>
      <c r="S251" s="15" t="s">
        <v>6705</v>
      </c>
      <c r="T251" s="15" t="s">
        <v>6706</v>
      </c>
      <c r="U251" s="168"/>
      <c r="V251" s="1172">
        <f t="shared" si="5"/>
        <v>1.8055555555555547E-2</v>
      </c>
      <c r="W251" s="168">
        <v>9873685197</v>
      </c>
    </row>
    <row r="252" spans="1:23" ht="27.75">
      <c r="A252" s="63">
        <v>249</v>
      </c>
      <c r="B252" s="166">
        <v>140769</v>
      </c>
      <c r="C252" s="63" t="s">
        <v>6698</v>
      </c>
      <c r="D252" s="166" t="s">
        <v>6707</v>
      </c>
      <c r="E252" s="294" t="s">
        <v>178</v>
      </c>
      <c r="F252" s="1083" t="s">
        <v>214</v>
      </c>
      <c r="G252" s="1111" t="s">
        <v>215</v>
      </c>
      <c r="H252" s="1077" t="s">
        <v>6708</v>
      </c>
      <c r="I252" s="15" t="s">
        <v>31</v>
      </c>
      <c r="J252" s="433" t="s">
        <v>32</v>
      </c>
      <c r="K252" s="367">
        <v>0.43611111111111112</v>
      </c>
      <c r="L252" s="367">
        <v>0.46875</v>
      </c>
      <c r="M252" s="63" t="s">
        <v>219</v>
      </c>
      <c r="N252" s="367">
        <v>0.42708333333333331</v>
      </c>
      <c r="O252" s="63" t="s">
        <v>34</v>
      </c>
      <c r="P252" s="63" t="s">
        <v>34</v>
      </c>
      <c r="Q252" s="63" t="s">
        <v>35</v>
      </c>
      <c r="R252" s="63" t="s">
        <v>35</v>
      </c>
      <c r="S252" s="63" t="s">
        <v>36</v>
      </c>
      <c r="T252" s="63" t="s">
        <v>37</v>
      </c>
      <c r="U252" s="168"/>
      <c r="V252" s="1172">
        <f t="shared" si="5"/>
        <v>9.0277777777778012E-3</v>
      </c>
      <c r="W252" s="168"/>
    </row>
    <row r="253" spans="1:23" ht="31.5" customHeight="1">
      <c r="A253" s="63">
        <v>250</v>
      </c>
      <c r="B253" s="49">
        <v>134320</v>
      </c>
      <c r="C253" s="63" t="s">
        <v>6698</v>
      </c>
      <c r="D253" s="166" t="s">
        <v>6709</v>
      </c>
      <c r="E253" s="294" t="s">
        <v>97</v>
      </c>
      <c r="F253" s="1083" t="s">
        <v>6485</v>
      </c>
      <c r="G253" s="1111" t="s">
        <v>29</v>
      </c>
      <c r="H253" s="1049" t="s">
        <v>6710</v>
      </c>
      <c r="I253" s="15" t="s">
        <v>31</v>
      </c>
      <c r="J253" s="433" t="s">
        <v>624</v>
      </c>
      <c r="K253" s="367">
        <v>0.60833333333333328</v>
      </c>
      <c r="L253" s="367">
        <v>0.65972222222222221</v>
      </c>
      <c r="M253" s="63" t="s">
        <v>33</v>
      </c>
      <c r="N253" s="367">
        <v>0.59027777777777779</v>
      </c>
      <c r="O253" s="63" t="s">
        <v>34</v>
      </c>
      <c r="P253" s="63" t="s">
        <v>34</v>
      </c>
      <c r="Q253" s="63" t="s">
        <v>35</v>
      </c>
      <c r="R253" s="63" t="s">
        <v>35</v>
      </c>
      <c r="S253" s="63" t="s">
        <v>36</v>
      </c>
      <c r="T253" s="63" t="s">
        <v>5672</v>
      </c>
      <c r="U253" s="168"/>
      <c r="V253" s="1172">
        <f t="shared" si="5"/>
        <v>1.8055555555555491E-2</v>
      </c>
      <c r="W253" s="168"/>
    </row>
    <row r="254" spans="1:23" ht="25.5" customHeight="1">
      <c r="A254" s="63">
        <v>251</v>
      </c>
      <c r="B254" s="49">
        <v>150183</v>
      </c>
      <c r="C254" s="63" t="s">
        <v>6698</v>
      </c>
      <c r="D254" s="49" t="s">
        <v>6711</v>
      </c>
      <c r="E254" s="294" t="s">
        <v>748</v>
      </c>
      <c r="F254" s="1083" t="s">
        <v>91</v>
      </c>
      <c r="G254" s="1111" t="s">
        <v>92</v>
      </c>
      <c r="H254" s="1048" t="s">
        <v>6712</v>
      </c>
      <c r="I254" s="15" t="s">
        <v>31</v>
      </c>
      <c r="J254" s="433" t="s">
        <v>5946</v>
      </c>
      <c r="K254" s="367">
        <v>0.64097222222222228</v>
      </c>
      <c r="L254" s="367">
        <v>0.67361111111111116</v>
      </c>
      <c r="M254" s="63" t="s">
        <v>33</v>
      </c>
      <c r="N254" s="367">
        <v>0.63541666666666663</v>
      </c>
      <c r="O254" s="63" t="s">
        <v>34</v>
      </c>
      <c r="P254" s="63" t="s">
        <v>34</v>
      </c>
      <c r="Q254" s="63" t="s">
        <v>35</v>
      </c>
      <c r="R254" s="63" t="s">
        <v>35</v>
      </c>
      <c r="S254" s="63" t="s">
        <v>36</v>
      </c>
      <c r="T254" s="63" t="s">
        <v>37</v>
      </c>
      <c r="U254" s="168"/>
      <c r="V254" s="1172">
        <f t="shared" si="5"/>
        <v>5.5555555555556468E-3</v>
      </c>
      <c r="W254" s="168">
        <v>9818889554</v>
      </c>
    </row>
    <row r="255" spans="1:23" ht="27.75" customHeight="1">
      <c r="A255" s="63">
        <v>252</v>
      </c>
      <c r="B255" s="49">
        <v>149772</v>
      </c>
      <c r="C255" s="63" t="s">
        <v>6698</v>
      </c>
      <c r="D255" s="49" t="s">
        <v>6713</v>
      </c>
      <c r="E255" s="294" t="s">
        <v>913</v>
      </c>
      <c r="F255" s="1083" t="s">
        <v>91</v>
      </c>
      <c r="G255" s="1111" t="s">
        <v>92</v>
      </c>
      <c r="H255" s="1048" t="s">
        <v>2029</v>
      </c>
      <c r="I255" s="15" t="s">
        <v>31</v>
      </c>
      <c r="J255" s="433" t="s">
        <v>606</v>
      </c>
      <c r="K255" s="367">
        <v>0.6875</v>
      </c>
      <c r="L255" s="367">
        <v>0.72569444444444442</v>
      </c>
      <c r="M255" s="63" t="s">
        <v>33</v>
      </c>
      <c r="N255" s="367">
        <v>0.68402777777777779</v>
      </c>
      <c r="O255" s="63" t="s">
        <v>34</v>
      </c>
      <c r="P255" s="63" t="s">
        <v>34</v>
      </c>
      <c r="Q255" s="63" t="s">
        <v>35</v>
      </c>
      <c r="R255" s="63" t="s">
        <v>35</v>
      </c>
      <c r="S255" s="63" t="s">
        <v>36</v>
      </c>
      <c r="T255" s="63" t="s">
        <v>37</v>
      </c>
      <c r="U255" s="168"/>
      <c r="V255" s="1172">
        <f t="shared" si="5"/>
        <v>3.4722222222222099E-3</v>
      </c>
      <c r="W255" s="168">
        <v>9205639511</v>
      </c>
    </row>
    <row r="256" spans="1:23" s="1098" customFormat="1" ht="27.75">
      <c r="A256" s="63">
        <v>253</v>
      </c>
      <c r="B256" s="451">
        <v>150782</v>
      </c>
      <c r="C256" s="434" t="s">
        <v>6698</v>
      </c>
      <c r="D256" s="451" t="s">
        <v>6714</v>
      </c>
      <c r="E256" s="1209" t="s">
        <v>738</v>
      </c>
      <c r="F256" s="1144" t="s">
        <v>617</v>
      </c>
      <c r="G256" s="1145" t="s">
        <v>48</v>
      </c>
      <c r="H256" s="1156" t="s">
        <v>175</v>
      </c>
      <c r="I256" s="85" t="s">
        <v>31</v>
      </c>
      <c r="J256" s="258" t="s">
        <v>6715</v>
      </c>
      <c r="K256" s="823">
        <v>0.40833333333333333</v>
      </c>
      <c r="L256" s="823">
        <v>0.50694444444444442</v>
      </c>
      <c r="M256" s="85" t="s">
        <v>298</v>
      </c>
      <c r="N256" s="823">
        <v>0.38541666666666669</v>
      </c>
      <c r="O256" s="16"/>
      <c r="P256" s="16"/>
      <c r="Q256" s="16" t="s">
        <v>36</v>
      </c>
      <c r="R256" s="16" t="s">
        <v>35</v>
      </c>
      <c r="S256" s="16" t="s">
        <v>36</v>
      </c>
      <c r="T256" s="16" t="s">
        <v>33</v>
      </c>
      <c r="U256" s="1047"/>
      <c r="V256" s="1173">
        <f t="shared" si="5"/>
        <v>2.2916666666666641E-2</v>
      </c>
      <c r="W256" s="1047">
        <v>9899717306</v>
      </c>
    </row>
    <row r="257" spans="1:23" ht="24" customHeight="1">
      <c r="A257" s="63">
        <v>254</v>
      </c>
      <c r="B257" s="56">
        <v>143128</v>
      </c>
      <c r="C257" s="105" t="s">
        <v>6698</v>
      </c>
      <c r="D257" s="56" t="s">
        <v>6716</v>
      </c>
      <c r="E257" s="169" t="s">
        <v>39</v>
      </c>
      <c r="F257" s="1129" t="s">
        <v>1553</v>
      </c>
      <c r="G257" s="1114" t="s">
        <v>947</v>
      </c>
      <c r="H257" s="1017" t="s">
        <v>6717</v>
      </c>
      <c r="I257" s="63" t="s">
        <v>94</v>
      </c>
      <c r="J257" s="433" t="s">
        <v>1039</v>
      </c>
      <c r="K257" s="367">
        <v>0.57986111111111116</v>
      </c>
      <c r="L257" s="367">
        <v>0.65833333333333333</v>
      </c>
      <c r="M257" s="63" t="s">
        <v>33</v>
      </c>
      <c r="N257" s="367">
        <v>0.5625</v>
      </c>
      <c r="O257" s="63" t="s">
        <v>34</v>
      </c>
      <c r="P257" s="63" t="s">
        <v>34</v>
      </c>
      <c r="Q257" s="63" t="s">
        <v>36</v>
      </c>
      <c r="R257" s="63" t="s">
        <v>35</v>
      </c>
      <c r="S257" s="63" t="s">
        <v>36</v>
      </c>
      <c r="T257" s="63" t="s">
        <v>33</v>
      </c>
      <c r="U257" s="168"/>
      <c r="V257" s="1172">
        <f t="shared" si="5"/>
        <v>1.736111111111116E-2</v>
      </c>
      <c r="W257" s="168">
        <v>8395954330</v>
      </c>
    </row>
    <row r="258" spans="1:23" ht="30" customHeight="1">
      <c r="A258" s="63">
        <v>255</v>
      </c>
      <c r="B258" s="56">
        <v>133515</v>
      </c>
      <c r="C258" s="105" t="s">
        <v>6698</v>
      </c>
      <c r="D258" s="56" t="s">
        <v>6718</v>
      </c>
      <c r="E258" s="169" t="s">
        <v>547</v>
      </c>
      <c r="F258" s="1129" t="s">
        <v>109</v>
      </c>
      <c r="G258" s="1114" t="s">
        <v>29</v>
      </c>
      <c r="H258" s="1157" t="s">
        <v>128</v>
      </c>
      <c r="I258" s="63" t="s">
        <v>188</v>
      </c>
      <c r="J258" s="433" t="s">
        <v>32</v>
      </c>
      <c r="K258" s="367">
        <v>0.7055555555555556</v>
      </c>
      <c r="L258" s="367">
        <v>0.73958333333333337</v>
      </c>
      <c r="M258" s="63" t="s">
        <v>33</v>
      </c>
      <c r="N258" s="367">
        <v>0.70833333333333337</v>
      </c>
      <c r="O258" s="63" t="s">
        <v>34</v>
      </c>
      <c r="P258" s="63" t="s">
        <v>34</v>
      </c>
      <c r="Q258" s="63" t="s">
        <v>36</v>
      </c>
      <c r="R258" s="63" t="s">
        <v>35</v>
      </c>
      <c r="S258" s="63" t="s">
        <v>36</v>
      </c>
      <c r="T258" s="63" t="s">
        <v>33</v>
      </c>
      <c r="U258" s="168"/>
      <c r="V258" s="1235" t="s">
        <v>5203</v>
      </c>
      <c r="W258" s="168">
        <v>8527233940</v>
      </c>
    </row>
    <row r="259" spans="1:23" ht="27" customHeight="1">
      <c r="A259" s="63">
        <v>256</v>
      </c>
      <c r="B259" s="132">
        <v>133195</v>
      </c>
      <c r="C259" s="105" t="s">
        <v>6698</v>
      </c>
      <c r="D259" s="393" t="s">
        <v>6719</v>
      </c>
      <c r="E259" s="169" t="s">
        <v>4847</v>
      </c>
      <c r="F259" s="587" t="s">
        <v>183</v>
      </c>
      <c r="G259" s="1126" t="s">
        <v>70</v>
      </c>
      <c r="H259" s="1019" t="s">
        <v>1121</v>
      </c>
      <c r="I259" s="15" t="s">
        <v>31</v>
      </c>
      <c r="J259" s="1014"/>
      <c r="K259" s="625"/>
      <c r="L259" s="625"/>
      <c r="M259" s="623" t="s">
        <v>441</v>
      </c>
      <c r="N259" s="625"/>
      <c r="O259" s="625"/>
      <c r="P259" s="625"/>
      <c r="Q259" s="625"/>
      <c r="R259" s="625"/>
      <c r="S259" s="625"/>
      <c r="T259" s="625"/>
      <c r="U259" s="1014"/>
      <c r="V259" s="1174">
        <f t="shared" si="5"/>
        <v>0</v>
      </c>
      <c r="W259" s="1014"/>
    </row>
    <row r="260" spans="1:23" ht="27.75">
      <c r="A260" s="63">
        <v>257</v>
      </c>
      <c r="B260" s="166">
        <v>10558</v>
      </c>
      <c r="C260" s="63" t="s">
        <v>6698</v>
      </c>
      <c r="D260" s="166" t="s">
        <v>6720</v>
      </c>
      <c r="E260" s="411" t="s">
        <v>244</v>
      </c>
      <c r="F260" s="1083" t="s">
        <v>745</v>
      </c>
      <c r="G260" s="1111" t="s">
        <v>70</v>
      </c>
      <c r="H260" s="1077" t="s">
        <v>6721</v>
      </c>
      <c r="I260" s="15" t="s">
        <v>31</v>
      </c>
      <c r="J260" s="1014"/>
      <c r="K260" s="625"/>
      <c r="L260" s="625"/>
      <c r="M260" s="623" t="s">
        <v>441</v>
      </c>
      <c r="N260" s="625"/>
      <c r="O260" s="625"/>
      <c r="P260" s="625"/>
      <c r="Q260" s="625"/>
      <c r="R260" s="625"/>
      <c r="S260" s="625"/>
      <c r="T260" s="625"/>
      <c r="U260" s="1014"/>
      <c r="V260" s="1174">
        <f t="shared" si="5"/>
        <v>0</v>
      </c>
      <c r="W260" s="1014"/>
    </row>
    <row r="261" spans="1:23" ht="27.75" customHeight="1">
      <c r="A261" s="63">
        <v>258</v>
      </c>
      <c r="B261" s="49">
        <v>12640</v>
      </c>
      <c r="C261" s="63" t="s">
        <v>6698</v>
      </c>
      <c r="D261" s="166" t="s">
        <v>4222</v>
      </c>
      <c r="E261" s="411" t="s">
        <v>233</v>
      </c>
      <c r="F261" s="1094" t="s">
        <v>75</v>
      </c>
      <c r="G261" s="1111" t="s">
        <v>70</v>
      </c>
      <c r="H261" s="1049" t="s">
        <v>1121</v>
      </c>
      <c r="I261" s="15" t="s">
        <v>31</v>
      </c>
      <c r="J261" s="1014"/>
      <c r="K261" s="1014"/>
      <c r="L261" s="1014"/>
      <c r="M261" s="623" t="s">
        <v>441</v>
      </c>
      <c r="N261" s="1014"/>
      <c r="O261" s="1014"/>
      <c r="P261" s="1014"/>
      <c r="Q261" s="1014"/>
      <c r="R261" s="1014"/>
      <c r="S261" s="1014"/>
      <c r="T261" s="1014"/>
      <c r="U261" s="1014"/>
      <c r="V261" s="1174">
        <f t="shared" si="5"/>
        <v>0</v>
      </c>
      <c r="W261" s="1014"/>
    </row>
    <row r="262" spans="1:23" ht="34.5" customHeight="1">
      <c r="A262" s="63">
        <v>259</v>
      </c>
      <c r="B262" s="166">
        <v>103912</v>
      </c>
      <c r="C262" s="63" t="s">
        <v>6698</v>
      </c>
      <c r="D262" s="166" t="s">
        <v>6722</v>
      </c>
      <c r="E262" s="1054" t="s">
        <v>810</v>
      </c>
      <c r="F262" s="1127" t="s">
        <v>28</v>
      </c>
      <c r="G262" s="1128" t="s">
        <v>29</v>
      </c>
      <c r="H262" s="1158" t="s">
        <v>110</v>
      </c>
      <c r="I262" s="15" t="s">
        <v>31</v>
      </c>
      <c r="J262" s="433" t="s">
        <v>56</v>
      </c>
      <c r="K262" s="367">
        <v>0.40625</v>
      </c>
      <c r="L262" s="367">
        <v>0.44166666666666665</v>
      </c>
      <c r="M262" s="63" t="s">
        <v>33</v>
      </c>
      <c r="N262" s="367">
        <v>0.39583333333333331</v>
      </c>
      <c r="O262" s="63" t="s">
        <v>34</v>
      </c>
      <c r="P262" s="63" t="s">
        <v>34</v>
      </c>
      <c r="Q262" s="63" t="s">
        <v>35</v>
      </c>
      <c r="R262" s="63" t="s">
        <v>35</v>
      </c>
      <c r="S262" s="63" t="s">
        <v>36</v>
      </c>
      <c r="T262" s="63" t="s">
        <v>6723</v>
      </c>
      <c r="U262" s="168"/>
      <c r="V262" s="1175">
        <f t="shared" si="5"/>
        <v>1.0416666666666685E-2</v>
      </c>
      <c r="W262" s="1056"/>
    </row>
    <row r="263" spans="1:23" ht="28.5" customHeight="1">
      <c r="A263" s="63">
        <v>260</v>
      </c>
      <c r="B263" s="166">
        <v>150801</v>
      </c>
      <c r="C263" s="63" t="s">
        <v>6698</v>
      </c>
      <c r="D263" s="166" t="s">
        <v>6724</v>
      </c>
      <c r="E263" s="1201" t="s">
        <v>2924</v>
      </c>
      <c r="F263" s="493" t="s">
        <v>91</v>
      </c>
      <c r="G263" s="552" t="s">
        <v>92</v>
      </c>
      <c r="H263" s="1159" t="s">
        <v>533</v>
      </c>
      <c r="I263" s="15" t="s">
        <v>31</v>
      </c>
      <c r="J263" s="433" t="s">
        <v>50</v>
      </c>
      <c r="K263" s="367">
        <v>0.58680555555555558</v>
      </c>
      <c r="L263" s="367">
        <v>0.62847222222222221</v>
      </c>
      <c r="M263" s="63" t="s">
        <v>33</v>
      </c>
      <c r="N263" s="367">
        <v>0.58680555555555558</v>
      </c>
      <c r="O263" s="63" t="s">
        <v>34</v>
      </c>
      <c r="P263" s="63" t="s">
        <v>34</v>
      </c>
      <c r="Q263" s="63" t="s">
        <v>35</v>
      </c>
      <c r="R263" s="63" t="s">
        <v>35</v>
      </c>
      <c r="S263" s="63" t="s">
        <v>36</v>
      </c>
      <c r="T263" s="63" t="s">
        <v>5302</v>
      </c>
      <c r="U263" s="168"/>
      <c r="V263" s="1172">
        <f t="shared" si="5"/>
        <v>0</v>
      </c>
      <c r="W263" s="168">
        <v>9997914982</v>
      </c>
    </row>
    <row r="264" spans="1:23" ht="35.25" customHeight="1">
      <c r="A264" s="63">
        <v>261</v>
      </c>
      <c r="B264" s="49">
        <v>150026</v>
      </c>
      <c r="C264" s="63" t="s">
        <v>6698</v>
      </c>
      <c r="D264" s="1095" t="s">
        <v>6725</v>
      </c>
      <c r="E264" s="1201" t="s">
        <v>582</v>
      </c>
      <c r="F264" s="493" t="s">
        <v>133</v>
      </c>
      <c r="G264" s="552" t="s">
        <v>134</v>
      </c>
      <c r="H264" s="1160" t="s">
        <v>6726</v>
      </c>
      <c r="I264" s="15" t="s">
        <v>31</v>
      </c>
      <c r="J264" s="433" t="s">
        <v>618</v>
      </c>
      <c r="K264" s="367">
        <v>0.44513888888888886</v>
      </c>
      <c r="L264" s="367">
        <v>0.64930555555555558</v>
      </c>
      <c r="M264" s="63" t="s">
        <v>33</v>
      </c>
      <c r="N264" s="367">
        <v>0.40625</v>
      </c>
      <c r="O264" s="63" t="s">
        <v>34</v>
      </c>
      <c r="P264" s="63" t="s">
        <v>34</v>
      </c>
      <c r="Q264" s="63" t="s">
        <v>35</v>
      </c>
      <c r="R264" s="63" t="s">
        <v>35</v>
      </c>
      <c r="S264" s="63" t="s">
        <v>36</v>
      </c>
      <c r="T264" s="63" t="s">
        <v>72</v>
      </c>
      <c r="U264" s="168"/>
      <c r="V264" s="1172">
        <f t="shared" si="5"/>
        <v>3.8888888888888862E-2</v>
      </c>
      <c r="W264" s="168">
        <v>9565282461</v>
      </c>
    </row>
    <row r="265" spans="1:23" ht="27.75">
      <c r="A265" s="63">
        <v>262</v>
      </c>
      <c r="B265" s="49">
        <v>149431</v>
      </c>
      <c r="C265" s="63" t="s">
        <v>6698</v>
      </c>
      <c r="D265" s="49" t="s">
        <v>6727</v>
      </c>
      <c r="E265" s="1203" t="s">
        <v>536</v>
      </c>
      <c r="F265" s="493" t="s">
        <v>141</v>
      </c>
      <c r="G265" s="552" t="s">
        <v>99</v>
      </c>
      <c r="H265" s="1159" t="s">
        <v>6728</v>
      </c>
      <c r="I265" s="15" t="s">
        <v>31</v>
      </c>
      <c r="J265" s="433" t="s">
        <v>6729</v>
      </c>
      <c r="K265" s="367">
        <v>0.39513888888888887</v>
      </c>
      <c r="L265" s="367">
        <v>0.66666666666666663</v>
      </c>
      <c r="M265" s="63" t="s">
        <v>33</v>
      </c>
      <c r="N265" s="367">
        <v>0.375</v>
      </c>
      <c r="O265" s="63" t="s">
        <v>34</v>
      </c>
      <c r="P265" s="63" t="s">
        <v>34</v>
      </c>
      <c r="Q265" s="63" t="s">
        <v>35</v>
      </c>
      <c r="R265" s="63" t="s">
        <v>35</v>
      </c>
      <c r="S265" s="15" t="s">
        <v>6701</v>
      </c>
      <c r="T265" s="63" t="s">
        <v>72</v>
      </c>
      <c r="U265" s="168"/>
      <c r="V265" s="1175">
        <f t="shared" si="5"/>
        <v>2.0138888888888873E-2</v>
      </c>
      <c r="W265" s="1056">
        <v>9310246100</v>
      </c>
    </row>
    <row r="266" spans="1:23" s="1098" customFormat="1" ht="32.25" customHeight="1">
      <c r="A266" s="63">
        <v>263</v>
      </c>
      <c r="B266" s="462">
        <v>138903</v>
      </c>
      <c r="C266" s="16" t="s">
        <v>6698</v>
      </c>
      <c r="D266" s="462" t="s">
        <v>6730</v>
      </c>
      <c r="E266" s="1210" t="s">
        <v>115</v>
      </c>
      <c r="F266" s="614" t="s">
        <v>91</v>
      </c>
      <c r="G266" s="607" t="s">
        <v>92</v>
      </c>
      <c r="H266" s="1161" t="s">
        <v>394</v>
      </c>
      <c r="I266" s="85" t="s">
        <v>31</v>
      </c>
      <c r="J266" s="258" t="s">
        <v>168</v>
      </c>
      <c r="K266" s="823">
        <v>0.38750000000000001</v>
      </c>
      <c r="L266" s="823">
        <v>0.4826388888888889</v>
      </c>
      <c r="M266" s="16" t="s">
        <v>2113</v>
      </c>
      <c r="N266" s="823">
        <v>0.37777777777777777</v>
      </c>
      <c r="O266" s="16"/>
      <c r="P266" s="16"/>
      <c r="Q266" s="16" t="s">
        <v>35</v>
      </c>
      <c r="R266" s="16" t="s">
        <v>35</v>
      </c>
      <c r="S266" s="16" t="s">
        <v>36</v>
      </c>
      <c r="T266" s="16" t="s">
        <v>5672</v>
      </c>
      <c r="U266" s="1047"/>
      <c r="V266" s="1173">
        <f t="shared" si="5"/>
        <v>9.7222222222222432E-3</v>
      </c>
      <c r="W266" s="1047">
        <v>8010007141</v>
      </c>
    </row>
    <row r="267" spans="1:23" ht="27.75" customHeight="1">
      <c r="A267" s="63">
        <v>264</v>
      </c>
      <c r="B267" s="166">
        <v>85622</v>
      </c>
      <c r="C267" s="63" t="s">
        <v>6698</v>
      </c>
      <c r="D267" s="166" t="s">
        <v>6731</v>
      </c>
      <c r="E267" s="1201" t="s">
        <v>6732</v>
      </c>
      <c r="F267" s="493" t="s">
        <v>91</v>
      </c>
      <c r="G267" s="552" t="s">
        <v>92</v>
      </c>
      <c r="H267" s="1162" t="s">
        <v>6733</v>
      </c>
      <c r="I267" s="15" t="s">
        <v>31</v>
      </c>
      <c r="J267" s="433" t="s">
        <v>403</v>
      </c>
      <c r="K267" s="367">
        <v>0.59375</v>
      </c>
      <c r="L267" s="367">
        <v>0.68472222222222223</v>
      </c>
      <c r="M267" s="63" t="s">
        <v>33</v>
      </c>
      <c r="N267" s="367">
        <v>0.58333333333333337</v>
      </c>
      <c r="O267" s="63" t="s">
        <v>34</v>
      </c>
      <c r="P267" s="63" t="s">
        <v>34</v>
      </c>
      <c r="Q267" s="63" t="s">
        <v>112</v>
      </c>
      <c r="R267" s="63" t="s">
        <v>35</v>
      </c>
      <c r="S267" s="63" t="s">
        <v>36</v>
      </c>
      <c r="T267" s="63" t="s">
        <v>33</v>
      </c>
      <c r="U267" s="168"/>
      <c r="V267" s="1172">
        <f t="shared" si="5"/>
        <v>1.041666666666663E-2</v>
      </c>
      <c r="W267" s="168"/>
    </row>
    <row r="268" spans="1:23" ht="27.75">
      <c r="A268" s="63">
        <v>265</v>
      </c>
      <c r="B268" s="49">
        <v>133375</v>
      </c>
      <c r="C268" s="63" t="s">
        <v>6698</v>
      </c>
      <c r="D268" s="49" t="s">
        <v>6734</v>
      </c>
      <c r="E268" s="1201" t="s">
        <v>204</v>
      </c>
      <c r="F268" s="493" t="s">
        <v>104</v>
      </c>
      <c r="G268" s="552" t="s">
        <v>92</v>
      </c>
      <c r="H268" s="1159" t="s">
        <v>6735</v>
      </c>
      <c r="I268" s="15" t="s">
        <v>31</v>
      </c>
      <c r="J268" s="433" t="s">
        <v>3524</v>
      </c>
      <c r="K268" s="367">
        <v>0.63472222222222219</v>
      </c>
      <c r="L268" s="367">
        <v>0.65277777777777779</v>
      </c>
      <c r="M268" s="63" t="s">
        <v>33</v>
      </c>
      <c r="N268" s="367">
        <v>0.62847222222222221</v>
      </c>
      <c r="O268" s="63" t="s">
        <v>34</v>
      </c>
      <c r="P268" s="63" t="s">
        <v>34</v>
      </c>
      <c r="Q268" s="63" t="s">
        <v>35</v>
      </c>
      <c r="R268" s="63" t="s">
        <v>35</v>
      </c>
      <c r="S268" s="63" t="s">
        <v>36</v>
      </c>
      <c r="T268" s="15" t="s">
        <v>6736</v>
      </c>
      <c r="U268" s="168"/>
      <c r="V268" s="1172">
        <f t="shared" si="5"/>
        <v>6.2499999999999778E-3</v>
      </c>
      <c r="W268" s="168">
        <v>9717198403</v>
      </c>
    </row>
    <row r="269" spans="1:23" s="1098" customFormat="1" ht="25.5" customHeight="1">
      <c r="A269" s="63">
        <v>266</v>
      </c>
      <c r="B269" s="462">
        <v>67708</v>
      </c>
      <c r="C269" s="16" t="s">
        <v>6698</v>
      </c>
      <c r="D269" s="462" t="s">
        <v>6737</v>
      </c>
      <c r="E269" s="1211" t="s">
        <v>455</v>
      </c>
      <c r="F269" s="1146" t="s">
        <v>40</v>
      </c>
      <c r="G269" s="609" t="s">
        <v>41</v>
      </c>
      <c r="H269" s="1163" t="s">
        <v>658</v>
      </c>
      <c r="I269" s="85" t="s">
        <v>31</v>
      </c>
      <c r="J269" s="258" t="s">
        <v>4828</v>
      </c>
      <c r="K269" s="823">
        <v>0.68888888888888888</v>
      </c>
      <c r="L269" s="823">
        <v>0.73958333333333337</v>
      </c>
      <c r="M269" s="16" t="s">
        <v>169</v>
      </c>
      <c r="N269" s="823">
        <v>0.68402777777777779</v>
      </c>
      <c r="O269" s="16"/>
      <c r="P269" s="16"/>
      <c r="Q269" s="16" t="s">
        <v>35</v>
      </c>
      <c r="R269" s="16" t="s">
        <v>35</v>
      </c>
      <c r="S269" s="16" t="s">
        <v>36</v>
      </c>
      <c r="T269" s="16" t="s">
        <v>1451</v>
      </c>
      <c r="U269" s="1047"/>
      <c r="V269" s="1173">
        <f t="shared" si="5"/>
        <v>4.8611111111110938E-3</v>
      </c>
      <c r="W269" s="1047">
        <v>9717522068</v>
      </c>
    </row>
    <row r="270" spans="1:23" ht="30.75" customHeight="1">
      <c r="A270" s="63">
        <v>267</v>
      </c>
      <c r="B270" s="166">
        <v>82227</v>
      </c>
      <c r="C270" s="63" t="s">
        <v>6738</v>
      </c>
      <c r="D270" s="1130" t="s">
        <v>6739</v>
      </c>
      <c r="E270" s="1212" t="s">
        <v>819</v>
      </c>
      <c r="F270" s="1131" t="s">
        <v>104</v>
      </c>
      <c r="G270" s="1131" t="s">
        <v>92</v>
      </c>
      <c r="H270" s="1164" t="s">
        <v>2029</v>
      </c>
      <c r="I270" s="15" t="s">
        <v>31</v>
      </c>
      <c r="J270" s="433" t="s">
        <v>229</v>
      </c>
      <c r="K270" s="367">
        <v>0.63611111111111107</v>
      </c>
      <c r="L270" s="367">
        <v>0.6791666666666667</v>
      </c>
      <c r="M270" s="63" t="s">
        <v>33</v>
      </c>
      <c r="N270" s="367">
        <v>0.63194444444444442</v>
      </c>
      <c r="O270" s="63" t="s">
        <v>34</v>
      </c>
      <c r="P270" s="63" t="s">
        <v>34</v>
      </c>
      <c r="Q270" s="168" t="s">
        <v>35</v>
      </c>
      <c r="R270" s="168" t="s">
        <v>35</v>
      </c>
      <c r="S270" s="168" t="s">
        <v>36</v>
      </c>
      <c r="T270" s="168" t="s">
        <v>37</v>
      </c>
      <c r="U270" s="168"/>
      <c r="V270" s="1172">
        <f t="shared" si="5"/>
        <v>4.1666666666666519E-3</v>
      </c>
      <c r="W270" s="168"/>
    </row>
    <row r="271" spans="1:23">
      <c r="A271" s="63">
        <v>268</v>
      </c>
      <c r="B271" s="143">
        <v>92882</v>
      </c>
      <c r="C271" s="105" t="s">
        <v>6738</v>
      </c>
      <c r="D271" s="1132" t="s">
        <v>6740</v>
      </c>
      <c r="E271" s="1213" t="s">
        <v>39</v>
      </c>
      <c r="F271" s="1133" t="s">
        <v>104</v>
      </c>
      <c r="G271" s="1133" t="s">
        <v>92</v>
      </c>
      <c r="H271" s="1165" t="s">
        <v>6741</v>
      </c>
      <c r="I271" s="106" t="s">
        <v>31</v>
      </c>
      <c r="J271" s="433" t="s">
        <v>32</v>
      </c>
      <c r="K271" s="367">
        <v>0.69791666666666663</v>
      </c>
      <c r="L271" s="367">
        <v>0.72222222222222221</v>
      </c>
      <c r="M271" s="63" t="s">
        <v>33</v>
      </c>
      <c r="N271" s="367">
        <v>0.6958333333333333</v>
      </c>
      <c r="O271" s="168" t="s">
        <v>34</v>
      </c>
      <c r="P271" s="168" t="s">
        <v>34</v>
      </c>
      <c r="Q271" s="168" t="s">
        <v>35</v>
      </c>
      <c r="R271" s="168" t="s">
        <v>35</v>
      </c>
      <c r="S271" s="168" t="s">
        <v>36</v>
      </c>
      <c r="T271" s="168" t="s">
        <v>37</v>
      </c>
      <c r="U271" s="168"/>
      <c r="V271" s="1172">
        <f t="shared" si="5"/>
        <v>2.0833333333333259E-3</v>
      </c>
      <c r="W271" s="168"/>
    </row>
    <row r="272" spans="1:23" ht="24.75" customHeight="1">
      <c r="A272" s="63">
        <v>269</v>
      </c>
      <c r="B272" s="143">
        <v>151744</v>
      </c>
      <c r="C272" s="105" t="s">
        <v>6738</v>
      </c>
      <c r="D272" s="4" t="s">
        <v>6742</v>
      </c>
      <c r="E272" s="1213" t="s">
        <v>149</v>
      </c>
      <c r="F272" s="1135" t="s">
        <v>91</v>
      </c>
      <c r="G272" s="1133" t="s">
        <v>92</v>
      </c>
      <c r="H272" s="1166" t="s">
        <v>394</v>
      </c>
      <c r="I272" s="106" t="s">
        <v>31</v>
      </c>
      <c r="J272" s="433" t="s">
        <v>1078</v>
      </c>
      <c r="K272" s="367">
        <v>0.76666666666666672</v>
      </c>
      <c r="L272" s="367">
        <v>0.80902777777777779</v>
      </c>
      <c r="M272" s="63" t="s">
        <v>33</v>
      </c>
      <c r="N272" s="367">
        <v>0.76527777777777772</v>
      </c>
      <c r="O272" s="168" t="s">
        <v>34</v>
      </c>
      <c r="P272" s="168" t="s">
        <v>34</v>
      </c>
      <c r="Q272" s="168" t="s">
        <v>35</v>
      </c>
      <c r="R272" s="168" t="s">
        <v>35</v>
      </c>
      <c r="S272" s="168" t="s">
        <v>36</v>
      </c>
      <c r="T272" s="168" t="s">
        <v>37</v>
      </c>
      <c r="U272" s="168"/>
      <c r="V272" s="1172">
        <f t="shared" si="5"/>
        <v>1.388888888888995E-3</v>
      </c>
      <c r="W272" s="168"/>
    </row>
    <row r="273" spans="1:23" s="1098" customFormat="1" ht="24.75" customHeight="1">
      <c r="A273" s="16">
        <v>270</v>
      </c>
      <c r="B273" s="451">
        <v>134201</v>
      </c>
      <c r="C273" s="434" t="s">
        <v>6738</v>
      </c>
      <c r="D273" s="956" t="s">
        <v>6743</v>
      </c>
      <c r="E273" s="1220" t="s">
        <v>356</v>
      </c>
      <c r="F273" s="1221" t="s">
        <v>357</v>
      </c>
      <c r="G273" s="1221" t="s">
        <v>358</v>
      </c>
      <c r="H273" s="1222" t="s">
        <v>6744</v>
      </c>
      <c r="I273" s="441" t="s">
        <v>31</v>
      </c>
      <c r="J273" s="258" t="s">
        <v>6745</v>
      </c>
      <c r="K273" s="823">
        <v>0.4236111111111111</v>
      </c>
      <c r="L273" s="823">
        <v>0.58680555555555558</v>
      </c>
      <c r="M273" s="16" t="s">
        <v>169</v>
      </c>
      <c r="N273" s="823">
        <v>0.40972222222222221</v>
      </c>
      <c r="O273" s="1047"/>
      <c r="P273" s="1047"/>
      <c r="Q273" s="1047" t="s">
        <v>35</v>
      </c>
      <c r="R273" s="1047" t="s">
        <v>35</v>
      </c>
      <c r="S273" s="1047" t="s">
        <v>36</v>
      </c>
      <c r="T273" s="1047" t="s">
        <v>5749</v>
      </c>
      <c r="U273" s="1047"/>
      <c r="V273" s="1173">
        <f t="shared" si="5"/>
        <v>1.3888888888888895E-2</v>
      </c>
      <c r="W273" s="1047">
        <v>9756779336</v>
      </c>
    </row>
    <row r="274" spans="1:23" ht="24.75" customHeight="1">
      <c r="A274" s="63">
        <v>271</v>
      </c>
      <c r="B274" s="143">
        <v>152733</v>
      </c>
      <c r="C274" s="105" t="s">
        <v>6738</v>
      </c>
      <c r="D274" s="1132" t="s">
        <v>6746</v>
      </c>
      <c r="E274" s="1214" t="s">
        <v>108</v>
      </c>
      <c r="F274" s="1133" t="s">
        <v>6747</v>
      </c>
      <c r="G274" s="1133" t="s">
        <v>29</v>
      </c>
      <c r="H274" s="1165" t="s">
        <v>128</v>
      </c>
      <c r="I274" s="105" t="s">
        <v>188</v>
      </c>
      <c r="J274" s="433" t="s">
        <v>56</v>
      </c>
      <c r="K274" s="367">
        <v>0.43472222222222223</v>
      </c>
      <c r="L274" s="367">
        <v>0.46180555555555558</v>
      </c>
      <c r="M274" s="63" t="s">
        <v>33</v>
      </c>
      <c r="N274" s="367">
        <v>0.43055555555555558</v>
      </c>
      <c r="O274" s="168" t="s">
        <v>34</v>
      </c>
      <c r="P274" s="168" t="s">
        <v>34</v>
      </c>
      <c r="Q274" s="168" t="s">
        <v>35</v>
      </c>
      <c r="R274" s="168" t="s">
        <v>35</v>
      </c>
      <c r="S274" s="168" t="s">
        <v>36</v>
      </c>
      <c r="T274" s="168" t="s">
        <v>37</v>
      </c>
      <c r="U274" s="168"/>
      <c r="V274" s="1172">
        <f t="shared" si="5"/>
        <v>4.1666666666666519E-3</v>
      </c>
      <c r="W274" s="168"/>
    </row>
    <row r="275" spans="1:23" ht="24.75" customHeight="1">
      <c r="A275" s="63">
        <v>272</v>
      </c>
      <c r="B275" s="143">
        <v>150387</v>
      </c>
      <c r="C275" s="105" t="s">
        <v>6738</v>
      </c>
      <c r="D275" s="1132" t="s">
        <v>6748</v>
      </c>
      <c r="E275" s="1214" t="s">
        <v>262</v>
      </c>
      <c r="F275" s="1135" t="s">
        <v>388</v>
      </c>
      <c r="G275" s="1133" t="s">
        <v>389</v>
      </c>
      <c r="H275" s="1165" t="s">
        <v>6749</v>
      </c>
      <c r="I275" s="106" t="s">
        <v>31</v>
      </c>
      <c r="J275" s="433" t="s">
        <v>3524</v>
      </c>
      <c r="K275" s="367">
        <v>0.51249999999999996</v>
      </c>
      <c r="L275" s="367">
        <v>0.55555555555555558</v>
      </c>
      <c r="M275" s="63" t="s">
        <v>33</v>
      </c>
      <c r="N275" s="367">
        <v>0.51041666666666663</v>
      </c>
      <c r="O275" s="168" t="s">
        <v>34</v>
      </c>
      <c r="P275" s="168" t="s">
        <v>34</v>
      </c>
      <c r="Q275" s="168" t="s">
        <v>35</v>
      </c>
      <c r="R275" s="168" t="s">
        <v>35</v>
      </c>
      <c r="S275" s="168" t="s">
        <v>36</v>
      </c>
      <c r="T275" s="168" t="s">
        <v>37</v>
      </c>
      <c r="U275" s="168"/>
      <c r="V275" s="1172">
        <f t="shared" si="5"/>
        <v>2.0833333333333259E-3</v>
      </c>
      <c r="W275" s="168"/>
    </row>
    <row r="276" spans="1:23" ht="24.75" customHeight="1">
      <c r="A276" s="63">
        <v>273</v>
      </c>
      <c r="B276" s="143">
        <v>142650</v>
      </c>
      <c r="C276" s="105" t="s">
        <v>6738</v>
      </c>
      <c r="D276" s="1132" t="s">
        <v>6750</v>
      </c>
      <c r="E276" s="1213" t="s">
        <v>681</v>
      </c>
      <c r="F276" s="1135" t="s">
        <v>388</v>
      </c>
      <c r="G276" s="1133" t="s">
        <v>389</v>
      </c>
      <c r="H276" s="1165" t="s">
        <v>93</v>
      </c>
      <c r="I276" s="106" t="s">
        <v>31</v>
      </c>
      <c r="J276" s="433" t="s">
        <v>465</v>
      </c>
      <c r="K276" s="367">
        <v>0.58333333333333337</v>
      </c>
      <c r="L276" s="367">
        <v>0.63749999999999996</v>
      </c>
      <c r="M276" s="63" t="s">
        <v>33</v>
      </c>
      <c r="N276" s="367">
        <v>0.57986111111111116</v>
      </c>
      <c r="O276" s="168" t="s">
        <v>34</v>
      </c>
      <c r="P276" s="168" t="s">
        <v>34</v>
      </c>
      <c r="Q276" s="168" t="s">
        <v>35</v>
      </c>
      <c r="R276" s="168" t="s">
        <v>35</v>
      </c>
      <c r="S276" s="168" t="s">
        <v>36</v>
      </c>
      <c r="T276" s="168" t="s">
        <v>37</v>
      </c>
      <c r="U276" s="168"/>
      <c r="V276" s="1172">
        <f t="shared" si="5"/>
        <v>3.4722222222222099E-3</v>
      </c>
      <c r="W276" s="168"/>
    </row>
    <row r="277" spans="1:23" ht="25.5">
      <c r="A277" s="63">
        <v>274</v>
      </c>
      <c r="B277" s="143">
        <v>148809</v>
      </c>
      <c r="C277" s="105" t="s">
        <v>6738</v>
      </c>
      <c r="D277" s="20" t="s">
        <v>6751</v>
      </c>
      <c r="E277" s="1200" t="s">
        <v>582</v>
      </c>
      <c r="F277" s="1147" t="s">
        <v>6752</v>
      </c>
      <c r="G277" s="1148" t="s">
        <v>134</v>
      </c>
      <c r="H277" s="193" t="s">
        <v>6753</v>
      </c>
      <c r="I277" s="105" t="s">
        <v>94</v>
      </c>
      <c r="J277" s="433" t="s">
        <v>6541</v>
      </c>
      <c r="K277" s="367">
        <v>0.42083333333333334</v>
      </c>
      <c r="L277" s="367">
        <v>0.53472222222222221</v>
      </c>
      <c r="M277" s="63" t="s">
        <v>2933</v>
      </c>
      <c r="N277" s="367">
        <v>0.40625</v>
      </c>
      <c r="O277" s="168" t="s">
        <v>34</v>
      </c>
      <c r="P277" s="168" t="s">
        <v>34</v>
      </c>
      <c r="Q277" s="168" t="s">
        <v>35</v>
      </c>
      <c r="R277" s="168" t="s">
        <v>35</v>
      </c>
      <c r="S277" s="168" t="s">
        <v>36</v>
      </c>
      <c r="T277" s="168" t="s">
        <v>37</v>
      </c>
      <c r="U277" s="168"/>
      <c r="V277" s="1172">
        <f t="shared" si="5"/>
        <v>1.4583333333333337E-2</v>
      </c>
      <c r="W277" s="168">
        <v>8899844768</v>
      </c>
    </row>
    <row r="278" spans="1:23" ht="24.75" customHeight="1">
      <c r="A278" s="63">
        <v>275</v>
      </c>
      <c r="B278" s="984">
        <v>152842</v>
      </c>
      <c r="C278" s="105" t="s">
        <v>6754</v>
      </c>
      <c r="D278" s="984" t="s">
        <v>6755</v>
      </c>
      <c r="E278" s="1213" t="s">
        <v>672</v>
      </c>
      <c r="F278" s="915" t="s">
        <v>40</v>
      </c>
      <c r="G278" s="1149" t="s">
        <v>41</v>
      </c>
      <c r="H278" s="1167" t="s">
        <v>6756</v>
      </c>
      <c r="I278" s="105" t="s">
        <v>188</v>
      </c>
      <c r="J278" s="433" t="s">
        <v>168</v>
      </c>
      <c r="K278" s="367">
        <v>0.51388888888888884</v>
      </c>
      <c r="L278" s="367">
        <v>0.73958333333333337</v>
      </c>
      <c r="M278" s="63" t="s">
        <v>33</v>
      </c>
      <c r="N278" s="367">
        <v>0.5083333333333333</v>
      </c>
      <c r="O278" s="168" t="s">
        <v>34</v>
      </c>
      <c r="P278" s="168" t="s">
        <v>34</v>
      </c>
      <c r="Q278" s="168" t="s">
        <v>35</v>
      </c>
      <c r="R278" s="168" t="s">
        <v>35</v>
      </c>
      <c r="S278" s="168" t="s">
        <v>36</v>
      </c>
      <c r="T278" s="168" t="s">
        <v>37</v>
      </c>
      <c r="U278" s="168"/>
      <c r="V278" s="1172">
        <f t="shared" si="5"/>
        <v>5.5555555555555358E-3</v>
      </c>
      <c r="W278" s="168"/>
    </row>
    <row r="279" spans="1:23" s="1098" customFormat="1" ht="24.75" customHeight="1">
      <c r="A279" s="16">
        <v>276</v>
      </c>
      <c r="B279" s="1223">
        <v>152840</v>
      </c>
      <c r="C279" s="434" t="s">
        <v>6754</v>
      </c>
      <c r="D279" s="1223" t="s">
        <v>5110</v>
      </c>
      <c r="E279" s="1220" t="s">
        <v>518</v>
      </c>
      <c r="F279" s="1224" t="s">
        <v>40</v>
      </c>
      <c r="G279" s="1225" t="s">
        <v>41</v>
      </c>
      <c r="H279" s="1226" t="s">
        <v>6757</v>
      </c>
      <c r="I279" s="434" t="s">
        <v>188</v>
      </c>
      <c r="J279" s="258" t="s">
        <v>3514</v>
      </c>
      <c r="K279" s="823">
        <v>0.30972222222222223</v>
      </c>
      <c r="L279" s="823">
        <v>0.46180555555555558</v>
      </c>
      <c r="M279" s="16" t="s">
        <v>169</v>
      </c>
      <c r="N279" s="823">
        <v>0.2986111111111111</v>
      </c>
      <c r="O279" s="1047"/>
      <c r="P279" s="1047"/>
      <c r="Q279" s="1047" t="s">
        <v>36</v>
      </c>
      <c r="R279" s="1047" t="s">
        <v>35</v>
      </c>
      <c r="S279" s="1047" t="s">
        <v>36</v>
      </c>
      <c r="T279" s="1047" t="s">
        <v>169</v>
      </c>
      <c r="U279" s="1047"/>
      <c r="V279" s="1173">
        <f t="shared" si="5"/>
        <v>1.1111111111111127E-2</v>
      </c>
      <c r="W279" s="1047"/>
    </row>
    <row r="280" spans="1:23" ht="24.75" customHeight="1">
      <c r="A280" s="63">
        <v>277</v>
      </c>
      <c r="B280" s="984">
        <v>152835</v>
      </c>
      <c r="C280" s="105" t="s">
        <v>6754</v>
      </c>
      <c r="D280" s="984" t="s">
        <v>4196</v>
      </c>
      <c r="E280" s="1213" t="s">
        <v>461</v>
      </c>
      <c r="F280" s="915" t="s">
        <v>40</v>
      </c>
      <c r="G280" s="1149" t="s">
        <v>41</v>
      </c>
      <c r="H280" s="1167" t="s">
        <v>6758</v>
      </c>
      <c r="I280" s="105" t="s">
        <v>188</v>
      </c>
      <c r="J280" s="433" t="s">
        <v>142</v>
      </c>
      <c r="K280" s="367">
        <v>0.34375</v>
      </c>
      <c r="L280" s="367">
        <v>0.4236111111111111</v>
      </c>
      <c r="M280" s="63" t="s">
        <v>33</v>
      </c>
      <c r="N280" s="367">
        <v>0.33333333333333331</v>
      </c>
      <c r="O280" s="168" t="s">
        <v>34</v>
      </c>
      <c r="P280" s="168" t="s">
        <v>34</v>
      </c>
      <c r="Q280" s="168" t="s">
        <v>35</v>
      </c>
      <c r="R280" s="168" t="s">
        <v>35</v>
      </c>
      <c r="S280" s="168" t="s">
        <v>36</v>
      </c>
      <c r="T280" s="168" t="s">
        <v>37</v>
      </c>
      <c r="U280" s="168"/>
      <c r="V280" s="1172">
        <f t="shared" si="5"/>
        <v>1.0416666666666685E-2</v>
      </c>
      <c r="W280" s="168"/>
    </row>
    <row r="281" spans="1:23" s="1098" customFormat="1" ht="24.75" customHeight="1">
      <c r="A281" s="16">
        <v>278</v>
      </c>
      <c r="B281" s="1223">
        <v>152837</v>
      </c>
      <c r="C281" s="434" t="s">
        <v>6754</v>
      </c>
      <c r="D281" s="1223" t="s">
        <v>6759</v>
      </c>
      <c r="E281" s="1220" t="s">
        <v>563</v>
      </c>
      <c r="F281" s="1225" t="s">
        <v>104</v>
      </c>
      <c r="G281" s="1225" t="s">
        <v>92</v>
      </c>
      <c r="H281" s="1226" t="s">
        <v>917</v>
      </c>
      <c r="I281" s="434" t="s">
        <v>188</v>
      </c>
      <c r="J281" s="258" t="s">
        <v>1049</v>
      </c>
      <c r="K281" s="823">
        <v>0.43680555555555556</v>
      </c>
      <c r="L281" s="823">
        <v>0.50416666666666665</v>
      </c>
      <c r="M281" s="16" t="s">
        <v>566</v>
      </c>
      <c r="N281" s="823">
        <v>0.43055555555555558</v>
      </c>
      <c r="O281" s="1047"/>
      <c r="P281" s="1047"/>
      <c r="Q281" s="1047" t="s">
        <v>35</v>
      </c>
      <c r="R281" s="1047" t="s">
        <v>35</v>
      </c>
      <c r="S281" s="1047" t="s">
        <v>36</v>
      </c>
      <c r="T281" s="1047" t="s">
        <v>37</v>
      </c>
      <c r="U281" s="1047"/>
      <c r="V281" s="1173">
        <f t="shared" si="5"/>
        <v>6.2499999999999778E-3</v>
      </c>
      <c r="W281" s="1047"/>
    </row>
    <row r="282" spans="1:23" ht="24.75" customHeight="1">
      <c r="A282" s="63">
        <v>279</v>
      </c>
      <c r="B282" s="983">
        <v>141246</v>
      </c>
      <c r="C282" s="105" t="s">
        <v>6754</v>
      </c>
      <c r="D282" s="984" t="s">
        <v>6760</v>
      </c>
      <c r="E282" s="1214" t="s">
        <v>647</v>
      </c>
      <c r="F282" s="1149" t="s">
        <v>401</v>
      </c>
      <c r="G282" s="1149" t="s">
        <v>237</v>
      </c>
      <c r="H282" s="1167" t="s">
        <v>6761</v>
      </c>
      <c r="I282" s="105" t="s">
        <v>188</v>
      </c>
      <c r="J282" s="433" t="s">
        <v>860</v>
      </c>
      <c r="K282" s="367">
        <v>0.81666666666666665</v>
      </c>
      <c r="L282" s="367">
        <v>0.92361111111111116</v>
      </c>
      <c r="M282" s="63" t="s">
        <v>33</v>
      </c>
      <c r="N282" s="367">
        <v>0.79166666666666663</v>
      </c>
      <c r="O282" s="168" t="s">
        <v>34</v>
      </c>
      <c r="P282" s="168" t="s">
        <v>34</v>
      </c>
      <c r="Q282" s="168" t="s">
        <v>35</v>
      </c>
      <c r="R282" s="168" t="s">
        <v>35</v>
      </c>
      <c r="S282" s="168" t="s">
        <v>36</v>
      </c>
      <c r="T282" s="168" t="s">
        <v>37</v>
      </c>
      <c r="U282" s="168"/>
      <c r="V282" s="1172">
        <f t="shared" si="5"/>
        <v>2.5000000000000022E-2</v>
      </c>
      <c r="W282" s="168"/>
    </row>
    <row r="283" spans="1:23" ht="33" customHeight="1">
      <c r="A283" s="63">
        <v>280</v>
      </c>
      <c r="B283" s="1134">
        <v>60772</v>
      </c>
      <c r="C283" s="105" t="s">
        <v>6762</v>
      </c>
      <c r="D283" s="1178" t="s">
        <v>6763</v>
      </c>
      <c r="E283" s="1215" t="s">
        <v>1012</v>
      </c>
      <c r="F283" s="1129" t="s">
        <v>1200</v>
      </c>
      <c r="G283" s="583" t="s">
        <v>29</v>
      </c>
      <c r="H283" s="1168" t="s">
        <v>6764</v>
      </c>
      <c r="I283" s="63" t="s">
        <v>31</v>
      </c>
      <c r="J283" s="433" t="s">
        <v>56</v>
      </c>
      <c r="K283" s="734">
        <v>0.57222222222222219</v>
      </c>
      <c r="L283" s="734">
        <v>0.64930555555555558</v>
      </c>
      <c r="M283" s="15" t="s">
        <v>352</v>
      </c>
      <c r="N283" s="734">
        <v>0.5625</v>
      </c>
      <c r="O283" s="15" t="s">
        <v>34</v>
      </c>
      <c r="P283" s="168" t="s">
        <v>34</v>
      </c>
      <c r="Q283" s="168" t="s">
        <v>35</v>
      </c>
      <c r="R283" s="168" t="s">
        <v>35</v>
      </c>
      <c r="S283" s="168" t="s">
        <v>36</v>
      </c>
      <c r="T283" s="171" t="s">
        <v>6765</v>
      </c>
      <c r="U283" s="168"/>
      <c r="V283" s="1172">
        <f t="shared" si="5"/>
        <v>9.7222222222221877E-3</v>
      </c>
      <c r="W283" s="168">
        <v>8930816529</v>
      </c>
    </row>
    <row r="284" spans="1:23" ht="24.75" customHeight="1">
      <c r="A284" s="63">
        <v>281</v>
      </c>
      <c r="B284" s="984">
        <v>151871</v>
      </c>
      <c r="C284" s="105" t="s">
        <v>6762</v>
      </c>
      <c r="D284" s="984" t="s">
        <v>6766</v>
      </c>
      <c r="E284" s="1215" t="s">
        <v>461</v>
      </c>
      <c r="F284" s="587" t="s">
        <v>91</v>
      </c>
      <c r="G284" s="583" t="s">
        <v>92</v>
      </c>
      <c r="H284" s="1169" t="s">
        <v>394</v>
      </c>
      <c r="I284" s="63" t="s">
        <v>31</v>
      </c>
      <c r="J284" s="433" t="s">
        <v>4488</v>
      </c>
      <c r="K284" s="734">
        <v>0.44097222222222221</v>
      </c>
      <c r="L284" s="734">
        <v>0.46875</v>
      </c>
      <c r="M284" s="15" t="s">
        <v>33</v>
      </c>
      <c r="N284" s="734">
        <v>0.42708333333333331</v>
      </c>
      <c r="O284" s="15" t="s">
        <v>34</v>
      </c>
      <c r="P284" s="168" t="s">
        <v>34</v>
      </c>
      <c r="Q284" s="168" t="s">
        <v>35</v>
      </c>
      <c r="R284" s="168" t="s">
        <v>35</v>
      </c>
      <c r="S284" s="168" t="s">
        <v>36</v>
      </c>
      <c r="T284" s="168" t="s">
        <v>37</v>
      </c>
      <c r="U284" s="168"/>
      <c r="V284" s="1172">
        <f t="shared" si="5"/>
        <v>1.3888888888888895E-2</v>
      </c>
      <c r="W284" s="168"/>
    </row>
    <row r="285" spans="1:23" ht="24.75" customHeight="1">
      <c r="A285" s="63">
        <v>282</v>
      </c>
      <c r="B285" s="1134">
        <v>130881</v>
      </c>
      <c r="C285" s="105" t="s">
        <v>6762</v>
      </c>
      <c r="D285" s="696" t="s">
        <v>6767</v>
      </c>
      <c r="E285" s="1215" t="s">
        <v>6768</v>
      </c>
      <c r="F285" s="1129" t="s">
        <v>4180</v>
      </c>
      <c r="G285" s="583" t="s">
        <v>358</v>
      </c>
      <c r="H285" s="1170" t="s">
        <v>3188</v>
      </c>
      <c r="I285" s="63" t="s">
        <v>31</v>
      </c>
      <c r="J285" s="624"/>
      <c r="K285" s="644"/>
      <c r="L285" s="644"/>
      <c r="M285" s="735" t="s">
        <v>37</v>
      </c>
      <c r="N285" s="644"/>
      <c r="O285" s="644"/>
      <c r="P285" s="1014"/>
      <c r="Q285" s="1014"/>
      <c r="R285" s="1014"/>
      <c r="S285" s="1014"/>
      <c r="T285" s="1014"/>
      <c r="U285" s="1014"/>
      <c r="V285" s="1172">
        <f t="shared" si="5"/>
        <v>0</v>
      </c>
      <c r="W285" s="1014"/>
    </row>
    <row r="286" spans="1:23" ht="24.75" customHeight="1">
      <c r="A286" s="63">
        <v>283</v>
      </c>
      <c r="B286" s="1134">
        <v>66009</v>
      </c>
      <c r="C286" s="105" t="s">
        <v>6762</v>
      </c>
      <c r="D286" s="1134" t="s">
        <v>6769</v>
      </c>
      <c r="E286" s="1215" t="s">
        <v>1012</v>
      </c>
      <c r="F286" s="1150" t="s">
        <v>698</v>
      </c>
      <c r="G286" s="1151" t="s">
        <v>29</v>
      </c>
      <c r="H286" s="1169" t="s">
        <v>128</v>
      </c>
      <c r="I286" s="105" t="s">
        <v>188</v>
      </c>
      <c r="J286" s="433" t="s">
        <v>5946</v>
      </c>
      <c r="K286" s="734">
        <v>0.8305555555555556</v>
      </c>
      <c r="L286" s="734">
        <v>0.87291666666666667</v>
      </c>
      <c r="M286" s="15" t="s">
        <v>33</v>
      </c>
      <c r="N286" s="734">
        <v>0.82499999999999996</v>
      </c>
      <c r="O286" s="15" t="s">
        <v>34</v>
      </c>
      <c r="P286" s="168" t="s">
        <v>34</v>
      </c>
      <c r="Q286" s="168" t="s">
        <v>36</v>
      </c>
      <c r="R286" s="168" t="s">
        <v>35</v>
      </c>
      <c r="S286" s="168" t="s">
        <v>36</v>
      </c>
      <c r="T286" s="168" t="s">
        <v>33</v>
      </c>
      <c r="U286" s="168"/>
      <c r="V286" s="1172">
        <f t="shared" si="5"/>
        <v>5.5555555555556468E-3</v>
      </c>
      <c r="W286" s="168">
        <v>9262605273</v>
      </c>
    </row>
    <row r="287" spans="1:23" ht="32.25" customHeight="1">
      <c r="A287" s="63">
        <v>284</v>
      </c>
      <c r="B287" s="983">
        <v>148650</v>
      </c>
      <c r="C287" s="105" t="s">
        <v>6762</v>
      </c>
      <c r="D287" s="983" t="s">
        <v>6770</v>
      </c>
      <c r="E287" s="1215" t="s">
        <v>2090</v>
      </c>
      <c r="F287" s="588" t="s">
        <v>40</v>
      </c>
      <c r="G287" s="583" t="s">
        <v>41</v>
      </c>
      <c r="H287" s="1170" t="s">
        <v>6771</v>
      </c>
      <c r="I287" s="63" t="s">
        <v>31</v>
      </c>
      <c r="J287" s="433" t="s">
        <v>6772</v>
      </c>
      <c r="K287" s="734">
        <v>0.31944444444444442</v>
      </c>
      <c r="L287" s="734">
        <v>0.4375</v>
      </c>
      <c r="M287" s="15" t="s">
        <v>219</v>
      </c>
      <c r="N287" s="734">
        <v>0.32291666666666669</v>
      </c>
      <c r="O287" s="15" t="s">
        <v>34</v>
      </c>
      <c r="P287" s="168" t="s">
        <v>34</v>
      </c>
      <c r="Q287" s="168" t="s">
        <v>36</v>
      </c>
      <c r="R287" s="168" t="s">
        <v>35</v>
      </c>
      <c r="S287" s="168" t="s">
        <v>36</v>
      </c>
      <c r="T287" s="171" t="s">
        <v>6773</v>
      </c>
      <c r="U287" s="168"/>
      <c r="V287" s="1235" t="s">
        <v>4205</v>
      </c>
      <c r="W287" s="168">
        <v>8826631744</v>
      </c>
    </row>
    <row r="288" spans="1:23" ht="27.75">
      <c r="A288" s="63">
        <v>285</v>
      </c>
      <c r="B288" s="983">
        <v>152487</v>
      </c>
      <c r="C288" s="105" t="s">
        <v>6762</v>
      </c>
      <c r="D288" s="983" t="s">
        <v>6774</v>
      </c>
      <c r="E288" s="1215" t="s">
        <v>748</v>
      </c>
      <c r="F288" s="587" t="s">
        <v>214</v>
      </c>
      <c r="G288" s="583" t="s">
        <v>215</v>
      </c>
      <c r="H288" s="1170" t="s">
        <v>6775</v>
      </c>
      <c r="I288" s="63" t="s">
        <v>31</v>
      </c>
      <c r="J288" s="433" t="s">
        <v>50</v>
      </c>
      <c r="K288" s="367">
        <v>0.32569444444444445</v>
      </c>
      <c r="L288" s="367">
        <v>0.34375</v>
      </c>
      <c r="M288" s="63" t="s">
        <v>219</v>
      </c>
      <c r="N288" s="367">
        <v>0.3125</v>
      </c>
      <c r="O288" s="168" t="s">
        <v>34</v>
      </c>
      <c r="P288" s="168" t="s">
        <v>34</v>
      </c>
      <c r="Q288" s="168" t="s">
        <v>36</v>
      </c>
      <c r="R288" s="168" t="s">
        <v>35</v>
      </c>
      <c r="S288" s="168" t="s">
        <v>36</v>
      </c>
      <c r="T288" s="168" t="s">
        <v>545</v>
      </c>
      <c r="U288" s="168"/>
      <c r="V288" s="1172">
        <f t="shared" si="5"/>
        <v>1.3194444444444453E-2</v>
      </c>
      <c r="W288" s="168"/>
    </row>
    <row r="289" spans="1:23" ht="27.75">
      <c r="A289" s="63">
        <v>286</v>
      </c>
      <c r="B289" s="984">
        <v>149850</v>
      </c>
      <c r="C289" s="105" t="s">
        <v>6762</v>
      </c>
      <c r="D289" s="984" t="s">
        <v>6776</v>
      </c>
      <c r="E289" s="1215" t="s">
        <v>376</v>
      </c>
      <c r="F289" s="588" t="s">
        <v>388</v>
      </c>
      <c r="G289" s="583" t="s">
        <v>389</v>
      </c>
      <c r="H289" s="1169" t="s">
        <v>394</v>
      </c>
      <c r="I289" s="63" t="s">
        <v>31</v>
      </c>
      <c r="J289" s="433" t="s">
        <v>1008</v>
      </c>
      <c r="K289" s="367">
        <v>0.34444444444444444</v>
      </c>
      <c r="L289" s="367">
        <v>0.37847222222222221</v>
      </c>
      <c r="M289" s="63" t="s">
        <v>33</v>
      </c>
      <c r="N289" s="367">
        <v>0.33680555555555558</v>
      </c>
      <c r="O289" s="168" t="s">
        <v>34</v>
      </c>
      <c r="P289" s="168" t="s">
        <v>34</v>
      </c>
      <c r="Q289" s="168" t="s">
        <v>35</v>
      </c>
      <c r="R289" s="168" t="s">
        <v>35</v>
      </c>
      <c r="S289" s="168" t="s">
        <v>36</v>
      </c>
      <c r="T289" s="168" t="s">
        <v>37</v>
      </c>
      <c r="U289" s="168"/>
      <c r="V289" s="1172">
        <f t="shared" si="5"/>
        <v>7.6388888888888618E-3</v>
      </c>
      <c r="W289" s="168"/>
    </row>
    <row r="290" spans="1:23" ht="27.75">
      <c r="A290" s="63">
        <v>287</v>
      </c>
      <c r="B290" s="984">
        <v>50475</v>
      </c>
      <c r="C290" s="105" t="s">
        <v>6762</v>
      </c>
      <c r="D290" s="984" t="s">
        <v>6777</v>
      </c>
      <c r="E290" s="1215" t="s">
        <v>1024</v>
      </c>
      <c r="F290" s="588" t="s">
        <v>388</v>
      </c>
      <c r="G290" s="583" t="s">
        <v>389</v>
      </c>
      <c r="H290" s="1169" t="s">
        <v>394</v>
      </c>
      <c r="I290" s="63" t="s">
        <v>31</v>
      </c>
      <c r="J290" s="433" t="s">
        <v>1018</v>
      </c>
      <c r="K290" s="367">
        <v>0.40625</v>
      </c>
      <c r="L290" s="367">
        <v>0.4548611111111111</v>
      </c>
      <c r="M290" s="63" t="s">
        <v>33</v>
      </c>
      <c r="N290" s="367">
        <v>0.39583333333333331</v>
      </c>
      <c r="O290" s="168" t="s">
        <v>34</v>
      </c>
      <c r="P290" s="168" t="s">
        <v>34</v>
      </c>
      <c r="Q290" s="168" t="s">
        <v>35</v>
      </c>
      <c r="R290" s="168" t="s">
        <v>35</v>
      </c>
      <c r="S290" s="168" t="s">
        <v>36</v>
      </c>
      <c r="T290" s="168" t="s">
        <v>37</v>
      </c>
      <c r="U290" s="168"/>
      <c r="V290" s="1172">
        <f t="shared" si="5"/>
        <v>1.0416666666666685E-2</v>
      </c>
      <c r="W290" s="168"/>
    </row>
    <row r="291" spans="1:23" ht="24.75" customHeight="1">
      <c r="A291" s="63">
        <v>288</v>
      </c>
      <c r="B291" s="1134">
        <v>151342</v>
      </c>
      <c r="C291" s="105" t="s">
        <v>6762</v>
      </c>
      <c r="D291" s="1134" t="s">
        <v>6778</v>
      </c>
      <c r="E291" s="1215" t="s">
        <v>1012</v>
      </c>
      <c r="F291" s="1150" t="s">
        <v>28</v>
      </c>
      <c r="G291" s="1151" t="s">
        <v>29</v>
      </c>
      <c r="H291" s="1169" t="s">
        <v>128</v>
      </c>
      <c r="I291" s="105" t="s">
        <v>188</v>
      </c>
      <c r="J291" s="433" t="s">
        <v>691</v>
      </c>
      <c r="K291" s="367">
        <v>0.38750000000000001</v>
      </c>
      <c r="L291" s="367">
        <v>0.44791666666666669</v>
      </c>
      <c r="M291" s="63" t="s">
        <v>33</v>
      </c>
      <c r="N291" s="367">
        <v>0.37847222222222221</v>
      </c>
      <c r="O291" s="168" t="s">
        <v>34</v>
      </c>
      <c r="P291" s="168" t="s">
        <v>34</v>
      </c>
      <c r="Q291" s="1155" t="s">
        <v>35</v>
      </c>
      <c r="R291" s="1155" t="s">
        <v>35</v>
      </c>
      <c r="S291" s="1155" t="s">
        <v>36</v>
      </c>
      <c r="T291" s="1155" t="s">
        <v>6723</v>
      </c>
      <c r="U291" s="168"/>
      <c r="V291" s="1172">
        <f t="shared" si="5"/>
        <v>9.0277777777778012E-3</v>
      </c>
      <c r="W291" s="168"/>
    </row>
    <row r="292" spans="1:23" ht="24.75" customHeight="1">
      <c r="A292" s="63">
        <v>289</v>
      </c>
      <c r="B292" s="983">
        <v>149450</v>
      </c>
      <c r="C292" s="105" t="s">
        <v>6762</v>
      </c>
      <c r="D292" s="983" t="s">
        <v>6779</v>
      </c>
      <c r="E292" s="1215" t="s">
        <v>126</v>
      </c>
      <c r="F292" s="588" t="s">
        <v>1553</v>
      </c>
      <c r="G292" s="583" t="s">
        <v>947</v>
      </c>
      <c r="H292" s="1170" t="s">
        <v>6780</v>
      </c>
      <c r="I292" s="63" t="s">
        <v>31</v>
      </c>
      <c r="J292" s="433" t="s">
        <v>465</v>
      </c>
      <c r="K292" s="1137">
        <v>0.42708333333333331</v>
      </c>
      <c r="L292" s="1137">
        <v>0.47569444444444442</v>
      </c>
      <c r="M292" s="63" t="s">
        <v>33</v>
      </c>
      <c r="N292" s="367">
        <v>0.4236111111111111</v>
      </c>
      <c r="O292" s="168" t="s">
        <v>34</v>
      </c>
      <c r="P292" s="168" t="s">
        <v>34</v>
      </c>
      <c r="Q292" s="168" t="s">
        <v>35</v>
      </c>
      <c r="R292" s="168" t="s">
        <v>35</v>
      </c>
      <c r="S292" s="168" t="s">
        <v>36</v>
      </c>
      <c r="T292" s="168" t="s">
        <v>37</v>
      </c>
      <c r="U292" s="168"/>
      <c r="V292" s="1172">
        <f t="shared" si="5"/>
        <v>3.4722222222222099E-3</v>
      </c>
      <c r="W292" s="168"/>
    </row>
    <row r="293" spans="1:23" ht="24.75" customHeight="1">
      <c r="A293" s="63">
        <v>290</v>
      </c>
      <c r="B293" s="984">
        <v>152583</v>
      </c>
      <c r="C293" s="105" t="s">
        <v>6762</v>
      </c>
      <c r="D293" s="984" t="s">
        <v>6781</v>
      </c>
      <c r="E293" s="1215" t="s">
        <v>207</v>
      </c>
      <c r="F293" s="587" t="s">
        <v>91</v>
      </c>
      <c r="G293" s="583" t="s">
        <v>92</v>
      </c>
      <c r="H293" s="1169" t="s">
        <v>608</v>
      </c>
      <c r="I293" s="63" t="s">
        <v>31</v>
      </c>
      <c r="J293" s="433" t="s">
        <v>691</v>
      </c>
      <c r="K293" s="1137">
        <v>0.68472222222222223</v>
      </c>
      <c r="L293" s="1137">
        <v>0.73263888888888884</v>
      </c>
      <c r="M293" s="63" t="s">
        <v>33</v>
      </c>
      <c r="N293" s="367">
        <v>0.67361111111111116</v>
      </c>
      <c r="O293" s="168" t="s">
        <v>34</v>
      </c>
      <c r="P293" s="168" t="s">
        <v>34</v>
      </c>
      <c r="Q293" s="168" t="s">
        <v>35</v>
      </c>
      <c r="R293" s="168" t="s">
        <v>35</v>
      </c>
      <c r="S293" s="168" t="s">
        <v>36</v>
      </c>
      <c r="T293" s="168" t="s">
        <v>37</v>
      </c>
      <c r="U293" s="168"/>
      <c r="V293" s="1172">
        <f t="shared" si="5"/>
        <v>1.1111111111111072E-2</v>
      </c>
      <c r="W293" s="168"/>
    </row>
    <row r="294" spans="1:23" ht="24.75" customHeight="1">
      <c r="A294" s="63">
        <v>291</v>
      </c>
      <c r="B294" s="983">
        <v>150245</v>
      </c>
      <c r="C294" s="105" t="s">
        <v>6762</v>
      </c>
      <c r="D294" s="983" t="s">
        <v>6782</v>
      </c>
      <c r="E294" s="1215" t="s">
        <v>748</v>
      </c>
      <c r="F294" s="587" t="s">
        <v>617</v>
      </c>
      <c r="G294" s="583" t="s">
        <v>48</v>
      </c>
      <c r="H294" s="1170" t="s">
        <v>3262</v>
      </c>
      <c r="I294" s="63" t="s">
        <v>31</v>
      </c>
      <c r="J294" s="433" t="s">
        <v>217</v>
      </c>
      <c r="K294" s="1137">
        <v>0.35069444444444442</v>
      </c>
      <c r="L294" s="1137">
        <v>0.46944444444444444</v>
      </c>
      <c r="M294" s="63" t="s">
        <v>33</v>
      </c>
      <c r="N294" s="367">
        <v>0.33680555555555558</v>
      </c>
      <c r="O294" s="168" t="s">
        <v>34</v>
      </c>
      <c r="P294" s="168" t="s">
        <v>34</v>
      </c>
      <c r="Q294" s="168" t="s">
        <v>36</v>
      </c>
      <c r="R294" s="168" t="s">
        <v>35</v>
      </c>
      <c r="S294" s="168" t="s">
        <v>36</v>
      </c>
      <c r="T294" s="168" t="s">
        <v>33</v>
      </c>
      <c r="U294" s="168"/>
      <c r="V294" s="1172">
        <f t="shared" si="5"/>
        <v>1.388888888888884E-2</v>
      </c>
      <c r="W294" s="168"/>
    </row>
    <row r="295" spans="1:23" ht="27.75">
      <c r="A295" s="63">
        <v>292</v>
      </c>
      <c r="B295" s="983">
        <v>152673</v>
      </c>
      <c r="C295" s="105" t="s">
        <v>6762</v>
      </c>
      <c r="D295" s="983" t="s">
        <v>6783</v>
      </c>
      <c r="E295" s="1215" t="s">
        <v>122</v>
      </c>
      <c r="F295" s="587" t="s">
        <v>462</v>
      </c>
      <c r="G295" s="583" t="s">
        <v>48</v>
      </c>
      <c r="H295" s="1170" t="s">
        <v>6593</v>
      </c>
      <c r="I295" s="63" t="s">
        <v>31</v>
      </c>
      <c r="J295" s="433" t="s">
        <v>885</v>
      </c>
      <c r="K295" s="1137">
        <v>0.45555555555555555</v>
      </c>
      <c r="L295" s="1137">
        <v>0.53125</v>
      </c>
      <c r="M295" s="63" t="s">
        <v>33</v>
      </c>
      <c r="N295" s="367">
        <v>0.4375</v>
      </c>
      <c r="O295" s="168" t="s">
        <v>34</v>
      </c>
      <c r="P295" s="168" t="s">
        <v>34</v>
      </c>
      <c r="Q295" s="168" t="s">
        <v>36</v>
      </c>
      <c r="R295" s="168" t="s">
        <v>35</v>
      </c>
      <c r="S295" s="168" t="s">
        <v>36</v>
      </c>
      <c r="T295" s="168" t="s">
        <v>33</v>
      </c>
      <c r="U295" s="168"/>
      <c r="V295" s="1172">
        <f t="shared" ref="V295:V357" si="6">K295-N295</f>
        <v>1.8055555555555547E-2</v>
      </c>
      <c r="W295" s="168"/>
    </row>
    <row r="296" spans="1:23" ht="28.5" customHeight="1">
      <c r="A296" s="63">
        <v>293</v>
      </c>
      <c r="B296" s="984">
        <v>149325</v>
      </c>
      <c r="C296" s="105" t="s">
        <v>6762</v>
      </c>
      <c r="D296" s="983" t="s">
        <v>6784</v>
      </c>
      <c r="E296" s="1215" t="s">
        <v>528</v>
      </c>
      <c r="F296" s="587" t="s">
        <v>91</v>
      </c>
      <c r="G296" s="583" t="s">
        <v>92</v>
      </c>
      <c r="H296" s="1169" t="s">
        <v>394</v>
      </c>
      <c r="I296" s="63" t="s">
        <v>31</v>
      </c>
      <c r="J296" s="433" t="s">
        <v>5900</v>
      </c>
      <c r="K296" s="1137">
        <v>0.63541666666666663</v>
      </c>
      <c r="L296" s="1137">
        <v>0.68402777777777779</v>
      </c>
      <c r="M296" s="63" t="s">
        <v>33</v>
      </c>
      <c r="N296" s="367">
        <v>0.62847222222222221</v>
      </c>
      <c r="O296" s="168" t="s">
        <v>34</v>
      </c>
      <c r="P296" s="168" t="s">
        <v>34</v>
      </c>
      <c r="Q296" s="1155" t="s">
        <v>35</v>
      </c>
      <c r="R296" s="1155" t="s">
        <v>35</v>
      </c>
      <c r="S296" s="1155" t="s">
        <v>36</v>
      </c>
      <c r="T296" s="1155" t="s">
        <v>6723</v>
      </c>
      <c r="U296" s="168"/>
      <c r="V296" s="1172">
        <f t="shared" si="6"/>
        <v>6.9444444444444198E-3</v>
      </c>
      <c r="W296" s="168"/>
    </row>
    <row r="297" spans="1:23" ht="27.75">
      <c r="A297" s="63">
        <v>294</v>
      </c>
      <c r="B297" s="983">
        <v>8603</v>
      </c>
      <c r="C297" s="105" t="s">
        <v>6762</v>
      </c>
      <c r="D297" s="983" t="s">
        <v>6785</v>
      </c>
      <c r="E297" s="1215" t="s">
        <v>2518</v>
      </c>
      <c r="F297" s="587" t="s">
        <v>745</v>
      </c>
      <c r="G297" s="583" t="s">
        <v>70</v>
      </c>
      <c r="H297" s="1170" t="s">
        <v>6786</v>
      </c>
      <c r="I297" s="63" t="s">
        <v>31</v>
      </c>
      <c r="J297" s="624"/>
      <c r="K297" s="1014"/>
      <c r="L297" s="1014"/>
      <c r="M297" s="735" t="s">
        <v>37</v>
      </c>
      <c r="N297" s="1014"/>
      <c r="O297" s="1014"/>
      <c r="P297" s="1014"/>
      <c r="Q297" s="1014"/>
      <c r="R297" s="1014"/>
      <c r="S297" s="1014"/>
      <c r="T297" s="1014"/>
      <c r="U297" s="1014"/>
      <c r="V297" s="1174">
        <f t="shared" si="6"/>
        <v>0</v>
      </c>
      <c r="W297" s="1014"/>
    </row>
    <row r="298" spans="1:23" ht="27.75">
      <c r="A298" s="63">
        <v>295</v>
      </c>
      <c r="B298" s="983">
        <v>151636</v>
      </c>
      <c r="C298" s="105" t="s">
        <v>6762</v>
      </c>
      <c r="D298" s="984" t="s">
        <v>6787</v>
      </c>
      <c r="E298" s="1215" t="s">
        <v>804</v>
      </c>
      <c r="F298" s="587" t="s">
        <v>91</v>
      </c>
      <c r="G298" s="583" t="s">
        <v>92</v>
      </c>
      <c r="H298" s="1169" t="s">
        <v>6788</v>
      </c>
      <c r="I298" s="63" t="s">
        <v>31</v>
      </c>
      <c r="J298" s="433" t="s">
        <v>159</v>
      </c>
      <c r="K298" s="1137">
        <v>0.58958333333333335</v>
      </c>
      <c r="L298" s="1137">
        <v>0.64583333333333337</v>
      </c>
      <c r="M298" s="63" t="s">
        <v>6789</v>
      </c>
      <c r="N298" s="367">
        <v>0.57638888888888884</v>
      </c>
      <c r="O298" s="168" t="s">
        <v>34</v>
      </c>
      <c r="P298" s="168" t="s">
        <v>34</v>
      </c>
      <c r="Q298" s="168" t="s">
        <v>35</v>
      </c>
      <c r="R298" s="168" t="s">
        <v>35</v>
      </c>
      <c r="S298" s="168" t="s">
        <v>36</v>
      </c>
      <c r="T298" s="168" t="s">
        <v>5672</v>
      </c>
      <c r="U298" s="168"/>
      <c r="V298" s="1172">
        <f t="shared" si="6"/>
        <v>1.3194444444444509E-2</v>
      </c>
      <c r="W298" s="168">
        <v>9525836283</v>
      </c>
    </row>
    <row r="299" spans="1:23" ht="27.75">
      <c r="A299" s="63">
        <v>296</v>
      </c>
      <c r="B299" s="983">
        <v>141246</v>
      </c>
      <c r="C299" s="105" t="s">
        <v>6762</v>
      </c>
      <c r="D299" s="983" t="s">
        <v>6790</v>
      </c>
      <c r="E299" s="1215" t="s">
        <v>647</v>
      </c>
      <c r="F299" s="587" t="s">
        <v>401</v>
      </c>
      <c r="G299" s="583" t="s">
        <v>237</v>
      </c>
      <c r="H299" s="1170" t="s">
        <v>2737</v>
      </c>
      <c r="I299" s="63" t="s">
        <v>31</v>
      </c>
      <c r="J299" s="433" t="s">
        <v>1008</v>
      </c>
      <c r="K299" s="1137">
        <v>0.35416666666666669</v>
      </c>
      <c r="L299" s="1137">
        <v>0.4236111111111111</v>
      </c>
      <c r="M299" s="63" t="s">
        <v>33</v>
      </c>
      <c r="N299" s="367">
        <v>0.34375</v>
      </c>
      <c r="O299" s="168" t="s">
        <v>34</v>
      </c>
      <c r="P299" s="168" t="s">
        <v>34</v>
      </c>
      <c r="Q299" s="168" t="s">
        <v>36</v>
      </c>
      <c r="R299" s="168" t="s">
        <v>35</v>
      </c>
      <c r="S299" s="168" t="s">
        <v>36</v>
      </c>
      <c r="T299" s="168" t="s">
        <v>33</v>
      </c>
      <c r="U299" s="168"/>
      <c r="V299" s="1172">
        <f t="shared" si="6"/>
        <v>1.0416666666666685E-2</v>
      </c>
      <c r="W299" s="168"/>
    </row>
    <row r="300" spans="1:23" ht="27.75">
      <c r="A300" s="63">
        <v>297</v>
      </c>
      <c r="B300" s="983">
        <v>148749</v>
      </c>
      <c r="C300" s="105" t="s">
        <v>6762</v>
      </c>
      <c r="D300" s="983" t="s">
        <v>6791</v>
      </c>
      <c r="E300" s="1215" t="s">
        <v>221</v>
      </c>
      <c r="F300" s="587" t="s">
        <v>401</v>
      </c>
      <c r="G300" s="583" t="s">
        <v>237</v>
      </c>
      <c r="H300" s="1170" t="s">
        <v>4891</v>
      </c>
      <c r="I300" s="63" t="s">
        <v>31</v>
      </c>
      <c r="J300" s="433" t="s">
        <v>599</v>
      </c>
      <c r="K300" s="1137">
        <v>0.49861111111111112</v>
      </c>
      <c r="L300" s="1137">
        <v>0.53888888888888886</v>
      </c>
      <c r="M300" s="63" t="s">
        <v>33</v>
      </c>
      <c r="N300" s="367">
        <v>0.47569444444444442</v>
      </c>
      <c r="O300" s="168" t="s">
        <v>34</v>
      </c>
      <c r="P300" s="168" t="s">
        <v>34</v>
      </c>
      <c r="Q300" s="168" t="s">
        <v>36</v>
      </c>
      <c r="R300" s="168" t="s">
        <v>35</v>
      </c>
      <c r="S300" s="168" t="s">
        <v>36</v>
      </c>
      <c r="T300" s="168" t="s">
        <v>33</v>
      </c>
      <c r="U300" s="168"/>
      <c r="V300" s="1172">
        <f t="shared" si="6"/>
        <v>2.2916666666666696E-2</v>
      </c>
      <c r="W300" s="168"/>
    </row>
    <row r="301" spans="1:23" ht="27.75">
      <c r="A301" s="63">
        <v>298</v>
      </c>
      <c r="B301" s="983">
        <v>152504</v>
      </c>
      <c r="C301" s="105" t="s">
        <v>6762</v>
      </c>
      <c r="D301" s="983" t="s">
        <v>6792</v>
      </c>
      <c r="E301" s="1215" t="s">
        <v>461</v>
      </c>
      <c r="F301" s="587" t="s">
        <v>401</v>
      </c>
      <c r="G301" s="583" t="s">
        <v>237</v>
      </c>
      <c r="H301" s="1170" t="s">
        <v>6793</v>
      </c>
      <c r="I301" s="63" t="s">
        <v>31</v>
      </c>
      <c r="J301" s="433" t="s">
        <v>5264</v>
      </c>
      <c r="K301" s="1137">
        <v>0.57916666666666672</v>
      </c>
      <c r="L301" s="1137">
        <v>0.60972222222222228</v>
      </c>
      <c r="M301" s="63" t="s">
        <v>6789</v>
      </c>
      <c r="N301" s="367">
        <v>0.57291666666666663</v>
      </c>
      <c r="O301" s="168" t="s">
        <v>34</v>
      </c>
      <c r="P301" s="168" t="s">
        <v>34</v>
      </c>
      <c r="Q301" s="168" t="s">
        <v>35</v>
      </c>
      <c r="R301" s="168" t="s">
        <v>35</v>
      </c>
      <c r="S301" s="168" t="s">
        <v>36</v>
      </c>
      <c r="T301" s="168" t="s">
        <v>37</v>
      </c>
      <c r="U301" s="168"/>
      <c r="V301" s="1172">
        <f t="shared" si="6"/>
        <v>6.2500000000000888E-3</v>
      </c>
      <c r="W301" s="168">
        <v>8447508562</v>
      </c>
    </row>
    <row r="302" spans="1:23" ht="26.25" customHeight="1">
      <c r="A302" s="63">
        <v>299</v>
      </c>
      <c r="B302" s="1134">
        <v>145286</v>
      </c>
      <c r="C302" s="105" t="s">
        <v>6762</v>
      </c>
      <c r="D302" s="1134" t="s">
        <v>6574</v>
      </c>
      <c r="E302" s="1216" t="s">
        <v>938</v>
      </c>
      <c r="F302" s="1129" t="s">
        <v>3197</v>
      </c>
      <c r="G302" s="583" t="s">
        <v>5064</v>
      </c>
      <c r="H302" s="1169" t="s">
        <v>633</v>
      </c>
      <c r="I302" s="63" t="s">
        <v>31</v>
      </c>
      <c r="J302" s="433" t="s">
        <v>229</v>
      </c>
      <c r="K302" s="1137">
        <v>0.6430555555555556</v>
      </c>
      <c r="L302" s="1137">
        <v>0.67361111111111116</v>
      </c>
      <c r="M302" s="63" t="s">
        <v>265</v>
      </c>
      <c r="N302" s="367">
        <v>0.63541666666666663</v>
      </c>
      <c r="O302" s="168" t="s">
        <v>34</v>
      </c>
      <c r="P302" s="168" t="s">
        <v>34</v>
      </c>
      <c r="Q302" s="168" t="s">
        <v>35</v>
      </c>
      <c r="R302" s="168" t="s">
        <v>35</v>
      </c>
      <c r="S302" s="168" t="s">
        <v>36</v>
      </c>
      <c r="T302" s="168" t="s">
        <v>37</v>
      </c>
      <c r="U302" s="168"/>
      <c r="V302" s="1172">
        <f t="shared" si="6"/>
        <v>7.6388888888889728E-3</v>
      </c>
      <c r="W302" s="168"/>
    </row>
    <row r="303" spans="1:23" ht="24" customHeight="1">
      <c r="A303" s="63">
        <v>300</v>
      </c>
      <c r="B303" s="1134">
        <v>151341</v>
      </c>
      <c r="C303" s="105" t="s">
        <v>6762</v>
      </c>
      <c r="D303" s="1134" t="s">
        <v>6794</v>
      </c>
      <c r="E303" s="1215" t="s">
        <v>952</v>
      </c>
      <c r="F303" s="1129" t="s">
        <v>3197</v>
      </c>
      <c r="G303" s="583" t="s">
        <v>5064</v>
      </c>
      <c r="H303" s="1169" t="s">
        <v>633</v>
      </c>
      <c r="I303" s="63" t="s">
        <v>31</v>
      </c>
      <c r="J303" s="433" t="s">
        <v>439</v>
      </c>
      <c r="K303" s="1137">
        <v>0.59027777777777779</v>
      </c>
      <c r="L303" s="1137">
        <v>0.61805555555555558</v>
      </c>
      <c r="M303" s="63" t="s">
        <v>265</v>
      </c>
      <c r="N303" s="367">
        <v>0.58333333333333337</v>
      </c>
      <c r="O303" s="168" t="s">
        <v>34</v>
      </c>
      <c r="P303" s="168" t="s">
        <v>34</v>
      </c>
      <c r="Q303" s="168" t="s">
        <v>35</v>
      </c>
      <c r="R303" s="168" t="s">
        <v>35</v>
      </c>
      <c r="S303" s="168" t="s">
        <v>36</v>
      </c>
      <c r="T303" s="168" t="s">
        <v>37</v>
      </c>
      <c r="U303" s="168"/>
      <c r="V303" s="1172">
        <f t="shared" si="6"/>
        <v>6.9444444444444198E-3</v>
      </c>
      <c r="W303" s="168"/>
    </row>
    <row r="304" spans="1:23" ht="30.75" customHeight="1">
      <c r="A304" s="63">
        <v>301</v>
      </c>
      <c r="B304" s="696">
        <v>152779</v>
      </c>
      <c r="C304" s="105" t="s">
        <v>6762</v>
      </c>
      <c r="D304" s="696" t="s">
        <v>6795</v>
      </c>
      <c r="E304" s="1216" t="s">
        <v>2969</v>
      </c>
      <c r="F304" s="1129" t="s">
        <v>133</v>
      </c>
      <c r="G304" s="583" t="s">
        <v>134</v>
      </c>
      <c r="H304" s="1170" t="s">
        <v>639</v>
      </c>
      <c r="I304" s="63" t="s">
        <v>31</v>
      </c>
      <c r="J304" s="433" t="s">
        <v>4044</v>
      </c>
      <c r="K304" s="1137">
        <v>0.38194444444444442</v>
      </c>
      <c r="L304" s="1137">
        <v>0.5</v>
      </c>
      <c r="M304" s="63" t="s">
        <v>4502</v>
      </c>
      <c r="N304" s="367">
        <v>0.375</v>
      </c>
      <c r="O304" s="168" t="s">
        <v>34</v>
      </c>
      <c r="P304" s="168" t="s">
        <v>34</v>
      </c>
      <c r="Q304" s="168" t="s">
        <v>35</v>
      </c>
      <c r="R304" s="168" t="s">
        <v>35</v>
      </c>
      <c r="S304" s="168" t="s">
        <v>36</v>
      </c>
      <c r="T304" s="168" t="s">
        <v>37</v>
      </c>
      <c r="U304" s="168"/>
      <c r="V304" s="1172">
        <f t="shared" si="6"/>
        <v>6.9444444444444198E-3</v>
      </c>
      <c r="W304" s="168"/>
    </row>
    <row r="305" spans="1:23" ht="27.75" customHeight="1">
      <c r="A305" s="63">
        <v>302</v>
      </c>
      <c r="B305" s="1134">
        <v>126020</v>
      </c>
      <c r="C305" s="105" t="s">
        <v>6762</v>
      </c>
      <c r="D305" s="1134" t="s">
        <v>6796</v>
      </c>
      <c r="E305" s="1217" t="s">
        <v>186</v>
      </c>
      <c r="F305" s="1152" t="s">
        <v>141</v>
      </c>
      <c r="G305" s="1187" t="s">
        <v>99</v>
      </c>
      <c r="H305" s="1171" t="s">
        <v>3974</v>
      </c>
      <c r="I305" s="92" t="s">
        <v>31</v>
      </c>
      <c r="J305" s="475" t="s">
        <v>6797</v>
      </c>
      <c r="K305" s="1100">
        <v>0.34444444444444444</v>
      </c>
      <c r="L305" s="1100">
        <v>0.52083333333333337</v>
      </c>
      <c r="M305" s="92" t="s">
        <v>265</v>
      </c>
      <c r="N305" s="827">
        <v>0.34027777777777779</v>
      </c>
      <c r="O305" s="1056" t="s">
        <v>34</v>
      </c>
      <c r="P305" s="1056" t="s">
        <v>34</v>
      </c>
      <c r="Q305" s="168" t="s">
        <v>35</v>
      </c>
      <c r="R305" s="168" t="s">
        <v>35</v>
      </c>
      <c r="S305" s="168" t="s">
        <v>36</v>
      </c>
      <c r="T305" s="168" t="s">
        <v>37</v>
      </c>
      <c r="U305" s="1056"/>
      <c r="V305" s="1175">
        <f t="shared" si="6"/>
        <v>4.1666666666666519E-3</v>
      </c>
      <c r="W305" s="1056"/>
    </row>
    <row r="306" spans="1:23">
      <c r="A306" s="63">
        <v>303</v>
      </c>
      <c r="B306" s="983">
        <v>25079</v>
      </c>
      <c r="C306" s="105" t="s">
        <v>6762</v>
      </c>
      <c r="D306" s="983" t="s">
        <v>6798</v>
      </c>
      <c r="E306" s="1213" t="s">
        <v>938</v>
      </c>
      <c r="F306" s="494" t="s">
        <v>548</v>
      </c>
      <c r="G306" s="1149" t="s">
        <v>29</v>
      </c>
      <c r="H306" s="1179" t="s">
        <v>6799</v>
      </c>
      <c r="I306" s="63" t="s">
        <v>31</v>
      </c>
      <c r="J306" s="433" t="s">
        <v>439</v>
      </c>
      <c r="K306" s="367">
        <v>0.92708333333333337</v>
      </c>
      <c r="L306" s="367">
        <v>0.57430555555555551</v>
      </c>
      <c r="M306" s="63" t="s">
        <v>265</v>
      </c>
      <c r="N306" s="367">
        <v>0.90625</v>
      </c>
      <c r="O306" s="168" t="s">
        <v>34</v>
      </c>
      <c r="P306" s="168" t="s">
        <v>34</v>
      </c>
      <c r="Q306" s="168" t="s">
        <v>35</v>
      </c>
      <c r="R306" s="168" t="s">
        <v>35</v>
      </c>
      <c r="S306" s="168" t="s">
        <v>36</v>
      </c>
      <c r="T306" s="168" t="s">
        <v>37</v>
      </c>
      <c r="U306" s="168"/>
      <c r="V306" s="929">
        <f t="shared" si="6"/>
        <v>2.083333333333337E-2</v>
      </c>
      <c r="W306" s="168"/>
    </row>
    <row r="307" spans="1:23" ht="31.5" customHeight="1">
      <c r="A307" s="63">
        <v>304</v>
      </c>
      <c r="B307" s="1134">
        <v>149262</v>
      </c>
      <c r="C307" s="105" t="s">
        <v>6762</v>
      </c>
      <c r="D307" s="1134" t="s">
        <v>6800</v>
      </c>
      <c r="E307" s="1213" t="s">
        <v>3319</v>
      </c>
      <c r="F307" s="1180" t="s">
        <v>698</v>
      </c>
      <c r="G307" s="918" t="s">
        <v>29</v>
      </c>
      <c r="H307" s="1181" t="s">
        <v>128</v>
      </c>
      <c r="I307" s="105" t="s">
        <v>188</v>
      </c>
      <c r="J307" s="433" t="s">
        <v>691</v>
      </c>
      <c r="K307" s="367">
        <v>0.63680555555555551</v>
      </c>
      <c r="L307" s="367">
        <v>0.73055555555555551</v>
      </c>
      <c r="M307" s="63" t="s">
        <v>265</v>
      </c>
      <c r="N307" s="367">
        <v>0.63541666666666663</v>
      </c>
      <c r="O307" s="168" t="s">
        <v>34</v>
      </c>
      <c r="P307" s="168" t="s">
        <v>34</v>
      </c>
      <c r="Q307" s="168" t="s">
        <v>35</v>
      </c>
      <c r="R307" s="168" t="s">
        <v>35</v>
      </c>
      <c r="S307" s="168" t="s">
        <v>36</v>
      </c>
      <c r="T307" s="168" t="s">
        <v>37</v>
      </c>
      <c r="U307" s="168"/>
      <c r="V307" s="929">
        <f t="shared" si="6"/>
        <v>1.388888888888884E-3</v>
      </c>
      <c r="W307" s="168"/>
    </row>
    <row r="308" spans="1:23" ht="30" customHeight="1">
      <c r="A308" s="63">
        <v>305</v>
      </c>
      <c r="B308" s="144">
        <v>18055</v>
      </c>
      <c r="C308" s="106" t="s">
        <v>6801</v>
      </c>
      <c r="D308" s="431" t="s">
        <v>6802</v>
      </c>
      <c r="E308" s="368" t="s">
        <v>341</v>
      </c>
      <c r="F308" s="1176" t="s">
        <v>104</v>
      </c>
      <c r="G308" s="1177" t="s">
        <v>92</v>
      </c>
      <c r="H308" s="144" t="s">
        <v>533</v>
      </c>
      <c r="I308" s="15" t="s">
        <v>94</v>
      </c>
      <c r="J308" s="425" t="s">
        <v>88</v>
      </c>
      <c r="K308" s="734">
        <v>0.48472222222222222</v>
      </c>
      <c r="L308" s="734">
        <v>0.71875</v>
      </c>
      <c r="M308" s="15" t="s">
        <v>33</v>
      </c>
      <c r="N308" s="734">
        <v>0.47916666666666669</v>
      </c>
      <c r="O308" s="168" t="s">
        <v>34</v>
      </c>
      <c r="P308" s="168" t="s">
        <v>34</v>
      </c>
      <c r="Q308" s="168" t="s">
        <v>35</v>
      </c>
      <c r="R308" s="168" t="s">
        <v>35</v>
      </c>
      <c r="S308" s="168" t="s">
        <v>36</v>
      </c>
      <c r="T308" s="168" t="s">
        <v>37</v>
      </c>
      <c r="U308" s="168"/>
      <c r="V308" s="929">
        <f t="shared" si="6"/>
        <v>5.5555555555555358E-3</v>
      </c>
      <c r="W308" s="168"/>
    </row>
    <row r="309" spans="1:23" ht="27.75">
      <c r="A309" s="63">
        <v>306</v>
      </c>
      <c r="B309" s="392">
        <v>110098</v>
      </c>
      <c r="C309" s="106" t="s">
        <v>6801</v>
      </c>
      <c r="D309" s="392" t="s">
        <v>6803</v>
      </c>
      <c r="E309" s="368" t="s">
        <v>969</v>
      </c>
      <c r="F309" s="1153" t="s">
        <v>91</v>
      </c>
      <c r="G309" s="1154" t="s">
        <v>92</v>
      </c>
      <c r="H309" s="392" t="s">
        <v>6804</v>
      </c>
      <c r="I309" s="15" t="s">
        <v>31</v>
      </c>
      <c r="J309" s="425" t="s">
        <v>95</v>
      </c>
      <c r="K309" s="734">
        <v>0.58333333333333337</v>
      </c>
      <c r="L309" s="734">
        <v>0.64583333333333337</v>
      </c>
      <c r="M309" s="15" t="s">
        <v>33</v>
      </c>
      <c r="N309" s="734">
        <v>0.5625</v>
      </c>
      <c r="O309" s="168" t="s">
        <v>34</v>
      </c>
      <c r="P309" s="168" t="s">
        <v>34</v>
      </c>
      <c r="Q309" s="168" t="s">
        <v>35</v>
      </c>
      <c r="R309" s="168" t="s">
        <v>35</v>
      </c>
      <c r="S309" s="168" t="s">
        <v>36</v>
      </c>
      <c r="T309" s="168" t="s">
        <v>37</v>
      </c>
      <c r="U309" s="168"/>
      <c r="V309" s="929">
        <f t="shared" si="6"/>
        <v>2.083333333333337E-2</v>
      </c>
      <c r="W309" s="168"/>
    </row>
    <row r="310" spans="1:23" ht="24.75" customHeight="1">
      <c r="A310" s="63">
        <v>307</v>
      </c>
      <c r="B310" s="392">
        <v>153116</v>
      </c>
      <c r="C310" s="106" t="s">
        <v>6801</v>
      </c>
      <c r="D310" s="392" t="s">
        <v>6805</v>
      </c>
      <c r="E310" s="368" t="s">
        <v>59</v>
      </c>
      <c r="F310" s="1153" t="s">
        <v>91</v>
      </c>
      <c r="G310" s="1154" t="s">
        <v>92</v>
      </c>
      <c r="H310" s="392" t="s">
        <v>6806</v>
      </c>
      <c r="I310" s="15" t="s">
        <v>31</v>
      </c>
      <c r="J310" s="425" t="s">
        <v>101</v>
      </c>
      <c r="K310" s="734">
        <v>0.38680555555555557</v>
      </c>
      <c r="L310" s="734">
        <v>0.60624999999999996</v>
      </c>
      <c r="M310" s="15" t="s">
        <v>33</v>
      </c>
      <c r="N310" s="734">
        <v>0.3611111111111111</v>
      </c>
      <c r="O310" s="168" t="s">
        <v>34</v>
      </c>
      <c r="P310" s="168" t="s">
        <v>34</v>
      </c>
      <c r="Q310" s="168" t="s">
        <v>35</v>
      </c>
      <c r="R310" s="168" t="s">
        <v>35</v>
      </c>
      <c r="S310" s="168" t="s">
        <v>36</v>
      </c>
      <c r="T310" s="168" t="s">
        <v>37</v>
      </c>
      <c r="U310" s="168"/>
      <c r="V310" s="929">
        <f t="shared" si="6"/>
        <v>2.5694444444444464E-2</v>
      </c>
      <c r="W310" s="168"/>
    </row>
    <row r="311" spans="1:23" ht="24.75" customHeight="1">
      <c r="A311" s="63">
        <v>308</v>
      </c>
      <c r="B311" s="392">
        <v>152613</v>
      </c>
      <c r="C311" s="106" t="s">
        <v>6801</v>
      </c>
      <c r="D311" s="392" t="s">
        <v>6807</v>
      </c>
      <c r="E311" s="1218" t="s">
        <v>363</v>
      </c>
      <c r="F311" s="1153" t="s">
        <v>91</v>
      </c>
      <c r="G311" s="1154" t="s">
        <v>92</v>
      </c>
      <c r="H311" s="51" t="s">
        <v>394</v>
      </c>
      <c r="I311" s="15" t="s">
        <v>31</v>
      </c>
      <c r="J311" s="425" t="s">
        <v>56</v>
      </c>
      <c r="K311" s="734">
        <v>0.66666666666666663</v>
      </c>
      <c r="L311" s="734">
        <v>0.73611111111111116</v>
      </c>
      <c r="M311" s="15" t="s">
        <v>33</v>
      </c>
      <c r="N311" s="734">
        <v>0.64583333333333337</v>
      </c>
      <c r="O311" s="168" t="s">
        <v>34</v>
      </c>
      <c r="P311" s="168" t="s">
        <v>34</v>
      </c>
      <c r="Q311" s="168" t="s">
        <v>35</v>
      </c>
      <c r="R311" s="168" t="s">
        <v>35</v>
      </c>
      <c r="S311" s="168" t="s">
        <v>36</v>
      </c>
      <c r="T311" s="168" t="s">
        <v>37</v>
      </c>
      <c r="U311" s="168"/>
      <c r="V311" s="929">
        <f t="shared" si="6"/>
        <v>2.0833333333333259E-2</v>
      </c>
      <c r="W311" s="168"/>
    </row>
    <row r="312" spans="1:23" ht="24.75" customHeight="1">
      <c r="A312" s="63">
        <v>309</v>
      </c>
      <c r="B312" s="392">
        <v>150765</v>
      </c>
      <c r="C312" s="106" t="s">
        <v>6801</v>
      </c>
      <c r="D312" s="51" t="s">
        <v>6808</v>
      </c>
      <c r="E312" s="368" t="s">
        <v>1091</v>
      </c>
      <c r="F312" s="1153" t="s">
        <v>40</v>
      </c>
      <c r="G312" s="1154" t="s">
        <v>41</v>
      </c>
      <c r="H312" s="392" t="s">
        <v>6809</v>
      </c>
      <c r="I312" s="15" t="s">
        <v>31</v>
      </c>
      <c r="J312" s="425" t="s">
        <v>111</v>
      </c>
      <c r="K312" s="734">
        <v>0.4236111111111111</v>
      </c>
      <c r="L312" s="734">
        <v>0.49166666666666664</v>
      </c>
      <c r="M312" s="15" t="s">
        <v>33</v>
      </c>
      <c r="N312" s="734">
        <v>0.41666666666666669</v>
      </c>
      <c r="O312" s="168" t="s">
        <v>34</v>
      </c>
      <c r="P312" s="168" t="s">
        <v>34</v>
      </c>
      <c r="Q312" s="168" t="s">
        <v>35</v>
      </c>
      <c r="R312" s="168" t="s">
        <v>35</v>
      </c>
      <c r="S312" s="168" t="s">
        <v>36</v>
      </c>
      <c r="T312" s="168" t="s">
        <v>37</v>
      </c>
      <c r="U312" s="168"/>
      <c r="V312" s="929">
        <f t="shared" si="6"/>
        <v>6.9444444444444198E-3</v>
      </c>
      <c r="W312" s="168"/>
    </row>
    <row r="313" spans="1:23" ht="24.75" customHeight="1">
      <c r="A313" s="63">
        <v>310</v>
      </c>
      <c r="B313" s="51">
        <v>110880</v>
      </c>
      <c r="C313" s="106" t="s">
        <v>6801</v>
      </c>
      <c r="D313" s="392" t="s">
        <v>6810</v>
      </c>
      <c r="E313" s="368" t="s">
        <v>149</v>
      </c>
      <c r="F313" s="1154" t="s">
        <v>548</v>
      </c>
      <c r="G313" s="1154" t="s">
        <v>29</v>
      </c>
      <c r="H313" s="392" t="s">
        <v>3806</v>
      </c>
      <c r="I313" s="15" t="s">
        <v>31</v>
      </c>
      <c r="J313" s="425" t="s">
        <v>117</v>
      </c>
      <c r="K313" s="734">
        <v>0.36805555555555558</v>
      </c>
      <c r="L313" s="734">
        <v>0.39583333333333331</v>
      </c>
      <c r="M313" s="15" t="s">
        <v>33</v>
      </c>
      <c r="N313" s="734">
        <v>0.36527777777777776</v>
      </c>
      <c r="O313" s="168" t="s">
        <v>34</v>
      </c>
      <c r="P313" s="168" t="s">
        <v>34</v>
      </c>
      <c r="Q313" s="168" t="s">
        <v>35</v>
      </c>
      <c r="R313" s="168" t="s">
        <v>35</v>
      </c>
      <c r="S313" s="168" t="s">
        <v>36</v>
      </c>
      <c r="T313" s="168" t="s">
        <v>37</v>
      </c>
      <c r="U313" s="168"/>
      <c r="V313" s="929">
        <f t="shared" si="6"/>
        <v>2.7777777777778234E-3</v>
      </c>
      <c r="W313" s="168"/>
    </row>
    <row r="314" spans="1:23" ht="24.75" customHeight="1">
      <c r="A314" s="63">
        <v>311</v>
      </c>
      <c r="B314" s="51">
        <v>146061</v>
      </c>
      <c r="C314" s="106" t="s">
        <v>6801</v>
      </c>
      <c r="D314" s="392" t="s">
        <v>6811</v>
      </c>
      <c r="E314" s="368" t="s">
        <v>969</v>
      </c>
      <c r="F314" s="1153" t="s">
        <v>91</v>
      </c>
      <c r="G314" s="1154" t="s">
        <v>92</v>
      </c>
      <c r="H314" s="51" t="s">
        <v>394</v>
      </c>
      <c r="I314" s="15" t="s">
        <v>31</v>
      </c>
      <c r="J314" s="425" t="s">
        <v>56</v>
      </c>
      <c r="K314" s="734">
        <v>0.40833333333333333</v>
      </c>
      <c r="L314" s="734">
        <v>0.46527777777777779</v>
      </c>
      <c r="M314" s="15" t="s">
        <v>33</v>
      </c>
      <c r="N314" s="734">
        <v>0.38472222222222224</v>
      </c>
      <c r="O314" s="168" t="s">
        <v>34</v>
      </c>
      <c r="P314" s="168" t="s">
        <v>34</v>
      </c>
      <c r="Q314" s="168" t="s">
        <v>35</v>
      </c>
      <c r="R314" s="168" t="s">
        <v>35</v>
      </c>
      <c r="S314" s="168" t="s">
        <v>36</v>
      </c>
      <c r="T314" s="168" t="s">
        <v>37</v>
      </c>
      <c r="U314" s="168"/>
      <c r="V314" s="929">
        <f t="shared" si="6"/>
        <v>2.3611111111111083E-2</v>
      </c>
      <c r="W314" s="168"/>
    </row>
    <row r="315" spans="1:23" ht="27.75">
      <c r="A315" s="63">
        <v>312</v>
      </c>
      <c r="B315" s="392">
        <v>153961</v>
      </c>
      <c r="C315" s="106" t="s">
        <v>6801</v>
      </c>
      <c r="D315" s="392" t="s">
        <v>6812</v>
      </c>
      <c r="E315" s="368" t="s">
        <v>510</v>
      </c>
      <c r="F315" s="1153" t="s">
        <v>2072</v>
      </c>
      <c r="G315" s="1154" t="s">
        <v>215</v>
      </c>
      <c r="H315" s="392" t="s">
        <v>3739</v>
      </c>
      <c r="I315" s="15" t="s">
        <v>31</v>
      </c>
      <c r="J315" s="425" t="s">
        <v>129</v>
      </c>
      <c r="K315" s="734">
        <v>0.54166666666666663</v>
      </c>
      <c r="L315" s="734">
        <v>0.56944444444444442</v>
      </c>
      <c r="M315" s="15" t="s">
        <v>219</v>
      </c>
      <c r="N315" s="734">
        <v>0.53472222222222221</v>
      </c>
      <c r="O315" s="168" t="s">
        <v>34</v>
      </c>
      <c r="P315" s="168" t="s">
        <v>34</v>
      </c>
      <c r="Q315" s="168" t="s">
        <v>36</v>
      </c>
      <c r="R315" s="168" t="s">
        <v>35</v>
      </c>
      <c r="S315" s="168" t="s">
        <v>36</v>
      </c>
      <c r="T315" s="168" t="s">
        <v>545</v>
      </c>
      <c r="U315" s="168"/>
      <c r="V315" s="929">
        <f t="shared" si="6"/>
        <v>6.9444444444444198E-3</v>
      </c>
      <c r="W315" s="168"/>
    </row>
    <row r="316" spans="1:23" ht="26.25" customHeight="1">
      <c r="A316" s="63">
        <v>313</v>
      </c>
      <c r="B316" s="392">
        <v>150599</v>
      </c>
      <c r="C316" s="106" t="s">
        <v>6801</v>
      </c>
      <c r="D316" s="392" t="s">
        <v>6813</v>
      </c>
      <c r="E316" s="368" t="s">
        <v>122</v>
      </c>
      <c r="F316" s="1153" t="s">
        <v>40</v>
      </c>
      <c r="G316" s="1154" t="s">
        <v>41</v>
      </c>
      <c r="H316" s="392" t="s">
        <v>570</v>
      </c>
      <c r="I316" s="15" t="s">
        <v>31</v>
      </c>
      <c r="J316" s="425" t="s">
        <v>6814</v>
      </c>
      <c r="K316" s="734">
        <v>0.39305555555555555</v>
      </c>
      <c r="L316" s="734">
        <v>0.5625</v>
      </c>
      <c r="M316" s="15" t="s">
        <v>6815</v>
      </c>
      <c r="N316" s="734">
        <v>0.375</v>
      </c>
      <c r="O316" s="168" t="s">
        <v>34</v>
      </c>
      <c r="P316" s="168" t="s">
        <v>34</v>
      </c>
      <c r="Q316" s="168" t="s">
        <v>35</v>
      </c>
      <c r="R316" s="168" t="s">
        <v>35</v>
      </c>
      <c r="S316" s="168" t="s">
        <v>36</v>
      </c>
      <c r="T316" s="168" t="s">
        <v>37</v>
      </c>
      <c r="U316" s="168"/>
      <c r="V316" s="929">
        <f t="shared" si="6"/>
        <v>1.8055555555555547E-2</v>
      </c>
      <c r="W316" s="168"/>
    </row>
    <row r="317" spans="1:23" ht="29.25" customHeight="1">
      <c r="A317" s="63">
        <v>314</v>
      </c>
      <c r="B317" s="144">
        <v>154175</v>
      </c>
      <c r="C317" s="106" t="s">
        <v>6801</v>
      </c>
      <c r="D317" s="431" t="s">
        <v>6545</v>
      </c>
      <c r="E317" s="368" t="s">
        <v>810</v>
      </c>
      <c r="F317" s="1176" t="s">
        <v>104</v>
      </c>
      <c r="G317" s="1177" t="s">
        <v>92</v>
      </c>
      <c r="H317" s="144" t="s">
        <v>394</v>
      </c>
      <c r="I317" s="15" t="s">
        <v>94</v>
      </c>
      <c r="J317" s="425" t="s">
        <v>142</v>
      </c>
      <c r="K317" s="734">
        <v>0.39027777777777778</v>
      </c>
      <c r="L317" s="734">
        <v>0.48958333333333331</v>
      </c>
      <c r="M317" s="15" t="s">
        <v>33</v>
      </c>
      <c r="N317" s="734">
        <v>0.375</v>
      </c>
      <c r="O317" s="168" t="s">
        <v>34</v>
      </c>
      <c r="P317" s="168" t="s">
        <v>34</v>
      </c>
      <c r="Q317" s="168" t="s">
        <v>35</v>
      </c>
      <c r="R317" s="168" t="s">
        <v>35</v>
      </c>
      <c r="S317" s="168" t="s">
        <v>36</v>
      </c>
      <c r="T317" s="168" t="s">
        <v>37</v>
      </c>
      <c r="U317" s="168"/>
      <c r="V317" s="929">
        <f t="shared" si="6"/>
        <v>1.5277777777777779E-2</v>
      </c>
      <c r="W317" s="168"/>
    </row>
    <row r="318" spans="1:23" ht="27.75">
      <c r="A318" s="63">
        <v>315</v>
      </c>
      <c r="B318" s="392">
        <v>151628</v>
      </c>
      <c r="C318" s="106" t="s">
        <v>6801</v>
      </c>
      <c r="D318" s="51" t="s">
        <v>6816</v>
      </c>
      <c r="E318" s="368" t="s">
        <v>3319</v>
      </c>
      <c r="F318" s="1153" t="s">
        <v>40</v>
      </c>
      <c r="G318" s="1154" t="s">
        <v>41</v>
      </c>
      <c r="H318" s="392" t="s">
        <v>6817</v>
      </c>
      <c r="I318" s="15" t="s">
        <v>31</v>
      </c>
      <c r="J318" s="1014"/>
      <c r="K318" s="1014"/>
      <c r="L318" s="1014"/>
      <c r="M318" s="735" t="s">
        <v>37</v>
      </c>
      <c r="N318" s="1014"/>
      <c r="O318" s="1014"/>
      <c r="P318" s="1014"/>
      <c r="Q318" s="1014"/>
      <c r="R318" s="1014"/>
      <c r="S318" s="1014"/>
      <c r="T318" s="1014"/>
      <c r="U318" s="1014"/>
      <c r="V318" s="929">
        <f t="shared" si="6"/>
        <v>0</v>
      </c>
      <c r="W318" s="1014"/>
    </row>
    <row r="319" spans="1:23" ht="24.75" customHeight="1">
      <c r="A319" s="63">
        <v>316</v>
      </c>
      <c r="B319" s="144">
        <v>154117</v>
      </c>
      <c r="C319" s="106" t="s">
        <v>6801</v>
      </c>
      <c r="D319" s="144" t="s">
        <v>6818</v>
      </c>
      <c r="E319" s="368" t="s">
        <v>932</v>
      </c>
      <c r="F319" s="1177" t="s">
        <v>1640</v>
      </c>
      <c r="G319" s="1177" t="s">
        <v>29</v>
      </c>
      <c r="H319" s="144" t="s">
        <v>128</v>
      </c>
      <c r="I319" s="106" t="s">
        <v>188</v>
      </c>
      <c r="J319" s="425" t="s">
        <v>142</v>
      </c>
      <c r="K319" s="734">
        <v>0.61805555555555558</v>
      </c>
      <c r="L319" s="734">
        <v>0.64583333333333337</v>
      </c>
      <c r="M319" s="15" t="s">
        <v>33</v>
      </c>
      <c r="N319" s="734">
        <v>0.61597222222222225</v>
      </c>
      <c r="O319" s="168" t="s">
        <v>34</v>
      </c>
      <c r="P319" s="168" t="s">
        <v>34</v>
      </c>
      <c r="Q319" s="168" t="s">
        <v>35</v>
      </c>
      <c r="R319" s="168" t="s">
        <v>35</v>
      </c>
      <c r="S319" s="168" t="s">
        <v>36</v>
      </c>
      <c r="T319" s="168" t="s">
        <v>37</v>
      </c>
      <c r="U319" s="168"/>
      <c r="V319" s="929">
        <f t="shared" si="6"/>
        <v>2.0833333333333259E-3</v>
      </c>
      <c r="W319" s="168"/>
    </row>
    <row r="320" spans="1:23" ht="24.75" customHeight="1">
      <c r="A320" s="63">
        <v>317</v>
      </c>
      <c r="B320" s="144">
        <v>154172</v>
      </c>
      <c r="C320" s="106" t="s">
        <v>6801</v>
      </c>
      <c r="D320" s="144" t="s">
        <v>6819</v>
      </c>
      <c r="E320" s="368" t="s">
        <v>108</v>
      </c>
      <c r="F320" s="1176" t="s">
        <v>1640</v>
      </c>
      <c r="G320" s="1177" t="s">
        <v>29</v>
      </c>
      <c r="H320" s="144" t="s">
        <v>128</v>
      </c>
      <c r="I320" s="106" t="s">
        <v>188</v>
      </c>
      <c r="J320" s="425" t="s">
        <v>4731</v>
      </c>
      <c r="K320" s="734">
        <v>0.34375</v>
      </c>
      <c r="L320" s="734">
        <v>0.37847222222222221</v>
      </c>
      <c r="M320" s="15" t="s">
        <v>137</v>
      </c>
      <c r="N320" s="734">
        <v>0.33333333333333331</v>
      </c>
      <c r="O320" s="168" t="s">
        <v>34</v>
      </c>
      <c r="P320" s="168" t="s">
        <v>34</v>
      </c>
      <c r="Q320" s="168" t="s">
        <v>35</v>
      </c>
      <c r="R320" s="168" t="s">
        <v>35</v>
      </c>
      <c r="S320" s="168" t="s">
        <v>36</v>
      </c>
      <c r="T320" s="168" t="s">
        <v>37</v>
      </c>
      <c r="U320" s="168"/>
      <c r="V320" s="929">
        <f t="shared" si="6"/>
        <v>1.0416666666666685E-2</v>
      </c>
      <c r="W320" s="168"/>
    </row>
    <row r="321" spans="1:23" ht="24.75" customHeight="1">
      <c r="A321" s="63">
        <v>318</v>
      </c>
      <c r="B321" s="109">
        <v>149069</v>
      </c>
      <c r="C321" s="106" t="s">
        <v>6801</v>
      </c>
      <c r="D321" s="144" t="s">
        <v>6820</v>
      </c>
      <c r="E321" s="368" t="s">
        <v>932</v>
      </c>
      <c r="F321" s="1177" t="s">
        <v>109</v>
      </c>
      <c r="G321" s="1177" t="s">
        <v>29</v>
      </c>
      <c r="H321" s="144" t="s">
        <v>128</v>
      </c>
      <c r="I321" s="106" t="s">
        <v>188</v>
      </c>
      <c r="J321" s="425" t="s">
        <v>146</v>
      </c>
      <c r="K321" s="734">
        <v>0.57708333333333328</v>
      </c>
      <c r="L321" s="734">
        <v>0.61458333333333337</v>
      </c>
      <c r="M321" s="15" t="s">
        <v>33</v>
      </c>
      <c r="N321" s="734">
        <v>0.57291666666666663</v>
      </c>
      <c r="O321" s="168" t="s">
        <v>34</v>
      </c>
      <c r="P321" s="168" t="s">
        <v>34</v>
      </c>
      <c r="Q321" s="168" t="s">
        <v>35</v>
      </c>
      <c r="R321" s="168" t="s">
        <v>35</v>
      </c>
      <c r="S321" s="168" t="s">
        <v>36</v>
      </c>
      <c r="T321" s="168" t="s">
        <v>37</v>
      </c>
      <c r="U321" s="168"/>
      <c r="V321" s="929">
        <f t="shared" si="6"/>
        <v>4.1666666666666519E-3</v>
      </c>
      <c r="W321" s="168"/>
    </row>
    <row r="322" spans="1:23" ht="24.75" customHeight="1">
      <c r="A322" s="63">
        <v>319</v>
      </c>
      <c r="B322" s="144">
        <v>153237</v>
      </c>
      <c r="C322" s="106" t="s">
        <v>6801</v>
      </c>
      <c r="D322" s="144" t="s">
        <v>6821</v>
      </c>
      <c r="E322" s="368" t="s">
        <v>932</v>
      </c>
      <c r="F322" s="1176" t="s">
        <v>127</v>
      </c>
      <c r="G322" s="1177" t="s">
        <v>29</v>
      </c>
      <c r="H322" s="144" t="s">
        <v>128</v>
      </c>
      <c r="I322" s="106" t="s">
        <v>188</v>
      </c>
      <c r="J322" s="433" t="s">
        <v>32</v>
      </c>
      <c r="K322" s="367">
        <v>0.42777777777777776</v>
      </c>
      <c r="L322" s="367">
        <v>0.47222222222222221</v>
      </c>
      <c r="M322" s="63" t="s">
        <v>265</v>
      </c>
      <c r="N322" s="367">
        <v>0.41666666666666669</v>
      </c>
      <c r="O322" s="168" t="s">
        <v>34</v>
      </c>
      <c r="P322" s="168" t="s">
        <v>34</v>
      </c>
      <c r="Q322" s="168" t="s">
        <v>35</v>
      </c>
      <c r="R322" s="168" t="s">
        <v>35</v>
      </c>
      <c r="S322" s="168" t="s">
        <v>36</v>
      </c>
      <c r="T322" s="168" t="s">
        <v>37</v>
      </c>
      <c r="U322" s="168"/>
      <c r="V322" s="929">
        <f t="shared" si="6"/>
        <v>1.1111111111111072E-2</v>
      </c>
      <c r="W322" s="168"/>
    </row>
    <row r="323" spans="1:23" ht="27.75">
      <c r="A323" s="63">
        <v>320</v>
      </c>
      <c r="B323" s="51">
        <v>147502</v>
      </c>
      <c r="C323" s="106" t="s">
        <v>6801</v>
      </c>
      <c r="D323" s="392" t="s">
        <v>6822</v>
      </c>
      <c r="E323" s="368" t="s">
        <v>1757</v>
      </c>
      <c r="F323" s="1153" t="s">
        <v>401</v>
      </c>
      <c r="G323" s="1154" t="s">
        <v>237</v>
      </c>
      <c r="H323" s="392" t="s">
        <v>238</v>
      </c>
      <c r="I323" s="15" t="s">
        <v>31</v>
      </c>
      <c r="J323" s="433" t="s">
        <v>56</v>
      </c>
      <c r="K323" s="367">
        <v>0.61250000000000004</v>
      </c>
      <c r="L323" s="367">
        <v>0.70138888888888884</v>
      </c>
      <c r="M323" s="63" t="s">
        <v>265</v>
      </c>
      <c r="N323" s="367">
        <v>0.60069444444444442</v>
      </c>
      <c r="O323" s="168" t="s">
        <v>34</v>
      </c>
      <c r="P323" s="168" t="s">
        <v>34</v>
      </c>
      <c r="Q323" s="168" t="s">
        <v>35</v>
      </c>
      <c r="R323" s="168" t="s">
        <v>35</v>
      </c>
      <c r="S323" s="168" t="s">
        <v>36</v>
      </c>
      <c r="T323" s="168" t="s">
        <v>37</v>
      </c>
      <c r="U323" s="168"/>
      <c r="V323" s="929">
        <f t="shared" si="6"/>
        <v>1.1805555555555625E-2</v>
      </c>
      <c r="W323" s="168"/>
    </row>
    <row r="324" spans="1:23" ht="24.75" customHeight="1">
      <c r="A324" s="63">
        <v>321</v>
      </c>
      <c r="B324" s="51">
        <v>152656</v>
      </c>
      <c r="C324" s="106" t="s">
        <v>6801</v>
      </c>
      <c r="D324" s="392" t="s">
        <v>6823</v>
      </c>
      <c r="E324" s="368" t="s">
        <v>233</v>
      </c>
      <c r="F324" s="1154" t="s">
        <v>6824</v>
      </c>
      <c r="G324" s="1154" t="s">
        <v>48</v>
      </c>
      <c r="H324" s="392" t="s">
        <v>1542</v>
      </c>
      <c r="I324" s="15" t="s">
        <v>31</v>
      </c>
      <c r="J324" s="433" t="s">
        <v>32</v>
      </c>
      <c r="K324" s="367">
        <v>0.6875</v>
      </c>
      <c r="L324" s="367">
        <v>0.72916666666666663</v>
      </c>
      <c r="M324" s="63" t="s">
        <v>265</v>
      </c>
      <c r="N324" s="367">
        <v>0.66666666666666663</v>
      </c>
      <c r="O324" s="168" t="s">
        <v>34</v>
      </c>
      <c r="P324" s="168" t="s">
        <v>34</v>
      </c>
      <c r="Q324" s="168" t="s">
        <v>35</v>
      </c>
      <c r="R324" s="168" t="s">
        <v>35</v>
      </c>
      <c r="S324" s="168" t="s">
        <v>36</v>
      </c>
      <c r="T324" s="168" t="s">
        <v>37</v>
      </c>
      <c r="U324" s="168"/>
      <c r="V324" s="929">
        <f t="shared" si="6"/>
        <v>2.083333333333337E-2</v>
      </c>
      <c r="W324" s="168"/>
    </row>
    <row r="325" spans="1:23" ht="24.75" customHeight="1">
      <c r="A325" s="63">
        <v>322</v>
      </c>
      <c r="B325" s="144">
        <v>154562</v>
      </c>
      <c r="C325" s="106" t="s">
        <v>6801</v>
      </c>
      <c r="D325" s="144" t="s">
        <v>6825</v>
      </c>
      <c r="E325" s="368" t="s">
        <v>428</v>
      </c>
      <c r="F325" s="1177" t="s">
        <v>91</v>
      </c>
      <c r="G325" s="1177" t="s">
        <v>92</v>
      </c>
      <c r="H325" s="109" t="s">
        <v>917</v>
      </c>
      <c r="I325" s="15" t="s">
        <v>94</v>
      </c>
      <c r="J325" s="433" t="s">
        <v>43</v>
      </c>
      <c r="K325" s="367">
        <v>0.71180555555555558</v>
      </c>
      <c r="L325" s="367">
        <v>0.75</v>
      </c>
      <c r="M325" s="63" t="s">
        <v>265</v>
      </c>
      <c r="N325" s="367">
        <v>0.70833333333333337</v>
      </c>
      <c r="O325" s="168" t="s">
        <v>34</v>
      </c>
      <c r="P325" s="168" t="s">
        <v>34</v>
      </c>
      <c r="Q325" s="168" t="s">
        <v>35</v>
      </c>
      <c r="R325" s="168" t="s">
        <v>35</v>
      </c>
      <c r="S325" s="168" t="s">
        <v>36</v>
      </c>
      <c r="T325" s="168" t="s">
        <v>37</v>
      </c>
      <c r="U325" s="168"/>
      <c r="V325" s="929">
        <f t="shared" si="6"/>
        <v>3.4722222222222099E-3</v>
      </c>
      <c r="W325" s="168"/>
    </row>
    <row r="326" spans="1:23" ht="24.75" customHeight="1">
      <c r="A326" s="63">
        <v>323</v>
      </c>
      <c r="B326" s="915">
        <v>154604</v>
      </c>
      <c r="C326" s="105" t="s">
        <v>6826</v>
      </c>
      <c r="D326" s="143" t="s">
        <v>504</v>
      </c>
      <c r="E326" s="1200" t="s">
        <v>832</v>
      </c>
      <c r="F326" s="915" t="s">
        <v>127</v>
      </c>
      <c r="G326" s="918" t="s">
        <v>29</v>
      </c>
      <c r="H326" s="144" t="s">
        <v>128</v>
      </c>
      <c r="I326" s="106" t="s">
        <v>188</v>
      </c>
      <c r="J326" s="433" t="s">
        <v>229</v>
      </c>
      <c r="K326" s="367">
        <v>0.63611111111111107</v>
      </c>
      <c r="L326" s="367">
        <v>0.6791666666666667</v>
      </c>
      <c r="M326" s="63" t="s">
        <v>33</v>
      </c>
      <c r="N326" s="367">
        <v>0.63194444444444442</v>
      </c>
      <c r="O326" s="168" t="s">
        <v>34</v>
      </c>
      <c r="P326" s="168" t="s">
        <v>34</v>
      </c>
      <c r="Q326" s="168" t="s">
        <v>35</v>
      </c>
      <c r="R326" s="168" t="s">
        <v>35</v>
      </c>
      <c r="S326" s="168" t="s">
        <v>36</v>
      </c>
      <c r="T326" s="168" t="s">
        <v>37</v>
      </c>
      <c r="U326" s="168"/>
      <c r="V326" s="929">
        <f t="shared" si="6"/>
        <v>4.1666666666666519E-3</v>
      </c>
      <c r="W326" s="168"/>
    </row>
    <row r="327" spans="1:23" ht="27.75">
      <c r="A327" s="63">
        <v>324</v>
      </c>
      <c r="B327" s="1149">
        <v>46952</v>
      </c>
      <c r="C327" s="105" t="s">
        <v>6827</v>
      </c>
      <c r="D327" s="393" t="s">
        <v>6828</v>
      </c>
      <c r="E327" s="1219" t="s">
        <v>3187</v>
      </c>
      <c r="F327" s="540" t="s">
        <v>6829</v>
      </c>
      <c r="G327" s="918" t="s">
        <v>29</v>
      </c>
      <c r="H327" s="392" t="s">
        <v>6830</v>
      </c>
      <c r="I327" s="15" t="s">
        <v>31</v>
      </c>
      <c r="J327" s="433" t="s">
        <v>32</v>
      </c>
      <c r="K327" s="367">
        <v>0.69791666666666663</v>
      </c>
      <c r="L327" s="367">
        <v>0.72222222222222221</v>
      </c>
      <c r="M327" s="63" t="s">
        <v>33</v>
      </c>
      <c r="N327" s="367">
        <v>0.6958333333333333</v>
      </c>
      <c r="O327" s="168" t="s">
        <v>34</v>
      </c>
      <c r="P327" s="168" t="s">
        <v>34</v>
      </c>
      <c r="Q327" s="168" t="s">
        <v>35</v>
      </c>
      <c r="R327" s="168" t="s">
        <v>35</v>
      </c>
      <c r="S327" s="168" t="s">
        <v>36</v>
      </c>
      <c r="T327" s="168" t="s">
        <v>37</v>
      </c>
      <c r="U327" s="168"/>
      <c r="V327" s="929">
        <f t="shared" si="6"/>
        <v>2.0833333333333259E-3</v>
      </c>
      <c r="W327" s="168"/>
    </row>
    <row r="328" spans="1:23" ht="27.75">
      <c r="A328" s="63">
        <v>325</v>
      </c>
      <c r="B328" s="1149">
        <v>80708</v>
      </c>
      <c r="C328" s="105" t="s">
        <v>6827</v>
      </c>
      <c r="D328" s="393" t="s">
        <v>6831</v>
      </c>
      <c r="E328" s="1219" t="s">
        <v>804</v>
      </c>
      <c r="F328" s="540" t="s">
        <v>388</v>
      </c>
      <c r="G328" s="918" t="s">
        <v>389</v>
      </c>
      <c r="H328" s="392" t="s">
        <v>394</v>
      </c>
      <c r="I328" s="15" t="s">
        <v>31</v>
      </c>
      <c r="J328" s="433" t="s">
        <v>1078</v>
      </c>
      <c r="K328" s="367">
        <v>0.76666666666666672</v>
      </c>
      <c r="L328" s="367">
        <v>0.80902777777777779</v>
      </c>
      <c r="M328" s="63" t="s">
        <v>33</v>
      </c>
      <c r="N328" s="367">
        <v>0.76527777777777772</v>
      </c>
      <c r="O328" s="168" t="s">
        <v>34</v>
      </c>
      <c r="P328" s="168" t="s">
        <v>34</v>
      </c>
      <c r="Q328" s="168" t="s">
        <v>35</v>
      </c>
      <c r="R328" s="168" t="s">
        <v>35</v>
      </c>
      <c r="S328" s="168" t="s">
        <v>36</v>
      </c>
      <c r="T328" s="168" t="s">
        <v>37</v>
      </c>
      <c r="U328" s="168"/>
      <c r="V328" s="929">
        <f t="shared" si="6"/>
        <v>1.388888888888995E-3</v>
      </c>
      <c r="W328" s="168"/>
    </row>
    <row r="329" spans="1:23" ht="27.75">
      <c r="A329" s="63">
        <v>326</v>
      </c>
      <c r="B329" s="1149">
        <v>153747</v>
      </c>
      <c r="C329" s="105" t="s">
        <v>6827</v>
      </c>
      <c r="D329" s="393" t="s">
        <v>6832</v>
      </c>
      <c r="E329" s="1200" t="s">
        <v>829</v>
      </c>
      <c r="F329" s="540" t="s">
        <v>91</v>
      </c>
      <c r="G329" s="1149" t="s">
        <v>92</v>
      </c>
      <c r="H329" s="392" t="s">
        <v>6833</v>
      </c>
      <c r="I329" s="15" t="s">
        <v>31</v>
      </c>
      <c r="J329" s="433" t="s">
        <v>6745</v>
      </c>
      <c r="K329" s="367">
        <v>0.4236111111111111</v>
      </c>
      <c r="L329" s="367">
        <v>0.50694444444444442</v>
      </c>
      <c r="M329" s="63" t="s">
        <v>33</v>
      </c>
      <c r="N329" s="367">
        <v>0.40972222222222221</v>
      </c>
      <c r="O329" s="168" t="s">
        <v>34</v>
      </c>
      <c r="P329" s="168" t="s">
        <v>34</v>
      </c>
      <c r="Q329" s="168" t="s">
        <v>35</v>
      </c>
      <c r="R329" s="168" t="s">
        <v>35</v>
      </c>
      <c r="S329" s="168" t="s">
        <v>36</v>
      </c>
      <c r="T329" s="168" t="s">
        <v>37</v>
      </c>
      <c r="U329" s="168"/>
      <c r="V329" s="929">
        <f t="shared" si="6"/>
        <v>1.3888888888888895E-2</v>
      </c>
      <c r="W329" s="168"/>
    </row>
    <row r="330" spans="1:23" ht="30" customHeight="1">
      <c r="A330" s="63">
        <v>327</v>
      </c>
      <c r="B330" s="1149">
        <v>154525</v>
      </c>
      <c r="C330" s="105" t="s">
        <v>6827</v>
      </c>
      <c r="D330" s="393" t="s">
        <v>6834</v>
      </c>
      <c r="E330" s="1200" t="s">
        <v>3187</v>
      </c>
      <c r="F330" s="540" t="s">
        <v>91</v>
      </c>
      <c r="G330" s="1149" t="s">
        <v>92</v>
      </c>
      <c r="H330" s="392" t="s">
        <v>533</v>
      </c>
      <c r="I330" s="15" t="s">
        <v>31</v>
      </c>
      <c r="J330" s="433" t="s">
        <v>56</v>
      </c>
      <c r="K330" s="367">
        <v>0.43472222222222223</v>
      </c>
      <c r="L330" s="367">
        <v>0.46180555555555558</v>
      </c>
      <c r="M330" s="63" t="s">
        <v>33</v>
      </c>
      <c r="N330" s="367">
        <v>0.43055555555555558</v>
      </c>
      <c r="O330" s="168" t="s">
        <v>34</v>
      </c>
      <c r="P330" s="168" t="s">
        <v>34</v>
      </c>
      <c r="Q330" s="168" t="s">
        <v>35</v>
      </c>
      <c r="R330" s="168" t="s">
        <v>35</v>
      </c>
      <c r="S330" s="168" t="s">
        <v>36</v>
      </c>
      <c r="T330" s="168" t="s">
        <v>37</v>
      </c>
      <c r="U330" s="168"/>
      <c r="V330" s="929">
        <f t="shared" si="6"/>
        <v>4.1666666666666519E-3</v>
      </c>
      <c r="W330" s="168"/>
    </row>
    <row r="331" spans="1:23" ht="27.75">
      <c r="A331" s="63">
        <v>328</v>
      </c>
      <c r="B331" s="1149">
        <v>92507</v>
      </c>
      <c r="C331" s="105" t="s">
        <v>6827</v>
      </c>
      <c r="D331" s="393" t="s">
        <v>3576</v>
      </c>
      <c r="E331" s="1200" t="s">
        <v>166</v>
      </c>
      <c r="F331" s="540" t="s">
        <v>40</v>
      </c>
      <c r="G331" s="1149" t="s">
        <v>41</v>
      </c>
      <c r="H331" s="392" t="s">
        <v>6835</v>
      </c>
      <c r="I331" s="15" t="s">
        <v>31</v>
      </c>
      <c r="J331" s="433" t="s">
        <v>3524</v>
      </c>
      <c r="K331" s="367">
        <v>0.51249999999999996</v>
      </c>
      <c r="L331" s="367">
        <v>0.55555555555555558</v>
      </c>
      <c r="M331" s="63" t="s">
        <v>33</v>
      </c>
      <c r="N331" s="367">
        <v>0.51041666666666663</v>
      </c>
      <c r="O331" s="168" t="s">
        <v>34</v>
      </c>
      <c r="P331" s="168" t="s">
        <v>34</v>
      </c>
      <c r="Q331" s="168" t="s">
        <v>35</v>
      </c>
      <c r="R331" s="168" t="s">
        <v>35</v>
      </c>
      <c r="S331" s="168" t="s">
        <v>36</v>
      </c>
      <c r="T331" s="168" t="s">
        <v>37</v>
      </c>
      <c r="U331" s="168"/>
      <c r="V331" s="929">
        <f t="shared" si="6"/>
        <v>2.0833333333333259E-3</v>
      </c>
      <c r="W331" s="168"/>
    </row>
    <row r="332" spans="1:23" ht="30" customHeight="1">
      <c r="A332" s="63">
        <v>329</v>
      </c>
      <c r="B332" s="1149">
        <v>153683</v>
      </c>
      <c r="C332" s="105" t="s">
        <v>6827</v>
      </c>
      <c r="D332" s="393" t="s">
        <v>6836</v>
      </c>
      <c r="E332" s="1200" t="s">
        <v>233</v>
      </c>
      <c r="F332" s="540" t="s">
        <v>91</v>
      </c>
      <c r="G332" s="1149" t="s">
        <v>92</v>
      </c>
      <c r="H332" s="392" t="s">
        <v>394</v>
      </c>
      <c r="I332" s="15" t="s">
        <v>31</v>
      </c>
      <c r="J332" s="433" t="s">
        <v>5629</v>
      </c>
      <c r="K332" s="367">
        <v>0.42083333333333334</v>
      </c>
      <c r="L332" s="367">
        <v>0.47569444444444442</v>
      </c>
      <c r="M332" s="63" t="s">
        <v>33</v>
      </c>
      <c r="N332" s="367">
        <v>0.40625</v>
      </c>
      <c r="O332" s="168" t="s">
        <v>34</v>
      </c>
      <c r="P332" s="168" t="s">
        <v>34</v>
      </c>
      <c r="Q332" s="168" t="s">
        <v>35</v>
      </c>
      <c r="R332" s="168" t="s">
        <v>35</v>
      </c>
      <c r="S332" s="168" t="s">
        <v>36</v>
      </c>
      <c r="T332" s="168" t="s">
        <v>6043</v>
      </c>
      <c r="U332" s="168"/>
      <c r="V332" s="929">
        <f t="shared" si="6"/>
        <v>1.4583333333333337E-2</v>
      </c>
      <c r="W332" s="168"/>
    </row>
    <row r="333" spans="1:23" ht="35.25" customHeight="1">
      <c r="A333" s="63">
        <v>330</v>
      </c>
      <c r="B333" s="1149">
        <v>151865</v>
      </c>
      <c r="C333" s="105" t="s">
        <v>6827</v>
      </c>
      <c r="D333" s="393" t="s">
        <v>6837</v>
      </c>
      <c r="E333" s="1200" t="s">
        <v>908</v>
      </c>
      <c r="F333" s="540" t="s">
        <v>91</v>
      </c>
      <c r="G333" s="1149" t="s">
        <v>92</v>
      </c>
      <c r="H333" s="392" t="s">
        <v>6838</v>
      </c>
      <c r="I333" s="15" t="s">
        <v>31</v>
      </c>
      <c r="J333" s="433" t="s">
        <v>168</v>
      </c>
      <c r="K333" s="367">
        <v>0.51388888888888884</v>
      </c>
      <c r="L333" s="367">
        <v>0.73958333333333337</v>
      </c>
      <c r="M333" s="63" t="s">
        <v>33</v>
      </c>
      <c r="N333" s="367">
        <v>0.5083333333333333</v>
      </c>
      <c r="O333" s="168" t="s">
        <v>34</v>
      </c>
      <c r="P333" s="168" t="s">
        <v>34</v>
      </c>
      <c r="Q333" s="168" t="s">
        <v>35</v>
      </c>
      <c r="R333" s="168" t="s">
        <v>35</v>
      </c>
      <c r="S333" s="168" t="s">
        <v>36</v>
      </c>
      <c r="T333" s="168" t="s">
        <v>37</v>
      </c>
      <c r="U333" s="168"/>
      <c r="V333" s="929">
        <f t="shared" si="6"/>
        <v>5.5555555555555358E-3</v>
      </c>
      <c r="W333" s="168"/>
    </row>
    <row r="334" spans="1:23" s="1098" customFormat="1" ht="27.75">
      <c r="A334" s="16">
        <v>331</v>
      </c>
      <c r="B334" s="1225">
        <v>151286</v>
      </c>
      <c r="C334" s="434" t="s">
        <v>6827</v>
      </c>
      <c r="D334" s="456" t="s">
        <v>6839</v>
      </c>
      <c r="E334" s="1227" t="s">
        <v>536</v>
      </c>
      <c r="F334" s="1228" t="s">
        <v>214</v>
      </c>
      <c r="G334" s="1225" t="s">
        <v>215</v>
      </c>
      <c r="H334" s="444" t="s">
        <v>6840</v>
      </c>
      <c r="I334" s="85" t="s">
        <v>31</v>
      </c>
      <c r="J334" s="258" t="s">
        <v>3514</v>
      </c>
      <c r="K334" s="823">
        <v>0.30972222222222223</v>
      </c>
      <c r="L334" s="823">
        <v>0.46180555555555558</v>
      </c>
      <c r="M334" s="16" t="s">
        <v>169</v>
      </c>
      <c r="N334" s="823">
        <v>0.2986111111111111</v>
      </c>
      <c r="O334" s="1047"/>
      <c r="P334" s="1047"/>
      <c r="Q334" s="1047" t="s">
        <v>35</v>
      </c>
      <c r="R334" s="1047" t="s">
        <v>35</v>
      </c>
      <c r="S334" s="1047" t="s">
        <v>36</v>
      </c>
      <c r="T334" s="1047" t="s">
        <v>37</v>
      </c>
      <c r="U334" s="1047"/>
      <c r="V334" s="938">
        <f t="shared" si="6"/>
        <v>1.1111111111111127E-2</v>
      </c>
      <c r="W334" s="1047"/>
    </row>
    <row r="335" spans="1:23" ht="27.75">
      <c r="A335" s="63">
        <v>332</v>
      </c>
      <c r="B335" s="1149">
        <v>149913</v>
      </c>
      <c r="C335" s="105" t="s">
        <v>6827</v>
      </c>
      <c r="D335" s="393" t="s">
        <v>6841</v>
      </c>
      <c r="E335" s="1208" t="s">
        <v>738</v>
      </c>
      <c r="F335" s="494" t="s">
        <v>214</v>
      </c>
      <c r="G335" s="1149" t="s">
        <v>215</v>
      </c>
      <c r="H335" s="392" t="s">
        <v>6842</v>
      </c>
      <c r="I335" s="15" t="s">
        <v>31</v>
      </c>
      <c r="J335" s="433" t="s">
        <v>142</v>
      </c>
      <c r="K335" s="367">
        <v>0.34375</v>
      </c>
      <c r="L335" s="367">
        <v>0.4236111111111111</v>
      </c>
      <c r="M335" s="63" t="s">
        <v>219</v>
      </c>
      <c r="N335" s="367">
        <v>0.33333333333333331</v>
      </c>
      <c r="O335" s="168" t="s">
        <v>34</v>
      </c>
      <c r="P335" s="168" t="s">
        <v>34</v>
      </c>
      <c r="Q335" s="168" t="s">
        <v>112</v>
      </c>
      <c r="R335" s="168" t="s">
        <v>35</v>
      </c>
      <c r="S335" s="168" t="s">
        <v>36</v>
      </c>
      <c r="T335" s="168" t="s">
        <v>219</v>
      </c>
      <c r="U335" s="168"/>
      <c r="V335" s="929">
        <f t="shared" si="6"/>
        <v>1.0416666666666685E-2</v>
      </c>
      <c r="W335" s="168"/>
    </row>
    <row r="336" spans="1:23" s="1098" customFormat="1" ht="24.75" customHeight="1">
      <c r="A336" s="16">
        <v>333</v>
      </c>
      <c r="B336" s="1224">
        <v>102079</v>
      </c>
      <c r="C336" s="434" t="s">
        <v>6827</v>
      </c>
      <c r="D336" s="451" t="s">
        <v>6843</v>
      </c>
      <c r="E336" s="1227" t="s">
        <v>363</v>
      </c>
      <c r="F336" s="1229" t="s">
        <v>316</v>
      </c>
      <c r="G336" s="1224" t="s">
        <v>29</v>
      </c>
      <c r="H336" s="440" t="s">
        <v>128</v>
      </c>
      <c r="I336" s="441" t="s">
        <v>188</v>
      </c>
      <c r="J336" s="258" t="s">
        <v>1049</v>
      </c>
      <c r="K336" s="823">
        <v>0.43680555555555556</v>
      </c>
      <c r="L336" s="823">
        <v>0.50416666666666665</v>
      </c>
      <c r="M336" s="16" t="s">
        <v>566</v>
      </c>
      <c r="N336" s="823">
        <v>0.43055555555555558</v>
      </c>
      <c r="O336" s="1047"/>
      <c r="P336" s="1047" t="s">
        <v>171</v>
      </c>
      <c r="Q336" s="1047" t="s">
        <v>35</v>
      </c>
      <c r="R336" s="1047" t="s">
        <v>35</v>
      </c>
      <c r="S336" s="1047" t="s">
        <v>36</v>
      </c>
      <c r="T336" s="1047" t="s">
        <v>37</v>
      </c>
      <c r="U336" s="1047"/>
      <c r="V336" s="938">
        <f t="shared" si="6"/>
        <v>6.2499999999999778E-3</v>
      </c>
      <c r="W336" s="1047"/>
    </row>
    <row r="337" spans="1:23" ht="24.75" customHeight="1">
      <c r="A337" s="63">
        <v>334</v>
      </c>
      <c r="B337" s="915">
        <v>62562</v>
      </c>
      <c r="C337" s="105" t="s">
        <v>6827</v>
      </c>
      <c r="D337" s="56" t="s">
        <v>6844</v>
      </c>
      <c r="E337" s="1200" t="s">
        <v>363</v>
      </c>
      <c r="F337" s="1180" t="s">
        <v>127</v>
      </c>
      <c r="G337" s="918" t="s">
        <v>29</v>
      </c>
      <c r="H337" s="144" t="s">
        <v>128</v>
      </c>
      <c r="I337" s="106" t="s">
        <v>188</v>
      </c>
      <c r="J337" s="433" t="s">
        <v>860</v>
      </c>
      <c r="K337" s="367">
        <v>0.81666666666666665</v>
      </c>
      <c r="L337" s="367">
        <v>0.92361111111111116</v>
      </c>
      <c r="M337" s="63" t="s">
        <v>33</v>
      </c>
      <c r="N337" s="367">
        <v>0.79166666666666663</v>
      </c>
      <c r="O337" s="168" t="s">
        <v>34</v>
      </c>
      <c r="P337" s="168" t="s">
        <v>34</v>
      </c>
      <c r="Q337" s="168" t="s">
        <v>35</v>
      </c>
      <c r="R337" s="168" t="s">
        <v>35</v>
      </c>
      <c r="S337" s="168" t="s">
        <v>36</v>
      </c>
      <c r="T337" s="168" t="s">
        <v>37</v>
      </c>
      <c r="U337" s="168"/>
      <c r="V337" s="929">
        <f t="shared" si="6"/>
        <v>2.5000000000000022E-2</v>
      </c>
      <c r="W337" s="168"/>
    </row>
    <row r="338" spans="1:23" ht="24.75" customHeight="1">
      <c r="A338" s="63">
        <v>335</v>
      </c>
      <c r="B338" s="918">
        <v>154670</v>
      </c>
      <c r="C338" s="105" t="s">
        <v>6827</v>
      </c>
      <c r="D338" s="56" t="s">
        <v>6845</v>
      </c>
      <c r="E338" s="1200" t="s">
        <v>126</v>
      </c>
      <c r="F338" s="1182" t="s">
        <v>127</v>
      </c>
      <c r="G338" s="918" t="s">
        <v>29</v>
      </c>
      <c r="H338" s="109" t="s">
        <v>128</v>
      </c>
      <c r="I338" s="106" t="s">
        <v>188</v>
      </c>
      <c r="J338" s="433" t="s">
        <v>32</v>
      </c>
      <c r="K338" s="367">
        <v>0.60138888888888886</v>
      </c>
      <c r="L338" s="367">
        <v>0.6333333333333333</v>
      </c>
      <c r="M338" s="367" t="s">
        <v>33</v>
      </c>
      <c r="N338" s="367">
        <v>0.59722222222222221</v>
      </c>
      <c r="O338" s="168" t="s">
        <v>34</v>
      </c>
      <c r="P338" s="168" t="s">
        <v>34</v>
      </c>
      <c r="Q338" s="168" t="s">
        <v>35</v>
      </c>
      <c r="R338" s="168" t="s">
        <v>35</v>
      </c>
      <c r="S338" s="168" t="s">
        <v>36</v>
      </c>
      <c r="T338" s="168" t="s">
        <v>37</v>
      </c>
      <c r="U338" s="168"/>
      <c r="V338" s="929">
        <f t="shared" si="6"/>
        <v>4.1666666666666519E-3</v>
      </c>
      <c r="W338" s="168"/>
    </row>
    <row r="339" spans="1:23" ht="24.75" customHeight="1">
      <c r="A339" s="63">
        <v>336</v>
      </c>
      <c r="B339" s="1149">
        <v>154176</v>
      </c>
      <c r="C339" s="105" t="s">
        <v>6827</v>
      </c>
      <c r="D339" s="1183" t="s">
        <v>6846</v>
      </c>
      <c r="E339" s="1208" t="s">
        <v>602</v>
      </c>
      <c r="F339" s="494" t="s">
        <v>617</v>
      </c>
      <c r="G339" s="1149" t="s">
        <v>48</v>
      </c>
      <c r="H339" s="392" t="s">
        <v>6847</v>
      </c>
      <c r="I339" s="15" t="s">
        <v>31</v>
      </c>
      <c r="J339" s="433" t="s">
        <v>1008</v>
      </c>
      <c r="K339" s="367">
        <v>0.63749999999999996</v>
      </c>
      <c r="L339" s="367">
        <v>0.73333333333333328</v>
      </c>
      <c r="M339" s="367" t="s">
        <v>33</v>
      </c>
      <c r="N339" s="367">
        <v>0.625</v>
      </c>
      <c r="O339" s="168" t="s">
        <v>34</v>
      </c>
      <c r="P339" s="168" t="s">
        <v>34</v>
      </c>
      <c r="Q339" s="168" t="s">
        <v>35</v>
      </c>
      <c r="R339" s="168" t="s">
        <v>35</v>
      </c>
      <c r="S339" s="168" t="s">
        <v>36</v>
      </c>
      <c r="T339" s="168" t="s">
        <v>37</v>
      </c>
      <c r="U339" s="168"/>
      <c r="V339" s="929">
        <f t="shared" si="6"/>
        <v>1.2499999999999956E-2</v>
      </c>
      <c r="W339" s="168"/>
    </row>
    <row r="340" spans="1:23" ht="24.75" customHeight="1">
      <c r="A340" s="63">
        <v>337</v>
      </c>
      <c r="B340" s="1149">
        <v>153763</v>
      </c>
      <c r="C340" s="105" t="s">
        <v>6827</v>
      </c>
      <c r="D340" s="393" t="s">
        <v>6848</v>
      </c>
      <c r="E340" s="1208" t="s">
        <v>2095</v>
      </c>
      <c r="F340" s="540" t="s">
        <v>617</v>
      </c>
      <c r="G340" s="1149" t="s">
        <v>48</v>
      </c>
      <c r="H340" s="392" t="s">
        <v>55</v>
      </c>
      <c r="I340" s="15" t="s">
        <v>31</v>
      </c>
      <c r="J340" s="433" t="s">
        <v>3514</v>
      </c>
      <c r="K340" s="367">
        <v>0.67777777777777781</v>
      </c>
      <c r="L340" s="367">
        <v>0.76041666666666663</v>
      </c>
      <c r="M340" s="367" t="s">
        <v>33</v>
      </c>
      <c r="N340" s="367">
        <v>0.66666666666666663</v>
      </c>
      <c r="O340" s="168" t="s">
        <v>34</v>
      </c>
      <c r="P340" s="168" t="s">
        <v>34</v>
      </c>
      <c r="Q340" s="168" t="s">
        <v>36</v>
      </c>
      <c r="R340" s="168" t="s">
        <v>35</v>
      </c>
      <c r="S340" s="168" t="s">
        <v>36</v>
      </c>
      <c r="T340" s="168" t="s">
        <v>33</v>
      </c>
      <c r="U340" s="168"/>
      <c r="V340" s="929">
        <f t="shared" si="6"/>
        <v>1.1111111111111183E-2</v>
      </c>
      <c r="W340" s="168"/>
    </row>
    <row r="341" spans="1:23" ht="45" customHeight="1">
      <c r="A341" s="63">
        <v>338</v>
      </c>
      <c r="B341" s="545">
        <v>152877</v>
      </c>
      <c r="C341" s="105" t="s">
        <v>6827</v>
      </c>
      <c r="D341" s="132" t="s">
        <v>6849</v>
      </c>
      <c r="E341" s="1200" t="s">
        <v>1638</v>
      </c>
      <c r="F341" s="494" t="s">
        <v>401</v>
      </c>
      <c r="G341" s="1149" t="s">
        <v>237</v>
      </c>
      <c r="H341" s="51" t="s">
        <v>6850</v>
      </c>
      <c r="I341" s="15" t="s">
        <v>31</v>
      </c>
      <c r="J341" s="433" t="s">
        <v>6578</v>
      </c>
      <c r="K341" s="367">
        <v>0.82291666666666663</v>
      </c>
      <c r="L341" s="367">
        <v>0.85138888888888886</v>
      </c>
      <c r="M341" s="367" t="s">
        <v>33</v>
      </c>
      <c r="N341" s="367">
        <v>0.81597222222222221</v>
      </c>
      <c r="O341" s="168" t="s">
        <v>34</v>
      </c>
      <c r="P341" s="168" t="s">
        <v>34</v>
      </c>
      <c r="Q341" s="168" t="s">
        <v>35</v>
      </c>
      <c r="R341" s="168" t="s">
        <v>35</v>
      </c>
      <c r="S341" s="168" t="s">
        <v>36</v>
      </c>
      <c r="T341" s="168" t="s">
        <v>37</v>
      </c>
      <c r="U341" s="168"/>
      <c r="V341" s="929">
        <f t="shared" si="6"/>
        <v>6.9444444444444198E-3</v>
      </c>
      <c r="W341" s="168"/>
    </row>
    <row r="342" spans="1:23" ht="27.75">
      <c r="A342" s="63">
        <v>339</v>
      </c>
      <c r="B342" s="545">
        <v>62885</v>
      </c>
      <c r="C342" s="105" t="s">
        <v>6827</v>
      </c>
      <c r="D342" s="393" t="s">
        <v>6851</v>
      </c>
      <c r="E342" s="1208" t="s">
        <v>2107</v>
      </c>
      <c r="F342" s="494" t="s">
        <v>401</v>
      </c>
      <c r="G342" s="1149" t="s">
        <v>237</v>
      </c>
      <c r="H342" s="392" t="s">
        <v>6852</v>
      </c>
      <c r="I342" s="15" t="s">
        <v>31</v>
      </c>
      <c r="J342" s="433" t="s">
        <v>303</v>
      </c>
      <c r="K342" s="367">
        <v>0.53125</v>
      </c>
      <c r="L342" s="367">
        <v>0.83333333333333337</v>
      </c>
      <c r="M342" s="367" t="s">
        <v>33</v>
      </c>
      <c r="N342" s="367">
        <v>0.52083333333333337</v>
      </c>
      <c r="O342" s="168" t="s">
        <v>34</v>
      </c>
      <c r="P342" s="168" t="s">
        <v>34</v>
      </c>
      <c r="Q342" s="168" t="s">
        <v>35</v>
      </c>
      <c r="R342" s="168" t="s">
        <v>35</v>
      </c>
      <c r="S342" s="168" t="s">
        <v>36</v>
      </c>
      <c r="T342" s="168" t="s">
        <v>37</v>
      </c>
      <c r="U342" s="168"/>
      <c r="V342" s="929">
        <f t="shared" si="6"/>
        <v>1.041666666666663E-2</v>
      </c>
      <c r="W342" s="168"/>
    </row>
    <row r="343" spans="1:23" ht="27.75">
      <c r="A343" s="63">
        <v>340</v>
      </c>
      <c r="B343" s="545">
        <v>152182</v>
      </c>
      <c r="C343" s="105" t="s">
        <v>6827</v>
      </c>
      <c r="D343" s="393" t="s">
        <v>6853</v>
      </c>
      <c r="E343" s="1208" t="s">
        <v>759</v>
      </c>
      <c r="F343" s="540" t="s">
        <v>868</v>
      </c>
      <c r="G343" s="1149" t="s">
        <v>408</v>
      </c>
      <c r="H343" s="392" t="s">
        <v>6854</v>
      </c>
      <c r="I343" s="15" t="s">
        <v>31</v>
      </c>
      <c r="J343" s="433" t="s">
        <v>6581</v>
      </c>
      <c r="K343" s="367">
        <v>0.40277777777777779</v>
      </c>
      <c r="L343" s="367">
        <v>0.58680555555555558</v>
      </c>
      <c r="M343" s="63" t="s">
        <v>33</v>
      </c>
      <c r="N343" s="367">
        <v>0.38194444444444442</v>
      </c>
      <c r="O343" s="168" t="s">
        <v>34</v>
      </c>
      <c r="P343" s="168" t="s">
        <v>34</v>
      </c>
      <c r="Q343" s="168" t="s">
        <v>35</v>
      </c>
      <c r="R343" s="168" t="s">
        <v>35</v>
      </c>
      <c r="S343" s="168" t="s">
        <v>36</v>
      </c>
      <c r="T343" s="168" t="s">
        <v>37</v>
      </c>
      <c r="U343" s="168"/>
      <c r="V343" s="929">
        <f t="shared" si="6"/>
        <v>2.083333333333337E-2</v>
      </c>
      <c r="W343" s="168"/>
    </row>
    <row r="344" spans="1:23" ht="29.25" customHeight="1">
      <c r="A344" s="63">
        <v>341</v>
      </c>
      <c r="B344" s="545">
        <v>154424</v>
      </c>
      <c r="C344" s="105" t="s">
        <v>6827</v>
      </c>
      <c r="D344" s="393" t="s">
        <v>6855</v>
      </c>
      <c r="E344" s="1200" t="s">
        <v>145</v>
      </c>
      <c r="F344" s="540" t="s">
        <v>6856</v>
      </c>
      <c r="G344" s="1149" t="s">
        <v>3113</v>
      </c>
      <c r="H344" s="676" t="s">
        <v>6857</v>
      </c>
      <c r="I344" s="15" t="s">
        <v>94</v>
      </c>
      <c r="J344" s="433" t="s">
        <v>1027</v>
      </c>
      <c r="K344" s="367">
        <v>0.48402777777777778</v>
      </c>
      <c r="L344" s="367">
        <v>0.74722222222222223</v>
      </c>
      <c r="M344" s="63" t="s">
        <v>33</v>
      </c>
      <c r="N344" s="367">
        <v>0.47222222222222221</v>
      </c>
      <c r="O344" s="168" t="s">
        <v>34</v>
      </c>
      <c r="P344" s="168" t="s">
        <v>34</v>
      </c>
      <c r="Q344" s="168" t="s">
        <v>35</v>
      </c>
      <c r="R344" s="168" t="s">
        <v>35</v>
      </c>
      <c r="S344" s="168" t="s">
        <v>36</v>
      </c>
      <c r="T344" s="168" t="s">
        <v>37</v>
      </c>
      <c r="U344" s="168"/>
      <c r="V344" s="929">
        <f t="shared" si="6"/>
        <v>1.1805555555555569E-2</v>
      </c>
      <c r="W344" s="168"/>
    </row>
    <row r="345" spans="1:23" ht="27.75">
      <c r="A345" s="63">
        <v>342</v>
      </c>
      <c r="B345" s="915">
        <v>152476</v>
      </c>
      <c r="C345" s="105" t="s">
        <v>6827</v>
      </c>
      <c r="D345" s="56" t="s">
        <v>6858</v>
      </c>
      <c r="E345" s="1200" t="s">
        <v>672</v>
      </c>
      <c r="F345" s="1182" t="s">
        <v>141</v>
      </c>
      <c r="G345" s="918" t="s">
        <v>99</v>
      </c>
      <c r="H345" s="144" t="s">
        <v>6859</v>
      </c>
      <c r="I345" s="15" t="s">
        <v>94</v>
      </c>
      <c r="J345" s="433" t="s">
        <v>56</v>
      </c>
      <c r="K345" s="367">
        <v>0.44097222222222221</v>
      </c>
      <c r="L345" s="367">
        <v>0.46875</v>
      </c>
      <c r="M345" s="63" t="s">
        <v>33</v>
      </c>
      <c r="N345" s="367">
        <v>0.4375</v>
      </c>
      <c r="O345" s="168" t="s">
        <v>34</v>
      </c>
      <c r="P345" s="168" t="s">
        <v>34</v>
      </c>
      <c r="Q345" s="168" t="s">
        <v>35</v>
      </c>
      <c r="R345" s="168" t="s">
        <v>35</v>
      </c>
      <c r="S345" s="168" t="s">
        <v>36</v>
      </c>
      <c r="T345" s="168" t="s">
        <v>37</v>
      </c>
      <c r="U345" s="168"/>
      <c r="V345" s="929">
        <f t="shared" si="6"/>
        <v>3.4722222222222099E-3</v>
      </c>
      <c r="W345" s="168"/>
    </row>
    <row r="346" spans="1:23" ht="25.5" customHeight="1">
      <c r="A346" s="63">
        <v>343</v>
      </c>
      <c r="B346" s="1149">
        <v>154583</v>
      </c>
      <c r="C346" s="105" t="s">
        <v>6827</v>
      </c>
      <c r="D346" s="393" t="s">
        <v>709</v>
      </c>
      <c r="E346" s="1200" t="s">
        <v>1811</v>
      </c>
      <c r="F346" s="540" t="s">
        <v>133</v>
      </c>
      <c r="G346" s="1149" t="s">
        <v>134</v>
      </c>
      <c r="H346" s="676" t="s">
        <v>6860</v>
      </c>
      <c r="I346" s="15" t="s">
        <v>94</v>
      </c>
      <c r="J346" s="433" t="s">
        <v>6861</v>
      </c>
      <c r="K346" s="367">
        <v>0.38750000000000001</v>
      </c>
      <c r="L346" s="367">
        <v>0.5180555555555556</v>
      </c>
      <c r="M346" s="63" t="s">
        <v>770</v>
      </c>
      <c r="N346" s="367">
        <v>0.38194444444444442</v>
      </c>
      <c r="O346" s="168" t="s">
        <v>34</v>
      </c>
      <c r="P346" s="168" t="s">
        <v>34</v>
      </c>
      <c r="Q346" s="168" t="s">
        <v>35</v>
      </c>
      <c r="R346" s="168" t="s">
        <v>35</v>
      </c>
      <c r="S346" s="168" t="s">
        <v>36</v>
      </c>
      <c r="T346" s="168" t="s">
        <v>37</v>
      </c>
      <c r="U346" s="168"/>
      <c r="V346" s="929">
        <f t="shared" si="6"/>
        <v>5.5555555555555913E-3</v>
      </c>
      <c r="W346" s="168"/>
    </row>
    <row r="347" spans="1:23" ht="26.25" customHeight="1">
      <c r="A347" s="63">
        <v>344</v>
      </c>
      <c r="B347" s="1149">
        <v>153775</v>
      </c>
      <c r="C347" s="105" t="s">
        <v>6827</v>
      </c>
      <c r="D347" s="393" t="s">
        <v>6862</v>
      </c>
      <c r="E347" s="1200" t="s">
        <v>1577</v>
      </c>
      <c r="F347" s="540" t="s">
        <v>462</v>
      </c>
      <c r="G347" s="1149" t="s">
        <v>48</v>
      </c>
      <c r="H347" s="392" t="s">
        <v>6863</v>
      </c>
      <c r="I347" s="168"/>
      <c r="J347" s="425" t="s">
        <v>146</v>
      </c>
      <c r="K347" s="734">
        <v>0.57708333333333328</v>
      </c>
      <c r="L347" s="734">
        <v>0.61458333333333337</v>
      </c>
      <c r="M347" s="15" t="s">
        <v>33</v>
      </c>
      <c r="N347" s="734">
        <v>0.57291666666666663</v>
      </c>
      <c r="O347" s="168" t="s">
        <v>34</v>
      </c>
      <c r="P347" s="168" t="s">
        <v>34</v>
      </c>
      <c r="Q347" s="168" t="s">
        <v>35</v>
      </c>
      <c r="R347" s="168" t="s">
        <v>35</v>
      </c>
      <c r="S347" s="168" t="s">
        <v>36</v>
      </c>
      <c r="T347" s="168" t="s">
        <v>37</v>
      </c>
      <c r="U347" s="168"/>
      <c r="V347" s="929">
        <f t="shared" si="6"/>
        <v>4.1666666666666519E-3</v>
      </c>
      <c r="W347" s="168"/>
    </row>
    <row r="348" spans="1:23" ht="33" customHeight="1">
      <c r="A348" s="63">
        <v>345</v>
      </c>
      <c r="B348" s="915">
        <v>154567</v>
      </c>
      <c r="C348" s="105" t="s">
        <v>6827</v>
      </c>
      <c r="D348" s="916" t="s">
        <v>6864</v>
      </c>
      <c r="E348" s="1200" t="s">
        <v>140</v>
      </c>
      <c r="F348" s="1182" t="s">
        <v>462</v>
      </c>
      <c r="G348" s="918" t="s">
        <v>48</v>
      </c>
      <c r="H348" s="144" t="s">
        <v>6865</v>
      </c>
      <c r="I348" s="15" t="s">
        <v>94</v>
      </c>
      <c r="J348" s="433" t="s">
        <v>32</v>
      </c>
      <c r="K348" s="367">
        <v>0.42777777777777776</v>
      </c>
      <c r="L348" s="367">
        <v>0.47222222222222221</v>
      </c>
      <c r="M348" s="63" t="s">
        <v>265</v>
      </c>
      <c r="N348" s="367">
        <v>0.41666666666666669</v>
      </c>
      <c r="O348" s="168" t="s">
        <v>34</v>
      </c>
      <c r="P348" s="168" t="s">
        <v>34</v>
      </c>
      <c r="Q348" s="168" t="s">
        <v>35</v>
      </c>
      <c r="R348" s="168" t="s">
        <v>35</v>
      </c>
      <c r="S348" s="168" t="s">
        <v>36</v>
      </c>
      <c r="T348" s="168" t="s">
        <v>37</v>
      </c>
      <c r="U348" s="168"/>
      <c r="V348" s="929">
        <f t="shared" si="6"/>
        <v>1.1111111111111072E-2</v>
      </c>
      <c r="W348" s="168"/>
    </row>
    <row r="349" spans="1:23">
      <c r="A349" s="63">
        <v>346</v>
      </c>
      <c r="B349" s="545">
        <v>153535</v>
      </c>
      <c r="C349" s="105" t="s">
        <v>6827</v>
      </c>
      <c r="D349" s="51" t="s">
        <v>6866</v>
      </c>
      <c r="E349" s="1200" t="s">
        <v>1118</v>
      </c>
      <c r="F349" s="540" t="s">
        <v>462</v>
      </c>
      <c r="G349" s="1149" t="s">
        <v>48</v>
      </c>
      <c r="H349" s="392" t="s">
        <v>6867</v>
      </c>
      <c r="I349" s="93" t="s">
        <v>31</v>
      </c>
      <c r="J349" s="475" t="s">
        <v>5900</v>
      </c>
      <c r="K349" s="827">
        <v>0.38958333333333334</v>
      </c>
      <c r="L349" s="827">
        <v>0.67361111111111116</v>
      </c>
      <c r="M349" s="92" t="s">
        <v>33</v>
      </c>
      <c r="N349" s="827">
        <v>0.3888888888888889</v>
      </c>
      <c r="O349" s="168" t="s">
        <v>34</v>
      </c>
      <c r="P349" s="168" t="s">
        <v>34</v>
      </c>
      <c r="Q349" s="1056" t="s">
        <v>35</v>
      </c>
      <c r="R349" s="1056" t="s">
        <v>35</v>
      </c>
      <c r="S349" s="1056" t="s">
        <v>36</v>
      </c>
      <c r="T349" s="1056" t="s">
        <v>37</v>
      </c>
      <c r="U349" s="1056"/>
      <c r="V349" s="943">
        <f t="shared" si="6"/>
        <v>6.9444444444444198E-4</v>
      </c>
      <c r="W349" s="1056"/>
    </row>
    <row r="350" spans="1:23" ht="27.75">
      <c r="A350" s="63">
        <v>347</v>
      </c>
      <c r="B350" s="579">
        <v>131301</v>
      </c>
      <c r="C350" s="63" t="s">
        <v>6868</v>
      </c>
      <c r="D350" s="1188" t="s">
        <v>6869</v>
      </c>
      <c r="E350" s="1201" t="s">
        <v>969</v>
      </c>
      <c r="F350" s="493" t="s">
        <v>388</v>
      </c>
      <c r="G350" s="579" t="s">
        <v>389</v>
      </c>
      <c r="H350" s="403" t="s">
        <v>6870</v>
      </c>
      <c r="I350" s="15" t="s">
        <v>31</v>
      </c>
      <c r="J350" s="425" t="s">
        <v>239</v>
      </c>
      <c r="K350" s="734">
        <v>0.43680555555555556</v>
      </c>
      <c r="L350" s="734">
        <v>0.75555555555555554</v>
      </c>
      <c r="M350" s="15" t="s">
        <v>6871</v>
      </c>
      <c r="N350" s="734">
        <v>0.40277777777777779</v>
      </c>
      <c r="O350" s="168" t="s">
        <v>34</v>
      </c>
      <c r="P350" s="168" t="s">
        <v>34</v>
      </c>
      <c r="Q350" s="1193" t="s">
        <v>35</v>
      </c>
      <c r="R350" s="1193" t="s">
        <v>35</v>
      </c>
      <c r="S350" s="15" t="s">
        <v>6872</v>
      </c>
      <c r="T350" s="15" t="s">
        <v>37</v>
      </c>
      <c r="U350" s="15"/>
      <c r="V350" s="772">
        <f t="shared" si="6"/>
        <v>3.4027777777777768E-2</v>
      </c>
      <c r="W350" s="15">
        <v>9205709748</v>
      </c>
    </row>
    <row r="351" spans="1:23" s="1098" customFormat="1" ht="27.75">
      <c r="A351" s="16">
        <v>348</v>
      </c>
      <c r="B351" s="595">
        <v>152250</v>
      </c>
      <c r="C351" s="16" t="s">
        <v>6868</v>
      </c>
      <c r="D351" s="1230" t="s">
        <v>3165</v>
      </c>
      <c r="E351" s="1210" t="s">
        <v>556</v>
      </c>
      <c r="F351" s="614" t="s">
        <v>6873</v>
      </c>
      <c r="G351" s="595" t="s">
        <v>41</v>
      </c>
      <c r="H351" s="1231" t="s">
        <v>6874</v>
      </c>
      <c r="I351" s="85" t="s">
        <v>31</v>
      </c>
      <c r="J351" s="495" t="s">
        <v>6875</v>
      </c>
      <c r="K351" s="761">
        <v>0.4465277777777778</v>
      </c>
      <c r="L351" s="761">
        <v>0.54166666666666663</v>
      </c>
      <c r="M351" s="85" t="s">
        <v>6876</v>
      </c>
      <c r="N351" s="761">
        <v>0.43055555555555558</v>
      </c>
      <c r="O351" s="85"/>
      <c r="P351" s="85"/>
      <c r="Q351" s="1232" t="s">
        <v>35</v>
      </c>
      <c r="R351" s="1232" t="s">
        <v>35</v>
      </c>
      <c r="S351" s="1047" t="s">
        <v>36</v>
      </c>
      <c r="T351" s="85" t="s">
        <v>545</v>
      </c>
      <c r="U351" s="85"/>
      <c r="V351" s="774">
        <f t="shared" si="6"/>
        <v>1.5972222222222221E-2</v>
      </c>
      <c r="W351" s="85">
        <v>9813951495</v>
      </c>
    </row>
    <row r="352" spans="1:23">
      <c r="A352" s="63">
        <v>349</v>
      </c>
      <c r="B352" s="579">
        <v>147939</v>
      </c>
      <c r="C352" s="63" t="s">
        <v>6868</v>
      </c>
      <c r="D352" s="1188" t="s">
        <v>6661</v>
      </c>
      <c r="E352" s="1201" t="s">
        <v>46</v>
      </c>
      <c r="F352" s="493" t="s">
        <v>40</v>
      </c>
      <c r="G352" s="579" t="s">
        <v>41</v>
      </c>
      <c r="H352" s="403" t="s">
        <v>2763</v>
      </c>
      <c r="I352" s="15" t="s">
        <v>31</v>
      </c>
      <c r="J352" s="425" t="s">
        <v>3850</v>
      </c>
      <c r="K352" s="734">
        <v>0.60763888888888884</v>
      </c>
      <c r="L352" s="734">
        <v>0.62152777777777779</v>
      </c>
      <c r="M352" s="63" t="s">
        <v>265</v>
      </c>
      <c r="N352" s="734">
        <v>0.59375</v>
      </c>
      <c r="O352" s="15" t="s">
        <v>34</v>
      </c>
      <c r="P352" s="15" t="s">
        <v>34</v>
      </c>
      <c r="Q352" s="1193" t="s">
        <v>35</v>
      </c>
      <c r="R352" s="1193" t="s">
        <v>35</v>
      </c>
      <c r="S352" s="168" t="s">
        <v>36</v>
      </c>
      <c r="T352" s="15" t="s">
        <v>6877</v>
      </c>
      <c r="U352" s="15"/>
      <c r="V352" s="772">
        <f t="shared" si="6"/>
        <v>1.388888888888884E-2</v>
      </c>
      <c r="W352" s="15">
        <v>9819237418</v>
      </c>
    </row>
    <row r="353" spans="1:23" ht="34.5" customHeight="1">
      <c r="A353" s="63">
        <v>350</v>
      </c>
      <c r="B353" s="579">
        <v>149947</v>
      </c>
      <c r="C353" s="63" t="s">
        <v>6868</v>
      </c>
      <c r="D353" s="1188" t="s">
        <v>6878</v>
      </c>
      <c r="E353" s="1201" t="s">
        <v>140</v>
      </c>
      <c r="F353" s="493" t="s">
        <v>104</v>
      </c>
      <c r="G353" s="579" t="s">
        <v>92</v>
      </c>
      <c r="H353" s="403" t="s">
        <v>6879</v>
      </c>
      <c r="I353" s="15" t="s">
        <v>31</v>
      </c>
      <c r="J353" s="433" t="s">
        <v>565</v>
      </c>
      <c r="K353" s="367">
        <v>0.44097222222222221</v>
      </c>
      <c r="L353" s="1137">
        <v>0.49722222222222223</v>
      </c>
      <c r="M353" s="63" t="s">
        <v>265</v>
      </c>
      <c r="N353" s="367">
        <v>0.43055555555555558</v>
      </c>
      <c r="O353" s="168" t="s">
        <v>34</v>
      </c>
      <c r="P353" s="168" t="s">
        <v>34</v>
      </c>
      <c r="Q353" s="168" t="s">
        <v>35</v>
      </c>
      <c r="R353" s="1193" t="s">
        <v>35</v>
      </c>
      <c r="S353" s="168" t="s">
        <v>112</v>
      </c>
      <c r="T353" s="168" t="s">
        <v>317</v>
      </c>
      <c r="U353" s="168"/>
      <c r="V353" s="929">
        <f t="shared" si="6"/>
        <v>1.041666666666663E-2</v>
      </c>
      <c r="W353" s="168"/>
    </row>
    <row r="354" spans="1:23" ht="27.75">
      <c r="A354" s="63">
        <v>351</v>
      </c>
      <c r="B354" s="579">
        <v>154689</v>
      </c>
      <c r="C354" s="63" t="s">
        <v>6868</v>
      </c>
      <c r="D354" s="1188" t="s">
        <v>6880</v>
      </c>
      <c r="E354" s="1201" t="s">
        <v>748</v>
      </c>
      <c r="F354" s="493" t="s">
        <v>214</v>
      </c>
      <c r="G354" s="579" t="s">
        <v>215</v>
      </c>
      <c r="H354" s="403" t="s">
        <v>6881</v>
      </c>
      <c r="I354" s="15" t="s">
        <v>31</v>
      </c>
      <c r="J354" s="433" t="s">
        <v>1049</v>
      </c>
      <c r="K354" s="367">
        <v>0.48958333333333331</v>
      </c>
      <c r="L354" s="1137">
        <v>0.52083333333333337</v>
      </c>
      <c r="M354" s="63" t="s">
        <v>219</v>
      </c>
      <c r="N354" s="367">
        <v>0.47916666666666669</v>
      </c>
      <c r="O354" s="168" t="s">
        <v>34</v>
      </c>
      <c r="P354" s="168" t="s">
        <v>34</v>
      </c>
      <c r="Q354" s="168" t="s">
        <v>35</v>
      </c>
      <c r="R354" s="1193" t="s">
        <v>35</v>
      </c>
      <c r="S354" s="168" t="s">
        <v>112</v>
      </c>
      <c r="T354" s="168" t="s">
        <v>317</v>
      </c>
      <c r="U354" s="168"/>
      <c r="V354" s="929">
        <f t="shared" si="6"/>
        <v>1.041666666666663E-2</v>
      </c>
      <c r="W354" s="168"/>
    </row>
    <row r="355" spans="1:23" ht="27.75">
      <c r="A355" s="63">
        <v>352</v>
      </c>
      <c r="B355" s="352">
        <v>147260</v>
      </c>
      <c r="C355" s="63" t="s">
        <v>6868</v>
      </c>
      <c r="D355" s="1189" t="s">
        <v>6882</v>
      </c>
      <c r="E355" s="1201" t="s">
        <v>1714</v>
      </c>
      <c r="F355" s="493" t="s">
        <v>214</v>
      </c>
      <c r="G355" s="579" t="s">
        <v>215</v>
      </c>
      <c r="H355" s="383" t="s">
        <v>6883</v>
      </c>
      <c r="I355" s="15" t="s">
        <v>31</v>
      </c>
      <c r="J355" s="433" t="s">
        <v>3933</v>
      </c>
      <c r="K355" s="367">
        <v>0.38750000000000001</v>
      </c>
      <c r="L355" s="1137">
        <v>0.44444444444444442</v>
      </c>
      <c r="M355" s="63" t="s">
        <v>219</v>
      </c>
      <c r="N355" s="367">
        <v>0.38055555555555554</v>
      </c>
      <c r="O355" s="168" t="s">
        <v>34</v>
      </c>
      <c r="P355" s="168" t="s">
        <v>34</v>
      </c>
      <c r="Q355" s="168" t="s">
        <v>35</v>
      </c>
      <c r="R355" s="1193" t="s">
        <v>35</v>
      </c>
      <c r="S355" s="168" t="s">
        <v>112</v>
      </c>
      <c r="T355" s="168" t="s">
        <v>317</v>
      </c>
      <c r="U355" s="168"/>
      <c r="V355" s="929">
        <f t="shared" si="6"/>
        <v>6.9444444444444753E-3</v>
      </c>
      <c r="W355" s="168"/>
    </row>
    <row r="356" spans="1:23" ht="27.75">
      <c r="A356" s="63">
        <v>353</v>
      </c>
      <c r="B356" s="579">
        <v>148276</v>
      </c>
      <c r="C356" s="63" t="s">
        <v>6868</v>
      </c>
      <c r="D356" s="1188" t="s">
        <v>6884</v>
      </c>
      <c r="E356" s="1201" t="s">
        <v>2095</v>
      </c>
      <c r="F356" s="493" t="s">
        <v>28</v>
      </c>
      <c r="G356" s="579" t="s">
        <v>29</v>
      </c>
      <c r="H356" s="403" t="s">
        <v>705</v>
      </c>
      <c r="I356" s="15" t="s">
        <v>31</v>
      </c>
      <c r="J356" s="433" t="s">
        <v>6885</v>
      </c>
      <c r="K356" s="367">
        <v>0.59166666666666667</v>
      </c>
      <c r="L356" s="367">
        <v>0.74722222222222223</v>
      </c>
      <c r="M356" s="63" t="s">
        <v>265</v>
      </c>
      <c r="N356" s="367">
        <v>0.59027777777777779</v>
      </c>
      <c r="O356" s="168" t="s">
        <v>34</v>
      </c>
      <c r="P356" s="168" t="s">
        <v>34</v>
      </c>
      <c r="Q356" s="168" t="s">
        <v>36</v>
      </c>
      <c r="R356" s="168" t="s">
        <v>35</v>
      </c>
      <c r="S356" s="168" t="s">
        <v>112</v>
      </c>
      <c r="T356" s="168" t="s">
        <v>33</v>
      </c>
      <c r="U356" s="168"/>
      <c r="V356" s="929">
        <f t="shared" si="6"/>
        <v>1.388888888888884E-3</v>
      </c>
      <c r="W356" s="168">
        <v>9233735579</v>
      </c>
    </row>
    <row r="357" spans="1:23" ht="36.75" customHeight="1">
      <c r="A357" s="63">
        <v>354</v>
      </c>
      <c r="B357" s="579">
        <v>151030</v>
      </c>
      <c r="C357" s="63" t="s">
        <v>6868</v>
      </c>
      <c r="D357" s="1188" t="s">
        <v>6886</v>
      </c>
      <c r="E357" s="1201" t="s">
        <v>213</v>
      </c>
      <c r="F357" s="493" t="s">
        <v>6887</v>
      </c>
      <c r="G357" s="579" t="s">
        <v>6507</v>
      </c>
      <c r="H357" s="403" t="s">
        <v>93</v>
      </c>
      <c r="I357" s="15" t="s">
        <v>31</v>
      </c>
      <c r="J357" s="433" t="s">
        <v>56</v>
      </c>
      <c r="K357" s="367">
        <v>0.40069444444444446</v>
      </c>
      <c r="L357" s="367">
        <v>0.4861111111111111</v>
      </c>
      <c r="M357" s="63" t="s">
        <v>265</v>
      </c>
      <c r="N357" s="367">
        <v>0.38194444444444442</v>
      </c>
      <c r="O357" s="168" t="s">
        <v>34</v>
      </c>
      <c r="P357" s="168" t="s">
        <v>34</v>
      </c>
      <c r="Q357" s="168" t="s">
        <v>35</v>
      </c>
      <c r="R357" s="168" t="s">
        <v>35</v>
      </c>
      <c r="S357" s="168" t="s">
        <v>36</v>
      </c>
      <c r="T357" s="168" t="s">
        <v>37</v>
      </c>
      <c r="U357" s="168"/>
      <c r="V357" s="929">
        <f t="shared" si="6"/>
        <v>1.8750000000000044E-2</v>
      </c>
      <c r="W357" s="168">
        <v>9313774197</v>
      </c>
    </row>
    <row r="358" spans="1:23" ht="27.75">
      <c r="A358" s="63">
        <v>355</v>
      </c>
      <c r="B358" s="579">
        <v>72933</v>
      </c>
      <c r="C358" s="63" t="s">
        <v>6868</v>
      </c>
      <c r="D358" s="1188" t="s">
        <v>6888</v>
      </c>
      <c r="E358" s="1201" t="s">
        <v>1112</v>
      </c>
      <c r="F358" s="493" t="s">
        <v>388</v>
      </c>
      <c r="G358" s="579" t="s">
        <v>389</v>
      </c>
      <c r="H358" s="403" t="s">
        <v>93</v>
      </c>
      <c r="I358" s="15" t="s">
        <v>31</v>
      </c>
      <c r="J358" s="433" t="s">
        <v>229</v>
      </c>
      <c r="K358" s="367">
        <v>0.39305555555555555</v>
      </c>
      <c r="L358" s="367">
        <v>0.43333333333333335</v>
      </c>
      <c r="M358" s="63" t="s">
        <v>2125</v>
      </c>
      <c r="N358" s="367">
        <v>0.38541666666666669</v>
      </c>
      <c r="O358" s="168" t="s">
        <v>34</v>
      </c>
      <c r="P358" s="168" t="s">
        <v>34</v>
      </c>
      <c r="Q358" s="168" t="s">
        <v>35</v>
      </c>
      <c r="R358" s="168" t="s">
        <v>35</v>
      </c>
      <c r="S358" s="168" t="s">
        <v>112</v>
      </c>
      <c r="T358" s="168" t="s">
        <v>37</v>
      </c>
      <c r="U358" s="168"/>
      <c r="V358" s="929">
        <f t="shared" ref="V358:V383" si="7">K358-N358</f>
        <v>7.6388888888888618E-3</v>
      </c>
      <c r="W358" s="168"/>
    </row>
    <row r="359" spans="1:23" ht="27.75">
      <c r="A359" s="63">
        <v>356</v>
      </c>
      <c r="B359" s="1184">
        <v>154955</v>
      </c>
      <c r="C359" s="63" t="s">
        <v>6868</v>
      </c>
      <c r="D359" s="1190" t="s">
        <v>1064</v>
      </c>
      <c r="E359" s="1202" t="s">
        <v>186</v>
      </c>
      <c r="F359" s="1186" t="s">
        <v>698</v>
      </c>
      <c r="G359" s="1185" t="s">
        <v>29</v>
      </c>
      <c r="H359" s="1197" t="s">
        <v>128</v>
      </c>
      <c r="I359" s="106" t="s">
        <v>188</v>
      </c>
      <c r="J359" s="433" t="s">
        <v>274</v>
      </c>
      <c r="K359" s="367">
        <v>0.66874999999999996</v>
      </c>
      <c r="L359" s="367">
        <v>0.69791666666666663</v>
      </c>
      <c r="M359" s="63" t="s">
        <v>265</v>
      </c>
      <c r="N359" s="367">
        <v>0.67013888888888884</v>
      </c>
      <c r="O359" s="168" t="s">
        <v>34</v>
      </c>
      <c r="P359" s="168" t="s">
        <v>34</v>
      </c>
      <c r="Q359" s="168" t="s">
        <v>36</v>
      </c>
      <c r="R359" s="168" t="s">
        <v>35</v>
      </c>
      <c r="S359" s="168" t="s">
        <v>112</v>
      </c>
      <c r="T359" s="171" t="s">
        <v>281</v>
      </c>
      <c r="U359" s="168"/>
      <c r="V359" s="1081" t="s">
        <v>4134</v>
      </c>
      <c r="W359" s="168">
        <v>9911430021</v>
      </c>
    </row>
    <row r="360" spans="1:23" ht="28.5" customHeight="1">
      <c r="A360" s="63">
        <v>357</v>
      </c>
      <c r="B360" s="352">
        <v>152245</v>
      </c>
      <c r="C360" s="63" t="s">
        <v>6868</v>
      </c>
      <c r="D360" s="1189" t="s">
        <v>6889</v>
      </c>
      <c r="E360" s="1201" t="s">
        <v>244</v>
      </c>
      <c r="F360" s="493" t="s">
        <v>183</v>
      </c>
      <c r="G360" s="579" t="s">
        <v>70</v>
      </c>
      <c r="H360" s="383" t="s">
        <v>820</v>
      </c>
      <c r="I360" s="15" t="s">
        <v>31</v>
      </c>
      <c r="J360" s="624"/>
      <c r="K360" s="625"/>
      <c r="L360" s="625"/>
      <c r="M360" s="735" t="s">
        <v>37</v>
      </c>
      <c r="N360" s="625"/>
      <c r="O360" s="1014"/>
      <c r="P360" s="1014"/>
      <c r="Q360" s="1014"/>
      <c r="R360" s="1014"/>
      <c r="S360" s="1014"/>
      <c r="T360" s="1014"/>
      <c r="U360" s="1014"/>
      <c r="V360" s="929">
        <f t="shared" si="7"/>
        <v>0</v>
      </c>
      <c r="W360" s="1014"/>
    </row>
    <row r="361" spans="1:23">
      <c r="A361" s="63">
        <v>358</v>
      </c>
      <c r="B361" s="352">
        <v>151583</v>
      </c>
      <c r="C361" s="63" t="s">
        <v>6868</v>
      </c>
      <c r="D361" s="1188" t="s">
        <v>6890</v>
      </c>
      <c r="E361" s="1201" t="s">
        <v>819</v>
      </c>
      <c r="F361" s="353" t="s">
        <v>183</v>
      </c>
      <c r="G361" s="579" t="s">
        <v>70</v>
      </c>
      <c r="H361" s="403" t="s">
        <v>1060</v>
      </c>
      <c r="I361" s="15" t="s">
        <v>31</v>
      </c>
      <c r="J361" s="624"/>
      <c r="K361" s="625"/>
      <c r="L361" s="625"/>
      <c r="M361" s="735" t="s">
        <v>37</v>
      </c>
      <c r="N361" s="625"/>
      <c r="O361" s="1014"/>
      <c r="P361" s="1014"/>
      <c r="Q361" s="1014"/>
      <c r="R361" s="1014"/>
      <c r="S361" s="1014"/>
      <c r="T361" s="1014"/>
      <c r="U361" s="1014"/>
      <c r="V361" s="929">
        <f t="shared" si="7"/>
        <v>0</v>
      </c>
      <c r="W361" s="1014"/>
    </row>
    <row r="362" spans="1:23" ht="30" customHeight="1">
      <c r="A362" s="63">
        <v>359</v>
      </c>
      <c r="B362" s="352">
        <v>134203</v>
      </c>
      <c r="C362" s="63" t="s">
        <v>6868</v>
      </c>
      <c r="D362" s="1189" t="s">
        <v>6891</v>
      </c>
      <c r="E362" s="1201" t="s">
        <v>90</v>
      </c>
      <c r="F362" s="353" t="s">
        <v>1152</v>
      </c>
      <c r="G362" s="579" t="s">
        <v>70</v>
      </c>
      <c r="H362" s="383" t="s">
        <v>820</v>
      </c>
      <c r="I362" s="15" t="s">
        <v>31</v>
      </c>
      <c r="J362" s="624"/>
      <c r="K362" s="625"/>
      <c r="L362" s="625"/>
      <c r="M362" s="735" t="s">
        <v>37</v>
      </c>
      <c r="N362" s="625"/>
      <c r="O362" s="1014"/>
      <c r="P362" s="1014"/>
      <c r="Q362" s="1014"/>
      <c r="R362" s="1014"/>
      <c r="S362" s="1014"/>
      <c r="T362" s="1014"/>
      <c r="U362" s="1014"/>
      <c r="V362" s="929">
        <f t="shared" si="7"/>
        <v>0</v>
      </c>
      <c r="W362" s="1014"/>
    </row>
    <row r="363" spans="1:23" ht="27.75">
      <c r="A363" s="63">
        <v>360</v>
      </c>
      <c r="B363" s="352">
        <v>153076</v>
      </c>
      <c r="C363" s="63" t="s">
        <v>6868</v>
      </c>
      <c r="D363" s="1188" t="s">
        <v>6892</v>
      </c>
      <c r="E363" s="1203" t="s">
        <v>1751</v>
      </c>
      <c r="F363" s="493" t="s">
        <v>6893</v>
      </c>
      <c r="G363" s="579" t="s">
        <v>237</v>
      </c>
      <c r="H363" s="403" t="s">
        <v>6894</v>
      </c>
      <c r="I363" s="15" t="s">
        <v>31</v>
      </c>
      <c r="J363" s="433" t="s">
        <v>5665</v>
      </c>
      <c r="K363" s="367">
        <v>0.44374999999999998</v>
      </c>
      <c r="L363" s="367">
        <v>0.61805555555555558</v>
      </c>
      <c r="M363" s="63" t="s">
        <v>33</v>
      </c>
      <c r="N363" s="367">
        <v>0.42916666666666664</v>
      </c>
      <c r="O363" s="168" t="s">
        <v>34</v>
      </c>
      <c r="P363" s="168" t="s">
        <v>34</v>
      </c>
      <c r="Q363" s="168" t="s">
        <v>35</v>
      </c>
      <c r="R363" s="168" t="s">
        <v>35</v>
      </c>
      <c r="S363" s="171" t="s">
        <v>575</v>
      </c>
      <c r="T363" s="168" t="s">
        <v>37</v>
      </c>
      <c r="U363" s="168"/>
      <c r="V363" s="929">
        <f t="shared" si="7"/>
        <v>1.4583333333333337E-2</v>
      </c>
      <c r="W363" s="168">
        <v>9350876020</v>
      </c>
    </row>
    <row r="364" spans="1:23" ht="24.75" customHeight="1">
      <c r="A364" s="63">
        <v>361</v>
      </c>
      <c r="B364" s="352">
        <v>152224</v>
      </c>
      <c r="C364" s="63" t="s">
        <v>6868</v>
      </c>
      <c r="D364" s="1188" t="s">
        <v>6895</v>
      </c>
      <c r="E364" s="1203" t="s">
        <v>647</v>
      </c>
      <c r="F364" s="493" t="s">
        <v>1541</v>
      </c>
      <c r="G364" s="579" t="s">
        <v>48</v>
      </c>
      <c r="H364" s="403" t="s">
        <v>6896</v>
      </c>
      <c r="I364" s="15" t="s">
        <v>31</v>
      </c>
      <c r="J364" s="433" t="s">
        <v>274</v>
      </c>
      <c r="K364" s="367">
        <v>0.44444444444444442</v>
      </c>
      <c r="L364" s="367">
        <v>0.59305555555555556</v>
      </c>
      <c r="M364" s="63" t="s">
        <v>33</v>
      </c>
      <c r="N364" s="367">
        <v>0.41666666666666669</v>
      </c>
      <c r="O364" s="168" t="s">
        <v>34</v>
      </c>
      <c r="P364" s="168" t="s">
        <v>34</v>
      </c>
      <c r="Q364" s="168" t="s">
        <v>36</v>
      </c>
      <c r="R364" s="168" t="s">
        <v>35</v>
      </c>
      <c r="S364" s="168" t="s">
        <v>112</v>
      </c>
      <c r="T364" s="168" t="s">
        <v>33</v>
      </c>
      <c r="U364" s="168"/>
      <c r="V364" s="929">
        <f t="shared" si="7"/>
        <v>2.7777777777777735E-2</v>
      </c>
      <c r="W364" s="168">
        <v>7765088412</v>
      </c>
    </row>
    <row r="365" spans="1:23" ht="24.75" customHeight="1">
      <c r="A365" s="63">
        <v>362</v>
      </c>
      <c r="B365" s="1185">
        <v>154927</v>
      </c>
      <c r="C365" s="63" t="s">
        <v>6868</v>
      </c>
      <c r="D365" s="1190" t="s">
        <v>6897</v>
      </c>
      <c r="E365" s="1202" t="s">
        <v>1546</v>
      </c>
      <c r="F365" s="1186" t="s">
        <v>109</v>
      </c>
      <c r="G365" s="1185" t="s">
        <v>29</v>
      </c>
      <c r="H365" s="1197" t="s">
        <v>128</v>
      </c>
      <c r="I365" s="106" t="s">
        <v>188</v>
      </c>
      <c r="J365" s="433" t="s">
        <v>885</v>
      </c>
      <c r="K365" s="367">
        <v>0.43472222222222223</v>
      </c>
      <c r="L365" s="367">
        <v>0.4548611111111111</v>
      </c>
      <c r="M365" s="63" t="s">
        <v>33</v>
      </c>
      <c r="N365" s="367">
        <v>0.43402777777777779</v>
      </c>
      <c r="O365" s="168" t="s">
        <v>34</v>
      </c>
      <c r="P365" s="168" t="s">
        <v>34</v>
      </c>
      <c r="Q365" s="168" t="s">
        <v>36</v>
      </c>
      <c r="R365" s="168" t="s">
        <v>35</v>
      </c>
      <c r="S365" s="168" t="s">
        <v>112</v>
      </c>
      <c r="T365" s="168" t="s">
        <v>33</v>
      </c>
      <c r="U365" s="168"/>
      <c r="V365" s="929">
        <f t="shared" si="7"/>
        <v>6.9444444444444198E-4</v>
      </c>
      <c r="W365" s="168">
        <v>9315261573</v>
      </c>
    </row>
    <row r="366" spans="1:23" ht="24.75" customHeight="1">
      <c r="A366" s="63">
        <v>363</v>
      </c>
      <c r="B366" s="352">
        <v>153059</v>
      </c>
      <c r="C366" s="63" t="s">
        <v>6868</v>
      </c>
      <c r="D366" s="1191" t="s">
        <v>6898</v>
      </c>
      <c r="E366" s="1201" t="s">
        <v>528</v>
      </c>
      <c r="F366" s="353" t="s">
        <v>611</v>
      </c>
      <c r="G366" s="579" t="s">
        <v>48</v>
      </c>
      <c r="H366" s="403" t="s">
        <v>296</v>
      </c>
      <c r="I366" s="15" t="s">
        <v>31</v>
      </c>
      <c r="J366" s="433" t="s">
        <v>691</v>
      </c>
      <c r="K366" s="367">
        <v>0.40625</v>
      </c>
      <c r="L366" s="367">
        <v>0.46527777777777779</v>
      </c>
      <c r="M366" s="63" t="s">
        <v>33</v>
      </c>
      <c r="N366" s="367">
        <v>0.38541666666666669</v>
      </c>
      <c r="O366" s="168" t="s">
        <v>34</v>
      </c>
      <c r="P366" s="168" t="s">
        <v>34</v>
      </c>
      <c r="Q366" s="168" t="s">
        <v>36</v>
      </c>
      <c r="R366" s="168" t="s">
        <v>35</v>
      </c>
      <c r="S366" s="168" t="s">
        <v>112</v>
      </c>
      <c r="T366" s="168" t="s">
        <v>33</v>
      </c>
      <c r="U366" s="168"/>
      <c r="V366" s="929">
        <f t="shared" si="7"/>
        <v>2.0833333333333315E-2</v>
      </c>
      <c r="W366" s="168">
        <v>9416851794</v>
      </c>
    </row>
    <row r="367" spans="1:23">
      <c r="A367" s="63">
        <v>364</v>
      </c>
      <c r="B367" s="545">
        <v>147839</v>
      </c>
      <c r="C367" s="63" t="s">
        <v>6868</v>
      </c>
      <c r="D367" s="1192" t="s">
        <v>6899</v>
      </c>
      <c r="E367" s="1201" t="s">
        <v>755</v>
      </c>
      <c r="F367" s="540" t="s">
        <v>5979</v>
      </c>
      <c r="G367" s="579" t="s">
        <v>947</v>
      </c>
      <c r="H367" s="930" t="s">
        <v>6900</v>
      </c>
      <c r="I367" s="15" t="s">
        <v>31</v>
      </c>
      <c r="J367" s="433" t="s">
        <v>3962</v>
      </c>
      <c r="K367" s="367">
        <v>0.53333333333333333</v>
      </c>
      <c r="L367" s="367">
        <v>0.64236111111111116</v>
      </c>
      <c r="M367" s="63" t="s">
        <v>33</v>
      </c>
      <c r="N367" s="367">
        <v>0.52638888888888891</v>
      </c>
      <c r="O367" s="168" t="s">
        <v>34</v>
      </c>
      <c r="P367" s="168" t="s">
        <v>34</v>
      </c>
      <c r="Q367" s="168" t="s">
        <v>35</v>
      </c>
      <c r="R367" s="168" t="s">
        <v>35</v>
      </c>
      <c r="S367" s="168" t="s">
        <v>112</v>
      </c>
      <c r="T367" s="168" t="s">
        <v>5672</v>
      </c>
      <c r="U367" s="168"/>
      <c r="V367" s="929">
        <f t="shared" si="7"/>
        <v>6.9444444444444198E-3</v>
      </c>
      <c r="W367" s="168">
        <v>9818638887</v>
      </c>
    </row>
    <row r="368" spans="1:23" ht="27.75">
      <c r="A368" s="63">
        <v>365</v>
      </c>
      <c r="B368" s="579">
        <v>154151</v>
      </c>
      <c r="C368" s="63" t="s">
        <v>6868</v>
      </c>
      <c r="D368" s="1188" t="s">
        <v>6901</v>
      </c>
      <c r="E368" s="1203" t="s">
        <v>39</v>
      </c>
      <c r="F368" s="493" t="s">
        <v>548</v>
      </c>
      <c r="G368" s="579" t="s">
        <v>29</v>
      </c>
      <c r="H368" s="403" t="s">
        <v>6902</v>
      </c>
      <c r="I368" s="15" t="s">
        <v>31</v>
      </c>
      <c r="J368" s="433" t="s">
        <v>88</v>
      </c>
      <c r="K368" s="367">
        <v>0.31597222222222221</v>
      </c>
      <c r="L368" s="367">
        <v>0.51388888888888884</v>
      </c>
      <c r="M368" s="63" t="s">
        <v>33</v>
      </c>
      <c r="N368" s="367">
        <v>0.29166666666666669</v>
      </c>
      <c r="O368" s="168" t="s">
        <v>34</v>
      </c>
      <c r="P368" s="168" t="s">
        <v>34</v>
      </c>
      <c r="Q368" s="168" t="s">
        <v>35</v>
      </c>
      <c r="R368" s="168" t="s">
        <v>35</v>
      </c>
      <c r="S368" s="171" t="s">
        <v>6903</v>
      </c>
      <c r="T368" s="168" t="s">
        <v>879</v>
      </c>
      <c r="U368" s="168"/>
      <c r="V368" s="929">
        <f t="shared" si="7"/>
        <v>2.4305555555555525E-2</v>
      </c>
      <c r="W368" s="168">
        <v>9999312771</v>
      </c>
    </row>
    <row r="369" spans="1:23" ht="27.75">
      <c r="A369" s="63">
        <v>366</v>
      </c>
      <c r="B369" s="579">
        <v>153765</v>
      </c>
      <c r="C369" s="63" t="s">
        <v>6904</v>
      </c>
      <c r="D369" s="50" t="s">
        <v>6905</v>
      </c>
      <c r="E369" s="1204" t="s">
        <v>4648</v>
      </c>
      <c r="F369" s="1109" t="s">
        <v>388</v>
      </c>
      <c r="G369" s="1194" t="s">
        <v>389</v>
      </c>
      <c r="H369" s="1077" t="s">
        <v>6906</v>
      </c>
      <c r="I369" s="15" t="s">
        <v>31</v>
      </c>
      <c r="J369" s="433" t="s">
        <v>3514</v>
      </c>
      <c r="K369" s="367">
        <v>0.38750000000000001</v>
      </c>
      <c r="L369" s="367">
        <v>0.48958333333333331</v>
      </c>
      <c r="M369" s="63" t="s">
        <v>33</v>
      </c>
      <c r="N369" s="367">
        <v>0.38541666666666669</v>
      </c>
      <c r="O369" s="168" t="s">
        <v>34</v>
      </c>
      <c r="P369" s="168" t="s">
        <v>34</v>
      </c>
      <c r="Q369" s="168" t="s">
        <v>35</v>
      </c>
      <c r="R369" s="168" t="s">
        <v>35</v>
      </c>
      <c r="S369" s="168" t="s">
        <v>112</v>
      </c>
      <c r="T369" s="168" t="s">
        <v>37</v>
      </c>
      <c r="U369" s="168"/>
      <c r="V369" s="929">
        <f t="shared" si="7"/>
        <v>2.0833333333333259E-3</v>
      </c>
      <c r="W369" s="168"/>
    </row>
    <row r="370" spans="1:23" ht="28.5" customHeight="1">
      <c r="A370" s="63">
        <v>367</v>
      </c>
      <c r="B370" s="352">
        <v>148743</v>
      </c>
      <c r="C370" s="63" t="s">
        <v>6904</v>
      </c>
      <c r="D370" s="54" t="s">
        <v>6907</v>
      </c>
      <c r="E370" s="1204" t="s">
        <v>748</v>
      </c>
      <c r="F370" s="1109" t="s">
        <v>40</v>
      </c>
      <c r="G370" s="1194" t="s">
        <v>41</v>
      </c>
      <c r="H370" s="1077" t="s">
        <v>6908</v>
      </c>
      <c r="I370" s="15" t="s">
        <v>31</v>
      </c>
      <c r="J370" s="425" t="s">
        <v>6909</v>
      </c>
      <c r="K370" s="367">
        <v>0.41388888888888886</v>
      </c>
      <c r="L370" s="367">
        <v>0.8125</v>
      </c>
      <c r="M370" s="63" t="s">
        <v>33</v>
      </c>
      <c r="N370" s="367">
        <v>0.38541666666666669</v>
      </c>
      <c r="O370" s="168" t="s">
        <v>34</v>
      </c>
      <c r="P370" s="168" t="s">
        <v>34</v>
      </c>
      <c r="Q370" s="168" t="s">
        <v>35</v>
      </c>
      <c r="R370" s="168" t="s">
        <v>35</v>
      </c>
      <c r="S370" s="171" t="s">
        <v>6910</v>
      </c>
      <c r="T370" s="168" t="s">
        <v>37</v>
      </c>
      <c r="U370" s="168"/>
      <c r="V370" s="929">
        <f t="shared" si="7"/>
        <v>2.8472222222222177E-2</v>
      </c>
      <c r="W370" s="168"/>
    </row>
    <row r="371" spans="1:23" s="1098" customFormat="1" ht="27.75">
      <c r="A371" s="16">
        <v>368</v>
      </c>
      <c r="B371" s="595">
        <v>68125</v>
      </c>
      <c r="C371" s="16" t="s">
        <v>6904</v>
      </c>
      <c r="D371" s="461" t="s">
        <v>6911</v>
      </c>
      <c r="E371" s="1233" t="s">
        <v>1714</v>
      </c>
      <c r="F371" s="1234" t="s">
        <v>214</v>
      </c>
      <c r="G371" s="593" t="s">
        <v>215</v>
      </c>
      <c r="H371" s="878" t="s">
        <v>6912</v>
      </c>
      <c r="I371" s="85" t="s">
        <v>31</v>
      </c>
      <c r="J371" s="495" t="s">
        <v>6913</v>
      </c>
      <c r="K371" s="823">
        <v>0.375</v>
      </c>
      <c r="L371" s="823">
        <v>0.43055555555555558</v>
      </c>
      <c r="M371" s="16" t="s">
        <v>6914</v>
      </c>
      <c r="N371" s="823">
        <v>0.35625000000000001</v>
      </c>
      <c r="O371" s="1047"/>
      <c r="P371" s="1047" t="s">
        <v>171</v>
      </c>
      <c r="Q371" s="1047" t="s">
        <v>35</v>
      </c>
      <c r="R371" s="1047" t="s">
        <v>35</v>
      </c>
      <c r="S371" s="1047" t="s">
        <v>36</v>
      </c>
      <c r="T371" s="1047" t="s">
        <v>219</v>
      </c>
      <c r="U371" s="1047"/>
      <c r="V371" s="929">
        <f t="shared" si="7"/>
        <v>1.8749999999999989E-2</v>
      </c>
      <c r="W371" s="1047">
        <v>9312603436</v>
      </c>
    </row>
    <row r="372" spans="1:23" ht="36" customHeight="1">
      <c r="A372" s="63">
        <v>369</v>
      </c>
      <c r="B372" s="352">
        <v>78404</v>
      </c>
      <c r="C372" s="63" t="s">
        <v>6904</v>
      </c>
      <c r="D372" s="50" t="s">
        <v>6915</v>
      </c>
      <c r="E372" s="1204" t="s">
        <v>1012</v>
      </c>
      <c r="F372" s="1109" t="s">
        <v>28</v>
      </c>
      <c r="G372" s="1194" t="s">
        <v>29</v>
      </c>
      <c r="H372" s="1077" t="s">
        <v>110</v>
      </c>
      <c r="I372" s="15" t="s">
        <v>31</v>
      </c>
      <c r="J372" s="425" t="s">
        <v>56</v>
      </c>
      <c r="K372" s="367">
        <v>0.46875</v>
      </c>
      <c r="L372" s="367">
        <v>2.4305555555555556E-2</v>
      </c>
      <c r="M372" s="63" t="s">
        <v>33</v>
      </c>
      <c r="N372" s="367">
        <v>0.46527777777777779</v>
      </c>
      <c r="O372" s="168" t="s">
        <v>34</v>
      </c>
      <c r="P372" s="168" t="s">
        <v>34</v>
      </c>
      <c r="Q372" s="168" t="s">
        <v>35</v>
      </c>
      <c r="R372" s="168" t="s">
        <v>35</v>
      </c>
      <c r="S372" s="168" t="s">
        <v>112</v>
      </c>
      <c r="T372" s="168" t="s">
        <v>5672</v>
      </c>
      <c r="U372" s="168"/>
      <c r="V372" s="929">
        <f t="shared" si="7"/>
        <v>3.4722222222222099E-3</v>
      </c>
      <c r="W372" s="168"/>
    </row>
    <row r="373" spans="1:23" ht="27.75">
      <c r="A373" s="63">
        <v>370</v>
      </c>
      <c r="B373" s="579">
        <v>153170</v>
      </c>
      <c r="C373" s="63" t="s">
        <v>6904</v>
      </c>
      <c r="D373" s="50" t="s">
        <v>6916</v>
      </c>
      <c r="E373" s="1204" t="s">
        <v>376</v>
      </c>
      <c r="F373" s="1109" t="s">
        <v>316</v>
      </c>
      <c r="G373" s="1194" t="s">
        <v>29</v>
      </c>
      <c r="H373" s="1077" t="s">
        <v>6917</v>
      </c>
      <c r="I373" s="15" t="s">
        <v>31</v>
      </c>
      <c r="J373" s="425" t="s">
        <v>469</v>
      </c>
      <c r="K373" s="367">
        <v>0.57013888888888886</v>
      </c>
      <c r="L373" s="367">
        <v>0.625</v>
      </c>
      <c r="M373" s="63" t="s">
        <v>33</v>
      </c>
      <c r="N373" s="367">
        <v>0.56944444444444442</v>
      </c>
      <c r="O373" s="168" t="s">
        <v>34</v>
      </c>
      <c r="P373" s="168" t="s">
        <v>34</v>
      </c>
      <c r="Q373" s="168" t="s">
        <v>36</v>
      </c>
      <c r="R373" s="168" t="s">
        <v>35</v>
      </c>
      <c r="S373" s="168" t="s">
        <v>112</v>
      </c>
      <c r="T373" s="171" t="s">
        <v>559</v>
      </c>
      <c r="U373" s="168"/>
      <c r="V373" s="929">
        <f t="shared" si="7"/>
        <v>6.9444444444444198E-4</v>
      </c>
      <c r="W373" s="168">
        <v>8076729413</v>
      </c>
    </row>
    <row r="374" spans="1:23" ht="38.25" customHeight="1">
      <c r="A374" s="63">
        <v>371</v>
      </c>
      <c r="B374" s="1207">
        <v>147753</v>
      </c>
      <c r="C374" s="63" t="s">
        <v>6904</v>
      </c>
      <c r="D374" s="1199" t="s">
        <v>6918</v>
      </c>
      <c r="E374" s="1205" t="s">
        <v>186</v>
      </c>
      <c r="F374" s="1196" t="s">
        <v>109</v>
      </c>
      <c r="G374" s="1195" t="s">
        <v>29</v>
      </c>
      <c r="H374" s="1198" t="s">
        <v>128</v>
      </c>
      <c r="I374" s="106" t="s">
        <v>188</v>
      </c>
      <c r="J374" s="425" t="s">
        <v>6919</v>
      </c>
      <c r="K374" s="367">
        <v>0.30277777777777776</v>
      </c>
      <c r="L374" s="367">
        <v>0.35972222222222222</v>
      </c>
      <c r="M374" s="63" t="s">
        <v>33</v>
      </c>
      <c r="N374" s="367">
        <v>0.3263888888888889</v>
      </c>
      <c r="O374" s="168" t="s">
        <v>34</v>
      </c>
      <c r="P374" s="168" t="s">
        <v>34</v>
      </c>
      <c r="Q374" s="168" t="s">
        <v>36</v>
      </c>
      <c r="R374" s="168" t="s">
        <v>35</v>
      </c>
      <c r="S374" s="168" t="s">
        <v>112</v>
      </c>
      <c r="T374" s="168" t="s">
        <v>33</v>
      </c>
      <c r="U374" s="168"/>
      <c r="V374" s="1081" t="s">
        <v>6920</v>
      </c>
      <c r="W374" s="168">
        <v>9229109759</v>
      </c>
    </row>
    <row r="375" spans="1:23" ht="34.5" customHeight="1">
      <c r="A375" s="63">
        <v>372</v>
      </c>
      <c r="B375" s="579">
        <v>63766</v>
      </c>
      <c r="C375" s="63" t="s">
        <v>6904</v>
      </c>
      <c r="D375" s="50" t="s">
        <v>6921</v>
      </c>
      <c r="E375" s="1204" t="s">
        <v>510</v>
      </c>
      <c r="F375" s="1109" t="s">
        <v>1168</v>
      </c>
      <c r="G375" s="1194" t="s">
        <v>201</v>
      </c>
      <c r="H375" s="1077" t="s">
        <v>6922</v>
      </c>
      <c r="I375" s="15" t="s">
        <v>31</v>
      </c>
      <c r="J375" s="425" t="s">
        <v>489</v>
      </c>
      <c r="K375" s="367">
        <v>0.47569444444444442</v>
      </c>
      <c r="L375" s="1137">
        <v>0.53888888888888886</v>
      </c>
      <c r="M375" s="63" t="s">
        <v>33</v>
      </c>
      <c r="N375" s="367">
        <v>0.46527777777777779</v>
      </c>
      <c r="O375" s="168" t="s">
        <v>34</v>
      </c>
      <c r="P375" s="168" t="s">
        <v>34</v>
      </c>
      <c r="Q375" s="168" t="s">
        <v>35</v>
      </c>
      <c r="R375" s="168" t="s">
        <v>35</v>
      </c>
      <c r="S375" s="171" t="s">
        <v>36</v>
      </c>
      <c r="T375" s="168" t="s">
        <v>5672</v>
      </c>
      <c r="U375" s="168"/>
      <c r="V375" s="929">
        <f t="shared" si="7"/>
        <v>1.041666666666663E-2</v>
      </c>
      <c r="W375" s="168"/>
    </row>
    <row r="376" spans="1:23" ht="27.75">
      <c r="A376" s="63">
        <v>373</v>
      </c>
      <c r="B376" s="352">
        <v>151293</v>
      </c>
      <c r="C376" s="63" t="s">
        <v>6904</v>
      </c>
      <c r="D376" s="50" t="s">
        <v>6923</v>
      </c>
      <c r="E376" s="1204" t="s">
        <v>1638</v>
      </c>
      <c r="F376" s="1109" t="s">
        <v>6924</v>
      </c>
      <c r="G376" s="1083" t="s">
        <v>757</v>
      </c>
      <c r="H376" s="1077" t="s">
        <v>394</v>
      </c>
      <c r="I376" s="15" t="s">
        <v>31</v>
      </c>
      <c r="J376" s="425" t="s">
        <v>4970</v>
      </c>
      <c r="K376" s="367">
        <v>0.60624999999999996</v>
      </c>
      <c r="L376" s="367">
        <v>0.64583333333333337</v>
      </c>
      <c r="M376" s="63" t="s">
        <v>33</v>
      </c>
      <c r="N376" s="367">
        <v>0.59375</v>
      </c>
      <c r="O376" s="168" t="s">
        <v>34</v>
      </c>
      <c r="P376" s="168" t="s">
        <v>34</v>
      </c>
      <c r="Q376" s="168" t="s">
        <v>35</v>
      </c>
      <c r="R376" s="168" t="s">
        <v>35</v>
      </c>
      <c r="S376" s="171" t="s">
        <v>36</v>
      </c>
      <c r="T376" s="168" t="s">
        <v>37</v>
      </c>
      <c r="U376" s="168"/>
      <c r="V376" s="929">
        <f t="shared" si="7"/>
        <v>1.2499999999999956E-2</v>
      </c>
      <c r="W376" s="168">
        <v>8920391436</v>
      </c>
    </row>
    <row r="377" spans="1:23" ht="27.75">
      <c r="A377" s="63">
        <v>374</v>
      </c>
      <c r="B377" s="579">
        <v>147546</v>
      </c>
      <c r="C377" s="63" t="s">
        <v>6904</v>
      </c>
      <c r="D377" s="50" t="s">
        <v>6925</v>
      </c>
      <c r="E377" s="1204" t="s">
        <v>81</v>
      </c>
      <c r="F377" s="1109" t="s">
        <v>123</v>
      </c>
      <c r="G377" s="1194" t="s">
        <v>48</v>
      </c>
      <c r="H377" s="1077" t="s">
        <v>55</v>
      </c>
      <c r="I377" s="93" t="s">
        <v>31</v>
      </c>
      <c r="J377" s="432" t="s">
        <v>5946</v>
      </c>
      <c r="K377" s="827">
        <v>0.4236111111111111</v>
      </c>
      <c r="L377" s="827">
        <v>0.58333333333333337</v>
      </c>
      <c r="M377" s="92" t="s">
        <v>33</v>
      </c>
      <c r="N377" s="827">
        <v>0.39583333333333331</v>
      </c>
      <c r="O377" s="168" t="s">
        <v>34</v>
      </c>
      <c r="P377" s="168" t="s">
        <v>34</v>
      </c>
      <c r="Q377" s="1056" t="s">
        <v>36</v>
      </c>
      <c r="R377" s="1056" t="s">
        <v>35</v>
      </c>
      <c r="S377" s="205" t="s">
        <v>6926</v>
      </c>
      <c r="T377" s="1056" t="s">
        <v>33</v>
      </c>
      <c r="U377" s="1056"/>
      <c r="V377" s="929">
        <f t="shared" si="7"/>
        <v>2.777777777777779E-2</v>
      </c>
      <c r="W377" s="1056">
        <v>9416470213</v>
      </c>
    </row>
    <row r="378" spans="1:23" ht="27.75">
      <c r="A378" s="63">
        <v>375</v>
      </c>
      <c r="B378" s="352">
        <v>121516</v>
      </c>
      <c r="C378" s="63" t="s">
        <v>6904</v>
      </c>
      <c r="D378" s="50" t="s">
        <v>6927</v>
      </c>
      <c r="E378" s="1204" t="s">
        <v>1751</v>
      </c>
      <c r="F378" s="1109" t="s">
        <v>401</v>
      </c>
      <c r="G378" s="1194" t="s">
        <v>5651</v>
      </c>
      <c r="H378" s="1077" t="s">
        <v>6928</v>
      </c>
      <c r="I378" s="15" t="s">
        <v>31</v>
      </c>
      <c r="J378" s="425" t="s">
        <v>3773</v>
      </c>
      <c r="K378" s="367">
        <v>0.50138888888888888</v>
      </c>
      <c r="L378" s="367">
        <v>0.77083333333333337</v>
      </c>
      <c r="M378" s="63" t="s">
        <v>33</v>
      </c>
      <c r="N378" s="367">
        <v>0.4861111111111111</v>
      </c>
      <c r="O378" s="168" t="s">
        <v>34</v>
      </c>
      <c r="P378" s="168" t="s">
        <v>34</v>
      </c>
      <c r="Q378" s="168" t="s">
        <v>36</v>
      </c>
      <c r="R378" s="168" t="s">
        <v>35</v>
      </c>
      <c r="S378" s="171" t="s">
        <v>6929</v>
      </c>
      <c r="T378" s="168" t="s">
        <v>33</v>
      </c>
      <c r="U378" s="168"/>
      <c r="V378" s="929">
        <f t="shared" si="7"/>
        <v>1.5277777777777779E-2</v>
      </c>
      <c r="W378" s="168">
        <v>9956316839</v>
      </c>
    </row>
    <row r="379" spans="1:23" ht="27.75">
      <c r="A379" s="63">
        <v>376</v>
      </c>
      <c r="B379" s="579">
        <v>146732</v>
      </c>
      <c r="C379" s="63" t="s">
        <v>6904</v>
      </c>
      <c r="D379" s="54" t="s">
        <v>6930</v>
      </c>
      <c r="E379" s="1204" t="s">
        <v>556</v>
      </c>
      <c r="F379" s="1109" t="s">
        <v>401</v>
      </c>
      <c r="G379" s="1194" t="s">
        <v>5651</v>
      </c>
      <c r="H379" s="1077" t="s">
        <v>321</v>
      </c>
      <c r="I379" s="15" t="s">
        <v>31</v>
      </c>
      <c r="J379" s="433" t="s">
        <v>691</v>
      </c>
      <c r="K379" s="367">
        <v>0.40625</v>
      </c>
      <c r="L379" s="1137">
        <v>0.51111111111111107</v>
      </c>
      <c r="M379" s="63" t="s">
        <v>33</v>
      </c>
      <c r="N379" s="367">
        <v>0.39583333333333331</v>
      </c>
      <c r="O379" s="168" t="s">
        <v>34</v>
      </c>
      <c r="P379" s="168" t="s">
        <v>34</v>
      </c>
      <c r="Q379" s="168" t="s">
        <v>35</v>
      </c>
      <c r="R379" s="168" t="s">
        <v>35</v>
      </c>
      <c r="S379" s="168" t="s">
        <v>36</v>
      </c>
      <c r="T379" s="168" t="s">
        <v>37</v>
      </c>
      <c r="U379" s="168"/>
      <c r="V379" s="929">
        <f t="shared" si="7"/>
        <v>1.0416666666666685E-2</v>
      </c>
      <c r="W379" s="168"/>
    </row>
    <row r="380" spans="1:23" ht="24.75" customHeight="1">
      <c r="A380" s="63">
        <v>377</v>
      </c>
      <c r="B380" s="579">
        <v>115901</v>
      </c>
      <c r="C380" s="63" t="s">
        <v>6904</v>
      </c>
      <c r="D380" s="50" t="s">
        <v>6931</v>
      </c>
      <c r="E380" s="1204" t="s">
        <v>78</v>
      </c>
      <c r="F380" s="1109" t="s">
        <v>141</v>
      </c>
      <c r="G380" s="1194" t="s">
        <v>99</v>
      </c>
      <c r="H380" s="1077" t="s">
        <v>3974</v>
      </c>
      <c r="I380" s="15" t="s">
        <v>31</v>
      </c>
      <c r="J380" s="433" t="s">
        <v>4908</v>
      </c>
      <c r="K380" s="367">
        <v>0.34722222222222221</v>
      </c>
      <c r="L380" s="1137">
        <v>0.51111111111111107</v>
      </c>
      <c r="M380" s="63" t="s">
        <v>33</v>
      </c>
      <c r="N380" s="367">
        <v>0.34375</v>
      </c>
      <c r="O380" s="168" t="s">
        <v>34</v>
      </c>
      <c r="P380" s="168" t="s">
        <v>34</v>
      </c>
      <c r="Q380" s="168" t="s">
        <v>35</v>
      </c>
      <c r="R380" s="168" t="s">
        <v>35</v>
      </c>
      <c r="S380" s="168" t="s">
        <v>36</v>
      </c>
      <c r="T380" s="168" t="s">
        <v>37</v>
      </c>
      <c r="U380" s="168"/>
      <c r="V380" s="929">
        <f t="shared" si="7"/>
        <v>3.4722222222222099E-3</v>
      </c>
      <c r="W380" s="168"/>
    </row>
    <row r="381" spans="1:23" ht="24.75" customHeight="1">
      <c r="A381" s="63">
        <v>378</v>
      </c>
      <c r="B381" s="579">
        <v>129013</v>
      </c>
      <c r="C381" s="63" t="s">
        <v>6904</v>
      </c>
      <c r="D381" s="50" t="s">
        <v>6932</v>
      </c>
      <c r="E381" s="1206" t="s">
        <v>547</v>
      </c>
      <c r="F381" s="1109" t="s">
        <v>548</v>
      </c>
      <c r="G381" s="1194" t="s">
        <v>29</v>
      </c>
      <c r="H381" s="1077" t="s">
        <v>110</v>
      </c>
      <c r="I381" s="15" t="s">
        <v>31</v>
      </c>
      <c r="J381" s="433" t="s">
        <v>168</v>
      </c>
      <c r="K381" s="367">
        <v>0.36458333333333331</v>
      </c>
      <c r="L381" s="367">
        <v>0.41666666666666669</v>
      </c>
      <c r="M381" s="63" t="s">
        <v>33</v>
      </c>
      <c r="N381" s="367">
        <v>0.3611111111111111</v>
      </c>
      <c r="O381" s="168" t="s">
        <v>34</v>
      </c>
      <c r="P381" s="168" t="s">
        <v>34</v>
      </c>
      <c r="Q381" s="168" t="s">
        <v>36</v>
      </c>
      <c r="R381" s="168" t="s">
        <v>35</v>
      </c>
      <c r="S381" s="168" t="s">
        <v>36</v>
      </c>
      <c r="T381" s="168" t="s">
        <v>33</v>
      </c>
      <c r="U381" s="168"/>
      <c r="V381" s="929">
        <f t="shared" si="7"/>
        <v>3.4722222222222099E-3</v>
      </c>
      <c r="W381" s="168">
        <v>9560648916</v>
      </c>
    </row>
    <row r="382" spans="1:23" ht="24.75" customHeight="1">
      <c r="A382" s="63">
        <v>379</v>
      </c>
      <c r="B382" s="579">
        <v>150137</v>
      </c>
      <c r="C382" s="63" t="s">
        <v>6904</v>
      </c>
      <c r="D382" s="50" t="s">
        <v>6933</v>
      </c>
      <c r="E382" s="1204" t="s">
        <v>6934</v>
      </c>
      <c r="F382" s="1109" t="s">
        <v>91</v>
      </c>
      <c r="G382" s="1194" t="s">
        <v>92</v>
      </c>
      <c r="H382" s="1077" t="s">
        <v>394</v>
      </c>
      <c r="I382" s="15" t="s">
        <v>31</v>
      </c>
      <c r="J382" s="433" t="s">
        <v>5020</v>
      </c>
      <c r="K382" s="367">
        <v>0.51388888888888884</v>
      </c>
      <c r="L382" s="367">
        <v>0.58888888888888891</v>
      </c>
      <c r="M382" s="63" t="s">
        <v>33</v>
      </c>
      <c r="N382" s="367">
        <v>0.51041666666666663</v>
      </c>
      <c r="O382" s="168" t="s">
        <v>34</v>
      </c>
      <c r="P382" s="168" t="s">
        <v>34</v>
      </c>
      <c r="Q382" s="168" t="s">
        <v>112</v>
      </c>
      <c r="R382" s="168" t="s">
        <v>35</v>
      </c>
      <c r="S382" s="168" t="s">
        <v>112</v>
      </c>
      <c r="T382" s="168" t="s">
        <v>265</v>
      </c>
      <c r="U382" s="168"/>
      <c r="V382" s="929">
        <f t="shared" si="7"/>
        <v>3.4722222222222099E-3</v>
      </c>
      <c r="W382" s="168">
        <v>9560648916</v>
      </c>
    </row>
    <row r="383" spans="1:23" ht="24.75" customHeight="1">
      <c r="A383" s="63">
        <v>380</v>
      </c>
      <c r="B383" s="352">
        <v>154820</v>
      </c>
      <c r="C383" s="63" t="s">
        <v>6904</v>
      </c>
      <c r="D383" s="50" t="s">
        <v>6935</v>
      </c>
      <c r="E383" s="1206" t="s">
        <v>262</v>
      </c>
      <c r="F383" s="1109" t="s">
        <v>548</v>
      </c>
      <c r="G383" s="1194" t="s">
        <v>29</v>
      </c>
      <c r="H383" s="871" t="s">
        <v>6936</v>
      </c>
      <c r="I383" s="15" t="s">
        <v>31</v>
      </c>
      <c r="J383" s="433" t="s">
        <v>6937</v>
      </c>
      <c r="K383" s="367">
        <v>0.60555555555555551</v>
      </c>
      <c r="L383" s="367">
        <v>0.62847222222222221</v>
      </c>
      <c r="M383" s="63" t="s">
        <v>33</v>
      </c>
      <c r="N383" s="367">
        <v>0.60416666666666663</v>
      </c>
      <c r="O383" s="168" t="s">
        <v>34</v>
      </c>
      <c r="P383" s="168" t="s">
        <v>34</v>
      </c>
      <c r="Q383" s="168" t="s">
        <v>35</v>
      </c>
      <c r="R383" s="168" t="s">
        <v>35</v>
      </c>
      <c r="S383" s="168" t="s">
        <v>36</v>
      </c>
      <c r="T383" s="168" t="s">
        <v>37</v>
      </c>
      <c r="U383" s="168"/>
      <c r="V383" s="929">
        <f t="shared" si="7"/>
        <v>1.388888888888884E-3</v>
      </c>
      <c r="W383" s="168">
        <v>7428530078</v>
      </c>
    </row>
    <row r="384" spans="1:23">
      <c r="J384" s="82"/>
      <c r="K384" s="82"/>
      <c r="L384" s="82"/>
      <c r="M384" s="82"/>
      <c r="N384" s="82"/>
    </row>
  </sheetData>
  <autoFilter ref="A2:W2" xr:uid="{EC0B190A-F408-47BD-A421-020A5DBFDA65}">
    <filterColumn colId="10" showButton="0"/>
    <filterColumn colId="14" showButton="0"/>
    <filterColumn colId="15" showButton="0"/>
    <filterColumn colId="16" showButton="0"/>
  </autoFilter>
  <mergeCells count="3">
    <mergeCell ref="A1:W1"/>
    <mergeCell ref="K2:L2"/>
    <mergeCell ref="O2:R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C011-CDF1-4489-AA10-64CD9BB49EB7}">
  <dimension ref="A1:W399"/>
  <sheetViews>
    <sheetView workbookViewId="0">
      <pane ySplit="3" topLeftCell="J375" activePane="bottomLeft" state="frozen"/>
      <selection pane="bottomLeft" activeCell="J375" sqref="J370:J375"/>
    </sheetView>
  </sheetViews>
  <sheetFormatPr defaultRowHeight="15"/>
  <cols>
    <col min="3" max="3" width="8.5703125" customWidth="1"/>
    <col min="4" max="4" width="26.42578125" customWidth="1"/>
    <col min="5" max="5" width="8.28515625" customWidth="1"/>
    <col min="6" max="6" width="38.85546875" customWidth="1"/>
    <col min="7" max="7" width="21.5703125" customWidth="1"/>
    <col min="8" max="8" width="40.85546875" customWidth="1"/>
    <col min="9" max="9" width="10.5703125" customWidth="1"/>
    <col min="11" max="11" width="10.140625" customWidth="1"/>
    <col min="12" max="12" width="10.28515625" customWidth="1"/>
    <col min="13" max="13" width="28" customWidth="1"/>
    <col min="14" max="14" width="14.85546875" customWidth="1"/>
    <col min="15" max="15" width="13.42578125" customWidth="1"/>
    <col min="16" max="16" width="21.85546875" customWidth="1"/>
    <col min="17" max="17" width="16.85546875" customWidth="1"/>
    <col min="18" max="18" width="19.5703125" customWidth="1"/>
    <col min="19" max="19" width="23" customWidth="1"/>
    <col min="20" max="20" width="35.140625" customWidth="1"/>
    <col min="21" max="21" width="12" bestFit="1" customWidth="1"/>
    <col min="22" max="22" width="12.5703125" bestFit="1" customWidth="1"/>
    <col min="23" max="23" width="13.5703125" customWidth="1"/>
  </cols>
  <sheetData>
    <row r="1" spans="1:23" ht="34.5" customHeight="1">
      <c r="A1" s="3482" t="s">
        <v>0</v>
      </c>
      <c r="B1" s="3482"/>
      <c r="C1" s="3482"/>
      <c r="D1" s="3482"/>
      <c r="E1" s="3482"/>
      <c r="F1" s="3482"/>
      <c r="G1" s="3482"/>
      <c r="H1" s="3482"/>
      <c r="I1" s="3482"/>
      <c r="J1" s="3482"/>
      <c r="K1" s="3482"/>
      <c r="L1" s="3482"/>
      <c r="M1" s="3482"/>
      <c r="N1" s="3482"/>
      <c r="O1" s="3482"/>
      <c r="P1" s="3482"/>
      <c r="Q1" s="3482"/>
      <c r="R1" s="3482"/>
      <c r="S1" s="3482"/>
      <c r="T1" s="3482"/>
      <c r="U1" s="3482"/>
      <c r="V1" s="3482"/>
      <c r="W1" s="3482"/>
    </row>
    <row r="2" spans="1:23" ht="25.5">
      <c r="A2" s="1267" t="s">
        <v>1</v>
      </c>
      <c r="B2" s="1270" t="s">
        <v>2</v>
      </c>
      <c r="C2" s="1267" t="s">
        <v>3</v>
      </c>
      <c r="D2" s="1271" t="s">
        <v>4</v>
      </c>
      <c r="E2" s="1267" t="s">
        <v>5</v>
      </c>
      <c r="F2" s="1271" t="s">
        <v>6</v>
      </c>
      <c r="G2" s="1267" t="s">
        <v>7</v>
      </c>
      <c r="H2" s="1271" t="s">
        <v>8</v>
      </c>
      <c r="I2" s="1267" t="s">
        <v>9</v>
      </c>
      <c r="J2" s="1267" t="s">
        <v>10</v>
      </c>
      <c r="K2" s="3483" t="s">
        <v>11</v>
      </c>
      <c r="L2" s="3483"/>
      <c r="M2" s="1271" t="s">
        <v>12</v>
      </c>
      <c r="N2" s="1267" t="s">
        <v>13</v>
      </c>
      <c r="O2" s="3483" t="s">
        <v>14</v>
      </c>
      <c r="P2" s="3483"/>
      <c r="Q2" s="3483"/>
      <c r="R2" s="3483"/>
      <c r="S2" s="1267" t="s">
        <v>15</v>
      </c>
      <c r="T2" s="1267" t="s">
        <v>16</v>
      </c>
      <c r="U2" s="1267"/>
      <c r="V2" s="1272"/>
      <c r="W2" s="1272"/>
    </row>
    <row r="3" spans="1:23" ht="43.5" customHeight="1">
      <c r="A3" s="1273"/>
      <c r="B3" s="1274"/>
      <c r="C3" s="1241"/>
      <c r="D3" s="1275"/>
      <c r="E3" s="1241"/>
      <c r="F3" s="1241"/>
      <c r="G3" s="1241"/>
      <c r="H3" s="1275"/>
      <c r="I3" s="1273"/>
      <c r="J3" s="1273"/>
      <c r="K3" s="1063" t="s">
        <v>17</v>
      </c>
      <c r="L3" s="1063" t="s">
        <v>18</v>
      </c>
      <c r="M3" s="1063" t="s">
        <v>12</v>
      </c>
      <c r="N3" s="1063" t="s">
        <v>13</v>
      </c>
      <c r="O3" s="1063" t="s">
        <v>19</v>
      </c>
      <c r="P3" s="1063" t="s">
        <v>20</v>
      </c>
      <c r="Q3" s="1063" t="s">
        <v>21</v>
      </c>
      <c r="R3" s="1063" t="s">
        <v>22</v>
      </c>
      <c r="S3" s="1063" t="s">
        <v>15</v>
      </c>
      <c r="T3" s="1063"/>
      <c r="U3" s="1063" t="s">
        <v>23</v>
      </c>
      <c r="V3" s="1276" t="s">
        <v>24</v>
      </c>
      <c r="W3" s="1277" t="s">
        <v>5142</v>
      </c>
    </row>
    <row r="4" spans="1:23" ht="24.75" customHeight="1">
      <c r="A4" s="113">
        <v>1</v>
      </c>
      <c r="B4" s="918">
        <v>134086</v>
      </c>
      <c r="C4" s="1278" t="s">
        <v>6938</v>
      </c>
      <c r="D4" s="918" t="s">
        <v>6714</v>
      </c>
      <c r="E4" s="915" t="s">
        <v>59</v>
      </c>
      <c r="F4" s="1182" t="s">
        <v>1553</v>
      </c>
      <c r="G4" s="1180" t="s">
        <v>947</v>
      </c>
      <c r="H4" s="1180" t="s">
        <v>6939</v>
      </c>
      <c r="I4" s="113" t="s">
        <v>31</v>
      </c>
      <c r="J4" s="1279" t="s">
        <v>56</v>
      </c>
      <c r="K4" s="865">
        <v>0.40277777777777779</v>
      </c>
      <c r="L4" s="865">
        <v>0.51388888888888884</v>
      </c>
      <c r="M4" s="113" t="s">
        <v>33</v>
      </c>
      <c r="N4" s="865">
        <v>0.39583333333333331</v>
      </c>
      <c r="O4" s="113" t="s">
        <v>34</v>
      </c>
      <c r="P4" s="113" t="s">
        <v>34</v>
      </c>
      <c r="Q4" s="113" t="s">
        <v>35</v>
      </c>
      <c r="R4" s="113" t="s">
        <v>35</v>
      </c>
      <c r="S4" s="113" t="s">
        <v>36</v>
      </c>
      <c r="T4" s="113" t="s">
        <v>37</v>
      </c>
      <c r="U4" s="113"/>
      <c r="V4" s="899">
        <f>K4-N4</f>
        <v>6.9444444444444753E-3</v>
      </c>
      <c r="W4" s="113">
        <v>9811183107</v>
      </c>
    </row>
    <row r="5" spans="1:23" ht="31.5" customHeight="1">
      <c r="A5" s="113">
        <v>2</v>
      </c>
      <c r="B5" s="918">
        <v>10463</v>
      </c>
      <c r="C5" s="941" t="s">
        <v>6938</v>
      </c>
      <c r="D5" s="918" t="s">
        <v>6940</v>
      </c>
      <c r="E5" s="915" t="s">
        <v>406</v>
      </c>
      <c r="F5" s="1182" t="s">
        <v>200</v>
      </c>
      <c r="G5" s="1180" t="s">
        <v>201</v>
      </c>
      <c r="H5" s="1180" t="s">
        <v>957</v>
      </c>
      <c r="I5" s="113" t="s">
        <v>31</v>
      </c>
      <c r="J5" s="1280" t="s">
        <v>6941</v>
      </c>
      <c r="K5" s="775"/>
      <c r="L5" s="775"/>
      <c r="M5" s="1281" t="s">
        <v>492</v>
      </c>
      <c r="N5" s="775"/>
      <c r="O5" s="775"/>
      <c r="P5" s="775"/>
      <c r="Q5" s="775"/>
      <c r="R5" s="775"/>
      <c r="S5" s="775"/>
      <c r="T5" s="775"/>
      <c r="U5" s="775"/>
      <c r="V5" s="904"/>
      <c r="W5" s="775"/>
    </row>
    <row r="6" spans="1:23">
      <c r="A6" s="113">
        <v>3</v>
      </c>
      <c r="B6" s="918">
        <v>152617</v>
      </c>
      <c r="C6" s="941" t="s">
        <v>6938</v>
      </c>
      <c r="D6" s="918" t="s">
        <v>6942</v>
      </c>
      <c r="E6" s="915" t="s">
        <v>78</v>
      </c>
      <c r="F6" s="1182" t="s">
        <v>200</v>
      </c>
      <c r="G6" s="1180" t="s">
        <v>201</v>
      </c>
      <c r="H6" s="1180" t="s">
        <v>6943</v>
      </c>
      <c r="I6" s="113" t="s">
        <v>31</v>
      </c>
      <c r="J6" s="1280"/>
      <c r="K6" s="775"/>
      <c r="L6" s="1237"/>
      <c r="M6" s="1281" t="s">
        <v>492</v>
      </c>
      <c r="N6" s="775"/>
      <c r="O6" s="775"/>
      <c r="P6" s="775"/>
      <c r="Q6" s="775"/>
      <c r="R6" s="775"/>
      <c r="S6" s="775"/>
      <c r="T6" s="775"/>
      <c r="U6" s="775"/>
      <c r="V6" s="904"/>
      <c r="W6" s="775"/>
    </row>
    <row r="7" spans="1:23">
      <c r="A7" s="113">
        <v>4</v>
      </c>
      <c r="B7" s="915">
        <v>150466</v>
      </c>
      <c r="C7" s="941" t="s">
        <v>6938</v>
      </c>
      <c r="D7" s="918" t="s">
        <v>6944</v>
      </c>
      <c r="E7" s="915" t="s">
        <v>285</v>
      </c>
      <c r="F7" s="1182" t="s">
        <v>6945</v>
      </c>
      <c r="G7" s="1180" t="s">
        <v>201</v>
      </c>
      <c r="H7" s="1180" t="s">
        <v>202</v>
      </c>
      <c r="I7" s="113" t="s">
        <v>31</v>
      </c>
      <c r="J7" s="1280"/>
      <c r="K7" s="775"/>
      <c r="L7" s="775"/>
      <c r="M7" s="1281" t="s">
        <v>492</v>
      </c>
      <c r="N7" s="775"/>
      <c r="O7" s="775"/>
      <c r="P7" s="775"/>
      <c r="Q7" s="775"/>
      <c r="R7" s="775"/>
      <c r="S7" s="775"/>
      <c r="T7" s="775"/>
      <c r="U7" s="775"/>
      <c r="V7" s="904"/>
      <c r="W7" s="775"/>
    </row>
    <row r="8" spans="1:23">
      <c r="A8" s="113">
        <v>5</v>
      </c>
      <c r="B8" s="918">
        <v>152840</v>
      </c>
      <c r="C8" s="941" t="s">
        <v>6938</v>
      </c>
      <c r="D8" s="918" t="s">
        <v>6946</v>
      </c>
      <c r="E8" s="915" t="s">
        <v>518</v>
      </c>
      <c r="F8" s="1182" t="s">
        <v>40</v>
      </c>
      <c r="G8" s="1180" t="s">
        <v>41</v>
      </c>
      <c r="H8" s="1180" t="s">
        <v>6947</v>
      </c>
      <c r="I8" s="113" t="s">
        <v>31</v>
      </c>
      <c r="J8" s="1279" t="s">
        <v>860</v>
      </c>
      <c r="K8" s="865">
        <v>0.45</v>
      </c>
      <c r="L8" s="865">
        <v>0.51041666666666663</v>
      </c>
      <c r="M8" s="113" t="s">
        <v>33</v>
      </c>
      <c r="N8" s="865">
        <v>0.4375</v>
      </c>
      <c r="O8" s="113" t="s">
        <v>34</v>
      </c>
      <c r="P8" s="113" t="s">
        <v>34</v>
      </c>
      <c r="Q8" s="113" t="s">
        <v>35</v>
      </c>
      <c r="R8" s="113" t="s">
        <v>35</v>
      </c>
      <c r="S8" s="113" t="s">
        <v>36</v>
      </c>
      <c r="T8" s="113" t="s">
        <v>6948</v>
      </c>
      <c r="U8" s="113"/>
      <c r="V8" s="899">
        <f t="shared" ref="V8:V64" si="0">K8-N8</f>
        <v>1.2500000000000011E-2</v>
      </c>
      <c r="W8" s="113">
        <v>8851275037</v>
      </c>
    </row>
    <row r="9" spans="1:23">
      <c r="A9" s="113">
        <v>6</v>
      </c>
      <c r="B9" s="918">
        <v>154743</v>
      </c>
      <c r="C9" s="941" t="s">
        <v>6938</v>
      </c>
      <c r="D9" s="918" t="s">
        <v>6949</v>
      </c>
      <c r="E9" s="915" t="s">
        <v>835</v>
      </c>
      <c r="F9" s="1182" t="s">
        <v>40</v>
      </c>
      <c r="G9" s="1180" t="s">
        <v>41</v>
      </c>
      <c r="H9" s="1180" t="s">
        <v>6950</v>
      </c>
      <c r="I9" s="113" t="s">
        <v>31</v>
      </c>
      <c r="J9" s="1279" t="s">
        <v>420</v>
      </c>
      <c r="K9" s="865">
        <v>0.45</v>
      </c>
      <c r="L9" s="865">
        <v>0.51041666666666663</v>
      </c>
      <c r="M9" s="113" t="s">
        <v>33</v>
      </c>
      <c r="N9" s="865">
        <v>0.54861111111111116</v>
      </c>
      <c r="O9" s="113" t="s">
        <v>34</v>
      </c>
      <c r="P9" s="113" t="s">
        <v>34</v>
      </c>
      <c r="Q9" s="113" t="s">
        <v>35</v>
      </c>
      <c r="R9" s="113" t="s">
        <v>35</v>
      </c>
      <c r="S9" s="113" t="s">
        <v>36</v>
      </c>
      <c r="T9" s="113" t="s">
        <v>6951</v>
      </c>
      <c r="U9" s="113"/>
      <c r="V9" s="1339" t="s">
        <v>6952</v>
      </c>
      <c r="W9" s="113">
        <v>9899738747</v>
      </c>
    </row>
    <row r="10" spans="1:23">
      <c r="A10" s="113">
        <v>7</v>
      </c>
      <c r="B10" s="915">
        <v>151099</v>
      </c>
      <c r="C10" s="941" t="s">
        <v>6938</v>
      </c>
      <c r="D10" s="918" t="s">
        <v>760</v>
      </c>
      <c r="E10" s="915" t="s">
        <v>276</v>
      </c>
      <c r="F10" s="1182" t="s">
        <v>6953</v>
      </c>
      <c r="G10" s="1180"/>
      <c r="H10" s="1180" t="s">
        <v>6954</v>
      </c>
      <c r="I10" s="113" t="s">
        <v>94</v>
      </c>
      <c r="J10" s="1279" t="s">
        <v>65</v>
      </c>
      <c r="K10" s="865">
        <v>0.36805555555555558</v>
      </c>
      <c r="L10" s="865">
        <v>0.39583333333333331</v>
      </c>
      <c r="M10" s="171" t="s">
        <v>226</v>
      </c>
      <c r="N10" s="1238">
        <v>0.36458333333333331</v>
      </c>
      <c r="O10" s="113" t="s">
        <v>34</v>
      </c>
      <c r="P10" s="113" t="s">
        <v>34</v>
      </c>
      <c r="Q10" s="113" t="s">
        <v>35</v>
      </c>
      <c r="R10" s="113" t="s">
        <v>35</v>
      </c>
      <c r="S10" s="113" t="s">
        <v>36</v>
      </c>
      <c r="T10" s="113" t="s">
        <v>37</v>
      </c>
      <c r="U10" s="113"/>
      <c r="V10" s="899">
        <f t="shared" si="0"/>
        <v>3.4722222222222654E-3</v>
      </c>
      <c r="W10" s="113"/>
    </row>
    <row r="11" spans="1:23" ht="31.5" customHeight="1">
      <c r="A11" s="113">
        <v>8</v>
      </c>
      <c r="B11" s="918">
        <v>87183</v>
      </c>
      <c r="C11" s="941" t="s">
        <v>6938</v>
      </c>
      <c r="D11" s="918" t="s">
        <v>6955</v>
      </c>
      <c r="E11" s="915" t="s">
        <v>221</v>
      </c>
      <c r="F11" s="1182" t="s">
        <v>519</v>
      </c>
      <c r="G11" s="1180" t="s">
        <v>201</v>
      </c>
      <c r="H11" s="1180" t="s">
        <v>6956</v>
      </c>
      <c r="I11" s="113" t="s">
        <v>31</v>
      </c>
      <c r="J11" s="1279" t="s">
        <v>3504</v>
      </c>
      <c r="K11" s="865">
        <v>0.52083333333333337</v>
      </c>
      <c r="L11" s="865">
        <v>0.5625</v>
      </c>
      <c r="M11" s="171" t="s">
        <v>226</v>
      </c>
      <c r="N11" s="1238">
        <v>0.51388888888888884</v>
      </c>
      <c r="O11" s="113" t="s">
        <v>34</v>
      </c>
      <c r="P11" s="113" t="s">
        <v>34</v>
      </c>
      <c r="Q11" s="113" t="s">
        <v>35</v>
      </c>
      <c r="R11" s="113" t="s">
        <v>35</v>
      </c>
      <c r="S11" s="113" t="s">
        <v>36</v>
      </c>
      <c r="T11" s="113" t="s">
        <v>37</v>
      </c>
      <c r="U11" s="113"/>
      <c r="V11" s="899">
        <f t="shared" si="0"/>
        <v>6.9444444444445308E-3</v>
      </c>
      <c r="W11" s="113"/>
    </row>
    <row r="12" spans="1:23" ht="30.75" customHeight="1">
      <c r="A12" s="113">
        <v>9</v>
      </c>
      <c r="B12" s="918">
        <v>62077</v>
      </c>
      <c r="C12" s="941" t="s">
        <v>6938</v>
      </c>
      <c r="D12" s="918" t="s">
        <v>6957</v>
      </c>
      <c r="E12" s="915" t="s">
        <v>1118</v>
      </c>
      <c r="F12" s="1182" t="s">
        <v>6958</v>
      </c>
      <c r="G12" s="1180" t="s">
        <v>389</v>
      </c>
      <c r="H12" s="1180" t="s">
        <v>6959</v>
      </c>
      <c r="I12" s="113" t="s">
        <v>31</v>
      </c>
      <c r="J12" s="1282" t="s">
        <v>142</v>
      </c>
      <c r="K12" s="865">
        <v>0.34375</v>
      </c>
      <c r="L12" s="865">
        <v>0.4236111111111111</v>
      </c>
      <c r="M12" s="171" t="s">
        <v>226</v>
      </c>
      <c r="N12" s="1238">
        <v>0.3576388888888889</v>
      </c>
      <c r="O12" s="113" t="s">
        <v>34</v>
      </c>
      <c r="P12" s="113" t="s">
        <v>34</v>
      </c>
      <c r="Q12" s="113" t="s">
        <v>35</v>
      </c>
      <c r="R12" s="113" t="s">
        <v>35</v>
      </c>
      <c r="S12" s="113" t="s">
        <v>36</v>
      </c>
      <c r="T12" s="113" t="s">
        <v>37</v>
      </c>
      <c r="U12" s="113"/>
      <c r="V12" s="1339" t="s">
        <v>6419</v>
      </c>
      <c r="W12" s="113"/>
    </row>
    <row r="13" spans="1:23" ht="27" customHeight="1">
      <c r="A13" s="113">
        <v>10</v>
      </c>
      <c r="B13" s="918">
        <v>155315</v>
      </c>
      <c r="C13" s="941" t="s">
        <v>6938</v>
      </c>
      <c r="D13" s="915" t="s">
        <v>4249</v>
      </c>
      <c r="E13" s="915" t="s">
        <v>2924</v>
      </c>
      <c r="F13" s="1182" t="s">
        <v>91</v>
      </c>
      <c r="G13" s="1180" t="s">
        <v>92</v>
      </c>
      <c r="H13" s="1182" t="s">
        <v>6960</v>
      </c>
      <c r="I13" s="113" t="s">
        <v>31</v>
      </c>
      <c r="J13" s="1282" t="s">
        <v>1042</v>
      </c>
      <c r="K13" s="865">
        <v>0.35416666666666669</v>
      </c>
      <c r="L13" s="865">
        <v>0.38194444444444442</v>
      </c>
      <c r="M13" s="171" t="s">
        <v>226</v>
      </c>
      <c r="N13" s="1238">
        <v>0.34722222222222221</v>
      </c>
      <c r="O13" s="113" t="s">
        <v>34</v>
      </c>
      <c r="P13" s="113" t="s">
        <v>34</v>
      </c>
      <c r="Q13" s="113" t="s">
        <v>35</v>
      </c>
      <c r="R13" s="113" t="s">
        <v>35</v>
      </c>
      <c r="S13" s="113" t="s">
        <v>36</v>
      </c>
      <c r="T13" s="113" t="s">
        <v>37</v>
      </c>
      <c r="U13" s="113"/>
      <c r="V13" s="899">
        <f t="shared" si="0"/>
        <v>6.9444444444444753E-3</v>
      </c>
      <c r="W13" s="113"/>
    </row>
    <row r="14" spans="1:23" ht="26.25" customHeight="1">
      <c r="A14" s="113">
        <v>11</v>
      </c>
      <c r="B14" s="918">
        <v>154794</v>
      </c>
      <c r="C14" s="941" t="s">
        <v>6938</v>
      </c>
      <c r="D14" s="918" t="s">
        <v>6961</v>
      </c>
      <c r="E14" s="915" t="s">
        <v>90</v>
      </c>
      <c r="F14" s="1182" t="s">
        <v>109</v>
      </c>
      <c r="G14" s="1180" t="s">
        <v>29</v>
      </c>
      <c r="H14" s="1182" t="s">
        <v>6962</v>
      </c>
      <c r="I14" s="113" t="s">
        <v>31</v>
      </c>
      <c r="J14" s="1282" t="s">
        <v>659</v>
      </c>
      <c r="K14" s="865">
        <v>0.36805555555555558</v>
      </c>
      <c r="L14" s="865">
        <v>0.38680555555555557</v>
      </c>
      <c r="M14" s="171" t="s">
        <v>226</v>
      </c>
      <c r="N14" s="1238">
        <v>0.35416666666666669</v>
      </c>
      <c r="O14" s="113" t="s">
        <v>34</v>
      </c>
      <c r="P14" s="113" t="s">
        <v>34</v>
      </c>
      <c r="Q14" s="113" t="s">
        <v>35</v>
      </c>
      <c r="R14" s="113" t="s">
        <v>35</v>
      </c>
      <c r="S14" s="113" t="s">
        <v>36</v>
      </c>
      <c r="T14" s="113" t="s">
        <v>37</v>
      </c>
      <c r="U14" s="113"/>
      <c r="V14" s="899">
        <f t="shared" si="0"/>
        <v>1.3888888888888895E-2</v>
      </c>
      <c r="W14" s="113"/>
    </row>
    <row r="15" spans="1:23">
      <c r="A15" s="113">
        <v>12</v>
      </c>
      <c r="B15" s="918">
        <v>107563</v>
      </c>
      <c r="C15" s="941" t="s">
        <v>6938</v>
      </c>
      <c r="D15" s="915" t="s">
        <v>3225</v>
      </c>
      <c r="E15" s="915" t="s">
        <v>108</v>
      </c>
      <c r="F15" s="1182" t="s">
        <v>698</v>
      </c>
      <c r="G15" s="1180" t="s">
        <v>29</v>
      </c>
      <c r="H15" s="1180" t="s">
        <v>128</v>
      </c>
      <c r="I15" s="113" t="s">
        <v>188</v>
      </c>
      <c r="J15" s="1279" t="s">
        <v>6963</v>
      </c>
      <c r="K15" s="865">
        <v>0.81111111111111112</v>
      </c>
      <c r="L15" s="865">
        <v>0.87152777777777779</v>
      </c>
      <c r="M15" s="113" t="s">
        <v>33</v>
      </c>
      <c r="N15" s="865">
        <v>0.80555555555555558</v>
      </c>
      <c r="O15" s="113" t="s">
        <v>34</v>
      </c>
      <c r="P15" s="113" t="s">
        <v>34</v>
      </c>
      <c r="Q15" s="113" t="s">
        <v>35</v>
      </c>
      <c r="R15" s="113" t="s">
        <v>35</v>
      </c>
      <c r="S15" s="113" t="s">
        <v>36</v>
      </c>
      <c r="T15" s="113" t="s">
        <v>37</v>
      </c>
      <c r="U15" s="113"/>
      <c r="V15" s="899">
        <f t="shared" si="0"/>
        <v>5.5555555555555358E-3</v>
      </c>
      <c r="W15" s="113">
        <v>9267973395</v>
      </c>
    </row>
    <row r="16" spans="1:23" s="439" customFormat="1">
      <c r="A16" s="113">
        <v>13</v>
      </c>
      <c r="B16" s="1224">
        <v>115254</v>
      </c>
      <c r="C16" s="941" t="s">
        <v>6938</v>
      </c>
      <c r="D16" s="1224" t="s">
        <v>6964</v>
      </c>
      <c r="E16" s="1224" t="s">
        <v>68</v>
      </c>
      <c r="F16" s="1229" t="s">
        <v>611</v>
      </c>
      <c r="G16" s="1229" t="s">
        <v>48</v>
      </c>
      <c r="H16" s="1229" t="s">
        <v>55</v>
      </c>
      <c r="I16" s="463" t="s">
        <v>31</v>
      </c>
      <c r="J16" s="1283" t="s">
        <v>6965</v>
      </c>
      <c r="K16" s="966">
        <v>0.41597222222222224</v>
      </c>
      <c r="L16" s="966">
        <v>0.53125</v>
      </c>
      <c r="M16" s="463" t="s">
        <v>4942</v>
      </c>
      <c r="N16" s="966">
        <v>0.38541666666666669</v>
      </c>
      <c r="O16" s="463" t="s">
        <v>171</v>
      </c>
      <c r="P16" s="463" t="s">
        <v>171</v>
      </c>
      <c r="Q16" s="463" t="s">
        <v>35</v>
      </c>
      <c r="R16" s="463" t="s">
        <v>35</v>
      </c>
      <c r="S16" s="463" t="s">
        <v>36</v>
      </c>
      <c r="T16" s="463" t="s">
        <v>5243</v>
      </c>
      <c r="U16" s="463"/>
      <c r="V16" s="952">
        <f t="shared" si="0"/>
        <v>3.0555555555555558E-2</v>
      </c>
      <c r="W16" s="463">
        <v>9560082298</v>
      </c>
    </row>
    <row r="17" spans="1:23" s="439" customFormat="1">
      <c r="A17" s="113">
        <v>14</v>
      </c>
      <c r="B17" s="1224">
        <v>155528</v>
      </c>
      <c r="C17" s="941" t="s">
        <v>6938</v>
      </c>
      <c r="D17" s="1224" t="s">
        <v>6966</v>
      </c>
      <c r="E17" s="1224" t="s">
        <v>46</v>
      </c>
      <c r="F17" s="1229" t="s">
        <v>611</v>
      </c>
      <c r="G17" s="1229" t="s">
        <v>48</v>
      </c>
      <c r="H17" s="1229" t="s">
        <v>6206</v>
      </c>
      <c r="I17" s="463" t="s">
        <v>94</v>
      </c>
      <c r="J17" s="1283" t="s">
        <v>32</v>
      </c>
      <c r="K17" s="966">
        <v>0.59652777777777777</v>
      </c>
      <c r="L17" s="966">
        <v>0.67361111111111116</v>
      </c>
      <c r="M17" s="463" t="s">
        <v>298</v>
      </c>
      <c r="N17" s="966">
        <v>0.58333333333333337</v>
      </c>
      <c r="O17" s="463" t="s">
        <v>171</v>
      </c>
      <c r="P17" s="463" t="s">
        <v>171</v>
      </c>
      <c r="Q17" s="463" t="s">
        <v>35</v>
      </c>
      <c r="R17" s="463" t="s">
        <v>35</v>
      </c>
      <c r="S17" s="463" t="s">
        <v>36</v>
      </c>
      <c r="T17" s="463" t="s">
        <v>5243</v>
      </c>
      <c r="U17" s="463"/>
      <c r="V17" s="952">
        <f t="shared" si="0"/>
        <v>1.3194444444444398E-2</v>
      </c>
      <c r="W17" s="463">
        <v>9354548076</v>
      </c>
    </row>
    <row r="18" spans="1:23" ht="18.75" customHeight="1">
      <c r="A18" s="113">
        <v>15</v>
      </c>
      <c r="B18" s="915">
        <v>155530</v>
      </c>
      <c r="C18" s="941" t="s">
        <v>6938</v>
      </c>
      <c r="D18" s="918" t="s">
        <v>6967</v>
      </c>
      <c r="E18" s="915" t="s">
        <v>587</v>
      </c>
      <c r="F18" s="1182" t="s">
        <v>91</v>
      </c>
      <c r="G18" s="1180" t="s">
        <v>92</v>
      </c>
      <c r="H18" s="1180" t="s">
        <v>93</v>
      </c>
      <c r="I18" s="113" t="s">
        <v>94</v>
      </c>
      <c r="J18" s="1279" t="s">
        <v>50</v>
      </c>
      <c r="K18" s="865">
        <v>0.74652777777777779</v>
      </c>
      <c r="L18" s="865">
        <v>0.79861111111111116</v>
      </c>
      <c r="M18" s="113" t="s">
        <v>33</v>
      </c>
      <c r="N18" s="865">
        <v>0.86805555555555558</v>
      </c>
      <c r="O18" s="113" t="s">
        <v>34</v>
      </c>
      <c r="P18" s="113" t="s">
        <v>34</v>
      </c>
      <c r="Q18" s="113" t="s">
        <v>35</v>
      </c>
      <c r="R18" s="113" t="s">
        <v>35</v>
      </c>
      <c r="S18" s="113" t="s">
        <v>36</v>
      </c>
      <c r="T18" s="114" t="s">
        <v>6968</v>
      </c>
      <c r="U18" s="113"/>
      <c r="V18" s="1339" t="s">
        <v>6969</v>
      </c>
      <c r="W18" s="113">
        <v>8700562955</v>
      </c>
    </row>
    <row r="19" spans="1:23" ht="17.25" customHeight="1">
      <c r="A19" s="113">
        <v>16</v>
      </c>
      <c r="B19" s="915">
        <v>128368</v>
      </c>
      <c r="C19" s="941" t="s">
        <v>6938</v>
      </c>
      <c r="D19" s="918" t="s">
        <v>6970</v>
      </c>
      <c r="E19" s="915" t="s">
        <v>819</v>
      </c>
      <c r="F19" s="1182" t="s">
        <v>183</v>
      </c>
      <c r="G19" s="1180"/>
      <c r="H19" s="1180" t="s">
        <v>231</v>
      </c>
      <c r="I19" s="113" t="s">
        <v>31</v>
      </c>
      <c r="J19" s="1280"/>
      <c r="K19" s="775"/>
      <c r="L19" s="775"/>
      <c r="M19" s="1281" t="s">
        <v>492</v>
      </c>
      <c r="N19" s="775"/>
      <c r="O19" s="775"/>
      <c r="P19" s="775"/>
      <c r="Q19" s="775"/>
      <c r="R19" s="775"/>
      <c r="S19" s="775"/>
      <c r="T19" s="775"/>
      <c r="U19" s="775"/>
      <c r="V19" s="899">
        <f t="shared" si="0"/>
        <v>0</v>
      </c>
      <c r="W19" s="775"/>
    </row>
    <row r="20" spans="1:23" ht="15" customHeight="1">
      <c r="A20" s="113">
        <v>17</v>
      </c>
      <c r="B20" s="915">
        <v>32775</v>
      </c>
      <c r="C20" s="941" t="s">
        <v>6938</v>
      </c>
      <c r="D20" s="918" t="s">
        <v>6971</v>
      </c>
      <c r="E20" s="915" t="s">
        <v>207</v>
      </c>
      <c r="F20" s="1182" t="s">
        <v>75</v>
      </c>
      <c r="G20" s="1180"/>
      <c r="H20" s="1180" t="s">
        <v>231</v>
      </c>
      <c r="I20" s="113" t="s">
        <v>31</v>
      </c>
      <c r="J20" s="1280"/>
      <c r="K20" s="775"/>
      <c r="L20" s="775"/>
      <c r="M20" s="1281" t="s">
        <v>492</v>
      </c>
      <c r="N20" s="775"/>
      <c r="O20" s="775"/>
      <c r="P20" s="775"/>
      <c r="Q20" s="775"/>
      <c r="R20" s="775"/>
      <c r="S20" s="775"/>
      <c r="T20" s="775"/>
      <c r="U20" s="775"/>
      <c r="V20" s="899">
        <f t="shared" si="0"/>
        <v>0</v>
      </c>
      <c r="W20" s="775"/>
    </row>
    <row r="21" spans="1:23" ht="24.75" customHeight="1">
      <c r="A21" s="113">
        <v>18</v>
      </c>
      <c r="B21" s="915">
        <v>155305</v>
      </c>
      <c r="C21" s="941" t="s">
        <v>6938</v>
      </c>
      <c r="D21" s="918" t="s">
        <v>6972</v>
      </c>
      <c r="E21" s="915" t="s">
        <v>5339</v>
      </c>
      <c r="F21" s="1182" t="s">
        <v>91</v>
      </c>
      <c r="G21" s="1180" t="s">
        <v>92</v>
      </c>
      <c r="H21" s="1180" t="s">
        <v>6973</v>
      </c>
      <c r="I21" s="113" t="s">
        <v>31</v>
      </c>
      <c r="J21" s="1279" t="s">
        <v>651</v>
      </c>
      <c r="K21" s="865">
        <v>0.625</v>
      </c>
      <c r="L21" s="865">
        <v>0.6875</v>
      </c>
      <c r="M21" s="113" t="s">
        <v>33</v>
      </c>
      <c r="N21" s="865">
        <v>0.625</v>
      </c>
      <c r="O21" s="113" t="s">
        <v>34</v>
      </c>
      <c r="P21" s="113" t="s">
        <v>34</v>
      </c>
      <c r="Q21" s="113"/>
      <c r="R21" s="113"/>
      <c r="S21" s="113"/>
      <c r="T21" s="113" t="s">
        <v>169</v>
      </c>
      <c r="U21" s="113"/>
      <c r="V21" s="899">
        <f t="shared" si="0"/>
        <v>0</v>
      </c>
      <c r="W21" s="113">
        <v>8527890139</v>
      </c>
    </row>
    <row r="22" spans="1:23" s="439" customFormat="1" ht="31.5" customHeight="1">
      <c r="A22" s="113">
        <v>19</v>
      </c>
      <c r="B22" s="1224">
        <v>139398</v>
      </c>
      <c r="C22" s="977" t="s">
        <v>6938</v>
      </c>
      <c r="D22" s="1224" t="s">
        <v>6974</v>
      </c>
      <c r="E22" s="1224" t="s">
        <v>556</v>
      </c>
      <c r="F22" s="1229" t="s">
        <v>6975</v>
      </c>
      <c r="G22" s="1229" t="s">
        <v>757</v>
      </c>
      <c r="H22" s="1229" t="s">
        <v>6976</v>
      </c>
      <c r="I22" s="463" t="s">
        <v>31</v>
      </c>
      <c r="J22" s="1283" t="s">
        <v>980</v>
      </c>
      <c r="K22" s="966">
        <v>0.44305555555555554</v>
      </c>
      <c r="L22" s="966">
        <v>0.94444444444444442</v>
      </c>
      <c r="M22" s="463" t="s">
        <v>6977</v>
      </c>
      <c r="N22" s="966">
        <v>0.41666666666666669</v>
      </c>
      <c r="O22" s="463" t="s">
        <v>171</v>
      </c>
      <c r="P22" s="463" t="s">
        <v>171</v>
      </c>
      <c r="Q22" s="463" t="s">
        <v>35</v>
      </c>
      <c r="R22" s="463" t="s">
        <v>35</v>
      </c>
      <c r="S22" s="463" t="s">
        <v>6978</v>
      </c>
      <c r="T22" s="463" t="s">
        <v>72</v>
      </c>
      <c r="U22" s="463"/>
      <c r="V22" s="952">
        <f>K55-N55</f>
        <v>5.5555555555555358E-3</v>
      </c>
      <c r="W22" s="463">
        <v>8630390083</v>
      </c>
    </row>
    <row r="23" spans="1:23">
      <c r="A23" s="113">
        <v>20</v>
      </c>
      <c r="B23" s="918">
        <v>115901</v>
      </c>
      <c r="C23" s="941" t="s">
        <v>6938</v>
      </c>
      <c r="D23" s="918" t="s">
        <v>6931</v>
      </c>
      <c r="E23" s="918" t="s">
        <v>78</v>
      </c>
      <c r="F23" s="1182" t="s">
        <v>141</v>
      </c>
      <c r="G23" s="1180" t="s">
        <v>29</v>
      </c>
      <c r="H23" s="1180" t="s">
        <v>6979</v>
      </c>
      <c r="I23" s="113" t="s">
        <v>188</v>
      </c>
      <c r="J23" s="1279" t="s">
        <v>4883</v>
      </c>
      <c r="K23" s="1137">
        <v>0.58333333333333337</v>
      </c>
      <c r="L23" s="1137">
        <v>0.64583333333333337</v>
      </c>
      <c r="M23" s="168" t="s">
        <v>33</v>
      </c>
      <c r="N23" s="1137">
        <v>0.5625</v>
      </c>
      <c r="O23" s="113" t="s">
        <v>34</v>
      </c>
      <c r="P23" s="113" t="s">
        <v>34</v>
      </c>
      <c r="Q23" s="168" t="s">
        <v>35</v>
      </c>
      <c r="R23" s="168" t="s">
        <v>35</v>
      </c>
      <c r="S23" s="168" t="s">
        <v>36</v>
      </c>
      <c r="T23" s="168" t="s">
        <v>492</v>
      </c>
      <c r="U23" s="113"/>
      <c r="V23" s="899">
        <f t="shared" si="0"/>
        <v>2.083333333333337E-2</v>
      </c>
      <c r="W23" s="113"/>
    </row>
    <row r="24" spans="1:23">
      <c r="A24" s="113">
        <v>21</v>
      </c>
      <c r="B24" s="915">
        <v>147631</v>
      </c>
      <c r="C24" s="941" t="s">
        <v>6938</v>
      </c>
      <c r="D24" s="915" t="s">
        <v>6980</v>
      </c>
      <c r="E24" s="915" t="s">
        <v>166</v>
      </c>
      <c r="F24" s="1182" t="s">
        <v>3329</v>
      </c>
      <c r="G24" s="1180" t="s">
        <v>3346</v>
      </c>
      <c r="H24" s="1182" t="s">
        <v>100</v>
      </c>
      <c r="I24" s="113" t="s">
        <v>31</v>
      </c>
      <c r="J24" s="1279" t="s">
        <v>4887</v>
      </c>
      <c r="K24" s="1137">
        <v>0.48055555555555557</v>
      </c>
      <c r="L24" s="1137">
        <v>0.54513888888888884</v>
      </c>
      <c r="M24" s="168" t="s">
        <v>33</v>
      </c>
      <c r="N24" s="1137">
        <v>0.46527777777777779</v>
      </c>
      <c r="O24" s="113" t="s">
        <v>34</v>
      </c>
      <c r="P24" s="113" t="s">
        <v>34</v>
      </c>
      <c r="Q24" s="168" t="s">
        <v>35</v>
      </c>
      <c r="R24" s="168" t="s">
        <v>35</v>
      </c>
      <c r="S24" s="168" t="s">
        <v>36</v>
      </c>
      <c r="T24" s="168" t="s">
        <v>37</v>
      </c>
      <c r="U24" s="113"/>
      <c r="V24" s="899">
        <f t="shared" si="0"/>
        <v>1.5277777777777779E-2</v>
      </c>
      <c r="W24" s="113"/>
    </row>
    <row r="25" spans="1:23" ht="33.75" customHeight="1">
      <c r="A25" s="113">
        <v>22</v>
      </c>
      <c r="B25" s="915">
        <v>151578</v>
      </c>
      <c r="C25" s="941" t="s">
        <v>6938</v>
      </c>
      <c r="D25" s="918" t="s">
        <v>6981</v>
      </c>
      <c r="E25" s="915" t="s">
        <v>840</v>
      </c>
      <c r="F25" s="1182" t="s">
        <v>6975</v>
      </c>
      <c r="G25" s="1180" t="s">
        <v>757</v>
      </c>
      <c r="H25" s="1180" t="s">
        <v>6982</v>
      </c>
      <c r="I25" s="113" t="s">
        <v>31</v>
      </c>
      <c r="J25" s="1279" t="s">
        <v>3525</v>
      </c>
      <c r="K25" s="1137">
        <v>0.39027777777777778</v>
      </c>
      <c r="L25" s="1137">
        <v>0.63194444444444442</v>
      </c>
      <c r="M25" s="168" t="s">
        <v>696</v>
      </c>
      <c r="N25" s="1137">
        <v>0.38194444444444442</v>
      </c>
      <c r="O25" s="113" t="s">
        <v>34</v>
      </c>
      <c r="P25" s="113" t="s">
        <v>34</v>
      </c>
      <c r="Q25" s="168" t="s">
        <v>35</v>
      </c>
      <c r="R25" s="168" t="s">
        <v>35</v>
      </c>
      <c r="S25" s="171" t="s">
        <v>4859</v>
      </c>
      <c r="T25" s="168"/>
      <c r="U25" s="113"/>
      <c r="V25" s="899">
        <f t="shared" si="0"/>
        <v>8.3333333333333592E-3</v>
      </c>
      <c r="W25" s="113"/>
    </row>
    <row r="26" spans="1:23">
      <c r="A26" s="113">
        <v>23</v>
      </c>
      <c r="B26" s="918">
        <v>124804</v>
      </c>
      <c r="C26" s="941" t="s">
        <v>6938</v>
      </c>
      <c r="D26" s="915" t="s">
        <v>6983</v>
      </c>
      <c r="E26" s="915" t="s">
        <v>536</v>
      </c>
      <c r="F26" s="1182" t="s">
        <v>91</v>
      </c>
      <c r="G26" s="1180" t="s">
        <v>92</v>
      </c>
      <c r="H26" s="1242" t="s">
        <v>6984</v>
      </c>
      <c r="I26" s="113" t="s">
        <v>31</v>
      </c>
      <c r="J26" s="1279" t="s">
        <v>4892</v>
      </c>
      <c r="K26" s="1137">
        <v>0.66666666666666663</v>
      </c>
      <c r="L26" s="1137">
        <v>0.73611111111111116</v>
      </c>
      <c r="M26" s="168" t="s">
        <v>4893</v>
      </c>
      <c r="N26" s="1137">
        <v>0.64583333333333337</v>
      </c>
      <c r="O26" s="113" t="s">
        <v>34</v>
      </c>
      <c r="P26" s="113" t="s">
        <v>34</v>
      </c>
      <c r="Q26" s="168" t="s">
        <v>35</v>
      </c>
      <c r="R26" s="168" t="s">
        <v>35</v>
      </c>
      <c r="S26" s="168" t="s">
        <v>36</v>
      </c>
      <c r="T26" s="168" t="s">
        <v>492</v>
      </c>
      <c r="U26" s="113"/>
      <c r="V26" s="899">
        <f t="shared" si="0"/>
        <v>2.0833333333333259E-2</v>
      </c>
      <c r="W26" s="113"/>
    </row>
    <row r="27" spans="1:23" ht="27.75">
      <c r="A27" s="113">
        <v>24</v>
      </c>
      <c r="B27" s="918">
        <v>135758</v>
      </c>
      <c r="C27" s="1278" t="s">
        <v>6985</v>
      </c>
      <c r="D27" s="915" t="s">
        <v>6986</v>
      </c>
      <c r="E27" s="915" t="s">
        <v>653</v>
      </c>
      <c r="F27" s="915" t="s">
        <v>342</v>
      </c>
      <c r="G27" s="918" t="s">
        <v>343</v>
      </c>
      <c r="H27" s="1182" t="s">
        <v>3547</v>
      </c>
      <c r="I27" s="113" t="s">
        <v>31</v>
      </c>
      <c r="J27" s="1279" t="s">
        <v>4896</v>
      </c>
      <c r="K27" s="1137">
        <v>0.42916666666666664</v>
      </c>
      <c r="L27" s="1137">
        <v>0.625</v>
      </c>
      <c r="M27" s="168" t="s">
        <v>3627</v>
      </c>
      <c r="N27" s="1137">
        <v>0.40625</v>
      </c>
      <c r="O27" s="113" t="s">
        <v>34</v>
      </c>
      <c r="P27" s="113" t="s">
        <v>34</v>
      </c>
      <c r="Q27" s="168" t="s">
        <v>35</v>
      </c>
      <c r="R27" s="168" t="s">
        <v>35</v>
      </c>
      <c r="S27" s="168" t="s">
        <v>36</v>
      </c>
      <c r="T27" s="168" t="s">
        <v>317</v>
      </c>
      <c r="U27" s="113"/>
      <c r="V27" s="899">
        <f t="shared" si="0"/>
        <v>2.2916666666666641E-2</v>
      </c>
      <c r="W27" s="113"/>
    </row>
    <row r="28" spans="1:23">
      <c r="A28" s="113">
        <v>25</v>
      </c>
      <c r="B28" s="915">
        <v>155187</v>
      </c>
      <c r="C28" s="941" t="s">
        <v>6985</v>
      </c>
      <c r="D28" s="915" t="s">
        <v>6987</v>
      </c>
      <c r="E28" s="915" t="s">
        <v>6988</v>
      </c>
      <c r="F28" s="915" t="s">
        <v>40</v>
      </c>
      <c r="G28" s="918" t="s">
        <v>41</v>
      </c>
      <c r="H28" s="915" t="s">
        <v>3648</v>
      </c>
      <c r="I28" s="113" t="s">
        <v>31</v>
      </c>
      <c r="J28" s="1279" t="s">
        <v>4898</v>
      </c>
      <c r="K28" s="1137">
        <v>0.38819444444444445</v>
      </c>
      <c r="L28" s="1137">
        <v>0.52083333333333337</v>
      </c>
      <c r="M28" s="168" t="s">
        <v>33</v>
      </c>
      <c r="N28" s="1137">
        <v>0.375</v>
      </c>
      <c r="O28" s="113" t="s">
        <v>34</v>
      </c>
      <c r="P28" s="113" t="s">
        <v>34</v>
      </c>
      <c r="Q28" s="168" t="s">
        <v>35</v>
      </c>
      <c r="R28" s="168" t="s">
        <v>35</v>
      </c>
      <c r="S28" s="168" t="s">
        <v>36</v>
      </c>
      <c r="T28" s="171" t="s">
        <v>4900</v>
      </c>
      <c r="U28" s="113"/>
      <c r="V28" s="899">
        <f t="shared" si="0"/>
        <v>1.3194444444444453E-2</v>
      </c>
      <c r="W28" s="113"/>
    </row>
    <row r="29" spans="1:23">
      <c r="A29" s="113">
        <v>26</v>
      </c>
      <c r="B29" s="915">
        <v>150800</v>
      </c>
      <c r="C29" s="941" t="s">
        <v>6985</v>
      </c>
      <c r="D29" s="915" t="s">
        <v>6989</v>
      </c>
      <c r="E29" s="915" t="s">
        <v>381</v>
      </c>
      <c r="F29" s="915" t="s">
        <v>40</v>
      </c>
      <c r="G29" s="918" t="s">
        <v>41</v>
      </c>
      <c r="H29" s="915" t="s">
        <v>570</v>
      </c>
      <c r="I29" s="113" t="s">
        <v>31</v>
      </c>
      <c r="J29" s="1279" t="s">
        <v>4903</v>
      </c>
      <c r="K29" s="1137">
        <v>0.38055555555555554</v>
      </c>
      <c r="L29" s="1137">
        <v>0.4201388888888889</v>
      </c>
      <c r="M29" s="168" t="s">
        <v>33</v>
      </c>
      <c r="N29" s="1137">
        <v>0.36805555555555558</v>
      </c>
      <c r="O29" s="113" t="s">
        <v>34</v>
      </c>
      <c r="P29" s="113" t="s">
        <v>34</v>
      </c>
      <c r="Q29" s="168" t="s">
        <v>35</v>
      </c>
      <c r="R29" s="168" t="s">
        <v>35</v>
      </c>
      <c r="S29" s="168" t="s">
        <v>36</v>
      </c>
      <c r="T29" s="168" t="s">
        <v>37</v>
      </c>
      <c r="U29" s="113"/>
      <c r="V29" s="899">
        <f t="shared" si="0"/>
        <v>1.2499999999999956E-2</v>
      </c>
      <c r="W29" s="113"/>
    </row>
    <row r="30" spans="1:23">
      <c r="A30" s="113">
        <v>27</v>
      </c>
      <c r="B30" s="918">
        <v>61890</v>
      </c>
      <c r="C30" s="941" t="s">
        <v>6985</v>
      </c>
      <c r="D30" s="915" t="s">
        <v>6990</v>
      </c>
      <c r="E30" s="915" t="s">
        <v>166</v>
      </c>
      <c r="F30" s="915" t="s">
        <v>40</v>
      </c>
      <c r="G30" s="918" t="s">
        <v>41</v>
      </c>
      <c r="H30" s="915" t="s">
        <v>4690</v>
      </c>
      <c r="I30" s="113" t="s">
        <v>31</v>
      </c>
      <c r="J30" s="775"/>
      <c r="K30" s="775"/>
      <c r="L30" s="775"/>
      <c r="M30" s="1281" t="s">
        <v>492</v>
      </c>
      <c r="N30" s="775"/>
      <c r="O30" s="775"/>
      <c r="P30" s="775"/>
      <c r="Q30" s="775"/>
      <c r="R30" s="775"/>
      <c r="S30" s="775"/>
      <c r="T30" s="775"/>
      <c r="U30" s="113"/>
      <c r="V30" s="899">
        <f t="shared" si="0"/>
        <v>0</v>
      </c>
      <c r="W30" s="113"/>
    </row>
    <row r="31" spans="1:23" ht="27.75">
      <c r="A31" s="113">
        <v>28</v>
      </c>
      <c r="B31" s="918">
        <v>156040</v>
      </c>
      <c r="C31" s="941" t="s">
        <v>6985</v>
      </c>
      <c r="D31" s="918" t="s">
        <v>6991</v>
      </c>
      <c r="E31" s="918" t="s">
        <v>510</v>
      </c>
      <c r="F31" s="915" t="s">
        <v>40</v>
      </c>
      <c r="G31" s="918" t="s">
        <v>41</v>
      </c>
      <c r="H31" s="1180" t="s">
        <v>6992</v>
      </c>
      <c r="I31" s="113" t="s">
        <v>188</v>
      </c>
      <c r="J31" s="1279" t="s">
        <v>56</v>
      </c>
      <c r="K31" s="865">
        <v>0.72777777777777775</v>
      </c>
      <c r="L31" s="865">
        <v>0.76736111111111116</v>
      </c>
      <c r="M31" s="113" t="s">
        <v>33</v>
      </c>
      <c r="N31" s="865">
        <v>0.72569444444444442</v>
      </c>
      <c r="O31" s="113" t="s">
        <v>34</v>
      </c>
      <c r="P31" s="113" t="s">
        <v>34</v>
      </c>
      <c r="Q31" s="113" t="s">
        <v>35</v>
      </c>
      <c r="R31" s="113" t="s">
        <v>35</v>
      </c>
      <c r="S31" s="113" t="s">
        <v>112</v>
      </c>
      <c r="T31" s="113" t="s">
        <v>37</v>
      </c>
      <c r="U31" s="113"/>
      <c r="V31" s="899">
        <f t="shared" si="0"/>
        <v>2.0833333333333259E-3</v>
      </c>
      <c r="W31" s="113"/>
    </row>
    <row r="32" spans="1:23">
      <c r="A32" s="113">
        <v>29</v>
      </c>
      <c r="B32" s="918">
        <v>55819</v>
      </c>
      <c r="C32" s="941" t="s">
        <v>6985</v>
      </c>
      <c r="D32" s="915" t="s">
        <v>6993</v>
      </c>
      <c r="E32" s="915" t="s">
        <v>53</v>
      </c>
      <c r="F32" s="915" t="s">
        <v>3285</v>
      </c>
      <c r="G32" s="918" t="s">
        <v>215</v>
      </c>
      <c r="H32" s="915" t="s">
        <v>6994</v>
      </c>
      <c r="I32" s="113" t="s">
        <v>31</v>
      </c>
      <c r="J32" s="1279" t="s">
        <v>565</v>
      </c>
      <c r="K32" s="865">
        <v>0.47916666666666669</v>
      </c>
      <c r="L32" s="865">
        <v>0.58680555555555558</v>
      </c>
      <c r="M32" s="113" t="s">
        <v>33</v>
      </c>
      <c r="N32" s="865">
        <v>0.47916666666666669</v>
      </c>
      <c r="O32" s="113" t="s">
        <v>34</v>
      </c>
      <c r="P32" s="113" t="s">
        <v>34</v>
      </c>
      <c r="Q32" s="113" t="s">
        <v>35</v>
      </c>
      <c r="R32" s="113" t="s">
        <v>35</v>
      </c>
      <c r="S32" s="113" t="s">
        <v>112</v>
      </c>
      <c r="T32" s="113" t="s">
        <v>37</v>
      </c>
      <c r="U32" s="113"/>
      <c r="V32" s="899">
        <f t="shared" si="0"/>
        <v>0</v>
      </c>
      <c r="W32" s="113"/>
    </row>
    <row r="33" spans="1:23">
      <c r="A33" s="113">
        <v>30</v>
      </c>
      <c r="B33" s="918">
        <v>150298</v>
      </c>
      <c r="C33" s="941" t="s">
        <v>6985</v>
      </c>
      <c r="D33" s="915" t="s">
        <v>6995</v>
      </c>
      <c r="E33" s="915" t="s">
        <v>4131</v>
      </c>
      <c r="F33" s="915" t="s">
        <v>3285</v>
      </c>
      <c r="G33" s="918" t="s">
        <v>215</v>
      </c>
      <c r="H33" s="1284" t="s">
        <v>6996</v>
      </c>
      <c r="I33" s="113" t="s">
        <v>31</v>
      </c>
      <c r="J33" s="1279" t="s">
        <v>43</v>
      </c>
      <c r="K33" s="865">
        <v>0.39930555555555558</v>
      </c>
      <c r="L33" s="865">
        <v>0.46180555555555558</v>
      </c>
      <c r="M33" s="113" t="s">
        <v>33</v>
      </c>
      <c r="N33" s="865">
        <v>0.39583333333333331</v>
      </c>
      <c r="O33" s="113" t="s">
        <v>34</v>
      </c>
      <c r="P33" s="113" t="s">
        <v>34</v>
      </c>
      <c r="Q33" s="113" t="s">
        <v>35</v>
      </c>
      <c r="R33" s="113" t="s">
        <v>35</v>
      </c>
      <c r="S33" s="113" t="s">
        <v>112</v>
      </c>
      <c r="T33" s="113" t="s">
        <v>37</v>
      </c>
      <c r="U33" s="113"/>
      <c r="V33" s="899">
        <f t="shared" si="0"/>
        <v>3.4722222222222654E-3</v>
      </c>
      <c r="W33" s="113"/>
    </row>
    <row r="34" spans="1:23">
      <c r="A34" s="113">
        <v>31</v>
      </c>
      <c r="B34" s="918">
        <v>27865</v>
      </c>
      <c r="C34" s="941" t="s">
        <v>6985</v>
      </c>
      <c r="D34" s="915" t="s">
        <v>1420</v>
      </c>
      <c r="E34" s="915" t="s">
        <v>829</v>
      </c>
      <c r="F34" s="915" t="s">
        <v>3285</v>
      </c>
      <c r="G34" s="918" t="s">
        <v>215</v>
      </c>
      <c r="H34" s="915" t="s">
        <v>6997</v>
      </c>
      <c r="I34" s="113" t="s">
        <v>31</v>
      </c>
      <c r="J34" s="1279" t="s">
        <v>1078</v>
      </c>
      <c r="K34" s="865">
        <v>0.4236111111111111</v>
      </c>
      <c r="L34" s="865">
        <v>0.47569444444444442</v>
      </c>
      <c r="M34" s="113" t="s">
        <v>219</v>
      </c>
      <c r="N34" s="865">
        <v>0.41666666666666669</v>
      </c>
      <c r="O34" s="113" t="s">
        <v>34</v>
      </c>
      <c r="P34" s="113" t="s">
        <v>34</v>
      </c>
      <c r="Q34" s="113" t="s">
        <v>35</v>
      </c>
      <c r="R34" s="113" t="s">
        <v>35</v>
      </c>
      <c r="S34" s="113" t="s">
        <v>112</v>
      </c>
      <c r="T34" s="113" t="s">
        <v>37</v>
      </c>
      <c r="U34" s="113"/>
      <c r="V34" s="899">
        <f t="shared" si="0"/>
        <v>6.9444444444444198E-3</v>
      </c>
      <c r="W34" s="113"/>
    </row>
    <row r="35" spans="1:23">
      <c r="A35" s="113">
        <v>32</v>
      </c>
      <c r="B35" s="915">
        <v>155799</v>
      </c>
      <c r="C35" s="941" t="s">
        <v>6985</v>
      </c>
      <c r="D35" s="918" t="s">
        <v>6998</v>
      </c>
      <c r="E35" s="915" t="s">
        <v>672</v>
      </c>
      <c r="F35" s="915" t="s">
        <v>214</v>
      </c>
      <c r="G35" s="1180" t="s">
        <v>215</v>
      </c>
      <c r="H35" s="918" t="s">
        <v>6999</v>
      </c>
      <c r="I35" s="113" t="s">
        <v>94</v>
      </c>
      <c r="J35" s="1279" t="s">
        <v>1027</v>
      </c>
      <c r="K35" s="865">
        <v>0.52777777777777779</v>
      </c>
      <c r="L35" s="865">
        <v>0.57638888888888884</v>
      </c>
      <c r="M35" s="113" t="s">
        <v>219</v>
      </c>
      <c r="N35" s="865">
        <v>0.52430555555555558</v>
      </c>
      <c r="O35" s="113" t="s">
        <v>34</v>
      </c>
      <c r="P35" s="113" t="s">
        <v>34</v>
      </c>
      <c r="Q35" s="113" t="s">
        <v>35</v>
      </c>
      <c r="R35" s="113" t="s">
        <v>35</v>
      </c>
      <c r="S35" s="113" t="s">
        <v>112</v>
      </c>
      <c r="T35" s="113" t="s">
        <v>37</v>
      </c>
      <c r="U35" s="113"/>
      <c r="V35" s="1340">
        <f t="shared" si="0"/>
        <v>3.4722222222222099E-3</v>
      </c>
      <c r="W35" s="113"/>
    </row>
    <row r="36" spans="1:23">
      <c r="A36" s="113">
        <v>33</v>
      </c>
      <c r="B36" s="915">
        <v>152999</v>
      </c>
      <c r="C36" s="941" t="s">
        <v>6985</v>
      </c>
      <c r="D36" s="918" t="s">
        <v>7000</v>
      </c>
      <c r="E36" s="915" t="s">
        <v>556</v>
      </c>
      <c r="F36" s="1182" t="s">
        <v>200</v>
      </c>
      <c r="G36" s="1180" t="s">
        <v>520</v>
      </c>
      <c r="H36" s="918" t="s">
        <v>1524</v>
      </c>
      <c r="I36" s="113" t="s">
        <v>94</v>
      </c>
      <c r="J36" s="775"/>
      <c r="K36" s="775"/>
      <c r="L36" s="775"/>
      <c r="M36" s="1281" t="s">
        <v>492</v>
      </c>
      <c r="N36" s="775"/>
      <c r="O36" s="775"/>
      <c r="P36" s="775"/>
      <c r="Q36" s="775"/>
      <c r="R36" s="775"/>
      <c r="S36" s="775"/>
      <c r="T36" s="775"/>
      <c r="U36" s="113"/>
      <c r="V36" s="899">
        <f t="shared" si="0"/>
        <v>0</v>
      </c>
      <c r="W36" s="113"/>
    </row>
    <row r="37" spans="1:23">
      <c r="A37" s="113">
        <v>34</v>
      </c>
      <c r="B37" s="918">
        <v>124229</v>
      </c>
      <c r="C37" s="941" t="s">
        <v>6985</v>
      </c>
      <c r="D37" s="918" t="s">
        <v>7001</v>
      </c>
      <c r="E37" s="915" t="s">
        <v>582</v>
      </c>
      <c r="F37" s="915" t="s">
        <v>5859</v>
      </c>
      <c r="G37" s="918" t="s">
        <v>358</v>
      </c>
      <c r="H37" s="918" t="s">
        <v>5541</v>
      </c>
      <c r="I37" s="113" t="s">
        <v>31</v>
      </c>
      <c r="J37" s="1285" t="s">
        <v>88</v>
      </c>
      <c r="K37" s="1238">
        <v>0.48472222222222222</v>
      </c>
      <c r="L37" s="1238">
        <v>0.71875</v>
      </c>
      <c r="M37" s="168" t="s">
        <v>33</v>
      </c>
      <c r="N37" s="1238">
        <v>0.47916666666666669</v>
      </c>
      <c r="O37" s="1238" t="s">
        <v>34</v>
      </c>
      <c r="P37" s="113" t="s">
        <v>34</v>
      </c>
      <c r="Q37" s="113" t="s">
        <v>35</v>
      </c>
      <c r="R37" s="113" t="s">
        <v>35</v>
      </c>
      <c r="S37" s="113" t="s">
        <v>112</v>
      </c>
      <c r="T37" s="113" t="s">
        <v>37</v>
      </c>
      <c r="U37" s="113"/>
      <c r="V37" s="899">
        <f t="shared" si="0"/>
        <v>5.5555555555555358E-3</v>
      </c>
      <c r="W37" s="113"/>
    </row>
    <row r="38" spans="1:23">
      <c r="A38" s="113">
        <v>35</v>
      </c>
      <c r="B38" s="918">
        <v>152938</v>
      </c>
      <c r="C38" s="941" t="s">
        <v>6985</v>
      </c>
      <c r="D38" s="918" t="s">
        <v>7002</v>
      </c>
      <c r="E38" s="915" t="s">
        <v>819</v>
      </c>
      <c r="F38" s="915" t="s">
        <v>1553</v>
      </c>
      <c r="G38" s="918" t="s">
        <v>947</v>
      </c>
      <c r="H38" s="918" t="s">
        <v>4230</v>
      </c>
      <c r="I38" s="113" t="s">
        <v>31</v>
      </c>
      <c r="J38" s="1285" t="s">
        <v>95</v>
      </c>
      <c r="K38" s="1238">
        <v>0.58333333333333337</v>
      </c>
      <c r="L38" s="1238">
        <v>0.64583333333333337</v>
      </c>
      <c r="M38" s="168" t="s">
        <v>33</v>
      </c>
      <c r="N38" s="1238">
        <v>0.5625</v>
      </c>
      <c r="O38" s="1238" t="s">
        <v>34</v>
      </c>
      <c r="P38" s="113" t="s">
        <v>34</v>
      </c>
      <c r="Q38" s="113" t="s">
        <v>35</v>
      </c>
      <c r="R38" s="113" t="s">
        <v>35</v>
      </c>
      <c r="S38" s="113" t="s">
        <v>112</v>
      </c>
      <c r="T38" s="113" t="s">
        <v>37</v>
      </c>
      <c r="U38" s="113"/>
      <c r="V38" s="899">
        <f t="shared" si="0"/>
        <v>2.083333333333337E-2</v>
      </c>
      <c r="W38" s="113"/>
    </row>
    <row r="39" spans="1:23">
      <c r="A39" s="113">
        <v>36</v>
      </c>
      <c r="B39" s="915">
        <v>14900</v>
      </c>
      <c r="C39" s="941" t="s">
        <v>6985</v>
      </c>
      <c r="D39" s="915" t="s">
        <v>7003</v>
      </c>
      <c r="E39" s="915" t="s">
        <v>335</v>
      </c>
      <c r="F39" s="915" t="s">
        <v>1553</v>
      </c>
      <c r="G39" s="918" t="s">
        <v>7004</v>
      </c>
      <c r="H39" s="918" t="s">
        <v>4230</v>
      </c>
      <c r="I39" s="113" t="s">
        <v>31</v>
      </c>
      <c r="J39" s="1285" t="s">
        <v>101</v>
      </c>
      <c r="K39" s="1238">
        <v>0.38680555555555557</v>
      </c>
      <c r="L39" s="1238">
        <v>0.60624999999999996</v>
      </c>
      <c r="M39" s="168" t="s">
        <v>33</v>
      </c>
      <c r="N39" s="1238">
        <v>0.3611111111111111</v>
      </c>
      <c r="O39" s="1238" t="s">
        <v>34</v>
      </c>
      <c r="P39" s="113" t="s">
        <v>34</v>
      </c>
      <c r="Q39" s="113" t="s">
        <v>35</v>
      </c>
      <c r="R39" s="113" t="s">
        <v>35</v>
      </c>
      <c r="S39" s="113" t="s">
        <v>112</v>
      </c>
      <c r="T39" s="113" t="s">
        <v>37</v>
      </c>
      <c r="U39" s="113"/>
      <c r="V39" s="899">
        <f t="shared" si="0"/>
        <v>2.5694444444444464E-2</v>
      </c>
      <c r="W39" s="113"/>
    </row>
    <row r="40" spans="1:23">
      <c r="A40" s="113">
        <v>37</v>
      </c>
      <c r="B40" s="915">
        <v>155860</v>
      </c>
      <c r="C40" s="941" t="s">
        <v>6985</v>
      </c>
      <c r="D40" s="918" t="s">
        <v>7005</v>
      </c>
      <c r="E40" s="915" t="s">
        <v>27</v>
      </c>
      <c r="F40" s="915" t="s">
        <v>1640</v>
      </c>
      <c r="G40" s="918" t="s">
        <v>29</v>
      </c>
      <c r="H40" s="918" t="s">
        <v>128</v>
      </c>
      <c r="I40" s="113" t="s">
        <v>188</v>
      </c>
      <c r="J40" s="1285" t="s">
        <v>56</v>
      </c>
      <c r="K40" s="1238">
        <v>0.66666666666666663</v>
      </c>
      <c r="L40" s="1238">
        <v>0.73611111111111116</v>
      </c>
      <c r="M40" s="168" t="s">
        <v>33</v>
      </c>
      <c r="N40" s="1238">
        <v>0.64583333333333337</v>
      </c>
      <c r="O40" s="1238" t="s">
        <v>34</v>
      </c>
      <c r="P40" s="113" t="s">
        <v>34</v>
      </c>
      <c r="Q40" s="113" t="s">
        <v>35</v>
      </c>
      <c r="R40" s="113" t="s">
        <v>35</v>
      </c>
      <c r="S40" s="113" t="s">
        <v>112</v>
      </c>
      <c r="T40" s="113" t="s">
        <v>37</v>
      </c>
      <c r="U40" s="113"/>
      <c r="V40" s="899">
        <f t="shared" si="0"/>
        <v>2.0833333333333259E-2</v>
      </c>
      <c r="W40" s="113"/>
    </row>
    <row r="41" spans="1:23">
      <c r="A41" s="113">
        <v>38</v>
      </c>
      <c r="B41" s="915">
        <v>152012</v>
      </c>
      <c r="C41" s="941" t="s">
        <v>6985</v>
      </c>
      <c r="D41" s="918" t="s">
        <v>7006</v>
      </c>
      <c r="E41" s="915" t="s">
        <v>162</v>
      </c>
      <c r="F41" s="915" t="s">
        <v>91</v>
      </c>
      <c r="G41" s="918" t="s">
        <v>92</v>
      </c>
      <c r="H41" s="915" t="s">
        <v>533</v>
      </c>
      <c r="I41" s="113" t="s">
        <v>31</v>
      </c>
      <c r="J41" s="1285" t="s">
        <v>111</v>
      </c>
      <c r="K41" s="1238">
        <v>0.4236111111111111</v>
      </c>
      <c r="L41" s="1238">
        <v>0.49166666666666664</v>
      </c>
      <c r="M41" s="168" t="s">
        <v>33</v>
      </c>
      <c r="N41" s="1238">
        <v>0.41666666666666669</v>
      </c>
      <c r="O41" s="1238" t="s">
        <v>34</v>
      </c>
      <c r="P41" s="113" t="s">
        <v>34</v>
      </c>
      <c r="Q41" s="113" t="s">
        <v>35</v>
      </c>
      <c r="R41" s="113" t="s">
        <v>35</v>
      </c>
      <c r="S41" s="113" t="s">
        <v>112</v>
      </c>
      <c r="T41" s="113" t="s">
        <v>37</v>
      </c>
      <c r="U41" s="113"/>
      <c r="V41" s="899">
        <f t="shared" si="0"/>
        <v>6.9444444444444198E-3</v>
      </c>
      <c r="W41" s="113"/>
    </row>
    <row r="42" spans="1:23" ht="27.75">
      <c r="A42" s="113">
        <v>39</v>
      </c>
      <c r="B42" s="918">
        <v>151632</v>
      </c>
      <c r="C42" s="941" t="s">
        <v>6985</v>
      </c>
      <c r="D42" s="918" t="s">
        <v>7007</v>
      </c>
      <c r="E42" s="915" t="s">
        <v>204</v>
      </c>
      <c r="F42" s="915" t="s">
        <v>133</v>
      </c>
      <c r="G42" s="918" t="s">
        <v>134</v>
      </c>
      <c r="H42" s="1180" t="s">
        <v>7008</v>
      </c>
      <c r="I42" s="113" t="s">
        <v>31</v>
      </c>
      <c r="J42" s="1285" t="s">
        <v>56</v>
      </c>
      <c r="K42" s="1238">
        <v>0.40833333333333333</v>
      </c>
      <c r="L42" s="1238">
        <v>0.52083333333333337</v>
      </c>
      <c r="M42" s="168" t="s">
        <v>33</v>
      </c>
      <c r="N42" s="1238">
        <v>0.38472222222222224</v>
      </c>
      <c r="O42" s="1238" t="s">
        <v>34</v>
      </c>
      <c r="P42" s="113" t="s">
        <v>34</v>
      </c>
      <c r="Q42" s="113" t="s">
        <v>112</v>
      </c>
      <c r="R42" s="113" t="s">
        <v>35</v>
      </c>
      <c r="S42" s="113" t="s">
        <v>112</v>
      </c>
      <c r="T42" s="113" t="s">
        <v>265</v>
      </c>
      <c r="U42" s="113"/>
      <c r="V42" s="899">
        <f t="shared" si="0"/>
        <v>2.3611111111111083E-2</v>
      </c>
      <c r="W42" s="113" t="s">
        <v>7009</v>
      </c>
    </row>
    <row r="43" spans="1:23">
      <c r="A43" s="113">
        <v>40</v>
      </c>
      <c r="B43" s="915">
        <v>155798</v>
      </c>
      <c r="C43" s="941" t="s">
        <v>6985</v>
      </c>
      <c r="D43" s="918" t="s">
        <v>7010</v>
      </c>
      <c r="E43" s="915" t="s">
        <v>7011</v>
      </c>
      <c r="F43" s="915" t="s">
        <v>7012</v>
      </c>
      <c r="G43" s="918" t="s">
        <v>134</v>
      </c>
      <c r="H43" s="918" t="s">
        <v>7013</v>
      </c>
      <c r="I43" s="113" t="s">
        <v>188</v>
      </c>
      <c r="J43" s="1285" t="s">
        <v>136</v>
      </c>
      <c r="K43" s="1238">
        <v>0.39305555555555555</v>
      </c>
      <c r="L43" s="1238">
        <v>0.5625</v>
      </c>
      <c r="M43" s="168" t="s">
        <v>137</v>
      </c>
      <c r="N43" s="1238">
        <v>0.375</v>
      </c>
      <c r="O43" s="1238" t="s">
        <v>34</v>
      </c>
      <c r="P43" s="113" t="s">
        <v>34</v>
      </c>
      <c r="Q43" s="113" t="s">
        <v>35</v>
      </c>
      <c r="R43" s="113" t="s">
        <v>35</v>
      </c>
      <c r="S43" s="113" t="s">
        <v>112</v>
      </c>
      <c r="T43" s="113" t="s">
        <v>37</v>
      </c>
      <c r="U43" s="113"/>
      <c r="V43" s="899">
        <f t="shared" si="0"/>
        <v>1.8055555555555547E-2</v>
      </c>
      <c r="W43" s="113"/>
    </row>
    <row r="44" spans="1:23">
      <c r="A44" s="113">
        <v>41</v>
      </c>
      <c r="B44" s="915">
        <v>150177</v>
      </c>
      <c r="C44" s="941" t="s">
        <v>6985</v>
      </c>
      <c r="D44" s="918" t="s">
        <v>7014</v>
      </c>
      <c r="E44" s="915" t="s">
        <v>840</v>
      </c>
      <c r="F44" s="915" t="s">
        <v>141</v>
      </c>
      <c r="G44" s="918" t="s">
        <v>99</v>
      </c>
      <c r="H44" s="918" t="s">
        <v>100</v>
      </c>
      <c r="I44" s="113" t="s">
        <v>94</v>
      </c>
      <c r="J44" s="1279" t="s">
        <v>398</v>
      </c>
      <c r="K44" s="1137">
        <v>0.34722222222222221</v>
      </c>
      <c r="L44" s="1137">
        <v>0.50694444444444442</v>
      </c>
      <c r="M44" s="168" t="s">
        <v>33</v>
      </c>
      <c r="N44" s="1137">
        <v>0.34027777777777779</v>
      </c>
      <c r="O44" s="113" t="s">
        <v>34</v>
      </c>
      <c r="P44" s="113" t="s">
        <v>34</v>
      </c>
      <c r="Q44" s="113" t="s">
        <v>35</v>
      </c>
      <c r="R44" s="113" t="s">
        <v>35</v>
      </c>
      <c r="S44" s="113" t="s">
        <v>112</v>
      </c>
      <c r="T44" s="113" t="s">
        <v>37</v>
      </c>
      <c r="U44" s="113"/>
      <c r="V44" s="899">
        <f>K43-N43</f>
        <v>1.8055555555555547E-2</v>
      </c>
      <c r="W44" s="113"/>
    </row>
    <row r="45" spans="1:23">
      <c r="A45" s="113">
        <v>42</v>
      </c>
      <c r="B45" s="915">
        <v>150838</v>
      </c>
      <c r="C45" s="941" t="s">
        <v>6985</v>
      </c>
      <c r="D45" s="915" t="s">
        <v>7015</v>
      </c>
      <c r="E45" s="915" t="s">
        <v>3187</v>
      </c>
      <c r="F45" s="915" t="s">
        <v>91</v>
      </c>
      <c r="G45" s="918" t="s">
        <v>92</v>
      </c>
      <c r="H45" s="915" t="s">
        <v>7016</v>
      </c>
      <c r="I45" s="113" t="s">
        <v>31</v>
      </c>
      <c r="J45" s="1285" t="s">
        <v>142</v>
      </c>
      <c r="K45" s="1238">
        <v>0.39027777777777778</v>
      </c>
      <c r="L45" s="1238">
        <v>0.48958333333333331</v>
      </c>
      <c r="M45" s="168" t="s">
        <v>33</v>
      </c>
      <c r="N45" s="1238">
        <v>0.375</v>
      </c>
      <c r="O45" s="1238" t="s">
        <v>34</v>
      </c>
      <c r="P45" s="113" t="s">
        <v>34</v>
      </c>
      <c r="Q45" s="113" t="s">
        <v>112</v>
      </c>
      <c r="R45" s="113" t="s">
        <v>35</v>
      </c>
      <c r="S45" s="113" t="s">
        <v>112</v>
      </c>
      <c r="T45" s="113" t="s">
        <v>265</v>
      </c>
      <c r="U45" s="113"/>
      <c r="V45" s="899">
        <f t="shared" si="0"/>
        <v>1.5277777777777779E-2</v>
      </c>
      <c r="W45" s="113"/>
    </row>
    <row r="46" spans="1:23">
      <c r="A46" s="113">
        <v>43</v>
      </c>
      <c r="B46" s="918">
        <v>142391</v>
      </c>
      <c r="C46" s="1278" t="s">
        <v>7017</v>
      </c>
      <c r="D46" s="918" t="s">
        <v>7018</v>
      </c>
      <c r="E46" s="915" t="s">
        <v>74</v>
      </c>
      <c r="F46" s="915" t="s">
        <v>104</v>
      </c>
      <c r="G46" s="918" t="s">
        <v>92</v>
      </c>
      <c r="H46" s="918" t="s">
        <v>7019</v>
      </c>
      <c r="I46" s="113" t="s">
        <v>31</v>
      </c>
      <c r="J46" s="1285" t="s">
        <v>146</v>
      </c>
      <c r="K46" s="1238">
        <v>0.57708333333333328</v>
      </c>
      <c r="L46" s="1238">
        <v>0.69791666666666663</v>
      </c>
      <c r="M46" s="168" t="s">
        <v>33</v>
      </c>
      <c r="N46" s="1238">
        <v>0.57291666666666663</v>
      </c>
      <c r="O46" s="1238" t="s">
        <v>34</v>
      </c>
      <c r="P46" s="113" t="s">
        <v>34</v>
      </c>
      <c r="Q46" s="113" t="s">
        <v>112</v>
      </c>
      <c r="R46" s="113" t="s">
        <v>35</v>
      </c>
      <c r="S46" s="113" t="s">
        <v>112</v>
      </c>
      <c r="T46" s="113" t="s">
        <v>265</v>
      </c>
      <c r="U46" s="113"/>
      <c r="V46" s="899">
        <f t="shared" si="0"/>
        <v>4.1666666666666519E-3</v>
      </c>
      <c r="W46" s="113"/>
    </row>
    <row r="47" spans="1:23">
      <c r="A47" s="113">
        <v>44</v>
      </c>
      <c r="B47" s="918">
        <v>151567</v>
      </c>
      <c r="C47" s="941" t="s">
        <v>7017</v>
      </c>
      <c r="D47" s="918" t="s">
        <v>7020</v>
      </c>
      <c r="E47" s="915" t="s">
        <v>213</v>
      </c>
      <c r="F47" s="915" t="s">
        <v>91</v>
      </c>
      <c r="G47" s="918" t="s">
        <v>92</v>
      </c>
      <c r="H47" s="918" t="s">
        <v>7021</v>
      </c>
      <c r="I47" s="113" t="s">
        <v>31</v>
      </c>
      <c r="J47" s="1285" t="s">
        <v>142</v>
      </c>
      <c r="K47" s="1238">
        <v>0.61805555555555558</v>
      </c>
      <c r="L47" s="1238">
        <v>0.79861111111111116</v>
      </c>
      <c r="M47" s="168" t="s">
        <v>33</v>
      </c>
      <c r="N47" s="1238">
        <v>0.61597222222222225</v>
      </c>
      <c r="O47" s="1238" t="s">
        <v>34</v>
      </c>
      <c r="P47" s="113" t="s">
        <v>34</v>
      </c>
      <c r="Q47" s="113" t="s">
        <v>35</v>
      </c>
      <c r="R47" s="113" t="s">
        <v>35</v>
      </c>
      <c r="S47" s="113" t="s">
        <v>112</v>
      </c>
      <c r="T47" s="113" t="s">
        <v>37</v>
      </c>
      <c r="U47" s="113"/>
      <c r="V47" s="899">
        <f t="shared" si="0"/>
        <v>2.0833333333333259E-3</v>
      </c>
      <c r="W47" s="113"/>
    </row>
    <row r="48" spans="1:23">
      <c r="A48" s="113">
        <v>45</v>
      </c>
      <c r="B48" s="918">
        <v>154191</v>
      </c>
      <c r="C48" s="941" t="s">
        <v>7017</v>
      </c>
      <c r="D48" s="915" t="s">
        <v>7022</v>
      </c>
      <c r="E48" s="915" t="s">
        <v>536</v>
      </c>
      <c r="F48" s="915" t="s">
        <v>40</v>
      </c>
      <c r="G48" s="918" t="s">
        <v>41</v>
      </c>
      <c r="H48" s="915" t="s">
        <v>7023</v>
      </c>
      <c r="I48" s="113" t="s">
        <v>31</v>
      </c>
      <c r="J48" s="1285" t="s">
        <v>154</v>
      </c>
      <c r="K48" s="1238">
        <v>0.34375</v>
      </c>
      <c r="L48" s="1238">
        <v>0.4201388888888889</v>
      </c>
      <c r="M48" s="168" t="s">
        <v>137</v>
      </c>
      <c r="N48" s="1238">
        <v>0.33333333333333331</v>
      </c>
      <c r="O48" s="113" t="s">
        <v>34</v>
      </c>
      <c r="P48" s="113" t="s">
        <v>34</v>
      </c>
      <c r="Q48" s="113" t="s">
        <v>35</v>
      </c>
      <c r="R48" s="113" t="s">
        <v>35</v>
      </c>
      <c r="S48" s="113" t="s">
        <v>112</v>
      </c>
      <c r="T48" s="113" t="s">
        <v>37</v>
      </c>
      <c r="U48" s="113"/>
      <c r="V48" s="899">
        <f t="shared" si="0"/>
        <v>1.0416666666666685E-2</v>
      </c>
      <c r="W48" s="113"/>
    </row>
    <row r="49" spans="1:23">
      <c r="A49" s="113">
        <v>46</v>
      </c>
      <c r="B49" s="918">
        <v>128365</v>
      </c>
      <c r="C49" s="941" t="s">
        <v>7017</v>
      </c>
      <c r="D49" s="918" t="s">
        <v>7024</v>
      </c>
      <c r="E49" s="915" t="s">
        <v>7025</v>
      </c>
      <c r="F49" s="915" t="s">
        <v>91</v>
      </c>
      <c r="G49" s="918" t="s">
        <v>92</v>
      </c>
      <c r="H49" s="918" t="s">
        <v>533</v>
      </c>
      <c r="I49" s="113" t="s">
        <v>31</v>
      </c>
      <c r="J49" s="1279" t="s">
        <v>1049</v>
      </c>
      <c r="K49" s="1137">
        <v>0.45416666666666666</v>
      </c>
      <c r="L49" s="1137">
        <v>0.49236111111111114</v>
      </c>
      <c r="M49" s="168" t="s">
        <v>33</v>
      </c>
      <c r="N49" s="1137">
        <v>0.44861111111111113</v>
      </c>
      <c r="O49" s="113" t="s">
        <v>34</v>
      </c>
      <c r="P49" s="113" t="s">
        <v>34</v>
      </c>
      <c r="Q49" s="113" t="s">
        <v>35</v>
      </c>
      <c r="R49" s="113" t="s">
        <v>35</v>
      </c>
      <c r="S49" s="113" t="s">
        <v>112</v>
      </c>
      <c r="T49" s="113" t="s">
        <v>37</v>
      </c>
      <c r="U49" s="113"/>
      <c r="V49" s="899">
        <f t="shared" si="0"/>
        <v>5.5555555555555358E-3</v>
      </c>
      <c r="W49" s="113"/>
    </row>
    <row r="50" spans="1:23">
      <c r="A50" s="113">
        <v>47</v>
      </c>
      <c r="B50" s="918">
        <v>139277</v>
      </c>
      <c r="C50" s="941" t="s">
        <v>7017</v>
      </c>
      <c r="D50" s="918" t="s">
        <v>7026</v>
      </c>
      <c r="E50" s="915" t="s">
        <v>1546</v>
      </c>
      <c r="F50" s="915" t="s">
        <v>109</v>
      </c>
      <c r="G50" s="918" t="s">
        <v>29</v>
      </c>
      <c r="H50" s="918" t="s">
        <v>128</v>
      </c>
      <c r="I50" s="113" t="s">
        <v>188</v>
      </c>
      <c r="J50" s="1279" t="s">
        <v>4666</v>
      </c>
      <c r="K50" s="1137">
        <v>0.60416666666666663</v>
      </c>
      <c r="L50" s="1137">
        <v>0.63055555555555554</v>
      </c>
      <c r="M50" s="168" t="s">
        <v>33</v>
      </c>
      <c r="N50" s="1137">
        <v>0.60069444444444442</v>
      </c>
      <c r="O50" s="113" t="s">
        <v>34</v>
      </c>
      <c r="P50" s="113" t="s">
        <v>34</v>
      </c>
      <c r="Q50" s="113" t="s">
        <v>35</v>
      </c>
      <c r="R50" s="113" t="s">
        <v>35</v>
      </c>
      <c r="S50" s="113" t="s">
        <v>112</v>
      </c>
      <c r="T50" s="113" t="s">
        <v>37</v>
      </c>
      <c r="U50" s="113"/>
      <c r="V50" s="899">
        <f t="shared" si="0"/>
        <v>3.4722222222222099E-3</v>
      </c>
      <c r="W50" s="113"/>
    </row>
    <row r="51" spans="1:23">
      <c r="A51" s="113">
        <v>48</v>
      </c>
      <c r="B51" s="918">
        <v>30626</v>
      </c>
      <c r="C51" s="941" t="s">
        <v>7017</v>
      </c>
      <c r="D51" s="918" t="s">
        <v>7027</v>
      </c>
      <c r="E51" s="915" t="s">
        <v>479</v>
      </c>
      <c r="F51" s="915" t="s">
        <v>704</v>
      </c>
      <c r="G51" s="918" t="s">
        <v>29</v>
      </c>
      <c r="H51" s="918" t="s">
        <v>110</v>
      </c>
      <c r="I51" s="113" t="s">
        <v>31</v>
      </c>
      <c r="J51" s="1279" t="s">
        <v>366</v>
      </c>
      <c r="K51" s="1137">
        <v>0.60833333333333328</v>
      </c>
      <c r="L51" s="1137">
        <v>0.66666666666666663</v>
      </c>
      <c r="M51" s="168" t="s">
        <v>33</v>
      </c>
      <c r="N51" s="1137">
        <v>0.58333333333333337</v>
      </c>
      <c r="O51" s="113" t="s">
        <v>34</v>
      </c>
      <c r="P51" s="113" t="s">
        <v>34</v>
      </c>
      <c r="Q51" s="113" t="s">
        <v>35</v>
      </c>
      <c r="R51" s="113" t="s">
        <v>35</v>
      </c>
      <c r="S51" s="113" t="s">
        <v>112</v>
      </c>
      <c r="T51" s="113" t="s">
        <v>37</v>
      </c>
      <c r="U51" s="113"/>
      <c r="V51" s="899">
        <f t="shared" si="0"/>
        <v>2.4999999999999911E-2</v>
      </c>
      <c r="W51" s="113"/>
    </row>
    <row r="52" spans="1:23">
      <c r="A52" s="113">
        <v>49</v>
      </c>
      <c r="B52" s="918">
        <v>155452</v>
      </c>
      <c r="C52" s="941" t="s">
        <v>7017</v>
      </c>
      <c r="D52" s="918" t="s">
        <v>7028</v>
      </c>
      <c r="E52" s="918" t="s">
        <v>941</v>
      </c>
      <c r="F52" s="915" t="s">
        <v>704</v>
      </c>
      <c r="G52" s="918" t="s">
        <v>29</v>
      </c>
      <c r="H52" s="1180" t="s">
        <v>7029</v>
      </c>
      <c r="I52" s="113" t="s">
        <v>31</v>
      </c>
      <c r="J52" s="1279" t="s">
        <v>4671</v>
      </c>
      <c r="K52" s="1137">
        <v>0.47361111111111109</v>
      </c>
      <c r="L52" s="1137">
        <v>0.55763888888888891</v>
      </c>
      <c r="M52" s="168" t="s">
        <v>33</v>
      </c>
      <c r="N52" s="1137">
        <v>0.47222222222222221</v>
      </c>
      <c r="O52" s="113" t="s">
        <v>34</v>
      </c>
      <c r="P52" s="113" t="s">
        <v>34</v>
      </c>
      <c r="Q52" s="113" t="s">
        <v>112</v>
      </c>
      <c r="R52" s="113" t="s">
        <v>35</v>
      </c>
      <c r="S52" s="113" t="s">
        <v>112</v>
      </c>
      <c r="T52" s="113" t="s">
        <v>265</v>
      </c>
      <c r="U52" s="113"/>
      <c r="V52" s="899">
        <f t="shared" si="0"/>
        <v>1.388888888888884E-3</v>
      </c>
      <c r="W52" s="113"/>
    </row>
    <row r="53" spans="1:23">
      <c r="A53" s="113">
        <v>50</v>
      </c>
      <c r="B53" s="918" t="s">
        <v>832</v>
      </c>
      <c r="C53" s="941" t="s">
        <v>7017</v>
      </c>
      <c r="D53" s="918" t="s">
        <v>7030</v>
      </c>
      <c r="E53" s="915" t="s">
        <v>832</v>
      </c>
      <c r="F53" s="915" t="s">
        <v>1096</v>
      </c>
      <c r="G53" s="918" t="s">
        <v>29</v>
      </c>
      <c r="H53" s="918" t="s">
        <v>128</v>
      </c>
      <c r="I53" s="113" t="s">
        <v>188</v>
      </c>
      <c r="J53" s="1279" t="s">
        <v>4682</v>
      </c>
      <c r="K53" s="1137">
        <v>0.41666666666666669</v>
      </c>
      <c r="L53" s="1137">
        <v>0.46875</v>
      </c>
      <c r="M53" s="168" t="s">
        <v>33</v>
      </c>
      <c r="N53" s="1137">
        <v>0.40625</v>
      </c>
      <c r="O53" s="113" t="s">
        <v>34</v>
      </c>
      <c r="P53" s="113" t="s">
        <v>34</v>
      </c>
      <c r="Q53" s="113" t="s">
        <v>35</v>
      </c>
      <c r="R53" s="113" t="s">
        <v>35</v>
      </c>
      <c r="S53" s="113" t="s">
        <v>112</v>
      </c>
      <c r="T53" s="113" t="s">
        <v>37</v>
      </c>
      <c r="U53" s="113"/>
      <c r="V53" s="899">
        <f t="shared" si="0"/>
        <v>1.0416666666666685E-2</v>
      </c>
      <c r="W53" s="113"/>
    </row>
    <row r="54" spans="1:23" s="439" customFormat="1">
      <c r="A54" s="113">
        <v>51</v>
      </c>
      <c r="B54" s="595">
        <v>149268</v>
      </c>
      <c r="C54" s="113" t="s">
        <v>7017</v>
      </c>
      <c r="D54" s="595" t="s">
        <v>7031</v>
      </c>
      <c r="E54" s="595" t="s">
        <v>140</v>
      </c>
      <c r="F54" s="595" t="s">
        <v>54</v>
      </c>
      <c r="G54" s="595" t="s">
        <v>48</v>
      </c>
      <c r="H54" s="595" t="s">
        <v>175</v>
      </c>
      <c r="I54" s="463" t="s">
        <v>31</v>
      </c>
      <c r="J54" s="1283" t="s">
        <v>489</v>
      </c>
      <c r="K54" s="966">
        <v>0.40277777777777779</v>
      </c>
      <c r="L54" s="966">
        <v>0.5</v>
      </c>
      <c r="M54" s="463" t="s">
        <v>298</v>
      </c>
      <c r="N54" s="966">
        <v>0.3888888888888889</v>
      </c>
      <c r="O54" s="463"/>
      <c r="P54" s="463" t="s">
        <v>171</v>
      </c>
      <c r="Q54" s="463"/>
      <c r="R54" s="463"/>
      <c r="S54" s="463"/>
      <c r="T54" s="463"/>
      <c r="U54" s="463"/>
      <c r="V54" s="899">
        <f t="shared" si="0"/>
        <v>1.3888888888888895E-2</v>
      </c>
      <c r="W54" s="463">
        <v>9811557627</v>
      </c>
    </row>
    <row r="55" spans="1:23">
      <c r="A55" s="113">
        <v>52</v>
      </c>
      <c r="B55" s="579">
        <v>155442</v>
      </c>
      <c r="C55" s="113" t="s">
        <v>7017</v>
      </c>
      <c r="D55" s="579" t="s">
        <v>7032</v>
      </c>
      <c r="E55" s="352" t="s">
        <v>63</v>
      </c>
      <c r="F55" s="352" t="s">
        <v>388</v>
      </c>
      <c r="G55" s="579" t="s">
        <v>389</v>
      </c>
      <c r="H55" s="579" t="s">
        <v>3939</v>
      </c>
      <c r="I55" s="113" t="s">
        <v>31</v>
      </c>
      <c r="J55" s="1279" t="s">
        <v>4880</v>
      </c>
      <c r="K55" s="1137">
        <v>0.35972222222222222</v>
      </c>
      <c r="L55" s="1137">
        <v>0.40625</v>
      </c>
      <c r="M55" s="168" t="s">
        <v>33</v>
      </c>
      <c r="N55" s="1137">
        <v>0.35416666666666669</v>
      </c>
      <c r="O55" s="113" t="s">
        <v>34</v>
      </c>
      <c r="P55" s="113" t="s">
        <v>34</v>
      </c>
      <c r="Q55" s="168" t="s">
        <v>35</v>
      </c>
      <c r="R55" s="168" t="s">
        <v>35</v>
      </c>
      <c r="S55" s="171" t="s">
        <v>112</v>
      </c>
      <c r="T55" s="168" t="s">
        <v>492</v>
      </c>
      <c r="U55" s="113"/>
      <c r="V55" s="1339" t="s">
        <v>6392</v>
      </c>
      <c r="W55" s="113"/>
    </row>
    <row r="56" spans="1:23" s="439" customFormat="1" ht="27.75">
      <c r="A56" s="113">
        <v>53</v>
      </c>
      <c r="B56" s="595">
        <v>155435</v>
      </c>
      <c r="C56" s="113" t="s">
        <v>7017</v>
      </c>
      <c r="D56" s="595" t="s">
        <v>7033</v>
      </c>
      <c r="E56" s="595" t="s">
        <v>1051</v>
      </c>
      <c r="F56" s="595" t="s">
        <v>5859</v>
      </c>
      <c r="G56" s="595" t="s">
        <v>358</v>
      </c>
      <c r="H56" s="614" t="s">
        <v>7034</v>
      </c>
      <c r="I56" s="463" t="s">
        <v>31</v>
      </c>
      <c r="J56" s="1283" t="s">
        <v>5020</v>
      </c>
      <c r="K56" s="966">
        <v>0.37291666666666667</v>
      </c>
      <c r="L56" s="966">
        <v>0.45833333333333331</v>
      </c>
      <c r="M56" s="463" t="s">
        <v>169</v>
      </c>
      <c r="N56" s="966">
        <v>0.36805555555555558</v>
      </c>
      <c r="O56" s="463"/>
      <c r="P56" s="463" t="s">
        <v>171</v>
      </c>
      <c r="Q56" s="463"/>
      <c r="R56" s="463"/>
      <c r="S56" s="463"/>
      <c r="T56" s="463"/>
      <c r="U56" s="463"/>
      <c r="V56" s="899">
        <f t="shared" si="0"/>
        <v>4.8611111111110938E-3</v>
      </c>
      <c r="W56" s="463">
        <v>9911004958</v>
      </c>
    </row>
    <row r="57" spans="1:23">
      <c r="A57" s="113">
        <v>54</v>
      </c>
      <c r="B57" s="915">
        <v>154703</v>
      </c>
      <c r="C57" s="941" t="s">
        <v>7017</v>
      </c>
      <c r="D57" s="915" t="s">
        <v>7035</v>
      </c>
      <c r="E57" s="915" t="s">
        <v>908</v>
      </c>
      <c r="F57" s="915" t="s">
        <v>7036</v>
      </c>
      <c r="G57" s="918" t="s">
        <v>5064</v>
      </c>
      <c r="H57" s="918" t="s">
        <v>7037</v>
      </c>
      <c r="I57" s="113" t="s">
        <v>94</v>
      </c>
      <c r="J57" s="1279" t="s">
        <v>3504</v>
      </c>
      <c r="K57" s="775"/>
      <c r="L57" s="775"/>
      <c r="M57" s="1281" t="s">
        <v>492</v>
      </c>
      <c r="N57" s="775"/>
      <c r="O57" s="775"/>
      <c r="P57" s="775"/>
      <c r="Q57" s="775"/>
      <c r="R57" s="775"/>
      <c r="S57" s="775"/>
      <c r="T57" s="775"/>
      <c r="U57" s="775"/>
      <c r="V57" s="899">
        <f t="shared" si="0"/>
        <v>0</v>
      </c>
      <c r="W57" s="113">
        <v>9013253155</v>
      </c>
    </row>
    <row r="58" spans="1:23">
      <c r="A58" s="113">
        <v>55</v>
      </c>
      <c r="B58" s="915">
        <v>12932</v>
      </c>
      <c r="C58" s="941" t="s">
        <v>7017</v>
      </c>
      <c r="D58" s="915" t="s">
        <v>7038</v>
      </c>
      <c r="E58" s="915" t="s">
        <v>524</v>
      </c>
      <c r="F58" s="915" t="s">
        <v>141</v>
      </c>
      <c r="G58" s="918" t="s">
        <v>99</v>
      </c>
      <c r="H58" s="915" t="s">
        <v>100</v>
      </c>
      <c r="I58" s="113" t="s">
        <v>31</v>
      </c>
      <c r="J58" s="1279" t="s">
        <v>168</v>
      </c>
      <c r="K58" s="865">
        <v>0.39027777777777778</v>
      </c>
      <c r="L58" s="865">
        <v>0.52083333333333337</v>
      </c>
      <c r="M58" s="113" t="s">
        <v>33</v>
      </c>
      <c r="N58" s="865">
        <v>0.36458333333333331</v>
      </c>
      <c r="O58" s="113" t="s">
        <v>34</v>
      </c>
      <c r="P58" s="113" t="s">
        <v>34</v>
      </c>
      <c r="Q58" s="113" t="s">
        <v>35</v>
      </c>
      <c r="R58" s="113" t="s">
        <v>35</v>
      </c>
      <c r="S58" s="113" t="s">
        <v>112</v>
      </c>
      <c r="T58" s="113" t="s">
        <v>37</v>
      </c>
      <c r="U58" s="113"/>
      <c r="V58" s="899">
        <f t="shared" si="0"/>
        <v>2.5694444444444464E-2</v>
      </c>
      <c r="W58" s="113"/>
    </row>
    <row r="59" spans="1:23" s="439" customFormat="1">
      <c r="A59" s="113">
        <v>56</v>
      </c>
      <c r="B59" s="595">
        <v>138705</v>
      </c>
      <c r="C59" s="1286" t="s">
        <v>7039</v>
      </c>
      <c r="D59" s="595" t="s">
        <v>7040</v>
      </c>
      <c r="E59" s="595" t="s">
        <v>132</v>
      </c>
      <c r="F59" s="595" t="s">
        <v>5859</v>
      </c>
      <c r="G59" s="595" t="s">
        <v>358</v>
      </c>
      <c r="H59" s="595" t="s">
        <v>7041</v>
      </c>
      <c r="I59" s="463" t="s">
        <v>31</v>
      </c>
      <c r="J59" s="1283" t="s">
        <v>7042</v>
      </c>
      <c r="K59" s="966">
        <v>0.375</v>
      </c>
      <c r="L59" s="966">
        <v>0.51111111111111107</v>
      </c>
      <c r="M59" s="463" t="s">
        <v>7043</v>
      </c>
      <c r="N59" s="966">
        <v>0.38194444444444442</v>
      </c>
      <c r="O59" s="463"/>
      <c r="P59" s="463" t="s">
        <v>171</v>
      </c>
      <c r="Q59" s="463" t="s">
        <v>36</v>
      </c>
      <c r="R59" s="463" t="s">
        <v>600</v>
      </c>
      <c r="S59" s="463" t="s">
        <v>36</v>
      </c>
      <c r="T59" s="463" t="s">
        <v>7043</v>
      </c>
      <c r="U59" s="463"/>
      <c r="V59" s="1339" t="s">
        <v>3907</v>
      </c>
      <c r="W59" s="463">
        <v>9910501960</v>
      </c>
    </row>
    <row r="60" spans="1:23">
      <c r="A60" s="113">
        <v>57</v>
      </c>
      <c r="B60" s="579">
        <v>152984</v>
      </c>
      <c r="C60" s="113" t="s">
        <v>7039</v>
      </c>
      <c r="D60" s="579" t="s">
        <v>7044</v>
      </c>
      <c r="E60" s="352" t="s">
        <v>938</v>
      </c>
      <c r="F60" s="352" t="s">
        <v>462</v>
      </c>
      <c r="G60" s="579" t="s">
        <v>48</v>
      </c>
      <c r="H60" s="579" t="s">
        <v>7045</v>
      </c>
      <c r="I60" s="113" t="s">
        <v>31</v>
      </c>
      <c r="J60" s="1285" t="s">
        <v>391</v>
      </c>
      <c r="K60" s="1238">
        <v>0.47222222222222221</v>
      </c>
      <c r="L60" s="1238">
        <v>0.54166666666666663</v>
      </c>
      <c r="M60" s="171" t="s">
        <v>33</v>
      </c>
      <c r="N60" s="1238">
        <v>0.46527777777777779</v>
      </c>
      <c r="O60" s="113" t="s">
        <v>34</v>
      </c>
      <c r="P60" s="113" t="s">
        <v>34</v>
      </c>
      <c r="Q60" s="171" t="s">
        <v>35</v>
      </c>
      <c r="R60" s="171" t="s">
        <v>35</v>
      </c>
      <c r="S60" s="171" t="s">
        <v>36</v>
      </c>
      <c r="T60" s="171" t="s">
        <v>37</v>
      </c>
      <c r="U60" s="113"/>
      <c r="V60" s="899">
        <f t="shared" si="0"/>
        <v>6.9444444444444198E-3</v>
      </c>
      <c r="W60" s="113"/>
    </row>
    <row r="61" spans="1:23">
      <c r="A61" s="113">
        <v>58</v>
      </c>
      <c r="B61" s="579">
        <v>155728</v>
      </c>
      <c r="C61" s="113" t="s">
        <v>7039</v>
      </c>
      <c r="D61" s="352" t="s">
        <v>7046</v>
      </c>
      <c r="E61" s="352" t="s">
        <v>1751</v>
      </c>
      <c r="F61" s="352" t="s">
        <v>40</v>
      </c>
      <c r="G61" s="579" t="s">
        <v>41</v>
      </c>
      <c r="H61" s="352" t="s">
        <v>7047</v>
      </c>
      <c r="I61" s="113" t="s">
        <v>31</v>
      </c>
      <c r="J61" s="1285" t="s">
        <v>43</v>
      </c>
      <c r="K61" s="1238">
        <v>0.59375</v>
      </c>
      <c r="L61" s="1238">
        <v>0.63541666666666663</v>
      </c>
      <c r="M61" s="171" t="s">
        <v>33</v>
      </c>
      <c r="N61" s="1238">
        <v>0.58680555555555558</v>
      </c>
      <c r="O61" s="113" t="s">
        <v>34</v>
      </c>
      <c r="P61" s="113" t="s">
        <v>34</v>
      </c>
      <c r="Q61" s="171" t="s">
        <v>35</v>
      </c>
      <c r="R61" s="171" t="s">
        <v>35</v>
      </c>
      <c r="S61" s="171" t="s">
        <v>36</v>
      </c>
      <c r="T61" s="171" t="s">
        <v>37</v>
      </c>
      <c r="U61" s="113"/>
      <c r="V61" s="899">
        <f t="shared" si="0"/>
        <v>6.9444444444444198E-3</v>
      </c>
      <c r="W61" s="113"/>
    </row>
    <row r="62" spans="1:23">
      <c r="A62" s="113">
        <v>59</v>
      </c>
      <c r="B62" s="915">
        <v>21784</v>
      </c>
      <c r="C62" s="941" t="s">
        <v>7039</v>
      </c>
      <c r="D62" s="918" t="s">
        <v>7048</v>
      </c>
      <c r="E62" s="915" t="s">
        <v>97</v>
      </c>
      <c r="F62" s="915" t="s">
        <v>28</v>
      </c>
      <c r="G62" s="918" t="s">
        <v>29</v>
      </c>
      <c r="H62" s="918" t="s">
        <v>7049</v>
      </c>
      <c r="I62" s="113" t="s">
        <v>31</v>
      </c>
      <c r="J62" s="1285" t="s">
        <v>398</v>
      </c>
      <c r="K62" s="1238">
        <v>0.68055555555555558</v>
      </c>
      <c r="L62" s="1238">
        <v>0.75</v>
      </c>
      <c r="M62" s="171" t="s">
        <v>33</v>
      </c>
      <c r="N62" s="1238">
        <v>0.66666666666666663</v>
      </c>
      <c r="O62" s="113" t="s">
        <v>34</v>
      </c>
      <c r="P62" s="113" t="s">
        <v>34</v>
      </c>
      <c r="Q62" s="171" t="s">
        <v>35</v>
      </c>
      <c r="R62" s="171" t="s">
        <v>35</v>
      </c>
      <c r="S62" s="171" t="s">
        <v>36</v>
      </c>
      <c r="T62" s="171" t="s">
        <v>37</v>
      </c>
      <c r="U62" s="113"/>
      <c r="V62" s="899">
        <f t="shared" si="0"/>
        <v>1.3888888888888951E-2</v>
      </c>
      <c r="W62" s="113"/>
    </row>
    <row r="63" spans="1:23">
      <c r="A63" s="113">
        <v>60</v>
      </c>
      <c r="B63" s="915">
        <v>154588</v>
      </c>
      <c r="C63" s="941" t="s">
        <v>7039</v>
      </c>
      <c r="D63" s="915" t="s">
        <v>7050</v>
      </c>
      <c r="E63" s="915" t="s">
        <v>253</v>
      </c>
      <c r="F63" s="915" t="s">
        <v>91</v>
      </c>
      <c r="G63" s="1149" t="s">
        <v>92</v>
      </c>
      <c r="H63" s="915" t="s">
        <v>93</v>
      </c>
      <c r="I63" s="113" t="s">
        <v>94</v>
      </c>
      <c r="J63" s="1285" t="s">
        <v>403</v>
      </c>
      <c r="K63" s="1238">
        <v>0.44444444444444442</v>
      </c>
      <c r="L63" s="1238">
        <v>0.73611111111111116</v>
      </c>
      <c r="M63" s="171" t="s">
        <v>33</v>
      </c>
      <c r="N63" s="1238">
        <v>0.41666666666666669</v>
      </c>
      <c r="O63" s="113" t="s">
        <v>34</v>
      </c>
      <c r="P63" s="113" t="s">
        <v>34</v>
      </c>
      <c r="Q63" s="171" t="s">
        <v>35</v>
      </c>
      <c r="R63" s="171" t="s">
        <v>35</v>
      </c>
      <c r="S63" s="171" t="s">
        <v>36</v>
      </c>
      <c r="T63" s="171" t="s">
        <v>37</v>
      </c>
      <c r="U63" s="113"/>
      <c r="V63" s="899">
        <f t="shared" si="0"/>
        <v>2.7777777777777735E-2</v>
      </c>
      <c r="W63" s="113"/>
    </row>
    <row r="64" spans="1:23">
      <c r="A64" s="113">
        <v>61</v>
      </c>
      <c r="B64" s="918">
        <v>155139</v>
      </c>
      <c r="C64" s="941" t="s">
        <v>7039</v>
      </c>
      <c r="D64" s="918" t="s">
        <v>7051</v>
      </c>
      <c r="E64" s="915" t="s">
        <v>46</v>
      </c>
      <c r="F64" s="915" t="s">
        <v>91</v>
      </c>
      <c r="G64" s="918" t="s">
        <v>92</v>
      </c>
      <c r="H64" s="918" t="s">
        <v>7052</v>
      </c>
      <c r="I64" s="113" t="s">
        <v>31</v>
      </c>
      <c r="J64" s="1285" t="s">
        <v>366</v>
      </c>
      <c r="K64" s="1238">
        <v>0.3923611111111111</v>
      </c>
      <c r="L64" s="1238">
        <v>0.49027777777777776</v>
      </c>
      <c r="M64" s="171" t="s">
        <v>33</v>
      </c>
      <c r="N64" s="1238">
        <v>0.375</v>
      </c>
      <c r="O64" s="113" t="s">
        <v>34</v>
      </c>
      <c r="P64" s="113" t="s">
        <v>34</v>
      </c>
      <c r="Q64" s="171" t="s">
        <v>35</v>
      </c>
      <c r="R64" s="171" t="s">
        <v>35</v>
      </c>
      <c r="S64" s="171" t="s">
        <v>36</v>
      </c>
      <c r="T64" s="171" t="s">
        <v>37</v>
      </c>
      <c r="U64" s="113"/>
      <c r="V64" s="899">
        <f t="shared" si="0"/>
        <v>1.7361111111111105E-2</v>
      </c>
      <c r="W64" s="113"/>
    </row>
    <row r="65" spans="1:23">
      <c r="A65" s="113">
        <v>62</v>
      </c>
      <c r="B65" s="915">
        <v>156000</v>
      </c>
      <c r="C65" s="941" t="s">
        <v>7039</v>
      </c>
      <c r="D65" s="915" t="s">
        <v>7053</v>
      </c>
      <c r="E65" s="918" t="s">
        <v>166</v>
      </c>
      <c r="F65" s="915" t="s">
        <v>91</v>
      </c>
      <c r="G65" s="918" t="s">
        <v>92</v>
      </c>
      <c r="H65" s="1182" t="s">
        <v>7054</v>
      </c>
      <c r="I65" s="113" t="s">
        <v>94</v>
      </c>
      <c r="J65" s="1279" t="s">
        <v>1078</v>
      </c>
      <c r="K65" s="1137">
        <v>0.69027777777777777</v>
      </c>
      <c r="L65" s="1137">
        <v>0.74236111111111114</v>
      </c>
      <c r="M65" s="171" t="s">
        <v>33</v>
      </c>
      <c r="N65" s="1137">
        <v>0.68402777777777779</v>
      </c>
      <c r="O65" s="113" t="s">
        <v>34</v>
      </c>
      <c r="P65" s="113" t="s">
        <v>34</v>
      </c>
      <c r="Q65" s="113" t="s">
        <v>36</v>
      </c>
      <c r="R65" s="113" t="s">
        <v>600</v>
      </c>
      <c r="S65" s="113" t="s">
        <v>36</v>
      </c>
      <c r="T65" s="113" t="s">
        <v>33</v>
      </c>
      <c r="U65" s="113"/>
      <c r="V65" s="899">
        <f t="shared" ref="V65:V122" si="1">K65-N65</f>
        <v>6.2499999999999778E-3</v>
      </c>
      <c r="W65" s="113">
        <v>99894244</v>
      </c>
    </row>
    <row r="66" spans="1:23">
      <c r="A66" s="113">
        <v>63</v>
      </c>
      <c r="B66" s="918">
        <v>156065</v>
      </c>
      <c r="C66" s="941" t="s">
        <v>7039</v>
      </c>
      <c r="D66" s="918" t="s">
        <v>7055</v>
      </c>
      <c r="E66" s="915" t="s">
        <v>664</v>
      </c>
      <c r="F66" s="915" t="s">
        <v>617</v>
      </c>
      <c r="G66" s="918" t="s">
        <v>48</v>
      </c>
      <c r="H66" s="1180" t="s">
        <v>175</v>
      </c>
      <c r="I66" s="113" t="s">
        <v>31</v>
      </c>
      <c r="J66" s="1334" t="s">
        <v>50</v>
      </c>
      <c r="K66" s="541">
        <v>0.57291666666666663</v>
      </c>
      <c r="L66" s="542">
        <v>0.78125</v>
      </c>
      <c r="M66" s="171" t="s">
        <v>33</v>
      </c>
      <c r="N66" s="1333">
        <v>0.56944444444444442</v>
      </c>
      <c r="O66" s="113" t="s">
        <v>34</v>
      </c>
      <c r="P66" s="113" t="s">
        <v>34</v>
      </c>
      <c r="Q66" s="1193" t="s">
        <v>35</v>
      </c>
      <c r="R66" s="1193" t="s">
        <v>35</v>
      </c>
      <c r="S66" s="1193" t="s">
        <v>112</v>
      </c>
      <c r="T66" s="1193" t="s">
        <v>37</v>
      </c>
      <c r="U66" s="113"/>
      <c r="V66" s="899">
        <f t="shared" si="1"/>
        <v>3.4722222222222099E-3</v>
      </c>
      <c r="W66" s="113"/>
    </row>
    <row r="67" spans="1:23">
      <c r="A67" s="113">
        <v>64</v>
      </c>
      <c r="B67" s="915" t="s">
        <v>1081</v>
      </c>
      <c r="C67" s="941" t="s">
        <v>7039</v>
      </c>
      <c r="D67" s="918" t="s">
        <v>7056</v>
      </c>
      <c r="E67" s="915">
        <v>139038</v>
      </c>
      <c r="F67" s="915" t="s">
        <v>40</v>
      </c>
      <c r="G67" s="918" t="s">
        <v>41</v>
      </c>
      <c r="H67" s="1180" t="s">
        <v>7057</v>
      </c>
      <c r="I67" s="113" t="s">
        <v>94</v>
      </c>
      <c r="J67" s="1335" t="s">
        <v>1042</v>
      </c>
      <c r="K67" s="541">
        <v>0.41666666666666669</v>
      </c>
      <c r="L67" s="541">
        <v>0.47569444444444442</v>
      </c>
      <c r="M67" s="171" t="s">
        <v>33</v>
      </c>
      <c r="N67" s="1333">
        <v>0.41666666666666669</v>
      </c>
      <c r="O67" s="113" t="s">
        <v>34</v>
      </c>
      <c r="P67" s="113" t="s">
        <v>34</v>
      </c>
      <c r="Q67" s="1193" t="s">
        <v>35</v>
      </c>
      <c r="R67" s="1193" t="s">
        <v>35</v>
      </c>
      <c r="S67" s="1193" t="s">
        <v>112</v>
      </c>
      <c r="T67" s="1193" t="s">
        <v>37</v>
      </c>
      <c r="U67" s="113"/>
      <c r="V67" s="899">
        <f t="shared" si="1"/>
        <v>0</v>
      </c>
      <c r="W67" s="113"/>
    </row>
    <row r="68" spans="1:23">
      <c r="A68" s="113">
        <v>65</v>
      </c>
      <c r="B68" s="915">
        <v>154621</v>
      </c>
      <c r="C68" s="941" t="s">
        <v>7039</v>
      </c>
      <c r="D68" s="918" t="s">
        <v>7058</v>
      </c>
      <c r="E68" s="915" t="s">
        <v>835</v>
      </c>
      <c r="F68" s="915" t="s">
        <v>401</v>
      </c>
      <c r="G68" s="918" t="s">
        <v>237</v>
      </c>
      <c r="H68" s="1180" t="s">
        <v>7059</v>
      </c>
      <c r="I68" s="113" t="s">
        <v>31</v>
      </c>
      <c r="J68" s="1335" t="s">
        <v>651</v>
      </c>
      <c r="K68" s="541">
        <v>0.35416666666666669</v>
      </c>
      <c r="L68" s="541">
        <v>0.46666666666666667</v>
      </c>
      <c r="M68" s="171" t="s">
        <v>33</v>
      </c>
      <c r="N68" s="1333">
        <v>0.35416666666666669</v>
      </c>
      <c r="O68" s="113" t="s">
        <v>34</v>
      </c>
      <c r="P68" s="113" t="s">
        <v>34</v>
      </c>
      <c r="Q68" s="1193" t="s">
        <v>35</v>
      </c>
      <c r="R68" s="1193" t="s">
        <v>35</v>
      </c>
      <c r="S68" s="1193" t="s">
        <v>112</v>
      </c>
      <c r="T68" s="1193" t="s">
        <v>37</v>
      </c>
      <c r="U68" s="113"/>
      <c r="V68" s="899">
        <f t="shared" si="1"/>
        <v>0</v>
      </c>
      <c r="W68" s="113"/>
    </row>
    <row r="69" spans="1:23" s="439" customFormat="1">
      <c r="A69" s="113">
        <v>66</v>
      </c>
      <c r="B69" s="1224">
        <v>156398</v>
      </c>
      <c r="C69" s="977" t="s">
        <v>7039</v>
      </c>
      <c r="D69" s="1224" t="s">
        <v>5300</v>
      </c>
      <c r="E69" s="1224" t="s">
        <v>681</v>
      </c>
      <c r="F69" s="1224" t="s">
        <v>1541</v>
      </c>
      <c r="G69" s="1224" t="s">
        <v>48</v>
      </c>
      <c r="H69" s="1229" t="s">
        <v>7060</v>
      </c>
      <c r="I69" s="463" t="s">
        <v>94</v>
      </c>
      <c r="J69" s="1283" t="s">
        <v>239</v>
      </c>
      <c r="K69" s="1268">
        <v>0.53888888888888886</v>
      </c>
      <c r="L69" s="1268">
        <v>0.70138888888888884</v>
      </c>
      <c r="M69" s="1047" t="s">
        <v>7061</v>
      </c>
      <c r="N69" s="1268">
        <v>0.53541666666666665</v>
      </c>
      <c r="O69" s="463"/>
      <c r="P69" s="463" t="s">
        <v>171</v>
      </c>
      <c r="Q69" s="463" t="s">
        <v>35</v>
      </c>
      <c r="R69" s="463" t="s">
        <v>35</v>
      </c>
      <c r="S69" s="463" t="s">
        <v>36</v>
      </c>
      <c r="T69" s="463" t="s">
        <v>6043</v>
      </c>
      <c r="U69" s="463"/>
      <c r="V69" s="952">
        <f t="shared" si="1"/>
        <v>3.4722222222222099E-3</v>
      </c>
      <c r="W69" s="463">
        <v>8595231334</v>
      </c>
    </row>
    <row r="70" spans="1:23" ht="27.75">
      <c r="A70" s="113">
        <v>67</v>
      </c>
      <c r="B70" s="918">
        <v>53754</v>
      </c>
      <c r="C70" s="941" t="s">
        <v>7039</v>
      </c>
      <c r="D70" s="918" t="s">
        <v>7062</v>
      </c>
      <c r="E70" s="915" t="s">
        <v>887</v>
      </c>
      <c r="F70" s="915" t="s">
        <v>214</v>
      </c>
      <c r="G70" s="918" t="s">
        <v>215</v>
      </c>
      <c r="H70" s="1180" t="s">
        <v>7063</v>
      </c>
      <c r="I70" s="113" t="s">
        <v>31</v>
      </c>
      <c r="J70" s="1279" t="s">
        <v>599</v>
      </c>
      <c r="K70" s="1137">
        <v>0.39791666666666664</v>
      </c>
      <c r="L70" s="1137">
        <v>0.53819444444444442</v>
      </c>
      <c r="M70" s="168" t="s">
        <v>219</v>
      </c>
      <c r="N70" s="1137">
        <v>0.3888888888888889</v>
      </c>
      <c r="O70" s="113" t="s">
        <v>34</v>
      </c>
      <c r="P70" s="113" t="s">
        <v>34</v>
      </c>
      <c r="Q70" s="113" t="s">
        <v>36</v>
      </c>
      <c r="R70" s="113" t="s">
        <v>600</v>
      </c>
      <c r="S70" s="113" t="s">
        <v>36</v>
      </c>
      <c r="T70" s="113" t="s">
        <v>3395</v>
      </c>
      <c r="U70" s="113"/>
      <c r="V70" s="899">
        <f t="shared" si="1"/>
        <v>9.0277777777777457E-3</v>
      </c>
      <c r="W70" s="113">
        <v>9810302699</v>
      </c>
    </row>
    <row r="71" spans="1:23" ht="35.25" customHeight="1">
      <c r="A71" s="113">
        <v>68</v>
      </c>
      <c r="B71" s="352">
        <v>153503</v>
      </c>
      <c r="C71" s="548" t="s">
        <v>7064</v>
      </c>
      <c r="D71" s="1287" t="s">
        <v>7065</v>
      </c>
      <c r="E71" s="352" t="s">
        <v>3743</v>
      </c>
      <c r="F71" s="493" t="s">
        <v>665</v>
      </c>
      <c r="G71" s="579" t="s">
        <v>86</v>
      </c>
      <c r="H71" s="493" t="s">
        <v>7066</v>
      </c>
      <c r="I71" s="171" t="s">
        <v>31</v>
      </c>
      <c r="J71" s="1285" t="s">
        <v>274</v>
      </c>
      <c r="K71" s="1238">
        <v>0.39305555555555555</v>
      </c>
      <c r="L71" s="1238">
        <v>0.57291666666666663</v>
      </c>
      <c r="M71" s="168" t="s">
        <v>33</v>
      </c>
      <c r="N71" s="1238">
        <v>0.38541666666666669</v>
      </c>
      <c r="O71" s="113" t="s">
        <v>34</v>
      </c>
      <c r="P71" s="113" t="s">
        <v>34</v>
      </c>
      <c r="Q71" s="171" t="s">
        <v>35</v>
      </c>
      <c r="R71" s="171" t="s">
        <v>35</v>
      </c>
      <c r="S71" s="171" t="s">
        <v>1106</v>
      </c>
      <c r="T71" s="171" t="s">
        <v>37</v>
      </c>
      <c r="U71" s="171"/>
      <c r="V71" s="899">
        <f t="shared" si="1"/>
        <v>7.6388888888888618E-3</v>
      </c>
      <c r="W71" s="171"/>
    </row>
    <row r="72" spans="1:23" ht="22.5" customHeight="1">
      <c r="A72" s="113">
        <v>69</v>
      </c>
      <c r="B72" s="915">
        <v>67703</v>
      </c>
      <c r="C72" s="941" t="s">
        <v>7064</v>
      </c>
      <c r="D72" s="915" t="s">
        <v>7067</v>
      </c>
      <c r="E72" s="915" t="s">
        <v>510</v>
      </c>
      <c r="F72" s="915" t="s">
        <v>40</v>
      </c>
      <c r="G72" s="918" t="s">
        <v>41</v>
      </c>
      <c r="H72" s="1182" t="s">
        <v>7068</v>
      </c>
      <c r="I72" s="171" t="s">
        <v>31</v>
      </c>
      <c r="J72" s="1285" t="s">
        <v>4874</v>
      </c>
      <c r="K72" s="1238">
        <v>0.39652777777777776</v>
      </c>
      <c r="L72" s="1238">
        <v>0.85486111111111107</v>
      </c>
      <c r="M72" s="168" t="s">
        <v>33</v>
      </c>
      <c r="N72" s="1238">
        <v>0.37777777777777777</v>
      </c>
      <c r="O72" s="171" t="s">
        <v>34</v>
      </c>
      <c r="P72" s="171" t="s">
        <v>34</v>
      </c>
      <c r="Q72" s="171" t="s">
        <v>35</v>
      </c>
      <c r="R72" s="171" t="s">
        <v>35</v>
      </c>
      <c r="S72" s="171" t="s">
        <v>36</v>
      </c>
      <c r="T72" s="171" t="s">
        <v>37</v>
      </c>
      <c r="U72" s="171"/>
      <c r="V72" s="899">
        <f t="shared" si="1"/>
        <v>1.8749999999999989E-2</v>
      </c>
      <c r="W72" s="171">
        <v>8602421071</v>
      </c>
    </row>
    <row r="73" spans="1:23">
      <c r="A73" s="113">
        <v>70</v>
      </c>
      <c r="B73" s="915">
        <v>156618</v>
      </c>
      <c r="C73" s="941" t="s">
        <v>7064</v>
      </c>
      <c r="D73" s="915" t="s">
        <v>1134</v>
      </c>
      <c r="E73" s="915" t="s">
        <v>810</v>
      </c>
      <c r="F73" s="915" t="s">
        <v>109</v>
      </c>
      <c r="G73" s="918" t="s">
        <v>29</v>
      </c>
      <c r="H73" s="915" t="s">
        <v>7069</v>
      </c>
      <c r="I73" s="171" t="s">
        <v>31</v>
      </c>
      <c r="J73" s="1285" t="s">
        <v>5020</v>
      </c>
      <c r="K73" s="1238">
        <v>0.43472222222222223</v>
      </c>
      <c r="L73" s="1238">
        <v>0.46875</v>
      </c>
      <c r="M73" s="168" t="s">
        <v>33</v>
      </c>
      <c r="N73" s="1238">
        <v>0.43055555555555558</v>
      </c>
      <c r="O73" s="113" t="s">
        <v>34</v>
      </c>
      <c r="P73" s="113" t="s">
        <v>34</v>
      </c>
      <c r="Q73" s="171" t="s">
        <v>35</v>
      </c>
      <c r="R73" s="171" t="s">
        <v>35</v>
      </c>
      <c r="S73" s="171" t="s">
        <v>112</v>
      </c>
      <c r="T73" s="171" t="s">
        <v>37</v>
      </c>
      <c r="U73" s="171"/>
      <c r="V73" s="899">
        <f t="shared" si="1"/>
        <v>4.1666666666666519E-3</v>
      </c>
      <c r="W73" s="171"/>
    </row>
    <row r="74" spans="1:23">
      <c r="A74" s="113">
        <v>71</v>
      </c>
      <c r="B74" s="915">
        <v>93960</v>
      </c>
      <c r="C74" s="941" t="s">
        <v>7064</v>
      </c>
      <c r="D74" s="918" t="s">
        <v>7070</v>
      </c>
      <c r="E74" s="915" t="s">
        <v>547</v>
      </c>
      <c r="F74" s="915" t="s">
        <v>698</v>
      </c>
      <c r="G74" s="918" t="s">
        <v>29</v>
      </c>
      <c r="H74" s="918" t="s">
        <v>128</v>
      </c>
      <c r="I74" s="171" t="s">
        <v>874</v>
      </c>
      <c r="J74" s="1285" t="s">
        <v>239</v>
      </c>
      <c r="K74" s="1238">
        <v>0.63263888888888886</v>
      </c>
      <c r="L74" s="1238">
        <v>0.67013888888888884</v>
      </c>
      <c r="M74" s="168" t="s">
        <v>33</v>
      </c>
      <c r="N74" s="1238">
        <v>0.62847222222222221</v>
      </c>
      <c r="O74" s="171" t="s">
        <v>34</v>
      </c>
      <c r="P74" s="171" t="s">
        <v>34</v>
      </c>
      <c r="Q74" s="171" t="s">
        <v>112</v>
      </c>
      <c r="R74" s="171" t="s">
        <v>35</v>
      </c>
      <c r="S74" s="171" t="s">
        <v>112</v>
      </c>
      <c r="T74" s="171" t="s">
        <v>526</v>
      </c>
      <c r="U74" s="171"/>
      <c r="V74" s="899">
        <f t="shared" si="1"/>
        <v>4.1666666666666519E-3</v>
      </c>
      <c r="W74" s="171">
        <v>9833584874</v>
      </c>
    </row>
    <row r="75" spans="1:23">
      <c r="A75" s="113">
        <v>72</v>
      </c>
      <c r="B75" s="918">
        <v>156997</v>
      </c>
      <c r="C75" s="941" t="s">
        <v>7064</v>
      </c>
      <c r="D75" s="918" t="s">
        <v>7071</v>
      </c>
      <c r="E75" s="915" t="s">
        <v>547</v>
      </c>
      <c r="F75" s="915" t="s">
        <v>1640</v>
      </c>
      <c r="G75" s="918" t="s">
        <v>29</v>
      </c>
      <c r="H75" s="918" t="s">
        <v>128</v>
      </c>
      <c r="I75" s="171" t="s">
        <v>874</v>
      </c>
      <c r="J75" s="1285" t="s">
        <v>502</v>
      </c>
      <c r="K75" s="1238">
        <v>0.40625</v>
      </c>
      <c r="L75" s="1238">
        <v>0.41944444444444445</v>
      </c>
      <c r="M75" s="168" t="s">
        <v>33</v>
      </c>
      <c r="N75" s="1238">
        <v>0.40625</v>
      </c>
      <c r="O75" s="171" t="s">
        <v>34</v>
      </c>
      <c r="P75" s="171" t="s">
        <v>34</v>
      </c>
      <c r="Q75" s="171" t="s">
        <v>112</v>
      </c>
      <c r="R75" s="171" t="s">
        <v>35</v>
      </c>
      <c r="S75" s="171" t="s">
        <v>36</v>
      </c>
      <c r="T75" s="171" t="s">
        <v>226</v>
      </c>
      <c r="U75" s="171"/>
      <c r="V75" s="899">
        <f t="shared" si="1"/>
        <v>0</v>
      </c>
      <c r="W75" s="171">
        <v>9917136685</v>
      </c>
    </row>
    <row r="76" spans="1:23" s="439" customFormat="1">
      <c r="A76" s="113">
        <v>73</v>
      </c>
      <c r="B76" s="1224">
        <v>131990</v>
      </c>
      <c r="C76" s="977" t="s">
        <v>7064</v>
      </c>
      <c r="D76" s="1224" t="s">
        <v>7072</v>
      </c>
      <c r="E76" s="1224" t="s">
        <v>1800</v>
      </c>
      <c r="F76" s="1224" t="s">
        <v>611</v>
      </c>
      <c r="G76" s="1224" t="s">
        <v>48</v>
      </c>
      <c r="H76" s="1224" t="s">
        <v>4021</v>
      </c>
      <c r="I76" s="1244" t="s">
        <v>31</v>
      </c>
      <c r="J76" s="1288" t="s">
        <v>7073</v>
      </c>
      <c r="K76" s="1245">
        <v>0.38680555555555557</v>
      </c>
      <c r="L76" s="1245">
        <v>0.46180555555555558</v>
      </c>
      <c r="M76" s="1047" t="s">
        <v>7074</v>
      </c>
      <c r="N76" s="1245">
        <v>0.36944444444444446</v>
      </c>
      <c r="O76" s="1244"/>
      <c r="P76" s="1244" t="s">
        <v>171</v>
      </c>
      <c r="Q76" s="1244" t="s">
        <v>112</v>
      </c>
      <c r="R76" s="1244" t="s">
        <v>35</v>
      </c>
      <c r="S76" s="1244" t="s">
        <v>36</v>
      </c>
      <c r="T76" s="1244" t="s">
        <v>33</v>
      </c>
      <c r="U76" s="1244"/>
      <c r="V76" s="952">
        <f t="shared" si="1"/>
        <v>1.7361111111111105E-2</v>
      </c>
      <c r="W76" s="1244"/>
    </row>
    <row r="77" spans="1:23" s="439" customFormat="1">
      <c r="A77" s="113">
        <v>74</v>
      </c>
      <c r="B77" s="1224">
        <v>150981</v>
      </c>
      <c r="C77" s="977" t="s">
        <v>7064</v>
      </c>
      <c r="D77" s="1224" t="s">
        <v>7075</v>
      </c>
      <c r="E77" s="1224" t="s">
        <v>1118</v>
      </c>
      <c r="F77" s="1224" t="s">
        <v>1168</v>
      </c>
      <c r="G77" s="1224" t="s">
        <v>201</v>
      </c>
      <c r="H77" s="1224" t="s">
        <v>7076</v>
      </c>
      <c r="I77" s="1244" t="s">
        <v>31</v>
      </c>
      <c r="J77" s="1288" t="s">
        <v>4395</v>
      </c>
      <c r="K77" s="1245">
        <v>0.5083333333333333</v>
      </c>
      <c r="L77" s="1245">
        <v>0.69791666666666663</v>
      </c>
      <c r="M77" s="1047" t="s">
        <v>169</v>
      </c>
      <c r="N77" s="1245">
        <v>0.49652777777777779</v>
      </c>
      <c r="O77" s="1244"/>
      <c r="P77" s="1244" t="s">
        <v>171</v>
      </c>
      <c r="Q77" s="1244" t="s">
        <v>35</v>
      </c>
      <c r="R77" s="1244" t="s">
        <v>35</v>
      </c>
      <c r="S77" s="1244" t="s">
        <v>36</v>
      </c>
      <c r="T77" s="1244" t="s">
        <v>5749</v>
      </c>
      <c r="U77" s="1244"/>
      <c r="V77" s="952">
        <f t="shared" si="1"/>
        <v>1.1805555555555514E-2</v>
      </c>
      <c r="W77" s="1244">
        <v>9540367332</v>
      </c>
    </row>
    <row r="78" spans="1:23">
      <c r="A78" s="113">
        <v>75</v>
      </c>
      <c r="B78" s="915">
        <v>113155</v>
      </c>
      <c r="C78" s="941" t="s">
        <v>7064</v>
      </c>
      <c r="D78" s="918" t="s">
        <v>7077</v>
      </c>
      <c r="E78" s="915" t="s">
        <v>759</v>
      </c>
      <c r="F78" s="915" t="s">
        <v>1640</v>
      </c>
      <c r="G78" s="918" t="s">
        <v>29</v>
      </c>
      <c r="H78" s="915" t="s">
        <v>7078</v>
      </c>
      <c r="I78" s="171" t="s">
        <v>874</v>
      </c>
      <c r="J78" s="1279" t="s">
        <v>274</v>
      </c>
      <c r="K78" s="1137">
        <v>0.47569444444444442</v>
      </c>
      <c r="L78" s="1137">
        <v>0.5083333333333333</v>
      </c>
      <c r="M78" s="168" t="s">
        <v>33</v>
      </c>
      <c r="N78" s="1137">
        <v>0.46875</v>
      </c>
      <c r="O78" s="171" t="s">
        <v>34</v>
      </c>
      <c r="P78" s="171" t="s">
        <v>34</v>
      </c>
      <c r="Q78" s="171" t="s">
        <v>35</v>
      </c>
      <c r="R78" s="171" t="s">
        <v>35</v>
      </c>
      <c r="S78" s="171" t="s">
        <v>112</v>
      </c>
      <c r="T78" s="171" t="s">
        <v>37</v>
      </c>
      <c r="U78" s="171"/>
      <c r="V78" s="899">
        <f t="shared" si="1"/>
        <v>6.9444444444444198E-3</v>
      </c>
      <c r="W78" s="171"/>
    </row>
    <row r="79" spans="1:23">
      <c r="A79" s="113">
        <v>76</v>
      </c>
      <c r="B79" s="918">
        <v>151016</v>
      </c>
      <c r="C79" s="941" t="s">
        <v>7064</v>
      </c>
      <c r="D79" s="915" t="s">
        <v>7079</v>
      </c>
      <c r="E79" s="915" t="s">
        <v>233</v>
      </c>
      <c r="F79" s="915" t="s">
        <v>75</v>
      </c>
      <c r="G79" s="918" t="s">
        <v>70</v>
      </c>
      <c r="H79" s="915" t="s">
        <v>1121</v>
      </c>
      <c r="I79" s="171" t="s">
        <v>31</v>
      </c>
      <c r="J79" s="1289"/>
      <c r="K79" s="1239"/>
      <c r="L79" s="1239"/>
      <c r="M79" s="1250" t="s">
        <v>492</v>
      </c>
      <c r="N79" s="1239"/>
      <c r="O79" s="1239"/>
      <c r="P79" s="1239"/>
      <c r="Q79" s="1239"/>
      <c r="R79" s="1239"/>
      <c r="S79" s="1239"/>
      <c r="T79" s="1239"/>
      <c r="U79" s="1239"/>
      <c r="V79" s="899">
        <f t="shared" si="1"/>
        <v>0</v>
      </c>
      <c r="W79" s="1239"/>
    </row>
    <row r="80" spans="1:23">
      <c r="A80" s="113">
        <v>77</v>
      </c>
      <c r="B80" s="915">
        <v>4835</v>
      </c>
      <c r="C80" s="941" t="s">
        <v>7064</v>
      </c>
      <c r="D80" s="915" t="s">
        <v>7080</v>
      </c>
      <c r="E80" s="915" t="s">
        <v>969</v>
      </c>
      <c r="F80" s="915" t="s">
        <v>69</v>
      </c>
      <c r="G80" s="918" t="s">
        <v>70</v>
      </c>
      <c r="H80" s="915" t="s">
        <v>4386</v>
      </c>
      <c r="I80" s="171" t="s">
        <v>31</v>
      </c>
      <c r="J80" s="1289"/>
      <c r="K80" s="1239"/>
      <c r="L80" s="1239"/>
      <c r="M80" s="1250" t="s">
        <v>492</v>
      </c>
      <c r="N80" s="1239"/>
      <c r="O80" s="1239"/>
      <c r="P80" s="1239"/>
      <c r="Q80" s="1239"/>
      <c r="R80" s="1239"/>
      <c r="S80" s="1239"/>
      <c r="T80" s="1239"/>
      <c r="U80" s="1239"/>
      <c r="V80" s="899">
        <f t="shared" si="1"/>
        <v>0</v>
      </c>
      <c r="W80" s="1239"/>
    </row>
    <row r="81" spans="1:23" ht="27.75">
      <c r="A81" s="113">
        <v>78</v>
      </c>
      <c r="B81" s="915">
        <v>125697</v>
      </c>
      <c r="C81" s="941" t="s">
        <v>7064</v>
      </c>
      <c r="D81" s="915" t="s">
        <v>7081</v>
      </c>
      <c r="E81" s="915" t="s">
        <v>319</v>
      </c>
      <c r="F81" s="915" t="s">
        <v>401</v>
      </c>
      <c r="G81" s="918" t="s">
        <v>237</v>
      </c>
      <c r="H81" s="1182" t="s">
        <v>4891</v>
      </c>
      <c r="I81" s="171" t="s">
        <v>31</v>
      </c>
      <c r="J81" s="1285" t="s">
        <v>7082</v>
      </c>
      <c r="K81" s="1238">
        <v>0.41666666666666669</v>
      </c>
      <c r="L81" s="1238">
        <v>0.47916666666666669</v>
      </c>
      <c r="M81" s="168" t="s">
        <v>33</v>
      </c>
      <c r="N81" s="1238">
        <v>0.40625</v>
      </c>
      <c r="O81" s="171" t="s">
        <v>34</v>
      </c>
      <c r="P81" s="171" t="s">
        <v>34</v>
      </c>
      <c r="Q81" s="171" t="s">
        <v>600</v>
      </c>
      <c r="R81" s="171" t="s">
        <v>35</v>
      </c>
      <c r="S81" s="171" t="s">
        <v>36</v>
      </c>
      <c r="T81" s="171" t="s">
        <v>37</v>
      </c>
      <c r="U81" s="171"/>
      <c r="V81" s="899">
        <f t="shared" si="1"/>
        <v>1.0416666666666685E-2</v>
      </c>
      <c r="W81" s="171">
        <v>8492958744</v>
      </c>
    </row>
    <row r="82" spans="1:23" ht="24.75" customHeight="1">
      <c r="A82" s="113">
        <v>79</v>
      </c>
      <c r="B82" s="918">
        <v>151052</v>
      </c>
      <c r="C82" s="941" t="s">
        <v>7064</v>
      </c>
      <c r="D82" s="918" t="s">
        <v>7083</v>
      </c>
      <c r="E82" s="915" t="s">
        <v>97</v>
      </c>
      <c r="F82" s="915" t="s">
        <v>3197</v>
      </c>
      <c r="G82" s="918" t="s">
        <v>632</v>
      </c>
      <c r="H82" s="918" t="s">
        <v>633</v>
      </c>
      <c r="I82" s="171" t="s">
        <v>94</v>
      </c>
      <c r="J82" s="1289"/>
      <c r="K82" s="1239"/>
      <c r="L82" s="1239"/>
      <c r="M82" s="1250" t="s">
        <v>492</v>
      </c>
      <c r="N82" s="1239"/>
      <c r="O82" s="1239"/>
      <c r="P82" s="1239"/>
      <c r="Q82" s="1239"/>
      <c r="R82" s="1239"/>
      <c r="S82" s="1239"/>
      <c r="T82" s="171" t="s">
        <v>7084</v>
      </c>
      <c r="U82" s="171"/>
      <c r="V82" s="899">
        <f t="shared" si="1"/>
        <v>0</v>
      </c>
      <c r="W82" s="171">
        <v>9267938223</v>
      </c>
    </row>
    <row r="83" spans="1:23">
      <c r="A83" s="113">
        <v>80</v>
      </c>
      <c r="B83" s="915">
        <v>150195</v>
      </c>
      <c r="C83" s="941" t="s">
        <v>7064</v>
      </c>
      <c r="D83" s="915" t="s">
        <v>7085</v>
      </c>
      <c r="E83" s="915" t="s">
        <v>3264</v>
      </c>
      <c r="F83" s="915" t="s">
        <v>133</v>
      </c>
      <c r="G83" s="918" t="s">
        <v>134</v>
      </c>
      <c r="H83" s="918" t="s">
        <v>768</v>
      </c>
      <c r="I83" s="171" t="s">
        <v>94</v>
      </c>
      <c r="J83" s="1285" t="s">
        <v>6461</v>
      </c>
      <c r="K83" s="1238">
        <v>0.49166666666666664</v>
      </c>
      <c r="L83" s="1238">
        <v>0.62847222222222221</v>
      </c>
      <c r="M83" s="168" t="s">
        <v>7086</v>
      </c>
      <c r="N83" s="1238">
        <v>0.47222222222222221</v>
      </c>
      <c r="O83" s="171" t="s">
        <v>34</v>
      </c>
      <c r="P83" s="171" t="s">
        <v>34</v>
      </c>
      <c r="Q83" s="171" t="s">
        <v>35</v>
      </c>
      <c r="R83" s="171" t="s">
        <v>35</v>
      </c>
      <c r="S83" s="171" t="s">
        <v>36</v>
      </c>
      <c r="T83" s="171" t="s">
        <v>37</v>
      </c>
      <c r="U83" s="171"/>
      <c r="V83" s="899">
        <f t="shared" si="1"/>
        <v>1.9444444444444431E-2</v>
      </c>
      <c r="W83" s="171">
        <v>8840611769</v>
      </c>
    </row>
    <row r="84" spans="1:23">
      <c r="A84" s="113">
        <v>81</v>
      </c>
      <c r="B84" s="1290">
        <v>152286</v>
      </c>
      <c r="C84" s="1291" t="s">
        <v>7064</v>
      </c>
      <c r="D84" s="1290" t="s">
        <v>7087</v>
      </c>
      <c r="E84" s="1290" t="s">
        <v>2090</v>
      </c>
      <c r="F84" s="1290" t="s">
        <v>5872</v>
      </c>
      <c r="G84" s="1290" t="s">
        <v>99</v>
      </c>
      <c r="H84" s="1290" t="s">
        <v>7088</v>
      </c>
      <c r="I84" s="1247" t="s">
        <v>31</v>
      </c>
      <c r="J84" s="1292" t="s">
        <v>303</v>
      </c>
      <c r="K84" s="1394">
        <v>0.48958333333333331</v>
      </c>
      <c r="L84" s="1394">
        <v>0.68055555555555558</v>
      </c>
      <c r="M84" s="1251" t="s">
        <v>33</v>
      </c>
      <c r="N84" s="1394">
        <v>0.47916666666666669</v>
      </c>
      <c r="O84" s="1247"/>
      <c r="P84" s="1247"/>
      <c r="Q84" s="1247" t="s">
        <v>36</v>
      </c>
      <c r="R84" s="1247" t="s">
        <v>35</v>
      </c>
      <c r="S84" s="1247" t="s">
        <v>36</v>
      </c>
      <c r="T84" s="1247" t="s">
        <v>33</v>
      </c>
      <c r="U84" s="1247"/>
      <c r="V84" s="1293">
        <f t="shared" si="1"/>
        <v>1.041666666666663E-2</v>
      </c>
      <c r="W84" s="1247"/>
    </row>
    <row r="85" spans="1:23">
      <c r="A85" s="113">
        <v>82</v>
      </c>
      <c r="B85" s="915">
        <v>137856</v>
      </c>
      <c r="C85" s="941" t="s">
        <v>7064</v>
      </c>
      <c r="D85" s="915" t="s">
        <v>7089</v>
      </c>
      <c r="E85" s="915" t="s">
        <v>672</v>
      </c>
      <c r="F85" s="915" t="s">
        <v>6102</v>
      </c>
      <c r="G85" s="918" t="s">
        <v>215</v>
      </c>
      <c r="H85" s="915" t="s">
        <v>2852</v>
      </c>
      <c r="I85" s="171" t="s">
        <v>31</v>
      </c>
      <c r="J85" s="1285" t="s">
        <v>7090</v>
      </c>
      <c r="K85" s="1238">
        <v>0.38680555555555557</v>
      </c>
      <c r="L85" s="1238">
        <v>0.53819444444444442</v>
      </c>
      <c r="M85" s="168" t="s">
        <v>3395</v>
      </c>
      <c r="N85" s="1238">
        <v>0.36458333333333331</v>
      </c>
      <c r="O85" s="171" t="s">
        <v>34</v>
      </c>
      <c r="P85" s="171" t="s">
        <v>34</v>
      </c>
      <c r="Q85" s="171" t="s">
        <v>35</v>
      </c>
      <c r="R85" s="171" t="s">
        <v>35</v>
      </c>
      <c r="S85" s="171" t="s">
        <v>36</v>
      </c>
      <c r="T85" s="171" t="s">
        <v>37</v>
      </c>
      <c r="U85" s="171"/>
      <c r="V85" s="899">
        <f t="shared" si="1"/>
        <v>2.2222222222222254E-2</v>
      </c>
      <c r="W85" s="171">
        <v>9891275452</v>
      </c>
    </row>
    <row r="86" spans="1:23">
      <c r="A86" s="113">
        <v>83</v>
      </c>
      <c r="B86" s="1149">
        <v>155303</v>
      </c>
      <c r="C86" s="1278" t="s">
        <v>7091</v>
      </c>
      <c r="D86" s="494" t="s">
        <v>1264</v>
      </c>
      <c r="E86" s="915" t="s">
        <v>479</v>
      </c>
      <c r="F86" s="1149" t="s">
        <v>1553</v>
      </c>
      <c r="G86" s="1149" t="s">
        <v>7004</v>
      </c>
      <c r="H86" s="1149" t="s">
        <v>7092</v>
      </c>
      <c r="I86" s="171" t="s">
        <v>31</v>
      </c>
      <c r="J86" s="548" t="s">
        <v>43</v>
      </c>
      <c r="K86" s="865">
        <v>0.43333333333333335</v>
      </c>
      <c r="L86" s="865">
        <v>0.51041666666666663</v>
      </c>
      <c r="M86" s="113" t="s">
        <v>33</v>
      </c>
      <c r="N86" s="865">
        <v>0.43055555555555558</v>
      </c>
      <c r="O86" s="113"/>
      <c r="P86" s="113"/>
      <c r="Q86" s="113" t="s">
        <v>35</v>
      </c>
      <c r="R86" s="113" t="s">
        <v>35</v>
      </c>
      <c r="S86" s="113" t="s">
        <v>112</v>
      </c>
      <c r="T86" s="113" t="s">
        <v>5672</v>
      </c>
      <c r="U86" s="113"/>
      <c r="V86" s="899">
        <f t="shared" si="1"/>
        <v>2.7777777777777679E-3</v>
      </c>
      <c r="W86" s="113"/>
    </row>
    <row r="87" spans="1:23" s="439" customFormat="1">
      <c r="A87" s="113">
        <v>84</v>
      </c>
      <c r="B87" s="1225">
        <v>156791</v>
      </c>
      <c r="C87" s="977" t="s">
        <v>7091</v>
      </c>
      <c r="D87" s="1228" t="s">
        <v>7093</v>
      </c>
      <c r="E87" s="1224" t="s">
        <v>1102</v>
      </c>
      <c r="F87" s="1225" t="s">
        <v>91</v>
      </c>
      <c r="G87" s="1225" t="s">
        <v>92</v>
      </c>
      <c r="H87" s="1225" t="s">
        <v>93</v>
      </c>
      <c r="I87" s="1244" t="s">
        <v>31</v>
      </c>
      <c r="J87" s="1286" t="s">
        <v>7094</v>
      </c>
      <c r="K87" s="966">
        <v>0.57291666666666663</v>
      </c>
      <c r="L87" s="966">
        <v>0.65972222222222221</v>
      </c>
      <c r="M87" s="463" t="s">
        <v>566</v>
      </c>
      <c r="N87" s="966">
        <v>0.56944444444444442</v>
      </c>
      <c r="O87" s="463"/>
      <c r="P87" s="463" t="s">
        <v>171</v>
      </c>
      <c r="Q87" s="463" t="s">
        <v>36</v>
      </c>
      <c r="R87" s="463" t="s">
        <v>35</v>
      </c>
      <c r="S87" s="463" t="s">
        <v>36</v>
      </c>
      <c r="T87" s="463" t="s">
        <v>566</v>
      </c>
      <c r="U87" s="463"/>
      <c r="V87" s="952">
        <f t="shared" si="1"/>
        <v>3.4722222222222099E-3</v>
      </c>
      <c r="W87" s="463">
        <v>9873795170</v>
      </c>
    </row>
    <row r="88" spans="1:23">
      <c r="A88" s="113">
        <v>85</v>
      </c>
      <c r="B88" s="1149">
        <v>156904</v>
      </c>
      <c r="C88" s="941" t="s">
        <v>7091</v>
      </c>
      <c r="D88" s="494" t="s">
        <v>7095</v>
      </c>
      <c r="E88" s="352" t="s">
        <v>244</v>
      </c>
      <c r="F88" s="1149" t="s">
        <v>91</v>
      </c>
      <c r="G88" s="1149" t="s">
        <v>92</v>
      </c>
      <c r="H88" s="1149" t="s">
        <v>93</v>
      </c>
      <c r="I88" s="171" t="s">
        <v>31</v>
      </c>
      <c r="J88" s="548" t="s">
        <v>7096</v>
      </c>
      <c r="K88" s="865">
        <v>0.72222222222222221</v>
      </c>
      <c r="L88" s="865">
        <v>0.78472222222222221</v>
      </c>
      <c r="M88" s="113" t="s">
        <v>33</v>
      </c>
      <c r="N88" s="865">
        <v>0.71875</v>
      </c>
      <c r="O88" s="113" t="s">
        <v>34</v>
      </c>
      <c r="P88" s="113" t="s">
        <v>34</v>
      </c>
      <c r="Q88" s="113" t="s">
        <v>35</v>
      </c>
      <c r="R88" s="113" t="s">
        <v>35</v>
      </c>
      <c r="S88" s="113" t="s">
        <v>36</v>
      </c>
      <c r="T88" s="113" t="s">
        <v>2113</v>
      </c>
      <c r="U88" s="113"/>
      <c r="V88" s="899">
        <f t="shared" si="1"/>
        <v>3.4722222222222099E-3</v>
      </c>
      <c r="W88" s="113">
        <v>9873935963</v>
      </c>
    </row>
    <row r="89" spans="1:23">
      <c r="A89" s="113">
        <v>86</v>
      </c>
      <c r="B89" s="1149">
        <v>89438</v>
      </c>
      <c r="C89" s="941" t="s">
        <v>7091</v>
      </c>
      <c r="D89" s="494" t="s">
        <v>7097</v>
      </c>
      <c r="E89" s="352" t="s">
        <v>3743</v>
      </c>
      <c r="F89" s="1149" t="s">
        <v>214</v>
      </c>
      <c r="G89" s="1149" t="s">
        <v>215</v>
      </c>
      <c r="H89" s="1149" t="s">
        <v>7098</v>
      </c>
      <c r="I89" s="171" t="s">
        <v>31</v>
      </c>
      <c r="J89" s="1332" t="s">
        <v>168</v>
      </c>
      <c r="K89" s="865">
        <v>0.39027777777777778</v>
      </c>
      <c r="L89" s="865">
        <v>0.52083333333333337</v>
      </c>
      <c r="M89" s="113" t="s">
        <v>33</v>
      </c>
      <c r="N89" s="865">
        <v>0.36458333333333331</v>
      </c>
      <c r="O89" s="113" t="s">
        <v>34</v>
      </c>
      <c r="P89" s="113" t="s">
        <v>34</v>
      </c>
      <c r="Q89" s="113"/>
      <c r="R89" s="113"/>
      <c r="S89" s="113"/>
      <c r="T89" s="113"/>
      <c r="U89" s="113"/>
      <c r="V89" s="899">
        <f t="shared" si="1"/>
        <v>2.5694444444444464E-2</v>
      </c>
      <c r="W89" s="113"/>
    </row>
    <row r="90" spans="1:23">
      <c r="A90" s="113">
        <v>87</v>
      </c>
      <c r="B90" s="1149">
        <v>154754</v>
      </c>
      <c r="C90" s="941" t="s">
        <v>7091</v>
      </c>
      <c r="D90" s="494" t="s">
        <v>7099</v>
      </c>
      <c r="E90" s="352" t="s">
        <v>2095</v>
      </c>
      <c r="F90" s="1149" t="s">
        <v>2758</v>
      </c>
      <c r="G90" s="1149" t="s">
        <v>4426</v>
      </c>
      <c r="H90" s="1149" t="s">
        <v>7100</v>
      </c>
      <c r="I90" s="171" t="s">
        <v>31</v>
      </c>
      <c r="J90" s="1332" t="s">
        <v>56</v>
      </c>
      <c r="K90" s="865">
        <v>0.58402777777777781</v>
      </c>
      <c r="L90" s="865">
        <v>0.76388888888888884</v>
      </c>
      <c r="M90" s="113" t="s">
        <v>33</v>
      </c>
      <c r="N90" s="865">
        <v>0.5625</v>
      </c>
      <c r="O90" s="113" t="s">
        <v>34</v>
      </c>
      <c r="P90" s="113" t="s">
        <v>34</v>
      </c>
      <c r="Q90" s="113"/>
      <c r="R90" s="113"/>
      <c r="S90" s="113"/>
      <c r="T90" s="113"/>
      <c r="U90" s="113"/>
      <c r="V90" s="899">
        <f t="shared" si="1"/>
        <v>2.1527777777777812E-2</v>
      </c>
      <c r="W90" s="113"/>
    </row>
    <row r="91" spans="1:23">
      <c r="A91" s="113">
        <v>88</v>
      </c>
      <c r="B91" s="1149">
        <v>139454</v>
      </c>
      <c r="C91" s="941" t="s">
        <v>7091</v>
      </c>
      <c r="D91" s="494" t="s">
        <v>7101</v>
      </c>
      <c r="E91" s="352" t="s">
        <v>204</v>
      </c>
      <c r="F91" s="1149" t="s">
        <v>3104</v>
      </c>
      <c r="G91" s="1149" t="s">
        <v>520</v>
      </c>
      <c r="H91" s="545" t="s">
        <v>7102</v>
      </c>
      <c r="I91" s="171" t="s">
        <v>31</v>
      </c>
      <c r="J91" s="1332" t="s">
        <v>3516</v>
      </c>
      <c r="K91" s="865">
        <v>0.39027777777777778</v>
      </c>
      <c r="L91" s="865">
        <v>0.57638888888888884</v>
      </c>
      <c r="M91" s="113" t="s">
        <v>33</v>
      </c>
      <c r="N91" s="865">
        <v>0.3888888888888889</v>
      </c>
      <c r="O91" s="113" t="s">
        <v>34</v>
      </c>
      <c r="P91" s="113" t="s">
        <v>34</v>
      </c>
      <c r="Q91" s="113"/>
      <c r="R91" s="113"/>
      <c r="S91" s="113"/>
      <c r="T91" s="113"/>
      <c r="U91" s="113"/>
      <c r="V91" s="899">
        <f t="shared" si="1"/>
        <v>1.388888888888884E-3</v>
      </c>
      <c r="W91" s="113"/>
    </row>
    <row r="92" spans="1:23">
      <c r="A92" s="113">
        <v>89</v>
      </c>
      <c r="B92" s="1149">
        <v>25883</v>
      </c>
      <c r="C92" s="941" t="s">
        <v>7091</v>
      </c>
      <c r="D92" s="494" t="s">
        <v>4608</v>
      </c>
      <c r="E92" s="352" t="s">
        <v>524</v>
      </c>
      <c r="F92" s="1149" t="s">
        <v>214</v>
      </c>
      <c r="G92" s="1149" t="s">
        <v>215</v>
      </c>
      <c r="H92" s="1149" t="s">
        <v>7103</v>
      </c>
      <c r="I92" s="171" t="s">
        <v>31</v>
      </c>
      <c r="J92" s="548" t="s">
        <v>4395</v>
      </c>
      <c r="K92" s="865">
        <v>0.37152777777777779</v>
      </c>
      <c r="L92" s="865">
        <v>0.40625</v>
      </c>
      <c r="M92" s="113" t="s">
        <v>219</v>
      </c>
      <c r="N92" s="865">
        <v>0.36319444444444443</v>
      </c>
      <c r="O92" s="113" t="s">
        <v>34</v>
      </c>
      <c r="P92" s="113" t="s">
        <v>34</v>
      </c>
      <c r="Q92" s="113" t="s">
        <v>35</v>
      </c>
      <c r="R92" s="113" t="s">
        <v>35</v>
      </c>
      <c r="S92" s="113" t="s">
        <v>36</v>
      </c>
      <c r="T92" s="113" t="s">
        <v>37</v>
      </c>
      <c r="U92" s="113"/>
      <c r="V92" s="899">
        <f t="shared" si="1"/>
        <v>8.3333333333333592E-3</v>
      </c>
      <c r="W92" s="113">
        <v>9837054650</v>
      </c>
    </row>
    <row r="93" spans="1:23">
      <c r="A93" s="113">
        <v>90</v>
      </c>
      <c r="B93" s="545">
        <v>144422</v>
      </c>
      <c r="C93" s="941" t="s">
        <v>7091</v>
      </c>
      <c r="D93" s="494" t="s">
        <v>7104</v>
      </c>
      <c r="E93" s="352" t="s">
        <v>74</v>
      </c>
      <c r="F93" s="1149" t="s">
        <v>214</v>
      </c>
      <c r="G93" s="1149" t="s">
        <v>215</v>
      </c>
      <c r="H93" s="1149" t="s">
        <v>7105</v>
      </c>
      <c r="I93" s="171" t="s">
        <v>31</v>
      </c>
      <c r="J93" s="548" t="s">
        <v>860</v>
      </c>
      <c r="K93" s="865">
        <v>0.42708333333333331</v>
      </c>
      <c r="L93" s="865">
        <v>0.46527777777777779</v>
      </c>
      <c r="M93" s="113" t="s">
        <v>219</v>
      </c>
      <c r="N93" s="865">
        <v>0.4236111111111111</v>
      </c>
      <c r="O93" s="113" t="s">
        <v>34</v>
      </c>
      <c r="P93" s="113" t="s">
        <v>34</v>
      </c>
      <c r="Q93" s="113" t="s">
        <v>35</v>
      </c>
      <c r="R93" s="113" t="s">
        <v>35</v>
      </c>
      <c r="S93" s="113" t="s">
        <v>36</v>
      </c>
      <c r="T93" s="113" t="s">
        <v>37</v>
      </c>
      <c r="U93" s="113"/>
      <c r="V93" s="899">
        <f t="shared" si="1"/>
        <v>3.4722222222222099E-3</v>
      </c>
      <c r="W93" s="113"/>
    </row>
    <row r="94" spans="1:23">
      <c r="A94" s="113">
        <v>91</v>
      </c>
      <c r="B94" s="1149">
        <v>128940</v>
      </c>
      <c r="C94" s="941" t="s">
        <v>7091</v>
      </c>
      <c r="D94" s="494" t="s">
        <v>7106</v>
      </c>
      <c r="E94" s="915" t="s">
        <v>1102</v>
      </c>
      <c r="F94" s="1149" t="s">
        <v>214</v>
      </c>
      <c r="G94" s="1149" t="s">
        <v>215</v>
      </c>
      <c r="H94" s="1149" t="s">
        <v>7107</v>
      </c>
      <c r="I94" s="1240" t="s">
        <v>31</v>
      </c>
      <c r="J94" s="548" t="s">
        <v>7108</v>
      </c>
      <c r="K94" s="865">
        <v>0.59444444444444444</v>
      </c>
      <c r="L94" s="865">
        <v>0.64930555555555558</v>
      </c>
      <c r="M94" s="113" t="s">
        <v>219</v>
      </c>
      <c r="N94" s="865">
        <v>0.59375</v>
      </c>
      <c r="O94" s="113" t="s">
        <v>34</v>
      </c>
      <c r="P94" s="113" t="s">
        <v>34</v>
      </c>
      <c r="Q94" s="113" t="s">
        <v>35</v>
      </c>
      <c r="R94" s="113" t="s">
        <v>35</v>
      </c>
      <c r="S94" s="113" t="s">
        <v>36</v>
      </c>
      <c r="T94" s="113" t="s">
        <v>37</v>
      </c>
      <c r="U94" s="113"/>
      <c r="V94" s="899">
        <f t="shared" si="1"/>
        <v>6.9444444444444198E-4</v>
      </c>
      <c r="W94" s="113"/>
    </row>
    <row r="95" spans="1:23">
      <c r="A95" s="113">
        <v>92</v>
      </c>
      <c r="B95" s="915">
        <v>156994</v>
      </c>
      <c r="C95" s="941" t="s">
        <v>7091</v>
      </c>
      <c r="D95" s="1182" t="s">
        <v>7109</v>
      </c>
      <c r="E95" s="915" t="s">
        <v>832</v>
      </c>
      <c r="F95" s="915" t="s">
        <v>91</v>
      </c>
      <c r="G95" s="1149" t="s">
        <v>92</v>
      </c>
      <c r="H95" s="540" t="s">
        <v>93</v>
      </c>
      <c r="I95" s="1240" t="s">
        <v>94</v>
      </c>
      <c r="J95" s="1285" t="s">
        <v>95</v>
      </c>
      <c r="K95" s="1238">
        <v>0.58333333333333337</v>
      </c>
      <c r="L95" s="1238">
        <v>0.64583333333333337</v>
      </c>
      <c r="M95" s="168" t="s">
        <v>33</v>
      </c>
      <c r="N95" s="1238">
        <v>0.5625</v>
      </c>
      <c r="O95" s="113" t="s">
        <v>34</v>
      </c>
      <c r="P95" s="113" t="s">
        <v>34</v>
      </c>
      <c r="Q95" s="113"/>
      <c r="R95" s="113"/>
      <c r="S95" s="113"/>
      <c r="T95" s="113"/>
      <c r="U95" s="113"/>
      <c r="V95" s="899">
        <f t="shared" si="1"/>
        <v>2.083333333333337E-2</v>
      </c>
      <c r="W95" s="113"/>
    </row>
    <row r="96" spans="1:23">
      <c r="A96" s="113">
        <v>93</v>
      </c>
      <c r="B96" s="1149">
        <v>156069</v>
      </c>
      <c r="C96" s="941" t="s">
        <v>7091</v>
      </c>
      <c r="D96" s="494" t="s">
        <v>7110</v>
      </c>
      <c r="E96" s="915" t="s">
        <v>819</v>
      </c>
      <c r="F96" s="545" t="s">
        <v>617</v>
      </c>
      <c r="G96" s="1149" t="s">
        <v>48</v>
      </c>
      <c r="H96" s="1149" t="s">
        <v>4021</v>
      </c>
      <c r="I96" s="1240" t="s">
        <v>31</v>
      </c>
      <c r="J96" s="1279" t="s">
        <v>5790</v>
      </c>
      <c r="K96" s="1137">
        <v>0.55972222222222223</v>
      </c>
      <c r="L96" s="1137">
        <v>0.64236111111111116</v>
      </c>
      <c r="M96" s="168" t="s">
        <v>33</v>
      </c>
      <c r="N96" s="1137">
        <v>0.55208333333333337</v>
      </c>
      <c r="O96" s="113" t="s">
        <v>34</v>
      </c>
      <c r="P96" s="113" t="s">
        <v>34</v>
      </c>
      <c r="Q96" s="113"/>
      <c r="R96" s="113"/>
      <c r="S96" s="113"/>
      <c r="T96" s="113"/>
      <c r="U96" s="113"/>
      <c r="V96" s="899">
        <f t="shared" si="1"/>
        <v>7.6388888888888618E-3</v>
      </c>
      <c r="W96" s="113"/>
    </row>
    <row r="97" spans="1:23">
      <c r="A97" s="113">
        <v>94</v>
      </c>
      <c r="B97" s="918">
        <v>157010</v>
      </c>
      <c r="C97" s="941" t="s">
        <v>7091</v>
      </c>
      <c r="D97" s="1182" t="s">
        <v>7111</v>
      </c>
      <c r="E97" s="915" t="s">
        <v>832</v>
      </c>
      <c r="F97" s="915" t="s">
        <v>109</v>
      </c>
      <c r="G97" s="918" t="s">
        <v>29</v>
      </c>
      <c r="H97" s="915" t="s">
        <v>128</v>
      </c>
      <c r="I97" s="1240" t="s">
        <v>874</v>
      </c>
      <c r="J97" s="1279" t="s">
        <v>7112</v>
      </c>
      <c r="K97" s="1294">
        <v>0.5083333333333333</v>
      </c>
      <c r="L97" s="1294">
        <v>0.5541666666666667</v>
      </c>
      <c r="M97" s="168" t="s">
        <v>226</v>
      </c>
      <c r="N97" s="1238">
        <v>0.50694444444444442</v>
      </c>
      <c r="O97" s="113" t="s">
        <v>34</v>
      </c>
      <c r="P97" s="113" t="s">
        <v>34</v>
      </c>
      <c r="Q97" s="113" t="s">
        <v>112</v>
      </c>
      <c r="R97" s="113" t="s">
        <v>35</v>
      </c>
      <c r="S97" s="113" t="s">
        <v>36</v>
      </c>
      <c r="T97" s="113" t="s">
        <v>33</v>
      </c>
      <c r="U97" s="113"/>
      <c r="V97" s="899">
        <f t="shared" si="1"/>
        <v>1.388888888888884E-3</v>
      </c>
      <c r="W97" s="113">
        <v>7042454467</v>
      </c>
    </row>
    <row r="98" spans="1:23">
      <c r="A98" s="113">
        <v>95</v>
      </c>
      <c r="B98" s="915">
        <v>61366</v>
      </c>
      <c r="C98" s="941" t="s">
        <v>7091</v>
      </c>
      <c r="D98" s="1180" t="s">
        <v>7113</v>
      </c>
      <c r="E98" s="915" t="s">
        <v>363</v>
      </c>
      <c r="F98" s="915" t="s">
        <v>698</v>
      </c>
      <c r="G98" s="918" t="s">
        <v>29</v>
      </c>
      <c r="H98" s="918" t="s">
        <v>128</v>
      </c>
      <c r="I98" s="1240" t="s">
        <v>874</v>
      </c>
      <c r="J98" s="1279" t="s">
        <v>168</v>
      </c>
      <c r="K98" s="1137">
        <v>0.58888888888888891</v>
      </c>
      <c r="L98" s="1137">
        <v>0.63541666666666663</v>
      </c>
      <c r="M98" s="168" t="s">
        <v>33</v>
      </c>
      <c r="N98" s="1137">
        <v>0.5854166666666667</v>
      </c>
      <c r="O98" s="113" t="s">
        <v>34</v>
      </c>
      <c r="P98" s="113" t="s">
        <v>34</v>
      </c>
      <c r="Q98" s="113" t="s">
        <v>35</v>
      </c>
      <c r="R98" s="113" t="s">
        <v>35</v>
      </c>
      <c r="S98" s="113" t="s">
        <v>36</v>
      </c>
      <c r="T98" s="113" t="s">
        <v>37</v>
      </c>
      <c r="U98" s="113"/>
      <c r="V98" s="1340">
        <f t="shared" si="1"/>
        <v>3.4722222222222099E-3</v>
      </c>
      <c r="W98" s="113">
        <v>9997740104</v>
      </c>
    </row>
    <row r="99" spans="1:23">
      <c r="A99" s="113">
        <v>96</v>
      </c>
      <c r="B99" s="915">
        <v>65297</v>
      </c>
      <c r="C99" s="941" t="s">
        <v>7091</v>
      </c>
      <c r="D99" s="1180" t="s">
        <v>7114</v>
      </c>
      <c r="E99" s="915" t="s">
        <v>108</v>
      </c>
      <c r="F99" s="915" t="s">
        <v>127</v>
      </c>
      <c r="G99" s="918" t="s">
        <v>29</v>
      </c>
      <c r="H99" s="918" t="s">
        <v>128</v>
      </c>
      <c r="I99" s="1240" t="s">
        <v>874</v>
      </c>
      <c r="J99" s="548" t="s">
        <v>7115</v>
      </c>
      <c r="K99" s="865">
        <v>0.67500000000000004</v>
      </c>
      <c r="L99" s="865">
        <v>0.73611111111111116</v>
      </c>
      <c r="M99" s="113" t="s">
        <v>33</v>
      </c>
      <c r="N99" s="865">
        <v>0.66666666666666663</v>
      </c>
      <c r="O99" s="113" t="s">
        <v>34</v>
      </c>
      <c r="P99" s="113" t="s">
        <v>34</v>
      </c>
      <c r="Q99" s="113" t="s">
        <v>35</v>
      </c>
      <c r="R99" s="113" t="s">
        <v>35</v>
      </c>
      <c r="S99" s="113" t="s">
        <v>36</v>
      </c>
      <c r="T99" s="113" t="s">
        <v>7116</v>
      </c>
      <c r="U99" s="113"/>
      <c r="V99" s="899">
        <f t="shared" si="1"/>
        <v>8.3333333333334147E-3</v>
      </c>
      <c r="W99" s="113">
        <v>7595936305</v>
      </c>
    </row>
    <row r="100" spans="1:23" ht="27.75">
      <c r="A100" s="113">
        <v>97</v>
      </c>
      <c r="B100" s="1149">
        <v>147834</v>
      </c>
      <c r="C100" s="941" t="s">
        <v>7091</v>
      </c>
      <c r="D100" s="540" t="s">
        <v>7117</v>
      </c>
      <c r="E100" s="915" t="s">
        <v>3743</v>
      </c>
      <c r="F100" s="545" t="s">
        <v>4998</v>
      </c>
      <c r="G100" s="1149" t="s">
        <v>70</v>
      </c>
      <c r="H100" s="540" t="s">
        <v>7118</v>
      </c>
      <c r="I100" s="1240" t="s">
        <v>31</v>
      </c>
      <c r="J100" s="1013"/>
      <c r="K100" s="775"/>
      <c r="L100" s="775"/>
      <c r="M100" s="1250" t="s">
        <v>492</v>
      </c>
      <c r="N100" s="775"/>
      <c r="O100" s="775"/>
      <c r="P100" s="775"/>
      <c r="Q100" s="775"/>
      <c r="R100" s="775"/>
      <c r="S100" s="775"/>
      <c r="T100" s="775"/>
      <c r="U100" s="775"/>
      <c r="V100" s="899">
        <f t="shared" si="1"/>
        <v>0</v>
      </c>
      <c r="W100" s="775"/>
    </row>
    <row r="101" spans="1:23">
      <c r="A101" s="113">
        <v>98</v>
      </c>
      <c r="B101" s="545">
        <v>154396</v>
      </c>
      <c r="C101" s="941" t="s">
        <v>7091</v>
      </c>
      <c r="D101" s="540" t="s">
        <v>7119</v>
      </c>
      <c r="E101" s="915" t="s">
        <v>84</v>
      </c>
      <c r="F101" s="545" t="s">
        <v>4998</v>
      </c>
      <c r="G101" s="1149" t="s">
        <v>70</v>
      </c>
      <c r="H101" s="545" t="s">
        <v>7120</v>
      </c>
      <c r="I101" s="1240" t="s">
        <v>31</v>
      </c>
      <c r="J101" s="1013"/>
      <c r="K101" s="775"/>
      <c r="L101" s="775"/>
      <c r="M101" s="1250" t="s">
        <v>492</v>
      </c>
      <c r="N101" s="775"/>
      <c r="O101" s="775"/>
      <c r="P101" s="775"/>
      <c r="Q101" s="775"/>
      <c r="R101" s="775"/>
      <c r="S101" s="775"/>
      <c r="T101" s="775"/>
      <c r="U101" s="775"/>
      <c r="V101" s="899">
        <f t="shared" si="1"/>
        <v>0</v>
      </c>
      <c r="W101" s="775"/>
    </row>
    <row r="102" spans="1:23" ht="27.75">
      <c r="A102" s="113">
        <v>99</v>
      </c>
      <c r="B102" s="545">
        <v>55736</v>
      </c>
      <c r="C102" s="941" t="s">
        <v>7091</v>
      </c>
      <c r="D102" s="494" t="s">
        <v>7121</v>
      </c>
      <c r="E102" s="915" t="s">
        <v>840</v>
      </c>
      <c r="F102" s="545" t="s">
        <v>401</v>
      </c>
      <c r="G102" s="1149" t="s">
        <v>237</v>
      </c>
      <c r="H102" s="494" t="s">
        <v>3478</v>
      </c>
      <c r="I102" s="1240" t="s">
        <v>31</v>
      </c>
      <c r="J102" s="548" t="s">
        <v>651</v>
      </c>
      <c r="K102" s="865">
        <v>0.43611111111111112</v>
      </c>
      <c r="L102" s="865">
        <v>0.67708333333333337</v>
      </c>
      <c r="M102" s="113" t="s">
        <v>33</v>
      </c>
      <c r="N102" s="865">
        <v>0.43055555555555558</v>
      </c>
      <c r="O102" s="113" t="s">
        <v>34</v>
      </c>
      <c r="P102" s="113" t="s">
        <v>34</v>
      </c>
      <c r="Q102" s="113" t="s">
        <v>35</v>
      </c>
      <c r="R102" s="113" t="s">
        <v>35</v>
      </c>
      <c r="S102" s="114" t="s">
        <v>7122</v>
      </c>
      <c r="T102" s="113" t="s">
        <v>37</v>
      </c>
      <c r="U102" s="114"/>
      <c r="V102" s="899">
        <f t="shared" si="1"/>
        <v>5.5555555555555358E-3</v>
      </c>
      <c r="W102" s="113">
        <v>7827967034</v>
      </c>
    </row>
    <row r="103" spans="1:23">
      <c r="A103" s="113">
        <v>100</v>
      </c>
      <c r="B103" s="915">
        <v>53272</v>
      </c>
      <c r="C103" s="941" t="s">
        <v>7091</v>
      </c>
      <c r="D103" s="1182" t="s">
        <v>7123</v>
      </c>
      <c r="E103" s="915" t="s">
        <v>932</v>
      </c>
      <c r="F103" s="915" t="s">
        <v>1640</v>
      </c>
      <c r="G103" s="918" t="s">
        <v>29</v>
      </c>
      <c r="H103" s="1182" t="s">
        <v>128</v>
      </c>
      <c r="I103" s="1240" t="s">
        <v>874</v>
      </c>
      <c r="J103" s="548" t="s">
        <v>168</v>
      </c>
      <c r="K103" s="865">
        <v>0.34930555555555554</v>
      </c>
      <c r="L103" s="865">
        <v>0.37152777777777779</v>
      </c>
      <c r="M103" s="113" t="s">
        <v>33</v>
      </c>
      <c r="N103" s="865">
        <v>0.34722222222222221</v>
      </c>
      <c r="O103" s="113" t="s">
        <v>34</v>
      </c>
      <c r="P103" s="113" t="s">
        <v>34</v>
      </c>
      <c r="Q103" s="113" t="s">
        <v>112</v>
      </c>
      <c r="R103" s="113" t="s">
        <v>35</v>
      </c>
      <c r="S103" s="113" t="s">
        <v>36</v>
      </c>
      <c r="T103" s="113" t="s">
        <v>33</v>
      </c>
      <c r="U103" s="113"/>
      <c r="V103" s="899">
        <f t="shared" si="1"/>
        <v>2.0833333333333259E-3</v>
      </c>
      <c r="W103" s="113">
        <v>9873498019</v>
      </c>
    </row>
    <row r="104" spans="1:23" ht="29.25" customHeight="1">
      <c r="A104" s="113">
        <v>101</v>
      </c>
      <c r="B104" s="915">
        <v>78625</v>
      </c>
      <c r="C104" s="941" t="s">
        <v>7091</v>
      </c>
      <c r="D104" s="1182" t="s">
        <v>689</v>
      </c>
      <c r="E104" s="915" t="s">
        <v>748</v>
      </c>
      <c r="F104" s="915" t="s">
        <v>401</v>
      </c>
      <c r="G104" s="1149" t="s">
        <v>237</v>
      </c>
      <c r="H104" s="540" t="s">
        <v>7124</v>
      </c>
      <c r="I104" s="1240" t="s">
        <v>94</v>
      </c>
      <c r="J104" s="548" t="s">
        <v>195</v>
      </c>
      <c r="K104" s="865">
        <v>0.64236111111111116</v>
      </c>
      <c r="L104" s="865">
        <v>0.76388888888888884</v>
      </c>
      <c r="M104" s="113" t="s">
        <v>33</v>
      </c>
      <c r="N104" s="865">
        <v>0.63194444444444442</v>
      </c>
      <c r="O104" s="113" t="s">
        <v>34</v>
      </c>
      <c r="P104" s="113" t="s">
        <v>34</v>
      </c>
      <c r="Q104" s="113" t="s">
        <v>35</v>
      </c>
      <c r="R104" s="113" t="s">
        <v>35</v>
      </c>
      <c r="S104" s="113" t="s">
        <v>36</v>
      </c>
      <c r="T104" s="113" t="s">
        <v>37</v>
      </c>
      <c r="U104" s="113"/>
      <c r="V104" s="899">
        <f t="shared" si="1"/>
        <v>1.0416666666666741E-2</v>
      </c>
      <c r="W104" s="113">
        <v>8445038762</v>
      </c>
    </row>
    <row r="105" spans="1:23">
      <c r="A105" s="113">
        <v>102</v>
      </c>
      <c r="B105" s="918">
        <v>140658</v>
      </c>
      <c r="C105" s="941" t="s">
        <v>7091</v>
      </c>
      <c r="D105" s="1180" t="s">
        <v>7125</v>
      </c>
      <c r="E105" s="915" t="s">
        <v>748</v>
      </c>
      <c r="F105" s="915" t="s">
        <v>7126</v>
      </c>
      <c r="G105" s="1149" t="s">
        <v>632</v>
      </c>
      <c r="H105" s="915" t="s">
        <v>633</v>
      </c>
      <c r="I105" s="1240" t="s">
        <v>94</v>
      </c>
      <c r="J105" s="1013"/>
      <c r="K105" s="775"/>
      <c r="L105" s="775"/>
      <c r="M105" s="1250" t="s">
        <v>492</v>
      </c>
      <c r="N105" s="775"/>
      <c r="O105" s="775"/>
      <c r="P105" s="775"/>
      <c r="Q105" s="775"/>
      <c r="R105" s="775"/>
      <c r="S105" s="775"/>
      <c r="T105" s="775"/>
      <c r="U105" s="775"/>
      <c r="V105" s="899">
        <f t="shared" si="1"/>
        <v>0</v>
      </c>
      <c r="W105" s="775"/>
    </row>
    <row r="106" spans="1:23">
      <c r="A106" s="113">
        <v>103</v>
      </c>
      <c r="B106" s="915">
        <v>62885</v>
      </c>
      <c r="C106" s="941" t="s">
        <v>7091</v>
      </c>
      <c r="D106" s="1182" t="s">
        <v>7127</v>
      </c>
      <c r="E106" s="915" t="s">
        <v>2107</v>
      </c>
      <c r="F106" s="915" t="s">
        <v>401</v>
      </c>
      <c r="G106" s="1149" t="s">
        <v>237</v>
      </c>
      <c r="H106" s="540" t="s">
        <v>7128</v>
      </c>
      <c r="I106" s="1240" t="s">
        <v>94</v>
      </c>
      <c r="J106" s="1013"/>
      <c r="K106" s="775"/>
      <c r="L106" s="775"/>
      <c r="M106" s="1250" t="s">
        <v>492</v>
      </c>
      <c r="N106" s="775"/>
      <c r="O106" s="775"/>
      <c r="P106" s="775"/>
      <c r="Q106" s="775"/>
      <c r="R106" s="775"/>
      <c r="S106" s="775"/>
      <c r="T106" s="775"/>
      <c r="U106" s="775"/>
      <c r="V106" s="899">
        <f t="shared" si="1"/>
        <v>0</v>
      </c>
      <c r="W106" s="775"/>
    </row>
    <row r="107" spans="1:23">
      <c r="A107" s="113">
        <v>104</v>
      </c>
      <c r="B107" s="1149">
        <v>152240</v>
      </c>
      <c r="C107" s="941" t="s">
        <v>7091</v>
      </c>
      <c r="D107" s="1249" t="s">
        <v>7129</v>
      </c>
      <c r="E107" s="915" t="s">
        <v>2423</v>
      </c>
      <c r="F107" s="1149" t="s">
        <v>133</v>
      </c>
      <c r="G107" s="1149" t="s">
        <v>134</v>
      </c>
      <c r="H107" s="1149" t="s">
        <v>2135</v>
      </c>
      <c r="I107" s="1240" t="s">
        <v>31</v>
      </c>
      <c r="J107" s="548" t="s">
        <v>7130</v>
      </c>
      <c r="K107" s="865">
        <v>0.39652777777777776</v>
      </c>
      <c r="L107" s="865">
        <v>0.54861111111111116</v>
      </c>
      <c r="M107" s="113" t="s">
        <v>251</v>
      </c>
      <c r="N107" s="865">
        <v>0.36527777777777776</v>
      </c>
      <c r="O107" s="113" t="s">
        <v>34</v>
      </c>
      <c r="P107" s="113" t="s">
        <v>34</v>
      </c>
      <c r="Q107" s="113" t="s">
        <v>35</v>
      </c>
      <c r="R107" s="113" t="s">
        <v>35</v>
      </c>
      <c r="S107" s="113" t="s">
        <v>112</v>
      </c>
      <c r="T107" s="113" t="s">
        <v>7131</v>
      </c>
      <c r="U107" s="113"/>
      <c r="V107" s="899">
        <f t="shared" si="1"/>
        <v>3.125E-2</v>
      </c>
      <c r="W107" s="113">
        <v>7905896818</v>
      </c>
    </row>
    <row r="108" spans="1:23">
      <c r="A108" s="113">
        <v>105</v>
      </c>
      <c r="B108" s="915">
        <v>154998</v>
      </c>
      <c r="C108" s="941" t="s">
        <v>7091</v>
      </c>
      <c r="D108" s="1182" t="s">
        <v>7132</v>
      </c>
      <c r="E108" s="915" t="s">
        <v>406</v>
      </c>
      <c r="F108" s="915" t="s">
        <v>133</v>
      </c>
      <c r="G108" s="1149" t="s">
        <v>134</v>
      </c>
      <c r="H108" s="1243" t="s">
        <v>7133</v>
      </c>
      <c r="I108" s="1240" t="s">
        <v>31</v>
      </c>
      <c r="J108" s="548" t="s">
        <v>7134</v>
      </c>
      <c r="K108" s="865">
        <v>0.61458333333333337</v>
      </c>
      <c r="L108" s="865">
        <v>0.69791666666666663</v>
      </c>
      <c r="M108" s="113" t="s">
        <v>924</v>
      </c>
      <c r="N108" s="865">
        <v>0.59375</v>
      </c>
      <c r="O108" s="113" t="s">
        <v>34</v>
      </c>
      <c r="P108" s="113" t="s">
        <v>34</v>
      </c>
      <c r="Q108" s="113" t="s">
        <v>36</v>
      </c>
      <c r="R108" s="113" t="s">
        <v>35</v>
      </c>
      <c r="S108" s="113" t="s">
        <v>36</v>
      </c>
      <c r="T108" s="113" t="s">
        <v>7135</v>
      </c>
      <c r="U108" s="113"/>
      <c r="V108" s="899">
        <f t="shared" si="1"/>
        <v>2.083333333333337E-2</v>
      </c>
      <c r="W108" s="113">
        <v>6005113501</v>
      </c>
    </row>
    <row r="109" spans="1:23">
      <c r="A109" s="113">
        <v>106</v>
      </c>
      <c r="B109" s="545">
        <v>154295</v>
      </c>
      <c r="C109" s="941" t="s">
        <v>7091</v>
      </c>
      <c r="D109" s="540" t="s">
        <v>7136</v>
      </c>
      <c r="E109" s="915" t="s">
        <v>755</v>
      </c>
      <c r="F109" s="545" t="s">
        <v>141</v>
      </c>
      <c r="G109" s="1149" t="s">
        <v>193</v>
      </c>
      <c r="H109" s="1149" t="s">
        <v>100</v>
      </c>
      <c r="I109" s="1240" t="s">
        <v>31</v>
      </c>
      <c r="J109" s="548" t="s">
        <v>43</v>
      </c>
      <c r="K109" s="865">
        <v>0.3923611111111111</v>
      </c>
      <c r="L109" s="865">
        <v>0.54166666666666663</v>
      </c>
      <c r="M109" s="113" t="s">
        <v>33</v>
      </c>
      <c r="N109" s="865">
        <v>0.375</v>
      </c>
      <c r="O109" s="113" t="s">
        <v>34</v>
      </c>
      <c r="P109" s="113" t="s">
        <v>34</v>
      </c>
      <c r="Q109" s="113" t="s">
        <v>35</v>
      </c>
      <c r="R109" s="113" t="s">
        <v>35</v>
      </c>
      <c r="S109" s="113" t="s">
        <v>36</v>
      </c>
      <c r="T109" s="113" t="s">
        <v>37</v>
      </c>
      <c r="U109" s="113"/>
      <c r="V109" s="899">
        <f t="shared" si="1"/>
        <v>1.7361111111111105E-2</v>
      </c>
      <c r="W109" s="113">
        <v>9560862530</v>
      </c>
    </row>
    <row r="110" spans="1:23">
      <c r="A110" s="113">
        <v>107</v>
      </c>
      <c r="B110" s="545">
        <v>154977</v>
      </c>
      <c r="C110" s="941" t="s">
        <v>7091</v>
      </c>
      <c r="D110" s="494" t="s">
        <v>7137</v>
      </c>
      <c r="E110" s="915" t="s">
        <v>602</v>
      </c>
      <c r="F110" s="545" t="s">
        <v>7138</v>
      </c>
      <c r="G110" s="1149" t="s">
        <v>389</v>
      </c>
      <c r="H110" s="1149" t="s">
        <v>7139</v>
      </c>
      <c r="I110" s="1240" t="s">
        <v>31</v>
      </c>
      <c r="J110" s="548" t="s">
        <v>7140</v>
      </c>
      <c r="K110" s="865">
        <v>0.39930555555555558</v>
      </c>
      <c r="L110" s="865">
        <v>0.59722222222222221</v>
      </c>
      <c r="M110" s="113" t="s">
        <v>33</v>
      </c>
      <c r="N110" s="865">
        <v>0.40625</v>
      </c>
      <c r="O110" s="113" t="s">
        <v>34</v>
      </c>
      <c r="P110" s="113" t="s">
        <v>34</v>
      </c>
      <c r="Q110" s="113" t="s">
        <v>35</v>
      </c>
      <c r="R110" s="113" t="s">
        <v>35</v>
      </c>
      <c r="S110" s="113" t="s">
        <v>36</v>
      </c>
      <c r="T110" s="113" t="s">
        <v>37</v>
      </c>
      <c r="U110" s="113"/>
      <c r="V110" s="1339" t="s">
        <v>3907</v>
      </c>
      <c r="W110" s="113">
        <v>9953304009</v>
      </c>
    </row>
    <row r="111" spans="1:23">
      <c r="A111" s="113">
        <v>108</v>
      </c>
      <c r="B111" s="545">
        <v>72063</v>
      </c>
      <c r="C111" s="941" t="s">
        <v>7091</v>
      </c>
      <c r="D111" s="494" t="s">
        <v>7141</v>
      </c>
      <c r="E111" s="915" t="s">
        <v>276</v>
      </c>
      <c r="F111" s="545" t="s">
        <v>698</v>
      </c>
      <c r="G111" s="1149" t="s">
        <v>29</v>
      </c>
      <c r="H111" s="1149" t="s">
        <v>7142</v>
      </c>
      <c r="I111" s="1240" t="s">
        <v>94</v>
      </c>
      <c r="J111" s="548" t="s">
        <v>1078</v>
      </c>
      <c r="K111" s="865">
        <v>0.6791666666666667</v>
      </c>
      <c r="L111" s="865">
        <v>0.71180555555555558</v>
      </c>
      <c r="M111" s="113" t="s">
        <v>33</v>
      </c>
      <c r="N111" s="865">
        <v>0.67361111111111116</v>
      </c>
      <c r="O111" s="113" t="s">
        <v>34</v>
      </c>
      <c r="P111" s="113" t="s">
        <v>34</v>
      </c>
      <c r="Q111" s="113" t="s">
        <v>35</v>
      </c>
      <c r="R111" s="113" t="s">
        <v>35</v>
      </c>
      <c r="S111" s="113" t="s">
        <v>36</v>
      </c>
      <c r="T111" s="113" t="s">
        <v>37</v>
      </c>
      <c r="U111" s="113"/>
      <c r="V111" s="899">
        <f t="shared" si="1"/>
        <v>5.5555555555555358E-3</v>
      </c>
      <c r="W111" s="113"/>
    </row>
    <row r="112" spans="1:23">
      <c r="A112" s="113">
        <v>109</v>
      </c>
      <c r="B112" s="1149">
        <v>155603</v>
      </c>
      <c r="C112" s="1278" t="s">
        <v>7143</v>
      </c>
      <c r="D112" s="494" t="s">
        <v>7144</v>
      </c>
      <c r="E112" s="915" t="s">
        <v>932</v>
      </c>
      <c r="F112" s="1149" t="s">
        <v>127</v>
      </c>
      <c r="G112" s="1149" t="s">
        <v>29</v>
      </c>
      <c r="H112" s="1149" t="s">
        <v>128</v>
      </c>
      <c r="I112" s="1240" t="s">
        <v>874</v>
      </c>
      <c r="J112" s="1279" t="s">
        <v>168</v>
      </c>
      <c r="K112" s="865">
        <v>0.32777777777777778</v>
      </c>
      <c r="L112" s="865">
        <v>0.38194444444444442</v>
      </c>
      <c r="M112" s="113" t="s">
        <v>33</v>
      </c>
      <c r="N112" s="865">
        <v>0.3263888888888889</v>
      </c>
      <c r="O112" s="113" t="s">
        <v>34</v>
      </c>
      <c r="P112" s="113" t="s">
        <v>34</v>
      </c>
      <c r="Q112" s="113" t="s">
        <v>36</v>
      </c>
      <c r="R112" s="113" t="s">
        <v>35</v>
      </c>
      <c r="S112" s="113" t="s">
        <v>36</v>
      </c>
      <c r="T112" s="113" t="s">
        <v>33</v>
      </c>
      <c r="U112" s="113"/>
      <c r="V112" s="899">
        <f t="shared" si="1"/>
        <v>1.388888888888884E-3</v>
      </c>
      <c r="W112" s="113">
        <v>7210013171</v>
      </c>
    </row>
    <row r="113" spans="1:23">
      <c r="A113" s="113">
        <v>110</v>
      </c>
      <c r="B113" s="1149">
        <v>65574</v>
      </c>
      <c r="C113" s="941" t="s">
        <v>7143</v>
      </c>
      <c r="D113" s="494" t="s">
        <v>7145</v>
      </c>
      <c r="E113" s="915" t="s">
        <v>1757</v>
      </c>
      <c r="F113" s="545" t="s">
        <v>1553</v>
      </c>
      <c r="G113" s="1149" t="s">
        <v>41</v>
      </c>
      <c r="H113" s="494" t="s">
        <v>7146</v>
      </c>
      <c r="I113" s="1240" t="s">
        <v>31</v>
      </c>
      <c r="J113" s="1279" t="s">
        <v>4908</v>
      </c>
      <c r="K113" s="865">
        <v>0.42499999999999999</v>
      </c>
      <c r="L113" s="865">
        <v>0.54513888888888884</v>
      </c>
      <c r="M113" s="113" t="s">
        <v>33</v>
      </c>
      <c r="N113" s="865">
        <v>0.4236111111111111</v>
      </c>
      <c r="O113" s="113" t="s">
        <v>34</v>
      </c>
      <c r="P113" s="113" t="s">
        <v>34</v>
      </c>
      <c r="Q113" s="113" t="s">
        <v>35</v>
      </c>
      <c r="R113" s="113" t="s">
        <v>35</v>
      </c>
      <c r="S113" s="113" t="s">
        <v>36</v>
      </c>
      <c r="T113" s="113" t="s">
        <v>5672</v>
      </c>
      <c r="U113" s="113"/>
      <c r="V113" s="899">
        <f t="shared" si="1"/>
        <v>1.388888888888884E-3</v>
      </c>
      <c r="W113" s="113">
        <v>7982834852</v>
      </c>
    </row>
    <row r="114" spans="1:23">
      <c r="A114" s="113">
        <v>111</v>
      </c>
      <c r="B114" s="1149">
        <v>155774</v>
      </c>
      <c r="C114" s="941" t="s">
        <v>7143</v>
      </c>
      <c r="D114" s="494" t="s">
        <v>7147</v>
      </c>
      <c r="E114" s="915" t="s">
        <v>376</v>
      </c>
      <c r="F114" s="545" t="s">
        <v>388</v>
      </c>
      <c r="G114" s="1149" t="s">
        <v>389</v>
      </c>
      <c r="H114" s="1149" t="s">
        <v>7148</v>
      </c>
      <c r="I114" s="1240" t="s">
        <v>31</v>
      </c>
      <c r="J114" s="1279" t="s">
        <v>723</v>
      </c>
      <c r="K114" s="865">
        <v>0.60069444444444442</v>
      </c>
      <c r="L114" s="865">
        <v>0.67361111111111116</v>
      </c>
      <c r="M114" s="113" t="s">
        <v>33</v>
      </c>
      <c r="N114" s="865">
        <v>0.60416666666666663</v>
      </c>
      <c r="O114" s="113" t="s">
        <v>34</v>
      </c>
      <c r="P114" s="113" t="s">
        <v>34</v>
      </c>
      <c r="Q114" s="113" t="s">
        <v>35</v>
      </c>
      <c r="R114" s="113" t="s">
        <v>35</v>
      </c>
      <c r="S114" s="113" t="s">
        <v>36</v>
      </c>
      <c r="T114" s="113" t="s">
        <v>37</v>
      </c>
      <c r="U114" s="113"/>
      <c r="V114" s="1339" t="s">
        <v>4205</v>
      </c>
      <c r="W114" s="113">
        <v>8595528201</v>
      </c>
    </row>
    <row r="115" spans="1:23">
      <c r="A115" s="113">
        <v>112</v>
      </c>
      <c r="B115" s="545">
        <v>149700</v>
      </c>
      <c r="C115" s="941" t="s">
        <v>7143</v>
      </c>
      <c r="D115" s="494" t="s">
        <v>7149</v>
      </c>
      <c r="E115" s="915" t="s">
        <v>285</v>
      </c>
      <c r="F115" s="545" t="s">
        <v>40</v>
      </c>
      <c r="G115" s="1149" t="s">
        <v>41</v>
      </c>
      <c r="H115" s="545" t="s">
        <v>7150</v>
      </c>
      <c r="I115" s="1240" t="s">
        <v>31</v>
      </c>
      <c r="J115" s="1279" t="s">
        <v>5020</v>
      </c>
      <c r="K115" s="865">
        <v>0.48333333333333334</v>
      </c>
      <c r="L115" s="865">
        <v>0.47222222222222221</v>
      </c>
      <c r="M115" s="113" t="s">
        <v>33</v>
      </c>
      <c r="N115" s="865">
        <v>0.46875</v>
      </c>
      <c r="O115" s="113"/>
      <c r="P115" s="113" t="s">
        <v>34</v>
      </c>
      <c r="Q115" s="113" t="s">
        <v>35</v>
      </c>
      <c r="R115" s="113" t="s">
        <v>35</v>
      </c>
      <c r="S115" s="113" t="s">
        <v>36</v>
      </c>
      <c r="T115" s="113" t="s">
        <v>37</v>
      </c>
      <c r="U115" s="113"/>
      <c r="V115" s="899">
        <f t="shared" si="1"/>
        <v>1.4583333333333337E-2</v>
      </c>
      <c r="W115" s="113"/>
    </row>
    <row r="116" spans="1:23">
      <c r="A116" s="113">
        <v>113</v>
      </c>
      <c r="B116" s="1149">
        <v>63446</v>
      </c>
      <c r="C116" s="941" t="s">
        <v>7143</v>
      </c>
      <c r="D116" s="494" t="s">
        <v>7151</v>
      </c>
      <c r="E116" s="915" t="s">
        <v>852</v>
      </c>
      <c r="F116" s="545" t="s">
        <v>40</v>
      </c>
      <c r="G116" s="1149" t="s">
        <v>41</v>
      </c>
      <c r="H116" s="1149" t="s">
        <v>7152</v>
      </c>
      <c r="I116" s="1240" t="s">
        <v>31</v>
      </c>
      <c r="J116" s="1279" t="s">
        <v>860</v>
      </c>
      <c r="K116" s="865">
        <v>0.4236111111111111</v>
      </c>
      <c r="L116" s="865">
        <v>0.40277777777777779</v>
      </c>
      <c r="M116" s="113" t="s">
        <v>33</v>
      </c>
      <c r="N116" s="865">
        <v>0.40972222222222221</v>
      </c>
      <c r="O116" s="113"/>
      <c r="P116" s="113" t="s">
        <v>34</v>
      </c>
      <c r="Q116" s="113" t="s">
        <v>35</v>
      </c>
      <c r="R116" s="113" t="s">
        <v>35</v>
      </c>
      <c r="S116" s="113" t="s">
        <v>36</v>
      </c>
      <c r="T116" s="113" t="s">
        <v>37</v>
      </c>
      <c r="U116" s="113"/>
      <c r="V116" s="899">
        <f t="shared" si="1"/>
        <v>1.3888888888888895E-2</v>
      </c>
      <c r="W116" s="113"/>
    </row>
    <row r="117" spans="1:23">
      <c r="A117" s="113">
        <v>114</v>
      </c>
      <c r="B117" s="545">
        <v>156478</v>
      </c>
      <c r="C117" s="941" t="s">
        <v>7143</v>
      </c>
      <c r="D117" s="494" t="s">
        <v>7153</v>
      </c>
      <c r="E117" s="915" t="s">
        <v>908</v>
      </c>
      <c r="F117" s="545" t="s">
        <v>40</v>
      </c>
      <c r="G117" s="1149" t="s">
        <v>41</v>
      </c>
      <c r="H117" s="545" t="s">
        <v>7154</v>
      </c>
      <c r="I117" s="1240" t="s">
        <v>31</v>
      </c>
      <c r="J117" s="1279" t="s">
        <v>5267</v>
      </c>
      <c r="K117" s="865">
        <v>0.5</v>
      </c>
      <c r="L117" s="865">
        <v>0.67708333333333337</v>
      </c>
      <c r="M117" s="113" t="s">
        <v>33</v>
      </c>
      <c r="N117" s="865">
        <v>0.56597222222222221</v>
      </c>
      <c r="O117" s="113" t="s">
        <v>34</v>
      </c>
      <c r="P117" s="113" t="s">
        <v>34</v>
      </c>
      <c r="Q117" s="113" t="s">
        <v>36</v>
      </c>
      <c r="R117" s="113" t="s">
        <v>35</v>
      </c>
      <c r="S117" s="113" t="s">
        <v>7155</v>
      </c>
      <c r="T117" s="113" t="s">
        <v>33</v>
      </c>
      <c r="U117" s="113"/>
      <c r="V117" s="899" t="s">
        <v>7156</v>
      </c>
      <c r="W117" s="113">
        <v>8708205886</v>
      </c>
    </row>
    <row r="118" spans="1:23" s="439" customFormat="1">
      <c r="A118" s="113">
        <v>115</v>
      </c>
      <c r="B118" s="1225">
        <v>156873</v>
      </c>
      <c r="C118" s="977" t="s">
        <v>7143</v>
      </c>
      <c r="D118" s="1228" t="s">
        <v>7157</v>
      </c>
      <c r="E118" s="1224" t="s">
        <v>295</v>
      </c>
      <c r="F118" s="1225" t="s">
        <v>40</v>
      </c>
      <c r="G118" s="1225" t="s">
        <v>41</v>
      </c>
      <c r="H118" s="1225" t="s">
        <v>7158</v>
      </c>
      <c r="I118" s="1248" t="s">
        <v>31</v>
      </c>
      <c r="J118" s="1283" t="s">
        <v>420</v>
      </c>
      <c r="K118" s="966">
        <v>0.72222222222222221</v>
      </c>
      <c r="L118" s="966">
        <v>0.74652777777777779</v>
      </c>
      <c r="M118" s="463" t="s">
        <v>566</v>
      </c>
      <c r="N118" s="966">
        <v>0.72569444444444442</v>
      </c>
      <c r="O118" s="463"/>
      <c r="P118" s="463" t="s">
        <v>171</v>
      </c>
      <c r="Q118" s="463" t="s">
        <v>36</v>
      </c>
      <c r="R118" s="463" t="s">
        <v>35</v>
      </c>
      <c r="S118" s="463" t="s">
        <v>36</v>
      </c>
      <c r="T118" s="463" t="s">
        <v>566</v>
      </c>
      <c r="U118" s="463"/>
      <c r="V118" s="1339" t="s">
        <v>4205</v>
      </c>
      <c r="W118" s="463">
        <v>9811498155</v>
      </c>
    </row>
    <row r="119" spans="1:23">
      <c r="A119" s="113">
        <v>116</v>
      </c>
      <c r="B119" s="915">
        <v>157277</v>
      </c>
      <c r="C119" s="941" t="s">
        <v>7143</v>
      </c>
      <c r="D119" s="1182" t="s">
        <v>7159</v>
      </c>
      <c r="E119" s="915" t="s">
        <v>376</v>
      </c>
      <c r="F119" s="915" t="s">
        <v>200</v>
      </c>
      <c r="G119" s="1149" t="s">
        <v>201</v>
      </c>
      <c r="H119" s="915" t="s">
        <v>1865</v>
      </c>
      <c r="I119" s="1240" t="s">
        <v>874</v>
      </c>
      <c r="J119" s="1279" t="s">
        <v>3514</v>
      </c>
      <c r="K119" s="775"/>
      <c r="L119" s="775"/>
      <c r="M119" s="1250" t="s">
        <v>492</v>
      </c>
      <c r="N119" s="775"/>
      <c r="O119" s="775"/>
      <c r="P119" s="775"/>
      <c r="Q119" s="775"/>
      <c r="R119" s="775"/>
      <c r="S119" s="775"/>
      <c r="T119" s="775"/>
      <c r="U119" s="775"/>
      <c r="V119" s="904">
        <f t="shared" si="1"/>
        <v>0</v>
      </c>
      <c r="W119" s="775"/>
    </row>
    <row r="120" spans="1:23">
      <c r="A120" s="113">
        <v>117</v>
      </c>
      <c r="B120" s="545">
        <v>148792</v>
      </c>
      <c r="C120" s="941" t="s">
        <v>7143</v>
      </c>
      <c r="D120" s="494" t="s">
        <v>7160</v>
      </c>
      <c r="E120" s="915" t="s">
        <v>2095</v>
      </c>
      <c r="F120" s="545" t="s">
        <v>28</v>
      </c>
      <c r="G120" s="1149" t="s">
        <v>29</v>
      </c>
      <c r="H120" s="1149" t="s">
        <v>1871</v>
      </c>
      <c r="I120" s="1240" t="s">
        <v>31</v>
      </c>
      <c r="J120" s="1279" t="s">
        <v>3666</v>
      </c>
      <c r="K120" s="865">
        <v>0.37152777777777779</v>
      </c>
      <c r="L120" s="865">
        <v>0.46875</v>
      </c>
      <c r="M120" s="113" t="s">
        <v>33</v>
      </c>
      <c r="N120" s="865">
        <v>0.36805555555555558</v>
      </c>
      <c r="O120" s="113" t="s">
        <v>34</v>
      </c>
      <c r="P120" s="113" t="s">
        <v>34</v>
      </c>
      <c r="Q120" s="113" t="s">
        <v>36</v>
      </c>
      <c r="R120" s="113" t="s">
        <v>35</v>
      </c>
      <c r="S120" s="113" t="s">
        <v>36</v>
      </c>
      <c r="T120" s="113" t="s">
        <v>33</v>
      </c>
      <c r="U120" s="113"/>
      <c r="V120" s="899">
        <f t="shared" si="1"/>
        <v>3.4722222222222099E-3</v>
      </c>
      <c r="W120" s="113">
        <v>7974571477</v>
      </c>
    </row>
    <row r="121" spans="1:23">
      <c r="A121" s="113">
        <v>118</v>
      </c>
      <c r="B121" s="545">
        <v>155868</v>
      </c>
      <c r="C121" s="941" t="s">
        <v>7143</v>
      </c>
      <c r="D121" s="494" t="s">
        <v>7161</v>
      </c>
      <c r="E121" s="915" t="s">
        <v>419</v>
      </c>
      <c r="F121" s="1149" t="s">
        <v>6102</v>
      </c>
      <c r="G121" s="1149" t="s">
        <v>215</v>
      </c>
      <c r="H121" s="1149" t="s">
        <v>2814</v>
      </c>
      <c r="I121" s="1240" t="s">
        <v>31</v>
      </c>
      <c r="J121" s="1279" t="s">
        <v>3528</v>
      </c>
      <c r="K121" s="865">
        <v>0.51666666666666672</v>
      </c>
      <c r="L121" s="865">
        <v>0.55902777777777779</v>
      </c>
      <c r="M121" s="113" t="s">
        <v>219</v>
      </c>
      <c r="N121" s="865">
        <v>0.29166666666666669</v>
      </c>
      <c r="O121" s="113" t="s">
        <v>34</v>
      </c>
      <c r="P121" s="113" t="s">
        <v>34</v>
      </c>
      <c r="Q121" s="113" t="s">
        <v>36</v>
      </c>
      <c r="R121" s="113" t="s">
        <v>35</v>
      </c>
      <c r="S121" s="113" t="s">
        <v>36</v>
      </c>
      <c r="T121" s="113" t="s">
        <v>219</v>
      </c>
      <c r="U121" s="113"/>
      <c r="V121" s="899">
        <f t="shared" si="1"/>
        <v>0.22500000000000003</v>
      </c>
      <c r="W121" s="113">
        <v>9818284703</v>
      </c>
    </row>
    <row r="122" spans="1:23">
      <c r="A122" s="113">
        <v>119</v>
      </c>
      <c r="B122" s="918">
        <v>124104</v>
      </c>
      <c r="C122" s="941" t="s">
        <v>7143</v>
      </c>
      <c r="D122" s="1180" t="s">
        <v>7162</v>
      </c>
      <c r="E122" s="915" t="s">
        <v>228</v>
      </c>
      <c r="F122" s="915" t="s">
        <v>109</v>
      </c>
      <c r="G122" s="1149" t="s">
        <v>29</v>
      </c>
      <c r="H122" s="915" t="s">
        <v>128</v>
      </c>
      <c r="I122" s="1240" t="s">
        <v>874</v>
      </c>
      <c r="J122" s="1279" t="s">
        <v>3524</v>
      </c>
      <c r="K122" s="865">
        <v>0.35972222222222222</v>
      </c>
      <c r="L122" s="865">
        <v>0.40277777777777779</v>
      </c>
      <c r="M122" s="113" t="s">
        <v>33</v>
      </c>
      <c r="N122" s="865">
        <v>0.35069444444444442</v>
      </c>
      <c r="O122" s="113" t="s">
        <v>34</v>
      </c>
      <c r="P122" s="113" t="s">
        <v>34</v>
      </c>
      <c r="Q122" s="113" t="s">
        <v>112</v>
      </c>
      <c r="R122" s="113" t="s">
        <v>35</v>
      </c>
      <c r="S122" s="113" t="s">
        <v>36</v>
      </c>
      <c r="T122" s="113" t="s">
        <v>2339</v>
      </c>
      <c r="U122" s="113"/>
      <c r="V122" s="899">
        <f t="shared" si="1"/>
        <v>9.0277777777778012E-3</v>
      </c>
      <c r="W122" s="113">
        <v>9599201024</v>
      </c>
    </row>
    <row r="123" spans="1:23">
      <c r="A123" s="113">
        <v>120</v>
      </c>
      <c r="B123" s="915">
        <v>82544</v>
      </c>
      <c r="C123" s="941" t="s">
        <v>7143</v>
      </c>
      <c r="D123" s="1182" t="s">
        <v>3444</v>
      </c>
      <c r="E123" s="915" t="s">
        <v>932</v>
      </c>
      <c r="F123" s="915" t="s">
        <v>109</v>
      </c>
      <c r="G123" s="1149" t="s">
        <v>29</v>
      </c>
      <c r="H123" s="540" t="s">
        <v>128</v>
      </c>
      <c r="I123" s="1240" t="s">
        <v>874</v>
      </c>
      <c r="J123" s="1279" t="s">
        <v>7163</v>
      </c>
      <c r="K123" s="865">
        <v>0.97777777777777775</v>
      </c>
      <c r="L123" s="865">
        <v>0.51388888888888884</v>
      </c>
      <c r="M123" s="113" t="s">
        <v>33</v>
      </c>
      <c r="N123" s="865">
        <v>0.97430555555555554</v>
      </c>
      <c r="O123" s="113" t="s">
        <v>34</v>
      </c>
      <c r="P123" s="113" t="s">
        <v>34</v>
      </c>
      <c r="Q123" s="113" t="s">
        <v>35</v>
      </c>
      <c r="R123" s="113" t="s">
        <v>35</v>
      </c>
      <c r="S123" s="113" t="s">
        <v>112</v>
      </c>
      <c r="T123" s="113" t="s">
        <v>5672</v>
      </c>
      <c r="U123" s="113"/>
      <c r="V123" s="899">
        <f t="shared" ref="V123:V179" si="2">K123-N123</f>
        <v>3.4722222222222099E-3</v>
      </c>
      <c r="W123" s="113">
        <v>9450182009</v>
      </c>
    </row>
    <row r="124" spans="1:23" s="439" customFormat="1" ht="27.75">
      <c r="A124" s="113">
        <v>121</v>
      </c>
      <c r="B124" s="1225">
        <v>52368</v>
      </c>
      <c r="C124" s="977" t="s">
        <v>7143</v>
      </c>
      <c r="D124" s="1228" t="s">
        <v>7164</v>
      </c>
      <c r="E124" s="1224" t="s">
        <v>59</v>
      </c>
      <c r="F124" s="1225" t="s">
        <v>174</v>
      </c>
      <c r="G124" s="1225" t="s">
        <v>48</v>
      </c>
      <c r="H124" s="1225" t="s">
        <v>55</v>
      </c>
      <c r="I124" s="1248" t="s">
        <v>31</v>
      </c>
      <c r="J124" s="1283" t="s">
        <v>3584</v>
      </c>
      <c r="K124" s="966">
        <v>0.40486111111111112</v>
      </c>
      <c r="L124" s="966">
        <v>0.41875000000000001</v>
      </c>
      <c r="M124" s="608" t="s">
        <v>7165</v>
      </c>
      <c r="N124" s="966">
        <v>0.3888888888888889</v>
      </c>
      <c r="O124" s="463"/>
      <c r="P124" s="463"/>
      <c r="Q124" s="463" t="s">
        <v>35</v>
      </c>
      <c r="R124" s="463" t="s">
        <v>35</v>
      </c>
      <c r="S124" s="463" t="s">
        <v>36</v>
      </c>
      <c r="T124" s="463" t="s">
        <v>5672</v>
      </c>
      <c r="U124" s="463"/>
      <c r="V124" s="952">
        <f t="shared" si="2"/>
        <v>1.5972222222222221E-2</v>
      </c>
      <c r="W124" s="463">
        <v>9818745481</v>
      </c>
    </row>
    <row r="125" spans="1:23">
      <c r="A125" s="113">
        <v>122</v>
      </c>
      <c r="B125" s="1149">
        <v>155852</v>
      </c>
      <c r="C125" s="941" t="s">
        <v>7143</v>
      </c>
      <c r="D125" s="494" t="s">
        <v>7166</v>
      </c>
      <c r="E125" s="915" t="s">
        <v>804</v>
      </c>
      <c r="F125" s="545" t="s">
        <v>174</v>
      </c>
      <c r="G125" s="1149" t="s">
        <v>48</v>
      </c>
      <c r="H125" s="1149" t="s">
        <v>3684</v>
      </c>
      <c r="I125" s="1240" t="s">
        <v>31</v>
      </c>
      <c r="J125" s="1279" t="s">
        <v>534</v>
      </c>
      <c r="K125" s="865">
        <v>0.38750000000000001</v>
      </c>
      <c r="L125" s="865">
        <v>0.42708333333333331</v>
      </c>
      <c r="M125" s="113" t="s">
        <v>33</v>
      </c>
      <c r="N125" s="865">
        <v>0.38194444444444442</v>
      </c>
      <c r="O125" s="113" t="s">
        <v>34</v>
      </c>
      <c r="P125" s="113" t="s">
        <v>34</v>
      </c>
      <c r="Q125" s="113" t="s">
        <v>35</v>
      </c>
      <c r="R125" s="113" t="s">
        <v>35</v>
      </c>
      <c r="S125" s="113" t="s">
        <v>112</v>
      </c>
      <c r="T125" s="113" t="s">
        <v>5672</v>
      </c>
      <c r="U125" s="113"/>
      <c r="V125" s="899">
        <f t="shared" si="2"/>
        <v>5.5555555555555913E-3</v>
      </c>
      <c r="W125" s="113"/>
    </row>
    <row r="126" spans="1:23">
      <c r="A126" s="113">
        <v>123</v>
      </c>
      <c r="B126" s="915">
        <v>138720</v>
      </c>
      <c r="C126" s="941" t="s">
        <v>7143</v>
      </c>
      <c r="D126" s="1182" t="s">
        <v>7167</v>
      </c>
      <c r="E126" s="915" t="s">
        <v>276</v>
      </c>
      <c r="F126" s="915" t="s">
        <v>127</v>
      </c>
      <c r="G126" s="1149" t="s">
        <v>29</v>
      </c>
      <c r="H126" s="540" t="s">
        <v>128</v>
      </c>
      <c r="I126" s="1240" t="s">
        <v>874</v>
      </c>
      <c r="J126" s="1279" t="s">
        <v>3514</v>
      </c>
      <c r="K126" s="865">
        <v>0.9291666666666667</v>
      </c>
      <c r="L126" s="865">
        <v>0.97222222222222221</v>
      </c>
      <c r="M126" s="113" t="s">
        <v>33</v>
      </c>
      <c r="N126" s="865">
        <v>0.92361111111111116</v>
      </c>
      <c r="O126" s="113" t="s">
        <v>34</v>
      </c>
      <c r="P126" s="113" t="s">
        <v>34</v>
      </c>
      <c r="Q126" s="113" t="s">
        <v>36</v>
      </c>
      <c r="R126" s="113" t="s">
        <v>35</v>
      </c>
      <c r="S126" s="113" t="s">
        <v>36</v>
      </c>
      <c r="T126" s="113" t="s">
        <v>33</v>
      </c>
      <c r="U126" s="113"/>
      <c r="V126" s="899">
        <f t="shared" si="2"/>
        <v>5.5555555555555358E-3</v>
      </c>
      <c r="W126" s="113">
        <v>9911150921</v>
      </c>
    </row>
    <row r="127" spans="1:23">
      <c r="A127" s="113">
        <v>124</v>
      </c>
      <c r="B127" s="1149">
        <v>156612</v>
      </c>
      <c r="C127" s="941" t="s">
        <v>7143</v>
      </c>
      <c r="D127" s="494" t="s">
        <v>7168</v>
      </c>
      <c r="E127" s="915" t="s">
        <v>3783</v>
      </c>
      <c r="F127" s="545" t="s">
        <v>7169</v>
      </c>
      <c r="G127" s="1149" t="s">
        <v>70</v>
      </c>
      <c r="H127" s="1149" t="s">
        <v>7170</v>
      </c>
      <c r="I127" s="1240" t="s">
        <v>31</v>
      </c>
      <c r="J127" s="775"/>
      <c r="K127" s="775"/>
      <c r="L127" s="775"/>
      <c r="M127" s="1250" t="s">
        <v>492</v>
      </c>
      <c r="N127" s="775"/>
      <c r="O127" s="775"/>
      <c r="P127" s="775"/>
      <c r="Q127" s="775"/>
      <c r="R127" s="775"/>
      <c r="S127" s="775"/>
      <c r="T127" s="775"/>
      <c r="U127" s="775"/>
      <c r="V127" s="904">
        <f t="shared" si="2"/>
        <v>0</v>
      </c>
      <c r="W127" s="775"/>
    </row>
    <row r="128" spans="1:23">
      <c r="A128" s="113">
        <v>125</v>
      </c>
      <c r="B128" s="545">
        <v>153071</v>
      </c>
      <c r="C128" s="941" t="s">
        <v>7143</v>
      </c>
      <c r="D128" s="494" t="s">
        <v>7171</v>
      </c>
      <c r="E128" s="915" t="s">
        <v>738</v>
      </c>
      <c r="F128" s="545" t="s">
        <v>7172</v>
      </c>
      <c r="G128" s="1149" t="s">
        <v>2362</v>
      </c>
      <c r="H128" s="1149" t="s">
        <v>7173</v>
      </c>
      <c r="I128" s="1240" t="s">
        <v>31</v>
      </c>
      <c r="J128" s="775"/>
      <c r="K128" s="775"/>
      <c r="L128" s="775"/>
      <c r="M128" s="1250" t="s">
        <v>492</v>
      </c>
      <c r="N128" s="775"/>
      <c r="O128" s="775"/>
      <c r="P128" s="775"/>
      <c r="Q128" s="775"/>
      <c r="R128" s="775"/>
      <c r="S128" s="775"/>
      <c r="T128" s="775"/>
      <c r="U128" s="775"/>
      <c r="V128" s="904">
        <f t="shared" si="2"/>
        <v>0</v>
      </c>
      <c r="W128" s="775"/>
    </row>
    <row r="129" spans="1:23" ht="27.75">
      <c r="A129" s="113">
        <v>126</v>
      </c>
      <c r="B129" s="545">
        <v>157179</v>
      </c>
      <c r="C129" s="941" t="s">
        <v>7143</v>
      </c>
      <c r="D129" s="540" t="s">
        <v>7174</v>
      </c>
      <c r="E129" s="915" t="s">
        <v>63</v>
      </c>
      <c r="F129" s="545" t="s">
        <v>7175</v>
      </c>
      <c r="G129" s="1149" t="s">
        <v>48</v>
      </c>
      <c r="H129" s="1295" t="s">
        <v>7176</v>
      </c>
      <c r="I129" s="1240" t="s">
        <v>31</v>
      </c>
      <c r="J129" s="548" t="s">
        <v>565</v>
      </c>
      <c r="K129" s="865">
        <v>0.46666666666666667</v>
      </c>
      <c r="L129" s="865">
        <v>0.625</v>
      </c>
      <c r="M129" s="113" t="s">
        <v>33</v>
      </c>
      <c r="N129" s="865">
        <v>0.44791666666666669</v>
      </c>
      <c r="O129" s="113" t="s">
        <v>34</v>
      </c>
      <c r="P129" s="113" t="s">
        <v>34</v>
      </c>
      <c r="Q129" s="113" t="s">
        <v>36</v>
      </c>
      <c r="R129" s="113" t="s">
        <v>600</v>
      </c>
      <c r="S129" s="114" t="s">
        <v>7177</v>
      </c>
      <c r="T129" s="113" t="s">
        <v>33</v>
      </c>
      <c r="U129" s="113"/>
      <c r="V129" s="899">
        <f t="shared" si="2"/>
        <v>1.8749999999999989E-2</v>
      </c>
      <c r="W129" s="113">
        <v>8955531000</v>
      </c>
    </row>
    <row r="130" spans="1:23">
      <c r="A130" s="113">
        <v>127</v>
      </c>
      <c r="B130" s="545">
        <v>132205</v>
      </c>
      <c r="C130" s="941" t="s">
        <v>7143</v>
      </c>
      <c r="D130" s="540" t="s">
        <v>6350</v>
      </c>
      <c r="E130" s="915" t="s">
        <v>78</v>
      </c>
      <c r="F130" s="545" t="s">
        <v>401</v>
      </c>
      <c r="G130" s="1149" t="s">
        <v>237</v>
      </c>
      <c r="H130" s="545" t="s">
        <v>7178</v>
      </c>
      <c r="I130" s="1240" t="s">
        <v>31</v>
      </c>
      <c r="J130" s="548" t="s">
        <v>229</v>
      </c>
      <c r="K130" s="865">
        <v>0.42777777777777776</v>
      </c>
      <c r="L130" s="865">
        <v>0.49722222222222223</v>
      </c>
      <c r="M130" s="113" t="s">
        <v>33</v>
      </c>
      <c r="N130" s="865">
        <v>0.4236111111111111</v>
      </c>
      <c r="O130" s="113" t="s">
        <v>34</v>
      </c>
      <c r="P130" s="113" t="s">
        <v>34</v>
      </c>
      <c r="Q130" s="113" t="s">
        <v>35</v>
      </c>
      <c r="R130" s="113" t="s">
        <v>35</v>
      </c>
      <c r="S130" s="113" t="s">
        <v>112</v>
      </c>
      <c r="T130" s="113" t="s">
        <v>37</v>
      </c>
      <c r="U130" s="113"/>
      <c r="V130" s="899">
        <f t="shared" si="2"/>
        <v>4.1666666666666519E-3</v>
      </c>
      <c r="W130" s="113"/>
    </row>
    <row r="131" spans="1:23">
      <c r="A131" s="113">
        <v>128</v>
      </c>
      <c r="B131" s="1149">
        <v>83336</v>
      </c>
      <c r="C131" s="941" t="s">
        <v>7143</v>
      </c>
      <c r="D131" s="494" t="s">
        <v>7179</v>
      </c>
      <c r="E131" s="915" t="s">
        <v>518</v>
      </c>
      <c r="F131" s="545" t="s">
        <v>40</v>
      </c>
      <c r="G131" s="1149" t="s">
        <v>41</v>
      </c>
      <c r="H131" s="1149" t="s">
        <v>7180</v>
      </c>
      <c r="I131" s="1240" t="s">
        <v>31</v>
      </c>
      <c r="J131" s="548" t="s">
        <v>142</v>
      </c>
      <c r="K131" s="865">
        <v>0.65763888888888888</v>
      </c>
      <c r="L131" s="865">
        <v>0.76041666666666663</v>
      </c>
      <c r="M131" s="113" t="s">
        <v>33</v>
      </c>
      <c r="N131" s="865">
        <v>0.63888888888888884</v>
      </c>
      <c r="O131" s="113" t="s">
        <v>34</v>
      </c>
      <c r="P131" s="113" t="s">
        <v>34</v>
      </c>
      <c r="Q131" s="113" t="s">
        <v>35</v>
      </c>
      <c r="R131" s="113" t="s">
        <v>35</v>
      </c>
      <c r="S131" s="113" t="s">
        <v>36</v>
      </c>
      <c r="T131" s="113" t="s">
        <v>37</v>
      </c>
      <c r="U131" s="113"/>
      <c r="V131" s="899">
        <f t="shared" si="2"/>
        <v>1.8750000000000044E-2</v>
      </c>
      <c r="W131" s="113">
        <v>7011262513</v>
      </c>
    </row>
    <row r="132" spans="1:23">
      <c r="A132" s="113">
        <v>129</v>
      </c>
      <c r="B132" s="545">
        <v>153599</v>
      </c>
      <c r="C132" s="941" t="s">
        <v>7143</v>
      </c>
      <c r="D132" s="494" t="s">
        <v>7181</v>
      </c>
      <c r="E132" s="915" t="s">
        <v>767</v>
      </c>
      <c r="F132" s="1149" t="s">
        <v>2970</v>
      </c>
      <c r="G132" s="1149" t="s">
        <v>134</v>
      </c>
      <c r="H132" s="1149" t="s">
        <v>484</v>
      </c>
      <c r="I132" s="1240" t="s">
        <v>31</v>
      </c>
      <c r="J132" s="1279" t="s">
        <v>7182</v>
      </c>
      <c r="K132" s="1137">
        <v>0.57986111111111116</v>
      </c>
      <c r="L132" s="1137">
        <v>0.77430555555555558</v>
      </c>
      <c r="M132" s="168" t="s">
        <v>3271</v>
      </c>
      <c r="N132" s="1137">
        <v>0.5625</v>
      </c>
      <c r="O132" s="113" t="s">
        <v>34</v>
      </c>
      <c r="P132" s="113" t="s">
        <v>34</v>
      </c>
      <c r="Q132" s="168" t="s">
        <v>600</v>
      </c>
      <c r="R132" s="168" t="s">
        <v>600</v>
      </c>
      <c r="S132" s="168" t="s">
        <v>36</v>
      </c>
      <c r="T132" s="168" t="s">
        <v>37</v>
      </c>
      <c r="U132" s="113"/>
      <c r="V132" s="899">
        <f t="shared" si="2"/>
        <v>1.736111111111116E-2</v>
      </c>
      <c r="W132" s="113"/>
    </row>
    <row r="133" spans="1:23">
      <c r="A133" s="113">
        <v>130</v>
      </c>
      <c r="B133" s="898">
        <v>154468</v>
      </c>
      <c r="C133" s="941" t="s">
        <v>7143</v>
      </c>
      <c r="D133" s="1246" t="s">
        <v>7183</v>
      </c>
      <c r="E133" s="352" t="s">
        <v>126</v>
      </c>
      <c r="F133" s="898" t="s">
        <v>2970</v>
      </c>
      <c r="G133" s="898" t="s">
        <v>134</v>
      </c>
      <c r="H133" s="898" t="s">
        <v>336</v>
      </c>
      <c r="I133" s="1240" t="s">
        <v>31</v>
      </c>
      <c r="J133" s="1279" t="s">
        <v>4208</v>
      </c>
      <c r="K133" s="1137">
        <v>0.43055555555555558</v>
      </c>
      <c r="L133" s="1137">
        <v>0.48958333333333331</v>
      </c>
      <c r="M133" s="168" t="s">
        <v>33</v>
      </c>
      <c r="N133" s="1137">
        <v>0.41666666666666669</v>
      </c>
      <c r="O133" s="113" t="s">
        <v>34</v>
      </c>
      <c r="P133" s="113" t="s">
        <v>34</v>
      </c>
      <c r="Q133" s="168" t="s">
        <v>600</v>
      </c>
      <c r="R133" s="168" t="s">
        <v>600</v>
      </c>
      <c r="S133" s="168" t="s">
        <v>36</v>
      </c>
      <c r="T133" s="168" t="s">
        <v>37</v>
      </c>
      <c r="U133" s="113"/>
      <c r="V133" s="899">
        <f t="shared" si="2"/>
        <v>1.3888888888888895E-2</v>
      </c>
      <c r="W133" s="113"/>
    </row>
    <row r="134" spans="1:23">
      <c r="A134" s="113">
        <v>131</v>
      </c>
      <c r="B134" s="897">
        <v>37923</v>
      </c>
      <c r="C134" s="941" t="s">
        <v>7143</v>
      </c>
      <c r="D134" s="1246" t="s">
        <v>7184</v>
      </c>
      <c r="E134" s="352" t="s">
        <v>140</v>
      </c>
      <c r="F134" s="897" t="s">
        <v>5872</v>
      </c>
      <c r="G134" s="898" t="s">
        <v>99</v>
      </c>
      <c r="H134" s="898" t="s">
        <v>1630</v>
      </c>
      <c r="I134" s="1240" t="s">
        <v>31</v>
      </c>
      <c r="J134" s="548" t="s">
        <v>56</v>
      </c>
      <c r="K134" s="865">
        <v>0.38194444444444442</v>
      </c>
      <c r="L134" s="865">
        <v>0.65625</v>
      </c>
      <c r="M134" s="865" t="s">
        <v>265</v>
      </c>
      <c r="N134" s="865">
        <v>0.3611111111111111</v>
      </c>
      <c r="O134" s="113" t="s">
        <v>34</v>
      </c>
      <c r="P134" s="113" t="s">
        <v>34</v>
      </c>
      <c r="Q134" s="113" t="s">
        <v>112</v>
      </c>
      <c r="R134" s="113" t="s">
        <v>35</v>
      </c>
      <c r="S134" s="113" t="s">
        <v>4789</v>
      </c>
      <c r="T134" s="113" t="s">
        <v>33</v>
      </c>
      <c r="U134" s="113"/>
      <c r="V134" s="899">
        <f t="shared" si="2"/>
        <v>2.0833333333333315E-2</v>
      </c>
      <c r="W134" s="113"/>
    </row>
    <row r="135" spans="1:23">
      <c r="A135" s="113">
        <v>132</v>
      </c>
      <c r="B135" s="898">
        <v>141049</v>
      </c>
      <c r="C135" s="941" t="s">
        <v>7143</v>
      </c>
      <c r="D135" s="1246" t="s">
        <v>7185</v>
      </c>
      <c r="E135" s="352" t="s">
        <v>122</v>
      </c>
      <c r="F135" s="897" t="s">
        <v>388</v>
      </c>
      <c r="G135" s="898" t="s">
        <v>389</v>
      </c>
      <c r="H135" s="898" t="s">
        <v>93</v>
      </c>
      <c r="I135" s="1240" t="s">
        <v>31</v>
      </c>
      <c r="J135" s="548" t="s">
        <v>3524</v>
      </c>
      <c r="K135" s="865">
        <v>0.55972222222222223</v>
      </c>
      <c r="L135" s="865">
        <v>0.59583333333333333</v>
      </c>
      <c r="M135" s="113" t="s">
        <v>33</v>
      </c>
      <c r="N135" s="865">
        <v>0.55208333333333337</v>
      </c>
      <c r="O135" s="113"/>
      <c r="P135" s="113"/>
      <c r="Q135" s="113" t="s">
        <v>35</v>
      </c>
      <c r="R135" s="113" t="s">
        <v>35</v>
      </c>
      <c r="S135" s="113" t="s">
        <v>112</v>
      </c>
      <c r="T135" s="113" t="s">
        <v>5672</v>
      </c>
      <c r="U135" s="113"/>
      <c r="V135" s="899">
        <f t="shared" si="2"/>
        <v>7.6388888888888618E-3</v>
      </c>
      <c r="W135" s="113"/>
    </row>
    <row r="136" spans="1:23">
      <c r="A136" s="113">
        <v>133</v>
      </c>
      <c r="B136" s="897">
        <v>156738</v>
      </c>
      <c r="C136" s="941" t="s">
        <v>7143</v>
      </c>
      <c r="D136" s="1246" t="s">
        <v>7186</v>
      </c>
      <c r="E136" s="352" t="s">
        <v>97</v>
      </c>
      <c r="F136" s="897" t="s">
        <v>5799</v>
      </c>
      <c r="G136" s="898" t="s">
        <v>29</v>
      </c>
      <c r="H136" s="898" t="s">
        <v>895</v>
      </c>
      <c r="I136" s="1240" t="s">
        <v>31</v>
      </c>
      <c r="J136" s="548" t="s">
        <v>659</v>
      </c>
      <c r="K136" s="865">
        <v>0.53125</v>
      </c>
      <c r="L136" s="865">
        <v>0.79513888888888884</v>
      </c>
      <c r="M136" s="113" t="s">
        <v>33</v>
      </c>
      <c r="N136" s="865">
        <v>0.52569444444444446</v>
      </c>
      <c r="O136" s="113" t="s">
        <v>34</v>
      </c>
      <c r="P136" s="113" t="s">
        <v>34</v>
      </c>
      <c r="Q136" s="113" t="s">
        <v>36</v>
      </c>
      <c r="R136" s="113" t="s">
        <v>35</v>
      </c>
      <c r="S136" s="113" t="s">
        <v>36</v>
      </c>
      <c r="T136" s="113" t="s">
        <v>33</v>
      </c>
      <c r="U136" s="113"/>
      <c r="V136" s="899">
        <f t="shared" si="2"/>
        <v>5.5555555555555358E-3</v>
      </c>
      <c r="W136" s="113">
        <v>9917580547</v>
      </c>
    </row>
    <row r="137" spans="1:23" ht="27.75">
      <c r="A137" s="113">
        <v>134</v>
      </c>
      <c r="B137" s="918">
        <v>137171</v>
      </c>
      <c r="C137" s="1278" t="s">
        <v>7187</v>
      </c>
      <c r="D137" s="918" t="s">
        <v>7188</v>
      </c>
      <c r="E137" s="915" t="s">
        <v>6677</v>
      </c>
      <c r="F137" s="1180" t="s">
        <v>7189</v>
      </c>
      <c r="G137" s="918" t="s">
        <v>278</v>
      </c>
      <c r="H137" s="1180" t="s">
        <v>7190</v>
      </c>
      <c r="I137" s="1240" t="s">
        <v>31</v>
      </c>
      <c r="J137" s="548" t="s">
        <v>239</v>
      </c>
      <c r="K137" s="865">
        <v>0.38750000000000001</v>
      </c>
      <c r="L137" s="865">
        <v>0.67777777777777781</v>
      </c>
      <c r="M137" s="113" t="s">
        <v>33</v>
      </c>
      <c r="N137" s="865">
        <v>0.38194444444444442</v>
      </c>
      <c r="O137" s="113" t="s">
        <v>34</v>
      </c>
      <c r="P137" s="113" t="s">
        <v>34</v>
      </c>
      <c r="Q137" s="168" t="s">
        <v>600</v>
      </c>
      <c r="R137" s="168" t="s">
        <v>600</v>
      </c>
      <c r="S137" s="171" t="s">
        <v>7191</v>
      </c>
      <c r="T137" s="168" t="s">
        <v>37</v>
      </c>
      <c r="U137" s="113"/>
      <c r="V137" s="899">
        <f t="shared" si="2"/>
        <v>5.5555555555555913E-3</v>
      </c>
      <c r="W137" s="113"/>
    </row>
    <row r="138" spans="1:23">
      <c r="A138" s="113">
        <v>135</v>
      </c>
      <c r="B138" s="918">
        <v>37064</v>
      </c>
      <c r="C138" s="941"/>
      <c r="D138" s="918" t="s">
        <v>7192</v>
      </c>
      <c r="E138" s="915" t="s">
        <v>1012</v>
      </c>
      <c r="F138" s="1180" t="s">
        <v>1096</v>
      </c>
      <c r="G138" s="1180" t="s">
        <v>29</v>
      </c>
      <c r="H138" s="1182" t="s">
        <v>7193</v>
      </c>
      <c r="I138" s="1240" t="s">
        <v>94</v>
      </c>
      <c r="J138" s="548" t="s">
        <v>465</v>
      </c>
      <c r="K138" s="865">
        <v>0.6791666666666667</v>
      </c>
      <c r="L138" s="865">
        <v>0.71527777777777779</v>
      </c>
      <c r="M138" s="113" t="s">
        <v>33</v>
      </c>
      <c r="N138" s="865">
        <v>0.67708333333333337</v>
      </c>
      <c r="O138" s="113" t="s">
        <v>34</v>
      </c>
      <c r="P138" s="113" t="s">
        <v>34</v>
      </c>
      <c r="Q138" s="168" t="s">
        <v>600</v>
      </c>
      <c r="R138" s="168" t="s">
        <v>600</v>
      </c>
      <c r="S138" s="168" t="s">
        <v>36</v>
      </c>
      <c r="T138" s="168" t="s">
        <v>37</v>
      </c>
      <c r="U138" s="113"/>
      <c r="V138" s="899">
        <f t="shared" si="2"/>
        <v>2.0833333333333259E-3</v>
      </c>
      <c r="W138" s="113"/>
    </row>
    <row r="139" spans="1:23" ht="27.75">
      <c r="A139" s="113">
        <v>136</v>
      </c>
      <c r="B139" s="915">
        <v>146425</v>
      </c>
      <c r="C139" s="941"/>
      <c r="D139" s="918" t="s">
        <v>7194</v>
      </c>
      <c r="E139" s="915" t="s">
        <v>27</v>
      </c>
      <c r="F139" s="1182" t="s">
        <v>40</v>
      </c>
      <c r="G139" s="918" t="s">
        <v>41</v>
      </c>
      <c r="H139" s="1180" t="s">
        <v>7195</v>
      </c>
      <c r="I139" s="1240" t="s">
        <v>31</v>
      </c>
      <c r="J139" s="548" t="s">
        <v>4395</v>
      </c>
      <c r="K139" s="865">
        <v>0.40347222222222223</v>
      </c>
      <c r="L139" s="865">
        <v>0.625</v>
      </c>
      <c r="M139" s="113" t="s">
        <v>33</v>
      </c>
      <c r="N139" s="865">
        <v>0.39583333333333331</v>
      </c>
      <c r="O139" s="113" t="s">
        <v>34</v>
      </c>
      <c r="P139" s="113" t="s">
        <v>34</v>
      </c>
      <c r="Q139" s="113" t="s">
        <v>35</v>
      </c>
      <c r="R139" s="113" t="s">
        <v>35</v>
      </c>
      <c r="S139" s="114" t="s">
        <v>7196</v>
      </c>
      <c r="T139" s="113" t="s">
        <v>37</v>
      </c>
      <c r="U139" s="113"/>
      <c r="V139" s="899">
        <f t="shared" si="2"/>
        <v>7.6388888888889173E-3</v>
      </c>
      <c r="W139" s="113">
        <v>9999000301</v>
      </c>
    </row>
    <row r="140" spans="1:23">
      <c r="A140" s="113">
        <v>137</v>
      </c>
      <c r="B140" s="918">
        <v>141010</v>
      </c>
      <c r="C140" s="941"/>
      <c r="D140" s="918" t="s">
        <v>7197</v>
      </c>
      <c r="E140" s="915" t="s">
        <v>244</v>
      </c>
      <c r="F140" s="1182" t="s">
        <v>2988</v>
      </c>
      <c r="G140" s="918" t="s">
        <v>215</v>
      </c>
      <c r="H140" s="1180" t="s">
        <v>7198</v>
      </c>
      <c r="I140" s="1240" t="s">
        <v>31</v>
      </c>
      <c r="J140" s="1332" t="s">
        <v>229</v>
      </c>
      <c r="K140" s="1366">
        <v>0.4236111111111111</v>
      </c>
      <c r="L140" s="1366">
        <v>0.4548611111111111</v>
      </c>
      <c r="M140" s="1155" t="s">
        <v>545</v>
      </c>
      <c r="N140" s="1329">
        <v>0.41666666666666669</v>
      </c>
      <c r="O140" s="463"/>
      <c r="P140" s="113" t="s">
        <v>34</v>
      </c>
      <c r="Q140" s="113" t="s">
        <v>35</v>
      </c>
      <c r="R140" s="113" t="s">
        <v>35</v>
      </c>
      <c r="S140" s="113" t="s">
        <v>36</v>
      </c>
      <c r="T140" s="113" t="s">
        <v>37</v>
      </c>
      <c r="U140" s="113"/>
      <c r="V140" s="899">
        <f t="shared" si="2"/>
        <v>6.9444444444444198E-3</v>
      </c>
      <c r="W140" s="113"/>
    </row>
    <row r="141" spans="1:23">
      <c r="A141" s="113">
        <v>138</v>
      </c>
      <c r="B141" s="918">
        <v>70287</v>
      </c>
      <c r="C141" s="941"/>
      <c r="D141" s="918" t="s">
        <v>7199</v>
      </c>
      <c r="E141" s="915" t="s">
        <v>341</v>
      </c>
      <c r="F141" s="1182" t="s">
        <v>2988</v>
      </c>
      <c r="G141" s="918" t="s">
        <v>215</v>
      </c>
      <c r="H141" s="1180" t="s">
        <v>7200</v>
      </c>
      <c r="I141" s="1240" t="s">
        <v>31</v>
      </c>
      <c r="J141" s="1332" t="s">
        <v>5784</v>
      </c>
      <c r="K141" s="1366">
        <v>0.71597222222222223</v>
      </c>
      <c r="L141" s="1366">
        <v>0.77777777777777779</v>
      </c>
      <c r="M141" s="1155" t="s">
        <v>545</v>
      </c>
      <c r="N141" s="1329">
        <v>0.71527777777777779</v>
      </c>
      <c r="O141" s="463"/>
      <c r="P141" s="113" t="s">
        <v>34</v>
      </c>
      <c r="Q141" s="113" t="s">
        <v>35</v>
      </c>
      <c r="R141" s="113" t="s">
        <v>35</v>
      </c>
      <c r="S141" s="113" t="s">
        <v>36</v>
      </c>
      <c r="T141" s="113" t="s">
        <v>37</v>
      </c>
      <c r="U141" s="113"/>
      <c r="V141" s="899">
        <f t="shared" si="2"/>
        <v>6.9444444444444198E-4</v>
      </c>
      <c r="W141" s="113"/>
    </row>
    <row r="142" spans="1:23">
      <c r="A142" s="113">
        <v>139</v>
      </c>
      <c r="B142" s="915">
        <v>40810</v>
      </c>
      <c r="C142" s="941"/>
      <c r="D142" s="918" t="s">
        <v>7201</v>
      </c>
      <c r="E142" s="915" t="s">
        <v>956</v>
      </c>
      <c r="F142" s="1182" t="s">
        <v>7202</v>
      </c>
      <c r="G142" s="1180" t="s">
        <v>358</v>
      </c>
      <c r="H142" s="1182" t="s">
        <v>7203</v>
      </c>
      <c r="I142" s="1240" t="s">
        <v>94</v>
      </c>
      <c r="J142" s="1332" t="s">
        <v>288</v>
      </c>
      <c r="K142" s="1366">
        <v>0.67500000000000004</v>
      </c>
      <c r="L142" s="1366">
        <v>0.76041666666666663</v>
      </c>
      <c r="M142" s="1155" t="s">
        <v>545</v>
      </c>
      <c r="N142" s="1329">
        <v>0.66666666666666663</v>
      </c>
      <c r="O142" s="463"/>
      <c r="P142" s="113" t="s">
        <v>34</v>
      </c>
      <c r="Q142" s="113" t="s">
        <v>35</v>
      </c>
      <c r="R142" s="113" t="s">
        <v>35</v>
      </c>
      <c r="S142" s="113" t="s">
        <v>36</v>
      </c>
      <c r="T142" s="113" t="s">
        <v>37</v>
      </c>
      <c r="U142" s="113"/>
      <c r="V142" s="899">
        <f t="shared" si="2"/>
        <v>8.3333333333334147E-3</v>
      </c>
      <c r="W142" s="113"/>
    </row>
    <row r="143" spans="1:23">
      <c r="A143" s="113">
        <v>140</v>
      </c>
      <c r="B143" s="918">
        <v>133084</v>
      </c>
      <c r="C143" s="941"/>
      <c r="D143" s="918" t="s">
        <v>7204</v>
      </c>
      <c r="E143" s="915" t="s">
        <v>832</v>
      </c>
      <c r="F143" s="1182" t="s">
        <v>7205</v>
      </c>
      <c r="G143" s="918" t="s">
        <v>29</v>
      </c>
      <c r="H143" s="1182" t="s">
        <v>7206</v>
      </c>
      <c r="I143" s="1240" t="s">
        <v>94</v>
      </c>
      <c r="J143" s="1332" t="s">
        <v>5790</v>
      </c>
      <c r="K143" s="1366">
        <v>0.55972222222222223</v>
      </c>
      <c r="L143" s="1366">
        <v>0.64236111111111116</v>
      </c>
      <c r="M143" s="1155" t="s">
        <v>33</v>
      </c>
      <c r="N143" s="1329">
        <v>0.55208333333333337</v>
      </c>
      <c r="O143" s="113" t="s">
        <v>34</v>
      </c>
      <c r="P143" s="113" t="s">
        <v>34</v>
      </c>
      <c r="Q143" s="113" t="s">
        <v>35</v>
      </c>
      <c r="R143" s="113" t="s">
        <v>35</v>
      </c>
      <c r="S143" s="113" t="s">
        <v>36</v>
      </c>
      <c r="T143" s="113" t="s">
        <v>37</v>
      </c>
      <c r="U143" s="113"/>
      <c r="V143" s="899">
        <f t="shared" si="2"/>
        <v>7.6388888888888618E-3</v>
      </c>
      <c r="W143" s="113"/>
    </row>
    <row r="144" spans="1:23">
      <c r="A144" s="113">
        <v>141</v>
      </c>
      <c r="B144" s="918">
        <v>157759</v>
      </c>
      <c r="C144" s="941"/>
      <c r="D144" s="918" t="s">
        <v>7207</v>
      </c>
      <c r="E144" s="915" t="s">
        <v>244</v>
      </c>
      <c r="F144" s="1180" t="s">
        <v>617</v>
      </c>
      <c r="G144" s="918" t="s">
        <v>48</v>
      </c>
      <c r="H144" s="1180" t="s">
        <v>175</v>
      </c>
      <c r="I144" s="1240" t="s">
        <v>31</v>
      </c>
      <c r="J144" s="1332" t="s">
        <v>4318</v>
      </c>
      <c r="K144" s="1366">
        <v>0.6875</v>
      </c>
      <c r="L144" s="1366">
        <v>0.78472222222222221</v>
      </c>
      <c r="M144" s="1155" t="s">
        <v>33</v>
      </c>
      <c r="N144" s="1329">
        <v>0.65625</v>
      </c>
      <c r="O144" s="113" t="s">
        <v>34</v>
      </c>
      <c r="P144" s="113" t="s">
        <v>34</v>
      </c>
      <c r="Q144" s="113" t="s">
        <v>35</v>
      </c>
      <c r="R144" s="113" t="s">
        <v>35</v>
      </c>
      <c r="S144" s="113" t="s">
        <v>36</v>
      </c>
      <c r="T144" s="113" t="s">
        <v>5672</v>
      </c>
      <c r="U144" s="113"/>
      <c r="V144" s="899">
        <f t="shared" si="2"/>
        <v>3.125E-2</v>
      </c>
      <c r="W144" s="113">
        <v>9540942208</v>
      </c>
    </row>
    <row r="145" spans="1:23" s="439" customFormat="1" ht="27.75">
      <c r="A145" s="113">
        <v>142</v>
      </c>
      <c r="B145" s="1224">
        <v>146170</v>
      </c>
      <c r="C145" s="977"/>
      <c r="D145" s="1224" t="s">
        <v>7208</v>
      </c>
      <c r="E145" s="1224" t="s">
        <v>852</v>
      </c>
      <c r="F145" s="1229" t="s">
        <v>617</v>
      </c>
      <c r="G145" s="1224" t="s">
        <v>48</v>
      </c>
      <c r="H145" s="1229" t="s">
        <v>7209</v>
      </c>
      <c r="I145" s="1248" t="s">
        <v>31</v>
      </c>
      <c r="J145" s="1286" t="s">
        <v>4671</v>
      </c>
      <c r="K145" s="1367">
        <v>0.59027777777777779</v>
      </c>
      <c r="L145" s="1367">
        <v>0.6791666666666667</v>
      </c>
      <c r="M145" s="608" t="s">
        <v>298</v>
      </c>
      <c r="N145" s="966">
        <v>0.58333333333333337</v>
      </c>
      <c r="O145" s="463" t="s">
        <v>171</v>
      </c>
      <c r="P145" s="463" t="s">
        <v>171</v>
      </c>
      <c r="Q145" s="463" t="s">
        <v>35</v>
      </c>
      <c r="R145" s="463" t="s">
        <v>35</v>
      </c>
      <c r="S145" s="463" t="s">
        <v>36</v>
      </c>
      <c r="T145" s="463" t="s">
        <v>37</v>
      </c>
      <c r="U145" s="463"/>
      <c r="V145" s="952">
        <f t="shared" si="2"/>
        <v>6.9444444444444198E-3</v>
      </c>
      <c r="W145" s="463">
        <v>7091098600</v>
      </c>
    </row>
    <row r="146" spans="1:23" ht="27.75">
      <c r="A146" s="113">
        <v>143</v>
      </c>
      <c r="B146" s="918">
        <v>157661</v>
      </c>
      <c r="C146" s="941"/>
      <c r="D146" s="918" t="s">
        <v>7210</v>
      </c>
      <c r="E146" s="915" t="s">
        <v>68</v>
      </c>
      <c r="F146" s="1182" t="s">
        <v>7211</v>
      </c>
      <c r="G146" s="918" t="s">
        <v>237</v>
      </c>
      <c r="H146" s="1182" t="s">
        <v>2403</v>
      </c>
      <c r="I146" s="1240" t="s">
        <v>94</v>
      </c>
      <c r="J146" s="1332" t="s">
        <v>554</v>
      </c>
      <c r="K146" s="367">
        <v>0.55555555555555558</v>
      </c>
      <c r="L146" s="367">
        <v>0.61319444444444449</v>
      </c>
      <c r="M146" s="1155" t="s">
        <v>33</v>
      </c>
      <c r="N146" s="1329">
        <v>0.54861111111111116</v>
      </c>
      <c r="O146" s="113" t="s">
        <v>34</v>
      </c>
      <c r="P146" s="113" t="s">
        <v>34</v>
      </c>
      <c r="Q146" s="1155" t="s">
        <v>36</v>
      </c>
      <c r="R146" s="1155" t="s">
        <v>35</v>
      </c>
      <c r="S146" s="1155" t="s">
        <v>36</v>
      </c>
      <c r="T146" s="1155" t="s">
        <v>33</v>
      </c>
      <c r="U146" s="113"/>
      <c r="V146" s="899">
        <f t="shared" si="2"/>
        <v>6.9444444444444198E-3</v>
      </c>
      <c r="W146" s="113"/>
    </row>
    <row r="147" spans="1:23" ht="27.75">
      <c r="A147" s="113">
        <v>144</v>
      </c>
      <c r="B147" s="918">
        <v>153132</v>
      </c>
      <c r="C147" s="941"/>
      <c r="D147" s="918" t="s">
        <v>7212</v>
      </c>
      <c r="E147" s="915" t="s">
        <v>27</v>
      </c>
      <c r="F147" s="1182" t="s">
        <v>7213</v>
      </c>
      <c r="G147" s="918" t="s">
        <v>237</v>
      </c>
      <c r="H147" s="1180" t="s">
        <v>321</v>
      </c>
      <c r="I147" s="1240" t="s">
        <v>31</v>
      </c>
      <c r="J147" s="548" t="s">
        <v>7214</v>
      </c>
      <c r="K147" s="865">
        <v>0.44444444444444442</v>
      </c>
      <c r="L147" s="865">
        <v>0.67361111111111116</v>
      </c>
      <c r="M147" s="113" t="s">
        <v>33</v>
      </c>
      <c r="N147" s="865">
        <v>0.44097222222222221</v>
      </c>
      <c r="O147" s="113" t="s">
        <v>34</v>
      </c>
      <c r="P147" s="113" t="s">
        <v>34</v>
      </c>
      <c r="Q147" s="113" t="s">
        <v>35</v>
      </c>
      <c r="R147" s="113" t="s">
        <v>35</v>
      </c>
      <c r="S147" s="114" t="s">
        <v>7215</v>
      </c>
      <c r="T147" s="113" t="s">
        <v>37</v>
      </c>
      <c r="U147" s="113"/>
      <c r="V147" s="899">
        <f t="shared" si="2"/>
        <v>3.4722222222222099E-3</v>
      </c>
      <c r="W147" s="113">
        <v>9818837293</v>
      </c>
    </row>
    <row r="148" spans="1:23" ht="27.75">
      <c r="A148" s="113">
        <v>145</v>
      </c>
      <c r="B148" s="918">
        <v>158311</v>
      </c>
      <c r="C148" s="941"/>
      <c r="D148" s="918" t="s">
        <v>7216</v>
      </c>
      <c r="E148" s="915" t="s">
        <v>1638</v>
      </c>
      <c r="F148" s="1182" t="s">
        <v>401</v>
      </c>
      <c r="G148" s="918" t="s">
        <v>237</v>
      </c>
      <c r="H148" s="1180" t="s">
        <v>2742</v>
      </c>
      <c r="I148" s="1240" t="s">
        <v>94</v>
      </c>
      <c r="J148" s="548" t="s">
        <v>32</v>
      </c>
      <c r="K148" s="865">
        <v>0.81944444444444442</v>
      </c>
      <c r="L148" s="865">
        <v>6.9444444444444441E-3</v>
      </c>
      <c r="M148" s="113" t="s">
        <v>33</v>
      </c>
      <c r="N148" s="865">
        <v>0.8125</v>
      </c>
      <c r="O148" s="113" t="s">
        <v>34</v>
      </c>
      <c r="P148" s="113" t="s">
        <v>34</v>
      </c>
      <c r="Q148" s="113" t="s">
        <v>35</v>
      </c>
      <c r="R148" s="113" t="s">
        <v>35</v>
      </c>
      <c r="S148" s="114" t="s">
        <v>7217</v>
      </c>
      <c r="T148" s="113"/>
      <c r="U148" s="113"/>
      <c r="V148" s="899">
        <f t="shared" si="2"/>
        <v>6.9444444444444198E-3</v>
      </c>
      <c r="W148" s="113">
        <v>9319643020</v>
      </c>
    </row>
    <row r="149" spans="1:23">
      <c r="A149" s="113">
        <v>146</v>
      </c>
      <c r="B149" s="918">
        <v>33854</v>
      </c>
      <c r="C149" s="941"/>
      <c r="D149" s="918" t="s">
        <v>698</v>
      </c>
      <c r="E149" s="915" t="s">
        <v>938</v>
      </c>
      <c r="F149" s="1182" t="s">
        <v>7218</v>
      </c>
      <c r="G149" s="918" t="s">
        <v>389</v>
      </c>
      <c r="H149" s="1180" t="s">
        <v>93</v>
      </c>
      <c r="I149" s="1240" t="s">
        <v>94</v>
      </c>
      <c r="J149" s="548" t="s">
        <v>306</v>
      </c>
      <c r="K149" s="865">
        <v>0.38611111111111113</v>
      </c>
      <c r="L149" s="865">
        <v>0.4548611111111111</v>
      </c>
      <c r="M149" s="113" t="s">
        <v>33</v>
      </c>
      <c r="N149" s="865">
        <v>0.38194444444444442</v>
      </c>
      <c r="O149" s="113"/>
      <c r="P149" s="113"/>
      <c r="Q149" s="113" t="s">
        <v>35</v>
      </c>
      <c r="R149" s="113" t="s">
        <v>35</v>
      </c>
      <c r="S149" s="113" t="s">
        <v>36</v>
      </c>
      <c r="T149" s="113" t="s">
        <v>37</v>
      </c>
      <c r="U149" s="113"/>
      <c r="V149" s="899">
        <f t="shared" si="2"/>
        <v>4.1666666666667074E-3</v>
      </c>
      <c r="W149" s="113"/>
    </row>
    <row r="150" spans="1:23">
      <c r="A150" s="113">
        <v>147</v>
      </c>
      <c r="B150" s="918">
        <v>153533</v>
      </c>
      <c r="C150" s="941"/>
      <c r="D150" s="918" t="s">
        <v>7219</v>
      </c>
      <c r="E150" s="915" t="s">
        <v>461</v>
      </c>
      <c r="F150" s="1182" t="s">
        <v>388</v>
      </c>
      <c r="G150" s="918" t="s">
        <v>389</v>
      </c>
      <c r="H150" s="1180" t="s">
        <v>7220</v>
      </c>
      <c r="I150" s="1240" t="s">
        <v>31</v>
      </c>
      <c r="J150" s="548" t="s">
        <v>4731</v>
      </c>
      <c r="K150" s="865">
        <v>0.48472222222222222</v>
      </c>
      <c r="L150" s="865">
        <v>0.59722222222222221</v>
      </c>
      <c r="M150" s="113" t="s">
        <v>33</v>
      </c>
      <c r="N150" s="865">
        <v>0.46875</v>
      </c>
      <c r="O150" s="113" t="s">
        <v>34</v>
      </c>
      <c r="P150" s="113" t="s">
        <v>34</v>
      </c>
      <c r="Q150" s="113" t="s">
        <v>35</v>
      </c>
      <c r="R150" s="113" t="s">
        <v>35</v>
      </c>
      <c r="S150" s="113" t="s">
        <v>36</v>
      </c>
      <c r="T150" s="113" t="s">
        <v>37</v>
      </c>
      <c r="U150" s="113"/>
      <c r="V150" s="899">
        <f t="shared" si="2"/>
        <v>1.5972222222222221E-2</v>
      </c>
      <c r="W150" s="113">
        <v>7726968841</v>
      </c>
    </row>
    <row r="151" spans="1:23">
      <c r="A151" s="113">
        <v>148</v>
      </c>
      <c r="B151" s="918">
        <v>152494</v>
      </c>
      <c r="C151" s="941"/>
      <c r="D151" s="918" t="s">
        <v>7221</v>
      </c>
      <c r="E151" s="915" t="s">
        <v>39</v>
      </c>
      <c r="F151" s="1180" t="s">
        <v>1553</v>
      </c>
      <c r="G151" s="918" t="s">
        <v>7004</v>
      </c>
      <c r="H151" s="1180" t="s">
        <v>7222</v>
      </c>
      <c r="I151" s="1240" t="s">
        <v>31</v>
      </c>
      <c r="J151" s="548" t="s">
        <v>885</v>
      </c>
      <c r="K151" s="865">
        <v>0.68402777777777779</v>
      </c>
      <c r="L151" s="865">
        <v>0.73611111111111116</v>
      </c>
      <c r="M151" s="113" t="s">
        <v>33</v>
      </c>
      <c r="N151" s="865">
        <v>0.67708333333333337</v>
      </c>
      <c r="O151" s="113"/>
      <c r="P151" s="113"/>
      <c r="Q151" s="113" t="s">
        <v>35</v>
      </c>
      <c r="R151" s="113" t="s">
        <v>35</v>
      </c>
      <c r="S151" s="113" t="s">
        <v>112</v>
      </c>
      <c r="T151" s="113" t="s">
        <v>37</v>
      </c>
      <c r="U151" s="113"/>
      <c r="V151" s="899">
        <f t="shared" si="2"/>
        <v>6.9444444444444198E-3</v>
      </c>
      <c r="W151" s="113"/>
    </row>
    <row r="152" spans="1:23">
      <c r="A152" s="113">
        <v>149</v>
      </c>
      <c r="B152" s="915">
        <v>157853</v>
      </c>
      <c r="C152" s="941"/>
      <c r="D152" s="918" t="s">
        <v>7223</v>
      </c>
      <c r="E152" s="915" t="s">
        <v>7224</v>
      </c>
      <c r="F152" s="1182" t="s">
        <v>133</v>
      </c>
      <c r="G152" s="918" t="s">
        <v>134</v>
      </c>
      <c r="H152" s="1180" t="s">
        <v>1668</v>
      </c>
      <c r="I152" s="1240" t="s">
        <v>94</v>
      </c>
      <c r="J152" s="548" t="s">
        <v>136</v>
      </c>
      <c r="K152" s="865">
        <v>0.4201388888888889</v>
      </c>
      <c r="L152" s="865">
        <v>0.58680555555555558</v>
      </c>
      <c r="M152" s="113" t="s">
        <v>7225</v>
      </c>
      <c r="N152" s="865">
        <v>0.3923611111111111</v>
      </c>
      <c r="O152" s="113" t="s">
        <v>34</v>
      </c>
      <c r="P152" s="113" t="s">
        <v>34</v>
      </c>
      <c r="Q152" s="113" t="s">
        <v>35</v>
      </c>
      <c r="R152" s="113" t="s">
        <v>35</v>
      </c>
      <c r="S152" s="113" t="s">
        <v>112</v>
      </c>
      <c r="T152" s="113" t="s">
        <v>37</v>
      </c>
      <c r="U152" s="113"/>
      <c r="V152" s="899">
        <f t="shared" si="2"/>
        <v>2.777777777777779E-2</v>
      </c>
      <c r="W152" s="113">
        <v>9927388518</v>
      </c>
    </row>
    <row r="153" spans="1:23">
      <c r="A153" s="113">
        <v>150</v>
      </c>
      <c r="B153" s="918">
        <v>155917</v>
      </c>
      <c r="C153" s="941"/>
      <c r="D153" s="918" t="s">
        <v>6944</v>
      </c>
      <c r="E153" s="915" t="s">
        <v>3314</v>
      </c>
      <c r="F153" s="1182" t="s">
        <v>141</v>
      </c>
      <c r="G153" s="918" t="s">
        <v>99</v>
      </c>
      <c r="H153" s="1182" t="s">
        <v>3974</v>
      </c>
      <c r="I153" s="1240" t="s">
        <v>94</v>
      </c>
      <c r="J153" s="548" t="s">
        <v>7226</v>
      </c>
      <c r="K153" s="865">
        <v>0.39583333333333331</v>
      </c>
      <c r="L153" s="865">
        <v>0.54861111111111116</v>
      </c>
      <c r="M153" s="113" t="s">
        <v>33</v>
      </c>
      <c r="N153" s="865">
        <v>0.35416666666666669</v>
      </c>
      <c r="O153" s="113" t="s">
        <v>34</v>
      </c>
      <c r="P153" s="113" t="s">
        <v>34</v>
      </c>
      <c r="Q153" s="113" t="s">
        <v>35</v>
      </c>
      <c r="R153" s="113" t="s">
        <v>35</v>
      </c>
      <c r="S153" s="113" t="s">
        <v>36</v>
      </c>
      <c r="T153" s="113" t="s">
        <v>37</v>
      </c>
      <c r="U153" s="113"/>
      <c r="V153" s="899">
        <f t="shared" si="2"/>
        <v>4.166666666666663E-2</v>
      </c>
      <c r="W153" s="113">
        <v>8813895930</v>
      </c>
    </row>
    <row r="154" spans="1:23">
      <c r="A154" s="113">
        <v>151</v>
      </c>
      <c r="B154" s="918">
        <v>155779</v>
      </c>
      <c r="C154" s="941"/>
      <c r="D154" s="918" t="s">
        <v>7227</v>
      </c>
      <c r="E154" s="915" t="s">
        <v>524</v>
      </c>
      <c r="F154" s="1182" t="s">
        <v>141</v>
      </c>
      <c r="G154" s="918" t="s">
        <v>99</v>
      </c>
      <c r="H154" s="1182" t="s">
        <v>100</v>
      </c>
      <c r="I154" s="1240" t="s">
        <v>94</v>
      </c>
      <c r="J154" s="1332" t="s">
        <v>6178</v>
      </c>
      <c r="K154" s="367">
        <v>0.42499999999999999</v>
      </c>
      <c r="L154" s="367">
        <v>0.52430555555555558</v>
      </c>
      <c r="M154" s="1155" t="s">
        <v>33</v>
      </c>
      <c r="N154" s="1329">
        <v>0.41666666666666669</v>
      </c>
      <c r="O154" s="113" t="s">
        <v>34</v>
      </c>
      <c r="P154" s="113" t="s">
        <v>34</v>
      </c>
      <c r="Q154" s="1155" t="s">
        <v>35</v>
      </c>
      <c r="R154" s="1155" t="s">
        <v>35</v>
      </c>
      <c r="S154" s="1155" t="s">
        <v>36</v>
      </c>
      <c r="T154" s="1155" t="s">
        <v>37</v>
      </c>
      <c r="U154" s="113"/>
      <c r="V154" s="899" t="e">
        <f>L154-#REF!</f>
        <v>#REF!</v>
      </c>
      <c r="W154" s="113"/>
    </row>
    <row r="155" spans="1:23">
      <c r="A155" s="113">
        <v>152</v>
      </c>
      <c r="B155" s="918">
        <v>70786</v>
      </c>
      <c r="C155" s="941"/>
      <c r="D155" s="918" t="s">
        <v>7228</v>
      </c>
      <c r="E155" s="915" t="s">
        <v>122</v>
      </c>
      <c r="F155" s="1180" t="s">
        <v>1168</v>
      </c>
      <c r="G155" s="918" t="s">
        <v>520</v>
      </c>
      <c r="H155" s="1180" t="s">
        <v>7229</v>
      </c>
      <c r="I155" s="1240" t="s">
        <v>31</v>
      </c>
      <c r="J155" s="1332" t="s">
        <v>6183</v>
      </c>
      <c r="K155" s="367">
        <v>0.50138888888888888</v>
      </c>
      <c r="L155" s="367">
        <v>0.58402777777777781</v>
      </c>
      <c r="M155" s="1155" t="s">
        <v>33</v>
      </c>
      <c r="N155" s="1329">
        <v>0.4861111111111111</v>
      </c>
      <c r="O155" s="113" t="s">
        <v>34</v>
      </c>
      <c r="P155" s="113" t="s">
        <v>34</v>
      </c>
      <c r="Q155" s="1155" t="s">
        <v>36</v>
      </c>
      <c r="R155" s="1155" t="s">
        <v>35</v>
      </c>
      <c r="S155" s="1155" t="s">
        <v>36</v>
      </c>
      <c r="T155" s="1155" t="s">
        <v>33</v>
      </c>
      <c r="U155" s="113"/>
      <c r="V155" s="899" t="e">
        <f>L155-#REF!</f>
        <v>#REF!</v>
      </c>
      <c r="W155" s="113"/>
    </row>
    <row r="156" spans="1:23">
      <c r="A156" s="113">
        <v>153</v>
      </c>
      <c r="B156" s="352">
        <v>147849</v>
      </c>
      <c r="C156" s="113"/>
      <c r="D156" s="579" t="s">
        <v>7230</v>
      </c>
      <c r="E156" s="352" t="s">
        <v>192</v>
      </c>
      <c r="F156" s="493" t="s">
        <v>91</v>
      </c>
      <c r="G156" s="579" t="s">
        <v>92</v>
      </c>
      <c r="H156" s="353" t="s">
        <v>7231</v>
      </c>
      <c r="I156" s="1240" t="s">
        <v>31</v>
      </c>
      <c r="J156" s="1332" t="s">
        <v>6185</v>
      </c>
      <c r="K156" s="367">
        <v>0.44166666666666665</v>
      </c>
      <c r="L156" s="367">
        <v>0.51041666666666663</v>
      </c>
      <c r="M156" s="1155" t="s">
        <v>6186</v>
      </c>
      <c r="N156" s="1329">
        <v>0.43263888888888891</v>
      </c>
      <c r="O156" s="113" t="s">
        <v>34</v>
      </c>
      <c r="P156" s="113" t="s">
        <v>34</v>
      </c>
      <c r="Q156" s="1155" t="s">
        <v>35</v>
      </c>
      <c r="R156" s="1155" t="s">
        <v>35</v>
      </c>
      <c r="S156" s="1155" t="s">
        <v>36</v>
      </c>
      <c r="T156" s="1155" t="s">
        <v>37</v>
      </c>
      <c r="U156" s="113"/>
      <c r="V156" s="899" t="e">
        <f>L156-#REF!</f>
        <v>#REF!</v>
      </c>
      <c r="W156" s="113"/>
    </row>
    <row r="157" spans="1:23">
      <c r="A157" s="113">
        <v>154</v>
      </c>
      <c r="B157" s="352">
        <v>55995</v>
      </c>
      <c r="C157" s="113"/>
      <c r="D157" s="579" t="s">
        <v>7232</v>
      </c>
      <c r="E157" s="352" t="s">
        <v>103</v>
      </c>
      <c r="F157" s="493" t="s">
        <v>91</v>
      </c>
      <c r="G157" s="579" t="s">
        <v>92</v>
      </c>
      <c r="H157" s="353" t="s">
        <v>7233</v>
      </c>
      <c r="I157" s="1240" t="s">
        <v>31</v>
      </c>
      <c r="J157" s="1332" t="s">
        <v>860</v>
      </c>
      <c r="K157" s="367">
        <v>0.39305555555555555</v>
      </c>
      <c r="L157" s="367">
        <v>0.4826388888888889</v>
      </c>
      <c r="M157" s="1155" t="s">
        <v>33</v>
      </c>
      <c r="N157" s="1329">
        <v>0.36805555555555558</v>
      </c>
      <c r="O157" s="113" t="s">
        <v>34</v>
      </c>
      <c r="P157" s="113" t="s">
        <v>34</v>
      </c>
      <c r="Q157" s="1155" t="s">
        <v>35</v>
      </c>
      <c r="R157" s="1155" t="s">
        <v>35</v>
      </c>
      <c r="S157" s="1155" t="s">
        <v>36</v>
      </c>
      <c r="T157" s="1155" t="s">
        <v>37</v>
      </c>
      <c r="U157" s="113"/>
      <c r="V157" s="899" t="e">
        <f>L157-#REF!</f>
        <v>#REF!</v>
      </c>
      <c r="W157" s="113"/>
    </row>
    <row r="158" spans="1:23" s="439" customFormat="1">
      <c r="A158" s="113">
        <v>155</v>
      </c>
      <c r="B158" s="595">
        <v>157848</v>
      </c>
      <c r="C158" s="1286" t="s">
        <v>7234</v>
      </c>
      <c r="D158" s="595" t="s">
        <v>7235</v>
      </c>
      <c r="E158" s="595" t="s">
        <v>643</v>
      </c>
      <c r="F158" s="595" t="s">
        <v>5859</v>
      </c>
      <c r="G158" s="595" t="s">
        <v>358</v>
      </c>
      <c r="H158" s="595" t="s">
        <v>7236</v>
      </c>
      <c r="I158" s="1248" t="s">
        <v>31</v>
      </c>
      <c r="J158" s="1286" t="s">
        <v>7237</v>
      </c>
      <c r="K158" s="966">
        <v>0.39166666666666666</v>
      </c>
      <c r="L158" s="966">
        <v>0.52777777777777779</v>
      </c>
      <c r="M158" s="463" t="s">
        <v>7238</v>
      </c>
      <c r="N158" s="966">
        <v>0.375</v>
      </c>
      <c r="O158" s="463" t="s">
        <v>171</v>
      </c>
      <c r="P158" s="463" t="s">
        <v>171</v>
      </c>
      <c r="Q158" s="463" t="s">
        <v>36</v>
      </c>
      <c r="R158" s="463" t="s">
        <v>35</v>
      </c>
      <c r="S158" s="463" t="s">
        <v>36</v>
      </c>
      <c r="T158" s="463" t="s">
        <v>734</v>
      </c>
      <c r="U158" s="463"/>
      <c r="V158" s="952">
        <f t="shared" si="2"/>
        <v>1.6666666666666663E-2</v>
      </c>
      <c r="W158" s="463">
        <v>7568496451</v>
      </c>
    </row>
    <row r="159" spans="1:23" s="439" customFormat="1" ht="27.75">
      <c r="A159" s="113">
        <v>156</v>
      </c>
      <c r="B159" s="1296">
        <v>157782</v>
      </c>
      <c r="C159" s="463" t="s">
        <v>7234</v>
      </c>
      <c r="D159" s="1296" t="s">
        <v>7239</v>
      </c>
      <c r="E159" s="1296" t="s">
        <v>1717</v>
      </c>
      <c r="F159" s="1296" t="s">
        <v>731</v>
      </c>
      <c r="G159" s="1297" t="s">
        <v>358</v>
      </c>
      <c r="H159" s="1298" t="s">
        <v>722</v>
      </c>
      <c r="I159" s="1248" t="s">
        <v>94</v>
      </c>
      <c r="J159" s="1286" t="s">
        <v>7240</v>
      </c>
      <c r="K159" s="966">
        <v>0.60069444444444442</v>
      </c>
      <c r="L159" s="966">
        <v>0.8125</v>
      </c>
      <c r="M159" s="608" t="s">
        <v>7241</v>
      </c>
      <c r="N159" s="966">
        <v>0.54166666666666663</v>
      </c>
      <c r="O159" s="463" t="s">
        <v>171</v>
      </c>
      <c r="P159" s="463" t="s">
        <v>171</v>
      </c>
      <c r="Q159" s="463" t="s">
        <v>35</v>
      </c>
      <c r="R159" s="463" t="s">
        <v>35</v>
      </c>
      <c r="S159" s="463" t="s">
        <v>112</v>
      </c>
      <c r="T159" s="608" t="s">
        <v>7242</v>
      </c>
      <c r="U159" s="463"/>
      <c r="V159" s="1339">
        <f t="shared" si="2"/>
        <v>5.902777777777779E-2</v>
      </c>
      <c r="W159" s="463">
        <v>9199242612</v>
      </c>
    </row>
    <row r="160" spans="1:23">
      <c r="A160" s="113">
        <v>157</v>
      </c>
      <c r="B160" s="1299">
        <v>148910</v>
      </c>
      <c r="C160" s="113" t="s">
        <v>7234</v>
      </c>
      <c r="D160" s="1299" t="s">
        <v>7243</v>
      </c>
      <c r="E160" s="1300" t="s">
        <v>244</v>
      </c>
      <c r="F160" s="1301" t="s">
        <v>40</v>
      </c>
      <c r="G160" s="1302" t="s">
        <v>41</v>
      </c>
      <c r="H160" s="1299" t="s">
        <v>7244</v>
      </c>
      <c r="I160" s="1240" t="s">
        <v>94</v>
      </c>
      <c r="J160" s="548" t="s">
        <v>32</v>
      </c>
      <c r="K160" s="865">
        <v>0.35069444444444442</v>
      </c>
      <c r="L160" s="865">
        <v>0.38541666666666669</v>
      </c>
      <c r="M160" s="113" t="s">
        <v>33</v>
      </c>
      <c r="N160" s="865">
        <v>0.35416666666666669</v>
      </c>
      <c r="O160" s="113" t="s">
        <v>34</v>
      </c>
      <c r="P160" s="113" t="s">
        <v>34</v>
      </c>
      <c r="Q160" s="113" t="s">
        <v>35</v>
      </c>
      <c r="R160" s="113" t="s">
        <v>35</v>
      </c>
      <c r="S160" s="113" t="s">
        <v>36</v>
      </c>
      <c r="T160" s="113" t="s">
        <v>169</v>
      </c>
      <c r="U160" s="113"/>
      <c r="V160" s="1339" t="s">
        <v>4205</v>
      </c>
      <c r="W160" s="113">
        <v>9650560399</v>
      </c>
    </row>
    <row r="161" spans="1:23" ht="27.75">
      <c r="A161" s="113">
        <v>158</v>
      </c>
      <c r="B161" s="1299">
        <v>151304</v>
      </c>
      <c r="C161" s="113" t="s">
        <v>7234</v>
      </c>
      <c r="D161" s="1299" t="s">
        <v>7245</v>
      </c>
      <c r="E161" s="1300" t="s">
        <v>262</v>
      </c>
      <c r="F161" s="1300" t="s">
        <v>40</v>
      </c>
      <c r="G161" s="1299" t="s">
        <v>41</v>
      </c>
      <c r="H161" s="1303" t="s">
        <v>7246</v>
      </c>
      <c r="I161" s="1240" t="s">
        <v>31</v>
      </c>
      <c r="J161" s="1285" t="s">
        <v>142</v>
      </c>
      <c r="K161" s="1238">
        <v>0.43055555555555558</v>
      </c>
      <c r="L161" s="1238">
        <v>0.72916666666666663</v>
      </c>
      <c r="M161" s="171" t="s">
        <v>33</v>
      </c>
      <c r="N161" s="1238">
        <v>0.40625</v>
      </c>
      <c r="O161" s="113" t="s">
        <v>34</v>
      </c>
      <c r="P161" s="113" t="s">
        <v>34</v>
      </c>
      <c r="Q161" s="171" t="s">
        <v>112</v>
      </c>
      <c r="R161" s="171" t="s">
        <v>35</v>
      </c>
      <c r="S161" s="171" t="s">
        <v>7247</v>
      </c>
      <c r="T161" s="171" t="s">
        <v>51</v>
      </c>
      <c r="U161" s="113"/>
      <c r="V161" s="899">
        <f t="shared" si="2"/>
        <v>2.430555555555558E-2</v>
      </c>
      <c r="W161" s="113"/>
    </row>
    <row r="162" spans="1:23">
      <c r="A162" s="113">
        <v>159</v>
      </c>
      <c r="B162" s="1300">
        <v>146180</v>
      </c>
      <c r="C162" s="113" t="s">
        <v>7234</v>
      </c>
      <c r="D162" s="1300" t="s">
        <v>7248</v>
      </c>
      <c r="E162" s="1300" t="s">
        <v>285</v>
      </c>
      <c r="F162" s="1300" t="s">
        <v>91</v>
      </c>
      <c r="G162" s="1299" t="s">
        <v>92</v>
      </c>
      <c r="H162" s="1300" t="s">
        <v>841</v>
      </c>
      <c r="I162" s="1240" t="s">
        <v>31</v>
      </c>
      <c r="J162" s="1285" t="s">
        <v>360</v>
      </c>
      <c r="K162" s="1238">
        <v>0.41875000000000001</v>
      </c>
      <c r="L162" s="1238">
        <v>0.49305555555555558</v>
      </c>
      <c r="M162" s="171" t="s">
        <v>33</v>
      </c>
      <c r="N162" s="1238">
        <v>0.38541666666666669</v>
      </c>
      <c r="O162" s="113" t="s">
        <v>34</v>
      </c>
      <c r="P162" s="113" t="s">
        <v>34</v>
      </c>
      <c r="Q162" s="171" t="s">
        <v>35</v>
      </c>
      <c r="R162" s="171" t="s">
        <v>35</v>
      </c>
      <c r="S162" s="171" t="s">
        <v>112</v>
      </c>
      <c r="T162" s="171" t="s">
        <v>361</v>
      </c>
      <c r="U162" s="113"/>
      <c r="V162" s="899">
        <f t="shared" si="2"/>
        <v>3.3333333333333326E-2</v>
      </c>
      <c r="W162" s="113"/>
    </row>
    <row r="163" spans="1:23">
      <c r="A163" s="113">
        <v>160</v>
      </c>
      <c r="B163" s="1300">
        <v>158096</v>
      </c>
      <c r="C163" s="113" t="s">
        <v>7234</v>
      </c>
      <c r="D163" s="1300" t="s">
        <v>7249</v>
      </c>
      <c r="E163" s="1300" t="s">
        <v>126</v>
      </c>
      <c r="F163" s="1300" t="s">
        <v>28</v>
      </c>
      <c r="G163" s="1299" t="s">
        <v>29</v>
      </c>
      <c r="H163" s="1300" t="s">
        <v>110</v>
      </c>
      <c r="I163" s="1240" t="s">
        <v>31</v>
      </c>
      <c r="J163" s="1285" t="s">
        <v>364</v>
      </c>
      <c r="K163" s="1238">
        <v>0.68125000000000002</v>
      </c>
      <c r="L163" s="1238">
        <v>0.70833333333333337</v>
      </c>
      <c r="M163" s="171" t="s">
        <v>33</v>
      </c>
      <c r="N163" s="1238">
        <v>0.67708333333333337</v>
      </c>
      <c r="O163" s="113" t="s">
        <v>34</v>
      </c>
      <c r="P163" s="113" t="s">
        <v>34</v>
      </c>
      <c r="Q163" s="171" t="s">
        <v>36</v>
      </c>
      <c r="R163" s="171" t="s">
        <v>35</v>
      </c>
      <c r="S163" s="171" t="s">
        <v>112</v>
      </c>
      <c r="T163" s="171" t="s">
        <v>51</v>
      </c>
      <c r="U163" s="113"/>
      <c r="V163" s="899">
        <f t="shared" si="2"/>
        <v>4.1666666666666519E-3</v>
      </c>
      <c r="W163" s="113"/>
    </row>
    <row r="164" spans="1:23">
      <c r="A164" s="113">
        <v>161</v>
      </c>
      <c r="B164" s="1300" t="s">
        <v>7250</v>
      </c>
      <c r="C164" s="113" t="s">
        <v>7234</v>
      </c>
      <c r="D164" s="1300" t="s">
        <v>1059</v>
      </c>
      <c r="E164" s="1300" t="s">
        <v>267</v>
      </c>
      <c r="F164" s="1300" t="s">
        <v>495</v>
      </c>
      <c r="G164" s="1299" t="s">
        <v>343</v>
      </c>
      <c r="H164" s="1300" t="s">
        <v>7251</v>
      </c>
      <c r="I164" s="1240" t="s">
        <v>31</v>
      </c>
      <c r="J164" s="1285" t="s">
        <v>366</v>
      </c>
      <c r="K164" s="1238">
        <v>0.61944444444444446</v>
      </c>
      <c r="L164" s="1238">
        <v>0.65625</v>
      </c>
      <c r="M164" s="171" t="s">
        <v>33</v>
      </c>
      <c r="N164" s="1238">
        <v>0.59027777777777779</v>
      </c>
      <c r="O164" s="113" t="s">
        <v>34</v>
      </c>
      <c r="P164" s="113" t="s">
        <v>34</v>
      </c>
      <c r="Q164" s="171" t="s">
        <v>35</v>
      </c>
      <c r="R164" s="171" t="s">
        <v>35</v>
      </c>
      <c r="S164" s="171" t="s">
        <v>112</v>
      </c>
      <c r="T164" s="171" t="s">
        <v>367</v>
      </c>
      <c r="U164" s="113"/>
      <c r="V164" s="899">
        <f t="shared" si="2"/>
        <v>2.9166666666666674E-2</v>
      </c>
      <c r="W164" s="113"/>
    </row>
    <row r="165" spans="1:23" s="439" customFormat="1" ht="27.75">
      <c r="A165" s="113">
        <v>162</v>
      </c>
      <c r="B165" s="1296">
        <v>155424</v>
      </c>
      <c r="C165" s="463" t="s">
        <v>7234</v>
      </c>
      <c r="D165" s="1296" t="s">
        <v>7252</v>
      </c>
      <c r="E165" s="1296" t="s">
        <v>59</v>
      </c>
      <c r="F165" s="1296" t="s">
        <v>611</v>
      </c>
      <c r="G165" s="1296" t="s">
        <v>48</v>
      </c>
      <c r="H165" s="1296" t="s">
        <v>302</v>
      </c>
      <c r="I165" s="1248" t="s">
        <v>31</v>
      </c>
      <c r="J165" s="1286" t="s">
        <v>5900</v>
      </c>
      <c r="K165" s="966">
        <v>0.38263888888888886</v>
      </c>
      <c r="L165" s="966">
        <v>0.46875</v>
      </c>
      <c r="M165" s="608" t="s">
        <v>4374</v>
      </c>
      <c r="N165" s="966">
        <v>0.375</v>
      </c>
      <c r="O165" s="463" t="s">
        <v>171</v>
      </c>
      <c r="P165" s="463" t="s">
        <v>171</v>
      </c>
      <c r="Q165" s="463" t="s">
        <v>35</v>
      </c>
      <c r="R165" s="463" t="s">
        <v>35</v>
      </c>
      <c r="S165" s="463" t="s">
        <v>36</v>
      </c>
      <c r="T165" s="463" t="s">
        <v>37</v>
      </c>
      <c r="U165" s="463"/>
      <c r="V165" s="952">
        <f t="shared" si="2"/>
        <v>7.6388888888888618E-3</v>
      </c>
      <c r="W165" s="463">
        <v>9412279465</v>
      </c>
    </row>
    <row r="166" spans="1:23">
      <c r="A166" s="113">
        <v>163</v>
      </c>
      <c r="B166" s="1299">
        <v>156622</v>
      </c>
      <c r="C166" s="113" t="s">
        <v>7234</v>
      </c>
      <c r="D166" s="1300" t="s">
        <v>7253</v>
      </c>
      <c r="E166" s="1300" t="s">
        <v>602</v>
      </c>
      <c r="F166" s="1299" t="s">
        <v>611</v>
      </c>
      <c r="G166" s="1299" t="s">
        <v>48</v>
      </c>
      <c r="H166" s="1300" t="s">
        <v>7254</v>
      </c>
      <c r="I166" s="1240" t="s">
        <v>31</v>
      </c>
      <c r="J166" s="548" t="s">
        <v>7255</v>
      </c>
      <c r="K166" s="865">
        <v>0.50347222222222221</v>
      </c>
      <c r="L166" s="865">
        <v>0.5756944444444444</v>
      </c>
      <c r="M166" s="113" t="s">
        <v>33</v>
      </c>
      <c r="N166" s="865">
        <v>0.47916666666666669</v>
      </c>
      <c r="O166" s="113" t="s">
        <v>34</v>
      </c>
      <c r="P166" s="113" t="s">
        <v>34</v>
      </c>
      <c r="Q166" s="113" t="s">
        <v>36</v>
      </c>
      <c r="R166" s="113" t="s">
        <v>35</v>
      </c>
      <c r="S166" s="113" t="s">
        <v>36</v>
      </c>
      <c r="T166" s="114" t="s">
        <v>7256</v>
      </c>
      <c r="U166" s="113"/>
      <c r="V166" s="1340">
        <f t="shared" si="2"/>
        <v>2.4305555555555525E-2</v>
      </c>
      <c r="W166" s="113">
        <v>9818933145</v>
      </c>
    </row>
    <row r="167" spans="1:23">
      <c r="A167" s="113">
        <v>164</v>
      </c>
      <c r="B167" s="1299">
        <v>158232</v>
      </c>
      <c r="C167" s="113" t="s">
        <v>7234</v>
      </c>
      <c r="D167" s="1300" t="s">
        <v>7257</v>
      </c>
      <c r="E167" s="1300" t="s">
        <v>505</v>
      </c>
      <c r="F167" s="1299" t="s">
        <v>611</v>
      </c>
      <c r="G167" s="1299" t="s">
        <v>48</v>
      </c>
      <c r="H167" s="1300" t="s">
        <v>7258</v>
      </c>
      <c r="I167" s="1240" t="s">
        <v>31</v>
      </c>
      <c r="J167" s="548" t="s">
        <v>7259</v>
      </c>
      <c r="K167" s="865">
        <v>0.48958333333333331</v>
      </c>
      <c r="L167" s="865">
        <v>0.52500000000000002</v>
      </c>
      <c r="M167" s="113" t="s">
        <v>33</v>
      </c>
      <c r="N167" s="865">
        <v>0.4861111111111111</v>
      </c>
      <c r="O167" s="113" t="s">
        <v>34</v>
      </c>
      <c r="P167" s="113" t="s">
        <v>34</v>
      </c>
      <c r="Q167" s="113" t="s">
        <v>35</v>
      </c>
      <c r="R167" s="113" t="s">
        <v>35</v>
      </c>
      <c r="S167" s="113" t="s">
        <v>112</v>
      </c>
      <c r="T167" s="113" t="s">
        <v>37</v>
      </c>
      <c r="U167" s="113"/>
      <c r="V167" s="899">
        <f t="shared" si="2"/>
        <v>3.4722222222222099E-3</v>
      </c>
      <c r="W167" s="113"/>
    </row>
    <row r="168" spans="1:23">
      <c r="A168" s="113">
        <v>165</v>
      </c>
      <c r="B168" s="1299">
        <v>66738</v>
      </c>
      <c r="C168" s="113" t="s">
        <v>7234</v>
      </c>
      <c r="D168" s="1300" t="s">
        <v>7260</v>
      </c>
      <c r="E168" s="1300" t="s">
        <v>400</v>
      </c>
      <c r="F168" s="1299" t="s">
        <v>611</v>
      </c>
      <c r="G168" s="1299" t="s">
        <v>48</v>
      </c>
      <c r="H168" s="1300" t="s">
        <v>7261</v>
      </c>
      <c r="I168" s="1240" t="s">
        <v>31</v>
      </c>
      <c r="J168" s="548" t="s">
        <v>88</v>
      </c>
      <c r="K168" s="865">
        <v>0.69444444444444442</v>
      </c>
      <c r="L168" s="865">
        <v>0.75347222222222221</v>
      </c>
      <c r="M168" s="113" t="s">
        <v>33</v>
      </c>
      <c r="N168" s="865">
        <v>0.66666666666666663</v>
      </c>
      <c r="O168" s="113" t="s">
        <v>34</v>
      </c>
      <c r="P168" s="113" t="s">
        <v>34</v>
      </c>
      <c r="Q168" s="113" t="s">
        <v>36</v>
      </c>
      <c r="R168" s="113" t="s">
        <v>35</v>
      </c>
      <c r="S168" s="113" t="s">
        <v>36</v>
      </c>
      <c r="T168" s="114" t="s">
        <v>7262</v>
      </c>
      <c r="U168" s="113"/>
      <c r="V168" s="899">
        <f t="shared" si="2"/>
        <v>2.777777777777779E-2</v>
      </c>
      <c r="W168" s="113">
        <v>8800100279</v>
      </c>
    </row>
    <row r="169" spans="1:23">
      <c r="A169" s="113">
        <v>166</v>
      </c>
      <c r="B169" s="1299">
        <v>156308</v>
      </c>
      <c r="C169" s="113" t="s">
        <v>7234</v>
      </c>
      <c r="D169" s="1299" t="s">
        <v>7263</v>
      </c>
      <c r="E169" s="1300" t="s">
        <v>162</v>
      </c>
      <c r="F169" s="1300" t="s">
        <v>183</v>
      </c>
      <c r="G169" s="1299" t="s">
        <v>70</v>
      </c>
      <c r="H169" s="1299" t="s">
        <v>4649</v>
      </c>
      <c r="I169" s="1240" t="s">
        <v>31</v>
      </c>
      <c r="J169" s="1013"/>
      <c r="K169" s="775"/>
      <c r="L169" s="775"/>
      <c r="M169" s="1250" t="s">
        <v>492</v>
      </c>
      <c r="N169" s="775"/>
      <c r="O169" s="775"/>
      <c r="P169" s="775"/>
      <c r="Q169" s="775"/>
      <c r="R169" s="775"/>
      <c r="S169" s="775"/>
      <c r="T169" s="775"/>
      <c r="U169" s="775"/>
      <c r="V169" s="899">
        <f t="shared" si="2"/>
        <v>0</v>
      </c>
      <c r="W169" s="775"/>
    </row>
    <row r="170" spans="1:23">
      <c r="A170" s="113">
        <v>167</v>
      </c>
      <c r="B170" s="1299">
        <v>40395</v>
      </c>
      <c r="C170" s="113" t="s">
        <v>7234</v>
      </c>
      <c r="D170" s="1299" t="s">
        <v>7264</v>
      </c>
      <c r="E170" s="1300" t="s">
        <v>1102</v>
      </c>
      <c r="F170" s="1300" t="s">
        <v>75</v>
      </c>
      <c r="G170" s="1299" t="s">
        <v>70</v>
      </c>
      <c r="H170" s="1299" t="s">
        <v>6453</v>
      </c>
      <c r="I170" s="1240" t="s">
        <v>31</v>
      </c>
      <c r="J170" s="1013"/>
      <c r="K170" s="775"/>
      <c r="L170" s="775"/>
      <c r="M170" s="1250" t="s">
        <v>492</v>
      </c>
      <c r="N170" s="775"/>
      <c r="O170" s="775"/>
      <c r="P170" s="775"/>
      <c r="Q170" s="775"/>
      <c r="R170" s="775"/>
      <c r="S170" s="775"/>
      <c r="T170" s="775"/>
      <c r="U170" s="775"/>
      <c r="V170" s="899">
        <f t="shared" si="2"/>
        <v>0</v>
      </c>
      <c r="W170" s="775"/>
    </row>
    <row r="171" spans="1:23">
      <c r="A171" s="113">
        <v>168</v>
      </c>
      <c r="B171" s="1299">
        <v>32775</v>
      </c>
      <c r="C171" s="113" t="s">
        <v>7234</v>
      </c>
      <c r="D171" s="1299" t="s">
        <v>7265</v>
      </c>
      <c r="E171" s="1300" t="s">
        <v>207</v>
      </c>
      <c r="F171" s="1300" t="s">
        <v>75</v>
      </c>
      <c r="G171" s="1299" t="s">
        <v>70</v>
      </c>
      <c r="H171" s="1299" t="s">
        <v>4649</v>
      </c>
      <c r="I171" s="1240" t="s">
        <v>31</v>
      </c>
      <c r="J171" s="1013"/>
      <c r="K171" s="775"/>
      <c r="L171" s="775"/>
      <c r="M171" s="1250" t="s">
        <v>492</v>
      </c>
      <c r="N171" s="775"/>
      <c r="O171" s="775"/>
      <c r="P171" s="775"/>
      <c r="Q171" s="775"/>
      <c r="R171" s="775"/>
      <c r="S171" s="775"/>
      <c r="T171" s="775"/>
      <c r="U171" s="775"/>
      <c r="V171" s="899">
        <f t="shared" si="2"/>
        <v>0</v>
      </c>
      <c r="W171" s="775"/>
    </row>
    <row r="172" spans="1:23">
      <c r="A172" s="113">
        <v>169</v>
      </c>
      <c r="B172" s="1299">
        <v>72108</v>
      </c>
      <c r="C172" s="113" t="s">
        <v>7234</v>
      </c>
      <c r="D172" s="1299" t="s">
        <v>7266</v>
      </c>
      <c r="E172" s="1300" t="s">
        <v>1719</v>
      </c>
      <c r="F172" s="1300" t="s">
        <v>69</v>
      </c>
      <c r="G172" s="1299" t="s">
        <v>70</v>
      </c>
      <c r="H172" s="1299" t="s">
        <v>4848</v>
      </c>
      <c r="I172" s="1240" t="s">
        <v>31</v>
      </c>
      <c r="J172" s="1013"/>
      <c r="K172" s="775"/>
      <c r="L172" s="775"/>
      <c r="M172" s="1250" t="s">
        <v>492</v>
      </c>
      <c r="N172" s="775"/>
      <c r="O172" s="775"/>
      <c r="P172" s="775"/>
      <c r="Q172" s="775"/>
      <c r="R172" s="775"/>
      <c r="S172" s="775"/>
      <c r="T172" s="775"/>
      <c r="U172" s="775"/>
      <c r="V172" s="899">
        <f t="shared" si="2"/>
        <v>0</v>
      </c>
      <c r="W172" s="775"/>
    </row>
    <row r="173" spans="1:23">
      <c r="A173" s="113">
        <v>170</v>
      </c>
      <c r="B173" s="1299">
        <v>127533</v>
      </c>
      <c r="C173" s="113" t="s">
        <v>7234</v>
      </c>
      <c r="D173" s="1299" t="s">
        <v>7267</v>
      </c>
      <c r="E173" s="1300" t="s">
        <v>68</v>
      </c>
      <c r="F173" s="1300" t="s">
        <v>69</v>
      </c>
      <c r="G173" s="1299" t="s">
        <v>70</v>
      </c>
      <c r="H173" s="1299" t="s">
        <v>4649</v>
      </c>
      <c r="I173" s="1240" t="s">
        <v>31</v>
      </c>
      <c r="J173" s="1013"/>
      <c r="K173" s="775"/>
      <c r="L173" s="775"/>
      <c r="M173" s="1250" t="s">
        <v>492</v>
      </c>
      <c r="N173" s="775"/>
      <c r="O173" s="775"/>
      <c r="P173" s="775"/>
      <c r="Q173" s="775"/>
      <c r="R173" s="775"/>
      <c r="S173" s="775"/>
      <c r="T173" s="775"/>
      <c r="U173" s="775"/>
      <c r="V173" s="899">
        <f t="shared" si="2"/>
        <v>0</v>
      </c>
      <c r="W173" s="775"/>
    </row>
    <row r="174" spans="1:23">
      <c r="A174" s="113">
        <v>171</v>
      </c>
      <c r="B174" s="1299">
        <v>147899</v>
      </c>
      <c r="C174" s="113" t="s">
        <v>7234</v>
      </c>
      <c r="D174" s="1300" t="s">
        <v>7268</v>
      </c>
      <c r="E174" s="1300" t="s">
        <v>653</v>
      </c>
      <c r="F174" s="1300" t="s">
        <v>7175</v>
      </c>
      <c r="G174" s="1299" t="s">
        <v>48</v>
      </c>
      <c r="H174" s="1299" t="s">
        <v>7269</v>
      </c>
      <c r="I174" s="1240" t="s">
        <v>31</v>
      </c>
      <c r="J174" s="548" t="s">
        <v>3962</v>
      </c>
      <c r="K174" s="865">
        <v>0.42916666666666664</v>
      </c>
      <c r="L174" s="865">
        <v>0.59444444444444444</v>
      </c>
      <c r="M174" s="113" t="s">
        <v>33</v>
      </c>
      <c r="N174" s="865">
        <v>0.42708333333333331</v>
      </c>
      <c r="O174" s="113" t="s">
        <v>34</v>
      </c>
      <c r="P174" s="113" t="s">
        <v>34</v>
      </c>
      <c r="Q174" s="113" t="s">
        <v>36</v>
      </c>
      <c r="R174" s="113" t="s">
        <v>35</v>
      </c>
      <c r="S174" s="113" t="s">
        <v>36</v>
      </c>
      <c r="T174" s="113" t="s">
        <v>33</v>
      </c>
      <c r="U174" s="113"/>
      <c r="V174" s="899">
        <f t="shared" si="2"/>
        <v>2.0833333333333259E-3</v>
      </c>
      <c r="W174" s="113">
        <v>9582418555</v>
      </c>
    </row>
    <row r="175" spans="1:23">
      <c r="A175" s="113">
        <v>172</v>
      </c>
      <c r="B175" s="1299">
        <v>124406</v>
      </c>
      <c r="C175" s="113" t="s">
        <v>7234</v>
      </c>
      <c r="D175" s="1300" t="s">
        <v>7270</v>
      </c>
      <c r="E175" s="1300" t="s">
        <v>1757</v>
      </c>
      <c r="F175" s="1300" t="s">
        <v>388</v>
      </c>
      <c r="G175" s="1299" t="s">
        <v>389</v>
      </c>
      <c r="H175" s="1300" t="s">
        <v>7271</v>
      </c>
      <c r="I175" s="1240" t="s">
        <v>31</v>
      </c>
      <c r="J175" s="548" t="s">
        <v>4533</v>
      </c>
      <c r="K175" s="865">
        <v>0.44861111111111113</v>
      </c>
      <c r="L175" s="865">
        <v>0.62847222222222221</v>
      </c>
      <c r="M175" s="113" t="s">
        <v>33</v>
      </c>
      <c r="N175" s="865">
        <v>0.4375</v>
      </c>
      <c r="O175" s="113" t="s">
        <v>34</v>
      </c>
      <c r="P175" s="113" t="s">
        <v>34</v>
      </c>
      <c r="Q175" s="113" t="s">
        <v>35</v>
      </c>
      <c r="R175" s="113" t="s">
        <v>35</v>
      </c>
      <c r="S175" s="113" t="s">
        <v>36</v>
      </c>
      <c r="T175" s="113" t="s">
        <v>37</v>
      </c>
      <c r="U175" s="113"/>
      <c r="V175" s="899">
        <f t="shared" si="2"/>
        <v>1.1111111111111127E-2</v>
      </c>
      <c r="W175" s="113">
        <v>7238989283</v>
      </c>
    </row>
    <row r="176" spans="1:23">
      <c r="A176" s="113">
        <v>173</v>
      </c>
      <c r="B176" s="1300">
        <v>22098</v>
      </c>
      <c r="C176" s="113" t="s">
        <v>7234</v>
      </c>
      <c r="D176" s="1300" t="s">
        <v>7272</v>
      </c>
      <c r="E176" s="1300" t="s">
        <v>664</v>
      </c>
      <c r="F176" s="1300" t="s">
        <v>5799</v>
      </c>
      <c r="G176" s="1299" t="s">
        <v>29</v>
      </c>
      <c r="H176" s="1300" t="s">
        <v>6710</v>
      </c>
      <c r="I176" s="1240" t="s">
        <v>31</v>
      </c>
      <c r="J176" s="548" t="s">
        <v>5020</v>
      </c>
      <c r="K176" s="865">
        <v>0.67708333333333337</v>
      </c>
      <c r="L176" s="865">
        <v>0.76388888888888884</v>
      </c>
      <c r="M176" s="113" t="s">
        <v>33</v>
      </c>
      <c r="N176" s="865">
        <v>0.66666666666666663</v>
      </c>
      <c r="O176" s="113" t="s">
        <v>34</v>
      </c>
      <c r="P176" s="113" t="s">
        <v>34</v>
      </c>
      <c r="Q176" s="113" t="s">
        <v>36</v>
      </c>
      <c r="R176" s="113" t="s">
        <v>35</v>
      </c>
      <c r="S176" s="113" t="s">
        <v>36</v>
      </c>
      <c r="T176" s="114" t="s">
        <v>7262</v>
      </c>
      <c r="U176" s="113"/>
      <c r="V176" s="899">
        <f t="shared" si="2"/>
        <v>1.0416666666666741E-2</v>
      </c>
      <c r="W176" s="113">
        <v>9971800987</v>
      </c>
    </row>
    <row r="177" spans="1:23" ht="27.75">
      <c r="A177" s="113">
        <v>174</v>
      </c>
      <c r="B177" s="1300">
        <v>155657</v>
      </c>
      <c r="C177" s="113" t="s">
        <v>7234</v>
      </c>
      <c r="D177" s="1299" t="s">
        <v>7273</v>
      </c>
      <c r="E177" s="1300" t="s">
        <v>938</v>
      </c>
      <c r="F177" s="1300" t="s">
        <v>141</v>
      </c>
      <c r="G177" s="1302" t="s">
        <v>99</v>
      </c>
      <c r="H177" s="1299" t="s">
        <v>3275</v>
      </c>
      <c r="I177" s="1240" t="s">
        <v>94</v>
      </c>
      <c r="J177" s="548" t="s">
        <v>7274</v>
      </c>
      <c r="K177" s="865">
        <v>0.48055555555555557</v>
      </c>
      <c r="L177" s="865">
        <v>0.70833333333333337</v>
      </c>
      <c r="M177" s="113" t="s">
        <v>33</v>
      </c>
      <c r="N177" s="865">
        <v>0.46180555555555558</v>
      </c>
      <c r="O177" s="113" t="s">
        <v>34</v>
      </c>
      <c r="P177" s="113" t="s">
        <v>34</v>
      </c>
      <c r="Q177" s="113" t="s">
        <v>35</v>
      </c>
      <c r="R177" s="113" t="s">
        <v>35</v>
      </c>
      <c r="S177" s="114" t="s">
        <v>7275</v>
      </c>
      <c r="T177" s="113" t="s">
        <v>1451</v>
      </c>
      <c r="U177" s="113"/>
      <c r="V177" s="899">
        <f t="shared" si="2"/>
        <v>1.8749999999999989E-2</v>
      </c>
      <c r="W177" s="113">
        <v>7838069839</v>
      </c>
    </row>
    <row r="178" spans="1:23">
      <c r="A178" s="113">
        <v>175</v>
      </c>
      <c r="B178" s="1300">
        <v>154402</v>
      </c>
      <c r="C178" s="113" t="s">
        <v>7234</v>
      </c>
      <c r="D178" s="1300" t="s">
        <v>7276</v>
      </c>
      <c r="E178" s="1300" t="s">
        <v>244</v>
      </c>
      <c r="F178" s="1300" t="s">
        <v>4176</v>
      </c>
      <c r="G178" s="1299" t="s">
        <v>520</v>
      </c>
      <c r="H178" s="1300" t="s">
        <v>7277</v>
      </c>
      <c r="I178" s="1240" t="s">
        <v>31</v>
      </c>
      <c r="J178" s="548" t="s">
        <v>4908</v>
      </c>
      <c r="K178" s="865">
        <v>0.39583333333333331</v>
      </c>
      <c r="L178" s="865">
        <v>0.51388888888888884</v>
      </c>
      <c r="M178" s="113" t="s">
        <v>33</v>
      </c>
      <c r="N178" s="865">
        <v>0.3888888888888889</v>
      </c>
      <c r="O178" s="113" t="s">
        <v>34</v>
      </c>
      <c r="P178" s="113" t="s">
        <v>34</v>
      </c>
      <c r="Q178" s="113" t="s">
        <v>35</v>
      </c>
      <c r="R178" s="113" t="s">
        <v>35</v>
      </c>
      <c r="S178" s="113" t="s">
        <v>36</v>
      </c>
      <c r="T178" s="113" t="s">
        <v>37</v>
      </c>
      <c r="U178" s="113"/>
      <c r="V178" s="899">
        <f t="shared" si="2"/>
        <v>6.9444444444444198E-3</v>
      </c>
      <c r="W178" s="113">
        <v>9711824728</v>
      </c>
    </row>
    <row r="179" spans="1:23" ht="27.75">
      <c r="A179" s="113">
        <v>176</v>
      </c>
      <c r="B179" s="915">
        <v>153245</v>
      </c>
      <c r="C179" s="941" t="s">
        <v>7234</v>
      </c>
      <c r="D179" s="915" t="s">
        <v>7278</v>
      </c>
      <c r="E179" s="915" t="s">
        <v>3314</v>
      </c>
      <c r="F179" s="1182" t="s">
        <v>2758</v>
      </c>
      <c r="G179" s="918" t="s">
        <v>7279</v>
      </c>
      <c r="H179" s="1182" t="s">
        <v>7280</v>
      </c>
      <c r="I179" s="1240" t="s">
        <v>31</v>
      </c>
      <c r="J179" s="548" t="s">
        <v>7281</v>
      </c>
      <c r="K179" s="865">
        <v>0.58888888888888891</v>
      </c>
      <c r="L179" s="865">
        <v>0.79861111111111116</v>
      </c>
      <c r="M179" s="113" t="s">
        <v>33</v>
      </c>
      <c r="N179" s="865">
        <v>0.5625</v>
      </c>
      <c r="O179" s="113" t="s">
        <v>34</v>
      </c>
      <c r="P179" s="113" t="s">
        <v>34</v>
      </c>
      <c r="Q179" s="113" t="s">
        <v>35</v>
      </c>
      <c r="R179" s="113" t="s">
        <v>35</v>
      </c>
      <c r="S179" s="114" t="s">
        <v>7282</v>
      </c>
      <c r="T179" s="113" t="s">
        <v>37</v>
      </c>
      <c r="U179" s="113"/>
      <c r="V179" s="899">
        <f t="shared" si="2"/>
        <v>2.6388888888888906E-2</v>
      </c>
      <c r="W179" s="113">
        <v>8802905772</v>
      </c>
    </row>
    <row r="180" spans="1:23" s="439" customFormat="1">
      <c r="A180" s="113">
        <v>177</v>
      </c>
      <c r="B180" s="1224">
        <v>151304</v>
      </c>
      <c r="C180" s="977" t="s">
        <v>7283</v>
      </c>
      <c r="D180" s="1224" t="s">
        <v>7284</v>
      </c>
      <c r="E180" s="1262" t="s">
        <v>262</v>
      </c>
      <c r="F180" s="1225" t="s">
        <v>40</v>
      </c>
      <c r="G180" s="1225" t="s">
        <v>41</v>
      </c>
      <c r="H180" s="1224" t="s">
        <v>2008</v>
      </c>
      <c r="I180" s="1248" t="s">
        <v>874</v>
      </c>
      <c r="J180" s="1286" t="s">
        <v>3962</v>
      </c>
      <c r="K180" s="966">
        <v>0.32083333333333336</v>
      </c>
      <c r="L180" s="966">
        <v>0.38541666666666669</v>
      </c>
      <c r="M180" s="463" t="s">
        <v>169</v>
      </c>
      <c r="N180" s="966">
        <v>0.25</v>
      </c>
      <c r="O180" s="463" t="s">
        <v>171</v>
      </c>
      <c r="P180" s="463" t="s">
        <v>171</v>
      </c>
      <c r="Q180" s="463" t="s">
        <v>36</v>
      </c>
      <c r="R180" s="463" t="s">
        <v>35</v>
      </c>
      <c r="S180" s="463" t="s">
        <v>36</v>
      </c>
      <c r="T180" s="463" t="s">
        <v>169</v>
      </c>
      <c r="U180" s="463"/>
      <c r="V180" s="1339">
        <f t="shared" ref="V180:V233" si="3">K180-N180</f>
        <v>7.0833333333333359E-2</v>
      </c>
      <c r="W180" s="463">
        <v>9756798024</v>
      </c>
    </row>
    <row r="181" spans="1:23">
      <c r="A181" s="113">
        <v>178</v>
      </c>
      <c r="B181" s="915">
        <v>156332</v>
      </c>
      <c r="C181" s="941" t="s">
        <v>7283</v>
      </c>
      <c r="D181" s="918" t="s">
        <v>7285</v>
      </c>
      <c r="E181" s="915" t="s">
        <v>1717</v>
      </c>
      <c r="F181" s="918" t="s">
        <v>40</v>
      </c>
      <c r="G181" s="1180" t="s">
        <v>41</v>
      </c>
      <c r="H181" s="918" t="s">
        <v>7286</v>
      </c>
      <c r="I181" s="1240" t="s">
        <v>31</v>
      </c>
      <c r="J181" s="548" t="s">
        <v>4870</v>
      </c>
      <c r="K181" s="865">
        <v>0.38541666666666669</v>
      </c>
      <c r="L181" s="865">
        <v>0.51388888888888884</v>
      </c>
      <c r="M181" s="113" t="s">
        <v>585</v>
      </c>
      <c r="N181" s="865">
        <v>0.36805555555555558</v>
      </c>
      <c r="O181" s="113"/>
      <c r="P181" s="113"/>
      <c r="Q181" s="113" t="s">
        <v>35</v>
      </c>
      <c r="R181" s="113" t="s">
        <v>35</v>
      </c>
      <c r="S181" s="113" t="s">
        <v>36</v>
      </c>
      <c r="T181" s="113" t="s">
        <v>37</v>
      </c>
      <c r="U181" s="113"/>
      <c r="V181" s="899">
        <f t="shared" si="3"/>
        <v>1.7361111111111105E-2</v>
      </c>
      <c r="W181" s="113"/>
    </row>
    <row r="182" spans="1:23" s="439" customFormat="1">
      <c r="A182" s="113">
        <v>179</v>
      </c>
      <c r="B182" s="1224">
        <v>149700</v>
      </c>
      <c r="C182" s="977" t="s">
        <v>7283</v>
      </c>
      <c r="D182" s="1224" t="s">
        <v>7149</v>
      </c>
      <c r="E182" s="1224" t="s">
        <v>285</v>
      </c>
      <c r="F182" s="1224" t="s">
        <v>40</v>
      </c>
      <c r="G182" s="1229" t="s">
        <v>41</v>
      </c>
      <c r="H182" s="1224" t="s">
        <v>7150</v>
      </c>
      <c r="I182" s="1248" t="s">
        <v>31</v>
      </c>
      <c r="J182" s="1283" t="s">
        <v>3524</v>
      </c>
      <c r="K182" s="966">
        <v>0.61805555555555558</v>
      </c>
      <c r="L182" s="966">
        <v>0.68402777777777779</v>
      </c>
      <c r="M182" s="463" t="s">
        <v>1451</v>
      </c>
      <c r="N182" s="966">
        <v>0.53125</v>
      </c>
      <c r="O182" s="463" t="s">
        <v>171</v>
      </c>
      <c r="P182" s="463" t="s">
        <v>171</v>
      </c>
      <c r="Q182" s="463" t="s">
        <v>35</v>
      </c>
      <c r="R182" s="463" t="s">
        <v>35</v>
      </c>
      <c r="S182" s="463" t="s">
        <v>36</v>
      </c>
      <c r="T182" s="463" t="s">
        <v>7287</v>
      </c>
      <c r="U182" s="463"/>
      <c r="V182" s="1339">
        <f t="shared" si="3"/>
        <v>8.680555555555558E-2</v>
      </c>
      <c r="W182" s="463">
        <v>9873727374</v>
      </c>
    </row>
    <row r="183" spans="1:23">
      <c r="A183" s="113">
        <v>180</v>
      </c>
      <c r="B183" s="918">
        <v>154743</v>
      </c>
      <c r="C183" s="941" t="s">
        <v>7283</v>
      </c>
      <c r="D183" s="918" t="s">
        <v>6949</v>
      </c>
      <c r="E183" s="915" t="s">
        <v>7288</v>
      </c>
      <c r="F183" s="918" t="s">
        <v>40</v>
      </c>
      <c r="G183" s="1180" t="s">
        <v>41</v>
      </c>
      <c r="H183" s="918" t="s">
        <v>7289</v>
      </c>
      <c r="I183" s="1240" t="s">
        <v>31</v>
      </c>
      <c r="J183" s="1279" t="s">
        <v>7290</v>
      </c>
      <c r="K183" s="865">
        <v>0.42430555555555555</v>
      </c>
      <c r="L183" s="865">
        <v>0.61805555555555558</v>
      </c>
      <c r="M183" s="113" t="s">
        <v>33</v>
      </c>
      <c r="N183" s="865">
        <v>0.41666666666666669</v>
      </c>
      <c r="O183" s="113"/>
      <c r="P183" s="113"/>
      <c r="Q183" s="113" t="s">
        <v>35</v>
      </c>
      <c r="R183" s="113" t="s">
        <v>35</v>
      </c>
      <c r="S183" s="113" t="s">
        <v>112</v>
      </c>
      <c r="T183" s="113" t="s">
        <v>37</v>
      </c>
      <c r="U183" s="113"/>
      <c r="V183" s="899">
        <f t="shared" si="3"/>
        <v>7.6388888888888618E-3</v>
      </c>
      <c r="W183" s="113"/>
    </row>
    <row r="184" spans="1:23" ht="27.75">
      <c r="A184" s="113">
        <v>181</v>
      </c>
      <c r="B184" s="352">
        <v>157418</v>
      </c>
      <c r="C184" s="113" t="s">
        <v>7283</v>
      </c>
      <c r="D184" s="352" t="s">
        <v>7291</v>
      </c>
      <c r="E184" s="352" t="s">
        <v>1577</v>
      </c>
      <c r="F184" s="493" t="s">
        <v>665</v>
      </c>
      <c r="G184" s="353" t="s">
        <v>7292</v>
      </c>
      <c r="H184" s="493" t="s">
        <v>7293</v>
      </c>
      <c r="I184" s="1240" t="s">
        <v>31</v>
      </c>
      <c r="J184" s="1279" t="s">
        <v>7294</v>
      </c>
      <c r="K184" s="865">
        <v>0.4375</v>
      </c>
      <c r="L184" s="865">
        <v>0.84722222222222221</v>
      </c>
      <c r="M184" s="114" t="s">
        <v>559</v>
      </c>
      <c r="N184" s="865">
        <v>0.41666666666666669</v>
      </c>
      <c r="O184" s="113" t="s">
        <v>34</v>
      </c>
      <c r="P184" s="113" t="s">
        <v>34</v>
      </c>
      <c r="Q184" s="113" t="s">
        <v>35</v>
      </c>
      <c r="R184" s="113" t="s">
        <v>35</v>
      </c>
      <c r="S184" s="114" t="s">
        <v>7295</v>
      </c>
      <c r="T184" s="113" t="s">
        <v>545</v>
      </c>
      <c r="U184" s="113"/>
      <c r="V184" s="899">
        <f t="shared" si="3"/>
        <v>2.0833333333333315E-2</v>
      </c>
      <c r="W184" s="113">
        <v>9717026382</v>
      </c>
    </row>
    <row r="185" spans="1:23" ht="27.75">
      <c r="A185" s="113">
        <v>182</v>
      </c>
      <c r="B185" s="579">
        <v>149203</v>
      </c>
      <c r="C185" s="113" t="s">
        <v>7283</v>
      </c>
      <c r="D185" s="352" t="s">
        <v>6535</v>
      </c>
      <c r="E185" s="352">
        <v>149203</v>
      </c>
      <c r="F185" s="493" t="s">
        <v>7296</v>
      </c>
      <c r="G185" s="352" t="s">
        <v>7297</v>
      </c>
      <c r="H185" s="352" t="s">
        <v>7298</v>
      </c>
      <c r="I185" s="1240" t="s">
        <v>31</v>
      </c>
      <c r="J185" s="680" t="s">
        <v>3514</v>
      </c>
      <c r="K185" s="63" t="s">
        <v>2283</v>
      </c>
      <c r="L185" s="63" t="s">
        <v>1535</v>
      </c>
      <c r="M185" s="63" t="s">
        <v>265</v>
      </c>
      <c r="N185" s="63" t="s">
        <v>1214</v>
      </c>
      <c r="O185" s="113" t="s">
        <v>34</v>
      </c>
      <c r="P185" s="113" t="s">
        <v>34</v>
      </c>
      <c r="Q185" s="113" t="s">
        <v>35</v>
      </c>
      <c r="R185" s="113" t="s">
        <v>35</v>
      </c>
      <c r="S185" s="113" t="s">
        <v>36</v>
      </c>
      <c r="T185" s="113" t="s">
        <v>37</v>
      </c>
      <c r="U185" s="113"/>
      <c r="V185" s="899" t="e">
        <f t="shared" si="3"/>
        <v>#VALUE!</v>
      </c>
      <c r="W185" s="113"/>
    </row>
    <row r="186" spans="1:23">
      <c r="A186" s="113">
        <v>183</v>
      </c>
      <c r="B186" s="352">
        <v>158029</v>
      </c>
      <c r="C186" s="113" t="s">
        <v>7283</v>
      </c>
      <c r="D186" s="352" t="s">
        <v>7299</v>
      </c>
      <c r="E186" s="352" t="s">
        <v>748</v>
      </c>
      <c r="F186" s="352" t="s">
        <v>462</v>
      </c>
      <c r="G186" s="352" t="s">
        <v>48</v>
      </c>
      <c r="H186" s="352" t="s">
        <v>7300</v>
      </c>
      <c r="I186" s="1240" t="s">
        <v>31</v>
      </c>
      <c r="J186" s="680" t="s">
        <v>56</v>
      </c>
      <c r="K186" s="118" t="s">
        <v>2644</v>
      </c>
      <c r="L186" s="118" t="s">
        <v>7301</v>
      </c>
      <c r="M186" s="118" t="s">
        <v>33</v>
      </c>
      <c r="N186" s="118" t="s">
        <v>1574</v>
      </c>
      <c r="O186" s="113" t="s">
        <v>34</v>
      </c>
      <c r="P186" s="113" t="s">
        <v>34</v>
      </c>
      <c r="Q186" s="113" t="s">
        <v>35</v>
      </c>
      <c r="R186" s="113" t="s">
        <v>35</v>
      </c>
      <c r="S186" s="113" t="s">
        <v>36</v>
      </c>
      <c r="T186" s="113" t="s">
        <v>37</v>
      </c>
      <c r="U186" s="113"/>
      <c r="V186" s="899" t="e">
        <f t="shared" si="3"/>
        <v>#VALUE!</v>
      </c>
      <c r="W186" s="113"/>
    </row>
    <row r="187" spans="1:23">
      <c r="A187" s="113">
        <v>184</v>
      </c>
      <c r="B187" s="579">
        <v>23672</v>
      </c>
      <c r="C187" s="113" t="s">
        <v>7283</v>
      </c>
      <c r="D187" s="352" t="s">
        <v>7302</v>
      </c>
      <c r="E187" s="352" t="s">
        <v>335</v>
      </c>
      <c r="F187" s="352" t="s">
        <v>617</v>
      </c>
      <c r="G187" s="352" t="s">
        <v>48</v>
      </c>
      <c r="H187" s="352" t="s">
        <v>7303</v>
      </c>
      <c r="I187" s="1240" t="s">
        <v>31</v>
      </c>
      <c r="J187" s="680" t="s">
        <v>111</v>
      </c>
      <c r="K187" s="63" t="s">
        <v>4971</v>
      </c>
      <c r="L187" s="63" t="s">
        <v>2097</v>
      </c>
      <c r="M187" s="63" t="s">
        <v>696</v>
      </c>
      <c r="N187" s="63" t="s">
        <v>1561</v>
      </c>
      <c r="O187" s="113" t="s">
        <v>34</v>
      </c>
      <c r="P187" s="113" t="s">
        <v>34</v>
      </c>
      <c r="Q187" s="113" t="s">
        <v>35</v>
      </c>
      <c r="R187" s="113" t="s">
        <v>35</v>
      </c>
      <c r="S187" s="113" t="s">
        <v>36</v>
      </c>
      <c r="T187" s="113" t="s">
        <v>37</v>
      </c>
      <c r="U187" s="113"/>
      <c r="V187" s="899" t="e">
        <f t="shared" si="3"/>
        <v>#VALUE!</v>
      </c>
      <c r="W187" s="113"/>
    </row>
    <row r="188" spans="1:23" s="439" customFormat="1" ht="27.75">
      <c r="A188" s="113">
        <v>185</v>
      </c>
      <c r="B188" s="1224">
        <v>158001</v>
      </c>
      <c r="C188" s="977" t="s">
        <v>7283</v>
      </c>
      <c r="D188" s="1224" t="s">
        <v>7304</v>
      </c>
      <c r="E188" s="1224" t="s">
        <v>623</v>
      </c>
      <c r="F188" s="1224" t="s">
        <v>462</v>
      </c>
      <c r="G188" s="1224" t="s">
        <v>48</v>
      </c>
      <c r="H188" s="1224" t="s">
        <v>7305</v>
      </c>
      <c r="I188" s="1248" t="s">
        <v>31</v>
      </c>
      <c r="J188" s="1283" t="s">
        <v>274</v>
      </c>
      <c r="K188" s="966">
        <v>0.67361111111111116</v>
      </c>
      <c r="L188" s="966">
        <v>0.72569444444444442</v>
      </c>
      <c r="M188" s="608" t="s">
        <v>7306</v>
      </c>
      <c r="N188" s="966">
        <v>0.70833333333333337</v>
      </c>
      <c r="O188" s="463" t="s">
        <v>171</v>
      </c>
      <c r="P188" s="463" t="s">
        <v>171</v>
      </c>
      <c r="Q188" s="463" t="s">
        <v>36</v>
      </c>
      <c r="R188" s="463" t="s">
        <v>36</v>
      </c>
      <c r="S188" s="463" t="s">
        <v>36</v>
      </c>
      <c r="T188" s="608" t="s">
        <v>7306</v>
      </c>
      <c r="U188" s="463"/>
      <c r="V188" s="1339" t="s">
        <v>7307</v>
      </c>
      <c r="W188" s="463">
        <v>8630840131</v>
      </c>
    </row>
    <row r="189" spans="1:23" ht="27">
      <c r="A189" s="113">
        <v>186</v>
      </c>
      <c r="B189" s="918">
        <v>158868</v>
      </c>
      <c r="C189" s="941" t="s">
        <v>7283</v>
      </c>
      <c r="D189" s="918" t="s">
        <v>7308</v>
      </c>
      <c r="E189" s="915" t="s">
        <v>276</v>
      </c>
      <c r="F189" s="915" t="s">
        <v>7309</v>
      </c>
      <c r="G189" s="545" t="s">
        <v>7310</v>
      </c>
      <c r="H189" s="1252" t="s">
        <v>7311</v>
      </c>
      <c r="I189" s="1240" t="s">
        <v>874</v>
      </c>
      <c r="J189" s="1285" t="s">
        <v>3854</v>
      </c>
      <c r="K189" s="1238">
        <v>0.3611111111111111</v>
      </c>
      <c r="L189" s="1238">
        <v>0.40972222222222221</v>
      </c>
      <c r="M189" s="171" t="s">
        <v>33</v>
      </c>
      <c r="N189" s="1238">
        <v>0.35416666666666669</v>
      </c>
      <c r="O189" s="113" t="s">
        <v>34</v>
      </c>
      <c r="P189" s="113" t="s">
        <v>34</v>
      </c>
      <c r="Q189" s="171" t="s">
        <v>35</v>
      </c>
      <c r="R189" s="171" t="s">
        <v>35</v>
      </c>
      <c r="S189" s="171" t="s">
        <v>112</v>
      </c>
      <c r="T189" s="171" t="s">
        <v>37</v>
      </c>
      <c r="U189" s="113"/>
      <c r="V189" s="899">
        <f t="shared" si="3"/>
        <v>6.9444444444444198E-3</v>
      </c>
      <c r="W189" s="113"/>
    </row>
    <row r="190" spans="1:23" ht="27">
      <c r="A190" s="113">
        <v>187</v>
      </c>
      <c r="B190" s="918">
        <v>65922</v>
      </c>
      <c r="C190" s="941" t="s">
        <v>7283</v>
      </c>
      <c r="D190" s="915" t="s">
        <v>7312</v>
      </c>
      <c r="E190" s="915" t="s">
        <v>587</v>
      </c>
      <c r="F190" s="918" t="s">
        <v>611</v>
      </c>
      <c r="G190" s="545" t="s">
        <v>48</v>
      </c>
      <c r="H190" s="1252" t="s">
        <v>7313</v>
      </c>
      <c r="I190" s="1240" t="s">
        <v>94</v>
      </c>
      <c r="J190" s="1285" t="s">
        <v>621</v>
      </c>
      <c r="K190" s="1238">
        <v>0.59583333333333333</v>
      </c>
      <c r="L190" s="1238">
        <v>0.69791666666666663</v>
      </c>
      <c r="M190" s="171" t="s">
        <v>33</v>
      </c>
      <c r="N190" s="1238">
        <v>0.59375</v>
      </c>
      <c r="O190" s="113" t="s">
        <v>34</v>
      </c>
      <c r="P190" s="113" t="s">
        <v>34</v>
      </c>
      <c r="Q190" s="171" t="s">
        <v>35</v>
      </c>
      <c r="R190" s="171" t="s">
        <v>35</v>
      </c>
      <c r="S190" s="171" t="s">
        <v>112</v>
      </c>
      <c r="T190" s="171" t="s">
        <v>37</v>
      </c>
      <c r="U190" s="113"/>
      <c r="V190" s="899">
        <f t="shared" si="3"/>
        <v>2.0833333333333259E-3</v>
      </c>
      <c r="W190" s="113"/>
    </row>
    <row r="191" spans="1:23">
      <c r="A191" s="113">
        <v>188</v>
      </c>
      <c r="B191" s="915">
        <v>75724</v>
      </c>
      <c r="C191" s="941" t="s">
        <v>7283</v>
      </c>
      <c r="D191" s="915" t="s">
        <v>7314</v>
      </c>
      <c r="E191" s="915" t="s">
        <v>78</v>
      </c>
      <c r="F191" s="915" t="s">
        <v>6491</v>
      </c>
      <c r="G191" s="915" t="s">
        <v>48</v>
      </c>
      <c r="H191" s="915" t="s">
        <v>1542</v>
      </c>
      <c r="I191" s="1240" t="s">
        <v>31</v>
      </c>
      <c r="J191" s="1285" t="s">
        <v>111</v>
      </c>
      <c r="K191" s="1238">
        <v>0.3840277777777778</v>
      </c>
      <c r="L191" s="1238">
        <v>0.44444444444444442</v>
      </c>
      <c r="M191" s="171" t="s">
        <v>33</v>
      </c>
      <c r="N191" s="1238">
        <v>0.375</v>
      </c>
      <c r="O191" s="113" t="s">
        <v>34</v>
      </c>
      <c r="P191" s="113" t="s">
        <v>34</v>
      </c>
      <c r="Q191" s="171" t="s">
        <v>35</v>
      </c>
      <c r="R191" s="171" t="s">
        <v>35</v>
      </c>
      <c r="S191" s="171" t="s">
        <v>112</v>
      </c>
      <c r="T191" s="171" t="s">
        <v>37</v>
      </c>
      <c r="U191" s="113"/>
      <c r="V191" s="899">
        <f t="shared" si="3"/>
        <v>9.0277777777778012E-3</v>
      </c>
      <c r="W191" s="113"/>
    </row>
    <row r="192" spans="1:23">
      <c r="A192" s="113">
        <v>189</v>
      </c>
      <c r="B192" s="918">
        <v>157425</v>
      </c>
      <c r="C192" s="941" t="s">
        <v>7283</v>
      </c>
      <c r="D192" s="915" t="s">
        <v>7315</v>
      </c>
      <c r="E192" s="915" t="s">
        <v>103</v>
      </c>
      <c r="F192" s="915" t="s">
        <v>200</v>
      </c>
      <c r="G192" s="915" t="s">
        <v>201</v>
      </c>
      <c r="H192" s="915" t="s">
        <v>7316</v>
      </c>
      <c r="I192" s="1240" t="s">
        <v>31</v>
      </c>
      <c r="J192" s="1280"/>
      <c r="K192" s="775"/>
      <c r="L192" s="775"/>
      <c r="M192" s="1250" t="s">
        <v>492</v>
      </c>
      <c r="N192" s="775"/>
      <c r="O192" s="775"/>
      <c r="P192" s="775"/>
      <c r="Q192" s="775"/>
      <c r="R192" s="775"/>
      <c r="S192" s="775"/>
      <c r="T192" s="775"/>
      <c r="U192" s="775"/>
      <c r="V192" s="904">
        <f t="shared" si="3"/>
        <v>0</v>
      </c>
      <c r="W192" s="775"/>
    </row>
    <row r="193" spans="1:23">
      <c r="A193" s="113">
        <v>190</v>
      </c>
      <c r="B193" s="918">
        <v>115674</v>
      </c>
      <c r="C193" s="941" t="s">
        <v>7283</v>
      </c>
      <c r="D193" s="918" t="s">
        <v>7317</v>
      </c>
      <c r="E193" s="915" t="s">
        <v>810</v>
      </c>
      <c r="F193" s="915" t="s">
        <v>163</v>
      </c>
      <c r="G193" s="1180" t="s">
        <v>7297</v>
      </c>
      <c r="H193" s="918" t="s">
        <v>6623</v>
      </c>
      <c r="I193" s="1240" t="s">
        <v>31</v>
      </c>
      <c r="J193" s="1279" t="s">
        <v>5020</v>
      </c>
      <c r="K193" s="865">
        <v>0.44166666666666665</v>
      </c>
      <c r="L193" s="865">
        <v>0.46527777777777779</v>
      </c>
      <c r="M193" s="113" t="s">
        <v>33</v>
      </c>
      <c r="N193" s="865">
        <v>0.42708333333333331</v>
      </c>
      <c r="O193" s="113"/>
      <c r="P193" s="113"/>
      <c r="Q193" s="113" t="s">
        <v>35</v>
      </c>
      <c r="R193" s="113" t="s">
        <v>35</v>
      </c>
      <c r="S193" s="113" t="s">
        <v>36</v>
      </c>
      <c r="T193" s="113" t="s">
        <v>37</v>
      </c>
      <c r="U193" s="113"/>
      <c r="V193" s="899">
        <f t="shared" si="3"/>
        <v>1.4583333333333337E-2</v>
      </c>
      <c r="W193" s="113"/>
    </row>
    <row r="194" spans="1:23">
      <c r="A194" s="113">
        <v>191</v>
      </c>
      <c r="B194" s="579">
        <v>158332</v>
      </c>
      <c r="C194" s="113" t="s">
        <v>7283</v>
      </c>
      <c r="D194" s="352" t="s">
        <v>7318</v>
      </c>
      <c r="E194" s="352" t="s">
        <v>2090</v>
      </c>
      <c r="F194" s="352" t="s">
        <v>7319</v>
      </c>
      <c r="G194" s="352" t="s">
        <v>70</v>
      </c>
      <c r="H194" s="352" t="s">
        <v>7320</v>
      </c>
      <c r="I194" s="1240" t="s">
        <v>31</v>
      </c>
      <c r="J194" s="1280"/>
      <c r="K194" s="775"/>
      <c r="L194" s="775"/>
      <c r="M194" s="1250" t="s">
        <v>492</v>
      </c>
      <c r="N194" s="775"/>
      <c r="O194" s="775"/>
      <c r="P194" s="775"/>
      <c r="Q194" s="775"/>
      <c r="R194" s="775"/>
      <c r="S194" s="775"/>
      <c r="T194" s="775"/>
      <c r="U194" s="775"/>
      <c r="V194" s="904">
        <f t="shared" si="3"/>
        <v>0</v>
      </c>
      <c r="W194" s="775"/>
    </row>
    <row r="195" spans="1:23">
      <c r="A195" s="113">
        <v>192</v>
      </c>
      <c r="B195" s="352">
        <v>157550</v>
      </c>
      <c r="C195" s="113" t="s">
        <v>7283</v>
      </c>
      <c r="D195" s="352" t="s">
        <v>7321</v>
      </c>
      <c r="E195" s="352" t="s">
        <v>186</v>
      </c>
      <c r="F195" s="352" t="s">
        <v>133</v>
      </c>
      <c r="G195" s="352" t="s">
        <v>134</v>
      </c>
      <c r="H195" s="352" t="s">
        <v>7322</v>
      </c>
      <c r="I195" s="1240" t="s">
        <v>31</v>
      </c>
      <c r="J195" s="1279" t="s">
        <v>489</v>
      </c>
      <c r="K195" s="865">
        <v>0.39097222222222222</v>
      </c>
      <c r="L195" s="865">
        <v>0.5180555555555556</v>
      </c>
      <c r="M195" s="113" t="s">
        <v>33</v>
      </c>
      <c r="N195" s="865">
        <v>0.38541666666666669</v>
      </c>
      <c r="O195" s="113" t="s">
        <v>34</v>
      </c>
      <c r="P195" s="113" t="s">
        <v>34</v>
      </c>
      <c r="Q195" s="113" t="s">
        <v>35</v>
      </c>
      <c r="R195" s="113" t="s">
        <v>600</v>
      </c>
      <c r="S195" s="113" t="s">
        <v>36</v>
      </c>
      <c r="T195" s="113" t="s">
        <v>37</v>
      </c>
      <c r="U195" s="113"/>
      <c r="V195" s="899">
        <f t="shared" si="3"/>
        <v>5.5555555555555358E-3</v>
      </c>
      <c r="W195" s="113">
        <v>9781679117</v>
      </c>
    </row>
    <row r="196" spans="1:23">
      <c r="A196" s="113">
        <v>193</v>
      </c>
      <c r="B196" s="352">
        <v>157682</v>
      </c>
      <c r="C196" s="113" t="s">
        <v>7283</v>
      </c>
      <c r="D196" s="352" t="s">
        <v>7323</v>
      </c>
      <c r="E196" s="352" t="s">
        <v>46</v>
      </c>
      <c r="F196" s="352" t="s">
        <v>141</v>
      </c>
      <c r="G196" s="352" t="s">
        <v>99</v>
      </c>
      <c r="H196" s="352" t="s">
        <v>100</v>
      </c>
      <c r="I196" s="1240" t="s">
        <v>31</v>
      </c>
      <c r="J196" s="1279" t="s">
        <v>292</v>
      </c>
      <c r="K196" s="865">
        <v>0.375</v>
      </c>
      <c r="L196" s="865">
        <v>1.8055555555555554E-2</v>
      </c>
      <c r="M196" s="113" t="s">
        <v>33</v>
      </c>
      <c r="N196" s="865">
        <v>0.3611111111111111</v>
      </c>
      <c r="O196" s="113"/>
      <c r="P196" s="113"/>
      <c r="Q196" s="113" t="s">
        <v>35</v>
      </c>
      <c r="R196" s="113" t="s">
        <v>35</v>
      </c>
      <c r="S196" s="113" t="s">
        <v>112</v>
      </c>
      <c r="T196" s="113" t="s">
        <v>37</v>
      </c>
      <c r="U196" s="113"/>
      <c r="V196" s="899">
        <f t="shared" si="3"/>
        <v>1.3888888888888895E-2</v>
      </c>
      <c r="W196" s="113"/>
    </row>
    <row r="197" spans="1:23">
      <c r="A197" s="113">
        <v>194</v>
      </c>
      <c r="B197" s="352">
        <v>150939</v>
      </c>
      <c r="C197" s="113" t="s">
        <v>7283</v>
      </c>
      <c r="D197" s="352" t="s">
        <v>7324</v>
      </c>
      <c r="E197" s="352" t="s">
        <v>2116</v>
      </c>
      <c r="F197" s="352" t="s">
        <v>214</v>
      </c>
      <c r="G197" s="352" t="s">
        <v>215</v>
      </c>
      <c r="H197" s="352" t="s">
        <v>7325</v>
      </c>
      <c r="I197" s="1240" t="s">
        <v>31</v>
      </c>
      <c r="J197" s="1279" t="s">
        <v>624</v>
      </c>
      <c r="K197" s="865">
        <v>0.4236111111111111</v>
      </c>
      <c r="L197" s="865">
        <v>0.55902777777777779</v>
      </c>
      <c r="M197" s="113" t="s">
        <v>219</v>
      </c>
      <c r="N197" s="865">
        <v>0.375</v>
      </c>
      <c r="O197" s="113" t="s">
        <v>34</v>
      </c>
      <c r="P197" s="113" t="s">
        <v>34</v>
      </c>
      <c r="Q197" s="113" t="s">
        <v>35</v>
      </c>
      <c r="R197" s="113" t="s">
        <v>35</v>
      </c>
      <c r="S197" s="113" t="s">
        <v>36</v>
      </c>
      <c r="T197" s="113" t="s">
        <v>5672</v>
      </c>
      <c r="U197" s="113"/>
      <c r="V197" s="899">
        <f t="shared" si="3"/>
        <v>4.8611111111111105E-2</v>
      </c>
      <c r="W197" s="113">
        <v>9711828947</v>
      </c>
    </row>
    <row r="198" spans="1:23" ht="27.75">
      <c r="A198" s="113">
        <v>195</v>
      </c>
      <c r="B198" s="352">
        <v>157599</v>
      </c>
      <c r="C198" s="113" t="s">
        <v>7283</v>
      </c>
      <c r="D198" s="352" t="s">
        <v>7326</v>
      </c>
      <c r="E198" s="352" t="s">
        <v>90</v>
      </c>
      <c r="F198" s="352" t="s">
        <v>1025</v>
      </c>
      <c r="G198" s="352"/>
      <c r="H198" s="352" t="s">
        <v>394</v>
      </c>
      <c r="I198" s="1240" t="s">
        <v>31</v>
      </c>
      <c r="J198" s="1332" t="s">
        <v>574</v>
      </c>
      <c r="K198" s="367">
        <v>0.35416666666666669</v>
      </c>
      <c r="L198" s="367">
        <v>0.63541666666666663</v>
      </c>
      <c r="M198" s="1155" t="s">
        <v>33</v>
      </c>
      <c r="N198" s="1329">
        <v>0.34375</v>
      </c>
      <c r="O198" s="113" t="s">
        <v>34</v>
      </c>
      <c r="P198" s="113" t="s">
        <v>34</v>
      </c>
      <c r="Q198" s="1155" t="s">
        <v>35</v>
      </c>
      <c r="R198" s="1155" t="s">
        <v>35</v>
      </c>
      <c r="S198" s="1193" t="s">
        <v>4789</v>
      </c>
      <c r="T198" s="63" t="s">
        <v>37</v>
      </c>
      <c r="U198" s="113"/>
      <c r="V198" s="899">
        <f t="shared" si="3"/>
        <v>1.0416666666666685E-2</v>
      </c>
      <c r="W198" s="113"/>
    </row>
    <row r="199" spans="1:23" ht="27.75">
      <c r="A199" s="113">
        <v>196</v>
      </c>
      <c r="B199" s="545">
        <v>157181</v>
      </c>
      <c r="C199" s="1278" t="s">
        <v>7327</v>
      </c>
      <c r="D199" s="545" t="s">
        <v>7328</v>
      </c>
      <c r="E199" s="915" t="s">
        <v>173</v>
      </c>
      <c r="F199" s="540" t="s">
        <v>2758</v>
      </c>
      <c r="G199" s="545" t="s">
        <v>4426</v>
      </c>
      <c r="H199" s="540" t="s">
        <v>4427</v>
      </c>
      <c r="I199" s="1240" t="s">
        <v>31</v>
      </c>
      <c r="J199" s="1332" t="s">
        <v>629</v>
      </c>
      <c r="K199" s="367">
        <v>0.46944444444444444</v>
      </c>
      <c r="L199" s="367">
        <v>0.50694444444444442</v>
      </c>
      <c r="M199" s="1155" t="s">
        <v>33</v>
      </c>
      <c r="N199" s="1329">
        <v>0.46527777777777779</v>
      </c>
      <c r="O199" s="113" t="s">
        <v>34</v>
      </c>
      <c r="P199" s="113" t="s">
        <v>34</v>
      </c>
      <c r="Q199" s="1361" t="s">
        <v>35</v>
      </c>
      <c r="R199" s="1361" t="s">
        <v>35</v>
      </c>
      <c r="S199" s="1361" t="s">
        <v>36</v>
      </c>
      <c r="T199" s="152" t="s">
        <v>5672</v>
      </c>
      <c r="U199" s="113"/>
      <c r="V199" s="899">
        <f t="shared" si="3"/>
        <v>4.1666666666666519E-3</v>
      </c>
      <c r="W199" s="113"/>
    </row>
    <row r="200" spans="1:23" s="439" customFormat="1">
      <c r="A200" s="113">
        <v>197</v>
      </c>
      <c r="B200" s="1225">
        <v>154479</v>
      </c>
      <c r="C200" s="977" t="s">
        <v>7327</v>
      </c>
      <c r="D200" s="1225" t="s">
        <v>7329</v>
      </c>
      <c r="E200" s="1224" t="s">
        <v>908</v>
      </c>
      <c r="F200" s="1225" t="s">
        <v>2896</v>
      </c>
      <c r="G200" s="1225" t="s">
        <v>92</v>
      </c>
      <c r="H200" s="1225" t="s">
        <v>7330</v>
      </c>
      <c r="I200" s="1248" t="s">
        <v>31</v>
      </c>
      <c r="J200" s="1283" t="s">
        <v>5198</v>
      </c>
      <c r="K200" s="966">
        <v>0.40277777777777779</v>
      </c>
      <c r="L200" s="966">
        <v>0.45833333333333331</v>
      </c>
      <c r="M200" s="463" t="s">
        <v>2113</v>
      </c>
      <c r="N200" s="966">
        <v>0.39583333333333331</v>
      </c>
      <c r="O200" s="463" t="s">
        <v>171</v>
      </c>
      <c r="P200" s="463" t="s">
        <v>171</v>
      </c>
      <c r="Q200" s="463" t="s">
        <v>35</v>
      </c>
      <c r="R200" s="463" t="s">
        <v>35</v>
      </c>
      <c r="S200" s="463" t="s">
        <v>36</v>
      </c>
      <c r="T200" s="463" t="s">
        <v>5672</v>
      </c>
      <c r="U200" s="463"/>
      <c r="V200" s="952">
        <f t="shared" si="3"/>
        <v>6.9444444444444753E-3</v>
      </c>
      <c r="W200" s="463">
        <v>9389701363</v>
      </c>
    </row>
    <row r="201" spans="1:23">
      <c r="A201" s="113">
        <v>198</v>
      </c>
      <c r="B201" s="545">
        <v>159209</v>
      </c>
      <c r="C201" s="941" t="s">
        <v>7327</v>
      </c>
      <c r="D201" s="545" t="s">
        <v>7331</v>
      </c>
      <c r="E201" s="915" t="s">
        <v>108</v>
      </c>
      <c r="F201" s="545" t="s">
        <v>163</v>
      </c>
      <c r="G201" s="545" t="s">
        <v>92</v>
      </c>
      <c r="H201" s="545" t="s">
        <v>7332</v>
      </c>
      <c r="I201" s="1240" t="s">
        <v>31</v>
      </c>
      <c r="J201" s="1280"/>
      <c r="K201" s="775"/>
      <c r="L201" s="775"/>
      <c r="M201" s="1281" t="s">
        <v>37</v>
      </c>
      <c r="N201" s="775"/>
      <c r="O201" s="775"/>
      <c r="P201" s="775"/>
      <c r="Q201" s="775"/>
      <c r="R201" s="775"/>
      <c r="S201" s="775"/>
      <c r="T201" s="113"/>
      <c r="U201" s="113"/>
      <c r="V201" s="899">
        <f t="shared" si="3"/>
        <v>0</v>
      </c>
      <c r="W201" s="113"/>
    </row>
    <row r="202" spans="1:23">
      <c r="A202" s="113">
        <v>199</v>
      </c>
      <c r="B202" s="545">
        <v>156332</v>
      </c>
      <c r="C202" s="941" t="s">
        <v>7327</v>
      </c>
      <c r="D202" s="545" t="s">
        <v>7285</v>
      </c>
      <c r="E202" s="915" t="s">
        <v>1717</v>
      </c>
      <c r="F202" s="545" t="s">
        <v>40</v>
      </c>
      <c r="G202" s="545" t="s">
        <v>41</v>
      </c>
      <c r="H202" s="545" t="s">
        <v>7333</v>
      </c>
      <c r="I202" s="1240" t="s">
        <v>31</v>
      </c>
      <c r="J202" s="1280"/>
      <c r="K202" s="775"/>
      <c r="L202" s="775"/>
      <c r="M202" s="1281" t="s">
        <v>37</v>
      </c>
      <c r="N202" s="775"/>
      <c r="O202" s="775"/>
      <c r="P202" s="775"/>
      <c r="Q202" s="775"/>
      <c r="R202" s="775"/>
      <c r="S202" s="775"/>
      <c r="T202" s="113"/>
      <c r="U202" s="113"/>
      <c r="V202" s="899">
        <f t="shared" si="3"/>
        <v>0</v>
      </c>
      <c r="W202" s="113"/>
    </row>
    <row r="203" spans="1:23" s="439" customFormat="1">
      <c r="A203" s="113">
        <v>200</v>
      </c>
      <c r="B203" s="1225">
        <v>151304</v>
      </c>
      <c r="C203" s="977" t="s">
        <v>7327</v>
      </c>
      <c r="D203" s="1225" t="s">
        <v>7245</v>
      </c>
      <c r="E203" s="1224" t="s">
        <v>262</v>
      </c>
      <c r="F203" s="1225" t="s">
        <v>40</v>
      </c>
      <c r="G203" s="1225" t="s">
        <v>41</v>
      </c>
      <c r="H203" s="1228" t="s">
        <v>7334</v>
      </c>
      <c r="I203" s="1248" t="s">
        <v>31</v>
      </c>
      <c r="J203" s="1283" t="s">
        <v>4727</v>
      </c>
      <c r="K203" s="966">
        <v>0.42916666666666664</v>
      </c>
      <c r="L203" s="966">
        <v>0.52777777777777779</v>
      </c>
      <c r="M203" s="463" t="s">
        <v>169</v>
      </c>
      <c r="N203" s="966">
        <v>0.4201388888888889</v>
      </c>
      <c r="O203" s="463" t="s">
        <v>171</v>
      </c>
      <c r="P203" s="463" t="s">
        <v>171</v>
      </c>
      <c r="Q203" s="463" t="s">
        <v>35</v>
      </c>
      <c r="R203" s="463" t="s">
        <v>35</v>
      </c>
      <c r="S203" s="463" t="s">
        <v>36</v>
      </c>
      <c r="T203" s="463" t="s">
        <v>7335</v>
      </c>
      <c r="U203" s="463"/>
      <c r="V203" s="952">
        <f t="shared" si="3"/>
        <v>9.0277777777777457E-3</v>
      </c>
      <c r="W203" s="463">
        <v>9756798024</v>
      </c>
    </row>
    <row r="204" spans="1:23" s="439" customFormat="1" ht="27.75">
      <c r="A204" s="113">
        <v>201</v>
      </c>
      <c r="B204" s="1225">
        <v>149700</v>
      </c>
      <c r="C204" s="977" t="s">
        <v>7327</v>
      </c>
      <c r="D204" s="1225" t="s">
        <v>7336</v>
      </c>
      <c r="E204" s="1224" t="s">
        <v>285</v>
      </c>
      <c r="F204" s="1225" t="s">
        <v>40</v>
      </c>
      <c r="G204" s="1225" t="s">
        <v>41</v>
      </c>
      <c r="H204" s="1228" t="s">
        <v>7337</v>
      </c>
      <c r="I204" s="1248" t="s">
        <v>31</v>
      </c>
      <c r="J204" s="1283" t="s">
        <v>502</v>
      </c>
      <c r="K204" s="966">
        <v>0.57013888888888886</v>
      </c>
      <c r="L204" s="966">
        <v>0.67500000000000004</v>
      </c>
      <c r="M204" s="463" t="s">
        <v>2217</v>
      </c>
      <c r="N204" s="966">
        <v>0.5625</v>
      </c>
      <c r="O204" s="463" t="s">
        <v>171</v>
      </c>
      <c r="P204" s="463" t="s">
        <v>171</v>
      </c>
      <c r="Q204" s="463" t="s">
        <v>36</v>
      </c>
      <c r="R204" s="463" t="s">
        <v>35</v>
      </c>
      <c r="S204" s="463" t="s">
        <v>36</v>
      </c>
      <c r="T204" s="463" t="s">
        <v>2217</v>
      </c>
      <c r="U204" s="463"/>
      <c r="V204" s="952">
        <f t="shared" si="3"/>
        <v>7.6388888888888618E-3</v>
      </c>
      <c r="W204" s="463">
        <v>9873723374</v>
      </c>
    </row>
    <row r="205" spans="1:23">
      <c r="A205" s="113">
        <v>202</v>
      </c>
      <c r="B205" s="545">
        <v>158882</v>
      </c>
      <c r="C205" s="941" t="s">
        <v>7327</v>
      </c>
      <c r="D205" s="545" t="s">
        <v>7338</v>
      </c>
      <c r="E205" s="915" t="s">
        <v>295</v>
      </c>
      <c r="F205" s="545" t="s">
        <v>163</v>
      </c>
      <c r="G205" s="545" t="s">
        <v>92</v>
      </c>
      <c r="H205" s="545" t="s">
        <v>93</v>
      </c>
      <c r="I205" s="1240" t="s">
        <v>31</v>
      </c>
      <c r="J205" s="1279" t="s">
        <v>423</v>
      </c>
      <c r="K205" s="865">
        <v>0.43472222222222223</v>
      </c>
      <c r="L205" s="865">
        <v>0.46875</v>
      </c>
      <c r="M205" s="113" t="s">
        <v>33</v>
      </c>
      <c r="N205" s="865">
        <v>0.43055555555555558</v>
      </c>
      <c r="O205" s="113" t="s">
        <v>34</v>
      </c>
      <c r="P205" s="113" t="s">
        <v>34</v>
      </c>
      <c r="Q205" s="113" t="s">
        <v>35</v>
      </c>
      <c r="R205" s="113" t="s">
        <v>35</v>
      </c>
      <c r="S205" s="113" t="s">
        <v>36</v>
      </c>
      <c r="T205" s="113" t="s">
        <v>5672</v>
      </c>
      <c r="U205" s="113"/>
      <c r="V205" s="899">
        <f t="shared" si="3"/>
        <v>4.1666666666666519E-3</v>
      </c>
      <c r="W205" s="113"/>
    </row>
    <row r="206" spans="1:23" s="439" customFormat="1">
      <c r="A206" s="113">
        <v>203</v>
      </c>
      <c r="B206" s="1225">
        <v>148799</v>
      </c>
      <c r="C206" s="977" t="s">
        <v>7327</v>
      </c>
      <c r="D206" s="1225" t="s">
        <v>6993</v>
      </c>
      <c r="E206" s="1224" t="s">
        <v>84</v>
      </c>
      <c r="F206" s="1225" t="s">
        <v>611</v>
      </c>
      <c r="G206" s="1225" t="s">
        <v>3949</v>
      </c>
      <c r="H206" s="1225" t="s">
        <v>4021</v>
      </c>
      <c r="I206" s="1248" t="s">
        <v>31</v>
      </c>
      <c r="J206" s="1283" t="s">
        <v>403</v>
      </c>
      <c r="K206" s="966">
        <v>0.63541666666666663</v>
      </c>
      <c r="L206" s="966">
        <v>0.72222222222222221</v>
      </c>
      <c r="M206" s="463" t="s">
        <v>7339</v>
      </c>
      <c r="N206" s="966">
        <v>0.61111111111111116</v>
      </c>
      <c r="O206" s="463" t="s">
        <v>171</v>
      </c>
      <c r="P206" s="463" t="s">
        <v>171</v>
      </c>
      <c r="Q206" s="463" t="s">
        <v>35</v>
      </c>
      <c r="R206" s="463" t="s">
        <v>35</v>
      </c>
      <c r="S206" s="463" t="s">
        <v>36</v>
      </c>
      <c r="T206" s="463" t="s">
        <v>5672</v>
      </c>
      <c r="U206" s="463"/>
      <c r="V206" s="952">
        <f t="shared" si="3"/>
        <v>2.4305555555555469E-2</v>
      </c>
      <c r="W206" s="463">
        <v>8287138442</v>
      </c>
    </row>
    <row r="207" spans="1:23" s="439" customFormat="1">
      <c r="A207" s="113">
        <v>204</v>
      </c>
      <c r="B207" s="1225">
        <v>157269</v>
      </c>
      <c r="C207" s="977" t="s">
        <v>7327</v>
      </c>
      <c r="D207" s="1225" t="s">
        <v>7340</v>
      </c>
      <c r="E207" s="1224" t="s">
        <v>455</v>
      </c>
      <c r="F207" s="1225" t="s">
        <v>1541</v>
      </c>
      <c r="G207" s="1225" t="s">
        <v>48</v>
      </c>
      <c r="H207" s="1225" t="s">
        <v>7341</v>
      </c>
      <c r="I207" s="1248" t="s">
        <v>31</v>
      </c>
      <c r="J207" s="1283" t="s">
        <v>439</v>
      </c>
      <c r="K207" s="966">
        <v>0.50069444444444444</v>
      </c>
      <c r="L207" s="966">
        <v>0.61458333333333337</v>
      </c>
      <c r="M207" s="463" t="s">
        <v>298</v>
      </c>
      <c r="N207" s="966">
        <v>0.46527777777777779</v>
      </c>
      <c r="O207" s="463" t="s">
        <v>171</v>
      </c>
      <c r="P207" s="463" t="s">
        <v>171</v>
      </c>
      <c r="Q207" s="463" t="s">
        <v>36</v>
      </c>
      <c r="R207" s="463" t="s">
        <v>35</v>
      </c>
      <c r="S207" s="463" t="s">
        <v>36</v>
      </c>
      <c r="T207" s="463" t="s">
        <v>33</v>
      </c>
      <c r="U207" s="463"/>
      <c r="V207" s="952">
        <f t="shared" si="3"/>
        <v>3.5416666666666652E-2</v>
      </c>
      <c r="W207" s="463">
        <v>9557907362</v>
      </c>
    </row>
    <row r="208" spans="1:23">
      <c r="A208" s="113">
        <v>205</v>
      </c>
      <c r="B208" s="1149">
        <v>158891</v>
      </c>
      <c r="C208" s="941" t="s">
        <v>7327</v>
      </c>
      <c r="D208" s="545" t="s">
        <v>7342</v>
      </c>
      <c r="E208" s="915" t="s">
        <v>428</v>
      </c>
      <c r="F208" s="545" t="s">
        <v>2435</v>
      </c>
      <c r="G208" s="545" t="s">
        <v>215</v>
      </c>
      <c r="H208" s="545" t="s">
        <v>1695</v>
      </c>
      <c r="I208" s="1240" t="s">
        <v>31</v>
      </c>
      <c r="J208" s="1279" t="s">
        <v>574</v>
      </c>
      <c r="K208" s="865">
        <v>0.40069444444444446</v>
      </c>
      <c r="L208" s="865">
        <v>0.44444444444444442</v>
      </c>
      <c r="M208" s="113" t="s">
        <v>219</v>
      </c>
      <c r="N208" s="865">
        <v>0.39930555555555558</v>
      </c>
      <c r="O208" s="113" t="s">
        <v>34</v>
      </c>
      <c r="P208" s="113" t="s">
        <v>34</v>
      </c>
      <c r="Q208" s="113" t="s">
        <v>35</v>
      </c>
      <c r="R208" s="113" t="s">
        <v>35</v>
      </c>
      <c r="S208" s="113" t="s">
        <v>36</v>
      </c>
      <c r="T208" s="113" t="s">
        <v>5672</v>
      </c>
      <c r="U208" s="113"/>
      <c r="V208" s="899">
        <f t="shared" si="3"/>
        <v>1.388888888888884E-3</v>
      </c>
      <c r="W208" s="113">
        <v>9999894417</v>
      </c>
    </row>
    <row r="209" spans="1:23">
      <c r="A209" s="113">
        <v>206</v>
      </c>
      <c r="B209" s="915">
        <v>159220</v>
      </c>
      <c r="C209" s="941" t="s">
        <v>7327</v>
      </c>
      <c r="D209" s="915" t="s">
        <v>7343</v>
      </c>
      <c r="E209" s="915" t="s">
        <v>1112</v>
      </c>
      <c r="F209" s="915" t="s">
        <v>7344</v>
      </c>
      <c r="G209" s="915" t="s">
        <v>215</v>
      </c>
      <c r="H209" s="915" t="s">
        <v>3706</v>
      </c>
      <c r="I209" s="1240" t="s">
        <v>94</v>
      </c>
      <c r="J209" s="548" t="s">
        <v>32</v>
      </c>
      <c r="K209" s="865">
        <v>0.57291666666666663</v>
      </c>
      <c r="L209" s="865">
        <v>0.60069444444444442</v>
      </c>
      <c r="M209" s="113" t="s">
        <v>219</v>
      </c>
      <c r="N209" s="865">
        <v>0.5625</v>
      </c>
      <c r="O209" s="113" t="s">
        <v>34</v>
      </c>
      <c r="P209" s="113" t="s">
        <v>34</v>
      </c>
      <c r="Q209" s="113" t="s">
        <v>35</v>
      </c>
      <c r="R209" s="113" t="s">
        <v>35</v>
      </c>
      <c r="S209" s="113" t="s">
        <v>36</v>
      </c>
      <c r="T209" s="113" t="s">
        <v>37</v>
      </c>
      <c r="U209" s="113"/>
      <c r="V209" s="899">
        <f t="shared" si="3"/>
        <v>1.041666666666663E-2</v>
      </c>
      <c r="W209" s="113"/>
    </row>
    <row r="210" spans="1:23">
      <c r="A210" s="113">
        <v>207</v>
      </c>
      <c r="B210" s="915">
        <v>156423</v>
      </c>
      <c r="C210" s="941" t="s">
        <v>7327</v>
      </c>
      <c r="D210" s="915" t="s">
        <v>7345</v>
      </c>
      <c r="E210" s="915" t="s">
        <v>108</v>
      </c>
      <c r="F210" s="915" t="s">
        <v>127</v>
      </c>
      <c r="G210" s="915" t="s">
        <v>29</v>
      </c>
      <c r="H210" s="915" t="s">
        <v>128</v>
      </c>
      <c r="I210" s="1240" t="s">
        <v>874</v>
      </c>
      <c r="J210" s="1279" t="s">
        <v>111</v>
      </c>
      <c r="K210" s="865">
        <v>0.68125000000000002</v>
      </c>
      <c r="L210" s="865">
        <v>0.71875</v>
      </c>
      <c r="M210" s="113" t="s">
        <v>33</v>
      </c>
      <c r="N210" s="865">
        <v>0.6875</v>
      </c>
      <c r="O210" s="113" t="s">
        <v>34</v>
      </c>
      <c r="P210" s="113" t="s">
        <v>34</v>
      </c>
      <c r="Q210" s="113" t="s">
        <v>36</v>
      </c>
      <c r="R210" s="113" t="s">
        <v>35</v>
      </c>
      <c r="S210" s="113" t="s">
        <v>36</v>
      </c>
      <c r="T210" s="113" t="s">
        <v>33</v>
      </c>
      <c r="U210" s="113"/>
      <c r="V210" s="1339" t="s">
        <v>6664</v>
      </c>
      <c r="W210" s="113">
        <v>9555358735</v>
      </c>
    </row>
    <row r="211" spans="1:23">
      <c r="A211" s="113">
        <v>208</v>
      </c>
      <c r="B211" s="545">
        <v>154629</v>
      </c>
      <c r="C211" s="1278" t="s">
        <v>7346</v>
      </c>
      <c r="D211" s="545" t="s">
        <v>7347</v>
      </c>
      <c r="E211" s="915" t="s">
        <v>295</v>
      </c>
      <c r="F211" s="545" t="s">
        <v>5799</v>
      </c>
      <c r="G211" s="545" t="s">
        <v>29</v>
      </c>
      <c r="H211" s="545" t="s">
        <v>7348</v>
      </c>
      <c r="I211" s="1240" t="s">
        <v>31</v>
      </c>
      <c r="J211" s="1279" t="s">
        <v>7349</v>
      </c>
      <c r="K211" s="865">
        <v>0.38124999999999998</v>
      </c>
      <c r="L211" s="865">
        <v>0.49652777777777779</v>
      </c>
      <c r="M211" s="113" t="s">
        <v>33</v>
      </c>
      <c r="N211" s="865">
        <v>0.36805555555555558</v>
      </c>
      <c r="O211" s="113" t="s">
        <v>34</v>
      </c>
      <c r="P211" s="113" t="s">
        <v>34</v>
      </c>
      <c r="Q211" s="113" t="s">
        <v>112</v>
      </c>
      <c r="R211" s="113" t="s">
        <v>35</v>
      </c>
      <c r="S211" s="113" t="s">
        <v>36</v>
      </c>
      <c r="T211" s="113" t="s">
        <v>7350</v>
      </c>
      <c r="U211" s="113"/>
      <c r="V211" s="899">
        <f t="shared" si="3"/>
        <v>1.3194444444444398E-2</v>
      </c>
      <c r="W211" s="113">
        <v>7065532799</v>
      </c>
    </row>
    <row r="212" spans="1:23">
      <c r="A212" s="113">
        <v>209</v>
      </c>
      <c r="B212" s="545">
        <v>114039</v>
      </c>
      <c r="C212" s="941" t="s">
        <v>7346</v>
      </c>
      <c r="D212" s="545" t="s">
        <v>3634</v>
      </c>
      <c r="E212" s="915" t="s">
        <v>186</v>
      </c>
      <c r="F212" s="545" t="s">
        <v>5799</v>
      </c>
      <c r="G212" s="545" t="s">
        <v>29</v>
      </c>
      <c r="H212" s="545" t="s">
        <v>110</v>
      </c>
      <c r="I212" s="1240" t="s">
        <v>31</v>
      </c>
      <c r="J212" s="1279" t="s">
        <v>274</v>
      </c>
      <c r="K212" s="865">
        <v>0.58125000000000004</v>
      </c>
      <c r="L212" s="865">
        <v>0.63055555555555554</v>
      </c>
      <c r="M212" s="113" t="s">
        <v>33</v>
      </c>
      <c r="N212" s="865">
        <v>0.57638888888888884</v>
      </c>
      <c r="O212" s="113" t="s">
        <v>34</v>
      </c>
      <c r="P212" s="113" t="s">
        <v>34</v>
      </c>
      <c r="Q212" s="113" t="s">
        <v>36</v>
      </c>
      <c r="R212" s="113" t="s">
        <v>600</v>
      </c>
      <c r="S212" s="113" t="s">
        <v>36</v>
      </c>
      <c r="T212" s="113" t="s">
        <v>33</v>
      </c>
      <c r="U212" s="113"/>
      <c r="V212" s="899">
        <f t="shared" si="3"/>
        <v>4.8611111111112049E-3</v>
      </c>
      <c r="W212" s="113">
        <v>9503085944</v>
      </c>
    </row>
    <row r="213" spans="1:23">
      <c r="A213" s="113">
        <v>210</v>
      </c>
      <c r="B213" s="915">
        <v>159019</v>
      </c>
      <c r="C213" s="941" t="s">
        <v>7346</v>
      </c>
      <c r="D213" s="915" t="s">
        <v>7351</v>
      </c>
      <c r="E213" s="915" t="s">
        <v>703</v>
      </c>
      <c r="F213" s="915" t="s">
        <v>127</v>
      </c>
      <c r="G213" s="545" t="s">
        <v>29</v>
      </c>
      <c r="H213" s="915" t="s">
        <v>7352</v>
      </c>
      <c r="I213" s="1240" t="s">
        <v>94</v>
      </c>
      <c r="J213" s="1279" t="s">
        <v>3524</v>
      </c>
      <c r="K213" s="865">
        <v>0.67013888888888884</v>
      </c>
      <c r="L213" s="865">
        <v>0.78472222222222221</v>
      </c>
      <c r="M213" s="113" t="s">
        <v>33</v>
      </c>
      <c r="N213" s="865">
        <v>0.65972222222222221</v>
      </c>
      <c r="O213" s="113" t="s">
        <v>34</v>
      </c>
      <c r="P213" s="113" t="s">
        <v>34</v>
      </c>
      <c r="Q213" s="113" t="s">
        <v>35</v>
      </c>
      <c r="R213" s="113" t="s">
        <v>35</v>
      </c>
      <c r="S213" s="113" t="s">
        <v>36</v>
      </c>
      <c r="T213" s="113" t="s">
        <v>2113</v>
      </c>
      <c r="U213" s="113"/>
      <c r="V213" s="899">
        <f t="shared" si="3"/>
        <v>1.041666666666663E-2</v>
      </c>
      <c r="W213" s="113">
        <v>9711884861</v>
      </c>
    </row>
    <row r="214" spans="1:23">
      <c r="A214" s="113">
        <v>211</v>
      </c>
      <c r="B214" s="1149">
        <v>152108</v>
      </c>
      <c r="C214" s="941" t="s">
        <v>7346</v>
      </c>
      <c r="D214" s="545" t="s">
        <v>926</v>
      </c>
      <c r="E214" s="915" t="s">
        <v>166</v>
      </c>
      <c r="F214" s="545" t="s">
        <v>2758</v>
      </c>
      <c r="G214" s="545" t="s">
        <v>4426</v>
      </c>
      <c r="H214" s="545" t="s">
        <v>7353</v>
      </c>
      <c r="I214" s="1240" t="s">
        <v>874</v>
      </c>
      <c r="J214" s="1279" t="s">
        <v>32</v>
      </c>
      <c r="K214" s="865">
        <v>0.54583333333333328</v>
      </c>
      <c r="L214" s="865">
        <v>0.58680555555555558</v>
      </c>
      <c r="M214" s="1281" t="s">
        <v>37</v>
      </c>
      <c r="N214" s="775"/>
      <c r="O214" s="775"/>
      <c r="P214" s="775"/>
      <c r="Q214" s="775"/>
      <c r="R214" s="775"/>
      <c r="S214" s="775"/>
      <c r="T214" s="775" t="s">
        <v>7354</v>
      </c>
      <c r="U214" s="775"/>
      <c r="V214" s="904"/>
      <c r="W214" s="775">
        <v>9027856831</v>
      </c>
    </row>
    <row r="215" spans="1:23" s="439" customFormat="1" ht="27.75">
      <c r="A215" s="113">
        <v>212</v>
      </c>
      <c r="B215" s="1225">
        <v>158613</v>
      </c>
      <c r="C215" s="977" t="s">
        <v>7346</v>
      </c>
      <c r="D215" s="1225" t="s">
        <v>7355</v>
      </c>
      <c r="E215" s="1224" t="s">
        <v>536</v>
      </c>
      <c r="F215" s="1225" t="s">
        <v>91</v>
      </c>
      <c r="G215" s="1225" t="s">
        <v>92</v>
      </c>
      <c r="H215" s="1225" t="s">
        <v>7356</v>
      </c>
      <c r="I215" s="1248" t="s">
        <v>31</v>
      </c>
      <c r="J215" s="1283" t="s">
        <v>565</v>
      </c>
      <c r="K215" s="966">
        <v>0.62222222222222223</v>
      </c>
      <c r="L215" s="966">
        <v>0.7680555555555556</v>
      </c>
      <c r="M215" s="463" t="s">
        <v>2113</v>
      </c>
      <c r="N215" s="966">
        <v>0.62152777777777779</v>
      </c>
      <c r="O215" s="463" t="s">
        <v>171</v>
      </c>
      <c r="P215" s="463" t="s">
        <v>171</v>
      </c>
      <c r="Q215" s="463" t="s">
        <v>35</v>
      </c>
      <c r="R215" s="463" t="s">
        <v>35</v>
      </c>
      <c r="S215" s="463" t="s">
        <v>36</v>
      </c>
      <c r="T215" s="608" t="s">
        <v>7357</v>
      </c>
      <c r="U215" s="463"/>
      <c r="V215" s="952">
        <f t="shared" si="3"/>
        <v>6.9444444444444198E-4</v>
      </c>
      <c r="W215" s="463">
        <v>9540509439</v>
      </c>
    </row>
    <row r="216" spans="1:23">
      <c r="A216" s="113">
        <v>213</v>
      </c>
      <c r="B216" s="545">
        <v>149640</v>
      </c>
      <c r="C216" s="941" t="s">
        <v>7346</v>
      </c>
      <c r="D216" s="545" t="s">
        <v>7358</v>
      </c>
      <c r="E216" s="915" t="s">
        <v>5339</v>
      </c>
      <c r="F216" s="545" t="s">
        <v>2988</v>
      </c>
      <c r="G216" s="545" t="s">
        <v>215</v>
      </c>
      <c r="H216" s="545" t="s">
        <v>7359</v>
      </c>
      <c r="I216" s="1240" t="s">
        <v>31</v>
      </c>
      <c r="J216" s="548" t="s">
        <v>43</v>
      </c>
      <c r="K216" s="865">
        <v>0.61111111111111116</v>
      </c>
      <c r="L216" s="865">
        <v>0.64236111111111116</v>
      </c>
      <c r="M216" s="113" t="s">
        <v>219</v>
      </c>
      <c r="N216" s="865">
        <v>0.60416666666666663</v>
      </c>
      <c r="O216" s="113"/>
      <c r="P216" s="113"/>
      <c r="Q216" s="113" t="s">
        <v>35</v>
      </c>
      <c r="R216" s="113" t="s">
        <v>35</v>
      </c>
      <c r="S216" s="113" t="s">
        <v>36</v>
      </c>
      <c r="T216" s="113"/>
      <c r="U216" s="113"/>
      <c r="V216" s="899">
        <f t="shared" si="3"/>
        <v>6.9444444444445308E-3</v>
      </c>
      <c r="W216" s="113"/>
    </row>
    <row r="217" spans="1:23" s="439" customFormat="1">
      <c r="A217" s="113">
        <v>214</v>
      </c>
      <c r="B217" s="1225">
        <v>147742</v>
      </c>
      <c r="C217" s="977" t="s">
        <v>7346</v>
      </c>
      <c r="D217" s="1225" t="s">
        <v>7360</v>
      </c>
      <c r="E217" s="1224" t="s">
        <v>2947</v>
      </c>
      <c r="F217" s="1225" t="s">
        <v>91</v>
      </c>
      <c r="G217" s="1225" t="s">
        <v>92</v>
      </c>
      <c r="H217" s="1225" t="s">
        <v>394</v>
      </c>
      <c r="I217" s="1248" t="s">
        <v>31</v>
      </c>
      <c r="J217" s="1283" t="s">
        <v>5049</v>
      </c>
      <c r="K217" s="966">
        <v>0.55000000000000004</v>
      </c>
      <c r="L217" s="966">
        <v>0.6</v>
      </c>
      <c r="M217" s="463" t="s">
        <v>7361</v>
      </c>
      <c r="N217" s="966">
        <v>0.53819444444444442</v>
      </c>
      <c r="O217" s="463" t="s">
        <v>171</v>
      </c>
      <c r="P217" s="463" t="s">
        <v>171</v>
      </c>
      <c r="Q217" s="463" t="s">
        <v>35</v>
      </c>
      <c r="R217" s="463" t="s">
        <v>35</v>
      </c>
      <c r="S217" s="463" t="s">
        <v>36</v>
      </c>
      <c r="T217" s="463" t="s">
        <v>37</v>
      </c>
      <c r="U217" s="463"/>
      <c r="V217" s="952">
        <f t="shared" si="3"/>
        <v>1.1805555555555625E-2</v>
      </c>
      <c r="W217" s="463"/>
    </row>
    <row r="218" spans="1:23" s="439" customFormat="1" ht="27.75">
      <c r="A218" s="113">
        <v>215</v>
      </c>
      <c r="B218" s="1225">
        <v>157921</v>
      </c>
      <c r="C218" s="977" t="s">
        <v>7346</v>
      </c>
      <c r="D218" s="1225" t="s">
        <v>6927</v>
      </c>
      <c r="E218" s="1224" t="s">
        <v>428</v>
      </c>
      <c r="F218" s="1225" t="s">
        <v>617</v>
      </c>
      <c r="G218" s="1225" t="s">
        <v>48</v>
      </c>
      <c r="H218" s="1225" t="s">
        <v>7362</v>
      </c>
      <c r="I218" s="1248" t="s">
        <v>31</v>
      </c>
      <c r="J218" s="1283" t="s">
        <v>56</v>
      </c>
      <c r="K218" s="966">
        <v>0.38333333333333336</v>
      </c>
      <c r="L218" s="966">
        <v>0.44374999999999998</v>
      </c>
      <c r="M218" s="608" t="s">
        <v>7363</v>
      </c>
      <c r="N218" s="463"/>
      <c r="O218" s="463" t="s">
        <v>171</v>
      </c>
      <c r="P218" s="463" t="s">
        <v>171</v>
      </c>
      <c r="Q218" s="463"/>
      <c r="R218" s="463"/>
      <c r="S218" s="463"/>
      <c r="T218" s="463"/>
      <c r="U218" s="463"/>
      <c r="V218" s="952"/>
      <c r="W218" s="463"/>
    </row>
    <row r="219" spans="1:23">
      <c r="A219" s="113">
        <v>216</v>
      </c>
      <c r="B219" s="545">
        <v>158041</v>
      </c>
      <c r="C219" s="113" t="s">
        <v>7346</v>
      </c>
      <c r="D219" s="545" t="s">
        <v>7364</v>
      </c>
      <c r="E219" s="352" t="s">
        <v>145</v>
      </c>
      <c r="F219" s="545" t="s">
        <v>2988</v>
      </c>
      <c r="G219" s="545" t="s">
        <v>215</v>
      </c>
      <c r="H219" s="545" t="s">
        <v>7365</v>
      </c>
      <c r="I219" s="1240" t="s">
        <v>31</v>
      </c>
      <c r="J219" s="1279" t="s">
        <v>180</v>
      </c>
      <c r="K219" s="865">
        <v>0.40069444444444446</v>
      </c>
      <c r="L219" s="865">
        <v>0.44444444444444442</v>
      </c>
      <c r="M219" s="113" t="s">
        <v>219</v>
      </c>
      <c r="N219" s="865">
        <v>0.39930555555555558</v>
      </c>
      <c r="O219" s="113" t="s">
        <v>34</v>
      </c>
      <c r="P219" s="113" t="s">
        <v>34</v>
      </c>
      <c r="Q219" s="113" t="s">
        <v>35</v>
      </c>
      <c r="R219" s="113" t="s">
        <v>35</v>
      </c>
      <c r="S219" s="113" t="s">
        <v>36</v>
      </c>
      <c r="T219" s="113" t="s">
        <v>37</v>
      </c>
      <c r="U219" s="113"/>
      <c r="V219" s="899">
        <f t="shared" si="3"/>
        <v>1.388888888888884E-3</v>
      </c>
      <c r="W219" s="113"/>
    </row>
    <row r="220" spans="1:23" ht="27.75">
      <c r="A220" s="113">
        <v>217</v>
      </c>
      <c r="B220" s="545">
        <v>158097</v>
      </c>
      <c r="C220" s="113" t="s">
        <v>7346</v>
      </c>
      <c r="D220" s="545" t="s">
        <v>6925</v>
      </c>
      <c r="E220" s="352" t="s">
        <v>84</v>
      </c>
      <c r="F220" s="545" t="s">
        <v>773</v>
      </c>
      <c r="G220" s="545" t="s">
        <v>99</v>
      </c>
      <c r="H220" s="545" t="s">
        <v>1630</v>
      </c>
      <c r="I220" s="1240" t="s">
        <v>31</v>
      </c>
      <c r="J220" s="1279" t="s">
        <v>56</v>
      </c>
      <c r="K220" s="865">
        <v>0.59861111111111109</v>
      </c>
      <c r="L220" s="865">
        <v>0.85416666666666663</v>
      </c>
      <c r="M220" s="113" t="s">
        <v>33</v>
      </c>
      <c r="N220" s="865">
        <v>0.5625</v>
      </c>
      <c r="O220" s="113" t="s">
        <v>34</v>
      </c>
      <c r="P220" s="113" t="s">
        <v>34</v>
      </c>
      <c r="Q220" s="113" t="s">
        <v>35</v>
      </c>
      <c r="R220" s="113" t="s">
        <v>600</v>
      </c>
      <c r="S220" s="114" t="s">
        <v>7366</v>
      </c>
      <c r="T220" s="113" t="s">
        <v>545</v>
      </c>
      <c r="U220" s="113"/>
      <c r="V220" s="899">
        <f t="shared" si="3"/>
        <v>3.6111111111111094E-2</v>
      </c>
      <c r="W220" s="113">
        <v>9812015308</v>
      </c>
    </row>
    <row r="221" spans="1:23" ht="27.75">
      <c r="A221" s="113">
        <v>218</v>
      </c>
      <c r="B221" s="545">
        <v>156034</v>
      </c>
      <c r="C221" s="113" t="s">
        <v>7346</v>
      </c>
      <c r="D221" s="545" t="s">
        <v>7367</v>
      </c>
      <c r="E221" s="352" t="s">
        <v>295</v>
      </c>
      <c r="F221" s="545" t="s">
        <v>773</v>
      </c>
      <c r="G221" s="545" t="s">
        <v>99</v>
      </c>
      <c r="H221" s="545" t="s">
        <v>100</v>
      </c>
      <c r="I221" s="1240" t="s">
        <v>31</v>
      </c>
      <c r="J221" s="1279" t="s">
        <v>3524</v>
      </c>
      <c r="K221" s="865">
        <v>0.3923611111111111</v>
      </c>
      <c r="L221" s="865">
        <v>0.54374999999999996</v>
      </c>
      <c r="M221" s="113" t="s">
        <v>33</v>
      </c>
      <c r="N221" s="865">
        <v>0.36458333333333331</v>
      </c>
      <c r="O221" s="113" t="s">
        <v>34</v>
      </c>
      <c r="P221" s="113" t="s">
        <v>34</v>
      </c>
      <c r="Q221" s="113" t="s">
        <v>35</v>
      </c>
      <c r="R221" s="113" t="s">
        <v>35</v>
      </c>
      <c r="S221" s="114" t="s">
        <v>4859</v>
      </c>
      <c r="T221" s="113" t="s">
        <v>37</v>
      </c>
      <c r="U221" s="113"/>
      <c r="V221" s="899">
        <f t="shared" si="3"/>
        <v>2.777777777777779E-2</v>
      </c>
      <c r="W221" s="113">
        <v>9717544612</v>
      </c>
    </row>
    <row r="222" spans="1:23">
      <c r="A222" s="113">
        <v>219</v>
      </c>
      <c r="B222" s="545">
        <v>159652</v>
      </c>
      <c r="C222" s="113" t="s">
        <v>7346</v>
      </c>
      <c r="D222" s="545" t="s">
        <v>7368</v>
      </c>
      <c r="E222" s="352" t="s">
        <v>703</v>
      </c>
      <c r="F222" s="545" t="s">
        <v>388</v>
      </c>
      <c r="G222" s="545" t="s">
        <v>389</v>
      </c>
      <c r="H222" s="545" t="s">
        <v>394</v>
      </c>
      <c r="I222" s="1240" t="s">
        <v>31</v>
      </c>
      <c r="J222" s="548" t="s">
        <v>5020</v>
      </c>
      <c r="K222" s="865">
        <v>0.59722222222222221</v>
      </c>
      <c r="L222" s="865">
        <v>0.64236111111111116</v>
      </c>
      <c r="M222" s="168" t="s">
        <v>33</v>
      </c>
      <c r="N222" s="1137">
        <v>0.59722222222222221</v>
      </c>
      <c r="O222" s="113" t="s">
        <v>34</v>
      </c>
      <c r="P222" s="113" t="s">
        <v>34</v>
      </c>
      <c r="Q222" s="168" t="s">
        <v>35</v>
      </c>
      <c r="R222" s="168" t="s">
        <v>35</v>
      </c>
      <c r="S222" s="168" t="s">
        <v>36</v>
      </c>
      <c r="T222" s="168" t="s">
        <v>37</v>
      </c>
      <c r="U222" s="113"/>
      <c r="V222" s="899">
        <f t="shared" si="3"/>
        <v>0</v>
      </c>
      <c r="W222" s="113"/>
    </row>
    <row r="223" spans="1:23">
      <c r="A223" s="113">
        <v>220</v>
      </c>
      <c r="B223" s="545">
        <v>8409</v>
      </c>
      <c r="C223" s="113" t="s">
        <v>7346</v>
      </c>
      <c r="D223" s="545" t="s">
        <v>7369</v>
      </c>
      <c r="E223" s="352" t="s">
        <v>556</v>
      </c>
      <c r="F223" s="545" t="s">
        <v>388</v>
      </c>
      <c r="G223" s="545" t="s">
        <v>389</v>
      </c>
      <c r="H223" s="545" t="s">
        <v>394</v>
      </c>
      <c r="I223" s="1240" t="s">
        <v>31</v>
      </c>
      <c r="J223" s="548" t="s">
        <v>885</v>
      </c>
      <c r="K223" s="1137">
        <v>0.48958333333333331</v>
      </c>
      <c r="L223" s="1137">
        <v>0.54861111111111116</v>
      </c>
      <c r="M223" s="168" t="s">
        <v>33</v>
      </c>
      <c r="N223" s="1137">
        <v>0.48055555555555557</v>
      </c>
      <c r="O223" s="113" t="s">
        <v>34</v>
      </c>
      <c r="P223" s="113" t="s">
        <v>34</v>
      </c>
      <c r="Q223" s="168" t="s">
        <v>35</v>
      </c>
      <c r="R223" s="168" t="s">
        <v>35</v>
      </c>
      <c r="S223" s="168" t="s">
        <v>36</v>
      </c>
      <c r="T223" s="168" t="s">
        <v>37</v>
      </c>
      <c r="U223" s="113"/>
      <c r="V223" s="899">
        <f t="shared" si="3"/>
        <v>9.0277777777777457E-3</v>
      </c>
      <c r="W223" s="113"/>
    </row>
    <row r="224" spans="1:23">
      <c r="A224" s="113">
        <v>221</v>
      </c>
      <c r="B224" s="545">
        <v>158727</v>
      </c>
      <c r="C224" s="113" t="s">
        <v>7346</v>
      </c>
      <c r="D224" s="545" t="s">
        <v>7370</v>
      </c>
      <c r="E224" s="352" t="s">
        <v>1118</v>
      </c>
      <c r="F224" s="545" t="s">
        <v>388</v>
      </c>
      <c r="G224" s="545" t="s">
        <v>389</v>
      </c>
      <c r="H224" s="545" t="s">
        <v>394</v>
      </c>
      <c r="I224" s="1240" t="s">
        <v>31</v>
      </c>
      <c r="J224" s="548" t="s">
        <v>1018</v>
      </c>
      <c r="K224" s="865">
        <v>0.51736111111111116</v>
      </c>
      <c r="L224" s="865">
        <v>0.55555555555555558</v>
      </c>
      <c r="M224" s="168" t="s">
        <v>33</v>
      </c>
      <c r="N224" s="1137">
        <v>0.51736111111111116</v>
      </c>
      <c r="O224" s="113" t="s">
        <v>34</v>
      </c>
      <c r="P224" s="113" t="s">
        <v>34</v>
      </c>
      <c r="Q224" s="168" t="s">
        <v>35</v>
      </c>
      <c r="R224" s="168" t="s">
        <v>35</v>
      </c>
      <c r="S224" s="168" t="s">
        <v>36</v>
      </c>
      <c r="T224" s="168" t="s">
        <v>37</v>
      </c>
      <c r="U224" s="113"/>
      <c r="V224" s="899">
        <f t="shared" si="3"/>
        <v>0</v>
      </c>
      <c r="W224" s="113"/>
    </row>
    <row r="225" spans="1:23">
      <c r="A225" s="113">
        <v>222</v>
      </c>
      <c r="B225" s="1304">
        <v>156636</v>
      </c>
      <c r="C225" s="113" t="s">
        <v>7371</v>
      </c>
      <c r="D225" s="1207" t="s">
        <v>7372</v>
      </c>
      <c r="E225" s="1207" t="s">
        <v>832</v>
      </c>
      <c r="F225" s="1207" t="s">
        <v>127</v>
      </c>
      <c r="G225" s="1207" t="s">
        <v>29</v>
      </c>
      <c r="H225" s="1207" t="s">
        <v>128</v>
      </c>
      <c r="I225" s="1240" t="s">
        <v>874</v>
      </c>
      <c r="J225" s="1279" t="s">
        <v>1042</v>
      </c>
      <c r="K225" s="865">
        <v>0.73263888888888884</v>
      </c>
      <c r="L225" s="865">
        <v>0.78125</v>
      </c>
      <c r="M225" s="113" t="s">
        <v>33</v>
      </c>
      <c r="N225" s="865">
        <v>0.72916666666666663</v>
      </c>
      <c r="O225" s="113" t="s">
        <v>34</v>
      </c>
      <c r="P225" s="113" t="s">
        <v>34</v>
      </c>
      <c r="Q225" s="113" t="s">
        <v>36</v>
      </c>
      <c r="R225" s="113" t="s">
        <v>35</v>
      </c>
      <c r="S225" s="113" t="s">
        <v>36</v>
      </c>
      <c r="T225" s="113" t="s">
        <v>33</v>
      </c>
      <c r="U225" s="113"/>
      <c r="V225" s="899">
        <f t="shared" si="3"/>
        <v>3.4722222222222099E-3</v>
      </c>
      <c r="W225" s="113">
        <v>7889036921</v>
      </c>
    </row>
    <row r="226" spans="1:23">
      <c r="A226" s="113">
        <v>223</v>
      </c>
      <c r="B226" s="352">
        <v>157561</v>
      </c>
      <c r="C226" s="113" t="s">
        <v>7371</v>
      </c>
      <c r="D226" s="352" t="s">
        <v>7373</v>
      </c>
      <c r="E226" s="352" t="s">
        <v>400</v>
      </c>
      <c r="F226" s="352" t="s">
        <v>104</v>
      </c>
      <c r="G226" s="352" t="s">
        <v>92</v>
      </c>
      <c r="H226" s="352" t="s">
        <v>394</v>
      </c>
      <c r="I226" s="1240" t="s">
        <v>31</v>
      </c>
      <c r="J226" s="1279" t="s">
        <v>651</v>
      </c>
      <c r="K226" s="865">
        <v>0.63541666666666663</v>
      </c>
      <c r="L226" s="865">
        <v>0.68055555555555558</v>
      </c>
      <c r="M226" s="113" t="s">
        <v>33</v>
      </c>
      <c r="N226" s="865">
        <v>0.62847222222222221</v>
      </c>
      <c r="O226" s="113" t="s">
        <v>34</v>
      </c>
      <c r="P226" s="113" t="s">
        <v>34</v>
      </c>
      <c r="Q226" s="113" t="s">
        <v>35</v>
      </c>
      <c r="R226" s="113" t="s">
        <v>35</v>
      </c>
      <c r="S226" s="113" t="s">
        <v>36</v>
      </c>
      <c r="T226" s="113" t="s">
        <v>5672</v>
      </c>
      <c r="U226" s="113"/>
      <c r="V226" s="899">
        <f t="shared" si="3"/>
        <v>6.9444444444444198E-3</v>
      </c>
      <c r="W226" s="113"/>
    </row>
    <row r="227" spans="1:23">
      <c r="A227" s="113">
        <v>224</v>
      </c>
      <c r="B227" s="352">
        <v>75038</v>
      </c>
      <c r="C227" s="113" t="s">
        <v>7371</v>
      </c>
      <c r="D227" s="352" t="s">
        <v>7374</v>
      </c>
      <c r="E227" s="352" t="s">
        <v>244</v>
      </c>
      <c r="F227" s="352" t="s">
        <v>40</v>
      </c>
      <c r="G227" s="352" t="s">
        <v>41</v>
      </c>
      <c r="H227" s="352" t="s">
        <v>7375</v>
      </c>
      <c r="I227" s="1240" t="s">
        <v>31</v>
      </c>
      <c r="J227" s="1279" t="s">
        <v>3504</v>
      </c>
      <c r="K227" s="865">
        <v>0.69097222222222221</v>
      </c>
      <c r="L227" s="865">
        <v>0.75694444444444442</v>
      </c>
      <c r="M227" s="113" t="s">
        <v>33</v>
      </c>
      <c r="N227" s="865">
        <v>0.68055555555555558</v>
      </c>
      <c r="O227" s="113" t="s">
        <v>34</v>
      </c>
      <c r="P227" s="113" t="s">
        <v>34</v>
      </c>
      <c r="Q227" s="113" t="s">
        <v>35</v>
      </c>
      <c r="R227" s="113" t="s">
        <v>35</v>
      </c>
      <c r="S227" s="113" t="s">
        <v>36</v>
      </c>
      <c r="T227" s="113" t="s">
        <v>5749</v>
      </c>
      <c r="U227" s="113"/>
      <c r="V227" s="899">
        <f t="shared" si="3"/>
        <v>1.041666666666663E-2</v>
      </c>
      <c r="W227" s="113">
        <v>7303938366</v>
      </c>
    </row>
    <row r="228" spans="1:23" ht="27" customHeight="1">
      <c r="A228" s="113">
        <v>225</v>
      </c>
      <c r="B228" s="352">
        <v>157251</v>
      </c>
      <c r="C228" s="113" t="s">
        <v>7371</v>
      </c>
      <c r="D228" s="352" t="s">
        <v>7376</v>
      </c>
      <c r="E228" s="352" t="s">
        <v>166</v>
      </c>
      <c r="F228" s="493" t="s">
        <v>7377</v>
      </c>
      <c r="G228" s="493" t="s">
        <v>7378</v>
      </c>
      <c r="H228" s="493" t="s">
        <v>7379</v>
      </c>
      <c r="I228" s="1240" t="s">
        <v>31</v>
      </c>
      <c r="J228" s="1279" t="s">
        <v>1027</v>
      </c>
      <c r="K228" s="865">
        <v>0.46111111111111114</v>
      </c>
      <c r="L228" s="865">
        <v>0.78472222222222221</v>
      </c>
      <c r="M228" s="113" t="s">
        <v>33</v>
      </c>
      <c r="N228" s="865">
        <v>0.39583333333333331</v>
      </c>
      <c r="O228" s="113" t="s">
        <v>34</v>
      </c>
      <c r="P228" s="113" t="s">
        <v>34</v>
      </c>
      <c r="Q228" s="113" t="s">
        <v>36</v>
      </c>
      <c r="R228" s="113" t="s">
        <v>35</v>
      </c>
      <c r="S228" s="114" t="s">
        <v>7380</v>
      </c>
      <c r="T228" s="114" t="s">
        <v>559</v>
      </c>
      <c r="U228" s="113"/>
      <c r="V228" s="899">
        <f t="shared" si="3"/>
        <v>6.5277777777777823E-2</v>
      </c>
      <c r="W228" s="113">
        <v>9873430556</v>
      </c>
    </row>
    <row r="229" spans="1:23" s="1264" customFormat="1">
      <c r="A229" s="113">
        <v>226</v>
      </c>
      <c r="B229" s="1305">
        <v>147021</v>
      </c>
      <c r="C229" s="1306" t="s">
        <v>7371</v>
      </c>
      <c r="D229" s="1305" t="s">
        <v>7381</v>
      </c>
      <c r="E229" s="1305" t="s">
        <v>400</v>
      </c>
      <c r="F229" s="1305" t="s">
        <v>3392</v>
      </c>
      <c r="G229" s="1305" t="s">
        <v>215</v>
      </c>
      <c r="H229" s="1305" t="s">
        <v>6032</v>
      </c>
      <c r="I229" s="1263" t="s">
        <v>31</v>
      </c>
      <c r="J229" s="1307" t="s">
        <v>6234</v>
      </c>
      <c r="K229" s="1269">
        <v>0.38750000000000001</v>
      </c>
      <c r="L229" s="1269">
        <v>0.53611111111111109</v>
      </c>
      <c r="M229" s="1306" t="s">
        <v>3395</v>
      </c>
      <c r="N229" s="1269">
        <v>0.375</v>
      </c>
      <c r="O229" s="1306" t="s">
        <v>34</v>
      </c>
      <c r="P229" s="1306" t="s">
        <v>171</v>
      </c>
      <c r="Q229" s="1306" t="s">
        <v>36</v>
      </c>
      <c r="R229" s="1306" t="s">
        <v>35</v>
      </c>
      <c r="S229" s="1306" t="s">
        <v>36</v>
      </c>
      <c r="T229" s="1306" t="s">
        <v>219</v>
      </c>
      <c r="U229" s="1306"/>
      <c r="V229" s="1308">
        <f t="shared" si="3"/>
        <v>1.2500000000000011E-2</v>
      </c>
      <c r="W229" s="1306">
        <v>9899688537</v>
      </c>
    </row>
    <row r="230" spans="1:23">
      <c r="A230" s="113">
        <v>227</v>
      </c>
      <c r="B230" s="352">
        <v>149240</v>
      </c>
      <c r="C230" s="113" t="s">
        <v>7371</v>
      </c>
      <c r="D230" s="352" t="s">
        <v>2774</v>
      </c>
      <c r="E230" s="352" t="s">
        <v>108</v>
      </c>
      <c r="F230" s="352" t="s">
        <v>40</v>
      </c>
      <c r="G230" s="352" t="s">
        <v>41</v>
      </c>
      <c r="H230" s="493" t="s">
        <v>7382</v>
      </c>
      <c r="I230" s="1240" t="s">
        <v>31</v>
      </c>
      <c r="J230" s="1279" t="s">
        <v>599</v>
      </c>
      <c r="K230" s="865">
        <v>0.60069444444444442</v>
      </c>
      <c r="L230" s="865">
        <v>0.72499999999999998</v>
      </c>
      <c r="M230" s="113" t="s">
        <v>33</v>
      </c>
      <c r="N230" s="865">
        <v>0.57638888888888884</v>
      </c>
      <c r="O230" s="113" t="s">
        <v>34</v>
      </c>
      <c r="P230" s="113" t="s">
        <v>34</v>
      </c>
      <c r="Q230" s="113" t="s">
        <v>35</v>
      </c>
      <c r="R230" s="113" t="s">
        <v>35</v>
      </c>
      <c r="S230" s="113" t="s">
        <v>36</v>
      </c>
      <c r="T230" s="113" t="s">
        <v>37</v>
      </c>
      <c r="U230" s="113"/>
      <c r="V230" s="899">
        <f t="shared" si="3"/>
        <v>2.430555555555558E-2</v>
      </c>
      <c r="W230" s="113">
        <v>75290110577</v>
      </c>
    </row>
    <row r="231" spans="1:23">
      <c r="A231" s="113">
        <v>228</v>
      </c>
      <c r="B231" s="352">
        <v>124988</v>
      </c>
      <c r="C231" s="113" t="s">
        <v>7371</v>
      </c>
      <c r="D231" s="352" t="s">
        <v>7383</v>
      </c>
      <c r="E231" s="352" t="s">
        <v>1173</v>
      </c>
      <c r="F231" s="352" t="s">
        <v>91</v>
      </c>
      <c r="G231" s="352" t="s">
        <v>92</v>
      </c>
      <c r="H231" s="352" t="s">
        <v>7384</v>
      </c>
      <c r="I231" s="1240" t="s">
        <v>31</v>
      </c>
      <c r="J231" s="1279" t="s">
        <v>50</v>
      </c>
      <c r="K231" s="865">
        <v>0.68958333333333333</v>
      </c>
      <c r="L231" s="865">
        <v>0.79861111111111116</v>
      </c>
      <c r="M231" s="113" t="s">
        <v>33</v>
      </c>
      <c r="N231" s="865">
        <v>0.69097222222222221</v>
      </c>
      <c r="O231" s="113" t="s">
        <v>34</v>
      </c>
      <c r="P231" s="113" t="s">
        <v>34</v>
      </c>
      <c r="Q231" s="113" t="s">
        <v>36</v>
      </c>
      <c r="R231" s="113" t="s">
        <v>35</v>
      </c>
      <c r="S231" s="113" t="s">
        <v>36</v>
      </c>
      <c r="T231" s="113" t="s">
        <v>33</v>
      </c>
      <c r="U231" s="113"/>
      <c r="V231" s="1339" t="s">
        <v>4134</v>
      </c>
      <c r="W231" s="113">
        <v>9871501939</v>
      </c>
    </row>
    <row r="232" spans="1:23">
      <c r="A232" s="113">
        <v>229</v>
      </c>
      <c r="B232" s="579">
        <v>158944</v>
      </c>
      <c r="C232" s="113" t="s">
        <v>7371</v>
      </c>
      <c r="D232" s="352" t="s">
        <v>7385</v>
      </c>
      <c r="E232" s="352" t="s">
        <v>829</v>
      </c>
      <c r="F232" s="352" t="s">
        <v>183</v>
      </c>
      <c r="G232" s="352" t="s">
        <v>70</v>
      </c>
      <c r="H232" s="352" t="s">
        <v>231</v>
      </c>
      <c r="I232" s="1240" t="s">
        <v>31</v>
      </c>
      <c r="J232" s="1280"/>
      <c r="K232" s="775"/>
      <c r="L232" s="775"/>
      <c r="M232" s="1281" t="s">
        <v>37</v>
      </c>
      <c r="N232" s="775"/>
      <c r="O232" s="775"/>
      <c r="P232" s="775"/>
      <c r="Q232" s="775"/>
      <c r="R232" s="775"/>
      <c r="S232" s="775"/>
      <c r="T232" s="775"/>
      <c r="U232" s="775"/>
      <c r="V232" s="899">
        <f t="shared" si="3"/>
        <v>0</v>
      </c>
      <c r="W232" s="775"/>
    </row>
    <row r="233" spans="1:23">
      <c r="A233" s="113">
        <v>230</v>
      </c>
      <c r="B233" s="579">
        <v>112749</v>
      </c>
      <c r="C233" s="113" t="s">
        <v>7371</v>
      </c>
      <c r="D233" s="579" t="s">
        <v>6605</v>
      </c>
      <c r="E233" s="352" t="s">
        <v>1757</v>
      </c>
      <c r="F233" s="352" t="s">
        <v>4998</v>
      </c>
      <c r="G233" s="352" t="s">
        <v>70</v>
      </c>
      <c r="H233" s="579" t="s">
        <v>6047</v>
      </c>
      <c r="I233" s="1240" t="s">
        <v>31</v>
      </c>
      <c r="J233" s="1280"/>
      <c r="K233" s="775"/>
      <c r="L233" s="775"/>
      <c r="M233" s="1281" t="s">
        <v>37</v>
      </c>
      <c r="N233" s="775"/>
      <c r="O233" s="775"/>
      <c r="P233" s="775"/>
      <c r="Q233" s="775"/>
      <c r="R233" s="775"/>
      <c r="S233" s="775"/>
      <c r="T233" s="775"/>
      <c r="U233" s="775"/>
      <c r="V233" s="899">
        <f t="shared" si="3"/>
        <v>0</v>
      </c>
      <c r="W233" s="775"/>
    </row>
    <row r="234" spans="1:23">
      <c r="A234" s="113">
        <v>231</v>
      </c>
      <c r="B234" s="579">
        <v>156235</v>
      </c>
      <c r="C234" s="113" t="s">
        <v>7371</v>
      </c>
      <c r="D234" s="579" t="s">
        <v>7386</v>
      </c>
      <c r="E234" s="352" t="s">
        <v>53</v>
      </c>
      <c r="F234" s="352" t="s">
        <v>75</v>
      </c>
      <c r="G234" s="352" t="s">
        <v>70</v>
      </c>
      <c r="H234" s="579" t="s">
        <v>4326</v>
      </c>
      <c r="I234" s="1240" t="s">
        <v>31</v>
      </c>
      <c r="J234" s="1280"/>
      <c r="K234" s="775"/>
      <c r="L234" s="775"/>
      <c r="M234" s="1281" t="s">
        <v>37</v>
      </c>
      <c r="N234" s="775"/>
      <c r="O234" s="775"/>
      <c r="P234" s="775"/>
      <c r="Q234" s="775"/>
      <c r="R234" s="775"/>
      <c r="S234" s="775"/>
      <c r="T234" s="775"/>
      <c r="U234" s="775"/>
      <c r="V234" s="899">
        <f t="shared" ref="V234:V291" si="4">K234-N234</f>
        <v>0</v>
      </c>
      <c r="W234" s="775"/>
    </row>
    <row r="235" spans="1:23">
      <c r="A235" s="113">
        <v>232</v>
      </c>
      <c r="B235" s="579">
        <v>156870</v>
      </c>
      <c r="C235" s="113" t="s">
        <v>7371</v>
      </c>
      <c r="D235" s="352" t="s">
        <v>7387</v>
      </c>
      <c r="E235" s="352" t="s">
        <v>178</v>
      </c>
      <c r="F235" s="352" t="s">
        <v>704</v>
      </c>
      <c r="G235" s="352" t="s">
        <v>29</v>
      </c>
      <c r="H235" s="352" t="s">
        <v>110</v>
      </c>
      <c r="I235" s="1240" t="s">
        <v>31</v>
      </c>
      <c r="J235" s="1279" t="s">
        <v>1042</v>
      </c>
      <c r="K235" s="865">
        <v>0.46388888888888891</v>
      </c>
      <c r="L235" s="865">
        <v>0.49652777777777779</v>
      </c>
      <c r="M235" s="113" t="s">
        <v>33</v>
      </c>
      <c r="N235" s="865">
        <v>0.46180555555555558</v>
      </c>
      <c r="O235" s="113" t="s">
        <v>34</v>
      </c>
      <c r="P235" s="113" t="s">
        <v>34</v>
      </c>
      <c r="Q235" s="113" t="s">
        <v>36</v>
      </c>
      <c r="R235" s="113" t="s">
        <v>35</v>
      </c>
      <c r="S235" s="113" t="s">
        <v>36</v>
      </c>
      <c r="T235" s="113" t="s">
        <v>33</v>
      </c>
      <c r="U235" s="113"/>
      <c r="V235" s="899">
        <f t="shared" si="4"/>
        <v>2.0833333333333259E-3</v>
      </c>
      <c r="W235" s="113">
        <v>8510040321</v>
      </c>
    </row>
    <row r="236" spans="1:23" ht="27.75">
      <c r="A236" s="113">
        <v>233</v>
      </c>
      <c r="B236" s="352">
        <v>159677</v>
      </c>
      <c r="C236" s="113" t="s">
        <v>7371</v>
      </c>
      <c r="D236" s="352" t="s">
        <v>7388</v>
      </c>
      <c r="E236" s="352" t="s">
        <v>1751</v>
      </c>
      <c r="F236" s="352" t="s">
        <v>91</v>
      </c>
      <c r="G236" s="352" t="s">
        <v>92</v>
      </c>
      <c r="H236" s="493" t="s">
        <v>5051</v>
      </c>
      <c r="I236" s="1240" t="s">
        <v>31</v>
      </c>
      <c r="J236" s="1279" t="s">
        <v>292</v>
      </c>
      <c r="K236" s="865">
        <v>0.46875</v>
      </c>
      <c r="L236" s="865">
        <v>0.51736111111111116</v>
      </c>
      <c r="M236" s="113" t="s">
        <v>33</v>
      </c>
      <c r="N236" s="865">
        <v>0.45833333333333331</v>
      </c>
      <c r="O236" s="113" t="s">
        <v>34</v>
      </c>
      <c r="P236" s="113" t="s">
        <v>34</v>
      </c>
      <c r="Q236" s="113" t="s">
        <v>35</v>
      </c>
      <c r="R236" s="113" t="s">
        <v>35</v>
      </c>
      <c r="S236" s="113" t="s">
        <v>36</v>
      </c>
      <c r="T236" s="113" t="s">
        <v>5672</v>
      </c>
      <c r="U236" s="113"/>
      <c r="V236" s="899">
        <f t="shared" si="4"/>
        <v>1.0416666666666685E-2</v>
      </c>
      <c r="W236" s="113"/>
    </row>
    <row r="237" spans="1:23">
      <c r="A237" s="113">
        <v>234</v>
      </c>
      <c r="B237" s="352">
        <v>63967</v>
      </c>
      <c r="C237" s="113" t="s">
        <v>7371</v>
      </c>
      <c r="D237" s="352" t="s">
        <v>7389</v>
      </c>
      <c r="E237" s="352" t="s">
        <v>479</v>
      </c>
      <c r="F237" s="352" t="s">
        <v>316</v>
      </c>
      <c r="G237" s="352" t="s">
        <v>29</v>
      </c>
      <c r="H237" s="352" t="s">
        <v>849</v>
      </c>
      <c r="I237" s="1240" t="s">
        <v>31</v>
      </c>
      <c r="J237" s="1279" t="s">
        <v>56</v>
      </c>
      <c r="K237" s="865">
        <v>0.59722222222222221</v>
      </c>
      <c r="L237" s="865">
        <v>0.65972222222222221</v>
      </c>
      <c r="M237" s="113" t="s">
        <v>33</v>
      </c>
      <c r="N237" s="865">
        <v>0.60069444444444442</v>
      </c>
      <c r="O237" s="113" t="s">
        <v>34</v>
      </c>
      <c r="P237" s="113" t="s">
        <v>34</v>
      </c>
      <c r="Q237" s="113" t="s">
        <v>35</v>
      </c>
      <c r="R237" s="113" t="s">
        <v>35</v>
      </c>
      <c r="S237" s="113" t="s">
        <v>36</v>
      </c>
      <c r="T237" s="113" t="s">
        <v>37</v>
      </c>
      <c r="U237" s="113"/>
      <c r="V237" s="1339" t="s">
        <v>4205</v>
      </c>
      <c r="W237" s="113">
        <v>9717188931</v>
      </c>
    </row>
    <row r="238" spans="1:23">
      <c r="A238" s="113">
        <v>235</v>
      </c>
      <c r="B238" s="1309">
        <v>159970</v>
      </c>
      <c r="C238" s="113" t="s">
        <v>7371</v>
      </c>
      <c r="D238" s="682" t="s">
        <v>7390</v>
      </c>
      <c r="E238" s="682" t="s">
        <v>63</v>
      </c>
      <c r="F238" s="682" t="s">
        <v>104</v>
      </c>
      <c r="G238" s="682" t="s">
        <v>92</v>
      </c>
      <c r="H238" s="682" t="s">
        <v>105</v>
      </c>
      <c r="I238" s="1240" t="s">
        <v>94</v>
      </c>
      <c r="J238" s="1279" t="s">
        <v>7391</v>
      </c>
      <c r="K238" s="865">
        <v>0.70694444444444449</v>
      </c>
      <c r="L238" s="865">
        <v>0.72083333333333333</v>
      </c>
      <c r="M238" s="113" t="s">
        <v>33</v>
      </c>
      <c r="N238" s="865">
        <v>0.69791666666666663</v>
      </c>
      <c r="O238" s="113" t="s">
        <v>34</v>
      </c>
      <c r="P238" s="113" t="s">
        <v>34</v>
      </c>
      <c r="Q238" s="113" t="s">
        <v>36</v>
      </c>
      <c r="R238" s="113" t="s">
        <v>35</v>
      </c>
      <c r="S238" s="113" t="s">
        <v>36</v>
      </c>
      <c r="T238" s="114" t="s">
        <v>966</v>
      </c>
      <c r="U238" s="113"/>
      <c r="V238" s="899">
        <f t="shared" si="4"/>
        <v>9.0277777777778567E-3</v>
      </c>
      <c r="W238" s="113">
        <v>9058868319</v>
      </c>
    </row>
    <row r="239" spans="1:23">
      <c r="A239" s="113">
        <v>236</v>
      </c>
      <c r="B239" s="682">
        <v>159195</v>
      </c>
      <c r="C239" s="113" t="s">
        <v>7371</v>
      </c>
      <c r="D239" s="682" t="s">
        <v>7392</v>
      </c>
      <c r="E239" s="682" t="s">
        <v>528</v>
      </c>
      <c r="F239" s="682" t="s">
        <v>3202</v>
      </c>
      <c r="G239" s="682" t="s">
        <v>632</v>
      </c>
      <c r="H239" s="682" t="s">
        <v>633</v>
      </c>
      <c r="I239" s="1240" t="s">
        <v>94</v>
      </c>
      <c r="J239" s="1280"/>
      <c r="K239" s="775"/>
      <c r="L239" s="775"/>
      <c r="M239" s="1281" t="s">
        <v>37</v>
      </c>
      <c r="N239" s="775"/>
      <c r="O239" s="775"/>
      <c r="P239" s="775"/>
      <c r="Q239" s="775"/>
      <c r="R239" s="775"/>
      <c r="S239" s="775"/>
      <c r="T239" s="775"/>
      <c r="U239" s="775"/>
      <c r="V239" s="899">
        <f t="shared" si="4"/>
        <v>0</v>
      </c>
      <c r="W239" s="775"/>
    </row>
    <row r="240" spans="1:23">
      <c r="A240" s="113">
        <v>237</v>
      </c>
      <c r="B240" s="682">
        <v>150058</v>
      </c>
      <c r="C240" s="113" t="s">
        <v>7371</v>
      </c>
      <c r="D240" s="1309" t="s">
        <v>7393</v>
      </c>
      <c r="E240" s="682" t="s">
        <v>103</v>
      </c>
      <c r="F240" s="682" t="s">
        <v>5114</v>
      </c>
      <c r="G240" s="682" t="s">
        <v>632</v>
      </c>
      <c r="H240" s="682" t="s">
        <v>633</v>
      </c>
      <c r="I240" s="1240" t="s">
        <v>94</v>
      </c>
      <c r="J240" s="1280"/>
      <c r="K240" s="775"/>
      <c r="L240" s="775"/>
      <c r="M240" s="1281" t="s">
        <v>37</v>
      </c>
      <c r="N240" s="775"/>
      <c r="O240" s="775"/>
      <c r="P240" s="775"/>
      <c r="Q240" s="775"/>
      <c r="R240" s="775"/>
      <c r="S240" s="775"/>
      <c r="T240" s="775"/>
      <c r="U240" s="775"/>
      <c r="V240" s="899">
        <f t="shared" si="4"/>
        <v>0</v>
      </c>
      <c r="W240" s="775"/>
    </row>
    <row r="241" spans="1:23">
      <c r="A241" s="113">
        <v>238</v>
      </c>
      <c r="B241" s="682">
        <v>140184</v>
      </c>
      <c r="C241" s="113" t="s">
        <v>7371</v>
      </c>
      <c r="D241" s="682" t="s">
        <v>7394</v>
      </c>
      <c r="E241" s="682" t="s">
        <v>276</v>
      </c>
      <c r="F241" s="682" t="s">
        <v>5114</v>
      </c>
      <c r="G241" s="682" t="s">
        <v>632</v>
      </c>
      <c r="H241" s="682" t="s">
        <v>633</v>
      </c>
      <c r="I241" s="1240" t="s">
        <v>94</v>
      </c>
      <c r="J241" s="1280"/>
      <c r="K241" s="775"/>
      <c r="L241" s="775"/>
      <c r="M241" s="1281" t="s">
        <v>37</v>
      </c>
      <c r="N241" s="775"/>
      <c r="O241" s="775"/>
      <c r="P241" s="775"/>
      <c r="Q241" s="775"/>
      <c r="R241" s="775"/>
      <c r="S241" s="775"/>
      <c r="T241" s="775"/>
      <c r="U241" s="775"/>
      <c r="V241" s="899">
        <f t="shared" si="4"/>
        <v>0</v>
      </c>
      <c r="W241" s="775"/>
    </row>
    <row r="242" spans="1:23">
      <c r="A242" s="113">
        <v>239</v>
      </c>
      <c r="B242" s="352">
        <v>159944</v>
      </c>
      <c r="C242" s="113" t="s">
        <v>7371</v>
      </c>
      <c r="D242" s="352" t="s">
        <v>7395</v>
      </c>
      <c r="E242" s="352" t="s">
        <v>7396</v>
      </c>
      <c r="F242" s="352" t="s">
        <v>133</v>
      </c>
      <c r="G242" s="352" t="s">
        <v>134</v>
      </c>
      <c r="H242" s="352" t="s">
        <v>3437</v>
      </c>
      <c r="I242" s="1240" t="s">
        <v>31</v>
      </c>
      <c r="J242" s="1279" t="s">
        <v>7397</v>
      </c>
      <c r="K242" s="865">
        <v>0.42499999999999999</v>
      </c>
      <c r="L242" s="865">
        <v>0.54861111111111116</v>
      </c>
      <c r="M242" s="113" t="s">
        <v>7398</v>
      </c>
      <c r="N242" s="865">
        <v>0.4236111111111111</v>
      </c>
      <c r="O242" s="113" t="s">
        <v>34</v>
      </c>
      <c r="P242" s="113" t="s">
        <v>34</v>
      </c>
      <c r="Q242" s="113" t="s">
        <v>35</v>
      </c>
      <c r="R242" s="113" t="s">
        <v>35</v>
      </c>
      <c r="S242" s="113" t="s">
        <v>36</v>
      </c>
      <c r="T242" s="113" t="s">
        <v>37</v>
      </c>
      <c r="U242" s="113"/>
      <c r="V242" s="899">
        <f t="shared" si="4"/>
        <v>1.388888888888884E-3</v>
      </c>
      <c r="W242" s="113">
        <v>8006566372</v>
      </c>
    </row>
    <row r="243" spans="1:23" ht="27.75">
      <c r="A243" s="113">
        <v>240</v>
      </c>
      <c r="B243" s="352">
        <v>119869</v>
      </c>
      <c r="C243" s="113" t="s">
        <v>7371</v>
      </c>
      <c r="D243" s="352" t="s">
        <v>7399</v>
      </c>
      <c r="E243" s="352" t="s">
        <v>547</v>
      </c>
      <c r="F243" s="352" t="s">
        <v>548</v>
      </c>
      <c r="G243" s="352" t="s">
        <v>29</v>
      </c>
      <c r="H243" s="352" t="s">
        <v>7400</v>
      </c>
      <c r="I243" s="1240" t="s">
        <v>31</v>
      </c>
      <c r="J243" s="1279" t="s">
        <v>7401</v>
      </c>
      <c r="K243" s="865">
        <v>0.3888888888888889</v>
      </c>
      <c r="L243" s="865">
        <v>0.63194444444444442</v>
      </c>
      <c r="M243" s="113" t="s">
        <v>33</v>
      </c>
      <c r="N243" s="865">
        <v>0.36805555555555558</v>
      </c>
      <c r="O243" s="113" t="s">
        <v>34</v>
      </c>
      <c r="P243" s="113" t="s">
        <v>34</v>
      </c>
      <c r="Q243" s="113" t="s">
        <v>36</v>
      </c>
      <c r="R243" s="113" t="s">
        <v>35</v>
      </c>
      <c r="S243" s="114" t="s">
        <v>7402</v>
      </c>
      <c r="T243" s="113" t="s">
        <v>33</v>
      </c>
      <c r="U243" s="113"/>
      <c r="V243" s="899">
        <f t="shared" si="4"/>
        <v>2.0833333333333315E-2</v>
      </c>
      <c r="W243" s="113">
        <v>9643103036</v>
      </c>
    </row>
    <row r="244" spans="1:23">
      <c r="A244" s="113">
        <v>241</v>
      </c>
      <c r="B244" s="352">
        <v>22130</v>
      </c>
      <c r="C244" s="113" t="s">
        <v>7371</v>
      </c>
      <c r="D244" s="352" t="s">
        <v>7403</v>
      </c>
      <c r="E244" s="352" t="s">
        <v>681</v>
      </c>
      <c r="F244" s="352" t="s">
        <v>388</v>
      </c>
      <c r="G244" s="352" t="s">
        <v>389</v>
      </c>
      <c r="H244" s="352" t="s">
        <v>1166</v>
      </c>
      <c r="I244" s="1240" t="s">
        <v>31</v>
      </c>
      <c r="J244" s="1279" t="s">
        <v>3945</v>
      </c>
      <c r="K244" s="865">
        <v>0.42916666666666664</v>
      </c>
      <c r="L244" s="865">
        <v>0.49722222222222223</v>
      </c>
      <c r="M244" s="113" t="s">
        <v>33</v>
      </c>
      <c r="N244" s="865">
        <v>0.42708333333333331</v>
      </c>
      <c r="O244" s="113" t="s">
        <v>34</v>
      </c>
      <c r="P244" s="113" t="s">
        <v>34</v>
      </c>
      <c r="Q244" s="113" t="s">
        <v>35</v>
      </c>
      <c r="R244" s="113" t="s">
        <v>35</v>
      </c>
      <c r="S244" s="113" t="s">
        <v>36</v>
      </c>
      <c r="T244" s="113" t="s">
        <v>37</v>
      </c>
      <c r="U244" s="113"/>
      <c r="V244" s="899">
        <f t="shared" si="4"/>
        <v>2.0833333333333259E-3</v>
      </c>
      <c r="W244" s="113"/>
    </row>
    <row r="245" spans="1:23" s="439" customFormat="1">
      <c r="A245" s="113">
        <v>242</v>
      </c>
      <c r="B245" s="595">
        <v>159358</v>
      </c>
      <c r="C245" s="463" t="s">
        <v>7404</v>
      </c>
      <c r="D245" s="595" t="s">
        <v>7405</v>
      </c>
      <c r="E245" s="595" t="s">
        <v>7224</v>
      </c>
      <c r="F245" s="595" t="s">
        <v>200</v>
      </c>
      <c r="G245" s="595" t="s">
        <v>520</v>
      </c>
      <c r="H245" s="595" t="s">
        <v>7406</v>
      </c>
      <c r="I245" s="1248" t="s">
        <v>31</v>
      </c>
      <c r="J245" s="1283" t="s">
        <v>6225</v>
      </c>
      <c r="K245" s="966">
        <v>0.39930555555555558</v>
      </c>
      <c r="L245" s="966">
        <v>0.49861111111111112</v>
      </c>
      <c r="M245" s="463" t="s">
        <v>7407</v>
      </c>
      <c r="N245" s="966">
        <v>0.38541666666666669</v>
      </c>
      <c r="O245" s="463" t="s">
        <v>171</v>
      </c>
      <c r="P245" s="463" t="s">
        <v>171</v>
      </c>
      <c r="Q245" s="463" t="s">
        <v>112</v>
      </c>
      <c r="R245" s="463" t="s">
        <v>35</v>
      </c>
      <c r="S245" s="463" t="s">
        <v>112</v>
      </c>
      <c r="T245" s="463" t="s">
        <v>7408</v>
      </c>
      <c r="U245" s="463"/>
      <c r="V245" s="952">
        <f t="shared" si="4"/>
        <v>1.3888888888888895E-2</v>
      </c>
      <c r="W245" s="463">
        <v>7999301116</v>
      </c>
    </row>
    <row r="246" spans="1:23">
      <c r="A246" s="113">
        <v>243</v>
      </c>
      <c r="B246" s="579">
        <v>159260</v>
      </c>
      <c r="C246" s="113" t="s">
        <v>7404</v>
      </c>
      <c r="D246" s="352" t="s">
        <v>7409</v>
      </c>
      <c r="E246" s="352" t="s">
        <v>1081</v>
      </c>
      <c r="F246" s="352" t="s">
        <v>200</v>
      </c>
      <c r="G246" s="352" t="s">
        <v>520</v>
      </c>
      <c r="H246" s="352" t="s">
        <v>3355</v>
      </c>
      <c r="I246" s="1240" t="s">
        <v>31</v>
      </c>
      <c r="J246" s="1280"/>
      <c r="K246" s="775"/>
      <c r="L246" s="775"/>
      <c r="M246" s="1281" t="s">
        <v>37</v>
      </c>
      <c r="N246" s="775"/>
      <c r="O246" s="775"/>
      <c r="P246" s="775"/>
      <c r="Q246" s="775"/>
      <c r="R246" s="775"/>
      <c r="S246" s="775"/>
      <c r="T246" s="775"/>
      <c r="U246" s="775"/>
      <c r="V246" s="899">
        <f t="shared" si="4"/>
        <v>0</v>
      </c>
      <c r="W246" s="775"/>
    </row>
    <row r="247" spans="1:23">
      <c r="A247" s="113">
        <v>244</v>
      </c>
      <c r="B247" s="352">
        <v>158207</v>
      </c>
      <c r="C247" s="113" t="s">
        <v>7404</v>
      </c>
      <c r="D247" s="352" t="s">
        <v>7410</v>
      </c>
      <c r="E247" s="352" t="s">
        <v>1158</v>
      </c>
      <c r="F247" s="352" t="s">
        <v>200</v>
      </c>
      <c r="G247" s="352" t="s">
        <v>520</v>
      </c>
      <c r="H247" s="352" t="s">
        <v>7411</v>
      </c>
      <c r="I247" s="1240" t="s">
        <v>31</v>
      </c>
      <c r="J247" s="1280"/>
      <c r="K247" s="775"/>
      <c r="L247" s="775"/>
      <c r="M247" s="1281" t="s">
        <v>37</v>
      </c>
      <c r="N247" s="775"/>
      <c r="O247" s="775"/>
      <c r="P247" s="775"/>
      <c r="Q247" s="775"/>
      <c r="R247" s="775"/>
      <c r="S247" s="775"/>
      <c r="T247" s="775"/>
      <c r="U247" s="775"/>
      <c r="V247" s="899">
        <f t="shared" si="4"/>
        <v>0</v>
      </c>
      <c r="W247" s="775"/>
    </row>
    <row r="248" spans="1:23">
      <c r="A248" s="113">
        <v>245</v>
      </c>
      <c r="B248" s="682">
        <v>160558</v>
      </c>
      <c r="C248" s="113" t="s">
        <v>7404</v>
      </c>
      <c r="D248" s="682" t="s">
        <v>7412</v>
      </c>
      <c r="E248" s="682" t="s">
        <v>582</v>
      </c>
      <c r="F248" s="682" t="s">
        <v>40</v>
      </c>
      <c r="G248" s="682" t="s">
        <v>41</v>
      </c>
      <c r="H248" s="682" t="s">
        <v>2049</v>
      </c>
      <c r="I248" s="1240" t="s">
        <v>94</v>
      </c>
      <c r="J248" s="1280"/>
      <c r="K248" s="775"/>
      <c r="L248" s="775"/>
      <c r="M248" s="1281" t="s">
        <v>37</v>
      </c>
      <c r="N248" s="775"/>
      <c r="O248" s="775"/>
      <c r="P248" s="775"/>
      <c r="Q248" s="775"/>
      <c r="R248" s="775"/>
      <c r="S248" s="775"/>
      <c r="T248" s="775"/>
      <c r="U248" s="775"/>
      <c r="V248" s="899">
        <f t="shared" si="4"/>
        <v>0</v>
      </c>
      <c r="W248" s="775"/>
    </row>
    <row r="249" spans="1:23">
      <c r="A249" s="113">
        <v>246</v>
      </c>
      <c r="B249" s="579">
        <v>159432</v>
      </c>
      <c r="C249" s="113" t="s">
        <v>7404</v>
      </c>
      <c r="D249" s="352" t="s">
        <v>7413</v>
      </c>
      <c r="E249" s="352" t="s">
        <v>938</v>
      </c>
      <c r="F249" s="352" t="s">
        <v>617</v>
      </c>
      <c r="G249" s="352" t="s">
        <v>48</v>
      </c>
      <c r="H249" s="352" t="s">
        <v>302</v>
      </c>
      <c r="I249" s="1240" t="s">
        <v>31</v>
      </c>
      <c r="J249" s="548" t="s">
        <v>529</v>
      </c>
      <c r="K249" s="865">
        <v>0.38750000000000001</v>
      </c>
      <c r="L249" s="865">
        <v>0.46180555555555558</v>
      </c>
      <c r="M249" s="113" t="s">
        <v>33</v>
      </c>
      <c r="N249" s="865">
        <v>0.375</v>
      </c>
      <c r="O249" s="113" t="s">
        <v>34</v>
      </c>
      <c r="P249" s="113" t="s">
        <v>34</v>
      </c>
      <c r="Q249" s="113" t="s">
        <v>35</v>
      </c>
      <c r="R249" s="113" t="s">
        <v>35</v>
      </c>
      <c r="S249" s="113" t="s">
        <v>36</v>
      </c>
      <c r="T249" s="113" t="s">
        <v>37</v>
      </c>
      <c r="U249" s="113"/>
      <c r="V249" s="899">
        <f t="shared" si="4"/>
        <v>1.2500000000000011E-2</v>
      </c>
      <c r="W249" s="113">
        <v>9416391144</v>
      </c>
    </row>
    <row r="250" spans="1:23">
      <c r="A250" s="113">
        <v>247</v>
      </c>
      <c r="B250" s="352">
        <v>158174</v>
      </c>
      <c r="C250" s="113" t="s">
        <v>7404</v>
      </c>
      <c r="D250" s="352" t="s">
        <v>7414</v>
      </c>
      <c r="E250" s="352" t="s">
        <v>3314</v>
      </c>
      <c r="F250" s="352" t="s">
        <v>91</v>
      </c>
      <c r="G250" s="352" t="s">
        <v>92</v>
      </c>
      <c r="H250" s="352" t="s">
        <v>1685</v>
      </c>
      <c r="I250" s="1240" t="s">
        <v>31</v>
      </c>
      <c r="J250" s="548" t="s">
        <v>599</v>
      </c>
      <c r="K250" s="865">
        <v>0.39930555555555558</v>
      </c>
      <c r="L250" s="865">
        <v>0.46875</v>
      </c>
      <c r="M250" s="113" t="s">
        <v>33</v>
      </c>
      <c r="N250" s="865">
        <v>0.3888888888888889</v>
      </c>
      <c r="O250" s="113" t="s">
        <v>34</v>
      </c>
      <c r="P250" s="113" t="s">
        <v>34</v>
      </c>
      <c r="Q250" s="113" t="s">
        <v>35</v>
      </c>
      <c r="R250" s="113" t="s">
        <v>35</v>
      </c>
      <c r="S250" s="113" t="s">
        <v>36</v>
      </c>
      <c r="T250" s="113" t="s">
        <v>37</v>
      </c>
      <c r="U250" s="113"/>
      <c r="V250" s="899">
        <f t="shared" si="4"/>
        <v>1.0416666666666685E-2</v>
      </c>
      <c r="W250" s="113"/>
    </row>
    <row r="251" spans="1:23">
      <c r="A251" s="113">
        <v>248</v>
      </c>
      <c r="B251" s="1309">
        <v>78582</v>
      </c>
      <c r="C251" s="113" t="s">
        <v>7404</v>
      </c>
      <c r="D251" s="682" t="s">
        <v>7415</v>
      </c>
      <c r="E251" s="682" t="s">
        <v>3735</v>
      </c>
      <c r="F251" s="682" t="s">
        <v>357</v>
      </c>
      <c r="G251" s="682" t="s">
        <v>358</v>
      </c>
      <c r="H251" s="682" t="s">
        <v>917</v>
      </c>
      <c r="I251" s="1240" t="s">
        <v>94</v>
      </c>
      <c r="J251" s="548" t="s">
        <v>1045</v>
      </c>
      <c r="K251" s="865">
        <v>0.43472222222222223</v>
      </c>
      <c r="L251" s="865">
        <v>0.48958333333333331</v>
      </c>
      <c r="M251" s="113" t="s">
        <v>33</v>
      </c>
      <c r="N251" s="865">
        <v>0.42708333333333331</v>
      </c>
      <c r="O251" s="113" t="s">
        <v>34</v>
      </c>
      <c r="P251" s="113" t="s">
        <v>34</v>
      </c>
      <c r="Q251" s="113" t="s">
        <v>35</v>
      </c>
      <c r="R251" s="113" t="s">
        <v>35</v>
      </c>
      <c r="S251" s="113" t="s">
        <v>36</v>
      </c>
      <c r="T251" s="113" t="s">
        <v>37</v>
      </c>
      <c r="U251" s="113"/>
      <c r="V251" s="899">
        <f t="shared" si="4"/>
        <v>7.6388888888889173E-3</v>
      </c>
      <c r="W251" s="113"/>
    </row>
    <row r="252" spans="1:23">
      <c r="A252" s="113">
        <v>249</v>
      </c>
      <c r="B252" s="579">
        <v>160078</v>
      </c>
      <c r="C252" s="113" t="s">
        <v>7404</v>
      </c>
      <c r="D252" s="352" t="s">
        <v>7416</v>
      </c>
      <c r="E252" s="352" t="s">
        <v>63</v>
      </c>
      <c r="F252" s="352" t="s">
        <v>539</v>
      </c>
      <c r="G252" s="352" t="s">
        <v>48</v>
      </c>
      <c r="H252" s="352" t="s">
        <v>4152</v>
      </c>
      <c r="I252" s="1240" t="s">
        <v>31</v>
      </c>
      <c r="J252" s="548" t="s">
        <v>3524</v>
      </c>
      <c r="K252" s="865">
        <v>0.3923611111111111</v>
      </c>
      <c r="L252" s="865">
        <v>0.55208333333333337</v>
      </c>
      <c r="M252" s="113" t="s">
        <v>33</v>
      </c>
      <c r="N252" s="865">
        <v>0.3888888888888889</v>
      </c>
      <c r="O252" s="113" t="s">
        <v>34</v>
      </c>
      <c r="P252" s="113" t="s">
        <v>34</v>
      </c>
      <c r="Q252" s="113" t="s">
        <v>35</v>
      </c>
      <c r="R252" s="113" t="s">
        <v>35</v>
      </c>
      <c r="S252" s="113" t="s">
        <v>36</v>
      </c>
      <c r="T252" s="113" t="s">
        <v>37</v>
      </c>
      <c r="U252" s="113"/>
      <c r="V252" s="899">
        <f t="shared" si="4"/>
        <v>3.4722222222222099E-3</v>
      </c>
      <c r="W252" s="113"/>
    </row>
    <row r="253" spans="1:23">
      <c r="A253" s="113">
        <v>250</v>
      </c>
      <c r="B253" s="579">
        <v>159014</v>
      </c>
      <c r="C253" s="113" t="s">
        <v>7404</v>
      </c>
      <c r="D253" s="352" t="s">
        <v>7417</v>
      </c>
      <c r="E253" s="352" t="s">
        <v>1112</v>
      </c>
      <c r="F253" s="352" t="s">
        <v>7418</v>
      </c>
      <c r="G253" s="352" t="s">
        <v>4463</v>
      </c>
      <c r="H253" s="352" t="s">
        <v>7419</v>
      </c>
      <c r="I253" s="1240" t="s">
        <v>31</v>
      </c>
      <c r="J253" s="1013"/>
      <c r="K253" s="775"/>
      <c r="L253" s="775"/>
      <c r="M253" s="1281" t="s">
        <v>37</v>
      </c>
      <c r="N253" s="775"/>
      <c r="O253" s="775"/>
      <c r="P253" s="775"/>
      <c r="Q253" s="775"/>
      <c r="R253" s="775"/>
      <c r="S253" s="775"/>
      <c r="T253" s="775"/>
      <c r="U253" s="775"/>
      <c r="V253" s="899">
        <f t="shared" si="4"/>
        <v>0</v>
      </c>
      <c r="W253" s="775"/>
    </row>
    <row r="254" spans="1:23">
      <c r="A254" s="113">
        <v>251</v>
      </c>
      <c r="B254" s="352">
        <v>32158</v>
      </c>
      <c r="C254" s="113" t="s">
        <v>7404</v>
      </c>
      <c r="D254" s="352" t="s">
        <v>7420</v>
      </c>
      <c r="E254" s="352" t="s">
        <v>2535</v>
      </c>
      <c r="F254" s="352" t="s">
        <v>401</v>
      </c>
      <c r="G254" s="352" t="s">
        <v>237</v>
      </c>
      <c r="H254" s="352" t="s">
        <v>7421</v>
      </c>
      <c r="I254" s="1240" t="s">
        <v>31</v>
      </c>
      <c r="J254" s="548" t="s">
        <v>7422</v>
      </c>
      <c r="K254" s="865">
        <v>0.40625</v>
      </c>
      <c r="L254" s="865">
        <v>0.80902777777777779</v>
      </c>
      <c r="M254" s="113" t="s">
        <v>33</v>
      </c>
      <c r="N254" s="865">
        <v>0.40972222222222221</v>
      </c>
      <c r="O254" s="113" t="s">
        <v>34</v>
      </c>
      <c r="P254" s="113" t="s">
        <v>34</v>
      </c>
      <c r="Q254" s="113" t="s">
        <v>35</v>
      </c>
      <c r="R254" s="113" t="s">
        <v>35</v>
      </c>
      <c r="S254" s="113" t="s">
        <v>36</v>
      </c>
      <c r="T254" s="113" t="s">
        <v>37</v>
      </c>
      <c r="U254" s="113"/>
      <c r="V254" s="1339" t="s">
        <v>4205</v>
      </c>
      <c r="W254" s="113">
        <v>9811280007</v>
      </c>
    </row>
    <row r="255" spans="1:23">
      <c r="A255" s="113">
        <v>252</v>
      </c>
      <c r="B255" s="682">
        <v>160464</v>
      </c>
      <c r="C255" s="113" t="s">
        <v>7404</v>
      </c>
      <c r="D255" s="682" t="s">
        <v>7423</v>
      </c>
      <c r="E255" s="682" t="s">
        <v>233</v>
      </c>
      <c r="F255" s="682" t="s">
        <v>631</v>
      </c>
      <c r="G255" s="682" t="s">
        <v>632</v>
      </c>
      <c r="H255" s="682" t="s">
        <v>633</v>
      </c>
      <c r="I255" s="1240" t="s">
        <v>94</v>
      </c>
      <c r="J255" s="1013"/>
      <c r="K255" s="775"/>
      <c r="L255" s="775"/>
      <c r="M255" s="1281" t="s">
        <v>37</v>
      </c>
      <c r="N255" s="775"/>
      <c r="O255" s="775"/>
      <c r="P255" s="775"/>
      <c r="Q255" s="775"/>
      <c r="R255" s="775"/>
      <c r="S255" s="775"/>
      <c r="T255" s="775"/>
      <c r="U255" s="775"/>
      <c r="V255" s="899">
        <f t="shared" si="4"/>
        <v>0</v>
      </c>
      <c r="W255" s="775"/>
    </row>
    <row r="256" spans="1:23">
      <c r="A256" s="113">
        <v>253</v>
      </c>
      <c r="B256" s="682">
        <v>140658</v>
      </c>
      <c r="C256" s="113" t="s">
        <v>7404</v>
      </c>
      <c r="D256" s="1309" t="s">
        <v>7125</v>
      </c>
      <c r="E256" s="682" t="s">
        <v>748</v>
      </c>
      <c r="F256" s="682" t="s">
        <v>3202</v>
      </c>
      <c r="G256" s="682" t="s">
        <v>632</v>
      </c>
      <c r="H256" s="682" t="s">
        <v>633</v>
      </c>
      <c r="I256" s="1240" t="s">
        <v>94</v>
      </c>
      <c r="J256" s="1013"/>
      <c r="K256" s="775"/>
      <c r="L256" s="775"/>
      <c r="M256" s="1281" t="s">
        <v>37</v>
      </c>
      <c r="N256" s="775"/>
      <c r="O256" s="775"/>
      <c r="P256" s="775"/>
      <c r="Q256" s="775"/>
      <c r="R256" s="775"/>
      <c r="S256" s="775"/>
      <c r="T256" s="775"/>
      <c r="U256" s="775"/>
      <c r="V256" s="899">
        <f t="shared" si="4"/>
        <v>0</v>
      </c>
      <c r="W256" s="775"/>
    </row>
    <row r="257" spans="1:23" ht="27.75">
      <c r="A257" s="113">
        <v>254</v>
      </c>
      <c r="B257" s="352">
        <v>158676</v>
      </c>
      <c r="C257" s="113" t="s">
        <v>7404</v>
      </c>
      <c r="D257" s="352" t="s">
        <v>7424</v>
      </c>
      <c r="E257" s="352" t="s">
        <v>1587</v>
      </c>
      <c r="F257" s="352" t="s">
        <v>133</v>
      </c>
      <c r="G257" s="352" t="s">
        <v>134</v>
      </c>
      <c r="H257" s="352" t="s">
        <v>2135</v>
      </c>
      <c r="I257" s="1240" t="s">
        <v>94</v>
      </c>
      <c r="J257" s="548" t="s">
        <v>7425</v>
      </c>
      <c r="K257" s="865">
        <v>0.43888888888888888</v>
      </c>
      <c r="L257" s="865">
        <v>0.56944444444444442</v>
      </c>
      <c r="M257" s="113" t="s">
        <v>585</v>
      </c>
      <c r="N257" s="865">
        <v>0.40625</v>
      </c>
      <c r="O257" s="113" t="s">
        <v>34</v>
      </c>
      <c r="P257" s="113" t="s">
        <v>34</v>
      </c>
      <c r="Q257" s="113" t="s">
        <v>35</v>
      </c>
      <c r="R257" s="113" t="s">
        <v>35</v>
      </c>
      <c r="S257" s="114" t="s">
        <v>7426</v>
      </c>
      <c r="T257" s="113" t="s">
        <v>37</v>
      </c>
      <c r="U257" s="113"/>
      <c r="V257" s="899">
        <f t="shared" si="4"/>
        <v>3.2638888888888884E-2</v>
      </c>
      <c r="W257" s="113">
        <v>9149830960</v>
      </c>
    </row>
    <row r="258" spans="1:23">
      <c r="A258" s="113">
        <v>255</v>
      </c>
      <c r="B258" s="352">
        <v>156841</v>
      </c>
      <c r="C258" s="113" t="s">
        <v>7404</v>
      </c>
      <c r="D258" s="352" t="s">
        <v>7427</v>
      </c>
      <c r="E258" s="352" t="s">
        <v>528</v>
      </c>
      <c r="F258" s="352" t="s">
        <v>773</v>
      </c>
      <c r="G258" s="352" t="s">
        <v>99</v>
      </c>
      <c r="H258" s="352" t="s">
        <v>7428</v>
      </c>
      <c r="I258" s="1240" t="s">
        <v>31</v>
      </c>
      <c r="J258" s="548" t="s">
        <v>3514</v>
      </c>
      <c r="K258" s="865">
        <v>0.35069444444444442</v>
      </c>
      <c r="L258" s="865">
        <v>0.51041666666666663</v>
      </c>
      <c r="M258" s="113" t="s">
        <v>33</v>
      </c>
      <c r="N258" s="865">
        <v>0.34027777777777779</v>
      </c>
      <c r="O258" s="113"/>
      <c r="P258" s="113"/>
      <c r="Q258" s="113" t="s">
        <v>35</v>
      </c>
      <c r="R258" s="113" t="s">
        <v>35</v>
      </c>
      <c r="S258" s="113" t="s">
        <v>112</v>
      </c>
      <c r="T258" s="113" t="s">
        <v>441</v>
      </c>
      <c r="U258" s="113"/>
      <c r="V258" s="899">
        <f t="shared" si="4"/>
        <v>1.041666666666663E-2</v>
      </c>
      <c r="W258" s="113"/>
    </row>
    <row r="259" spans="1:23">
      <c r="A259" s="113">
        <v>256</v>
      </c>
      <c r="B259" s="352">
        <v>155849</v>
      </c>
      <c r="C259" s="113" t="s">
        <v>7404</v>
      </c>
      <c r="D259" s="352" t="s">
        <v>7429</v>
      </c>
      <c r="E259" s="352" t="s">
        <v>616</v>
      </c>
      <c r="F259" s="352" t="s">
        <v>773</v>
      </c>
      <c r="G259" s="352" t="s">
        <v>99</v>
      </c>
      <c r="H259" s="352" t="s">
        <v>7430</v>
      </c>
      <c r="I259" s="1240" t="s">
        <v>31</v>
      </c>
      <c r="J259" s="548" t="s">
        <v>7431</v>
      </c>
      <c r="K259" s="865">
        <v>0.625</v>
      </c>
      <c r="L259" s="865">
        <v>0.76736111111111116</v>
      </c>
      <c r="M259" s="113" t="s">
        <v>33</v>
      </c>
      <c r="N259" s="865">
        <v>0.61458333333333337</v>
      </c>
      <c r="O259" s="113" t="s">
        <v>34</v>
      </c>
      <c r="P259" s="113" t="s">
        <v>34</v>
      </c>
      <c r="Q259" s="113" t="s">
        <v>35</v>
      </c>
      <c r="R259" s="113" t="s">
        <v>35</v>
      </c>
      <c r="S259" s="113" t="s">
        <v>36</v>
      </c>
      <c r="T259" s="113" t="s">
        <v>1451</v>
      </c>
      <c r="U259" s="113"/>
      <c r="V259" s="899">
        <f t="shared" si="4"/>
        <v>1.041666666666663E-2</v>
      </c>
      <c r="W259" s="113">
        <v>9466628231</v>
      </c>
    </row>
    <row r="260" spans="1:23">
      <c r="A260" s="113">
        <v>257</v>
      </c>
      <c r="B260" s="352">
        <v>158380</v>
      </c>
      <c r="C260" s="113" t="s">
        <v>7404</v>
      </c>
      <c r="D260" s="352" t="s">
        <v>7432</v>
      </c>
      <c r="E260" s="352" t="s">
        <v>479</v>
      </c>
      <c r="F260" s="352" t="s">
        <v>388</v>
      </c>
      <c r="G260" s="352" t="s">
        <v>389</v>
      </c>
      <c r="H260" s="352" t="s">
        <v>1166</v>
      </c>
      <c r="I260" s="1240" t="s">
        <v>31</v>
      </c>
      <c r="J260" s="1279" t="s">
        <v>3945</v>
      </c>
      <c r="K260" s="865">
        <v>0.42916666666666664</v>
      </c>
      <c r="L260" s="865">
        <v>0.49722222222222223</v>
      </c>
      <c r="M260" s="113" t="s">
        <v>33</v>
      </c>
      <c r="N260" s="865">
        <v>0.42708333333333331</v>
      </c>
      <c r="O260" s="113"/>
      <c r="P260" s="113"/>
      <c r="Q260" s="113" t="s">
        <v>35</v>
      </c>
      <c r="R260" s="113" t="s">
        <v>35</v>
      </c>
      <c r="S260" s="113" t="s">
        <v>36</v>
      </c>
      <c r="T260" s="113" t="s">
        <v>441</v>
      </c>
      <c r="U260" s="113"/>
      <c r="V260" s="899">
        <f t="shared" si="4"/>
        <v>2.0833333333333259E-3</v>
      </c>
      <c r="W260" s="113"/>
    </row>
    <row r="261" spans="1:23">
      <c r="A261" s="113">
        <v>258</v>
      </c>
      <c r="B261" s="352">
        <v>158620</v>
      </c>
      <c r="C261" s="113" t="s">
        <v>7404</v>
      </c>
      <c r="D261" s="352" t="s">
        <v>7433</v>
      </c>
      <c r="E261" s="352" t="s">
        <v>63</v>
      </c>
      <c r="F261" s="352" t="s">
        <v>388</v>
      </c>
      <c r="G261" s="352" t="s">
        <v>389</v>
      </c>
      <c r="H261" s="352" t="s">
        <v>394</v>
      </c>
      <c r="I261" s="1240" t="s">
        <v>31</v>
      </c>
      <c r="J261" s="548" t="s">
        <v>403</v>
      </c>
      <c r="K261" s="865">
        <v>0.52500000000000002</v>
      </c>
      <c r="L261" s="865">
        <v>0.57986111111111116</v>
      </c>
      <c r="M261" s="113" t="s">
        <v>33</v>
      </c>
      <c r="N261" s="865">
        <v>0.53125</v>
      </c>
      <c r="O261" s="113" t="s">
        <v>34</v>
      </c>
      <c r="P261" s="113" t="s">
        <v>34</v>
      </c>
      <c r="Q261" s="113" t="s">
        <v>35</v>
      </c>
      <c r="R261" s="113" t="s">
        <v>35</v>
      </c>
      <c r="S261" s="113" t="s">
        <v>36</v>
      </c>
      <c r="T261" s="113" t="s">
        <v>441</v>
      </c>
      <c r="U261" s="113"/>
      <c r="V261" s="1339" t="s">
        <v>6664</v>
      </c>
      <c r="W261" s="113">
        <v>8010186883</v>
      </c>
    </row>
    <row r="262" spans="1:23" ht="27.75">
      <c r="A262" s="113">
        <v>259</v>
      </c>
      <c r="B262" s="352">
        <v>160085</v>
      </c>
      <c r="C262" s="113" t="s">
        <v>7404</v>
      </c>
      <c r="D262" s="352" t="s">
        <v>7434</v>
      </c>
      <c r="E262" s="352" t="s">
        <v>738</v>
      </c>
      <c r="F262" s="352" t="s">
        <v>388</v>
      </c>
      <c r="G262" s="352" t="s">
        <v>389</v>
      </c>
      <c r="H262" s="352" t="s">
        <v>7435</v>
      </c>
      <c r="I262" s="1240" t="s">
        <v>31</v>
      </c>
      <c r="J262" s="548" t="s">
        <v>329</v>
      </c>
      <c r="K262" s="865">
        <v>0.65833333333333333</v>
      </c>
      <c r="L262" s="865">
        <v>0.83333333333333337</v>
      </c>
      <c r="M262" s="113" t="s">
        <v>33</v>
      </c>
      <c r="N262" s="865">
        <v>0.625</v>
      </c>
      <c r="O262" s="113" t="s">
        <v>34</v>
      </c>
      <c r="P262" s="113" t="s">
        <v>34</v>
      </c>
      <c r="Q262" s="113" t="s">
        <v>35</v>
      </c>
      <c r="R262" s="113" t="s">
        <v>35</v>
      </c>
      <c r="S262" s="114" t="s">
        <v>7436</v>
      </c>
      <c r="T262" s="113" t="s">
        <v>492</v>
      </c>
      <c r="U262" s="113"/>
      <c r="V262" s="899">
        <f t="shared" si="4"/>
        <v>3.3333333333333326E-2</v>
      </c>
      <c r="W262" s="113">
        <v>6289040337</v>
      </c>
    </row>
    <row r="263" spans="1:23">
      <c r="A263" s="113">
        <v>260</v>
      </c>
      <c r="B263" s="1207">
        <v>159305</v>
      </c>
      <c r="C263" s="548" t="s">
        <v>7437</v>
      </c>
      <c r="D263" s="1207" t="s">
        <v>7438</v>
      </c>
      <c r="E263" s="1207" t="s">
        <v>210</v>
      </c>
      <c r="F263" s="1207" t="s">
        <v>109</v>
      </c>
      <c r="G263" s="1207" t="s">
        <v>29</v>
      </c>
      <c r="H263" s="1253" t="s">
        <v>128</v>
      </c>
      <c r="I263" s="1240" t="s">
        <v>874</v>
      </c>
      <c r="J263" s="548" t="s">
        <v>180</v>
      </c>
      <c r="K263" s="865">
        <v>0.4236111111111111</v>
      </c>
      <c r="L263" s="865">
        <v>0.48958333333333331</v>
      </c>
      <c r="M263" s="113" t="s">
        <v>33</v>
      </c>
      <c r="N263" s="865">
        <v>0.41666666666666669</v>
      </c>
      <c r="O263" s="113" t="s">
        <v>34</v>
      </c>
      <c r="P263" s="113" t="s">
        <v>34</v>
      </c>
      <c r="Q263" s="113" t="s">
        <v>35</v>
      </c>
      <c r="R263" s="113" t="s">
        <v>35</v>
      </c>
      <c r="S263" s="113" t="s">
        <v>36</v>
      </c>
      <c r="T263" s="113" t="s">
        <v>441</v>
      </c>
      <c r="U263" s="113"/>
      <c r="V263" s="899">
        <f t="shared" si="4"/>
        <v>6.9444444444444198E-3</v>
      </c>
      <c r="W263" s="113"/>
    </row>
    <row r="264" spans="1:23">
      <c r="A264" s="113">
        <v>261</v>
      </c>
      <c r="B264" s="352">
        <v>157254</v>
      </c>
      <c r="C264" s="113" t="s">
        <v>7437</v>
      </c>
      <c r="D264" s="352" t="s">
        <v>7439</v>
      </c>
      <c r="E264" s="352" t="s">
        <v>616</v>
      </c>
      <c r="F264" s="352" t="s">
        <v>7440</v>
      </c>
      <c r="G264" s="352" t="s">
        <v>92</v>
      </c>
      <c r="H264" s="493" t="s">
        <v>394</v>
      </c>
      <c r="I264" s="1240" t="s">
        <v>31</v>
      </c>
      <c r="J264" s="548" t="s">
        <v>32</v>
      </c>
      <c r="K264" s="865">
        <v>0.59444444444444444</v>
      </c>
      <c r="L264" s="865">
        <v>0.65972222222222221</v>
      </c>
      <c r="M264" s="113" t="s">
        <v>33</v>
      </c>
      <c r="N264" s="865">
        <v>0.59027777777777779</v>
      </c>
      <c r="O264" s="113" t="s">
        <v>34</v>
      </c>
      <c r="P264" s="113" t="s">
        <v>34</v>
      </c>
      <c r="Q264" s="113" t="s">
        <v>35</v>
      </c>
      <c r="R264" s="113" t="s">
        <v>35</v>
      </c>
      <c r="S264" s="113" t="s">
        <v>36</v>
      </c>
      <c r="T264" s="113" t="s">
        <v>441</v>
      </c>
      <c r="U264" s="113"/>
      <c r="V264" s="899">
        <f t="shared" si="4"/>
        <v>4.1666666666666519E-3</v>
      </c>
      <c r="W264" s="113"/>
    </row>
    <row r="265" spans="1:23">
      <c r="A265" s="113">
        <v>262</v>
      </c>
      <c r="B265" s="579">
        <v>124564</v>
      </c>
      <c r="C265" s="113" t="s">
        <v>7437</v>
      </c>
      <c r="D265" s="579" t="s">
        <v>7441</v>
      </c>
      <c r="E265" s="352" t="s">
        <v>186</v>
      </c>
      <c r="F265" s="579" t="s">
        <v>109</v>
      </c>
      <c r="G265" s="352" t="s">
        <v>29</v>
      </c>
      <c r="H265" s="353" t="s">
        <v>7442</v>
      </c>
      <c r="I265" s="1240" t="s">
        <v>31</v>
      </c>
      <c r="J265" s="548" t="s">
        <v>5020</v>
      </c>
      <c r="K265" s="865">
        <v>0.6875</v>
      </c>
      <c r="L265" s="865">
        <v>0.71527777777777779</v>
      </c>
      <c r="M265" s="113" t="s">
        <v>33</v>
      </c>
      <c r="N265" s="865">
        <v>0.67708333333333337</v>
      </c>
      <c r="O265" s="113" t="s">
        <v>34</v>
      </c>
      <c r="P265" s="113" t="s">
        <v>34</v>
      </c>
      <c r="Q265" s="113" t="s">
        <v>35</v>
      </c>
      <c r="R265" s="113" t="s">
        <v>35</v>
      </c>
      <c r="S265" s="113" t="s">
        <v>36</v>
      </c>
      <c r="T265" s="113" t="s">
        <v>441</v>
      </c>
      <c r="U265" s="113"/>
      <c r="V265" s="899">
        <f t="shared" si="4"/>
        <v>1.041666666666663E-2</v>
      </c>
      <c r="W265" s="113"/>
    </row>
    <row r="266" spans="1:23">
      <c r="A266" s="113">
        <v>263</v>
      </c>
      <c r="B266" s="1207">
        <v>154759</v>
      </c>
      <c r="C266" s="113" t="s">
        <v>7437</v>
      </c>
      <c r="D266" s="1207" t="s">
        <v>7443</v>
      </c>
      <c r="E266" s="1207" t="s">
        <v>363</v>
      </c>
      <c r="F266" s="1207" t="s">
        <v>109</v>
      </c>
      <c r="G266" s="1207" t="s">
        <v>29</v>
      </c>
      <c r="H266" s="1253" t="s">
        <v>128</v>
      </c>
      <c r="I266" s="1240" t="s">
        <v>874</v>
      </c>
      <c r="J266" s="548" t="s">
        <v>1008</v>
      </c>
      <c r="K266" s="865">
        <v>0.77083333333333337</v>
      </c>
      <c r="L266" s="865">
        <v>0.84027777777777779</v>
      </c>
      <c r="M266" s="113" t="s">
        <v>33</v>
      </c>
      <c r="N266" s="865">
        <v>0.76388888888888884</v>
      </c>
      <c r="O266" s="113" t="s">
        <v>34</v>
      </c>
      <c r="P266" s="113" t="s">
        <v>34</v>
      </c>
      <c r="Q266" s="113" t="s">
        <v>35</v>
      </c>
      <c r="R266" s="113" t="s">
        <v>35</v>
      </c>
      <c r="S266" s="113" t="s">
        <v>36</v>
      </c>
      <c r="T266" s="113" t="s">
        <v>441</v>
      </c>
      <c r="U266" s="113"/>
      <c r="V266" s="899">
        <f t="shared" si="4"/>
        <v>6.9444444444445308E-3</v>
      </c>
      <c r="W266" s="113"/>
    </row>
    <row r="267" spans="1:23">
      <c r="A267" s="113">
        <v>264</v>
      </c>
      <c r="B267" s="352">
        <v>62227</v>
      </c>
      <c r="C267" s="113" t="s">
        <v>7437</v>
      </c>
      <c r="D267" s="352" t="s">
        <v>7444</v>
      </c>
      <c r="E267" s="352" t="s">
        <v>703</v>
      </c>
      <c r="F267" s="352" t="s">
        <v>316</v>
      </c>
      <c r="G267" s="352" t="s">
        <v>29</v>
      </c>
      <c r="H267" s="493" t="s">
        <v>1711</v>
      </c>
      <c r="I267" s="1240" t="s">
        <v>31</v>
      </c>
      <c r="J267" s="548" t="s">
        <v>32</v>
      </c>
      <c r="K267" s="865">
        <v>0.48333333333333334</v>
      </c>
      <c r="L267" s="865">
        <v>0.50694444444444442</v>
      </c>
      <c r="M267" s="113" t="s">
        <v>33</v>
      </c>
      <c r="N267" s="865">
        <v>0.47222222222222221</v>
      </c>
      <c r="O267" s="113" t="s">
        <v>34</v>
      </c>
      <c r="P267" s="113" t="s">
        <v>34</v>
      </c>
      <c r="Q267" s="113" t="s">
        <v>35</v>
      </c>
      <c r="R267" s="113" t="s">
        <v>35</v>
      </c>
      <c r="S267" s="113" t="s">
        <v>36</v>
      </c>
      <c r="T267" s="113" t="s">
        <v>441</v>
      </c>
      <c r="U267" s="113"/>
      <c r="V267" s="899">
        <f t="shared" si="4"/>
        <v>1.1111111111111127E-2</v>
      </c>
      <c r="W267" s="113"/>
    </row>
    <row r="268" spans="1:23">
      <c r="A268" s="113">
        <v>265</v>
      </c>
      <c r="B268" s="352">
        <v>156833</v>
      </c>
      <c r="C268" s="113" t="s">
        <v>7437</v>
      </c>
      <c r="D268" s="352" t="s">
        <v>7445</v>
      </c>
      <c r="E268" s="352" t="s">
        <v>27</v>
      </c>
      <c r="F268" s="352" t="s">
        <v>40</v>
      </c>
      <c r="G268" s="352" t="s">
        <v>41</v>
      </c>
      <c r="H268" s="493" t="s">
        <v>7446</v>
      </c>
      <c r="I268" s="1240" t="s">
        <v>31</v>
      </c>
      <c r="J268" s="548" t="s">
        <v>549</v>
      </c>
      <c r="K268" s="865">
        <v>0.40208333333333335</v>
      </c>
      <c r="L268" s="865">
        <v>0.4826388888888889</v>
      </c>
      <c r="M268" s="113" t="s">
        <v>33</v>
      </c>
      <c r="N268" s="865">
        <v>0.375</v>
      </c>
      <c r="O268" s="113" t="s">
        <v>34</v>
      </c>
      <c r="P268" s="113" t="s">
        <v>34</v>
      </c>
      <c r="Q268" s="113" t="s">
        <v>35</v>
      </c>
      <c r="R268" s="113" t="s">
        <v>35</v>
      </c>
      <c r="S268" s="113" t="s">
        <v>36</v>
      </c>
      <c r="T268" s="113" t="s">
        <v>5749</v>
      </c>
      <c r="U268" s="113"/>
      <c r="V268" s="899">
        <f t="shared" si="4"/>
        <v>2.7083333333333348E-2</v>
      </c>
      <c r="W268" s="113">
        <v>9827043637</v>
      </c>
    </row>
    <row r="269" spans="1:23" ht="27.75">
      <c r="A269" s="113">
        <v>266</v>
      </c>
      <c r="B269" s="352">
        <v>100789</v>
      </c>
      <c r="C269" s="113" t="s">
        <v>7437</v>
      </c>
      <c r="D269" s="352" t="s">
        <v>7447</v>
      </c>
      <c r="E269" s="352" t="s">
        <v>103</v>
      </c>
      <c r="F269" s="352" t="s">
        <v>40</v>
      </c>
      <c r="G269" s="352" t="s">
        <v>41</v>
      </c>
      <c r="H269" s="493" t="s">
        <v>7448</v>
      </c>
      <c r="I269" s="1240" t="s">
        <v>31</v>
      </c>
      <c r="J269" s="548" t="s">
        <v>651</v>
      </c>
      <c r="K269" s="865">
        <v>0.4236111111111111</v>
      </c>
      <c r="L269" s="865">
        <v>0.47916666666666669</v>
      </c>
      <c r="M269" s="113" t="s">
        <v>33</v>
      </c>
      <c r="N269" s="865">
        <v>0.41666666666666669</v>
      </c>
      <c r="O269" s="113" t="s">
        <v>34</v>
      </c>
      <c r="P269" s="113" t="s">
        <v>34</v>
      </c>
      <c r="Q269" s="113" t="s">
        <v>35</v>
      </c>
      <c r="R269" s="113" t="s">
        <v>35</v>
      </c>
      <c r="S269" s="113" t="s">
        <v>36</v>
      </c>
      <c r="T269" s="113" t="s">
        <v>441</v>
      </c>
      <c r="U269" s="113"/>
      <c r="V269" s="899">
        <f t="shared" si="4"/>
        <v>6.9444444444444198E-3</v>
      </c>
      <c r="W269" s="113"/>
    </row>
    <row r="270" spans="1:23">
      <c r="A270" s="113">
        <v>267</v>
      </c>
      <c r="B270" s="352">
        <v>158125</v>
      </c>
      <c r="C270" s="113" t="s">
        <v>7437</v>
      </c>
      <c r="D270" s="352" t="s">
        <v>7449</v>
      </c>
      <c r="E270" s="352" t="s">
        <v>207</v>
      </c>
      <c r="F270" s="352" t="s">
        <v>7440</v>
      </c>
      <c r="G270" s="352" t="s">
        <v>92</v>
      </c>
      <c r="H270" s="493" t="s">
        <v>1031</v>
      </c>
      <c r="I270" s="1240" t="s">
        <v>31</v>
      </c>
      <c r="J270" s="548" t="s">
        <v>7450</v>
      </c>
      <c r="K270" s="865">
        <v>0.39930555555555558</v>
      </c>
      <c r="L270" s="865">
        <v>0.46875</v>
      </c>
      <c r="M270" s="113" t="s">
        <v>33</v>
      </c>
      <c r="N270" s="865">
        <v>0.3888888888888889</v>
      </c>
      <c r="O270" s="113" t="s">
        <v>34</v>
      </c>
      <c r="P270" s="113" t="s">
        <v>34</v>
      </c>
      <c r="Q270" s="113" t="s">
        <v>35</v>
      </c>
      <c r="R270" s="113" t="s">
        <v>35</v>
      </c>
      <c r="S270" s="113" t="s">
        <v>36</v>
      </c>
      <c r="T270" s="113" t="s">
        <v>441</v>
      </c>
      <c r="U270" s="113"/>
      <c r="V270" s="899">
        <f t="shared" si="4"/>
        <v>1.0416666666666685E-2</v>
      </c>
      <c r="W270" s="113"/>
    </row>
    <row r="271" spans="1:23">
      <c r="A271" s="113">
        <v>268</v>
      </c>
      <c r="B271" s="352">
        <v>158321</v>
      </c>
      <c r="C271" s="113" t="s">
        <v>7437</v>
      </c>
      <c r="D271" s="352" t="s">
        <v>7451</v>
      </c>
      <c r="E271" s="352" t="s">
        <v>835</v>
      </c>
      <c r="F271" s="352" t="s">
        <v>7440</v>
      </c>
      <c r="G271" s="352" t="s">
        <v>92</v>
      </c>
      <c r="H271" s="493" t="s">
        <v>394</v>
      </c>
      <c r="I271" s="1240" t="s">
        <v>31</v>
      </c>
      <c r="J271" s="548" t="s">
        <v>691</v>
      </c>
      <c r="K271" s="865">
        <v>0.43472222222222223</v>
      </c>
      <c r="L271" s="865">
        <v>0.48958333333333331</v>
      </c>
      <c r="M271" s="113" t="s">
        <v>33</v>
      </c>
      <c r="N271" s="865">
        <v>0.42708333333333331</v>
      </c>
      <c r="O271" s="113" t="s">
        <v>34</v>
      </c>
      <c r="P271" s="113" t="s">
        <v>34</v>
      </c>
      <c r="Q271" s="113" t="s">
        <v>35</v>
      </c>
      <c r="R271" s="113" t="s">
        <v>35</v>
      </c>
      <c r="S271" s="113" t="s">
        <v>36</v>
      </c>
      <c r="T271" s="113" t="s">
        <v>441</v>
      </c>
      <c r="U271" s="113"/>
      <c r="V271" s="899">
        <f t="shared" si="4"/>
        <v>7.6388888888889173E-3</v>
      </c>
      <c r="W271" s="113"/>
    </row>
    <row r="272" spans="1:23">
      <c r="A272" s="113">
        <v>269</v>
      </c>
      <c r="B272" s="579">
        <v>159192</v>
      </c>
      <c r="C272" s="113" t="s">
        <v>7437</v>
      </c>
      <c r="D272" s="352" t="s">
        <v>7452</v>
      </c>
      <c r="E272" s="352" t="s">
        <v>536</v>
      </c>
      <c r="F272" s="352" t="s">
        <v>91</v>
      </c>
      <c r="G272" s="352" t="s">
        <v>92</v>
      </c>
      <c r="H272" s="493" t="s">
        <v>7453</v>
      </c>
      <c r="I272" s="1240" t="s">
        <v>31</v>
      </c>
      <c r="J272" s="548" t="s">
        <v>32</v>
      </c>
      <c r="K272" s="865">
        <v>0.3923611111111111</v>
      </c>
      <c r="L272" s="865">
        <v>0.55208333333333337</v>
      </c>
      <c r="M272" s="113" t="s">
        <v>33</v>
      </c>
      <c r="N272" s="865">
        <v>0.3888888888888889</v>
      </c>
      <c r="O272" s="113" t="s">
        <v>34</v>
      </c>
      <c r="P272" s="113" t="s">
        <v>34</v>
      </c>
      <c r="Q272" s="113" t="s">
        <v>35</v>
      </c>
      <c r="R272" s="113" t="s">
        <v>35</v>
      </c>
      <c r="S272" s="113" t="s">
        <v>36</v>
      </c>
      <c r="T272" s="113" t="s">
        <v>441</v>
      </c>
      <c r="U272" s="113"/>
      <c r="V272" s="899">
        <f t="shared" si="4"/>
        <v>3.4722222222222099E-3</v>
      </c>
      <c r="W272" s="113"/>
    </row>
    <row r="273" spans="1:23">
      <c r="A273" s="113">
        <v>270</v>
      </c>
      <c r="B273" s="352">
        <v>160761</v>
      </c>
      <c r="C273" s="113" t="s">
        <v>7437</v>
      </c>
      <c r="D273" s="352" t="s">
        <v>7454</v>
      </c>
      <c r="E273" s="352" t="s">
        <v>7455</v>
      </c>
      <c r="F273" s="352" t="s">
        <v>40</v>
      </c>
      <c r="G273" s="352" t="s">
        <v>41</v>
      </c>
      <c r="H273" s="493" t="s">
        <v>7456</v>
      </c>
      <c r="I273" s="1240" t="s">
        <v>31</v>
      </c>
      <c r="J273" s="548" t="s">
        <v>534</v>
      </c>
      <c r="K273" s="865">
        <v>0.48958333333333331</v>
      </c>
      <c r="L273" s="865">
        <v>0.55555555555555558</v>
      </c>
      <c r="M273" s="113" t="s">
        <v>33</v>
      </c>
      <c r="N273" s="865">
        <v>0.4861111111111111</v>
      </c>
      <c r="O273" s="113" t="s">
        <v>34</v>
      </c>
      <c r="P273" s="113" t="s">
        <v>34</v>
      </c>
      <c r="Q273" s="113" t="s">
        <v>35</v>
      </c>
      <c r="R273" s="113" t="s">
        <v>35</v>
      </c>
      <c r="S273" s="113" t="s">
        <v>36</v>
      </c>
      <c r="T273" s="113" t="s">
        <v>441</v>
      </c>
      <c r="U273" s="113"/>
      <c r="V273" s="899">
        <f t="shared" si="4"/>
        <v>3.4722222222222099E-3</v>
      </c>
      <c r="W273" s="113"/>
    </row>
    <row r="274" spans="1:23">
      <c r="A274" s="113">
        <v>271</v>
      </c>
      <c r="B274" s="352">
        <v>98736</v>
      </c>
      <c r="C274" s="113" t="s">
        <v>7437</v>
      </c>
      <c r="D274" s="352" t="s">
        <v>2670</v>
      </c>
      <c r="E274" s="352" t="s">
        <v>479</v>
      </c>
      <c r="F274" s="352" t="s">
        <v>388</v>
      </c>
      <c r="G274" s="352" t="s">
        <v>389</v>
      </c>
      <c r="H274" s="493" t="s">
        <v>4977</v>
      </c>
      <c r="I274" s="1240" t="s">
        <v>31</v>
      </c>
      <c r="J274" s="548" t="s">
        <v>7457</v>
      </c>
      <c r="K274" s="865">
        <v>0.4861111111111111</v>
      </c>
      <c r="L274" s="865">
        <v>0.55555555555555558</v>
      </c>
      <c r="M274" s="113" t="s">
        <v>33</v>
      </c>
      <c r="N274" s="865">
        <v>0.47916666666666669</v>
      </c>
      <c r="O274" s="113" t="s">
        <v>34</v>
      </c>
      <c r="P274" s="113" t="s">
        <v>34</v>
      </c>
      <c r="Q274" s="113" t="s">
        <v>35</v>
      </c>
      <c r="R274" s="113" t="s">
        <v>35</v>
      </c>
      <c r="S274" s="113" t="s">
        <v>36</v>
      </c>
      <c r="T274" s="113" t="s">
        <v>37</v>
      </c>
      <c r="U274" s="113"/>
      <c r="V274" s="899">
        <f t="shared" si="4"/>
        <v>6.9444444444444198E-3</v>
      </c>
      <c r="W274" s="113">
        <v>9720649186</v>
      </c>
    </row>
    <row r="275" spans="1:23">
      <c r="A275" s="113">
        <v>272</v>
      </c>
      <c r="B275" s="352">
        <v>126495</v>
      </c>
      <c r="C275" s="113" t="s">
        <v>7437</v>
      </c>
      <c r="D275" s="352" t="s">
        <v>7458</v>
      </c>
      <c r="E275" s="352" t="s">
        <v>804</v>
      </c>
      <c r="F275" s="352" t="s">
        <v>388</v>
      </c>
      <c r="G275" s="352" t="s">
        <v>389</v>
      </c>
      <c r="H275" s="493" t="s">
        <v>394</v>
      </c>
      <c r="I275" s="1240" t="s">
        <v>31</v>
      </c>
      <c r="J275" s="548" t="s">
        <v>3677</v>
      </c>
      <c r="K275" s="865">
        <v>0.5180555555555556</v>
      </c>
      <c r="L275" s="865">
        <v>0.58194444444444449</v>
      </c>
      <c r="M275" s="113" t="s">
        <v>33</v>
      </c>
      <c r="N275" s="865">
        <v>0.51041666666666663</v>
      </c>
      <c r="O275" s="113" t="s">
        <v>34</v>
      </c>
      <c r="P275" s="113" t="s">
        <v>34</v>
      </c>
      <c r="Q275" s="113" t="s">
        <v>35</v>
      </c>
      <c r="R275" s="113" t="s">
        <v>35</v>
      </c>
      <c r="S275" s="113" t="s">
        <v>112</v>
      </c>
      <c r="T275" s="113" t="s">
        <v>37</v>
      </c>
      <c r="U275" s="113"/>
      <c r="V275" s="899">
        <f t="shared" si="4"/>
        <v>7.6388888888889728E-3</v>
      </c>
      <c r="W275" s="113"/>
    </row>
    <row r="276" spans="1:23">
      <c r="A276" s="113">
        <v>273</v>
      </c>
      <c r="B276" s="579">
        <v>154247</v>
      </c>
      <c r="C276" s="113" t="s">
        <v>7437</v>
      </c>
      <c r="D276" s="352" t="s">
        <v>7459</v>
      </c>
      <c r="E276" s="352" t="s">
        <v>616</v>
      </c>
      <c r="F276" s="352" t="s">
        <v>401</v>
      </c>
      <c r="G276" s="352" t="s">
        <v>237</v>
      </c>
      <c r="H276" s="493" t="s">
        <v>238</v>
      </c>
      <c r="I276" s="1240" t="s">
        <v>31</v>
      </c>
      <c r="J276" s="548" t="s">
        <v>3962</v>
      </c>
      <c r="K276" s="865">
        <v>0.38194444444444442</v>
      </c>
      <c r="L276" s="865">
        <v>0.57291666666666663</v>
      </c>
      <c r="M276" s="113" t="s">
        <v>33</v>
      </c>
      <c r="N276" s="865">
        <v>0.36458333333333331</v>
      </c>
      <c r="O276" s="113" t="s">
        <v>34</v>
      </c>
      <c r="P276" s="113" t="s">
        <v>34</v>
      </c>
      <c r="Q276" s="113" t="s">
        <v>35</v>
      </c>
      <c r="R276" s="113" t="s">
        <v>35</v>
      </c>
      <c r="S276" s="113" t="s">
        <v>36</v>
      </c>
      <c r="T276" s="113" t="s">
        <v>7460</v>
      </c>
      <c r="U276" s="113"/>
      <c r="V276" s="899">
        <f t="shared" si="4"/>
        <v>1.7361111111111105E-2</v>
      </c>
      <c r="W276" s="113">
        <v>9915822895</v>
      </c>
    </row>
    <row r="277" spans="1:23">
      <c r="A277" s="113">
        <v>274</v>
      </c>
      <c r="B277" s="682">
        <v>75629</v>
      </c>
      <c r="C277" s="113" t="s">
        <v>7437</v>
      </c>
      <c r="D277" s="682" t="s">
        <v>7461</v>
      </c>
      <c r="E277" s="682" t="s">
        <v>2947</v>
      </c>
      <c r="F277" s="682" t="s">
        <v>7462</v>
      </c>
      <c r="G277" s="682" t="s">
        <v>632</v>
      </c>
      <c r="H277" s="1254" t="s">
        <v>633</v>
      </c>
      <c r="I277" s="113" t="s">
        <v>94</v>
      </c>
      <c r="J277" s="1013"/>
      <c r="K277" s="775"/>
      <c r="L277" s="775"/>
      <c r="M277" s="1281" t="s">
        <v>37</v>
      </c>
      <c r="N277" s="775"/>
      <c r="O277" s="775"/>
      <c r="P277" s="775"/>
      <c r="Q277" s="775"/>
      <c r="R277" s="775"/>
      <c r="S277" s="775"/>
      <c r="T277" s="775"/>
      <c r="U277" s="775"/>
      <c r="V277" s="899">
        <f t="shared" si="4"/>
        <v>0</v>
      </c>
      <c r="W277" s="775"/>
    </row>
    <row r="278" spans="1:23">
      <c r="A278" s="113">
        <v>275</v>
      </c>
      <c r="B278" s="682">
        <v>158348</v>
      </c>
      <c r="C278" s="113" t="s">
        <v>7437</v>
      </c>
      <c r="D278" s="1309" t="s">
        <v>7463</v>
      </c>
      <c r="E278" s="682" t="s">
        <v>664</v>
      </c>
      <c r="F278" s="682" t="s">
        <v>5114</v>
      </c>
      <c r="G278" s="682" t="s">
        <v>632</v>
      </c>
      <c r="H278" s="1254" t="s">
        <v>633</v>
      </c>
      <c r="I278" s="113" t="s">
        <v>94</v>
      </c>
      <c r="J278" s="1013"/>
      <c r="K278" s="775"/>
      <c r="L278" s="775"/>
      <c r="M278" s="1281" t="s">
        <v>37</v>
      </c>
      <c r="N278" s="775"/>
      <c r="O278" s="775"/>
      <c r="P278" s="775"/>
      <c r="Q278" s="775"/>
      <c r="R278" s="775"/>
      <c r="S278" s="775"/>
      <c r="T278" s="775"/>
      <c r="U278" s="775"/>
      <c r="V278" s="899">
        <f t="shared" si="4"/>
        <v>0</v>
      </c>
      <c r="W278" s="775"/>
    </row>
    <row r="279" spans="1:23" s="1264" customFormat="1">
      <c r="A279" s="113">
        <v>276</v>
      </c>
      <c r="B279" s="1305">
        <v>158690</v>
      </c>
      <c r="C279" s="1306" t="s">
        <v>7437</v>
      </c>
      <c r="D279" s="1305" t="s">
        <v>7464</v>
      </c>
      <c r="E279" s="1305" t="s">
        <v>5187</v>
      </c>
      <c r="F279" s="1305" t="s">
        <v>133</v>
      </c>
      <c r="G279" s="1305" t="s">
        <v>134</v>
      </c>
      <c r="H279" s="1265" t="s">
        <v>3270</v>
      </c>
      <c r="I279" s="1263" t="s">
        <v>31</v>
      </c>
      <c r="J279" s="1310" t="s">
        <v>7465</v>
      </c>
      <c r="K279" s="1269">
        <v>0.40625</v>
      </c>
      <c r="L279" s="1269">
        <v>0.51388888888888884</v>
      </c>
      <c r="M279" s="1306" t="s">
        <v>7466</v>
      </c>
      <c r="N279" s="1269">
        <v>0.375</v>
      </c>
      <c r="O279" s="1306">
        <f>300/4.2</f>
        <v>71.428571428571431</v>
      </c>
      <c r="P279" s="1306"/>
      <c r="Q279" s="1306" t="s">
        <v>35</v>
      </c>
      <c r="R279" s="1306" t="s">
        <v>35</v>
      </c>
      <c r="S279" s="1306" t="s">
        <v>36</v>
      </c>
      <c r="T279" s="1306" t="s">
        <v>37</v>
      </c>
      <c r="U279" s="1306"/>
      <c r="V279" s="1308">
        <f t="shared" si="4"/>
        <v>3.125E-2</v>
      </c>
      <c r="W279" s="1306">
        <v>8825093648</v>
      </c>
    </row>
    <row r="280" spans="1:23">
      <c r="A280" s="113">
        <v>277</v>
      </c>
      <c r="B280" s="352">
        <v>155800</v>
      </c>
      <c r="C280" s="113" t="s">
        <v>7437</v>
      </c>
      <c r="D280" s="352" t="s">
        <v>7467</v>
      </c>
      <c r="E280" s="352" t="s">
        <v>602</v>
      </c>
      <c r="F280" s="352" t="s">
        <v>5872</v>
      </c>
      <c r="G280" s="352" t="s">
        <v>99</v>
      </c>
      <c r="H280" s="493" t="s">
        <v>100</v>
      </c>
      <c r="I280" s="1240" t="s">
        <v>31</v>
      </c>
      <c r="J280" s="548" t="s">
        <v>195</v>
      </c>
      <c r="K280" s="865">
        <v>0.41319444444444442</v>
      </c>
      <c r="L280" s="865">
        <v>0.60416666666666663</v>
      </c>
      <c r="M280" s="113" t="s">
        <v>33</v>
      </c>
      <c r="N280" s="865">
        <v>0.38541666666666669</v>
      </c>
      <c r="O280" s="113" t="s">
        <v>34</v>
      </c>
      <c r="P280" s="113" t="s">
        <v>34</v>
      </c>
      <c r="Q280" s="113" t="s">
        <v>36</v>
      </c>
      <c r="R280" s="113" t="s">
        <v>35</v>
      </c>
      <c r="S280" s="113" t="s">
        <v>36</v>
      </c>
      <c r="T280" s="113" t="s">
        <v>33</v>
      </c>
      <c r="U280" s="113"/>
      <c r="V280" s="899">
        <f t="shared" si="4"/>
        <v>2.7777777777777735E-2</v>
      </c>
      <c r="W280" s="113">
        <v>8718098064</v>
      </c>
    </row>
    <row r="281" spans="1:23">
      <c r="A281" s="113">
        <v>278</v>
      </c>
      <c r="B281" s="682">
        <v>160946</v>
      </c>
      <c r="C281" s="113" t="s">
        <v>7437</v>
      </c>
      <c r="D281" s="682" t="s">
        <v>7468</v>
      </c>
      <c r="E281" s="682" t="s">
        <v>1024</v>
      </c>
      <c r="F281" s="682" t="s">
        <v>141</v>
      </c>
      <c r="G281" s="682" t="s">
        <v>99</v>
      </c>
      <c r="H281" s="1254" t="s">
        <v>100</v>
      </c>
      <c r="I281" s="113" t="s">
        <v>94</v>
      </c>
      <c r="J281" s="548" t="s">
        <v>329</v>
      </c>
      <c r="K281" s="865">
        <v>0.7368055555555556</v>
      </c>
      <c r="L281" s="865">
        <v>0.86111111111111116</v>
      </c>
      <c r="M281" s="113" t="s">
        <v>33</v>
      </c>
      <c r="N281" s="865">
        <v>0.71875</v>
      </c>
      <c r="O281" s="113" t="s">
        <v>34</v>
      </c>
      <c r="P281" s="113" t="s">
        <v>34</v>
      </c>
      <c r="Q281" s="113" t="s">
        <v>35</v>
      </c>
      <c r="R281" s="113" t="s">
        <v>35</v>
      </c>
      <c r="S281" s="113" t="s">
        <v>36</v>
      </c>
      <c r="T281" s="113" t="s">
        <v>7469</v>
      </c>
      <c r="U281" s="113"/>
      <c r="V281" s="899">
        <f t="shared" si="4"/>
        <v>1.8055555555555602E-2</v>
      </c>
      <c r="W281" s="113">
        <v>9643147377</v>
      </c>
    </row>
    <row r="282" spans="1:23" ht="27.75">
      <c r="A282" s="113">
        <v>279</v>
      </c>
      <c r="B282" s="540">
        <v>160519</v>
      </c>
      <c r="C282" s="1260" t="s">
        <v>7470</v>
      </c>
      <c r="D282" s="540" t="s">
        <v>7471</v>
      </c>
      <c r="E282" s="493" t="s">
        <v>952</v>
      </c>
      <c r="F282" s="540" t="s">
        <v>7472</v>
      </c>
      <c r="G282" s="493" t="s">
        <v>7292</v>
      </c>
      <c r="H282" s="1255" t="s">
        <v>7473</v>
      </c>
      <c r="I282" s="1240" t="s">
        <v>31</v>
      </c>
      <c r="J282" s="548" t="s">
        <v>229</v>
      </c>
      <c r="K282" s="1343" t="s">
        <v>1195</v>
      </c>
      <c r="L282" s="1343" t="s">
        <v>2689</v>
      </c>
      <c r="M282" s="1193" t="s">
        <v>33</v>
      </c>
      <c r="N282" s="1343" t="s">
        <v>1621</v>
      </c>
      <c r="O282" s="113" t="s">
        <v>34</v>
      </c>
      <c r="P282" s="113" t="s">
        <v>34</v>
      </c>
      <c r="Q282" s="113" t="s">
        <v>35</v>
      </c>
      <c r="R282" s="113" t="s">
        <v>35</v>
      </c>
      <c r="S282" s="113" t="s">
        <v>112</v>
      </c>
      <c r="T282" s="113" t="s">
        <v>37</v>
      </c>
      <c r="U282" s="113"/>
      <c r="V282" s="899" t="e">
        <f t="shared" si="4"/>
        <v>#VALUE!</v>
      </c>
      <c r="W282" s="113"/>
    </row>
    <row r="283" spans="1:23" ht="27.75">
      <c r="A283" s="113">
        <v>280</v>
      </c>
      <c r="B283" s="669">
        <v>155812</v>
      </c>
      <c r="C283" s="114" t="s">
        <v>7470</v>
      </c>
      <c r="D283" s="540" t="s">
        <v>7474</v>
      </c>
      <c r="E283" s="691" t="s">
        <v>244</v>
      </c>
      <c r="F283" s="540" t="s">
        <v>7475</v>
      </c>
      <c r="G283" s="493" t="s">
        <v>7292</v>
      </c>
      <c r="H283" s="1255" t="s">
        <v>7476</v>
      </c>
      <c r="I283" s="1240" t="s">
        <v>31</v>
      </c>
      <c r="J283" s="1342" t="s">
        <v>551</v>
      </c>
      <c r="K283" s="1333">
        <v>0.42777777777777776</v>
      </c>
      <c r="L283" s="1333">
        <v>0.70833333333333337</v>
      </c>
      <c r="M283" s="1193" t="s">
        <v>450</v>
      </c>
      <c r="N283" s="1333">
        <v>0.38194444444444442</v>
      </c>
      <c r="O283" s="113" t="s">
        <v>34</v>
      </c>
      <c r="P283" s="113" t="s">
        <v>34</v>
      </c>
      <c r="Q283" s="1155" t="s">
        <v>35</v>
      </c>
      <c r="R283" s="1155" t="s">
        <v>35</v>
      </c>
      <c r="S283" s="1155" t="s">
        <v>112</v>
      </c>
      <c r="T283" s="1155" t="s">
        <v>417</v>
      </c>
      <c r="U283" s="113"/>
      <c r="V283" s="899">
        <f t="shared" si="4"/>
        <v>4.5833333333333337E-2</v>
      </c>
      <c r="W283" s="113"/>
    </row>
    <row r="284" spans="1:23">
      <c r="A284" s="113">
        <v>281</v>
      </c>
      <c r="B284" s="494">
        <v>154749</v>
      </c>
      <c r="C284" s="114" t="s">
        <v>7470</v>
      </c>
      <c r="D284" s="540" t="s">
        <v>7477</v>
      </c>
      <c r="E284" s="493" t="s">
        <v>145</v>
      </c>
      <c r="F284" s="540" t="s">
        <v>40</v>
      </c>
      <c r="G284" s="493" t="s">
        <v>41</v>
      </c>
      <c r="H284" s="540" t="s">
        <v>7068</v>
      </c>
      <c r="I284" s="1240" t="s">
        <v>31</v>
      </c>
      <c r="J284" s="548" t="s">
        <v>7478</v>
      </c>
      <c r="K284" s="865">
        <v>0.41736111111111113</v>
      </c>
      <c r="L284" s="865">
        <v>0.94444444444444442</v>
      </c>
      <c r="M284" s="113" t="s">
        <v>33</v>
      </c>
      <c r="N284" s="865">
        <v>0.39583333333333331</v>
      </c>
      <c r="O284" s="113" t="s">
        <v>34</v>
      </c>
      <c r="P284" s="113" t="s">
        <v>34</v>
      </c>
      <c r="Q284" s="113" t="s">
        <v>35</v>
      </c>
      <c r="R284" s="113" t="s">
        <v>35</v>
      </c>
      <c r="S284" s="113" t="s">
        <v>36</v>
      </c>
      <c r="T284" s="113" t="s">
        <v>169</v>
      </c>
      <c r="U284" s="113"/>
      <c r="V284" s="899">
        <f t="shared" si="4"/>
        <v>2.1527777777777812E-2</v>
      </c>
      <c r="W284" s="113">
        <v>9871150558</v>
      </c>
    </row>
    <row r="285" spans="1:23">
      <c r="A285" s="113">
        <v>282</v>
      </c>
      <c r="B285" s="540">
        <v>106072</v>
      </c>
      <c r="C285" s="114" t="s">
        <v>7470</v>
      </c>
      <c r="D285" s="540" t="s">
        <v>7479</v>
      </c>
      <c r="E285" s="493" t="s">
        <v>1112</v>
      </c>
      <c r="F285" s="540" t="s">
        <v>617</v>
      </c>
      <c r="G285" s="493" t="s">
        <v>48</v>
      </c>
      <c r="H285" s="540" t="s">
        <v>7480</v>
      </c>
      <c r="I285" s="1240" t="s">
        <v>31</v>
      </c>
      <c r="J285" s="548" t="s">
        <v>176</v>
      </c>
      <c r="K285" s="865">
        <v>0.63888888888888884</v>
      </c>
      <c r="L285" s="865">
        <v>0.72569444444444442</v>
      </c>
      <c r="M285" s="113" t="s">
        <v>33</v>
      </c>
      <c r="N285" s="865">
        <v>0.60416666666666663</v>
      </c>
      <c r="O285" s="113" t="s">
        <v>34</v>
      </c>
      <c r="P285" s="113" t="s">
        <v>34</v>
      </c>
      <c r="Q285" s="113" t="s">
        <v>35</v>
      </c>
      <c r="R285" s="113" t="s">
        <v>35</v>
      </c>
      <c r="S285" s="113" t="s">
        <v>112</v>
      </c>
      <c r="T285" s="113" t="s">
        <v>6043</v>
      </c>
      <c r="U285" s="113"/>
      <c r="V285" s="899">
        <f t="shared" si="4"/>
        <v>3.472222222222221E-2</v>
      </c>
      <c r="W285" s="113">
        <v>9891366244</v>
      </c>
    </row>
    <row r="286" spans="1:23" ht="27.75">
      <c r="A286" s="113">
        <v>283</v>
      </c>
      <c r="B286" s="494">
        <v>160073</v>
      </c>
      <c r="C286" s="114" t="s">
        <v>7470</v>
      </c>
      <c r="D286" s="540" t="s">
        <v>7481</v>
      </c>
      <c r="E286" s="493" t="s">
        <v>199</v>
      </c>
      <c r="F286" s="540" t="s">
        <v>401</v>
      </c>
      <c r="G286" s="493" t="s">
        <v>237</v>
      </c>
      <c r="H286" s="540" t="s">
        <v>7482</v>
      </c>
      <c r="I286" s="1240" t="s">
        <v>31</v>
      </c>
      <c r="J286" s="1279" t="s">
        <v>7483</v>
      </c>
      <c r="K286" s="865">
        <v>0.41666666666666669</v>
      </c>
      <c r="L286" s="865">
        <v>0.69097222222222221</v>
      </c>
      <c r="M286" s="113" t="s">
        <v>33</v>
      </c>
      <c r="N286" s="1328">
        <v>0.4201388888888889</v>
      </c>
      <c r="O286" s="113" t="s">
        <v>34</v>
      </c>
      <c r="P286" s="113" t="s">
        <v>34</v>
      </c>
      <c r="Q286" s="113" t="s">
        <v>36</v>
      </c>
      <c r="R286" s="113" t="s">
        <v>35</v>
      </c>
      <c r="S286" s="114" t="s">
        <v>7484</v>
      </c>
      <c r="T286" s="113" t="s">
        <v>33</v>
      </c>
      <c r="U286" s="113"/>
      <c r="V286" s="899">
        <f t="shared" si="4"/>
        <v>-3.4722222222222099E-3</v>
      </c>
      <c r="W286" s="113"/>
    </row>
    <row r="287" spans="1:23">
      <c r="A287" s="113">
        <v>284</v>
      </c>
      <c r="B287" s="540">
        <v>157610</v>
      </c>
      <c r="C287" s="114" t="s">
        <v>7470</v>
      </c>
      <c r="D287" s="540" t="s">
        <v>7485</v>
      </c>
      <c r="E287" s="493" t="s">
        <v>27</v>
      </c>
      <c r="F287" s="540" t="s">
        <v>91</v>
      </c>
      <c r="G287" s="493" t="s">
        <v>92</v>
      </c>
      <c r="H287" s="540" t="s">
        <v>394</v>
      </c>
      <c r="I287" s="1240" t="s">
        <v>31</v>
      </c>
      <c r="J287" s="548" t="s">
        <v>854</v>
      </c>
      <c r="K287" s="865">
        <v>0.63888888888888884</v>
      </c>
      <c r="L287" s="865">
        <v>0.69791666666666663</v>
      </c>
      <c r="M287" s="113" t="s">
        <v>33</v>
      </c>
      <c r="N287" s="865">
        <v>0.63541666666666663</v>
      </c>
      <c r="O287" s="113" t="s">
        <v>34</v>
      </c>
      <c r="P287" s="113" t="s">
        <v>34</v>
      </c>
      <c r="Q287" s="113" t="s">
        <v>35</v>
      </c>
      <c r="R287" s="113" t="s">
        <v>35</v>
      </c>
      <c r="S287" s="113" t="s">
        <v>112</v>
      </c>
      <c r="T287" s="113" t="s">
        <v>5672</v>
      </c>
      <c r="U287" s="113"/>
      <c r="V287" s="899">
        <f t="shared" si="4"/>
        <v>3.4722222222222099E-3</v>
      </c>
      <c r="W287" s="113"/>
    </row>
    <row r="288" spans="1:23">
      <c r="A288" s="113">
        <v>285</v>
      </c>
      <c r="B288" s="1253">
        <v>160754</v>
      </c>
      <c r="C288" s="114" t="s">
        <v>7470</v>
      </c>
      <c r="D288" s="1253" t="s">
        <v>7486</v>
      </c>
      <c r="E288" s="1253" t="s">
        <v>276</v>
      </c>
      <c r="F288" s="1253" t="s">
        <v>1547</v>
      </c>
      <c r="G288" s="1253" t="s">
        <v>29</v>
      </c>
      <c r="H288" s="1253" t="s">
        <v>7487</v>
      </c>
      <c r="I288" s="1240" t="s">
        <v>874</v>
      </c>
      <c r="J288" s="1334" t="s">
        <v>3854</v>
      </c>
      <c r="K288" s="15" t="s">
        <v>1850</v>
      </c>
      <c r="L288" s="15" t="s">
        <v>1766</v>
      </c>
      <c r="M288" s="1193" t="s">
        <v>33</v>
      </c>
      <c r="N288" s="1333">
        <v>0.35416666666666669</v>
      </c>
      <c r="O288" s="113" t="s">
        <v>34</v>
      </c>
      <c r="P288" s="113" t="s">
        <v>34</v>
      </c>
      <c r="Q288" s="113" t="s">
        <v>35</v>
      </c>
      <c r="R288" s="113" t="s">
        <v>35</v>
      </c>
      <c r="S288" s="113" t="s">
        <v>112</v>
      </c>
      <c r="T288" s="113" t="s">
        <v>37</v>
      </c>
      <c r="U288" s="113"/>
      <c r="V288" s="899" t="e">
        <f t="shared" si="4"/>
        <v>#VALUE!</v>
      </c>
      <c r="W288" s="113"/>
    </row>
    <row r="289" spans="1:23">
      <c r="A289" s="113">
        <v>286</v>
      </c>
      <c r="B289" s="1254">
        <v>158876</v>
      </c>
      <c r="C289" s="114" t="s">
        <v>7470</v>
      </c>
      <c r="D289" s="1254" t="s">
        <v>7488</v>
      </c>
      <c r="E289" s="1254" t="s">
        <v>199</v>
      </c>
      <c r="F289" s="1254" t="s">
        <v>7489</v>
      </c>
      <c r="G289" s="1254" t="s">
        <v>48</v>
      </c>
      <c r="H289" s="1254" t="s">
        <v>7490</v>
      </c>
      <c r="I289" s="113" t="s">
        <v>94</v>
      </c>
      <c r="J289" s="1368" t="s">
        <v>3857</v>
      </c>
      <c r="K289" s="15" t="s">
        <v>1530</v>
      </c>
      <c r="L289" s="15" t="s">
        <v>1647</v>
      </c>
      <c r="M289" s="1193" t="s">
        <v>33</v>
      </c>
      <c r="N289" s="1333">
        <v>0.4375</v>
      </c>
      <c r="O289" s="113" t="s">
        <v>34</v>
      </c>
      <c r="P289" s="113" t="s">
        <v>34</v>
      </c>
      <c r="Q289" s="113" t="s">
        <v>35</v>
      </c>
      <c r="R289" s="113" t="s">
        <v>35</v>
      </c>
      <c r="S289" s="113" t="s">
        <v>112</v>
      </c>
      <c r="T289" s="113" t="s">
        <v>5672</v>
      </c>
      <c r="U289" s="113"/>
      <c r="V289" s="899" t="e">
        <f t="shared" si="4"/>
        <v>#VALUE!</v>
      </c>
      <c r="W289" s="113"/>
    </row>
    <row r="290" spans="1:23">
      <c r="A290" s="113">
        <v>287</v>
      </c>
      <c r="B290" s="1256">
        <v>161236</v>
      </c>
      <c r="C290" s="114" t="s">
        <v>7470</v>
      </c>
      <c r="D290" s="1254" t="s">
        <v>7491</v>
      </c>
      <c r="E290" s="1254" t="s">
        <v>852</v>
      </c>
      <c r="F290" s="1254" t="s">
        <v>7492</v>
      </c>
      <c r="G290" s="1254" t="s">
        <v>48</v>
      </c>
      <c r="H290" s="1257" t="s">
        <v>7493</v>
      </c>
      <c r="I290" s="113" t="s">
        <v>94</v>
      </c>
      <c r="J290" s="1334" t="s">
        <v>3859</v>
      </c>
      <c r="K290" s="15" t="s">
        <v>2881</v>
      </c>
      <c r="L290" s="15" t="s">
        <v>2247</v>
      </c>
      <c r="M290" s="1193" t="s">
        <v>33</v>
      </c>
      <c r="N290" s="1333">
        <v>0.46527777777777779</v>
      </c>
      <c r="O290" s="113" t="s">
        <v>34</v>
      </c>
      <c r="P290" s="113" t="s">
        <v>34</v>
      </c>
      <c r="Q290" s="113" t="s">
        <v>35</v>
      </c>
      <c r="R290" s="113" t="s">
        <v>35</v>
      </c>
      <c r="S290" s="113" t="s">
        <v>112</v>
      </c>
      <c r="T290" s="113" t="s">
        <v>5672</v>
      </c>
      <c r="U290" s="113"/>
      <c r="V290" s="899" t="e">
        <f t="shared" si="4"/>
        <v>#VALUE!</v>
      </c>
      <c r="W290" s="113"/>
    </row>
    <row r="291" spans="1:23">
      <c r="A291" s="113">
        <v>288</v>
      </c>
      <c r="B291" s="540">
        <v>139799</v>
      </c>
      <c r="C291" s="114" t="s">
        <v>7470</v>
      </c>
      <c r="D291" s="540" t="s">
        <v>7494</v>
      </c>
      <c r="E291" s="493" t="s">
        <v>932</v>
      </c>
      <c r="F291" s="540" t="s">
        <v>548</v>
      </c>
      <c r="G291" s="493" t="s">
        <v>29</v>
      </c>
      <c r="H291" s="540" t="s">
        <v>849</v>
      </c>
      <c r="I291" s="1240" t="s">
        <v>31</v>
      </c>
      <c r="J291" s="548" t="s">
        <v>549</v>
      </c>
      <c r="K291" s="865">
        <v>0.38750000000000001</v>
      </c>
      <c r="L291" s="865">
        <v>0.42708333333333331</v>
      </c>
      <c r="M291" s="113" t="s">
        <v>33</v>
      </c>
      <c r="N291" s="865">
        <v>0.38472222222222224</v>
      </c>
      <c r="O291" s="113" t="s">
        <v>34</v>
      </c>
      <c r="P291" s="113" t="s">
        <v>34</v>
      </c>
      <c r="Q291" s="113" t="s">
        <v>36</v>
      </c>
      <c r="R291" s="113" t="s">
        <v>35</v>
      </c>
      <c r="S291" s="113" t="s">
        <v>112</v>
      </c>
      <c r="T291" s="113" t="s">
        <v>33</v>
      </c>
      <c r="U291" s="113"/>
      <c r="V291" s="899">
        <f t="shared" si="4"/>
        <v>2.7777777777777679E-3</v>
      </c>
      <c r="W291" s="113">
        <v>9719018717</v>
      </c>
    </row>
    <row r="292" spans="1:23">
      <c r="A292" s="113">
        <v>289</v>
      </c>
      <c r="B292" s="1253">
        <v>109107</v>
      </c>
      <c r="C292" s="114" t="s">
        <v>7470</v>
      </c>
      <c r="D292" s="1253" t="s">
        <v>7495</v>
      </c>
      <c r="E292" s="1253" t="s">
        <v>479</v>
      </c>
      <c r="F292" s="1253" t="s">
        <v>698</v>
      </c>
      <c r="G292" s="1253" t="s">
        <v>29</v>
      </c>
      <c r="H292" s="1253" t="s">
        <v>128</v>
      </c>
      <c r="I292" s="1240" t="s">
        <v>874</v>
      </c>
      <c r="J292" s="548" t="s">
        <v>229</v>
      </c>
      <c r="K292" s="865">
        <v>0.42916666666666664</v>
      </c>
      <c r="L292" s="865">
        <v>0.46180555555555558</v>
      </c>
      <c r="M292" s="113" t="s">
        <v>33</v>
      </c>
      <c r="N292" s="865">
        <v>0.4236111111111111</v>
      </c>
      <c r="O292" s="113" t="s">
        <v>34</v>
      </c>
      <c r="P292" s="113" t="s">
        <v>34</v>
      </c>
      <c r="Q292" s="113" t="s">
        <v>35</v>
      </c>
      <c r="R292" s="113" t="s">
        <v>35</v>
      </c>
      <c r="S292" s="113" t="s">
        <v>36</v>
      </c>
      <c r="T292" s="113" t="s">
        <v>5672</v>
      </c>
      <c r="U292" s="113"/>
      <c r="V292" s="899">
        <f t="shared" ref="V292:V352" si="5">K292-N292</f>
        <v>5.5555555555555358E-3</v>
      </c>
      <c r="W292" s="113"/>
    </row>
    <row r="293" spans="1:23">
      <c r="A293" s="113">
        <v>290</v>
      </c>
      <c r="B293" s="540">
        <v>140102</v>
      </c>
      <c r="C293" s="114" t="s">
        <v>7470</v>
      </c>
      <c r="D293" s="540" t="s">
        <v>7496</v>
      </c>
      <c r="E293" s="493" t="s">
        <v>27</v>
      </c>
      <c r="F293" s="540" t="s">
        <v>548</v>
      </c>
      <c r="G293" s="493" t="s">
        <v>29</v>
      </c>
      <c r="H293" s="540" t="s">
        <v>1201</v>
      </c>
      <c r="I293" s="1240" t="s">
        <v>31</v>
      </c>
      <c r="J293" s="548" t="s">
        <v>56</v>
      </c>
      <c r="K293" s="865">
        <v>0.51597222222222228</v>
      </c>
      <c r="L293" s="865">
        <v>0.54861111111111116</v>
      </c>
      <c r="M293" s="113" t="s">
        <v>33</v>
      </c>
      <c r="N293" s="865">
        <v>0.51041666666666663</v>
      </c>
      <c r="O293" s="113" t="s">
        <v>34</v>
      </c>
      <c r="P293" s="113" t="s">
        <v>34</v>
      </c>
      <c r="Q293" s="113" t="s">
        <v>36</v>
      </c>
      <c r="R293" s="113" t="s">
        <v>35</v>
      </c>
      <c r="S293" s="113" t="s">
        <v>36</v>
      </c>
      <c r="T293" s="113" t="s">
        <v>33</v>
      </c>
      <c r="U293" s="113"/>
      <c r="V293" s="899">
        <f t="shared" si="5"/>
        <v>5.5555555555556468E-3</v>
      </c>
      <c r="W293" s="113">
        <v>9999929008</v>
      </c>
    </row>
    <row r="294" spans="1:23">
      <c r="A294" s="113">
        <v>291</v>
      </c>
      <c r="B294" s="540">
        <v>129834</v>
      </c>
      <c r="C294" s="114" t="s">
        <v>7470</v>
      </c>
      <c r="D294" s="540" t="s">
        <v>7497</v>
      </c>
      <c r="E294" s="493" t="s">
        <v>547</v>
      </c>
      <c r="F294" s="540" t="s">
        <v>109</v>
      </c>
      <c r="G294" s="493" t="s">
        <v>29</v>
      </c>
      <c r="H294" s="540" t="s">
        <v>7498</v>
      </c>
      <c r="I294" s="1240" t="s">
        <v>31</v>
      </c>
      <c r="J294" s="548" t="s">
        <v>1045</v>
      </c>
      <c r="K294" s="865">
        <v>0.59652777777777777</v>
      </c>
      <c r="L294" s="865">
        <v>0.63541666666666663</v>
      </c>
      <c r="M294" s="113" t="s">
        <v>33</v>
      </c>
      <c r="N294" s="865">
        <v>0.59375</v>
      </c>
      <c r="O294" s="113" t="s">
        <v>34</v>
      </c>
      <c r="P294" s="113" t="s">
        <v>34</v>
      </c>
      <c r="Q294" s="113" t="s">
        <v>36</v>
      </c>
      <c r="R294" s="113" t="s">
        <v>35</v>
      </c>
      <c r="S294" s="113" t="s">
        <v>36</v>
      </c>
      <c r="T294" s="113" t="s">
        <v>33</v>
      </c>
      <c r="U294" s="113"/>
      <c r="V294" s="899">
        <f t="shared" si="5"/>
        <v>2.7777777777777679E-3</v>
      </c>
      <c r="W294" s="113">
        <v>9652668892</v>
      </c>
    </row>
    <row r="295" spans="1:23">
      <c r="A295" s="113">
        <v>292</v>
      </c>
      <c r="B295" s="540">
        <v>106163</v>
      </c>
      <c r="C295" s="114" t="s">
        <v>7470</v>
      </c>
      <c r="D295" s="540" t="s">
        <v>7499</v>
      </c>
      <c r="E295" s="493" t="s">
        <v>479</v>
      </c>
      <c r="F295" s="540" t="s">
        <v>109</v>
      </c>
      <c r="G295" s="493" t="s">
        <v>29</v>
      </c>
      <c r="H295" s="540" t="s">
        <v>7498</v>
      </c>
      <c r="I295" s="1240" t="s">
        <v>31</v>
      </c>
      <c r="J295" s="548" t="s">
        <v>180</v>
      </c>
      <c r="K295" s="865">
        <v>0.66388888888888886</v>
      </c>
      <c r="L295" s="865">
        <v>0.71527777777777779</v>
      </c>
      <c r="M295" s="113" t="s">
        <v>33</v>
      </c>
      <c r="N295" s="865">
        <v>0.65972222222222221</v>
      </c>
      <c r="O295" s="113" t="s">
        <v>34</v>
      </c>
      <c r="P295" s="113" t="s">
        <v>34</v>
      </c>
      <c r="Q295" s="113" t="s">
        <v>36</v>
      </c>
      <c r="R295" s="113" t="s">
        <v>35</v>
      </c>
      <c r="S295" s="113" t="s">
        <v>36</v>
      </c>
      <c r="T295" s="113" t="s">
        <v>33</v>
      </c>
      <c r="U295" s="113"/>
      <c r="V295" s="899">
        <f t="shared" si="5"/>
        <v>4.1666666666666519E-3</v>
      </c>
      <c r="W295" s="113">
        <v>9990572183</v>
      </c>
    </row>
    <row r="296" spans="1:23">
      <c r="A296" s="113">
        <v>293</v>
      </c>
      <c r="B296" s="1253">
        <v>69539</v>
      </c>
      <c r="C296" s="114" t="s">
        <v>7470</v>
      </c>
      <c r="D296" s="1258" t="s">
        <v>7500</v>
      </c>
      <c r="E296" s="1253" t="s">
        <v>363</v>
      </c>
      <c r="F296" s="1253" t="s">
        <v>698</v>
      </c>
      <c r="G296" s="1253" t="s">
        <v>29</v>
      </c>
      <c r="H296" s="1253" t="s">
        <v>128</v>
      </c>
      <c r="I296" s="1240" t="s">
        <v>874</v>
      </c>
      <c r="J296" s="548" t="s">
        <v>1039</v>
      </c>
      <c r="K296" s="865">
        <v>0.7368055555555556</v>
      </c>
      <c r="L296" s="865">
        <v>0.78472222222222221</v>
      </c>
      <c r="M296" s="113" t="s">
        <v>33</v>
      </c>
      <c r="N296" s="865">
        <v>0.73958333333333337</v>
      </c>
      <c r="O296" s="113" t="s">
        <v>34</v>
      </c>
      <c r="P296" s="113" t="s">
        <v>34</v>
      </c>
      <c r="Q296" s="113" t="s">
        <v>36</v>
      </c>
      <c r="R296" s="113" t="s">
        <v>35</v>
      </c>
      <c r="S296" s="113" t="s">
        <v>36</v>
      </c>
      <c r="T296" s="113" t="s">
        <v>33</v>
      </c>
      <c r="U296" s="113"/>
      <c r="V296" s="1339" t="s">
        <v>5203</v>
      </c>
      <c r="W296" s="113">
        <v>9058880823</v>
      </c>
    </row>
    <row r="297" spans="1:23" ht="27.75">
      <c r="A297" s="113">
        <v>294</v>
      </c>
      <c r="B297" s="1254">
        <v>161289</v>
      </c>
      <c r="C297" s="114" t="s">
        <v>7470</v>
      </c>
      <c r="D297" s="1254" t="s">
        <v>7501</v>
      </c>
      <c r="E297" s="1254" t="s">
        <v>7502</v>
      </c>
      <c r="F297" s="1254" t="s">
        <v>133</v>
      </c>
      <c r="G297" s="1254" t="s">
        <v>134</v>
      </c>
      <c r="H297" s="1254" t="s">
        <v>1668</v>
      </c>
      <c r="I297" s="113" t="s">
        <v>94</v>
      </c>
      <c r="J297" s="548" t="s">
        <v>5162</v>
      </c>
      <c r="K297" s="865">
        <v>0.43333333333333335</v>
      </c>
      <c r="L297" s="865">
        <v>0.60069444444444442</v>
      </c>
      <c r="M297" s="113" t="s">
        <v>137</v>
      </c>
      <c r="N297" s="865">
        <v>0.4236111111111111</v>
      </c>
      <c r="O297" s="113" t="s">
        <v>34</v>
      </c>
      <c r="P297" s="113" t="s">
        <v>34</v>
      </c>
      <c r="Q297" s="113" t="s">
        <v>35</v>
      </c>
      <c r="R297" s="113" t="s">
        <v>35</v>
      </c>
      <c r="S297" s="113" t="s">
        <v>36</v>
      </c>
      <c r="T297" s="113" t="s">
        <v>7503</v>
      </c>
      <c r="U297" s="113"/>
      <c r="V297" s="899">
        <f t="shared" si="5"/>
        <v>9.7222222222222432E-3</v>
      </c>
      <c r="W297" s="113">
        <v>9060980224</v>
      </c>
    </row>
    <row r="298" spans="1:23">
      <c r="A298" s="113">
        <v>295</v>
      </c>
      <c r="B298" s="540">
        <v>154225</v>
      </c>
      <c r="C298" s="114" t="s">
        <v>7470</v>
      </c>
      <c r="D298" s="540" t="s">
        <v>7504</v>
      </c>
      <c r="E298" s="493" t="s">
        <v>363</v>
      </c>
      <c r="F298" s="540" t="s">
        <v>28</v>
      </c>
      <c r="G298" s="493" t="s">
        <v>29</v>
      </c>
      <c r="H298" s="540" t="s">
        <v>7498</v>
      </c>
      <c r="I298" s="1240" t="s">
        <v>31</v>
      </c>
      <c r="J298" s="548" t="s">
        <v>101</v>
      </c>
      <c r="K298" s="865">
        <v>0.44166666666666665</v>
      </c>
      <c r="L298" s="865">
        <v>0.46805555555555556</v>
      </c>
      <c r="M298" s="113" t="s">
        <v>33</v>
      </c>
      <c r="N298" s="865">
        <v>0.44444444444444442</v>
      </c>
      <c r="O298" s="113" t="s">
        <v>34</v>
      </c>
      <c r="P298" s="113" t="s">
        <v>34</v>
      </c>
      <c r="Q298" s="113" t="s">
        <v>36</v>
      </c>
      <c r="R298" s="113" t="s">
        <v>35</v>
      </c>
      <c r="S298" s="113" t="s">
        <v>36</v>
      </c>
      <c r="T298" s="113" t="s">
        <v>33</v>
      </c>
      <c r="U298" s="113"/>
      <c r="V298" s="1339" t="s">
        <v>5203</v>
      </c>
      <c r="W298" s="113">
        <v>8447862816</v>
      </c>
    </row>
    <row r="299" spans="1:23" ht="27.75">
      <c r="A299" s="113">
        <v>296</v>
      </c>
      <c r="B299" s="540">
        <v>148893</v>
      </c>
      <c r="C299" s="114" t="s">
        <v>7470</v>
      </c>
      <c r="D299" s="540" t="s">
        <v>7505</v>
      </c>
      <c r="E299" s="493" t="s">
        <v>759</v>
      </c>
      <c r="F299" s="540" t="s">
        <v>91</v>
      </c>
      <c r="G299" s="493" t="s">
        <v>92</v>
      </c>
      <c r="H299" s="540" t="s">
        <v>6804</v>
      </c>
      <c r="I299" s="1240" t="s">
        <v>31</v>
      </c>
      <c r="J299" s="548" t="s">
        <v>32</v>
      </c>
      <c r="K299" s="865">
        <v>0.44097222222222221</v>
      </c>
      <c r="L299" s="865">
        <v>0.46875</v>
      </c>
      <c r="M299" s="113" t="s">
        <v>33</v>
      </c>
      <c r="N299" s="865">
        <v>0.43055555555555558</v>
      </c>
      <c r="O299" s="113" t="s">
        <v>34</v>
      </c>
      <c r="P299" s="113" t="s">
        <v>34</v>
      </c>
      <c r="Q299" s="113" t="s">
        <v>35</v>
      </c>
      <c r="R299" s="113" t="s">
        <v>35</v>
      </c>
      <c r="S299" s="113" t="s">
        <v>112</v>
      </c>
      <c r="T299" s="113" t="s">
        <v>5672</v>
      </c>
      <c r="U299" s="113"/>
      <c r="V299" s="899">
        <f t="shared" si="5"/>
        <v>1.041666666666663E-2</v>
      </c>
      <c r="W299" s="113"/>
    </row>
    <row r="300" spans="1:23">
      <c r="A300" s="113">
        <v>297</v>
      </c>
      <c r="B300" s="540">
        <v>159589</v>
      </c>
      <c r="C300" s="114" t="s">
        <v>7470</v>
      </c>
      <c r="D300" s="540" t="s">
        <v>7506</v>
      </c>
      <c r="E300" s="493" t="s">
        <v>938</v>
      </c>
      <c r="F300" s="540" t="s">
        <v>91</v>
      </c>
      <c r="G300" s="493" t="s">
        <v>92</v>
      </c>
      <c r="H300" s="540" t="s">
        <v>7507</v>
      </c>
      <c r="I300" s="1240" t="s">
        <v>31</v>
      </c>
      <c r="J300" s="548" t="s">
        <v>651</v>
      </c>
      <c r="K300" s="865">
        <v>0.63749999999999996</v>
      </c>
      <c r="L300" s="865">
        <v>0.67013888888888884</v>
      </c>
      <c r="M300" s="113" t="s">
        <v>33</v>
      </c>
      <c r="N300" s="865">
        <v>0.63194444444444442</v>
      </c>
      <c r="O300" s="113" t="s">
        <v>34</v>
      </c>
      <c r="P300" s="113" t="s">
        <v>34</v>
      </c>
      <c r="Q300" s="113" t="s">
        <v>35</v>
      </c>
      <c r="R300" s="113" t="s">
        <v>35</v>
      </c>
      <c r="S300" s="113" t="s">
        <v>36</v>
      </c>
      <c r="T300" s="113" t="s">
        <v>5672</v>
      </c>
      <c r="U300" s="113"/>
      <c r="V300" s="899">
        <f t="shared" si="5"/>
        <v>5.5555555555555358E-3</v>
      </c>
      <c r="W300" s="113"/>
    </row>
    <row r="301" spans="1:23" ht="27.75">
      <c r="A301" s="113">
        <v>298</v>
      </c>
      <c r="B301" s="897">
        <v>159966</v>
      </c>
      <c r="C301" s="548" t="s">
        <v>7508</v>
      </c>
      <c r="D301" s="897" t="s">
        <v>7509</v>
      </c>
      <c r="E301" s="352" t="s">
        <v>2095</v>
      </c>
      <c r="F301" s="897" t="s">
        <v>28</v>
      </c>
      <c r="G301" s="352" t="s">
        <v>29</v>
      </c>
      <c r="H301" s="1259" t="s">
        <v>7510</v>
      </c>
      <c r="I301" s="1240" t="s">
        <v>31</v>
      </c>
      <c r="J301" s="1279" t="s">
        <v>239</v>
      </c>
      <c r="K301" s="865">
        <v>0.38472222222222224</v>
      </c>
      <c r="L301" s="865">
        <v>0.4201388888888889</v>
      </c>
      <c r="M301" s="113" t="s">
        <v>33</v>
      </c>
      <c r="N301" s="865">
        <v>0.35416666666666669</v>
      </c>
      <c r="O301" s="113" t="s">
        <v>34</v>
      </c>
      <c r="P301" s="113" t="s">
        <v>34</v>
      </c>
      <c r="Q301" s="113" t="s">
        <v>35</v>
      </c>
      <c r="R301" s="113" t="s">
        <v>35</v>
      </c>
      <c r="S301" s="113" t="s">
        <v>112</v>
      </c>
      <c r="T301" s="113" t="s">
        <v>37</v>
      </c>
      <c r="U301" s="113"/>
      <c r="V301" s="899">
        <f t="shared" si="5"/>
        <v>3.0555555555555558E-2</v>
      </c>
      <c r="W301" s="113">
        <v>7838318070</v>
      </c>
    </row>
    <row r="302" spans="1:23">
      <c r="A302" s="113">
        <v>299</v>
      </c>
      <c r="B302" s="1207">
        <v>124118</v>
      </c>
      <c r="C302" s="113" t="s">
        <v>7508</v>
      </c>
      <c r="D302" s="1207" t="s">
        <v>7511</v>
      </c>
      <c r="E302" s="1207" t="s">
        <v>479</v>
      </c>
      <c r="F302" s="1207" t="s">
        <v>1096</v>
      </c>
      <c r="G302" s="1207" t="s">
        <v>29</v>
      </c>
      <c r="H302" s="1253" t="s">
        <v>128</v>
      </c>
      <c r="I302" s="113"/>
      <c r="J302" s="1279" t="s">
        <v>292</v>
      </c>
      <c r="K302" s="865">
        <v>0.49375000000000002</v>
      </c>
      <c r="L302" s="865">
        <v>0.61875000000000002</v>
      </c>
      <c r="M302" s="113" t="s">
        <v>33</v>
      </c>
      <c r="N302" s="865">
        <v>0.48958333333333331</v>
      </c>
      <c r="O302" s="113" t="s">
        <v>34</v>
      </c>
      <c r="P302" s="113" t="s">
        <v>34</v>
      </c>
      <c r="Q302" s="113" t="s">
        <v>35</v>
      </c>
      <c r="R302" s="113" t="s">
        <v>35</v>
      </c>
      <c r="S302" s="113" t="s">
        <v>112</v>
      </c>
      <c r="T302" s="113" t="s">
        <v>5672</v>
      </c>
      <c r="U302" s="113"/>
      <c r="V302" s="899">
        <f t="shared" si="5"/>
        <v>4.1666666666667074E-3</v>
      </c>
      <c r="W302" s="113">
        <v>9911067402</v>
      </c>
    </row>
    <row r="303" spans="1:23">
      <c r="A303" s="113">
        <v>300</v>
      </c>
      <c r="B303" s="897">
        <v>160793</v>
      </c>
      <c r="C303" s="113" t="s">
        <v>7508</v>
      </c>
      <c r="D303" s="897" t="s">
        <v>7512</v>
      </c>
      <c r="E303" s="352" t="s">
        <v>1024</v>
      </c>
      <c r="F303" s="897" t="s">
        <v>1553</v>
      </c>
      <c r="G303" s="352" t="s">
        <v>947</v>
      </c>
      <c r="H303" s="1259" t="s">
        <v>6190</v>
      </c>
      <c r="I303" s="1240" t="s">
        <v>31</v>
      </c>
      <c r="J303" s="1279" t="s">
        <v>3516</v>
      </c>
      <c r="K303" s="865">
        <v>0.43333333333333335</v>
      </c>
      <c r="L303" s="865">
        <v>0.46527777777777779</v>
      </c>
      <c r="M303" s="113" t="s">
        <v>33</v>
      </c>
      <c r="N303" s="865">
        <v>0.42708333333333331</v>
      </c>
      <c r="O303" s="113" t="s">
        <v>34</v>
      </c>
      <c r="P303" s="113" t="s">
        <v>34</v>
      </c>
      <c r="Q303" s="113" t="s">
        <v>35</v>
      </c>
      <c r="R303" s="113" t="s">
        <v>35</v>
      </c>
      <c r="S303" s="113" t="s">
        <v>112</v>
      </c>
      <c r="T303" s="113" t="s">
        <v>37</v>
      </c>
      <c r="U303" s="113"/>
      <c r="V303" s="899">
        <f t="shared" si="5"/>
        <v>6.2500000000000333E-3</v>
      </c>
      <c r="W303" s="113"/>
    </row>
    <row r="304" spans="1:23">
      <c r="A304" s="113">
        <v>301</v>
      </c>
      <c r="B304" s="682">
        <v>161933</v>
      </c>
      <c r="C304" s="113" t="s">
        <v>7508</v>
      </c>
      <c r="D304" s="682" t="s">
        <v>7513</v>
      </c>
      <c r="E304" s="682" t="s">
        <v>479</v>
      </c>
      <c r="F304" s="682" t="s">
        <v>1096</v>
      </c>
      <c r="G304" s="682" t="s">
        <v>29</v>
      </c>
      <c r="H304" s="1254" t="s">
        <v>7514</v>
      </c>
      <c r="I304" s="113" t="s">
        <v>94</v>
      </c>
      <c r="J304" s="1279" t="s">
        <v>621</v>
      </c>
      <c r="K304" s="865">
        <v>0.46875</v>
      </c>
      <c r="L304" s="865">
        <v>6.9444444444444441E-3</v>
      </c>
      <c r="M304" s="113" t="s">
        <v>33</v>
      </c>
      <c r="N304" s="865">
        <v>0.46180555555555558</v>
      </c>
      <c r="O304" s="113" t="s">
        <v>34</v>
      </c>
      <c r="P304" s="113" t="s">
        <v>34</v>
      </c>
      <c r="Q304" s="113" t="s">
        <v>35</v>
      </c>
      <c r="R304" s="113" t="s">
        <v>35</v>
      </c>
      <c r="S304" s="113" t="s">
        <v>112</v>
      </c>
      <c r="T304" s="113" t="s">
        <v>37</v>
      </c>
      <c r="U304" s="113"/>
      <c r="V304" s="899">
        <f t="shared" si="5"/>
        <v>6.9444444444444198E-3</v>
      </c>
      <c r="W304" s="113"/>
    </row>
    <row r="305" spans="1:23" ht="27.75">
      <c r="A305" s="113">
        <v>302</v>
      </c>
      <c r="B305" s="897">
        <v>156992</v>
      </c>
      <c r="C305" s="113" t="s">
        <v>7508</v>
      </c>
      <c r="D305" s="897" t="s">
        <v>7515</v>
      </c>
      <c r="E305" s="352" t="s">
        <v>887</v>
      </c>
      <c r="F305" s="898" t="s">
        <v>2758</v>
      </c>
      <c r="G305" s="352" t="s">
        <v>4426</v>
      </c>
      <c r="H305" s="1259" t="s">
        <v>7516</v>
      </c>
      <c r="I305" s="1240" t="s">
        <v>31</v>
      </c>
      <c r="J305" s="1279" t="s">
        <v>7483</v>
      </c>
      <c r="K305" s="865">
        <v>0.41666666666666669</v>
      </c>
      <c r="L305" s="865">
        <v>0.69097222222222221</v>
      </c>
      <c r="M305" s="113" t="s">
        <v>33</v>
      </c>
      <c r="N305" s="1328">
        <v>0.4201388888888889</v>
      </c>
      <c r="O305" s="113" t="s">
        <v>34</v>
      </c>
      <c r="P305" s="113" t="s">
        <v>34</v>
      </c>
      <c r="Q305" s="113" t="s">
        <v>35</v>
      </c>
      <c r="R305" s="113" t="s">
        <v>35</v>
      </c>
      <c r="S305" s="113" t="s">
        <v>112</v>
      </c>
      <c r="T305" s="113" t="s">
        <v>492</v>
      </c>
      <c r="U305" s="113"/>
      <c r="V305" s="1339" t="s">
        <v>4205</v>
      </c>
      <c r="W305" s="113">
        <v>6398174746</v>
      </c>
    </row>
    <row r="306" spans="1:23">
      <c r="A306" s="113">
        <v>303</v>
      </c>
      <c r="B306" s="898">
        <v>109450</v>
      </c>
      <c r="C306" s="113" t="s">
        <v>7508</v>
      </c>
      <c r="D306" s="897" t="s">
        <v>7517</v>
      </c>
      <c r="E306" s="352" t="s">
        <v>244</v>
      </c>
      <c r="F306" s="897" t="s">
        <v>3736</v>
      </c>
      <c r="G306" s="352" t="s">
        <v>215</v>
      </c>
      <c r="H306" s="1259" t="s">
        <v>2814</v>
      </c>
      <c r="I306" s="1240" t="s">
        <v>31</v>
      </c>
      <c r="J306" s="1332" t="s">
        <v>56</v>
      </c>
      <c r="K306" s="367">
        <v>0.44097222222222221</v>
      </c>
      <c r="L306" s="367">
        <v>0.46875</v>
      </c>
      <c r="M306" s="1155" t="s">
        <v>33</v>
      </c>
      <c r="N306" s="1329">
        <v>0.4375</v>
      </c>
      <c r="O306" s="113"/>
      <c r="P306" s="113"/>
      <c r="Q306" s="1193" t="s">
        <v>35</v>
      </c>
      <c r="R306" s="1193" t="s">
        <v>35</v>
      </c>
      <c r="S306" s="1193" t="s">
        <v>36</v>
      </c>
      <c r="T306" s="1193" t="s">
        <v>37</v>
      </c>
      <c r="U306" s="113"/>
      <c r="V306" s="899">
        <f t="shared" si="5"/>
        <v>3.4722222222222099E-3</v>
      </c>
      <c r="W306" s="113"/>
    </row>
    <row r="307" spans="1:23" ht="27.75">
      <c r="A307" s="113">
        <v>304</v>
      </c>
      <c r="B307" s="897">
        <v>156605</v>
      </c>
      <c r="C307" s="113" t="s">
        <v>7508</v>
      </c>
      <c r="D307" s="897" t="s">
        <v>7518</v>
      </c>
      <c r="E307" s="352" t="s">
        <v>819</v>
      </c>
      <c r="F307" s="898" t="s">
        <v>7519</v>
      </c>
      <c r="G307" s="352" t="s">
        <v>520</v>
      </c>
      <c r="H307" s="1259" t="s">
        <v>7520</v>
      </c>
      <c r="I307" s="1240" t="s">
        <v>31</v>
      </c>
      <c r="J307" s="1332" t="s">
        <v>180</v>
      </c>
      <c r="K307" s="367">
        <v>0.34930555555555554</v>
      </c>
      <c r="L307" s="367">
        <v>0.38194444444444442</v>
      </c>
      <c r="M307" s="1155" t="s">
        <v>33</v>
      </c>
      <c r="N307" s="1329">
        <v>0.34722222222222221</v>
      </c>
      <c r="O307" s="113" t="s">
        <v>34</v>
      </c>
      <c r="P307" s="113" t="s">
        <v>34</v>
      </c>
      <c r="Q307" s="1193" t="s">
        <v>35</v>
      </c>
      <c r="R307" s="1193" t="s">
        <v>35</v>
      </c>
      <c r="S307" s="1193" t="s">
        <v>36</v>
      </c>
      <c r="T307" s="1193" t="s">
        <v>37</v>
      </c>
      <c r="U307" s="113"/>
      <c r="V307" s="899">
        <f t="shared" si="5"/>
        <v>2.0833333333333259E-3</v>
      </c>
      <c r="W307" s="113"/>
    </row>
    <row r="308" spans="1:23">
      <c r="A308" s="113">
        <v>305</v>
      </c>
      <c r="B308" s="897">
        <v>151099</v>
      </c>
      <c r="C308" s="113" t="s">
        <v>7508</v>
      </c>
      <c r="D308" s="897" t="s">
        <v>760</v>
      </c>
      <c r="E308" s="352" t="s">
        <v>276</v>
      </c>
      <c r="F308" s="897" t="s">
        <v>7521</v>
      </c>
      <c r="G308" s="352"/>
      <c r="H308" s="1259" t="s">
        <v>7522</v>
      </c>
      <c r="I308" s="1240" t="s">
        <v>31</v>
      </c>
      <c r="J308" s="1332" t="s">
        <v>32</v>
      </c>
      <c r="K308" s="367">
        <v>0.5180555555555556</v>
      </c>
      <c r="L308" s="367">
        <v>0.55902777777777779</v>
      </c>
      <c r="M308" s="1155" t="s">
        <v>33</v>
      </c>
      <c r="N308" s="1329">
        <v>0.51666666666666672</v>
      </c>
      <c r="O308" s="113" t="s">
        <v>34</v>
      </c>
      <c r="P308" s="113" t="s">
        <v>34</v>
      </c>
      <c r="Q308" s="1193" t="s">
        <v>35</v>
      </c>
      <c r="R308" s="1193" t="s">
        <v>35</v>
      </c>
      <c r="S308" s="1193" t="s">
        <v>36</v>
      </c>
      <c r="T308" s="1193" t="s">
        <v>37</v>
      </c>
      <c r="U308" s="113"/>
      <c r="V308" s="899">
        <f t="shared" si="5"/>
        <v>1.388888888888884E-3</v>
      </c>
      <c r="W308" s="113"/>
    </row>
    <row r="309" spans="1:23" s="439" customFormat="1" ht="33" customHeight="1">
      <c r="A309" s="113">
        <v>306</v>
      </c>
      <c r="B309" s="1311">
        <v>161542</v>
      </c>
      <c r="C309" s="463" t="s">
        <v>7508</v>
      </c>
      <c r="D309" s="1266" t="s">
        <v>7523</v>
      </c>
      <c r="E309" s="595" t="s">
        <v>192</v>
      </c>
      <c r="F309" s="1311" t="s">
        <v>54</v>
      </c>
      <c r="G309" s="595" t="s">
        <v>48</v>
      </c>
      <c r="H309" s="1266" t="s">
        <v>175</v>
      </c>
      <c r="I309" s="1248" t="s">
        <v>31</v>
      </c>
      <c r="J309" s="1283" t="s">
        <v>4674</v>
      </c>
      <c r="K309" s="1268">
        <v>0.40347222222222223</v>
      </c>
      <c r="L309" s="1268">
        <v>0.52083333333333337</v>
      </c>
      <c r="M309" s="608" t="s">
        <v>7524</v>
      </c>
      <c r="N309" s="966">
        <v>0.375</v>
      </c>
      <c r="O309" s="463" t="s">
        <v>171</v>
      </c>
      <c r="P309" s="463" t="s">
        <v>171</v>
      </c>
      <c r="Q309" s="463" t="s">
        <v>36</v>
      </c>
      <c r="R309" s="463" t="s">
        <v>35</v>
      </c>
      <c r="S309" s="463" t="s">
        <v>36</v>
      </c>
      <c r="T309" s="608" t="s">
        <v>7524</v>
      </c>
      <c r="U309" s="463"/>
      <c r="V309" s="952">
        <f t="shared" si="5"/>
        <v>2.8472222222222232E-2</v>
      </c>
      <c r="W309" s="463">
        <v>8057666644</v>
      </c>
    </row>
    <row r="310" spans="1:23" s="439" customFormat="1" ht="27.75">
      <c r="A310" s="113">
        <v>307</v>
      </c>
      <c r="B310" s="1311">
        <v>4623</v>
      </c>
      <c r="C310" s="463" t="s">
        <v>7508</v>
      </c>
      <c r="D310" s="1311" t="s">
        <v>7525</v>
      </c>
      <c r="E310" s="595" t="s">
        <v>233</v>
      </c>
      <c r="F310" s="1311" t="s">
        <v>54</v>
      </c>
      <c r="G310" s="595" t="s">
        <v>48</v>
      </c>
      <c r="H310" s="1266" t="s">
        <v>3262</v>
      </c>
      <c r="I310" s="1248" t="s">
        <v>31</v>
      </c>
      <c r="J310" s="1283" t="s">
        <v>306</v>
      </c>
      <c r="K310" s="1268">
        <v>0.5708333333333333</v>
      </c>
      <c r="L310" s="1268">
        <v>0.65277777777777779</v>
      </c>
      <c r="M310" s="608" t="s">
        <v>7526</v>
      </c>
      <c r="N310" s="966">
        <v>0.5625</v>
      </c>
      <c r="O310" s="463" t="s">
        <v>171</v>
      </c>
      <c r="P310" s="463" t="s">
        <v>171</v>
      </c>
      <c r="Q310" s="463" t="s">
        <v>112</v>
      </c>
      <c r="R310" s="463" t="s">
        <v>35</v>
      </c>
      <c r="S310" s="463" t="s">
        <v>112</v>
      </c>
      <c r="T310" s="463" t="s">
        <v>7527</v>
      </c>
      <c r="U310" s="463"/>
      <c r="V310" s="952">
        <f t="shared" si="5"/>
        <v>8.3333333333333037E-3</v>
      </c>
      <c r="W310" s="463">
        <v>9855605416</v>
      </c>
    </row>
    <row r="311" spans="1:23" s="439" customFormat="1" ht="27.75">
      <c r="A311" s="113">
        <v>308</v>
      </c>
      <c r="B311" s="1311">
        <v>155822</v>
      </c>
      <c r="C311" s="463" t="s">
        <v>7508</v>
      </c>
      <c r="D311" s="1311" t="s">
        <v>1925</v>
      </c>
      <c r="E311" s="595" t="s">
        <v>3743</v>
      </c>
      <c r="F311" s="1311" t="s">
        <v>54</v>
      </c>
      <c r="G311" s="595" t="s">
        <v>48</v>
      </c>
      <c r="H311" s="1266" t="s">
        <v>302</v>
      </c>
      <c r="I311" s="1248" t="s">
        <v>31</v>
      </c>
      <c r="J311" s="1283" t="s">
        <v>1045</v>
      </c>
      <c r="K311" s="1268">
        <v>0.6875</v>
      </c>
      <c r="L311" s="1268">
        <v>0.78819444444444442</v>
      </c>
      <c r="M311" s="608" t="s">
        <v>7526</v>
      </c>
      <c r="N311" s="966">
        <v>0.65972222222222221</v>
      </c>
      <c r="O311" s="463" t="s">
        <v>171</v>
      </c>
      <c r="P311" s="463" t="s">
        <v>171</v>
      </c>
      <c r="Q311" s="463" t="s">
        <v>36</v>
      </c>
      <c r="R311" s="463" t="s">
        <v>35</v>
      </c>
      <c r="S311" s="463" t="s">
        <v>36</v>
      </c>
      <c r="T311" s="463" t="s">
        <v>7527</v>
      </c>
      <c r="U311" s="463"/>
      <c r="V311" s="952">
        <f t="shared" si="5"/>
        <v>2.777777777777779E-2</v>
      </c>
      <c r="W311" s="463">
        <v>8218978794</v>
      </c>
    </row>
    <row r="312" spans="1:23">
      <c r="A312" s="113">
        <v>309</v>
      </c>
      <c r="B312" s="1312">
        <v>158556</v>
      </c>
      <c r="C312" s="203" t="s">
        <v>7508</v>
      </c>
      <c r="D312" s="1312" t="s">
        <v>7528</v>
      </c>
      <c r="E312" s="1323" t="s">
        <v>4851</v>
      </c>
      <c r="F312" s="1312" t="s">
        <v>75</v>
      </c>
      <c r="G312" s="1323" t="s">
        <v>5220</v>
      </c>
      <c r="H312" s="1324" t="s">
        <v>7529</v>
      </c>
      <c r="I312" s="1261" t="s">
        <v>31</v>
      </c>
      <c r="J312" s="887"/>
      <c r="K312" s="887"/>
      <c r="L312" s="887"/>
      <c r="M312" s="1325" t="s">
        <v>37</v>
      </c>
      <c r="N312" s="887"/>
      <c r="O312" s="887"/>
      <c r="P312" s="887"/>
      <c r="Q312" s="887"/>
      <c r="R312" s="887"/>
      <c r="S312" s="887"/>
      <c r="T312" s="887"/>
      <c r="U312" s="887"/>
      <c r="V312" s="1326">
        <f t="shared" si="5"/>
        <v>0</v>
      </c>
      <c r="W312" s="887"/>
    </row>
    <row r="313" spans="1:23">
      <c r="A313" s="113">
        <v>310</v>
      </c>
      <c r="B313" s="897">
        <v>52629</v>
      </c>
      <c r="C313" s="113" t="s">
        <v>7508</v>
      </c>
      <c r="D313" s="897" t="s">
        <v>7530</v>
      </c>
      <c r="E313" s="352" t="s">
        <v>2448</v>
      </c>
      <c r="F313" s="897" t="s">
        <v>75</v>
      </c>
      <c r="G313" s="352" t="s">
        <v>5220</v>
      </c>
      <c r="H313" s="1259" t="s">
        <v>7531</v>
      </c>
      <c r="I313" s="1240" t="s">
        <v>31</v>
      </c>
      <c r="J313" s="775"/>
      <c r="K313" s="775"/>
      <c r="L313" s="775"/>
      <c r="M313" s="1281" t="s">
        <v>37</v>
      </c>
      <c r="N313" s="775"/>
      <c r="O313" s="775"/>
      <c r="P313" s="775"/>
      <c r="Q313" s="775"/>
      <c r="R313" s="775"/>
      <c r="S313" s="775"/>
      <c r="T313" s="775"/>
      <c r="U313" s="775"/>
      <c r="V313" s="904">
        <f t="shared" si="5"/>
        <v>0</v>
      </c>
      <c r="W313" s="775"/>
    </row>
    <row r="314" spans="1:23">
      <c r="A314" s="113">
        <v>311</v>
      </c>
      <c r="B314" s="897">
        <v>47609</v>
      </c>
      <c r="C314" s="113" t="s">
        <v>7508</v>
      </c>
      <c r="D314" s="897" t="s">
        <v>7532</v>
      </c>
      <c r="E314" s="352" t="s">
        <v>664</v>
      </c>
      <c r="F314" s="897" t="s">
        <v>183</v>
      </c>
      <c r="G314" s="352" t="s">
        <v>5220</v>
      </c>
      <c r="H314" s="1259" t="s">
        <v>7531</v>
      </c>
      <c r="I314" s="1240" t="s">
        <v>31</v>
      </c>
      <c r="J314" s="775"/>
      <c r="K314" s="775"/>
      <c r="L314" s="775"/>
      <c r="M314" s="1281" t="s">
        <v>37</v>
      </c>
      <c r="N314" s="775"/>
      <c r="O314" s="775"/>
      <c r="P314" s="775"/>
      <c r="Q314" s="775"/>
      <c r="R314" s="775"/>
      <c r="S314" s="775"/>
      <c r="T314" s="775"/>
      <c r="U314" s="775"/>
      <c r="V314" s="904">
        <f t="shared" si="5"/>
        <v>0</v>
      </c>
      <c r="W314" s="775"/>
    </row>
    <row r="315" spans="1:23">
      <c r="A315" s="113">
        <v>312</v>
      </c>
      <c r="B315" s="897">
        <v>160429</v>
      </c>
      <c r="C315" s="113" t="s">
        <v>7508</v>
      </c>
      <c r="D315" s="897" t="s">
        <v>7533</v>
      </c>
      <c r="E315" s="352" t="s">
        <v>210</v>
      </c>
      <c r="F315" s="897" t="s">
        <v>401</v>
      </c>
      <c r="G315" s="352" t="s">
        <v>237</v>
      </c>
      <c r="H315" s="1259" t="s">
        <v>7534</v>
      </c>
      <c r="I315" s="1240" t="s">
        <v>31</v>
      </c>
      <c r="J315" s="548" t="s">
        <v>7535</v>
      </c>
      <c r="K315" s="865">
        <v>0.40138888888888891</v>
      </c>
      <c r="L315" s="865">
        <v>0.55902777777777779</v>
      </c>
      <c r="M315" s="113" t="s">
        <v>33</v>
      </c>
      <c r="N315" s="865">
        <v>0.3923611111111111</v>
      </c>
      <c r="O315" s="113" t="s">
        <v>34</v>
      </c>
      <c r="P315" s="113" t="s">
        <v>34</v>
      </c>
      <c r="Q315" s="113" t="s">
        <v>35</v>
      </c>
      <c r="R315" s="113" t="s">
        <v>35</v>
      </c>
      <c r="S315" s="113" t="s">
        <v>7536</v>
      </c>
      <c r="T315" s="113" t="s">
        <v>492</v>
      </c>
      <c r="U315" s="113"/>
      <c r="V315" s="899">
        <f t="shared" si="5"/>
        <v>9.0277777777778012E-3</v>
      </c>
      <c r="W315" s="113">
        <v>7550171123</v>
      </c>
    </row>
    <row r="316" spans="1:23" ht="27.75">
      <c r="A316" s="113">
        <v>313</v>
      </c>
      <c r="B316" s="898">
        <v>159123</v>
      </c>
      <c r="C316" s="113" t="s">
        <v>7508</v>
      </c>
      <c r="D316" s="897" t="s">
        <v>7537</v>
      </c>
      <c r="E316" s="352" t="s">
        <v>883</v>
      </c>
      <c r="F316" s="897" t="s">
        <v>401</v>
      </c>
      <c r="G316" s="352" t="s">
        <v>237</v>
      </c>
      <c r="H316" s="1259" t="s">
        <v>2403</v>
      </c>
      <c r="I316" s="1240" t="s">
        <v>31</v>
      </c>
      <c r="J316" s="548" t="s">
        <v>398</v>
      </c>
      <c r="K316" s="865">
        <v>0.36666666666666664</v>
      </c>
      <c r="L316" s="865">
        <v>0.40625</v>
      </c>
      <c r="M316" s="113" t="s">
        <v>33</v>
      </c>
      <c r="N316" s="865">
        <v>0.35416666666666669</v>
      </c>
      <c r="O316" s="113" t="s">
        <v>34</v>
      </c>
      <c r="P316" s="113" t="s">
        <v>34</v>
      </c>
      <c r="Q316" s="113" t="s">
        <v>36</v>
      </c>
      <c r="R316" s="113" t="s">
        <v>35</v>
      </c>
      <c r="S316" s="113" t="s">
        <v>36</v>
      </c>
      <c r="T316" s="113" t="s">
        <v>33</v>
      </c>
      <c r="U316" s="113"/>
      <c r="V316" s="899">
        <f t="shared" si="5"/>
        <v>1.2499999999999956E-2</v>
      </c>
      <c r="W316" s="113"/>
    </row>
    <row r="317" spans="1:23">
      <c r="A317" s="113">
        <v>314</v>
      </c>
      <c r="B317" s="897">
        <v>157998</v>
      </c>
      <c r="C317" s="113" t="s">
        <v>7508</v>
      </c>
      <c r="D317" s="1259" t="s">
        <v>7538</v>
      </c>
      <c r="E317" s="352" t="s">
        <v>935</v>
      </c>
      <c r="F317" s="897" t="s">
        <v>7539</v>
      </c>
      <c r="G317" s="352" t="s">
        <v>134</v>
      </c>
      <c r="H317" s="1259" t="s">
        <v>4043</v>
      </c>
      <c r="I317" s="1240" t="s">
        <v>31</v>
      </c>
      <c r="J317" s="1279" t="s">
        <v>1069</v>
      </c>
      <c r="K317" s="1137">
        <v>0.3972222222222222</v>
      </c>
      <c r="L317" s="1137">
        <v>0.48958333333333331</v>
      </c>
      <c r="M317" s="113" t="s">
        <v>333</v>
      </c>
      <c r="N317" s="865">
        <v>0.375</v>
      </c>
      <c r="O317" s="113" t="s">
        <v>34</v>
      </c>
      <c r="P317" s="113" t="s">
        <v>34</v>
      </c>
      <c r="Q317" s="113" t="s">
        <v>35</v>
      </c>
      <c r="R317" s="113" t="s">
        <v>35</v>
      </c>
      <c r="S317" s="113" t="s">
        <v>36</v>
      </c>
      <c r="T317" s="113" t="s">
        <v>492</v>
      </c>
      <c r="U317" s="113"/>
      <c r="V317" s="899">
        <f t="shared" si="5"/>
        <v>2.2222222222222199E-2</v>
      </c>
      <c r="W317" s="113">
        <v>9719818605</v>
      </c>
    </row>
    <row r="318" spans="1:23" ht="22.5" customHeight="1">
      <c r="A318" s="113">
        <v>315</v>
      </c>
      <c r="B318" s="897">
        <v>155296</v>
      </c>
      <c r="C318" s="113" t="s">
        <v>7508</v>
      </c>
      <c r="D318" s="897" t="s">
        <v>7540</v>
      </c>
      <c r="E318" s="352" t="s">
        <v>341</v>
      </c>
      <c r="F318" s="897" t="s">
        <v>98</v>
      </c>
      <c r="G318" s="352"/>
      <c r="H318" s="1259" t="s">
        <v>7541</v>
      </c>
      <c r="I318" s="1240" t="s">
        <v>31</v>
      </c>
      <c r="J318" s="1279" t="s">
        <v>7542</v>
      </c>
      <c r="K318" s="1137">
        <v>0.39583333333333331</v>
      </c>
      <c r="L318" s="1137">
        <v>0.61111111111111116</v>
      </c>
      <c r="M318" s="113" t="s">
        <v>33</v>
      </c>
      <c r="N318" s="865">
        <v>0.375</v>
      </c>
      <c r="O318" s="113" t="s">
        <v>34</v>
      </c>
      <c r="P318" s="113" t="s">
        <v>34</v>
      </c>
      <c r="Q318" s="113" t="s">
        <v>36</v>
      </c>
      <c r="R318" s="113" t="s">
        <v>600</v>
      </c>
      <c r="S318" s="113" t="s">
        <v>36</v>
      </c>
      <c r="T318" s="113" t="s">
        <v>33</v>
      </c>
      <c r="U318" s="113"/>
      <c r="V318" s="899">
        <f t="shared" si="5"/>
        <v>2.0833333333333315E-2</v>
      </c>
      <c r="W318" s="113"/>
    </row>
    <row r="319" spans="1:23" ht="23.25" customHeight="1">
      <c r="A319" s="113">
        <v>316</v>
      </c>
      <c r="B319" s="897">
        <v>24946</v>
      </c>
      <c r="C319" s="113" t="s">
        <v>7508</v>
      </c>
      <c r="D319" s="897" t="s">
        <v>7543</v>
      </c>
      <c r="E319" s="352" t="s">
        <v>932</v>
      </c>
      <c r="F319" s="897" t="s">
        <v>848</v>
      </c>
      <c r="G319" s="352" t="s">
        <v>29</v>
      </c>
      <c r="H319" s="1259" t="s">
        <v>110</v>
      </c>
      <c r="I319" s="1240" t="s">
        <v>31</v>
      </c>
      <c r="J319" s="1279" t="s">
        <v>366</v>
      </c>
      <c r="K319" s="865">
        <v>0.51666666666666672</v>
      </c>
      <c r="L319" s="865">
        <v>0.5625</v>
      </c>
      <c r="M319" s="113" t="s">
        <v>33</v>
      </c>
      <c r="N319" s="865">
        <v>0.51041666666666663</v>
      </c>
      <c r="O319" s="113" t="s">
        <v>34</v>
      </c>
      <c r="P319" s="113" t="s">
        <v>34</v>
      </c>
      <c r="Q319" s="113" t="s">
        <v>35</v>
      </c>
      <c r="R319" s="113" t="s">
        <v>112</v>
      </c>
      <c r="S319" s="113" t="s">
        <v>35</v>
      </c>
      <c r="T319" s="113" t="s">
        <v>492</v>
      </c>
      <c r="U319" s="113"/>
      <c r="V319" s="899">
        <f t="shared" si="5"/>
        <v>6.2500000000000888E-3</v>
      </c>
      <c r="W319" s="113"/>
    </row>
    <row r="320" spans="1:23">
      <c r="A320" s="113">
        <v>317</v>
      </c>
      <c r="B320" s="1317">
        <v>159779</v>
      </c>
      <c r="C320" s="113" t="s">
        <v>7508</v>
      </c>
      <c r="D320" s="897" t="s">
        <v>7544</v>
      </c>
      <c r="E320" s="352" t="s">
        <v>3187</v>
      </c>
      <c r="F320" s="897" t="s">
        <v>548</v>
      </c>
      <c r="G320" s="352" t="s">
        <v>29</v>
      </c>
      <c r="H320" s="1259" t="s">
        <v>7545</v>
      </c>
      <c r="I320" s="1240" t="s">
        <v>31</v>
      </c>
      <c r="J320" s="548" t="s">
        <v>7546</v>
      </c>
      <c r="K320" s="865">
        <v>0.4861111111111111</v>
      </c>
      <c r="L320" s="865">
        <v>0.61805555555555558</v>
      </c>
      <c r="M320" s="113" t="s">
        <v>33</v>
      </c>
      <c r="N320" s="865">
        <v>0.46180555555555558</v>
      </c>
      <c r="O320" s="113" t="s">
        <v>34</v>
      </c>
      <c r="P320" s="113" t="s">
        <v>34</v>
      </c>
      <c r="Q320" s="113" t="s">
        <v>36</v>
      </c>
      <c r="R320" s="113" t="s">
        <v>35</v>
      </c>
      <c r="S320" s="113" t="s">
        <v>36</v>
      </c>
      <c r="T320" s="113" t="s">
        <v>33</v>
      </c>
      <c r="U320" s="113"/>
      <c r="V320" s="899">
        <f t="shared" si="5"/>
        <v>2.4305555555555525E-2</v>
      </c>
      <c r="W320" s="113">
        <v>9654488736</v>
      </c>
    </row>
    <row r="321" spans="1:23">
      <c r="A321" s="113">
        <v>318</v>
      </c>
      <c r="B321" s="897">
        <v>154697</v>
      </c>
      <c r="C321" s="113" t="s">
        <v>7508</v>
      </c>
      <c r="D321" s="897" t="s">
        <v>7547</v>
      </c>
      <c r="E321" s="352" t="s">
        <v>74</v>
      </c>
      <c r="F321" s="897" t="s">
        <v>91</v>
      </c>
      <c r="G321" s="352" t="s">
        <v>92</v>
      </c>
      <c r="H321" s="1259" t="s">
        <v>5215</v>
      </c>
      <c r="I321" s="1240" t="s">
        <v>31</v>
      </c>
      <c r="J321" s="548" t="s">
        <v>366</v>
      </c>
      <c r="K321" s="865">
        <v>0.45</v>
      </c>
      <c r="L321" s="865">
        <v>0.5180555555555556</v>
      </c>
      <c r="M321" s="113" t="s">
        <v>33</v>
      </c>
      <c r="N321" s="865">
        <v>0.4375</v>
      </c>
      <c r="O321" s="113" t="s">
        <v>34</v>
      </c>
      <c r="P321" s="113" t="s">
        <v>34</v>
      </c>
      <c r="Q321" s="113" t="s">
        <v>35</v>
      </c>
      <c r="R321" s="113" t="s">
        <v>35</v>
      </c>
      <c r="S321" s="113" t="s">
        <v>36</v>
      </c>
      <c r="T321" s="113" t="s">
        <v>37</v>
      </c>
      <c r="U321" s="113"/>
      <c r="V321" s="899">
        <f t="shared" si="5"/>
        <v>1.2500000000000011E-2</v>
      </c>
      <c r="W321" s="113"/>
    </row>
    <row r="322" spans="1:23" ht="41.25">
      <c r="A322" s="113">
        <v>319</v>
      </c>
      <c r="B322" s="352">
        <v>156594</v>
      </c>
      <c r="C322" s="548" t="s">
        <v>7548</v>
      </c>
      <c r="D322" s="352" t="s">
        <v>7549</v>
      </c>
      <c r="E322" s="352" t="s">
        <v>74</v>
      </c>
      <c r="F322" s="493" t="s">
        <v>665</v>
      </c>
      <c r="G322" s="493" t="s">
        <v>7292</v>
      </c>
      <c r="H322" s="493" t="s">
        <v>7550</v>
      </c>
      <c r="I322" s="1240" t="s">
        <v>31</v>
      </c>
      <c r="J322" s="1363" t="s">
        <v>142</v>
      </c>
      <c r="K322" s="865">
        <v>0.35902777777777778</v>
      </c>
      <c r="L322" s="865">
        <v>0.72638888888888886</v>
      </c>
      <c r="M322" s="113" t="s">
        <v>33</v>
      </c>
      <c r="N322" s="1333">
        <v>0.3576388888888889</v>
      </c>
      <c r="O322" s="113" t="s">
        <v>34</v>
      </c>
      <c r="P322" s="113" t="s">
        <v>34</v>
      </c>
      <c r="Q322" s="113" t="s">
        <v>36</v>
      </c>
      <c r="R322" s="113" t="s">
        <v>35</v>
      </c>
      <c r="S322" s="114" t="s">
        <v>7551</v>
      </c>
      <c r="T322" s="113" t="s">
        <v>33</v>
      </c>
      <c r="U322" s="113"/>
      <c r="V322" s="899">
        <f t="shared" si="5"/>
        <v>1.388888888888884E-3</v>
      </c>
      <c r="W322" s="113"/>
    </row>
    <row r="323" spans="1:23">
      <c r="A323" s="113">
        <v>320</v>
      </c>
      <c r="B323" s="352">
        <v>154191</v>
      </c>
      <c r="C323" s="113" t="s">
        <v>7548</v>
      </c>
      <c r="D323" s="352" t="s">
        <v>7022</v>
      </c>
      <c r="E323" s="352" t="s">
        <v>536</v>
      </c>
      <c r="F323" s="352" t="s">
        <v>40</v>
      </c>
      <c r="G323" s="352" t="s">
        <v>41</v>
      </c>
      <c r="H323" s="493" t="s">
        <v>7552</v>
      </c>
      <c r="I323" s="1240" t="s">
        <v>31</v>
      </c>
      <c r="J323" s="1363" t="s">
        <v>1042</v>
      </c>
      <c r="K323" s="865">
        <v>0.35138888888888886</v>
      </c>
      <c r="L323" s="1360">
        <v>0.40625</v>
      </c>
      <c r="M323" s="113" t="s">
        <v>33</v>
      </c>
      <c r="N323" s="1333">
        <v>0.34722222222222221</v>
      </c>
      <c r="O323" s="113" t="s">
        <v>34</v>
      </c>
      <c r="P323" s="113" t="s">
        <v>34</v>
      </c>
      <c r="Q323" s="113" t="s">
        <v>35</v>
      </c>
      <c r="R323" s="113" t="s">
        <v>35</v>
      </c>
      <c r="S323" s="113" t="s">
        <v>36</v>
      </c>
      <c r="T323" s="113" t="s">
        <v>492</v>
      </c>
      <c r="U323" s="113"/>
      <c r="V323" s="899">
        <f t="shared" si="5"/>
        <v>4.1666666666666519E-3</v>
      </c>
      <c r="W323" s="113"/>
    </row>
    <row r="324" spans="1:23">
      <c r="A324" s="113">
        <v>321</v>
      </c>
      <c r="B324" s="352">
        <v>97910</v>
      </c>
      <c r="C324" s="113" t="s">
        <v>7548</v>
      </c>
      <c r="D324" s="352" t="s">
        <v>7553</v>
      </c>
      <c r="E324" s="352" t="s">
        <v>703</v>
      </c>
      <c r="F324" s="579" t="s">
        <v>388</v>
      </c>
      <c r="G324" s="352" t="s">
        <v>389</v>
      </c>
      <c r="H324" s="352" t="s">
        <v>394</v>
      </c>
      <c r="I324" s="1240" t="s">
        <v>31</v>
      </c>
      <c r="J324" s="1363" t="s">
        <v>659</v>
      </c>
      <c r="K324" s="865">
        <v>0.35416666666666669</v>
      </c>
      <c r="L324" s="1360">
        <v>0.41388888888888886</v>
      </c>
      <c r="M324" s="113" t="s">
        <v>33</v>
      </c>
      <c r="N324" s="1333">
        <v>0.35416666666666669</v>
      </c>
      <c r="O324" s="113" t="s">
        <v>34</v>
      </c>
      <c r="P324" s="113" t="s">
        <v>34</v>
      </c>
      <c r="Q324" s="113" t="s">
        <v>35</v>
      </c>
      <c r="R324" s="113" t="s">
        <v>35</v>
      </c>
      <c r="S324" s="113" t="s">
        <v>36</v>
      </c>
      <c r="T324" s="113" t="s">
        <v>492</v>
      </c>
      <c r="U324" s="113"/>
      <c r="V324" s="899">
        <f t="shared" si="5"/>
        <v>0</v>
      </c>
      <c r="W324" s="113"/>
    </row>
    <row r="325" spans="1:23">
      <c r="A325" s="113">
        <v>322</v>
      </c>
      <c r="B325" s="352">
        <v>107326</v>
      </c>
      <c r="C325" s="113" t="s">
        <v>7548</v>
      </c>
      <c r="D325" s="352" t="s">
        <v>7554</v>
      </c>
      <c r="E325" s="352" t="s">
        <v>244</v>
      </c>
      <c r="F325" s="579" t="s">
        <v>388</v>
      </c>
      <c r="G325" s="352" t="s">
        <v>389</v>
      </c>
      <c r="H325" s="352" t="s">
        <v>7555</v>
      </c>
      <c r="I325" s="1240" t="s">
        <v>31</v>
      </c>
      <c r="J325" s="1363" t="s">
        <v>3610</v>
      </c>
      <c r="K325" s="865">
        <v>0.47916666666666669</v>
      </c>
      <c r="L325" s="1360">
        <v>0.60763888888888884</v>
      </c>
      <c r="M325" s="113" t="s">
        <v>33</v>
      </c>
      <c r="N325" s="1333">
        <v>0.47222222222222221</v>
      </c>
      <c r="O325" s="113" t="s">
        <v>34</v>
      </c>
      <c r="P325" s="113" t="s">
        <v>34</v>
      </c>
      <c r="Q325" s="113" t="s">
        <v>35</v>
      </c>
      <c r="R325" s="113" t="s">
        <v>35</v>
      </c>
      <c r="S325" s="113" t="s">
        <v>36</v>
      </c>
      <c r="T325" s="113" t="s">
        <v>492</v>
      </c>
      <c r="U325" s="113"/>
      <c r="V325" s="899">
        <f t="shared" si="5"/>
        <v>6.9444444444444753E-3</v>
      </c>
      <c r="W325" s="113"/>
    </row>
    <row r="326" spans="1:23">
      <c r="A326" s="113">
        <v>323</v>
      </c>
      <c r="B326" s="352">
        <v>65221</v>
      </c>
      <c r="C326" s="113" t="s">
        <v>7548</v>
      </c>
      <c r="D326" s="352" t="s">
        <v>3204</v>
      </c>
      <c r="E326" s="352" t="s">
        <v>3187</v>
      </c>
      <c r="F326" s="352" t="s">
        <v>617</v>
      </c>
      <c r="G326" s="352" t="s">
        <v>48</v>
      </c>
      <c r="H326" s="352" t="s">
        <v>7556</v>
      </c>
      <c r="I326" s="1240" t="s">
        <v>31</v>
      </c>
      <c r="J326" s="1335" t="s">
        <v>3661</v>
      </c>
      <c r="K326" s="865">
        <v>0.63194444444444442</v>
      </c>
      <c r="L326" s="1360">
        <v>0.74652777777777779</v>
      </c>
      <c r="M326" s="113" t="s">
        <v>33</v>
      </c>
      <c r="N326" s="1333">
        <v>0.63541666666666663</v>
      </c>
      <c r="O326" s="113" t="s">
        <v>34</v>
      </c>
      <c r="P326" s="113" t="s">
        <v>34</v>
      </c>
      <c r="Q326" s="113" t="s">
        <v>35</v>
      </c>
      <c r="R326" s="113" t="s">
        <v>35</v>
      </c>
      <c r="S326" s="113" t="s">
        <v>36</v>
      </c>
      <c r="T326" s="113" t="s">
        <v>492</v>
      </c>
      <c r="U326" s="113"/>
      <c r="V326" s="899">
        <f t="shared" si="5"/>
        <v>-3.4722222222222099E-3</v>
      </c>
      <c r="W326" s="113"/>
    </row>
    <row r="327" spans="1:23">
      <c r="A327" s="113">
        <v>324</v>
      </c>
      <c r="B327" s="579">
        <v>154707</v>
      </c>
      <c r="C327" s="113" t="s">
        <v>7548</v>
      </c>
      <c r="D327" s="352" t="s">
        <v>4196</v>
      </c>
      <c r="E327" s="352" t="s">
        <v>1751</v>
      </c>
      <c r="F327" s="352" t="s">
        <v>617</v>
      </c>
      <c r="G327" s="352" t="s">
        <v>48</v>
      </c>
      <c r="H327" s="352" t="s">
        <v>7557</v>
      </c>
      <c r="I327" s="1240" t="s">
        <v>31</v>
      </c>
      <c r="J327" s="1335" t="s">
        <v>4208</v>
      </c>
      <c r="K327" s="865">
        <v>0.53194444444444444</v>
      </c>
      <c r="L327" s="1360">
        <v>0.55902777777777779</v>
      </c>
      <c r="M327" s="113" t="s">
        <v>33</v>
      </c>
      <c r="N327" s="1333">
        <v>0.53125</v>
      </c>
      <c r="O327" s="113" t="s">
        <v>34</v>
      </c>
      <c r="P327" s="113" t="s">
        <v>34</v>
      </c>
      <c r="Q327" s="113" t="s">
        <v>35</v>
      </c>
      <c r="R327" s="113" t="s">
        <v>35</v>
      </c>
      <c r="S327" s="113" t="s">
        <v>36</v>
      </c>
      <c r="T327" s="113" t="s">
        <v>492</v>
      </c>
      <c r="U327" s="113"/>
      <c r="V327" s="899">
        <f t="shared" si="5"/>
        <v>6.9444444444444198E-4</v>
      </c>
      <c r="W327" s="113"/>
    </row>
    <row r="328" spans="1:23">
      <c r="A328" s="113">
        <v>325</v>
      </c>
      <c r="B328" s="352">
        <v>161894</v>
      </c>
      <c r="C328" s="113" t="s">
        <v>7548</v>
      </c>
      <c r="D328" s="352" t="s">
        <v>7558</v>
      </c>
      <c r="E328" s="352" t="s">
        <v>2107</v>
      </c>
      <c r="F328" s="352" t="s">
        <v>617</v>
      </c>
      <c r="G328" s="352" t="s">
        <v>48</v>
      </c>
      <c r="H328" s="352" t="s">
        <v>3684</v>
      </c>
      <c r="I328" s="1240" t="s">
        <v>31</v>
      </c>
      <c r="J328" s="1334" t="s">
        <v>111</v>
      </c>
      <c r="K328" s="734">
        <v>0.3840277777777778</v>
      </c>
      <c r="L328" s="734">
        <v>0.44444444444444442</v>
      </c>
      <c r="M328" s="113" t="s">
        <v>33</v>
      </c>
      <c r="N328" s="1333">
        <v>0.375</v>
      </c>
      <c r="O328" s="113" t="s">
        <v>34</v>
      </c>
      <c r="P328" s="113" t="s">
        <v>34</v>
      </c>
      <c r="Q328" s="113" t="s">
        <v>35</v>
      </c>
      <c r="R328" s="113" t="s">
        <v>35</v>
      </c>
      <c r="S328" s="113" t="s">
        <v>36</v>
      </c>
      <c r="T328" s="113" t="s">
        <v>492</v>
      </c>
      <c r="U328" s="113"/>
      <c r="V328" s="899">
        <f t="shared" si="5"/>
        <v>9.0277777777778012E-3</v>
      </c>
      <c r="W328" s="113"/>
    </row>
    <row r="329" spans="1:23">
      <c r="A329" s="113">
        <v>326</v>
      </c>
      <c r="B329" s="352">
        <v>58593</v>
      </c>
      <c r="C329" s="113" t="s">
        <v>7548</v>
      </c>
      <c r="D329" s="352" t="s">
        <v>7559</v>
      </c>
      <c r="E329" s="352" t="s">
        <v>582</v>
      </c>
      <c r="F329" s="352" t="s">
        <v>75</v>
      </c>
      <c r="G329" s="352" t="s">
        <v>70</v>
      </c>
      <c r="H329" s="352" t="s">
        <v>7560</v>
      </c>
      <c r="I329" s="1240" t="s">
        <v>31</v>
      </c>
      <c r="J329" s="1364"/>
      <c r="K329" s="775"/>
      <c r="L329" s="775"/>
      <c r="M329" s="1281" t="s">
        <v>37</v>
      </c>
      <c r="N329" s="775"/>
      <c r="O329" s="775"/>
      <c r="P329" s="775"/>
      <c r="Q329" s="775"/>
      <c r="R329" s="775"/>
      <c r="S329" s="775"/>
      <c r="T329" s="775"/>
      <c r="U329" s="775"/>
      <c r="V329" s="899">
        <f t="shared" si="5"/>
        <v>0</v>
      </c>
      <c r="W329" s="775"/>
    </row>
    <row r="330" spans="1:23">
      <c r="A330" s="113">
        <v>327</v>
      </c>
      <c r="B330" s="352">
        <v>161674</v>
      </c>
      <c r="C330" s="113" t="s">
        <v>7548</v>
      </c>
      <c r="D330" s="352" t="s">
        <v>7561</v>
      </c>
      <c r="E330" s="352" t="s">
        <v>46</v>
      </c>
      <c r="F330" s="352" t="s">
        <v>462</v>
      </c>
      <c r="G330" s="352" t="s">
        <v>48</v>
      </c>
      <c r="H330" s="493" t="s">
        <v>7562</v>
      </c>
      <c r="I330" s="1240" t="s">
        <v>31</v>
      </c>
      <c r="J330" s="1365" t="s">
        <v>168</v>
      </c>
      <c r="K330" s="827">
        <v>0.58888888888888891</v>
      </c>
      <c r="L330" s="827">
        <v>0.63541666666666663</v>
      </c>
      <c r="M330" s="1361" t="s">
        <v>33</v>
      </c>
      <c r="N330" s="827">
        <v>8.5416666666666669E-2</v>
      </c>
      <c r="O330" s="113" t="s">
        <v>34</v>
      </c>
      <c r="P330" s="113" t="s">
        <v>34</v>
      </c>
      <c r="Q330" s="1361" t="s">
        <v>36</v>
      </c>
      <c r="R330" s="1361" t="s">
        <v>35</v>
      </c>
      <c r="S330" s="1361" t="s">
        <v>36</v>
      </c>
      <c r="T330" s="1362" t="s">
        <v>33</v>
      </c>
      <c r="U330" s="113"/>
      <c r="V330" s="899">
        <f t="shared" si="5"/>
        <v>0.50347222222222221</v>
      </c>
      <c r="W330" s="113"/>
    </row>
    <row r="331" spans="1:23" s="439" customFormat="1" ht="27.75">
      <c r="A331" s="463">
        <v>328</v>
      </c>
      <c r="B331" s="595">
        <v>161047</v>
      </c>
      <c r="C331" s="463" t="s">
        <v>7548</v>
      </c>
      <c r="D331" s="595" t="s">
        <v>7563</v>
      </c>
      <c r="E331" s="595" t="s">
        <v>192</v>
      </c>
      <c r="F331" s="595" t="s">
        <v>462</v>
      </c>
      <c r="G331" s="595" t="s">
        <v>3949</v>
      </c>
      <c r="H331" s="614" t="s">
        <v>7564</v>
      </c>
      <c r="I331" s="1248" t="s">
        <v>31</v>
      </c>
      <c r="J331" s="1369" t="s">
        <v>5900</v>
      </c>
      <c r="K331" s="823">
        <v>0.43958333333333333</v>
      </c>
      <c r="L331" s="823">
        <v>0.61805555555555558</v>
      </c>
      <c r="M331" s="1232" t="s">
        <v>6130</v>
      </c>
      <c r="N331" s="823">
        <v>0.42708333333333331</v>
      </c>
      <c r="O331" s="463"/>
      <c r="P331" s="463" t="s">
        <v>171</v>
      </c>
      <c r="Q331" s="1232" t="s">
        <v>35</v>
      </c>
      <c r="R331" s="1232" t="s">
        <v>35</v>
      </c>
      <c r="S331" s="1370" t="s">
        <v>36</v>
      </c>
      <c r="T331" s="1370" t="s">
        <v>37</v>
      </c>
      <c r="U331" s="463"/>
      <c r="V331" s="952">
        <f t="shared" si="5"/>
        <v>1.2500000000000011E-2</v>
      </c>
      <c r="W331" s="463"/>
    </row>
    <row r="332" spans="1:23">
      <c r="A332" s="113">
        <v>329</v>
      </c>
      <c r="B332" s="579">
        <v>159366</v>
      </c>
      <c r="C332" s="113" t="s">
        <v>7548</v>
      </c>
      <c r="D332" s="352" t="s">
        <v>7565</v>
      </c>
      <c r="E332" s="352" t="s">
        <v>810</v>
      </c>
      <c r="F332" s="352" t="s">
        <v>401</v>
      </c>
      <c r="G332" s="352" t="s">
        <v>237</v>
      </c>
      <c r="H332" s="352" t="s">
        <v>238</v>
      </c>
      <c r="I332" s="1240" t="s">
        <v>31</v>
      </c>
      <c r="J332" s="1332" t="s">
        <v>885</v>
      </c>
      <c r="K332" s="367">
        <v>0.39305555555555555</v>
      </c>
      <c r="L332" s="367">
        <v>0.4236111111111111</v>
      </c>
      <c r="M332" s="1155" t="s">
        <v>33</v>
      </c>
      <c r="N332" s="367">
        <v>0.375</v>
      </c>
      <c r="O332" s="113" t="s">
        <v>34</v>
      </c>
      <c r="P332" s="113" t="s">
        <v>34</v>
      </c>
      <c r="Q332" s="1193" t="s">
        <v>35</v>
      </c>
      <c r="R332" s="1193" t="s">
        <v>35</v>
      </c>
      <c r="S332" s="1155" t="s">
        <v>36</v>
      </c>
      <c r="T332" s="1155" t="s">
        <v>37</v>
      </c>
      <c r="U332" s="113"/>
      <c r="V332" s="899">
        <f t="shared" si="5"/>
        <v>1.8055555555555547E-2</v>
      </c>
      <c r="W332" s="113"/>
    </row>
    <row r="333" spans="1:23">
      <c r="A333" s="113">
        <v>330</v>
      </c>
      <c r="B333" s="579">
        <v>145891</v>
      </c>
      <c r="C333" s="113" t="s">
        <v>7548</v>
      </c>
      <c r="D333" s="352" t="s">
        <v>7566</v>
      </c>
      <c r="E333" s="352" t="s">
        <v>840</v>
      </c>
      <c r="F333" s="352" t="s">
        <v>214</v>
      </c>
      <c r="G333" s="352" t="s">
        <v>215</v>
      </c>
      <c r="H333" s="352" t="s">
        <v>678</v>
      </c>
      <c r="I333" s="1240" t="s">
        <v>31</v>
      </c>
      <c r="J333" s="1332" t="s">
        <v>1018</v>
      </c>
      <c r="K333" s="736">
        <v>0.60138888888888886</v>
      </c>
      <c r="L333" s="736">
        <v>0.64236111111111116</v>
      </c>
      <c r="M333" s="1341" t="s">
        <v>33</v>
      </c>
      <c r="N333" s="736">
        <v>0.59722222222222221</v>
      </c>
      <c r="O333" s="113" t="s">
        <v>34</v>
      </c>
      <c r="P333" s="113" t="s">
        <v>34</v>
      </c>
      <c r="Q333" s="1193" t="s">
        <v>35</v>
      </c>
      <c r="R333" s="1193" t="s">
        <v>35</v>
      </c>
      <c r="S333" s="1155" t="s">
        <v>36</v>
      </c>
      <c r="T333" s="1155" t="s">
        <v>37</v>
      </c>
      <c r="U333" s="113"/>
      <c r="V333" s="899">
        <f t="shared" si="5"/>
        <v>4.1666666666666519E-3</v>
      </c>
      <c r="W333" s="113"/>
    </row>
    <row r="334" spans="1:23">
      <c r="A334" s="113">
        <v>331</v>
      </c>
      <c r="B334" s="352">
        <v>160085</v>
      </c>
      <c r="C334" s="113" t="s">
        <v>7548</v>
      </c>
      <c r="D334" s="352" t="s">
        <v>7434</v>
      </c>
      <c r="E334" s="352" t="s">
        <v>267</v>
      </c>
      <c r="F334" s="579" t="s">
        <v>388</v>
      </c>
      <c r="G334" s="352" t="s">
        <v>389</v>
      </c>
      <c r="H334" s="352" t="s">
        <v>7567</v>
      </c>
      <c r="I334" s="1240" t="s">
        <v>31</v>
      </c>
      <c r="J334" s="1332" t="s">
        <v>529</v>
      </c>
      <c r="K334" s="367">
        <v>0.63749999999999996</v>
      </c>
      <c r="L334" s="367">
        <v>0.67291666666666672</v>
      </c>
      <c r="M334" s="1341" t="s">
        <v>33</v>
      </c>
      <c r="N334" s="367">
        <v>0.63194444444444442</v>
      </c>
      <c r="O334" s="113" t="s">
        <v>34</v>
      </c>
      <c r="P334" s="113" t="s">
        <v>34</v>
      </c>
      <c r="Q334" s="1193" t="s">
        <v>35</v>
      </c>
      <c r="R334" s="1193" t="s">
        <v>35</v>
      </c>
      <c r="S334" s="1155" t="s">
        <v>36</v>
      </c>
      <c r="T334" s="1155" t="s">
        <v>37</v>
      </c>
      <c r="U334" s="113"/>
      <c r="V334" s="899">
        <f t="shared" si="5"/>
        <v>5.5555555555555358E-3</v>
      </c>
      <c r="W334" s="113"/>
    </row>
    <row r="335" spans="1:23">
      <c r="A335" s="113">
        <v>332</v>
      </c>
      <c r="B335" s="1313">
        <v>155269</v>
      </c>
      <c r="C335" s="113" t="s">
        <v>7548</v>
      </c>
      <c r="D335" s="1313" t="s">
        <v>7568</v>
      </c>
      <c r="E335" s="682" t="s">
        <v>1158</v>
      </c>
      <c r="F335" s="1313" t="s">
        <v>5405</v>
      </c>
      <c r="G335" s="682" t="s">
        <v>201</v>
      </c>
      <c r="H335" s="1313" t="s">
        <v>7569</v>
      </c>
      <c r="I335" s="113" t="s">
        <v>94</v>
      </c>
      <c r="J335" s="775"/>
      <c r="K335" s="775"/>
      <c r="L335" s="775"/>
      <c r="M335" s="1281" t="s">
        <v>37</v>
      </c>
      <c r="N335" s="775"/>
      <c r="O335" s="775"/>
      <c r="P335" s="775"/>
      <c r="Q335" s="775"/>
      <c r="R335" s="775"/>
      <c r="S335" s="775"/>
      <c r="T335" s="775"/>
      <c r="U335" s="775"/>
      <c r="V335" s="904">
        <f t="shared" si="5"/>
        <v>0</v>
      </c>
      <c r="W335" s="775"/>
    </row>
    <row r="336" spans="1:23">
      <c r="A336" s="113">
        <v>333</v>
      </c>
      <c r="B336" s="682">
        <v>156144</v>
      </c>
      <c r="C336" s="113" t="s">
        <v>7548</v>
      </c>
      <c r="D336" s="682" t="s">
        <v>7570</v>
      </c>
      <c r="E336" s="682" t="s">
        <v>97</v>
      </c>
      <c r="F336" s="682" t="s">
        <v>6456</v>
      </c>
      <c r="G336" s="682" t="s">
        <v>237</v>
      </c>
      <c r="H336" s="1318" t="s">
        <v>7571</v>
      </c>
      <c r="I336" s="113" t="s">
        <v>94</v>
      </c>
      <c r="J336" s="775"/>
      <c r="K336" s="775"/>
      <c r="L336" s="775"/>
      <c r="M336" s="1281" t="s">
        <v>37</v>
      </c>
      <c r="N336" s="775"/>
      <c r="O336" s="775"/>
      <c r="P336" s="775"/>
      <c r="Q336" s="775"/>
      <c r="R336" s="775"/>
      <c r="S336" s="775"/>
      <c r="T336" s="775"/>
      <c r="U336" s="775"/>
      <c r="V336" s="904">
        <f t="shared" si="5"/>
        <v>0</v>
      </c>
      <c r="W336" s="775"/>
    </row>
    <row r="337" spans="1:23">
      <c r="A337" s="113">
        <v>334</v>
      </c>
      <c r="B337" s="1207">
        <v>107725</v>
      </c>
      <c r="C337" s="113" t="s">
        <v>7548</v>
      </c>
      <c r="D337" s="1207" t="s">
        <v>7572</v>
      </c>
      <c r="E337" s="1207" t="s">
        <v>479</v>
      </c>
      <c r="F337" s="1207" t="s">
        <v>109</v>
      </c>
      <c r="G337" s="1207" t="s">
        <v>29</v>
      </c>
      <c r="H337" s="1207" t="s">
        <v>128</v>
      </c>
      <c r="I337" s="113" t="s">
        <v>188</v>
      </c>
      <c r="J337" s="548" t="s">
        <v>229</v>
      </c>
      <c r="K337" s="865">
        <v>0.4236111111111111</v>
      </c>
      <c r="L337" s="865">
        <v>0.46875</v>
      </c>
      <c r="M337" s="1341" t="s">
        <v>33</v>
      </c>
      <c r="N337" s="865">
        <v>0.4201388888888889</v>
      </c>
      <c r="O337" s="113" t="s">
        <v>34</v>
      </c>
      <c r="P337" s="113" t="s">
        <v>34</v>
      </c>
      <c r="Q337" s="113" t="s">
        <v>35</v>
      </c>
      <c r="R337" s="113" t="s">
        <v>35</v>
      </c>
      <c r="S337" s="113" t="s">
        <v>36</v>
      </c>
      <c r="T337" s="1155" t="s">
        <v>37</v>
      </c>
      <c r="U337" s="113"/>
      <c r="V337" s="899">
        <f t="shared" si="5"/>
        <v>3.4722222222222099E-3</v>
      </c>
      <c r="W337" s="113"/>
    </row>
    <row r="338" spans="1:23" ht="27.75">
      <c r="A338" s="113">
        <v>335</v>
      </c>
      <c r="B338" s="352">
        <v>154016</v>
      </c>
      <c r="C338" s="113" t="s">
        <v>7548</v>
      </c>
      <c r="D338" s="352" t="s">
        <v>7573</v>
      </c>
      <c r="E338" s="352" t="s">
        <v>703</v>
      </c>
      <c r="F338" s="352" t="s">
        <v>7574</v>
      </c>
      <c r="G338" s="352" t="s">
        <v>99</v>
      </c>
      <c r="H338" s="352" t="s">
        <v>1630</v>
      </c>
      <c r="I338" s="1240" t="s">
        <v>31</v>
      </c>
      <c r="J338" s="1279" t="s">
        <v>5547</v>
      </c>
      <c r="K338" s="865">
        <v>0.41388888888888886</v>
      </c>
      <c r="L338" s="865">
        <v>0.57777777777777772</v>
      </c>
      <c r="M338" s="113" t="s">
        <v>33</v>
      </c>
      <c r="N338" s="865">
        <v>0.3888888888888889</v>
      </c>
      <c r="O338" s="113" t="s">
        <v>34</v>
      </c>
      <c r="P338" s="113" t="s">
        <v>34</v>
      </c>
      <c r="Q338" s="113" t="s">
        <v>35</v>
      </c>
      <c r="R338" s="113" t="s">
        <v>35</v>
      </c>
      <c r="S338" s="114" t="s">
        <v>7575</v>
      </c>
      <c r="T338" s="113" t="s">
        <v>37</v>
      </c>
      <c r="U338" s="113"/>
      <c r="V338" s="899">
        <f t="shared" si="5"/>
        <v>2.4999999999999967E-2</v>
      </c>
      <c r="W338" s="113">
        <v>7417276871</v>
      </c>
    </row>
    <row r="339" spans="1:23">
      <c r="A339" s="113">
        <v>336</v>
      </c>
      <c r="B339" s="352">
        <v>155137</v>
      </c>
      <c r="C339" s="113" t="s">
        <v>7548</v>
      </c>
      <c r="D339" s="352" t="s">
        <v>2707</v>
      </c>
      <c r="E339" s="352" t="s">
        <v>122</v>
      </c>
      <c r="F339" s="352" t="s">
        <v>214</v>
      </c>
      <c r="G339" s="352" t="s">
        <v>215</v>
      </c>
      <c r="H339" s="352" t="s">
        <v>7576</v>
      </c>
      <c r="I339" s="1240" t="s">
        <v>31</v>
      </c>
      <c r="J339" s="1331" t="s">
        <v>229</v>
      </c>
      <c r="K339" s="1327">
        <v>0.46875</v>
      </c>
      <c r="L339" s="1327">
        <v>0.59027777777777779</v>
      </c>
      <c r="M339" s="1330" t="s">
        <v>33</v>
      </c>
      <c r="N339" s="1328">
        <v>0.45833333333333331</v>
      </c>
      <c r="O339" s="113" t="s">
        <v>34</v>
      </c>
      <c r="P339" s="113" t="s">
        <v>34</v>
      </c>
      <c r="Q339" s="113" t="s">
        <v>35</v>
      </c>
      <c r="R339" s="113" t="s">
        <v>35</v>
      </c>
      <c r="S339" s="113" t="s">
        <v>36</v>
      </c>
      <c r="T339" s="113" t="s">
        <v>37</v>
      </c>
      <c r="U339" s="113"/>
      <c r="V339" s="899">
        <f t="shared" si="5"/>
        <v>1.0416666666666685E-2</v>
      </c>
      <c r="W339" s="113"/>
    </row>
    <row r="340" spans="1:23">
      <c r="A340" s="113">
        <v>337</v>
      </c>
      <c r="B340" s="1313">
        <v>159040</v>
      </c>
      <c r="C340" s="113" t="s">
        <v>7548</v>
      </c>
      <c r="D340" s="1313" t="s">
        <v>7577</v>
      </c>
      <c r="E340" s="682" t="s">
        <v>738</v>
      </c>
      <c r="F340" s="1313" t="s">
        <v>91</v>
      </c>
      <c r="G340" s="682" t="s">
        <v>92</v>
      </c>
      <c r="H340" s="1313" t="s">
        <v>7578</v>
      </c>
      <c r="I340" s="113" t="s">
        <v>94</v>
      </c>
      <c r="J340" s="1332" t="s">
        <v>4533</v>
      </c>
      <c r="K340" s="367">
        <v>0.38055555555555554</v>
      </c>
      <c r="L340" s="367">
        <v>0.4201388888888889</v>
      </c>
      <c r="M340" s="1155" t="s">
        <v>33</v>
      </c>
      <c r="N340" s="1329">
        <v>0.36805555555555558</v>
      </c>
      <c r="O340" s="113" t="s">
        <v>34</v>
      </c>
      <c r="P340" s="113" t="s">
        <v>34</v>
      </c>
      <c r="Q340" s="113" t="s">
        <v>35</v>
      </c>
      <c r="R340" s="113" t="s">
        <v>35</v>
      </c>
      <c r="S340" s="113" t="s">
        <v>36</v>
      </c>
      <c r="T340" s="113" t="s">
        <v>37</v>
      </c>
      <c r="U340" s="113"/>
      <c r="V340" s="899">
        <f t="shared" si="5"/>
        <v>1.2499999999999956E-2</v>
      </c>
      <c r="W340" s="113"/>
    </row>
    <row r="341" spans="1:23">
      <c r="A341" s="113">
        <v>338</v>
      </c>
      <c r="B341" s="352">
        <v>150929</v>
      </c>
      <c r="C341" s="113" t="s">
        <v>7548</v>
      </c>
      <c r="D341" s="352" t="s">
        <v>7579</v>
      </c>
      <c r="E341" s="352" t="s">
        <v>623</v>
      </c>
      <c r="F341" s="352" t="s">
        <v>163</v>
      </c>
      <c r="G341" s="352" t="s">
        <v>92</v>
      </c>
      <c r="H341" s="352" t="s">
        <v>1603</v>
      </c>
      <c r="I341" s="1240" t="s">
        <v>31</v>
      </c>
      <c r="J341" s="1331" t="s">
        <v>50</v>
      </c>
      <c r="K341" s="1327">
        <v>0.72222222222222221</v>
      </c>
      <c r="L341" s="1327">
        <v>0.76736111111111116</v>
      </c>
      <c r="M341" s="1330" t="s">
        <v>33</v>
      </c>
      <c r="N341" s="1328">
        <v>0.71875</v>
      </c>
      <c r="O341" s="113" t="s">
        <v>34</v>
      </c>
      <c r="P341" s="113" t="s">
        <v>34</v>
      </c>
      <c r="Q341" s="113" t="s">
        <v>35</v>
      </c>
      <c r="R341" s="113" t="s">
        <v>35</v>
      </c>
      <c r="S341" s="113" t="s">
        <v>36</v>
      </c>
      <c r="T341" s="113" t="s">
        <v>37</v>
      </c>
      <c r="U341" s="113"/>
      <c r="V341" s="899">
        <f t="shared" si="5"/>
        <v>3.4722222222222099E-3</v>
      </c>
      <c r="W341" s="113"/>
    </row>
    <row r="342" spans="1:23" ht="15.75">
      <c r="A342" s="113">
        <v>339</v>
      </c>
      <c r="B342" s="897">
        <v>159786</v>
      </c>
      <c r="C342" s="548" t="s">
        <v>7580</v>
      </c>
      <c r="D342" s="1315" t="s">
        <v>7581</v>
      </c>
      <c r="E342" s="352" t="s">
        <v>221</v>
      </c>
      <c r="F342" s="897" t="s">
        <v>4176</v>
      </c>
      <c r="G342" s="897" t="s">
        <v>520</v>
      </c>
      <c r="H342" s="1319" t="s">
        <v>3792</v>
      </c>
      <c r="I342" s="1240" t="s">
        <v>31</v>
      </c>
      <c r="J342" s="1332" t="s">
        <v>651</v>
      </c>
      <c r="K342" s="367">
        <v>0.46527777777777779</v>
      </c>
      <c r="L342" s="367">
        <v>0.53819444444444442</v>
      </c>
      <c r="M342" s="1330" t="s">
        <v>33</v>
      </c>
      <c r="N342" s="1329">
        <v>0.4375</v>
      </c>
      <c r="O342" s="113" t="s">
        <v>34</v>
      </c>
      <c r="P342" s="113" t="s">
        <v>34</v>
      </c>
      <c r="Q342" s="113" t="s">
        <v>35</v>
      </c>
      <c r="R342" s="113" t="s">
        <v>35</v>
      </c>
      <c r="S342" s="113" t="s">
        <v>36</v>
      </c>
      <c r="T342" s="113" t="s">
        <v>5672</v>
      </c>
      <c r="U342" s="113"/>
      <c r="V342" s="899">
        <f t="shared" si="5"/>
        <v>2.777777777777779E-2</v>
      </c>
      <c r="W342" s="113"/>
    </row>
    <row r="343" spans="1:23" ht="15.75">
      <c r="A343" s="113">
        <v>340</v>
      </c>
      <c r="B343" s="897">
        <v>152840</v>
      </c>
      <c r="C343" s="113" t="s">
        <v>7580</v>
      </c>
      <c r="D343" s="1315" t="s">
        <v>5110</v>
      </c>
      <c r="E343" s="352" t="s">
        <v>518</v>
      </c>
      <c r="F343" s="897" t="s">
        <v>40</v>
      </c>
      <c r="G343" s="897" t="s">
        <v>41</v>
      </c>
      <c r="H343" s="1319" t="s">
        <v>7582</v>
      </c>
      <c r="I343" s="1240" t="s">
        <v>31</v>
      </c>
      <c r="J343" s="1332" t="s">
        <v>4795</v>
      </c>
      <c r="K343" s="367">
        <v>0.72569444444444442</v>
      </c>
      <c r="L343" s="367">
        <v>0.85416666666666663</v>
      </c>
      <c r="M343" s="1330" t="s">
        <v>33</v>
      </c>
      <c r="N343" s="1329">
        <v>0.70833333333333337</v>
      </c>
      <c r="O343" s="113" t="s">
        <v>34</v>
      </c>
      <c r="P343" s="113" t="s">
        <v>34</v>
      </c>
      <c r="Q343" s="113" t="s">
        <v>35</v>
      </c>
      <c r="R343" s="113" t="s">
        <v>35</v>
      </c>
      <c r="S343" s="113" t="s">
        <v>36</v>
      </c>
      <c r="T343" s="113" t="s">
        <v>37</v>
      </c>
      <c r="U343" s="113"/>
      <c r="V343" s="899">
        <f t="shared" si="5"/>
        <v>1.7361111111111049E-2</v>
      </c>
      <c r="W343" s="113"/>
    </row>
    <row r="344" spans="1:23">
      <c r="A344" s="113">
        <v>341</v>
      </c>
      <c r="B344" s="897">
        <v>162314</v>
      </c>
      <c r="C344" s="113" t="s">
        <v>7580</v>
      </c>
      <c r="D344" s="897" t="s">
        <v>7583</v>
      </c>
      <c r="E344" s="352" t="s">
        <v>1173</v>
      </c>
      <c r="F344" s="897" t="s">
        <v>163</v>
      </c>
      <c r="G344" s="897" t="s">
        <v>92</v>
      </c>
      <c r="H344" s="1259" t="s">
        <v>4758</v>
      </c>
      <c r="I344" s="1240" t="s">
        <v>31</v>
      </c>
      <c r="J344" s="1331" t="s">
        <v>176</v>
      </c>
      <c r="K344" s="1327">
        <v>0.40625</v>
      </c>
      <c r="L344" s="1327">
        <v>0.4236111111111111</v>
      </c>
      <c r="M344" s="1330" t="s">
        <v>33</v>
      </c>
      <c r="N344" s="1328">
        <v>0.375</v>
      </c>
      <c r="O344" s="113" t="s">
        <v>34</v>
      </c>
      <c r="P344" s="113" t="s">
        <v>34</v>
      </c>
      <c r="Q344" s="113" t="s">
        <v>35</v>
      </c>
      <c r="R344" s="113" t="s">
        <v>35</v>
      </c>
      <c r="S344" s="113" t="s">
        <v>36</v>
      </c>
      <c r="T344" s="113" t="s">
        <v>5672</v>
      </c>
      <c r="U344" s="113"/>
      <c r="V344" s="899">
        <f t="shared" si="5"/>
        <v>3.125E-2</v>
      </c>
      <c r="W344" s="113"/>
    </row>
    <row r="345" spans="1:23">
      <c r="A345" s="113">
        <v>342</v>
      </c>
      <c r="B345" s="897">
        <v>158665</v>
      </c>
      <c r="C345" s="113" t="s">
        <v>7580</v>
      </c>
      <c r="D345" s="897" t="s">
        <v>7584</v>
      </c>
      <c r="E345" s="352" t="s">
        <v>4805</v>
      </c>
      <c r="F345" s="897" t="s">
        <v>163</v>
      </c>
      <c r="G345" s="897" t="s">
        <v>92</v>
      </c>
      <c r="H345" s="1259" t="s">
        <v>3939</v>
      </c>
      <c r="I345" s="1240" t="s">
        <v>31</v>
      </c>
      <c r="J345" s="1331" t="s">
        <v>423</v>
      </c>
      <c r="K345" s="1327">
        <v>0.68402777777777779</v>
      </c>
      <c r="L345" s="1327">
        <v>0.73611111111111116</v>
      </c>
      <c r="M345" s="1330" t="s">
        <v>33</v>
      </c>
      <c r="N345" s="1328">
        <v>0.67361111111111116</v>
      </c>
      <c r="O345" s="113" t="s">
        <v>34</v>
      </c>
      <c r="P345" s="113" t="s">
        <v>34</v>
      </c>
      <c r="Q345" s="113" t="s">
        <v>35</v>
      </c>
      <c r="R345" s="113" t="s">
        <v>35</v>
      </c>
      <c r="S345" s="113" t="s">
        <v>36</v>
      </c>
      <c r="T345" s="113" t="s">
        <v>37</v>
      </c>
      <c r="U345" s="113"/>
      <c r="V345" s="899">
        <f t="shared" si="5"/>
        <v>1.041666666666663E-2</v>
      </c>
      <c r="W345" s="113"/>
    </row>
    <row r="346" spans="1:23" ht="30">
      <c r="A346" s="113">
        <v>343</v>
      </c>
      <c r="B346" s="897">
        <v>160761</v>
      </c>
      <c r="C346" s="113" t="s">
        <v>7580</v>
      </c>
      <c r="D346" s="1315" t="s">
        <v>7585</v>
      </c>
      <c r="E346" s="352" t="s">
        <v>840</v>
      </c>
      <c r="F346" s="897" t="s">
        <v>40</v>
      </c>
      <c r="G346" s="897" t="s">
        <v>41</v>
      </c>
      <c r="H346" s="1319" t="s">
        <v>7586</v>
      </c>
      <c r="I346" s="1240" t="s">
        <v>31</v>
      </c>
      <c r="J346" s="1332" t="s">
        <v>32</v>
      </c>
      <c r="K346" s="367">
        <v>0.6875</v>
      </c>
      <c r="L346" s="367">
        <v>0.72916666666666663</v>
      </c>
      <c r="M346" s="1155" t="s">
        <v>265</v>
      </c>
      <c r="N346" s="1329">
        <v>0.66666666666666663</v>
      </c>
      <c r="O346" s="113" t="s">
        <v>34</v>
      </c>
      <c r="P346" s="113" t="s">
        <v>34</v>
      </c>
      <c r="Q346" s="113" t="s">
        <v>35</v>
      </c>
      <c r="R346" s="113" t="s">
        <v>35</v>
      </c>
      <c r="S346" s="113" t="s">
        <v>36</v>
      </c>
      <c r="T346" s="113" t="s">
        <v>5672</v>
      </c>
      <c r="U346" s="113"/>
      <c r="V346" s="899">
        <f t="shared" si="5"/>
        <v>2.083333333333337E-2</v>
      </c>
      <c r="W346" s="113"/>
    </row>
    <row r="347" spans="1:23">
      <c r="A347" s="113">
        <v>344</v>
      </c>
      <c r="B347" s="897">
        <v>157181</v>
      </c>
      <c r="C347" s="113" t="s">
        <v>7580</v>
      </c>
      <c r="D347" s="897" t="s">
        <v>7587</v>
      </c>
      <c r="E347" s="352" t="s">
        <v>173</v>
      </c>
      <c r="F347" s="1259" t="s">
        <v>2758</v>
      </c>
      <c r="G347" s="897" t="s">
        <v>4426</v>
      </c>
      <c r="H347" s="1259" t="s">
        <v>7588</v>
      </c>
      <c r="I347" s="1240" t="s">
        <v>31</v>
      </c>
      <c r="J347" s="548" t="s">
        <v>7589</v>
      </c>
      <c r="K347" s="865">
        <v>0.51249999999999996</v>
      </c>
      <c r="L347" s="865">
        <v>0.6875</v>
      </c>
      <c r="M347" s="113" t="s">
        <v>33</v>
      </c>
      <c r="N347" s="865">
        <v>0.51041666666666663</v>
      </c>
      <c r="O347" s="113" t="s">
        <v>34</v>
      </c>
      <c r="P347" s="113" t="s">
        <v>34</v>
      </c>
      <c r="Q347" s="113" t="s">
        <v>35</v>
      </c>
      <c r="R347" s="113" t="s">
        <v>35</v>
      </c>
      <c r="S347" s="113" t="s">
        <v>36</v>
      </c>
      <c r="T347" s="113" t="s">
        <v>545</v>
      </c>
      <c r="U347" s="113"/>
      <c r="V347" s="899">
        <f t="shared" si="5"/>
        <v>2.0833333333333259E-3</v>
      </c>
      <c r="W347" s="113">
        <v>9616548619</v>
      </c>
    </row>
    <row r="348" spans="1:23" ht="15.75">
      <c r="A348" s="113">
        <v>345</v>
      </c>
      <c r="B348" s="1304"/>
      <c r="C348" s="113" t="s">
        <v>7580</v>
      </c>
      <c r="D348" s="1314" t="s">
        <v>7590</v>
      </c>
      <c r="E348" s="1207" t="s">
        <v>108</v>
      </c>
      <c r="F348" s="1207" t="s">
        <v>127</v>
      </c>
      <c r="G348" s="1207" t="s">
        <v>29</v>
      </c>
      <c r="H348" s="1320" t="s">
        <v>128</v>
      </c>
      <c r="I348" s="113" t="s">
        <v>188</v>
      </c>
      <c r="J348" s="548" t="s">
        <v>651</v>
      </c>
      <c r="K348" s="865">
        <v>0.42916666666666664</v>
      </c>
      <c r="L348" s="865">
        <v>0.47916666666666669</v>
      </c>
      <c r="M348" s="113" t="s">
        <v>33</v>
      </c>
      <c r="N348" s="865">
        <v>0.42708333333333331</v>
      </c>
      <c r="O348" s="113" t="s">
        <v>34</v>
      </c>
      <c r="P348" s="113" t="s">
        <v>34</v>
      </c>
      <c r="Q348" s="113" t="s">
        <v>35</v>
      </c>
      <c r="R348" s="113" t="s">
        <v>35</v>
      </c>
      <c r="S348" s="113" t="s">
        <v>36</v>
      </c>
      <c r="T348" s="113" t="s">
        <v>37</v>
      </c>
      <c r="U348" s="113"/>
      <c r="V348" s="899">
        <f t="shared" si="5"/>
        <v>2.0833333333333259E-3</v>
      </c>
      <c r="W348" s="113"/>
    </row>
    <row r="349" spans="1:23" ht="15.75">
      <c r="A349" s="113">
        <v>346</v>
      </c>
      <c r="B349" s="1304">
        <v>162331</v>
      </c>
      <c r="C349" s="113" t="s">
        <v>7580</v>
      </c>
      <c r="D349" s="1314" t="s">
        <v>7591</v>
      </c>
      <c r="E349" s="1207" t="s">
        <v>505</v>
      </c>
      <c r="F349" s="1207" t="s">
        <v>698</v>
      </c>
      <c r="G349" s="1207" t="s">
        <v>29</v>
      </c>
      <c r="H349" s="1320" t="s">
        <v>128</v>
      </c>
      <c r="I349" s="113" t="s">
        <v>188</v>
      </c>
      <c r="J349" s="548" t="s">
        <v>1042</v>
      </c>
      <c r="K349" s="865">
        <v>0.46875</v>
      </c>
      <c r="L349" s="865">
        <v>1.3888888888888888E-2</v>
      </c>
      <c r="M349" s="113" t="s">
        <v>33</v>
      </c>
      <c r="N349" s="865">
        <v>0.46527777777777779</v>
      </c>
      <c r="O349" s="113" t="s">
        <v>34</v>
      </c>
      <c r="P349" s="113" t="s">
        <v>34</v>
      </c>
      <c r="Q349" s="113" t="s">
        <v>35</v>
      </c>
      <c r="R349" s="113" t="s">
        <v>35</v>
      </c>
      <c r="S349" s="113" t="s">
        <v>36</v>
      </c>
      <c r="T349" s="113" t="s">
        <v>37</v>
      </c>
      <c r="U349" s="113"/>
      <c r="V349" s="899">
        <f t="shared" si="5"/>
        <v>3.4722222222222099E-3</v>
      </c>
      <c r="W349" s="113"/>
    </row>
    <row r="350" spans="1:23">
      <c r="A350" s="113">
        <v>347</v>
      </c>
      <c r="B350" s="897">
        <v>159007</v>
      </c>
      <c r="C350" s="113" t="s">
        <v>7580</v>
      </c>
      <c r="D350" s="897" t="s">
        <v>7592</v>
      </c>
      <c r="E350" s="352" t="s">
        <v>518</v>
      </c>
      <c r="F350" s="897" t="s">
        <v>548</v>
      </c>
      <c r="G350" s="897" t="s">
        <v>29</v>
      </c>
      <c r="H350" s="1259" t="s">
        <v>7593</v>
      </c>
      <c r="I350" s="1240" t="s">
        <v>31</v>
      </c>
      <c r="J350" s="548" t="s">
        <v>1018</v>
      </c>
      <c r="K350" s="865">
        <v>0.4236111111111111</v>
      </c>
      <c r="L350" s="865">
        <v>0.44791666666666669</v>
      </c>
      <c r="M350" s="113" t="s">
        <v>33</v>
      </c>
      <c r="N350" s="865">
        <v>0.41666666666666669</v>
      </c>
      <c r="O350" s="113" t="s">
        <v>34</v>
      </c>
      <c r="P350" s="113" t="s">
        <v>34</v>
      </c>
      <c r="Q350" s="113" t="s">
        <v>35</v>
      </c>
      <c r="R350" s="113" t="s">
        <v>35</v>
      </c>
      <c r="S350" s="113" t="s">
        <v>36</v>
      </c>
      <c r="T350" s="113" t="s">
        <v>37</v>
      </c>
      <c r="U350" s="113"/>
      <c r="V350" s="899">
        <f t="shared" si="5"/>
        <v>6.9444444444444198E-3</v>
      </c>
      <c r="W350" s="113"/>
    </row>
    <row r="351" spans="1:23" ht="15.75">
      <c r="A351" s="113">
        <v>348</v>
      </c>
      <c r="B351" s="897">
        <v>108316</v>
      </c>
      <c r="C351" s="113" t="s">
        <v>7580</v>
      </c>
      <c r="D351" s="1315" t="s">
        <v>7594</v>
      </c>
      <c r="E351" s="352" t="s">
        <v>932</v>
      </c>
      <c r="F351" s="897" t="s">
        <v>548</v>
      </c>
      <c r="G351" s="897" t="s">
        <v>29</v>
      </c>
      <c r="H351" s="1319" t="s">
        <v>110</v>
      </c>
      <c r="I351" s="1240" t="s">
        <v>31</v>
      </c>
      <c r="J351" s="548" t="s">
        <v>56</v>
      </c>
      <c r="K351" s="865">
        <v>0.5541666666666667</v>
      </c>
      <c r="L351" s="865">
        <v>0.59027777777777779</v>
      </c>
      <c r="M351" s="113" t="s">
        <v>33</v>
      </c>
      <c r="N351" s="865">
        <v>0.54513888888888884</v>
      </c>
      <c r="O351" s="113" t="s">
        <v>34</v>
      </c>
      <c r="P351" s="113" t="s">
        <v>34</v>
      </c>
      <c r="Q351" s="113" t="s">
        <v>35</v>
      </c>
      <c r="R351" s="113" t="s">
        <v>35</v>
      </c>
      <c r="S351" s="113" t="s">
        <v>36</v>
      </c>
      <c r="T351" s="113" t="s">
        <v>37</v>
      </c>
      <c r="U351" s="113"/>
      <c r="V351" s="899">
        <f t="shared" si="5"/>
        <v>9.0277777777778567E-3</v>
      </c>
      <c r="W351" s="113"/>
    </row>
    <row r="352" spans="1:23" ht="15.75">
      <c r="A352" s="113">
        <v>349</v>
      </c>
      <c r="B352" s="897">
        <v>154793</v>
      </c>
      <c r="C352" s="113" t="s">
        <v>7580</v>
      </c>
      <c r="D352" s="1315" t="s">
        <v>7595</v>
      </c>
      <c r="E352" s="352" t="s">
        <v>932</v>
      </c>
      <c r="F352" s="897" t="s">
        <v>109</v>
      </c>
      <c r="G352" s="897" t="s">
        <v>29</v>
      </c>
      <c r="H352" s="1319" t="s">
        <v>7596</v>
      </c>
      <c r="I352" s="1240" t="s">
        <v>31</v>
      </c>
      <c r="J352" s="548" t="s">
        <v>1042</v>
      </c>
      <c r="K352" s="865">
        <v>0.63888888888888884</v>
      </c>
      <c r="L352" s="865">
        <v>0.6791666666666667</v>
      </c>
      <c r="M352" s="113" t="s">
        <v>33</v>
      </c>
      <c r="N352" s="865">
        <v>0.63194444444444442</v>
      </c>
      <c r="O352" s="113" t="s">
        <v>34</v>
      </c>
      <c r="P352" s="113" t="s">
        <v>34</v>
      </c>
      <c r="Q352" s="113" t="s">
        <v>35</v>
      </c>
      <c r="R352" s="113" t="s">
        <v>35</v>
      </c>
      <c r="S352" s="113" t="s">
        <v>36</v>
      </c>
      <c r="T352" s="113" t="s">
        <v>37</v>
      </c>
      <c r="U352" s="113"/>
      <c r="V352" s="899">
        <f t="shared" si="5"/>
        <v>6.9444444444444198E-3</v>
      </c>
      <c r="W352" s="113"/>
    </row>
    <row r="353" spans="1:23" ht="15.75">
      <c r="A353" s="113">
        <v>350</v>
      </c>
      <c r="B353" s="898">
        <v>158223</v>
      </c>
      <c r="C353" s="113" t="s">
        <v>7580</v>
      </c>
      <c r="D353" s="1315" t="s">
        <v>7597</v>
      </c>
      <c r="E353" s="352" t="s">
        <v>738</v>
      </c>
      <c r="F353" s="1315" t="s">
        <v>7598</v>
      </c>
      <c r="G353" s="897" t="s">
        <v>947</v>
      </c>
      <c r="H353" s="1319" t="s">
        <v>7599</v>
      </c>
      <c r="I353" s="1240" t="s">
        <v>31</v>
      </c>
      <c r="J353" s="548" t="s">
        <v>229</v>
      </c>
      <c r="K353" s="865">
        <v>0.34444444444444444</v>
      </c>
      <c r="L353" s="865">
        <v>0.48958333333333331</v>
      </c>
      <c r="M353" s="113" t="s">
        <v>33</v>
      </c>
      <c r="N353" s="865">
        <v>0.34027777777777779</v>
      </c>
      <c r="O353" s="113" t="s">
        <v>34</v>
      </c>
      <c r="P353" s="113" t="s">
        <v>34</v>
      </c>
      <c r="Q353" s="113" t="s">
        <v>35</v>
      </c>
      <c r="R353" s="113" t="s">
        <v>35</v>
      </c>
      <c r="S353" s="113" t="s">
        <v>36</v>
      </c>
      <c r="T353" s="113" t="s">
        <v>37</v>
      </c>
      <c r="U353" s="113"/>
      <c r="V353" s="899">
        <f t="shared" ref="V353:V399" si="6">K353-N353</f>
        <v>4.1666666666666519E-3</v>
      </c>
      <c r="W353" s="113"/>
    </row>
    <row r="354" spans="1:23" s="439" customFormat="1" ht="15.75">
      <c r="A354" s="113">
        <v>351</v>
      </c>
      <c r="B354" s="1311">
        <v>160967</v>
      </c>
      <c r="C354" s="463" t="s">
        <v>7580</v>
      </c>
      <c r="D354" s="1337" t="s">
        <v>7600</v>
      </c>
      <c r="E354" s="595" t="s">
        <v>90</v>
      </c>
      <c r="F354" s="1337" t="s">
        <v>54</v>
      </c>
      <c r="G354" s="1311" t="s">
        <v>48</v>
      </c>
      <c r="H354" s="1338" t="s">
        <v>175</v>
      </c>
      <c r="I354" s="1248" t="s">
        <v>31</v>
      </c>
      <c r="J354" s="1286" t="s">
        <v>565</v>
      </c>
      <c r="K354" s="966">
        <v>0.39583333333333331</v>
      </c>
      <c r="L354" s="966">
        <v>0.51388888888888884</v>
      </c>
      <c r="M354" s="463" t="s">
        <v>4374</v>
      </c>
      <c r="N354" s="966">
        <v>0.38541666666666669</v>
      </c>
      <c r="O354" s="463"/>
      <c r="P354" s="463" t="s">
        <v>171</v>
      </c>
      <c r="Q354" s="463" t="s">
        <v>35</v>
      </c>
      <c r="R354" s="463" t="s">
        <v>35</v>
      </c>
      <c r="S354" s="463" t="s">
        <v>36</v>
      </c>
      <c r="T354" s="463" t="s">
        <v>5672</v>
      </c>
      <c r="U354" s="463"/>
      <c r="V354" s="899">
        <f t="shared" si="6"/>
        <v>1.041666666666663E-2</v>
      </c>
      <c r="W354" s="463">
        <v>8010481999</v>
      </c>
    </row>
    <row r="355" spans="1:23" ht="15.75">
      <c r="A355" s="113">
        <v>352</v>
      </c>
      <c r="B355" s="898">
        <v>162027</v>
      </c>
      <c r="C355" s="203" t="s">
        <v>7580</v>
      </c>
      <c r="D355" s="1355" t="s">
        <v>7601</v>
      </c>
      <c r="E355" s="1323" t="s">
        <v>376</v>
      </c>
      <c r="F355" s="1355" t="s">
        <v>54</v>
      </c>
      <c r="G355" s="1312" t="s">
        <v>48</v>
      </c>
      <c r="H355" s="1356" t="s">
        <v>7602</v>
      </c>
      <c r="I355" s="1261" t="s">
        <v>31</v>
      </c>
      <c r="J355" s="1357" t="s">
        <v>189</v>
      </c>
      <c r="K355" s="1358">
        <v>0.60138888888888886</v>
      </c>
      <c r="L355" s="1358">
        <v>0.65625</v>
      </c>
      <c r="M355" s="203" t="s">
        <v>33</v>
      </c>
      <c r="N355" s="1358">
        <v>0.59722222222222221</v>
      </c>
      <c r="O355" s="203" t="s">
        <v>34</v>
      </c>
      <c r="P355" s="203" t="s">
        <v>34</v>
      </c>
      <c r="Q355" s="203" t="s">
        <v>35</v>
      </c>
      <c r="R355" s="203" t="s">
        <v>35</v>
      </c>
      <c r="S355" s="203" t="s">
        <v>36</v>
      </c>
      <c r="T355" s="203" t="s">
        <v>37</v>
      </c>
      <c r="U355" s="203"/>
      <c r="V355" s="1359">
        <f t="shared" si="6"/>
        <v>4.1666666666666519E-3</v>
      </c>
      <c r="W355" s="203"/>
    </row>
    <row r="356" spans="1:23" ht="30">
      <c r="A356" s="113">
        <v>353</v>
      </c>
      <c r="B356" s="1345" t="s">
        <v>7603</v>
      </c>
      <c r="C356" s="113" t="s">
        <v>7580</v>
      </c>
      <c r="D356" s="1321" t="s">
        <v>7604</v>
      </c>
      <c r="E356" s="352" t="s">
        <v>2924</v>
      </c>
      <c r="F356" s="897" t="s">
        <v>617</v>
      </c>
      <c r="G356" s="897" t="s">
        <v>48</v>
      </c>
      <c r="H356" s="1322" t="s">
        <v>7605</v>
      </c>
      <c r="I356" s="1240" t="s">
        <v>31</v>
      </c>
      <c r="J356" s="548" t="s">
        <v>229</v>
      </c>
      <c r="K356" s="865">
        <v>0.46944444444444444</v>
      </c>
      <c r="L356" s="865">
        <v>0.50694444444444442</v>
      </c>
      <c r="M356" s="113" t="s">
        <v>33</v>
      </c>
      <c r="N356" s="865">
        <v>0.46875</v>
      </c>
      <c r="O356" s="113" t="s">
        <v>34</v>
      </c>
      <c r="P356" s="113" t="s">
        <v>34</v>
      </c>
      <c r="Q356" s="113" t="s">
        <v>35</v>
      </c>
      <c r="R356" s="113" t="s">
        <v>35</v>
      </c>
      <c r="S356" s="113" t="s">
        <v>36</v>
      </c>
      <c r="T356" s="113" t="s">
        <v>37</v>
      </c>
      <c r="U356" s="113"/>
      <c r="V356" s="899">
        <f t="shared" si="6"/>
        <v>6.9444444444444198E-4</v>
      </c>
      <c r="W356" s="113"/>
    </row>
    <row r="357" spans="1:23">
      <c r="A357" s="113">
        <v>354</v>
      </c>
      <c r="B357" s="1345">
        <v>141326</v>
      </c>
      <c r="C357" s="113" t="s">
        <v>7580</v>
      </c>
      <c r="D357" s="897" t="s">
        <v>7606</v>
      </c>
      <c r="E357" s="352" t="s">
        <v>3228</v>
      </c>
      <c r="F357" s="897" t="s">
        <v>183</v>
      </c>
      <c r="G357" s="897" t="s">
        <v>70</v>
      </c>
      <c r="H357" s="1259" t="s">
        <v>82</v>
      </c>
      <c r="I357" s="1240" t="s">
        <v>31</v>
      </c>
      <c r="J357" s="775"/>
      <c r="K357" s="775"/>
      <c r="L357" s="775"/>
      <c r="M357" s="1281" t="s">
        <v>37</v>
      </c>
      <c r="N357" s="775"/>
      <c r="O357" s="775"/>
      <c r="P357" s="775"/>
      <c r="Q357" s="775"/>
      <c r="R357" s="775"/>
      <c r="S357" s="775"/>
      <c r="T357" s="775"/>
      <c r="U357" s="775"/>
      <c r="V357" s="899">
        <f t="shared" si="6"/>
        <v>0</v>
      </c>
      <c r="W357" s="775"/>
    </row>
    <row r="358" spans="1:23">
      <c r="A358" s="113">
        <v>355</v>
      </c>
      <c r="B358" s="1346">
        <v>158667</v>
      </c>
      <c r="C358" s="113" t="s">
        <v>7580</v>
      </c>
      <c r="D358" s="897" t="s">
        <v>7607</v>
      </c>
      <c r="E358" s="352" t="s">
        <v>1757</v>
      </c>
      <c r="F358" s="897" t="s">
        <v>75</v>
      </c>
      <c r="G358" s="897" t="s">
        <v>70</v>
      </c>
      <c r="H358" s="1259" t="s">
        <v>7608</v>
      </c>
      <c r="I358" s="1240" t="s">
        <v>31</v>
      </c>
      <c r="J358" s="775"/>
      <c r="K358" s="775"/>
      <c r="L358" s="775"/>
      <c r="M358" s="1281" t="s">
        <v>37</v>
      </c>
      <c r="N358" s="775"/>
      <c r="O358" s="775"/>
      <c r="P358" s="775"/>
      <c r="Q358" s="775"/>
      <c r="R358" s="775"/>
      <c r="S358" s="775"/>
      <c r="T358" s="775"/>
      <c r="U358" s="775"/>
      <c r="V358" s="899">
        <f t="shared" si="6"/>
        <v>0</v>
      </c>
      <c r="W358" s="775"/>
    </row>
    <row r="359" spans="1:23">
      <c r="A359" s="113">
        <v>356</v>
      </c>
      <c r="B359" s="1346">
        <v>8603</v>
      </c>
      <c r="C359" s="113" t="s">
        <v>7580</v>
      </c>
      <c r="D359" s="897" t="s">
        <v>7609</v>
      </c>
      <c r="E359" s="352" t="s">
        <v>2518</v>
      </c>
      <c r="F359" s="897" t="s">
        <v>4998</v>
      </c>
      <c r="G359" s="897" t="s">
        <v>70</v>
      </c>
      <c r="H359" s="1259" t="s">
        <v>7610</v>
      </c>
      <c r="I359" s="1240" t="s">
        <v>31</v>
      </c>
      <c r="J359" s="775"/>
      <c r="K359" s="775"/>
      <c r="L359" s="775"/>
      <c r="M359" s="1281" t="s">
        <v>37</v>
      </c>
      <c r="N359" s="775"/>
      <c r="O359" s="775"/>
      <c r="P359" s="775"/>
      <c r="Q359" s="775"/>
      <c r="R359" s="775"/>
      <c r="S359" s="775"/>
      <c r="T359" s="775"/>
      <c r="U359" s="775"/>
      <c r="V359" s="899">
        <f t="shared" si="6"/>
        <v>0</v>
      </c>
      <c r="W359" s="775"/>
    </row>
    <row r="360" spans="1:23">
      <c r="A360" s="113">
        <v>357</v>
      </c>
      <c r="B360" s="1345">
        <v>158748</v>
      </c>
      <c r="C360" s="113" t="s">
        <v>7580</v>
      </c>
      <c r="D360" s="897" t="s">
        <v>7611</v>
      </c>
      <c r="E360" s="352" t="s">
        <v>883</v>
      </c>
      <c r="F360" s="897" t="s">
        <v>4998</v>
      </c>
      <c r="G360" s="897" t="s">
        <v>70</v>
      </c>
      <c r="H360" s="1259" t="s">
        <v>7612</v>
      </c>
      <c r="I360" s="1240" t="s">
        <v>31</v>
      </c>
      <c r="J360" s="775"/>
      <c r="K360" s="775"/>
      <c r="L360" s="775"/>
      <c r="M360" s="1281" t="s">
        <v>37</v>
      </c>
      <c r="N360" s="775"/>
      <c r="O360" s="775"/>
      <c r="P360" s="775"/>
      <c r="Q360" s="775"/>
      <c r="R360" s="775"/>
      <c r="S360" s="775"/>
      <c r="T360" s="775"/>
      <c r="U360" s="775"/>
      <c r="V360" s="899">
        <f t="shared" si="6"/>
        <v>0</v>
      </c>
      <c r="W360" s="775"/>
    </row>
    <row r="361" spans="1:23" ht="27.75">
      <c r="A361" s="113">
        <v>358</v>
      </c>
      <c r="B361" s="1346">
        <v>160979</v>
      </c>
      <c r="C361" s="113" t="s">
        <v>7580</v>
      </c>
      <c r="D361" s="897" t="s">
        <v>7613</v>
      </c>
      <c r="E361" s="352" t="s">
        <v>2448</v>
      </c>
      <c r="F361" s="897" t="s">
        <v>4998</v>
      </c>
      <c r="G361" s="897" t="s">
        <v>70</v>
      </c>
      <c r="H361" s="1259" t="s">
        <v>7614</v>
      </c>
      <c r="I361" s="1240" t="s">
        <v>31</v>
      </c>
      <c r="J361" s="775"/>
      <c r="K361" s="775"/>
      <c r="L361" s="775"/>
      <c r="M361" s="1281" t="s">
        <v>37</v>
      </c>
      <c r="N361" s="775"/>
      <c r="O361" s="775"/>
      <c r="P361" s="775"/>
      <c r="Q361" s="775"/>
      <c r="R361" s="775"/>
      <c r="S361" s="775"/>
      <c r="T361" s="775"/>
      <c r="U361" s="775"/>
      <c r="V361" s="899">
        <f t="shared" si="6"/>
        <v>0</v>
      </c>
      <c r="W361" s="775"/>
    </row>
    <row r="362" spans="1:23">
      <c r="A362" s="113">
        <v>359</v>
      </c>
      <c r="B362" s="1345">
        <v>161687</v>
      </c>
      <c r="C362" s="113" t="s">
        <v>7580</v>
      </c>
      <c r="D362" s="897" t="s">
        <v>7615</v>
      </c>
      <c r="E362" s="352" t="s">
        <v>1751</v>
      </c>
      <c r="F362" s="897" t="s">
        <v>462</v>
      </c>
      <c r="G362" s="897" t="s">
        <v>48</v>
      </c>
      <c r="H362" s="1246" t="s">
        <v>7616</v>
      </c>
      <c r="I362" s="1240" t="s">
        <v>31</v>
      </c>
      <c r="J362" s="548" t="s">
        <v>229</v>
      </c>
      <c r="K362" s="865">
        <v>0.49930555555555556</v>
      </c>
      <c r="L362" s="865">
        <v>0.54097222222222219</v>
      </c>
      <c r="M362" s="113" t="s">
        <v>33</v>
      </c>
      <c r="N362" s="865">
        <v>0.4861111111111111</v>
      </c>
      <c r="O362" s="113" t="s">
        <v>34</v>
      </c>
      <c r="P362" s="113" t="s">
        <v>34</v>
      </c>
      <c r="Q362" s="113" t="s">
        <v>35</v>
      </c>
      <c r="R362" s="113" t="s">
        <v>35</v>
      </c>
      <c r="S362" s="113" t="s">
        <v>36</v>
      </c>
      <c r="T362" s="113" t="s">
        <v>5892</v>
      </c>
      <c r="U362" s="113"/>
      <c r="V362" s="899">
        <f t="shared" si="6"/>
        <v>1.3194444444444453E-2</v>
      </c>
      <c r="W362" s="113"/>
    </row>
    <row r="363" spans="1:23" ht="15.75">
      <c r="A363" s="113">
        <v>360</v>
      </c>
      <c r="B363" s="1345">
        <v>7476</v>
      </c>
      <c r="C363" s="113" t="s">
        <v>7580</v>
      </c>
      <c r="D363" s="1315" t="s">
        <v>7617</v>
      </c>
      <c r="E363" s="352" t="s">
        <v>1012</v>
      </c>
      <c r="F363" s="897" t="s">
        <v>401</v>
      </c>
      <c r="G363" s="897" t="s">
        <v>237</v>
      </c>
      <c r="H363" s="1319" t="s">
        <v>7618</v>
      </c>
      <c r="I363" s="1240" t="s">
        <v>31</v>
      </c>
      <c r="J363" s="548" t="s">
        <v>7619</v>
      </c>
      <c r="K363" s="865">
        <v>0.4513888888888889</v>
      </c>
      <c r="L363" s="865">
        <v>0.53472222222222221</v>
      </c>
      <c r="M363" s="113" t="s">
        <v>33</v>
      </c>
      <c r="N363" s="865">
        <v>0.4375</v>
      </c>
      <c r="O363" s="113" t="s">
        <v>34</v>
      </c>
      <c r="P363" s="113" t="s">
        <v>34</v>
      </c>
      <c r="Q363" s="113" t="s">
        <v>35</v>
      </c>
      <c r="R363" s="113" t="s">
        <v>35</v>
      </c>
      <c r="S363" s="113" t="s">
        <v>36</v>
      </c>
      <c r="T363" s="113" t="s">
        <v>37</v>
      </c>
      <c r="U363" s="113"/>
      <c r="V363" s="899">
        <f t="shared" si="6"/>
        <v>1.3888888888888895E-2</v>
      </c>
      <c r="W363" s="113">
        <v>9899683082</v>
      </c>
    </row>
    <row r="364" spans="1:23" ht="27.75">
      <c r="A364" s="113">
        <v>361</v>
      </c>
      <c r="B364" s="1346">
        <v>160002</v>
      </c>
      <c r="C364" s="113" t="s">
        <v>7580</v>
      </c>
      <c r="D364" s="1315" t="s">
        <v>7620</v>
      </c>
      <c r="E364" s="352" t="s">
        <v>122</v>
      </c>
      <c r="F364" s="897" t="s">
        <v>7175</v>
      </c>
      <c r="G364" s="897" t="s">
        <v>48</v>
      </c>
      <c r="H364" s="1319" t="s">
        <v>7621</v>
      </c>
      <c r="I364" s="1240" t="s">
        <v>31</v>
      </c>
      <c r="J364" s="548" t="s">
        <v>1027</v>
      </c>
      <c r="K364" s="865">
        <v>0.44305555555555554</v>
      </c>
      <c r="L364" s="865">
        <v>0.67708333333333337</v>
      </c>
      <c r="M364" s="113" t="s">
        <v>33</v>
      </c>
      <c r="N364" s="865">
        <v>0.375</v>
      </c>
      <c r="O364" s="113" t="s">
        <v>34</v>
      </c>
      <c r="P364" s="113" t="s">
        <v>34</v>
      </c>
      <c r="Q364" s="113" t="s">
        <v>35</v>
      </c>
      <c r="R364" s="113" t="s">
        <v>35</v>
      </c>
      <c r="S364" s="114" t="s">
        <v>7622</v>
      </c>
      <c r="T364" s="113" t="s">
        <v>37</v>
      </c>
      <c r="U364" s="113"/>
      <c r="V364" s="1339">
        <f t="shared" si="6"/>
        <v>6.8055555555555536E-2</v>
      </c>
      <c r="W364" s="113">
        <v>9671363640</v>
      </c>
    </row>
    <row r="365" spans="1:23">
      <c r="A365" s="113">
        <v>362</v>
      </c>
      <c r="B365" s="1346">
        <v>157432</v>
      </c>
      <c r="C365" s="113" t="s">
        <v>7580</v>
      </c>
      <c r="D365" s="897" t="s">
        <v>7623</v>
      </c>
      <c r="E365" s="352" t="s">
        <v>3623</v>
      </c>
      <c r="F365" s="897" t="s">
        <v>133</v>
      </c>
      <c r="G365" s="897" t="s">
        <v>134</v>
      </c>
      <c r="H365" s="1259" t="s">
        <v>2826</v>
      </c>
      <c r="I365" s="1240" t="s">
        <v>31</v>
      </c>
      <c r="J365" s="548" t="s">
        <v>7624</v>
      </c>
      <c r="K365" s="865">
        <v>0.44305555555555554</v>
      </c>
      <c r="L365" s="865">
        <v>0.55902777777777779</v>
      </c>
      <c r="M365" s="113" t="s">
        <v>7625</v>
      </c>
      <c r="N365" s="865">
        <v>0.42708333333333331</v>
      </c>
      <c r="O365" s="113" t="s">
        <v>34</v>
      </c>
      <c r="P365" s="113" t="s">
        <v>34</v>
      </c>
      <c r="Q365" s="113" t="s">
        <v>35</v>
      </c>
      <c r="R365" s="113" t="s">
        <v>35</v>
      </c>
      <c r="S365" s="113" t="s">
        <v>2465</v>
      </c>
      <c r="T365" s="113" t="s">
        <v>37</v>
      </c>
      <c r="U365" s="113"/>
      <c r="V365" s="899">
        <f t="shared" si="6"/>
        <v>1.5972222222222221E-2</v>
      </c>
      <c r="W365" s="113">
        <v>8810653547</v>
      </c>
    </row>
    <row r="366" spans="1:23">
      <c r="A366" s="113">
        <v>363</v>
      </c>
      <c r="B366" s="1346">
        <v>159496</v>
      </c>
      <c r="C366" s="113" t="s">
        <v>7580</v>
      </c>
      <c r="D366" s="897" t="s">
        <v>7626</v>
      </c>
      <c r="E366" s="579" t="s">
        <v>505</v>
      </c>
      <c r="F366" s="897" t="s">
        <v>133</v>
      </c>
      <c r="G366" s="897" t="s">
        <v>134</v>
      </c>
      <c r="H366" s="1259" t="s">
        <v>7627</v>
      </c>
      <c r="I366" s="1240" t="s">
        <v>31</v>
      </c>
      <c r="J366" s="548" t="s">
        <v>7628</v>
      </c>
      <c r="K366" s="865">
        <v>0.61111111111111116</v>
      </c>
      <c r="L366" s="865">
        <v>0.67361111111111116</v>
      </c>
      <c r="M366" s="113" t="s">
        <v>33</v>
      </c>
      <c r="N366" s="865">
        <v>0.5625</v>
      </c>
      <c r="O366" s="113" t="s">
        <v>34</v>
      </c>
      <c r="P366" s="113" t="s">
        <v>34</v>
      </c>
      <c r="Q366" s="113" t="s">
        <v>35</v>
      </c>
      <c r="R366" s="113" t="s">
        <v>35</v>
      </c>
      <c r="S366" s="113" t="s">
        <v>36</v>
      </c>
      <c r="T366" s="113" t="s">
        <v>37</v>
      </c>
      <c r="U366" s="113"/>
      <c r="V366" s="899">
        <f t="shared" si="6"/>
        <v>4.861111111111116E-2</v>
      </c>
      <c r="W366" s="113">
        <v>9834271741</v>
      </c>
    </row>
    <row r="367" spans="1:23" ht="27.75">
      <c r="A367" s="113">
        <v>364</v>
      </c>
      <c r="B367" s="1345">
        <v>157991</v>
      </c>
      <c r="C367" s="113" t="s">
        <v>7580</v>
      </c>
      <c r="D367" s="1315" t="s">
        <v>7629</v>
      </c>
      <c r="E367" s="352" t="s">
        <v>3314</v>
      </c>
      <c r="F367" s="1259" t="s">
        <v>7630</v>
      </c>
      <c r="G367" s="897" t="s">
        <v>389</v>
      </c>
      <c r="H367" s="1319" t="s">
        <v>3334</v>
      </c>
      <c r="I367" s="1240" t="s">
        <v>31</v>
      </c>
      <c r="J367" s="548" t="s">
        <v>4395</v>
      </c>
      <c r="K367" s="865">
        <v>0.41180555555555554</v>
      </c>
      <c r="L367" s="865">
        <v>0.625</v>
      </c>
      <c r="M367" s="113" t="s">
        <v>33</v>
      </c>
      <c r="N367" s="865">
        <v>0.3576388888888889</v>
      </c>
      <c r="O367" s="113" t="s">
        <v>34</v>
      </c>
      <c r="P367" s="113" t="s">
        <v>34</v>
      </c>
      <c r="Q367" s="113" t="s">
        <v>35</v>
      </c>
      <c r="R367" s="113" t="s">
        <v>35</v>
      </c>
      <c r="S367" s="113" t="s">
        <v>36</v>
      </c>
      <c r="T367" s="113" t="s">
        <v>37</v>
      </c>
      <c r="U367" s="113"/>
      <c r="V367" s="899">
        <f t="shared" si="6"/>
        <v>5.4166666666666641E-2</v>
      </c>
      <c r="W367" s="113">
        <v>8077528840</v>
      </c>
    </row>
    <row r="368" spans="1:23">
      <c r="A368" s="113">
        <v>365</v>
      </c>
      <c r="B368" s="1346">
        <v>160204</v>
      </c>
      <c r="C368" s="113" t="s">
        <v>7580</v>
      </c>
      <c r="D368" s="1315" t="s">
        <v>7631</v>
      </c>
      <c r="E368" s="352" t="s">
        <v>528</v>
      </c>
      <c r="F368" s="897" t="s">
        <v>756</v>
      </c>
      <c r="G368" s="897"/>
      <c r="H368" s="1259" t="s">
        <v>3939</v>
      </c>
      <c r="I368" s="1240" t="s">
        <v>31</v>
      </c>
      <c r="J368" s="548" t="s">
        <v>229</v>
      </c>
      <c r="K368" s="865">
        <v>0.4236111111111111</v>
      </c>
      <c r="L368" s="865">
        <v>0.47083333333333333</v>
      </c>
      <c r="M368" s="113" t="s">
        <v>265</v>
      </c>
      <c r="N368" s="865">
        <v>0.4201388888888889</v>
      </c>
      <c r="O368" s="113" t="s">
        <v>34</v>
      </c>
      <c r="P368" s="113" t="s">
        <v>34</v>
      </c>
      <c r="Q368" s="113" t="s">
        <v>35</v>
      </c>
      <c r="R368" s="113" t="s">
        <v>35</v>
      </c>
      <c r="S368" s="113" t="s">
        <v>36</v>
      </c>
      <c r="T368" s="113" t="s">
        <v>5672</v>
      </c>
      <c r="U368" s="113"/>
      <c r="V368" s="899">
        <f t="shared" si="6"/>
        <v>3.4722222222222099E-3</v>
      </c>
      <c r="W368" s="113"/>
    </row>
    <row r="369" spans="1:23" ht="27.75">
      <c r="A369" s="113">
        <v>366</v>
      </c>
      <c r="B369" s="1347">
        <v>63655</v>
      </c>
      <c r="C369" s="548" t="s">
        <v>7632</v>
      </c>
      <c r="D369" s="352" t="s">
        <v>6350</v>
      </c>
      <c r="E369" s="352" t="s">
        <v>166</v>
      </c>
      <c r="F369" s="352" t="s">
        <v>2758</v>
      </c>
      <c r="G369" s="352" t="s">
        <v>4426</v>
      </c>
      <c r="H369" s="1255" t="s">
        <v>7633</v>
      </c>
      <c r="I369" s="1240" t="s">
        <v>31</v>
      </c>
      <c r="J369" s="548" t="s">
        <v>56</v>
      </c>
      <c r="K369" s="865">
        <v>0.35069444444444442</v>
      </c>
      <c r="L369" s="865">
        <v>0.63541666666666663</v>
      </c>
      <c r="M369" s="113" t="s">
        <v>265</v>
      </c>
      <c r="N369" s="865">
        <v>0.34375</v>
      </c>
      <c r="O369" s="113" t="s">
        <v>34</v>
      </c>
      <c r="P369" s="113" t="s">
        <v>34</v>
      </c>
      <c r="Q369" s="113" t="s">
        <v>35</v>
      </c>
      <c r="R369" s="113" t="s">
        <v>35</v>
      </c>
      <c r="S369" s="114" t="s">
        <v>7634</v>
      </c>
      <c r="T369" s="113"/>
      <c r="U369" s="113"/>
      <c r="V369" s="899">
        <f t="shared" si="6"/>
        <v>6.9444444444444198E-3</v>
      </c>
      <c r="W369" s="113"/>
    </row>
    <row r="370" spans="1:23">
      <c r="A370" s="113">
        <v>367</v>
      </c>
      <c r="B370" s="1348">
        <v>157038</v>
      </c>
      <c r="C370" s="113" t="s">
        <v>7632</v>
      </c>
      <c r="D370" s="579" t="s">
        <v>7635</v>
      </c>
      <c r="E370" s="352" t="s">
        <v>4131</v>
      </c>
      <c r="F370" s="352" t="s">
        <v>2988</v>
      </c>
      <c r="G370" s="352" t="s">
        <v>215</v>
      </c>
      <c r="H370" s="579" t="s">
        <v>7636</v>
      </c>
      <c r="I370" s="1240" t="s">
        <v>31</v>
      </c>
      <c r="J370" s="548" t="s">
        <v>885</v>
      </c>
      <c r="K370" s="865">
        <v>0.38611111111111113</v>
      </c>
      <c r="L370" s="865">
        <v>0.4236111111111111</v>
      </c>
      <c r="M370" s="113" t="s">
        <v>219</v>
      </c>
      <c r="N370" s="865">
        <v>0.38194444444444442</v>
      </c>
      <c r="O370" s="113" t="s">
        <v>34</v>
      </c>
      <c r="P370" s="113" t="s">
        <v>34</v>
      </c>
      <c r="Q370" s="113" t="s">
        <v>35</v>
      </c>
      <c r="R370" s="113" t="s">
        <v>35</v>
      </c>
      <c r="S370" s="113" t="s">
        <v>36</v>
      </c>
      <c r="T370" s="113" t="s">
        <v>37</v>
      </c>
      <c r="U370" s="113"/>
      <c r="V370" s="899">
        <f t="shared" si="6"/>
        <v>4.1666666666667074E-3</v>
      </c>
      <c r="W370" s="113"/>
    </row>
    <row r="371" spans="1:23">
      <c r="A371" s="113">
        <v>368</v>
      </c>
      <c r="B371" s="1348">
        <v>74019</v>
      </c>
      <c r="C371" s="113" t="s">
        <v>7632</v>
      </c>
      <c r="D371" s="352" t="s">
        <v>7637</v>
      </c>
      <c r="E371" s="352" t="s">
        <v>428</v>
      </c>
      <c r="F371" s="352" t="s">
        <v>2988</v>
      </c>
      <c r="G371" s="352" t="s">
        <v>215</v>
      </c>
      <c r="H371" s="352" t="s">
        <v>7638</v>
      </c>
      <c r="I371" s="1240" t="s">
        <v>31</v>
      </c>
      <c r="J371" s="548" t="s">
        <v>5900</v>
      </c>
      <c r="K371" s="865">
        <v>0.46527777777777779</v>
      </c>
      <c r="L371" s="865">
        <v>0.49305555555555558</v>
      </c>
      <c r="M371" s="113" t="s">
        <v>219</v>
      </c>
      <c r="N371" s="865">
        <v>0.45833333333333331</v>
      </c>
      <c r="O371" s="113" t="s">
        <v>34</v>
      </c>
      <c r="P371" s="113" t="s">
        <v>34</v>
      </c>
      <c r="Q371" s="113" t="s">
        <v>35</v>
      </c>
      <c r="R371" s="113" t="s">
        <v>35</v>
      </c>
      <c r="S371" s="113" t="s">
        <v>36</v>
      </c>
      <c r="T371" s="113" t="s">
        <v>37</v>
      </c>
      <c r="U371" s="113"/>
      <c r="V371" s="899">
        <f t="shared" si="6"/>
        <v>6.9444444444444753E-3</v>
      </c>
      <c r="W371" s="113"/>
    </row>
    <row r="372" spans="1:23">
      <c r="A372" s="113">
        <v>369</v>
      </c>
      <c r="B372" s="1348">
        <v>162304</v>
      </c>
      <c r="C372" s="113" t="s">
        <v>7632</v>
      </c>
      <c r="D372" s="352" t="s">
        <v>7639</v>
      </c>
      <c r="E372" s="352" t="s">
        <v>479</v>
      </c>
      <c r="F372" s="352" t="s">
        <v>2988</v>
      </c>
      <c r="G372" s="352" t="s">
        <v>215</v>
      </c>
      <c r="H372" s="1316" t="s">
        <v>3961</v>
      </c>
      <c r="I372" s="1240" t="s">
        <v>31</v>
      </c>
      <c r="J372" s="548" t="s">
        <v>3514</v>
      </c>
      <c r="K372" s="865">
        <v>0.56597222222222221</v>
      </c>
      <c r="L372" s="865">
        <v>0.59722222222222221</v>
      </c>
      <c r="M372" s="113" t="s">
        <v>219</v>
      </c>
      <c r="N372" s="865">
        <v>0.55555555555555558</v>
      </c>
      <c r="O372" s="113" t="s">
        <v>34</v>
      </c>
      <c r="P372" s="113" t="s">
        <v>34</v>
      </c>
      <c r="Q372" s="113" t="s">
        <v>35</v>
      </c>
      <c r="R372" s="113" t="s">
        <v>35</v>
      </c>
      <c r="S372" s="113" t="s">
        <v>36</v>
      </c>
      <c r="T372" s="113" t="s">
        <v>37</v>
      </c>
      <c r="U372" s="113"/>
      <c r="V372" s="899">
        <f t="shared" si="6"/>
        <v>1.041666666666663E-2</v>
      </c>
      <c r="W372" s="113"/>
    </row>
    <row r="373" spans="1:23">
      <c r="A373" s="113">
        <v>370</v>
      </c>
      <c r="B373" s="1348">
        <v>152001</v>
      </c>
      <c r="C373" s="113" t="s">
        <v>7632</v>
      </c>
      <c r="D373" s="352" t="s">
        <v>7640</v>
      </c>
      <c r="E373" s="352" t="s">
        <v>74</v>
      </c>
      <c r="F373" s="352" t="s">
        <v>2988</v>
      </c>
      <c r="G373" s="352" t="s">
        <v>215</v>
      </c>
      <c r="H373" s="352" t="s">
        <v>7641</v>
      </c>
      <c r="I373" s="1240" t="s">
        <v>31</v>
      </c>
      <c r="J373" s="548" t="s">
        <v>1042</v>
      </c>
      <c r="K373" s="865">
        <v>0.50694444444444442</v>
      </c>
      <c r="L373" s="865">
        <v>0.53125</v>
      </c>
      <c r="M373" s="113" t="s">
        <v>219</v>
      </c>
      <c r="N373" s="865">
        <v>0.5</v>
      </c>
      <c r="O373" s="113" t="s">
        <v>34</v>
      </c>
      <c r="P373" s="113" t="s">
        <v>34</v>
      </c>
      <c r="Q373" s="113" t="s">
        <v>35</v>
      </c>
      <c r="R373" s="113" t="s">
        <v>35</v>
      </c>
      <c r="S373" s="113" t="s">
        <v>36</v>
      </c>
      <c r="T373" s="113" t="s">
        <v>37</v>
      </c>
      <c r="U373" s="113"/>
      <c r="V373" s="899">
        <f t="shared" si="6"/>
        <v>6.9444444444444198E-3</v>
      </c>
      <c r="W373" s="113"/>
    </row>
    <row r="374" spans="1:23">
      <c r="A374" s="113">
        <v>371</v>
      </c>
      <c r="B374" s="1349">
        <v>162557</v>
      </c>
      <c r="C374" s="113" t="s">
        <v>7632</v>
      </c>
      <c r="D374" s="682" t="s">
        <v>7642</v>
      </c>
      <c r="E374" s="682" t="s">
        <v>563</v>
      </c>
      <c r="F374" s="682" t="s">
        <v>2988</v>
      </c>
      <c r="G374" s="682" t="s">
        <v>215</v>
      </c>
      <c r="H374" s="682" t="s">
        <v>7643</v>
      </c>
      <c r="I374" s="113" t="s">
        <v>94</v>
      </c>
      <c r="J374" s="548" t="s">
        <v>43</v>
      </c>
      <c r="K374" s="865">
        <v>0.61111111111111116</v>
      </c>
      <c r="L374" s="865">
        <v>0.64236111111111116</v>
      </c>
      <c r="M374" s="113" t="s">
        <v>219</v>
      </c>
      <c r="N374" s="865">
        <v>0.60416666666666663</v>
      </c>
      <c r="O374" s="113" t="s">
        <v>34</v>
      </c>
      <c r="P374" s="113" t="s">
        <v>34</v>
      </c>
      <c r="Q374" s="113" t="s">
        <v>35</v>
      </c>
      <c r="R374" s="113" t="s">
        <v>35</v>
      </c>
      <c r="S374" s="113" t="s">
        <v>36</v>
      </c>
      <c r="T374" s="113" t="s">
        <v>37</v>
      </c>
      <c r="U374" s="113"/>
      <c r="V374" s="899">
        <f t="shared" si="6"/>
        <v>6.9444444444445308E-3</v>
      </c>
      <c r="W374" s="113"/>
    </row>
    <row r="375" spans="1:23">
      <c r="A375" s="113">
        <v>372</v>
      </c>
      <c r="B375" s="1348">
        <v>154931</v>
      </c>
      <c r="C375" s="113" t="s">
        <v>7632</v>
      </c>
      <c r="D375" s="579" t="s">
        <v>7644</v>
      </c>
      <c r="E375" s="352" t="s">
        <v>1577</v>
      </c>
      <c r="F375" s="352" t="s">
        <v>2988</v>
      </c>
      <c r="G375" s="352" t="s">
        <v>215</v>
      </c>
      <c r="H375" s="579" t="s">
        <v>7645</v>
      </c>
      <c r="I375" s="1240" t="s">
        <v>31</v>
      </c>
      <c r="J375" s="548" t="s">
        <v>980</v>
      </c>
      <c r="K375" s="865">
        <v>0.67361111111111116</v>
      </c>
      <c r="L375" s="865">
        <v>0.72569444444444442</v>
      </c>
      <c r="M375" s="113" t="s">
        <v>219</v>
      </c>
      <c r="N375" s="865">
        <v>0.65972222222222221</v>
      </c>
      <c r="O375" s="113" t="s">
        <v>34</v>
      </c>
      <c r="P375" s="113" t="s">
        <v>34</v>
      </c>
      <c r="Q375" s="113" t="s">
        <v>35</v>
      </c>
      <c r="R375" s="113" t="s">
        <v>35</v>
      </c>
      <c r="S375" s="113" t="s">
        <v>36</v>
      </c>
      <c r="T375" s="113" t="s">
        <v>37</v>
      </c>
      <c r="U375" s="113"/>
      <c r="V375" s="899">
        <f t="shared" si="6"/>
        <v>1.3888888888888951E-2</v>
      </c>
      <c r="W375" s="113"/>
    </row>
    <row r="376" spans="1:23" s="439" customFormat="1">
      <c r="A376" s="113">
        <v>373</v>
      </c>
      <c r="B376" s="1350">
        <v>146762</v>
      </c>
      <c r="C376" s="463" t="s">
        <v>7632</v>
      </c>
      <c r="D376" s="1336" t="s">
        <v>7646</v>
      </c>
      <c r="E376" s="684" t="s">
        <v>228</v>
      </c>
      <c r="F376" s="684" t="s">
        <v>127</v>
      </c>
      <c r="G376" s="684" t="s">
        <v>29</v>
      </c>
      <c r="H376" s="684" t="s">
        <v>128</v>
      </c>
      <c r="I376" s="463" t="s">
        <v>188</v>
      </c>
      <c r="J376" s="1286" t="s">
        <v>168</v>
      </c>
      <c r="K376" s="966">
        <v>0.41875000000000001</v>
      </c>
      <c r="L376" s="966">
        <v>0.46180555555555558</v>
      </c>
      <c r="M376" s="463" t="s">
        <v>2113</v>
      </c>
      <c r="N376" s="966">
        <v>0.40625</v>
      </c>
      <c r="O376" s="463"/>
      <c r="P376" s="463" t="s">
        <v>171</v>
      </c>
      <c r="Q376" s="463" t="s">
        <v>35</v>
      </c>
      <c r="R376" s="463" t="s">
        <v>35</v>
      </c>
      <c r="S376" s="463" t="s">
        <v>112</v>
      </c>
      <c r="T376" s="463" t="s">
        <v>37</v>
      </c>
      <c r="U376" s="463"/>
      <c r="V376" s="899">
        <f t="shared" si="6"/>
        <v>1.2500000000000011E-2</v>
      </c>
      <c r="W376" s="463">
        <v>8882792465</v>
      </c>
    </row>
    <row r="377" spans="1:23">
      <c r="A377" s="113">
        <v>374</v>
      </c>
      <c r="B377" s="1348">
        <v>160366</v>
      </c>
      <c r="C377" s="113" t="s">
        <v>7632</v>
      </c>
      <c r="D377" s="352" t="s">
        <v>7647</v>
      </c>
      <c r="E377" s="352" t="s">
        <v>505</v>
      </c>
      <c r="F377" s="352" t="s">
        <v>3290</v>
      </c>
      <c r="G377" s="352" t="s">
        <v>389</v>
      </c>
      <c r="H377" s="352" t="s">
        <v>394</v>
      </c>
      <c r="I377" s="113" t="s">
        <v>31</v>
      </c>
      <c r="J377" s="548" t="s">
        <v>5020</v>
      </c>
      <c r="K377" s="865">
        <v>0.46527777777777779</v>
      </c>
      <c r="L377" s="865">
        <v>0.50347222222222221</v>
      </c>
      <c r="M377" s="113" t="s">
        <v>33</v>
      </c>
      <c r="N377" s="865">
        <v>0.45833333333333331</v>
      </c>
      <c r="O377" s="113" t="s">
        <v>34</v>
      </c>
      <c r="P377" s="113" t="s">
        <v>34</v>
      </c>
      <c r="Q377" s="113" t="s">
        <v>35</v>
      </c>
      <c r="R377" s="113" t="s">
        <v>35</v>
      </c>
      <c r="S377" s="113" t="s">
        <v>36</v>
      </c>
      <c r="T377" s="113" t="s">
        <v>5672</v>
      </c>
      <c r="U377" s="113"/>
      <c r="V377" s="899">
        <f t="shared" si="6"/>
        <v>6.9444444444444753E-3</v>
      </c>
      <c r="W377" s="113"/>
    </row>
    <row r="378" spans="1:23">
      <c r="A378" s="113">
        <v>375</v>
      </c>
      <c r="B378" s="1348">
        <v>152505</v>
      </c>
      <c r="C378" s="113" t="s">
        <v>7632</v>
      </c>
      <c r="D378" s="352" t="s">
        <v>7648</v>
      </c>
      <c r="E378" s="352" t="s">
        <v>363</v>
      </c>
      <c r="F378" s="352" t="s">
        <v>1640</v>
      </c>
      <c r="G378" s="352" t="s">
        <v>29</v>
      </c>
      <c r="H378" s="352" t="s">
        <v>110</v>
      </c>
      <c r="I378" s="113" t="s">
        <v>31</v>
      </c>
      <c r="J378" s="548" t="s">
        <v>3962</v>
      </c>
      <c r="K378" s="865">
        <v>0.5180555555555556</v>
      </c>
      <c r="L378" s="865">
        <v>0.55555555555555558</v>
      </c>
      <c r="M378" s="113" t="s">
        <v>33</v>
      </c>
      <c r="N378" s="865">
        <v>0.51388888888888884</v>
      </c>
      <c r="O378" s="113" t="s">
        <v>34</v>
      </c>
      <c r="P378" s="113" t="s">
        <v>34</v>
      </c>
      <c r="Q378" s="113" t="s">
        <v>35</v>
      </c>
      <c r="R378" s="113" t="s">
        <v>35</v>
      </c>
      <c r="S378" s="113" t="s">
        <v>112</v>
      </c>
      <c r="T378" s="113" t="s">
        <v>37</v>
      </c>
      <c r="U378" s="113"/>
      <c r="V378" s="899">
        <f t="shared" si="6"/>
        <v>4.1666666666667629E-3</v>
      </c>
      <c r="W378" s="113">
        <v>9999241148</v>
      </c>
    </row>
    <row r="379" spans="1:23">
      <c r="A379" s="113">
        <v>376</v>
      </c>
      <c r="B379" s="1351">
        <v>56784</v>
      </c>
      <c r="C379" s="113" t="s">
        <v>7632</v>
      </c>
      <c r="D379" s="1207" t="s">
        <v>7649</v>
      </c>
      <c r="E379" s="1207" t="s">
        <v>108</v>
      </c>
      <c r="F379" s="1207" t="s">
        <v>127</v>
      </c>
      <c r="G379" s="1207" t="s">
        <v>29</v>
      </c>
      <c r="H379" s="1304" t="s">
        <v>128</v>
      </c>
      <c r="I379" s="113" t="s">
        <v>188</v>
      </c>
      <c r="J379" s="548" t="s">
        <v>56</v>
      </c>
      <c r="K379" s="865">
        <v>0.86944444444444446</v>
      </c>
      <c r="L379" s="865">
        <v>0.91874999999999996</v>
      </c>
      <c r="M379" s="113" t="s">
        <v>33</v>
      </c>
      <c r="N379" s="865">
        <v>0.85416666666666663</v>
      </c>
      <c r="O379" s="113" t="s">
        <v>34</v>
      </c>
      <c r="P379" s="113" t="s">
        <v>34</v>
      </c>
      <c r="Q379" s="113" t="s">
        <v>35</v>
      </c>
      <c r="R379" s="113" t="s">
        <v>35</v>
      </c>
      <c r="S379" s="113" t="s">
        <v>112</v>
      </c>
      <c r="T379" s="113" t="s">
        <v>37</v>
      </c>
      <c r="U379" s="113"/>
      <c r="V379" s="899">
        <f t="shared" si="6"/>
        <v>1.5277777777777835E-2</v>
      </c>
      <c r="W379" s="113">
        <v>8800689621</v>
      </c>
    </row>
    <row r="380" spans="1:23" ht="27.75">
      <c r="A380" s="113">
        <v>377</v>
      </c>
      <c r="B380" s="1348">
        <v>161397</v>
      </c>
      <c r="C380" s="113" t="s">
        <v>7632</v>
      </c>
      <c r="D380" s="352" t="s">
        <v>7650</v>
      </c>
      <c r="E380" s="352" t="s">
        <v>4179</v>
      </c>
      <c r="F380" s="352" t="s">
        <v>745</v>
      </c>
      <c r="G380" s="352" t="s">
        <v>70</v>
      </c>
      <c r="H380" s="493" t="s">
        <v>7651</v>
      </c>
      <c r="I380" s="113" t="s">
        <v>31</v>
      </c>
      <c r="J380" s="775"/>
      <c r="K380" s="775"/>
      <c r="L380" s="775"/>
      <c r="M380" s="1281" t="s">
        <v>37</v>
      </c>
      <c r="N380" s="775"/>
      <c r="O380" s="775"/>
      <c r="P380" s="775"/>
      <c r="Q380" s="775"/>
      <c r="R380" s="775"/>
      <c r="S380" s="775"/>
      <c r="T380" s="775"/>
      <c r="U380" s="775"/>
      <c r="V380" s="899">
        <f t="shared" si="6"/>
        <v>0</v>
      </c>
      <c r="W380" s="775"/>
    </row>
    <row r="381" spans="1:23">
      <c r="A381" s="113">
        <v>378</v>
      </c>
      <c r="B381" s="1352">
        <v>157925</v>
      </c>
      <c r="C381" s="113" t="s">
        <v>7632</v>
      </c>
      <c r="D381" s="352" t="s">
        <v>7652</v>
      </c>
      <c r="E381" s="352" t="s">
        <v>935</v>
      </c>
      <c r="F381" s="352" t="s">
        <v>183</v>
      </c>
      <c r="G381" s="352" t="s">
        <v>70</v>
      </c>
      <c r="H381" s="352" t="s">
        <v>7653</v>
      </c>
      <c r="I381" s="1240" t="s">
        <v>31</v>
      </c>
      <c r="J381" s="775"/>
      <c r="K381" s="775"/>
      <c r="L381" s="775"/>
      <c r="M381" s="1281" t="s">
        <v>37</v>
      </c>
      <c r="N381" s="775"/>
      <c r="O381" s="775"/>
      <c r="P381" s="775"/>
      <c r="Q381" s="775"/>
      <c r="R381" s="775"/>
      <c r="S381" s="775"/>
      <c r="T381" s="775"/>
      <c r="U381" s="775"/>
      <c r="V381" s="899">
        <f t="shared" si="6"/>
        <v>0</v>
      </c>
      <c r="W381" s="775"/>
    </row>
    <row r="382" spans="1:23">
      <c r="A382" s="113">
        <v>379</v>
      </c>
      <c r="B382" s="1352">
        <v>157104</v>
      </c>
      <c r="C382" s="113" t="s">
        <v>7632</v>
      </c>
      <c r="D382" s="352" t="s">
        <v>6714</v>
      </c>
      <c r="E382" s="352" t="s">
        <v>267</v>
      </c>
      <c r="F382" s="352" t="s">
        <v>7654</v>
      </c>
      <c r="G382" s="352" t="s">
        <v>237</v>
      </c>
      <c r="H382" s="352" t="s">
        <v>7655</v>
      </c>
      <c r="I382" s="1240" t="s">
        <v>31</v>
      </c>
      <c r="J382" s="548" t="s">
        <v>3514</v>
      </c>
      <c r="K382" s="865">
        <v>0.38194444444444442</v>
      </c>
      <c r="L382" s="865">
        <v>0.47222222222222221</v>
      </c>
      <c r="M382" s="113" t="s">
        <v>33</v>
      </c>
      <c r="N382" s="865">
        <v>0.375</v>
      </c>
      <c r="O382" s="113" t="s">
        <v>34</v>
      </c>
      <c r="P382" s="113" t="s">
        <v>34</v>
      </c>
      <c r="Q382" s="113" t="s">
        <v>36</v>
      </c>
      <c r="R382" s="113" t="s">
        <v>35</v>
      </c>
      <c r="S382" s="113" t="s">
        <v>112</v>
      </c>
      <c r="T382" s="113" t="s">
        <v>33</v>
      </c>
      <c r="U382" s="113"/>
      <c r="V382" s="899">
        <f t="shared" si="6"/>
        <v>6.9444444444444198E-3</v>
      </c>
      <c r="W382" s="113"/>
    </row>
    <row r="383" spans="1:23">
      <c r="A383" s="113">
        <v>380</v>
      </c>
      <c r="B383" s="1348">
        <v>160220</v>
      </c>
      <c r="C383" s="113" t="s">
        <v>7632</v>
      </c>
      <c r="D383" s="352" t="s">
        <v>7656</v>
      </c>
      <c r="E383" s="352" t="s">
        <v>1638</v>
      </c>
      <c r="F383" s="352" t="s">
        <v>7657</v>
      </c>
      <c r="G383" s="352" t="s">
        <v>520</v>
      </c>
      <c r="H383" s="352" t="s">
        <v>7658</v>
      </c>
      <c r="I383" s="1240" t="s">
        <v>31</v>
      </c>
      <c r="J383" s="548" t="s">
        <v>7659</v>
      </c>
      <c r="K383" s="865">
        <v>0.4236111111111111</v>
      </c>
      <c r="L383" s="865">
        <v>0.47916666666666669</v>
      </c>
      <c r="M383" s="113" t="s">
        <v>924</v>
      </c>
      <c r="N383" s="865">
        <v>0.4201388888888889</v>
      </c>
      <c r="O383" s="113" t="s">
        <v>34</v>
      </c>
      <c r="P383" s="113" t="s">
        <v>34</v>
      </c>
      <c r="Q383" s="113" t="s">
        <v>35</v>
      </c>
      <c r="R383" s="113" t="s">
        <v>35</v>
      </c>
      <c r="S383" s="113" t="s">
        <v>112</v>
      </c>
      <c r="T383" s="113" t="s">
        <v>37</v>
      </c>
      <c r="U383" s="113"/>
      <c r="V383" s="899">
        <f t="shared" si="6"/>
        <v>3.4722222222222099E-3</v>
      </c>
      <c r="W383" s="113"/>
    </row>
    <row r="384" spans="1:23">
      <c r="A384" s="113">
        <v>381</v>
      </c>
      <c r="B384" s="1348">
        <v>144965</v>
      </c>
      <c r="C384" s="113" t="s">
        <v>7632</v>
      </c>
      <c r="D384" s="352" t="s">
        <v>7660</v>
      </c>
      <c r="E384" s="352" t="s">
        <v>356</v>
      </c>
      <c r="F384" s="352" t="s">
        <v>133</v>
      </c>
      <c r="G384" s="352" t="s">
        <v>134</v>
      </c>
      <c r="H384" s="352" t="s">
        <v>484</v>
      </c>
      <c r="I384" s="1240" t="s">
        <v>31</v>
      </c>
      <c r="J384" s="548" t="s">
        <v>7661</v>
      </c>
      <c r="K384" s="865">
        <v>0.43611111111111112</v>
      </c>
      <c r="L384" s="865">
        <v>0.54722222222222228</v>
      </c>
      <c r="M384" s="113" t="s">
        <v>924</v>
      </c>
      <c r="N384" s="865">
        <v>0.40625</v>
      </c>
      <c r="O384" s="113" t="s">
        <v>34</v>
      </c>
      <c r="P384" s="113" t="s">
        <v>34</v>
      </c>
      <c r="Q384" s="113" t="s">
        <v>35</v>
      </c>
      <c r="R384" s="113" t="s">
        <v>35</v>
      </c>
      <c r="S384" s="113" t="s">
        <v>112</v>
      </c>
      <c r="T384" s="113" t="s">
        <v>37</v>
      </c>
      <c r="U384" s="113"/>
      <c r="V384" s="899">
        <f t="shared" si="6"/>
        <v>2.9861111111111116E-2</v>
      </c>
      <c r="W384" s="113">
        <v>9308478089</v>
      </c>
    </row>
    <row r="385" spans="1:23">
      <c r="A385" s="113">
        <v>382</v>
      </c>
      <c r="B385" s="1348">
        <v>162017</v>
      </c>
      <c r="C385" s="113" t="s">
        <v>7632</v>
      </c>
      <c r="D385" s="352" t="s">
        <v>7662</v>
      </c>
      <c r="E385" s="352" t="s">
        <v>103</v>
      </c>
      <c r="F385" s="352" t="s">
        <v>141</v>
      </c>
      <c r="G385" s="352" t="s">
        <v>99</v>
      </c>
      <c r="H385" s="352" t="s">
        <v>100</v>
      </c>
      <c r="I385" s="1240" t="s">
        <v>31</v>
      </c>
      <c r="J385" s="548" t="s">
        <v>659</v>
      </c>
      <c r="K385" s="865">
        <v>0.40277777777777779</v>
      </c>
      <c r="L385" s="865">
        <v>0.55555555555555558</v>
      </c>
      <c r="M385" s="113" t="s">
        <v>33</v>
      </c>
      <c r="N385" s="865">
        <v>0.38541666666666669</v>
      </c>
      <c r="O385" s="113" t="s">
        <v>34</v>
      </c>
      <c r="P385" s="113" t="s">
        <v>34</v>
      </c>
      <c r="Q385" s="113" t="s">
        <v>35</v>
      </c>
      <c r="R385" s="113" t="s">
        <v>35</v>
      </c>
      <c r="S385" s="113" t="s">
        <v>112</v>
      </c>
      <c r="T385" s="113" t="s">
        <v>7663</v>
      </c>
      <c r="U385" s="113"/>
      <c r="V385" s="899">
        <f t="shared" si="6"/>
        <v>1.7361111111111105E-2</v>
      </c>
      <c r="W385" s="113">
        <v>9616548619</v>
      </c>
    </row>
    <row r="386" spans="1:23" ht="27.75">
      <c r="A386" s="113">
        <v>383</v>
      </c>
      <c r="B386" s="1353">
        <v>158784</v>
      </c>
      <c r="C386" s="941" t="s">
        <v>7664</v>
      </c>
      <c r="D386" s="915" t="s">
        <v>7665</v>
      </c>
      <c r="E386" s="915" t="s">
        <v>3187</v>
      </c>
      <c r="F386" s="915" t="s">
        <v>1168</v>
      </c>
      <c r="G386" s="915" t="s">
        <v>201</v>
      </c>
      <c r="H386" s="1182" t="s">
        <v>7666</v>
      </c>
      <c r="I386" s="1240" t="s">
        <v>31</v>
      </c>
      <c r="J386" s="1332" t="s">
        <v>274</v>
      </c>
      <c r="K386" s="1329">
        <v>0.47569444444444442</v>
      </c>
      <c r="L386" s="1329">
        <v>0.5083333333333333</v>
      </c>
      <c r="M386" s="1155" t="s">
        <v>33</v>
      </c>
      <c r="N386" s="1329">
        <v>0.46875</v>
      </c>
      <c r="O386" s="113" t="s">
        <v>34</v>
      </c>
      <c r="P386" s="113" t="s">
        <v>34</v>
      </c>
      <c r="Q386" s="113" t="s">
        <v>35</v>
      </c>
      <c r="R386" s="113" t="s">
        <v>35</v>
      </c>
      <c r="S386" s="113" t="s">
        <v>112</v>
      </c>
      <c r="T386" s="113" t="s">
        <v>37</v>
      </c>
      <c r="U386" s="113"/>
      <c r="V386" s="899">
        <f t="shared" si="6"/>
        <v>6.9444444444444198E-3</v>
      </c>
      <c r="W386" s="113"/>
    </row>
    <row r="387" spans="1:23">
      <c r="A387" s="113">
        <v>384</v>
      </c>
      <c r="B387" s="1354">
        <v>162997</v>
      </c>
      <c r="C387" s="941" t="s">
        <v>7664</v>
      </c>
      <c r="D387" s="915" t="s">
        <v>7667</v>
      </c>
      <c r="E387" s="915" t="s">
        <v>228</v>
      </c>
      <c r="F387" s="915" t="s">
        <v>1640</v>
      </c>
      <c r="G387" s="915" t="s">
        <v>29</v>
      </c>
      <c r="H387" s="1182" t="s">
        <v>128</v>
      </c>
      <c r="I387" s="113" t="s">
        <v>188</v>
      </c>
      <c r="J387" s="1332" t="s">
        <v>574</v>
      </c>
      <c r="K387" s="1333">
        <v>0.54166666666666663</v>
      </c>
      <c r="L387" s="1333">
        <v>0.58333333333333337</v>
      </c>
      <c r="M387" s="1193" t="s">
        <v>696</v>
      </c>
      <c r="N387" s="1333">
        <v>0.53125</v>
      </c>
      <c r="O387" s="113" t="s">
        <v>34</v>
      </c>
      <c r="P387" s="113" t="s">
        <v>34</v>
      </c>
      <c r="Q387" s="113" t="s">
        <v>35</v>
      </c>
      <c r="R387" s="113" t="s">
        <v>35</v>
      </c>
      <c r="S387" s="113" t="s">
        <v>112</v>
      </c>
      <c r="T387" s="113" t="s">
        <v>37</v>
      </c>
      <c r="U387" s="113"/>
      <c r="V387" s="899">
        <f t="shared" si="6"/>
        <v>1.041666666666663E-2</v>
      </c>
      <c r="W387" s="113"/>
    </row>
    <row r="388" spans="1:23">
      <c r="A388" s="113">
        <v>385</v>
      </c>
      <c r="B388" s="1354">
        <v>159560</v>
      </c>
      <c r="C388" s="941" t="s">
        <v>7664</v>
      </c>
      <c r="D388" s="918" t="s">
        <v>7668</v>
      </c>
      <c r="E388" s="915" t="s">
        <v>587</v>
      </c>
      <c r="F388" s="915" t="s">
        <v>91</v>
      </c>
      <c r="G388" s="915" t="s">
        <v>92</v>
      </c>
      <c r="H388" s="1180" t="s">
        <v>7669</v>
      </c>
      <c r="I388" s="1240" t="s">
        <v>31</v>
      </c>
      <c r="J388" s="1342" t="s">
        <v>651</v>
      </c>
      <c r="K388" s="734">
        <v>0.60416666666666663</v>
      </c>
      <c r="L388" s="1333">
        <v>0.66666666666666663</v>
      </c>
      <c r="M388" s="1193" t="s">
        <v>33</v>
      </c>
      <c r="N388" s="1333">
        <v>0.59027777777777779</v>
      </c>
      <c r="O388" s="113" t="s">
        <v>34</v>
      </c>
      <c r="P388" s="113" t="s">
        <v>34</v>
      </c>
      <c r="Q388" s="113" t="s">
        <v>35</v>
      </c>
      <c r="R388" s="113" t="s">
        <v>35</v>
      </c>
      <c r="S388" s="113" t="s">
        <v>112</v>
      </c>
      <c r="T388" s="113" t="s">
        <v>37</v>
      </c>
      <c r="U388" s="113"/>
      <c r="V388" s="899">
        <f t="shared" si="6"/>
        <v>1.388888888888884E-2</v>
      </c>
      <c r="W388" s="113"/>
    </row>
    <row r="389" spans="1:23">
      <c r="A389" s="113">
        <v>386</v>
      </c>
      <c r="B389" s="1353">
        <v>127087</v>
      </c>
      <c r="C389" s="941" t="s">
        <v>7664</v>
      </c>
      <c r="D389" s="915" t="s">
        <v>7670</v>
      </c>
      <c r="E389" s="915" t="s">
        <v>810</v>
      </c>
      <c r="F389" s="915" t="s">
        <v>91</v>
      </c>
      <c r="G389" s="915" t="s">
        <v>92</v>
      </c>
      <c r="H389" s="1182" t="s">
        <v>7671</v>
      </c>
      <c r="I389" s="1240" t="s">
        <v>31</v>
      </c>
      <c r="J389" s="1342" t="s">
        <v>565</v>
      </c>
      <c r="K389" s="734">
        <v>0.39583333333333331</v>
      </c>
      <c r="L389" s="1333">
        <v>0.44097222222222221</v>
      </c>
      <c r="M389" s="1193" t="s">
        <v>33</v>
      </c>
      <c r="N389" s="1333">
        <v>0.39583333333333331</v>
      </c>
      <c r="O389" s="113" t="s">
        <v>34</v>
      </c>
      <c r="P389" s="113" t="s">
        <v>34</v>
      </c>
      <c r="Q389" s="113" t="s">
        <v>35</v>
      </c>
      <c r="R389" s="113" t="s">
        <v>35</v>
      </c>
      <c r="S389" s="113" t="s">
        <v>112</v>
      </c>
      <c r="T389" s="113" t="s">
        <v>37</v>
      </c>
      <c r="U389" s="113"/>
      <c r="V389" s="899">
        <f t="shared" si="6"/>
        <v>0</v>
      </c>
      <c r="W389" s="113"/>
    </row>
    <row r="390" spans="1:23">
      <c r="A390" s="113">
        <v>387</v>
      </c>
      <c r="B390" s="1354">
        <v>156263</v>
      </c>
      <c r="C390" s="941" t="s">
        <v>7664</v>
      </c>
      <c r="D390" s="915" t="s">
        <v>7672</v>
      </c>
      <c r="E390" s="915" t="s">
        <v>2090</v>
      </c>
      <c r="F390" s="915" t="s">
        <v>91</v>
      </c>
      <c r="G390" s="915" t="s">
        <v>92</v>
      </c>
      <c r="H390" s="1182" t="s">
        <v>5125</v>
      </c>
      <c r="I390" s="1240" t="s">
        <v>31</v>
      </c>
      <c r="J390" s="1342" t="s">
        <v>3800</v>
      </c>
      <c r="K390" s="734">
        <v>0.375</v>
      </c>
      <c r="L390" s="1333">
        <v>0.4548611111111111</v>
      </c>
      <c r="M390" s="1193" t="s">
        <v>33</v>
      </c>
      <c r="N390" s="1333">
        <v>0.3611111111111111</v>
      </c>
      <c r="O390" s="113" t="s">
        <v>34</v>
      </c>
      <c r="P390" s="113" t="s">
        <v>34</v>
      </c>
      <c r="Q390" s="113" t="s">
        <v>35</v>
      </c>
      <c r="R390" s="113" t="s">
        <v>35</v>
      </c>
      <c r="S390" s="113" t="s">
        <v>112</v>
      </c>
      <c r="T390" s="113" t="s">
        <v>37</v>
      </c>
      <c r="U390" s="113"/>
      <c r="V390" s="899">
        <f t="shared" si="6"/>
        <v>1.3888888888888895E-2</v>
      </c>
      <c r="W390" s="113"/>
    </row>
    <row r="391" spans="1:23">
      <c r="A391" s="113">
        <v>388</v>
      </c>
      <c r="B391" s="1353">
        <v>75219</v>
      </c>
      <c r="C391" s="941" t="s">
        <v>7664</v>
      </c>
      <c r="D391" s="915" t="s">
        <v>7673</v>
      </c>
      <c r="E391" s="915" t="s">
        <v>1112</v>
      </c>
      <c r="F391" s="915" t="s">
        <v>673</v>
      </c>
      <c r="G391" s="915" t="s">
        <v>29</v>
      </c>
      <c r="H391" s="1182" t="s">
        <v>2814</v>
      </c>
      <c r="I391" s="1240" t="s">
        <v>31</v>
      </c>
      <c r="J391" s="548" t="s">
        <v>5812</v>
      </c>
      <c r="K391" s="865">
        <v>0.38333333333333336</v>
      </c>
      <c r="L391" s="865">
        <v>0.97222222222222221</v>
      </c>
      <c r="M391" s="113" t="s">
        <v>219</v>
      </c>
      <c r="N391" s="865">
        <v>0.37152777777777779</v>
      </c>
      <c r="O391" s="113" t="s">
        <v>34</v>
      </c>
      <c r="P391" s="113" t="s">
        <v>34</v>
      </c>
      <c r="Q391" s="113" t="s">
        <v>36</v>
      </c>
      <c r="R391" s="113" t="s">
        <v>35</v>
      </c>
      <c r="S391" s="113" t="s">
        <v>36</v>
      </c>
      <c r="T391" s="113" t="s">
        <v>219</v>
      </c>
      <c r="U391" s="113"/>
      <c r="V391" s="899">
        <f t="shared" si="6"/>
        <v>1.1805555555555569E-2</v>
      </c>
      <c r="W391" s="113">
        <v>9891326111</v>
      </c>
    </row>
    <row r="392" spans="1:23">
      <c r="A392" s="113">
        <v>389</v>
      </c>
      <c r="B392" s="1353">
        <v>21093</v>
      </c>
      <c r="C392" s="941" t="s">
        <v>7664</v>
      </c>
      <c r="D392" s="915" t="s">
        <v>7232</v>
      </c>
      <c r="E392" s="915" t="s">
        <v>748</v>
      </c>
      <c r="F392" s="915" t="s">
        <v>91</v>
      </c>
      <c r="G392" s="915" t="s">
        <v>92</v>
      </c>
      <c r="H392" s="1182" t="s">
        <v>7674</v>
      </c>
      <c r="I392" s="1240" t="s">
        <v>31</v>
      </c>
      <c r="J392" s="548" t="s">
        <v>50</v>
      </c>
      <c r="K392" s="865">
        <v>0.63749999999999996</v>
      </c>
      <c r="L392" s="865">
        <v>0.67361111111111116</v>
      </c>
      <c r="M392" s="113" t="s">
        <v>33</v>
      </c>
      <c r="N392" s="865">
        <v>0.63194444444444442</v>
      </c>
      <c r="O392" s="113" t="s">
        <v>34</v>
      </c>
      <c r="P392" s="113" t="s">
        <v>34</v>
      </c>
      <c r="Q392" s="113" t="s">
        <v>35</v>
      </c>
      <c r="R392" s="113" t="s">
        <v>35</v>
      </c>
      <c r="S392" s="113" t="s">
        <v>112</v>
      </c>
      <c r="T392" s="113" t="s">
        <v>37</v>
      </c>
      <c r="U392" s="113"/>
      <c r="V392" s="899">
        <f t="shared" si="6"/>
        <v>5.5555555555555358E-3</v>
      </c>
      <c r="W392" s="113"/>
    </row>
    <row r="393" spans="1:23">
      <c r="A393" s="113">
        <v>390</v>
      </c>
      <c r="B393" s="1353">
        <v>162717</v>
      </c>
      <c r="C393" s="941" t="s">
        <v>7664</v>
      </c>
      <c r="D393" s="915" t="s">
        <v>7675</v>
      </c>
      <c r="E393" s="915" t="s">
        <v>3319</v>
      </c>
      <c r="F393" s="915" t="s">
        <v>91</v>
      </c>
      <c r="G393" s="915" t="s">
        <v>92</v>
      </c>
      <c r="H393" s="1182" t="s">
        <v>3939</v>
      </c>
      <c r="I393" s="1240" t="s">
        <v>31</v>
      </c>
      <c r="J393" s="548" t="s">
        <v>3514</v>
      </c>
      <c r="K393" s="865">
        <v>0.45555555555555555</v>
      </c>
      <c r="L393" s="865">
        <v>0.48958333333333331</v>
      </c>
      <c r="M393" s="113" t="s">
        <v>33</v>
      </c>
      <c r="N393" s="865">
        <v>0.44791666666666669</v>
      </c>
      <c r="O393" s="113" t="s">
        <v>34</v>
      </c>
      <c r="P393" s="113" t="s">
        <v>34</v>
      </c>
      <c r="Q393" s="113" t="s">
        <v>35</v>
      </c>
      <c r="R393" s="113" t="s">
        <v>35</v>
      </c>
      <c r="S393" s="113" t="s">
        <v>112</v>
      </c>
      <c r="T393" s="113" t="s">
        <v>37</v>
      </c>
      <c r="U393" s="113"/>
      <c r="V393" s="899">
        <f t="shared" si="6"/>
        <v>7.6388888888888618E-3</v>
      </c>
      <c r="W393" s="113"/>
    </row>
    <row r="394" spans="1:23">
      <c r="A394" s="113">
        <v>391</v>
      </c>
      <c r="B394" s="1353">
        <v>159658</v>
      </c>
      <c r="C394" s="941" t="s">
        <v>7664</v>
      </c>
      <c r="D394" s="915" t="s">
        <v>7676</v>
      </c>
      <c r="E394" s="915" t="s">
        <v>932</v>
      </c>
      <c r="F394" s="915" t="s">
        <v>127</v>
      </c>
      <c r="G394" s="915" t="s">
        <v>29</v>
      </c>
      <c r="H394" s="1182" t="s">
        <v>128</v>
      </c>
      <c r="I394" s="113" t="s">
        <v>188</v>
      </c>
      <c r="J394" s="548" t="s">
        <v>398</v>
      </c>
      <c r="K394" s="865">
        <v>0.69930555555555551</v>
      </c>
      <c r="L394" s="865">
        <v>0.74652777777777779</v>
      </c>
      <c r="M394" s="113" t="s">
        <v>33</v>
      </c>
      <c r="N394" s="865">
        <v>0.63541666666666663</v>
      </c>
      <c r="O394" s="113" t="s">
        <v>34</v>
      </c>
      <c r="P394" s="113" t="s">
        <v>34</v>
      </c>
      <c r="Q394" s="113" t="s">
        <v>35</v>
      </c>
      <c r="R394" s="113" t="s">
        <v>35</v>
      </c>
      <c r="S394" s="113" t="s">
        <v>36</v>
      </c>
      <c r="T394" s="113" t="s">
        <v>5243</v>
      </c>
      <c r="U394" s="113"/>
      <c r="V394" s="899">
        <f t="shared" si="6"/>
        <v>6.3888888888888884E-2</v>
      </c>
      <c r="W394" s="113">
        <v>9620015432</v>
      </c>
    </row>
    <row r="395" spans="1:23" s="439" customFormat="1">
      <c r="A395" s="463">
        <v>392</v>
      </c>
      <c r="B395" s="1371">
        <v>147666</v>
      </c>
      <c r="C395" s="977" t="s">
        <v>7664</v>
      </c>
      <c r="D395" s="1224" t="s">
        <v>7677</v>
      </c>
      <c r="E395" s="1224" t="s">
        <v>1757</v>
      </c>
      <c r="F395" s="1372" t="s">
        <v>54</v>
      </c>
      <c r="G395" s="1224" t="s">
        <v>48</v>
      </c>
      <c r="H395" s="1229" t="s">
        <v>175</v>
      </c>
      <c r="I395" s="1248" t="s">
        <v>31</v>
      </c>
      <c r="J395" s="1286" t="s">
        <v>3666</v>
      </c>
      <c r="K395" s="966">
        <v>0.39583333333333331</v>
      </c>
      <c r="L395" s="966">
        <v>0.5</v>
      </c>
      <c r="M395" s="463" t="s">
        <v>7678</v>
      </c>
      <c r="N395" s="966">
        <v>0.38194444444444442</v>
      </c>
      <c r="O395" s="463"/>
      <c r="P395" s="463" t="s">
        <v>171</v>
      </c>
      <c r="Q395" s="463" t="s">
        <v>35</v>
      </c>
      <c r="R395" s="463" t="s">
        <v>35</v>
      </c>
      <c r="S395" s="463" t="s">
        <v>36</v>
      </c>
      <c r="T395" s="463" t="s">
        <v>37</v>
      </c>
      <c r="U395" s="463"/>
      <c r="V395" s="952">
        <f t="shared" si="6"/>
        <v>1.3888888888888895E-2</v>
      </c>
      <c r="W395" s="463">
        <v>8859501006</v>
      </c>
    </row>
    <row r="396" spans="1:23">
      <c r="A396" s="113">
        <v>393</v>
      </c>
      <c r="B396" s="1353">
        <v>160794</v>
      </c>
      <c r="C396" s="941" t="s">
        <v>7664</v>
      </c>
      <c r="D396" s="915" t="s">
        <v>7679</v>
      </c>
      <c r="E396" s="915" t="s">
        <v>84</v>
      </c>
      <c r="F396" s="1344" t="s">
        <v>54</v>
      </c>
      <c r="G396" s="915" t="s">
        <v>48</v>
      </c>
      <c r="H396" s="1182" t="s">
        <v>3663</v>
      </c>
      <c r="I396" s="1240" t="s">
        <v>31</v>
      </c>
      <c r="J396" s="548" t="s">
        <v>7680</v>
      </c>
      <c r="K396" s="865">
        <v>0.57638888888888884</v>
      </c>
      <c r="L396" s="865">
        <v>0.68541666666666667</v>
      </c>
      <c r="M396" s="113" t="s">
        <v>33</v>
      </c>
      <c r="N396" s="865">
        <v>0.56111111111111112</v>
      </c>
      <c r="O396" s="113" t="s">
        <v>34</v>
      </c>
      <c r="P396" s="113" t="s">
        <v>34</v>
      </c>
      <c r="Q396" s="113" t="s">
        <v>35</v>
      </c>
      <c r="R396" s="113" t="s">
        <v>35</v>
      </c>
      <c r="S396" s="113" t="s">
        <v>36</v>
      </c>
      <c r="T396" s="113" t="s">
        <v>6043</v>
      </c>
      <c r="U396" s="113"/>
      <c r="V396" s="899">
        <f t="shared" si="6"/>
        <v>1.5277777777777724E-2</v>
      </c>
      <c r="W396" s="113">
        <v>9971698827</v>
      </c>
    </row>
    <row r="397" spans="1:23">
      <c r="A397" s="113">
        <v>394</v>
      </c>
      <c r="B397" s="1353">
        <v>160957</v>
      </c>
      <c r="C397" s="941" t="s">
        <v>7664</v>
      </c>
      <c r="D397" s="915" t="s">
        <v>7681</v>
      </c>
      <c r="E397" s="915" t="s">
        <v>78</v>
      </c>
      <c r="F397" s="1344" t="s">
        <v>1541</v>
      </c>
      <c r="G397" s="915" t="s">
        <v>48</v>
      </c>
      <c r="H397" s="1182" t="s">
        <v>2846</v>
      </c>
      <c r="I397" s="1240" t="s">
        <v>31</v>
      </c>
      <c r="J397" s="548" t="s">
        <v>217</v>
      </c>
      <c r="K397" s="865">
        <v>0.4236111111111111</v>
      </c>
      <c r="L397" s="865">
        <v>0.46944444444444444</v>
      </c>
      <c r="M397" s="113" t="s">
        <v>33</v>
      </c>
      <c r="N397" s="865">
        <v>0.41666666666666669</v>
      </c>
      <c r="O397" s="113" t="s">
        <v>34</v>
      </c>
      <c r="P397" s="113" t="s">
        <v>34</v>
      </c>
      <c r="Q397" s="113" t="s">
        <v>35</v>
      </c>
      <c r="R397" s="113" t="s">
        <v>35</v>
      </c>
      <c r="S397" s="113" t="s">
        <v>112</v>
      </c>
      <c r="T397" s="113" t="s">
        <v>37</v>
      </c>
      <c r="U397" s="113"/>
      <c r="V397" s="899">
        <f t="shared" si="6"/>
        <v>6.9444444444444198E-3</v>
      </c>
      <c r="W397" s="113"/>
    </row>
    <row r="398" spans="1:23">
      <c r="A398" s="113">
        <v>395</v>
      </c>
      <c r="B398" s="1353">
        <v>74694</v>
      </c>
      <c r="C398" s="941" t="s">
        <v>7664</v>
      </c>
      <c r="D398" s="915" t="s">
        <v>7682</v>
      </c>
      <c r="E398" s="915" t="s">
        <v>115</v>
      </c>
      <c r="F398" s="915" t="s">
        <v>98</v>
      </c>
      <c r="G398" s="915" t="s">
        <v>99</v>
      </c>
      <c r="H398" s="1182" t="s">
        <v>3275</v>
      </c>
      <c r="I398" s="1240" t="s">
        <v>31</v>
      </c>
      <c r="J398" s="548" t="s">
        <v>980</v>
      </c>
      <c r="K398" s="865">
        <v>0.77222222222222225</v>
      </c>
      <c r="L398" s="865">
        <v>0.82291666666666663</v>
      </c>
      <c r="M398" s="113" t="s">
        <v>33</v>
      </c>
      <c r="N398" s="865">
        <v>0.78472222222222221</v>
      </c>
      <c r="O398" s="113" t="s">
        <v>34</v>
      </c>
      <c r="P398" s="113" t="s">
        <v>34</v>
      </c>
      <c r="Q398" s="113" t="s">
        <v>35</v>
      </c>
      <c r="R398" s="113" t="s">
        <v>35</v>
      </c>
      <c r="S398" s="113" t="s">
        <v>36</v>
      </c>
      <c r="T398" s="113" t="s">
        <v>545</v>
      </c>
      <c r="U398" s="113"/>
      <c r="V398" s="899">
        <f t="shared" si="6"/>
        <v>-1.2499999999999956E-2</v>
      </c>
      <c r="W398" s="113">
        <v>9599504080</v>
      </c>
    </row>
    <row r="399" spans="1:23">
      <c r="A399" s="113">
        <v>396</v>
      </c>
      <c r="B399" s="1354">
        <v>114431</v>
      </c>
      <c r="C399" s="941" t="s">
        <v>7664</v>
      </c>
      <c r="D399" s="915" t="s">
        <v>7683</v>
      </c>
      <c r="E399" s="915" t="s">
        <v>1012</v>
      </c>
      <c r="F399" s="915" t="s">
        <v>7684</v>
      </c>
      <c r="G399" s="915" t="s">
        <v>29</v>
      </c>
      <c r="H399" s="1180" t="s">
        <v>128</v>
      </c>
      <c r="I399" s="113" t="s">
        <v>188</v>
      </c>
      <c r="J399" s="548" t="s">
        <v>4795</v>
      </c>
      <c r="K399" s="865">
        <v>0.58958333333333335</v>
      </c>
      <c r="L399" s="865">
        <v>0.64236111111111116</v>
      </c>
      <c r="M399" s="113" t="s">
        <v>33</v>
      </c>
      <c r="N399" s="865">
        <v>0.58680555555555558</v>
      </c>
      <c r="O399" s="113" t="s">
        <v>34</v>
      </c>
      <c r="P399" s="113" t="s">
        <v>34</v>
      </c>
      <c r="Q399" s="113" t="s">
        <v>35</v>
      </c>
      <c r="R399" s="113" t="s">
        <v>35</v>
      </c>
      <c r="S399" s="113" t="s">
        <v>112</v>
      </c>
      <c r="T399" s="113" t="s">
        <v>5672</v>
      </c>
      <c r="U399" s="113"/>
      <c r="V399" s="899">
        <f t="shared" si="6"/>
        <v>2.7777777777777679E-3</v>
      </c>
      <c r="W399" s="113">
        <v>7982843305</v>
      </c>
    </row>
  </sheetData>
  <autoFilter ref="A2:W399" xr:uid="{B653C011-CDF1-4489-AA10-64CD9BB49EB7}">
    <filterColumn colId="10" showButton="0"/>
    <filterColumn colId="14" showButton="0"/>
    <filterColumn colId="15" showButton="0"/>
    <filterColumn colId="16" showButton="0"/>
  </autoFilter>
  <mergeCells count="3">
    <mergeCell ref="A1:W1"/>
    <mergeCell ref="K2:L2"/>
    <mergeCell ref="O2:R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E5D4-C124-49B4-B319-351464B07534}">
  <dimension ref="A1:W388"/>
  <sheetViews>
    <sheetView topLeftCell="D1" workbookViewId="0">
      <pane ySplit="3" topLeftCell="J29" activePane="bottomLeft" state="frozen"/>
      <selection pane="bottomLeft" activeCell="J32" sqref="J32:J38"/>
      <selection activeCell="D1" sqref="D1"/>
    </sheetView>
  </sheetViews>
  <sheetFormatPr defaultRowHeight="15"/>
  <cols>
    <col min="1" max="1" width="5.5703125" customWidth="1"/>
    <col min="4" max="4" width="24.42578125" customWidth="1"/>
    <col min="6" max="6" width="28.7109375" customWidth="1"/>
    <col min="7" max="7" width="23" customWidth="1"/>
    <col min="8" max="8" width="38.28515625" customWidth="1"/>
    <col min="9" max="9" width="11.85546875" customWidth="1"/>
    <col min="10" max="10" width="12.5703125" style="1373" customWidth="1"/>
    <col min="11" max="12" width="9.5703125" bestFit="1" customWidth="1"/>
    <col min="13" max="13" width="34.5703125" customWidth="1"/>
    <col min="14" max="14" width="16.5703125" customWidth="1"/>
    <col min="15" max="15" width="13.140625" customWidth="1"/>
    <col min="16" max="16" width="19.28515625" customWidth="1"/>
    <col min="17" max="17" width="15.42578125" customWidth="1"/>
    <col min="18" max="18" width="18.7109375" customWidth="1"/>
    <col min="19" max="19" width="25.5703125" customWidth="1"/>
    <col min="20" max="20" width="22.7109375" customWidth="1"/>
    <col min="22" max="22" width="9.5703125" bestFit="1" customWidth="1"/>
    <col min="23" max="23" width="13.28515625" bestFit="1" customWidth="1"/>
  </cols>
  <sheetData>
    <row r="1" spans="1:23" ht="52.5" customHeight="1">
      <c r="A1" s="3482" t="s">
        <v>0</v>
      </c>
      <c r="B1" s="3482"/>
      <c r="C1" s="3482"/>
      <c r="D1" s="3482"/>
      <c r="E1" s="3482"/>
      <c r="F1" s="3482"/>
      <c r="G1" s="3482"/>
      <c r="H1" s="3482"/>
      <c r="I1" s="3482"/>
      <c r="J1" s="3482"/>
      <c r="K1" s="3482"/>
      <c r="L1" s="3482"/>
      <c r="M1" s="3482"/>
      <c r="N1" s="3482"/>
      <c r="O1" s="3482"/>
      <c r="P1" s="3482"/>
      <c r="Q1" s="3482"/>
      <c r="R1" s="3482"/>
      <c r="S1" s="3482"/>
      <c r="T1" s="3482"/>
      <c r="U1" s="3482"/>
      <c r="V1" s="3482"/>
      <c r="W1" s="3482"/>
    </row>
    <row r="2" spans="1:23" ht="25.5">
      <c r="A2" s="1378" t="s">
        <v>1</v>
      </c>
      <c r="B2" s="1379" t="s">
        <v>2</v>
      </c>
      <c r="C2" s="1378" t="s">
        <v>3</v>
      </c>
      <c r="D2" s="1380" t="s">
        <v>4</v>
      </c>
      <c r="E2" s="1378" t="s">
        <v>5</v>
      </c>
      <c r="F2" s="1380" t="s">
        <v>6</v>
      </c>
      <c r="G2" s="1378" t="s">
        <v>7</v>
      </c>
      <c r="H2" s="1380" t="s">
        <v>8</v>
      </c>
      <c r="I2" s="1378" t="s">
        <v>9</v>
      </c>
      <c r="J2" s="1381" t="s">
        <v>10</v>
      </c>
      <c r="K2" s="3484" t="s">
        <v>11</v>
      </c>
      <c r="L2" s="3484"/>
      <c r="M2" s="1378" t="s">
        <v>12</v>
      </c>
      <c r="N2" s="1378" t="s">
        <v>13</v>
      </c>
      <c r="O2" s="3484" t="s">
        <v>14</v>
      </c>
      <c r="P2" s="3484"/>
      <c r="Q2" s="3484"/>
      <c r="R2" s="3484"/>
      <c r="S2" s="1378" t="s">
        <v>15</v>
      </c>
      <c r="T2" s="1378" t="s">
        <v>16</v>
      </c>
      <c r="U2" s="1378"/>
      <c r="V2" s="1382"/>
      <c r="W2" s="1382"/>
    </row>
    <row r="3" spans="1:23" ht="38.25" customHeight="1">
      <c r="A3" s="1273"/>
      <c r="B3" s="1274"/>
      <c r="C3" s="1241"/>
      <c r="D3" s="1275"/>
      <c r="E3" s="1241"/>
      <c r="F3" s="1241"/>
      <c r="G3" s="1241"/>
      <c r="H3" s="1275"/>
      <c r="I3" s="1273"/>
      <c r="J3" s="1377"/>
      <c r="K3" s="1063" t="s">
        <v>17</v>
      </c>
      <c r="L3" s="1063" t="s">
        <v>18</v>
      </c>
      <c r="M3" s="1063" t="s">
        <v>12</v>
      </c>
      <c r="N3" s="1063" t="s">
        <v>13</v>
      </c>
      <c r="O3" s="1063" t="s">
        <v>19</v>
      </c>
      <c r="P3" s="1063" t="s">
        <v>20</v>
      </c>
      <c r="Q3" s="1063" t="s">
        <v>21</v>
      </c>
      <c r="R3" s="1063" t="s">
        <v>22</v>
      </c>
      <c r="S3" s="1063" t="s">
        <v>15</v>
      </c>
      <c r="T3" s="1063"/>
      <c r="U3" s="1063" t="s">
        <v>23</v>
      </c>
      <c r="V3" s="1276" t="s">
        <v>24</v>
      </c>
      <c r="W3" s="1277" t="s">
        <v>5142</v>
      </c>
    </row>
    <row r="4" spans="1:23" ht="28.5" customHeight="1">
      <c r="A4" s="113">
        <v>1</v>
      </c>
      <c r="B4" s="915">
        <v>159297</v>
      </c>
      <c r="C4" s="1278" t="s">
        <v>7685</v>
      </c>
      <c r="D4" s="1344" t="s">
        <v>7686</v>
      </c>
      <c r="E4" s="915" t="s">
        <v>3319</v>
      </c>
      <c r="F4" s="915" t="s">
        <v>1640</v>
      </c>
      <c r="G4" s="915" t="s">
        <v>29</v>
      </c>
      <c r="H4" s="1344" t="s">
        <v>7078</v>
      </c>
      <c r="I4" s="113" t="s">
        <v>188</v>
      </c>
      <c r="J4" s="1332" t="s">
        <v>56</v>
      </c>
      <c r="K4" s="865">
        <v>0.93611111111111112</v>
      </c>
      <c r="L4" s="865">
        <v>0.97222222222222221</v>
      </c>
      <c r="M4" s="113" t="s">
        <v>33</v>
      </c>
      <c r="N4" s="865">
        <v>0.92986111111111114</v>
      </c>
      <c r="O4" s="113" t="s">
        <v>34</v>
      </c>
      <c r="P4" s="113" t="s">
        <v>34</v>
      </c>
      <c r="Q4" s="113" t="s">
        <v>35</v>
      </c>
      <c r="R4" s="113" t="s">
        <v>35</v>
      </c>
      <c r="S4" s="113" t="s">
        <v>36</v>
      </c>
      <c r="T4" s="113" t="s">
        <v>37</v>
      </c>
      <c r="U4" s="113"/>
      <c r="V4" s="899">
        <f>K4-N4</f>
        <v>6.2499999999999778E-3</v>
      </c>
      <c r="W4" s="113">
        <v>8650227330</v>
      </c>
    </row>
    <row r="5" spans="1:23" ht="28.5" customHeight="1">
      <c r="A5" s="113">
        <v>2</v>
      </c>
      <c r="B5" s="915">
        <v>14892</v>
      </c>
      <c r="C5" s="941" t="s">
        <v>7685</v>
      </c>
      <c r="D5" s="915" t="s">
        <v>7687</v>
      </c>
      <c r="E5" s="915" t="s">
        <v>210</v>
      </c>
      <c r="F5" s="915" t="s">
        <v>109</v>
      </c>
      <c r="G5" s="915" t="s">
        <v>29</v>
      </c>
      <c r="H5" s="915" t="s">
        <v>7078</v>
      </c>
      <c r="I5" s="113" t="s">
        <v>188</v>
      </c>
      <c r="J5" s="1332" t="s">
        <v>1027</v>
      </c>
      <c r="K5" s="865">
        <v>0.88749999999999996</v>
      </c>
      <c r="L5" s="865">
        <v>0.92013888888888884</v>
      </c>
      <c r="M5" s="113" t="s">
        <v>33</v>
      </c>
      <c r="N5" s="865">
        <v>0.88541666666666663</v>
      </c>
      <c r="O5" s="113" t="s">
        <v>34</v>
      </c>
      <c r="P5" s="113" t="s">
        <v>34</v>
      </c>
      <c r="Q5" s="113" t="s">
        <v>35</v>
      </c>
      <c r="R5" s="113" t="s">
        <v>35</v>
      </c>
      <c r="S5" s="113" t="s">
        <v>36</v>
      </c>
      <c r="T5" s="113" t="s">
        <v>37</v>
      </c>
      <c r="U5" s="113"/>
      <c r="V5" s="899">
        <f>K5-N5</f>
        <v>2.0833333333333259E-3</v>
      </c>
      <c r="W5" s="113"/>
    </row>
    <row r="6" spans="1:23" ht="25.5" customHeight="1">
      <c r="A6" s="113">
        <v>3</v>
      </c>
      <c r="B6" s="915">
        <v>161304</v>
      </c>
      <c r="C6" s="941" t="s">
        <v>7685</v>
      </c>
      <c r="D6" s="1344" t="s">
        <v>6897</v>
      </c>
      <c r="E6" s="915" t="s">
        <v>210</v>
      </c>
      <c r="F6" s="915" t="s">
        <v>1640</v>
      </c>
      <c r="G6" s="915" t="s">
        <v>29</v>
      </c>
      <c r="H6" s="1344" t="s">
        <v>7078</v>
      </c>
      <c r="I6" s="113" t="s">
        <v>188</v>
      </c>
      <c r="J6" s="1332" t="s">
        <v>3666</v>
      </c>
      <c r="K6" s="865">
        <v>0.95833333333333337</v>
      </c>
      <c r="L6" s="865">
        <v>0.99652777777777779</v>
      </c>
      <c r="M6" s="113" t="s">
        <v>33</v>
      </c>
      <c r="N6" s="865">
        <v>0.95138888888888884</v>
      </c>
      <c r="O6" s="113" t="s">
        <v>34</v>
      </c>
      <c r="P6" s="113" t="s">
        <v>34</v>
      </c>
      <c r="Q6" s="113" t="s">
        <v>112</v>
      </c>
      <c r="R6" s="113" t="s">
        <v>35</v>
      </c>
      <c r="S6" s="113" t="s">
        <v>36</v>
      </c>
      <c r="T6" s="113" t="s">
        <v>33</v>
      </c>
      <c r="U6" s="113"/>
      <c r="V6" s="899">
        <f>K6-N6</f>
        <v>6.9444444444445308E-3</v>
      </c>
      <c r="W6" s="113">
        <v>8882270054</v>
      </c>
    </row>
    <row r="7" spans="1:23" s="439" customFormat="1" ht="39" customHeight="1">
      <c r="A7" s="113">
        <v>4</v>
      </c>
      <c r="B7" s="1224">
        <v>163265</v>
      </c>
      <c r="C7" s="941" t="s">
        <v>7685</v>
      </c>
      <c r="D7" s="1224" t="s">
        <v>7688</v>
      </c>
      <c r="E7" s="1224" t="s">
        <v>1577</v>
      </c>
      <c r="F7" s="1224" t="s">
        <v>1047</v>
      </c>
      <c r="G7" s="1224" t="s">
        <v>48</v>
      </c>
      <c r="H7" s="1224" t="s">
        <v>7689</v>
      </c>
      <c r="I7" s="463" t="s">
        <v>188</v>
      </c>
      <c r="J7" s="1369" t="s">
        <v>7690</v>
      </c>
      <c r="K7" s="966">
        <v>0.52777777777777779</v>
      </c>
      <c r="L7" s="966">
        <v>0.58680555555555558</v>
      </c>
      <c r="M7" s="608" t="s">
        <v>7691</v>
      </c>
      <c r="N7" s="966">
        <v>0.5</v>
      </c>
      <c r="O7" s="463"/>
      <c r="P7" s="463" t="s">
        <v>171</v>
      </c>
      <c r="Q7" s="463" t="s">
        <v>35</v>
      </c>
      <c r="R7" s="463" t="s">
        <v>35</v>
      </c>
      <c r="S7" s="463" t="s">
        <v>36</v>
      </c>
      <c r="T7" s="463" t="s">
        <v>5243</v>
      </c>
      <c r="U7" s="463"/>
      <c r="V7" s="899">
        <f>K7-N7</f>
        <v>2.777777777777779E-2</v>
      </c>
      <c r="W7" s="463">
        <v>9810449226</v>
      </c>
    </row>
    <row r="8" spans="1:23" ht="41.25">
      <c r="A8" s="113">
        <v>5</v>
      </c>
      <c r="B8" s="352">
        <v>156714</v>
      </c>
      <c r="C8" s="548" t="s">
        <v>7692</v>
      </c>
      <c r="D8" s="352" t="s">
        <v>7693</v>
      </c>
      <c r="E8" s="352" t="s">
        <v>2947</v>
      </c>
      <c r="F8" s="493" t="s">
        <v>665</v>
      </c>
      <c r="G8" s="493" t="s">
        <v>7292</v>
      </c>
      <c r="H8" s="493" t="s">
        <v>7694</v>
      </c>
      <c r="I8" s="113" t="s">
        <v>31</v>
      </c>
      <c r="J8" s="1332" t="s">
        <v>7695</v>
      </c>
      <c r="K8" s="865">
        <v>0.41875000000000001</v>
      </c>
      <c r="L8" s="865">
        <v>0.79166666666666663</v>
      </c>
      <c r="M8" s="113" t="s">
        <v>33</v>
      </c>
      <c r="N8" s="865">
        <v>0.39583333333333331</v>
      </c>
      <c r="O8" s="113" t="s">
        <v>34</v>
      </c>
      <c r="P8" s="113" t="s">
        <v>34</v>
      </c>
      <c r="Q8" s="113" t="s">
        <v>35</v>
      </c>
      <c r="R8" s="113" t="s">
        <v>35</v>
      </c>
      <c r="S8" s="114" t="s">
        <v>7191</v>
      </c>
      <c r="T8" s="114" t="s">
        <v>7696</v>
      </c>
      <c r="U8" s="113"/>
      <c r="V8" s="899">
        <f>K8-N8</f>
        <v>2.2916666666666696E-2</v>
      </c>
      <c r="W8" s="113">
        <v>9811770099</v>
      </c>
    </row>
    <row r="9" spans="1:23">
      <c r="A9" s="113">
        <v>6</v>
      </c>
      <c r="B9" s="352">
        <v>148543</v>
      </c>
      <c r="C9" s="113" t="s">
        <v>7692</v>
      </c>
      <c r="D9" s="352" t="s">
        <v>7697</v>
      </c>
      <c r="E9" s="352" t="s">
        <v>602</v>
      </c>
      <c r="F9" s="493" t="s">
        <v>388</v>
      </c>
      <c r="G9" s="352" t="s">
        <v>7698</v>
      </c>
      <c r="H9" s="493" t="s">
        <v>7699</v>
      </c>
      <c r="I9" s="113" t="s">
        <v>31</v>
      </c>
      <c r="J9" s="1332" t="s">
        <v>854</v>
      </c>
      <c r="K9" s="865">
        <v>0.59583333333333333</v>
      </c>
      <c r="L9" s="865">
        <v>0.72916666666666663</v>
      </c>
      <c r="M9" s="113" t="s">
        <v>33</v>
      </c>
      <c r="N9" s="865">
        <v>0.59027777777777779</v>
      </c>
      <c r="O9" s="113" t="s">
        <v>34</v>
      </c>
      <c r="P9" s="113" t="s">
        <v>34</v>
      </c>
      <c r="Q9" s="113" t="s">
        <v>35</v>
      </c>
      <c r="R9" s="113" t="s">
        <v>35</v>
      </c>
      <c r="S9" s="113" t="s">
        <v>36</v>
      </c>
      <c r="T9" s="113" t="s">
        <v>5243</v>
      </c>
      <c r="U9" s="113"/>
      <c r="V9" s="899">
        <f>K9-N9</f>
        <v>5.5555555555555358E-3</v>
      </c>
      <c r="W9" s="113"/>
    </row>
    <row r="10" spans="1:23" ht="31.5" customHeight="1">
      <c r="A10" s="113">
        <v>7</v>
      </c>
      <c r="B10" s="352">
        <v>2817</v>
      </c>
      <c r="C10" s="113" t="s">
        <v>7692</v>
      </c>
      <c r="D10" s="352" t="s">
        <v>7700</v>
      </c>
      <c r="E10" s="352" t="s">
        <v>126</v>
      </c>
      <c r="F10" s="353" t="s">
        <v>1559</v>
      </c>
      <c r="G10" s="352" t="s">
        <v>29</v>
      </c>
      <c r="H10" s="493" t="s">
        <v>7701</v>
      </c>
      <c r="I10" s="113" t="s">
        <v>31</v>
      </c>
      <c r="J10" s="1332" t="s">
        <v>366</v>
      </c>
      <c r="K10" s="775"/>
      <c r="L10" s="775"/>
      <c r="M10" s="1281" t="s">
        <v>37</v>
      </c>
      <c r="N10" s="775"/>
      <c r="O10" s="775"/>
      <c r="P10" s="775"/>
      <c r="Q10" s="775"/>
      <c r="R10" s="775"/>
      <c r="S10" s="775"/>
      <c r="T10" s="775"/>
      <c r="U10" s="775"/>
      <c r="V10" s="775"/>
      <c r="W10" s="775"/>
    </row>
    <row r="11" spans="1:23" ht="30" customHeight="1">
      <c r="A11" s="113">
        <v>8</v>
      </c>
      <c r="B11" s="915">
        <v>157910</v>
      </c>
      <c r="C11" s="113" t="s">
        <v>7692</v>
      </c>
      <c r="D11" s="915" t="s">
        <v>7702</v>
      </c>
      <c r="E11" s="915" t="s">
        <v>186</v>
      </c>
      <c r="F11" s="1374" t="s">
        <v>109</v>
      </c>
      <c r="G11" s="915" t="s">
        <v>29</v>
      </c>
      <c r="H11" s="1182" t="s">
        <v>128</v>
      </c>
      <c r="I11" s="113" t="s">
        <v>188</v>
      </c>
      <c r="J11" s="1332" t="s">
        <v>854</v>
      </c>
      <c r="K11" s="865">
        <v>0.43194444444444446</v>
      </c>
      <c r="L11" s="865">
        <v>0.49166666666666664</v>
      </c>
      <c r="M11" s="113" t="s">
        <v>33</v>
      </c>
      <c r="N11" s="865">
        <v>0.42708333333333331</v>
      </c>
      <c r="O11" s="113" t="s">
        <v>34</v>
      </c>
      <c r="P11" s="113" t="s">
        <v>34</v>
      </c>
      <c r="Q11" s="113" t="s">
        <v>35</v>
      </c>
      <c r="R11" s="113" t="s">
        <v>35</v>
      </c>
      <c r="S11" s="113" t="s">
        <v>36</v>
      </c>
      <c r="T11" s="113" t="s">
        <v>37</v>
      </c>
      <c r="U11" s="113"/>
      <c r="V11" s="899">
        <f>K11-N11</f>
        <v>4.8611111111111494E-3</v>
      </c>
      <c r="W11" s="113"/>
    </row>
    <row r="12" spans="1:23" ht="27.75">
      <c r="A12" s="113">
        <v>9</v>
      </c>
      <c r="B12" s="545">
        <v>26213</v>
      </c>
      <c r="C12" s="113" t="s">
        <v>7692</v>
      </c>
      <c r="D12" s="545" t="s">
        <v>7703</v>
      </c>
      <c r="E12" s="352" t="s">
        <v>1714</v>
      </c>
      <c r="F12" s="540" t="s">
        <v>214</v>
      </c>
      <c r="G12" s="545" t="s">
        <v>215</v>
      </c>
      <c r="H12" s="540" t="s">
        <v>7704</v>
      </c>
      <c r="I12" s="113" t="s">
        <v>31</v>
      </c>
      <c r="J12" s="1332" t="s">
        <v>5946</v>
      </c>
      <c r="K12" s="865">
        <v>0.37222222222222223</v>
      </c>
      <c r="L12" s="865">
        <v>0.4201388888888889</v>
      </c>
      <c r="M12" s="113" t="s">
        <v>219</v>
      </c>
      <c r="N12" s="865">
        <v>0.37638888888888888</v>
      </c>
      <c r="O12" s="113" t="s">
        <v>34</v>
      </c>
      <c r="P12" s="113" t="s">
        <v>34</v>
      </c>
      <c r="Q12" s="113" t="s">
        <v>112</v>
      </c>
      <c r="R12" s="113" t="s">
        <v>35</v>
      </c>
      <c r="S12" s="113" t="s">
        <v>36</v>
      </c>
      <c r="T12" s="113" t="s">
        <v>219</v>
      </c>
      <c r="U12" s="113"/>
      <c r="V12" s="1339" t="s">
        <v>3869</v>
      </c>
      <c r="W12" s="113">
        <v>9818505301</v>
      </c>
    </row>
    <row r="13" spans="1:23" ht="27.75">
      <c r="A13" s="113">
        <v>10</v>
      </c>
      <c r="B13" s="1149">
        <v>55819</v>
      </c>
      <c r="C13" s="113" t="s">
        <v>7692</v>
      </c>
      <c r="D13" s="545" t="s">
        <v>7705</v>
      </c>
      <c r="E13" s="352" t="s">
        <v>295</v>
      </c>
      <c r="F13" s="540" t="s">
        <v>214</v>
      </c>
      <c r="G13" s="545" t="s">
        <v>215</v>
      </c>
      <c r="H13" s="540" t="s">
        <v>7706</v>
      </c>
      <c r="I13" s="113" t="s">
        <v>31</v>
      </c>
      <c r="J13" s="1332" t="s">
        <v>4533</v>
      </c>
      <c r="K13" s="865">
        <v>0.4375</v>
      </c>
      <c r="L13" s="865">
        <v>2.0833333333333332E-2</v>
      </c>
      <c r="M13" s="113" t="s">
        <v>219</v>
      </c>
      <c r="N13" s="865">
        <v>0.43055555555555558</v>
      </c>
      <c r="O13" s="113" t="s">
        <v>34</v>
      </c>
      <c r="P13" s="113" t="s">
        <v>34</v>
      </c>
      <c r="Q13" s="113" t="s">
        <v>112</v>
      </c>
      <c r="R13" s="113" t="s">
        <v>35</v>
      </c>
      <c r="S13" s="113" t="s">
        <v>36</v>
      </c>
      <c r="T13" s="113" t="s">
        <v>219</v>
      </c>
      <c r="U13" s="113"/>
      <c r="V13" s="899">
        <f>K13-N13</f>
        <v>6.9444444444444198E-3</v>
      </c>
      <c r="W13" s="113"/>
    </row>
    <row r="14" spans="1:23" ht="27.75">
      <c r="A14" s="113">
        <v>11</v>
      </c>
      <c r="B14" s="545">
        <v>137482</v>
      </c>
      <c r="C14" s="113" t="s">
        <v>7692</v>
      </c>
      <c r="D14" s="545" t="s">
        <v>7707</v>
      </c>
      <c r="E14" s="352" t="s">
        <v>262</v>
      </c>
      <c r="F14" s="540" t="s">
        <v>214</v>
      </c>
      <c r="G14" s="545" t="s">
        <v>215</v>
      </c>
      <c r="H14" s="540" t="s">
        <v>7708</v>
      </c>
      <c r="I14" s="113" t="s">
        <v>31</v>
      </c>
      <c r="J14" s="1332" t="s">
        <v>854</v>
      </c>
      <c r="K14" s="865">
        <v>0.52916666666666667</v>
      </c>
      <c r="L14" s="865">
        <v>0.63124999999999998</v>
      </c>
      <c r="M14" s="113" t="s">
        <v>219</v>
      </c>
      <c r="N14" s="865">
        <v>0.52777777777777779</v>
      </c>
      <c r="O14" s="113" t="s">
        <v>34</v>
      </c>
      <c r="P14" s="113" t="s">
        <v>34</v>
      </c>
      <c r="Q14" s="113" t="s">
        <v>112</v>
      </c>
      <c r="R14" s="113" t="s">
        <v>35</v>
      </c>
      <c r="S14" s="113" t="s">
        <v>36</v>
      </c>
      <c r="T14" s="114" t="s">
        <v>2810</v>
      </c>
      <c r="U14" s="113"/>
      <c r="V14" s="899">
        <f>K14-N14</f>
        <v>1.388888888888884E-3</v>
      </c>
      <c r="W14" s="113">
        <v>9313103210</v>
      </c>
    </row>
    <row r="15" spans="1:23" ht="27.75">
      <c r="A15" s="113">
        <v>12</v>
      </c>
      <c r="B15" s="545">
        <v>131984</v>
      </c>
      <c r="C15" s="113" t="s">
        <v>7692</v>
      </c>
      <c r="D15" s="545" t="s">
        <v>7709</v>
      </c>
      <c r="E15" s="352" t="s">
        <v>475</v>
      </c>
      <c r="F15" s="540" t="s">
        <v>214</v>
      </c>
      <c r="G15" s="545" t="s">
        <v>215</v>
      </c>
      <c r="H15" s="540" t="s">
        <v>7710</v>
      </c>
      <c r="I15" s="113" t="s">
        <v>31</v>
      </c>
      <c r="J15" s="1332" t="s">
        <v>398</v>
      </c>
      <c r="K15" s="865">
        <v>0.69166666666666665</v>
      </c>
      <c r="L15" s="865">
        <v>0.72361111111111109</v>
      </c>
      <c r="M15" s="113" t="s">
        <v>219</v>
      </c>
      <c r="N15" s="865">
        <v>0.69097222222222221</v>
      </c>
      <c r="O15" s="113" t="s">
        <v>34</v>
      </c>
      <c r="P15" s="113" t="s">
        <v>34</v>
      </c>
      <c r="Q15" s="113" t="s">
        <v>112</v>
      </c>
      <c r="R15" s="113" t="s">
        <v>35</v>
      </c>
      <c r="S15" s="113" t="s">
        <v>36</v>
      </c>
      <c r="T15" s="113" t="s">
        <v>219</v>
      </c>
      <c r="U15" s="113"/>
      <c r="V15" s="899">
        <f>K15-N15</f>
        <v>6.9444444444444198E-4</v>
      </c>
      <c r="W15" s="113">
        <v>9818669767</v>
      </c>
    </row>
    <row r="16" spans="1:23" s="439" customFormat="1">
      <c r="A16" s="113">
        <v>13</v>
      </c>
      <c r="B16" s="1225">
        <v>158517</v>
      </c>
      <c r="C16" s="113" t="s">
        <v>7692</v>
      </c>
      <c r="D16" s="1225" t="s">
        <v>7711</v>
      </c>
      <c r="E16" s="595" t="s">
        <v>475</v>
      </c>
      <c r="F16" s="1228" t="s">
        <v>617</v>
      </c>
      <c r="G16" s="1225" t="s">
        <v>48</v>
      </c>
      <c r="H16" s="1228" t="s">
        <v>7712</v>
      </c>
      <c r="I16" s="463" t="s">
        <v>31</v>
      </c>
      <c r="J16" s="1369" t="s">
        <v>599</v>
      </c>
      <c r="K16" s="966">
        <v>0.3888888888888889</v>
      </c>
      <c r="L16" s="966">
        <v>0.47569444444444442</v>
      </c>
      <c r="M16" s="608" t="s">
        <v>4946</v>
      </c>
      <c r="N16" s="966">
        <v>0.37361111111111112</v>
      </c>
      <c r="O16" s="463"/>
      <c r="P16" s="463" t="s">
        <v>171</v>
      </c>
      <c r="Q16" s="463" t="s">
        <v>35</v>
      </c>
      <c r="R16" s="463" t="s">
        <v>35</v>
      </c>
      <c r="S16" s="463" t="s">
        <v>112</v>
      </c>
      <c r="T16" s="463" t="s">
        <v>5243</v>
      </c>
      <c r="U16" s="463"/>
      <c r="V16" s="899">
        <f>K16-N16</f>
        <v>1.5277777777777779E-2</v>
      </c>
      <c r="W16" s="463">
        <v>9818595251</v>
      </c>
    </row>
    <row r="17" spans="1:23" s="439" customFormat="1">
      <c r="A17" s="113">
        <v>14</v>
      </c>
      <c r="B17" s="1225">
        <v>161237</v>
      </c>
      <c r="C17" s="113" t="s">
        <v>7692</v>
      </c>
      <c r="D17" s="1225" t="s">
        <v>7713</v>
      </c>
      <c r="E17" s="595" t="s">
        <v>285</v>
      </c>
      <c r="F17" s="1228" t="s">
        <v>617</v>
      </c>
      <c r="G17" s="1225" t="s">
        <v>48</v>
      </c>
      <c r="H17" s="1228" t="s">
        <v>7714</v>
      </c>
      <c r="I17" s="463" t="s">
        <v>31</v>
      </c>
      <c r="J17" s="1369" t="s">
        <v>5166</v>
      </c>
      <c r="K17" s="966">
        <v>0.52777777777777779</v>
      </c>
      <c r="L17" s="966">
        <v>0.60555555555555551</v>
      </c>
      <c r="M17" s="608" t="s">
        <v>4946</v>
      </c>
      <c r="N17" s="966">
        <v>0.49652777777777779</v>
      </c>
      <c r="O17" s="463"/>
      <c r="P17" s="463" t="s">
        <v>171</v>
      </c>
      <c r="Q17" s="463" t="s">
        <v>112</v>
      </c>
      <c r="R17" s="463" t="s">
        <v>35</v>
      </c>
      <c r="S17" s="463" t="s">
        <v>112</v>
      </c>
      <c r="T17" s="463" t="s">
        <v>33</v>
      </c>
      <c r="U17" s="463"/>
      <c r="V17" s="899">
        <f>K17-N17</f>
        <v>3.125E-2</v>
      </c>
      <c r="W17" s="463">
        <v>9818120324</v>
      </c>
    </row>
    <row r="18" spans="1:23" ht="41.25">
      <c r="A18" s="113">
        <v>15</v>
      </c>
      <c r="B18" s="545">
        <v>161895</v>
      </c>
      <c r="C18" s="113" t="s">
        <v>7692</v>
      </c>
      <c r="D18" s="545" t="s">
        <v>7715</v>
      </c>
      <c r="E18" s="352" t="s">
        <v>244</v>
      </c>
      <c r="F18" s="540" t="s">
        <v>539</v>
      </c>
      <c r="G18" s="545" t="s">
        <v>48</v>
      </c>
      <c r="H18" s="540" t="s">
        <v>7716</v>
      </c>
      <c r="I18" s="113" t="s">
        <v>31</v>
      </c>
      <c r="J18" s="1332" t="s">
        <v>860</v>
      </c>
      <c r="K18" s="865">
        <v>0.59583333333333333</v>
      </c>
      <c r="L18" s="865">
        <v>0.62847222222222221</v>
      </c>
      <c r="M18" s="113" t="s">
        <v>33</v>
      </c>
      <c r="N18" s="865">
        <v>0.58680555555555558</v>
      </c>
      <c r="O18" s="113" t="s">
        <v>34</v>
      </c>
      <c r="P18" s="113" t="s">
        <v>34</v>
      </c>
      <c r="Q18" s="113" t="s">
        <v>35</v>
      </c>
      <c r="R18" s="113" t="s">
        <v>35</v>
      </c>
      <c r="S18" s="113" t="s">
        <v>112</v>
      </c>
      <c r="T18" s="113" t="s">
        <v>5672</v>
      </c>
      <c r="U18" s="113"/>
      <c r="V18" s="899">
        <f>K18-N18</f>
        <v>9.0277777777777457E-3</v>
      </c>
      <c r="W18" s="113"/>
    </row>
    <row r="19" spans="1:23" ht="27.75">
      <c r="A19" s="113">
        <v>16</v>
      </c>
      <c r="B19" s="1149">
        <v>39775</v>
      </c>
      <c r="C19" s="113" t="s">
        <v>7692</v>
      </c>
      <c r="D19" s="545" t="s">
        <v>7717</v>
      </c>
      <c r="E19" s="352" t="s">
        <v>122</v>
      </c>
      <c r="F19" s="540" t="s">
        <v>40</v>
      </c>
      <c r="G19" s="545" t="s">
        <v>41</v>
      </c>
      <c r="H19" s="494" t="s">
        <v>7718</v>
      </c>
      <c r="I19" s="113" t="s">
        <v>31</v>
      </c>
      <c r="J19" s="1332" t="s">
        <v>180</v>
      </c>
      <c r="K19" s="865">
        <v>0.3888888888888889</v>
      </c>
      <c r="L19" s="865">
        <v>0.4201388888888889</v>
      </c>
      <c r="M19" s="113" t="s">
        <v>33</v>
      </c>
      <c r="N19" s="865">
        <v>0.36805555555555558</v>
      </c>
      <c r="O19" s="113" t="s">
        <v>34</v>
      </c>
      <c r="P19" s="113" t="s">
        <v>34</v>
      </c>
      <c r="Q19" s="113" t="s">
        <v>35</v>
      </c>
      <c r="R19" s="113" t="s">
        <v>35</v>
      </c>
      <c r="S19" s="113" t="s">
        <v>112</v>
      </c>
      <c r="T19" s="113" t="s">
        <v>5302</v>
      </c>
      <c r="U19" s="113"/>
      <c r="V19" s="899">
        <f>K19-N19</f>
        <v>2.0833333333333315E-2</v>
      </c>
      <c r="W19" s="113">
        <v>9811814064</v>
      </c>
    </row>
    <row r="20" spans="1:23">
      <c r="A20" s="113">
        <v>17</v>
      </c>
      <c r="B20" s="545">
        <v>113216</v>
      </c>
      <c r="C20" s="113" t="s">
        <v>7692</v>
      </c>
      <c r="D20" s="545" t="s">
        <v>7719</v>
      </c>
      <c r="E20" s="352" t="s">
        <v>832</v>
      </c>
      <c r="F20" s="494" t="s">
        <v>1553</v>
      </c>
      <c r="G20" s="545" t="s">
        <v>947</v>
      </c>
      <c r="H20" s="540" t="s">
        <v>7720</v>
      </c>
      <c r="I20" s="113" t="s">
        <v>31</v>
      </c>
      <c r="J20" s="1332" t="s">
        <v>6483</v>
      </c>
      <c r="K20" s="865">
        <v>0.49861111111111112</v>
      </c>
      <c r="L20" s="865">
        <v>0.64930555555555558</v>
      </c>
      <c r="M20" s="113" t="s">
        <v>33</v>
      </c>
      <c r="N20" s="865">
        <v>0.46875</v>
      </c>
      <c r="O20" s="113" t="s">
        <v>34</v>
      </c>
      <c r="P20" s="113" t="s">
        <v>34</v>
      </c>
      <c r="Q20" s="113" t="s">
        <v>35</v>
      </c>
      <c r="R20" s="113" t="s">
        <v>35</v>
      </c>
      <c r="S20" s="113" t="s">
        <v>112</v>
      </c>
      <c r="T20" s="113" t="s">
        <v>5243</v>
      </c>
      <c r="U20" s="113"/>
      <c r="V20" s="899">
        <f>K20-N20</f>
        <v>2.9861111111111116E-2</v>
      </c>
      <c r="W20" s="113">
        <v>9818076306</v>
      </c>
    </row>
    <row r="21" spans="1:23" ht="27.75">
      <c r="A21" s="113">
        <v>18</v>
      </c>
      <c r="B21" s="545">
        <v>161359</v>
      </c>
      <c r="C21" s="113" t="s">
        <v>7692</v>
      </c>
      <c r="D21" s="545" t="s">
        <v>7721</v>
      </c>
      <c r="E21" s="352" t="s">
        <v>149</v>
      </c>
      <c r="F21" s="540" t="s">
        <v>401</v>
      </c>
      <c r="G21" s="545" t="s">
        <v>237</v>
      </c>
      <c r="H21" s="540" t="s">
        <v>321</v>
      </c>
      <c r="I21" s="113" t="s">
        <v>31</v>
      </c>
      <c r="J21" s="1332" t="s">
        <v>7722</v>
      </c>
      <c r="K21" s="865">
        <v>0.43333333333333335</v>
      </c>
      <c r="L21" s="865">
        <v>0.75</v>
      </c>
      <c r="M21" s="113" t="s">
        <v>33</v>
      </c>
      <c r="N21" s="865">
        <v>0.41666666666666669</v>
      </c>
      <c r="O21" s="113" t="s">
        <v>34</v>
      </c>
      <c r="P21" s="113" t="s">
        <v>34</v>
      </c>
      <c r="Q21" s="113" t="s">
        <v>35</v>
      </c>
      <c r="R21" s="113" t="s">
        <v>35</v>
      </c>
      <c r="S21" s="114" t="s">
        <v>7723</v>
      </c>
      <c r="T21" s="113" t="s">
        <v>37</v>
      </c>
      <c r="U21" s="113"/>
      <c r="V21" s="899">
        <f>K21-N21</f>
        <v>1.6666666666666663E-2</v>
      </c>
      <c r="W21" s="113">
        <v>9313242612</v>
      </c>
    </row>
    <row r="22" spans="1:23" ht="28.5" customHeight="1">
      <c r="A22" s="113">
        <v>19</v>
      </c>
      <c r="B22" s="545">
        <v>128464</v>
      </c>
      <c r="C22" s="113" t="s">
        <v>7692</v>
      </c>
      <c r="D22" s="545" t="s">
        <v>7724</v>
      </c>
      <c r="E22" s="915" t="s">
        <v>518</v>
      </c>
      <c r="F22" s="494" t="s">
        <v>91</v>
      </c>
      <c r="G22" s="545" t="s">
        <v>92</v>
      </c>
      <c r="H22" s="540" t="s">
        <v>7725</v>
      </c>
      <c r="I22" s="113" t="s">
        <v>31</v>
      </c>
      <c r="J22" s="1332" t="s">
        <v>306</v>
      </c>
      <c r="K22" s="865">
        <v>0.61111111111111116</v>
      </c>
      <c r="L22" s="865">
        <v>0.65277777777777779</v>
      </c>
      <c r="M22" s="113" t="s">
        <v>33</v>
      </c>
      <c r="N22" s="1328">
        <v>0.61388888888888893</v>
      </c>
      <c r="O22" s="113" t="s">
        <v>34</v>
      </c>
      <c r="P22" s="113" t="s">
        <v>34</v>
      </c>
      <c r="Q22" s="113" t="s">
        <v>35</v>
      </c>
      <c r="R22" s="113" t="s">
        <v>35</v>
      </c>
      <c r="S22" s="113" t="s">
        <v>112</v>
      </c>
      <c r="T22" s="113" t="s">
        <v>7726</v>
      </c>
      <c r="U22" s="113"/>
      <c r="V22" s="1339" t="s">
        <v>5203</v>
      </c>
      <c r="W22" s="113">
        <v>8800460863</v>
      </c>
    </row>
    <row r="23" spans="1:23" ht="29.25" customHeight="1">
      <c r="A23" s="113">
        <v>20</v>
      </c>
      <c r="B23" s="915">
        <v>161561</v>
      </c>
      <c r="C23" s="113" t="s">
        <v>7692</v>
      </c>
      <c r="D23" s="915" t="s">
        <v>7727</v>
      </c>
      <c r="E23" s="915" t="s">
        <v>7728</v>
      </c>
      <c r="F23" s="1182" t="s">
        <v>133</v>
      </c>
      <c r="G23" s="915" t="s">
        <v>3369</v>
      </c>
      <c r="H23" s="1182" t="s">
        <v>1937</v>
      </c>
      <c r="I23" s="113" t="s">
        <v>94</v>
      </c>
      <c r="J23" s="1332" t="s">
        <v>7729</v>
      </c>
      <c r="K23" s="865">
        <v>0.43055555555555558</v>
      </c>
      <c r="L23" s="865">
        <v>0.57777777777777772</v>
      </c>
      <c r="M23" s="113" t="s">
        <v>713</v>
      </c>
      <c r="N23" s="865">
        <v>0.41319444444444442</v>
      </c>
      <c r="O23" s="113" t="s">
        <v>34</v>
      </c>
      <c r="P23" s="113" t="s">
        <v>34</v>
      </c>
      <c r="Q23" s="113" t="s">
        <v>35</v>
      </c>
      <c r="R23" s="113" t="s">
        <v>35</v>
      </c>
      <c r="S23" s="113" t="s">
        <v>112</v>
      </c>
      <c r="T23" s="114" t="s">
        <v>7730</v>
      </c>
      <c r="U23" s="113"/>
      <c r="V23" s="899">
        <f>K23-N23</f>
        <v>1.736111111111116E-2</v>
      </c>
      <c r="W23" s="113">
        <v>6005217071</v>
      </c>
    </row>
    <row r="24" spans="1:23" ht="27.75">
      <c r="A24" s="113">
        <v>21</v>
      </c>
      <c r="B24" s="545">
        <v>162400</v>
      </c>
      <c r="C24" s="113" t="s">
        <v>7692</v>
      </c>
      <c r="D24" s="545" t="s">
        <v>7731</v>
      </c>
      <c r="E24" s="915" t="s">
        <v>145</v>
      </c>
      <c r="F24" s="540" t="s">
        <v>214</v>
      </c>
      <c r="G24" s="545" t="s">
        <v>215</v>
      </c>
      <c r="H24" s="540" t="s">
        <v>7732</v>
      </c>
      <c r="I24" s="113" t="s">
        <v>31</v>
      </c>
      <c r="J24" s="1332" t="s">
        <v>7733</v>
      </c>
      <c r="K24" s="865">
        <v>0.41944444444444445</v>
      </c>
      <c r="L24" s="865">
        <v>0.55902777777777779</v>
      </c>
      <c r="M24" s="113" t="s">
        <v>219</v>
      </c>
      <c r="N24" s="865">
        <v>0.40625</v>
      </c>
      <c r="O24" s="113" t="s">
        <v>34</v>
      </c>
      <c r="P24" s="113" t="s">
        <v>34</v>
      </c>
      <c r="Q24" s="113" t="s">
        <v>112</v>
      </c>
      <c r="R24" s="113" t="s">
        <v>35</v>
      </c>
      <c r="S24" s="113" t="s">
        <v>112</v>
      </c>
      <c r="T24" s="113" t="s">
        <v>219</v>
      </c>
      <c r="U24" s="113"/>
      <c r="V24" s="899">
        <f>K24-N24</f>
        <v>1.3194444444444453E-2</v>
      </c>
      <c r="W24" s="113">
        <v>9215149490</v>
      </c>
    </row>
    <row r="25" spans="1:23" ht="29.25" customHeight="1">
      <c r="A25" s="113">
        <v>22</v>
      </c>
      <c r="B25" s="915">
        <v>161303</v>
      </c>
      <c r="C25" s="113" t="s">
        <v>7692</v>
      </c>
      <c r="D25" s="915" t="s">
        <v>2964</v>
      </c>
      <c r="E25" s="915" t="s">
        <v>759</v>
      </c>
      <c r="F25" s="1374" t="s">
        <v>698</v>
      </c>
      <c r="G25" s="915" t="s">
        <v>29</v>
      </c>
      <c r="H25" s="1182" t="s">
        <v>128</v>
      </c>
      <c r="I25" s="113" t="s">
        <v>188</v>
      </c>
      <c r="J25" s="1332" t="s">
        <v>854</v>
      </c>
      <c r="K25" s="865">
        <v>0.41249999999999998</v>
      </c>
      <c r="L25" s="865">
        <v>0.44791666666666669</v>
      </c>
      <c r="M25" s="113" t="s">
        <v>33</v>
      </c>
      <c r="N25" s="865">
        <v>0.39583333333333331</v>
      </c>
      <c r="O25" s="113" t="s">
        <v>34</v>
      </c>
      <c r="P25" s="113" t="s">
        <v>34</v>
      </c>
      <c r="Q25" s="113" t="s">
        <v>35</v>
      </c>
      <c r="R25" s="113" t="s">
        <v>35</v>
      </c>
      <c r="S25" s="113" t="s">
        <v>112</v>
      </c>
      <c r="T25" s="113" t="s">
        <v>5243</v>
      </c>
      <c r="U25" s="113"/>
      <c r="V25" s="899">
        <f>K25-N25</f>
        <v>1.6666666666666663E-2</v>
      </c>
      <c r="W25" s="113"/>
    </row>
    <row r="26" spans="1:23" ht="27.75">
      <c r="A26" s="113">
        <v>23</v>
      </c>
      <c r="B26" s="545">
        <v>163172</v>
      </c>
      <c r="C26" s="113" t="s">
        <v>7692</v>
      </c>
      <c r="D26" s="545" t="s">
        <v>7734</v>
      </c>
      <c r="E26" s="352" t="s">
        <v>913</v>
      </c>
      <c r="F26" s="540" t="s">
        <v>214</v>
      </c>
      <c r="G26" s="545" t="s">
        <v>215</v>
      </c>
      <c r="H26" s="540" t="s">
        <v>7735</v>
      </c>
      <c r="I26" s="113" t="s">
        <v>31</v>
      </c>
      <c r="J26" s="1332" t="s">
        <v>292</v>
      </c>
      <c r="K26" s="865">
        <v>0.39930555555555558</v>
      </c>
      <c r="L26" s="865">
        <v>0.48958333333333331</v>
      </c>
      <c r="M26" s="113" t="s">
        <v>219</v>
      </c>
      <c r="N26" s="865">
        <v>0.3888888888888889</v>
      </c>
      <c r="O26" s="113" t="s">
        <v>34</v>
      </c>
      <c r="P26" s="113" t="s">
        <v>34</v>
      </c>
      <c r="Q26" s="113" t="s">
        <v>35</v>
      </c>
      <c r="R26" s="113" t="s">
        <v>35</v>
      </c>
      <c r="S26" s="113" t="s">
        <v>112</v>
      </c>
      <c r="T26" s="113" t="s">
        <v>37</v>
      </c>
      <c r="U26" s="113"/>
      <c r="V26" s="899">
        <f>K26-N26</f>
        <v>1.0416666666666685E-2</v>
      </c>
      <c r="W26" s="113"/>
    </row>
    <row r="27" spans="1:23" ht="27.75">
      <c r="A27" s="113">
        <v>24</v>
      </c>
      <c r="B27" s="352">
        <v>160126</v>
      </c>
      <c r="C27" s="548" t="s">
        <v>7736</v>
      </c>
      <c r="D27" s="352" t="s">
        <v>7737</v>
      </c>
      <c r="E27" s="352" t="s">
        <v>969</v>
      </c>
      <c r="F27" s="493" t="s">
        <v>665</v>
      </c>
      <c r="G27" s="352" t="s">
        <v>7292</v>
      </c>
      <c r="H27" s="493" t="s">
        <v>7738</v>
      </c>
      <c r="I27" s="113" t="s">
        <v>31</v>
      </c>
      <c r="J27" s="1332" t="s">
        <v>168</v>
      </c>
      <c r="K27" s="865">
        <v>0.4236111111111111</v>
      </c>
      <c r="L27" s="865">
        <v>0.8</v>
      </c>
      <c r="M27" s="113" t="s">
        <v>33</v>
      </c>
      <c r="N27" s="865">
        <v>0.40625</v>
      </c>
      <c r="O27" s="113" t="s">
        <v>34</v>
      </c>
      <c r="P27" s="113" t="s">
        <v>34</v>
      </c>
      <c r="Q27" s="113" t="s">
        <v>35</v>
      </c>
      <c r="R27" s="113" t="s">
        <v>35</v>
      </c>
      <c r="S27" s="114" t="s">
        <v>7739</v>
      </c>
      <c r="T27" s="113" t="s">
        <v>37</v>
      </c>
      <c r="U27" s="113"/>
      <c r="V27" s="899">
        <f>K27-N27</f>
        <v>1.7361111111111105E-2</v>
      </c>
      <c r="W27" s="113">
        <v>9810740236</v>
      </c>
    </row>
    <row r="28" spans="1:23" ht="27.75">
      <c r="A28" s="113">
        <v>25</v>
      </c>
      <c r="B28" s="352">
        <v>161217</v>
      </c>
      <c r="C28" s="113" t="s">
        <v>7736</v>
      </c>
      <c r="D28" s="352" t="s">
        <v>7740</v>
      </c>
      <c r="E28" s="352" t="s">
        <v>664</v>
      </c>
      <c r="F28" s="579" t="s">
        <v>40</v>
      </c>
      <c r="G28" s="352" t="s">
        <v>41</v>
      </c>
      <c r="H28" s="493" t="s">
        <v>7741</v>
      </c>
      <c r="I28" s="113" t="s">
        <v>31</v>
      </c>
      <c r="J28" s="1332" t="s">
        <v>142</v>
      </c>
      <c r="K28" s="865">
        <v>0.47083333333333333</v>
      </c>
      <c r="L28" s="865">
        <v>0.50694444444444442</v>
      </c>
      <c r="M28" s="113" t="s">
        <v>226</v>
      </c>
      <c r="N28" s="865">
        <v>0.45833333333333331</v>
      </c>
      <c r="O28" s="113" t="s">
        <v>34</v>
      </c>
      <c r="P28" s="113" t="s">
        <v>34</v>
      </c>
      <c r="Q28" s="113" t="s">
        <v>35</v>
      </c>
      <c r="R28" s="113" t="s">
        <v>35</v>
      </c>
      <c r="S28" s="113" t="s">
        <v>112</v>
      </c>
      <c r="T28" s="113" t="s">
        <v>37</v>
      </c>
      <c r="U28" s="113"/>
      <c r="V28" s="899">
        <f>K28-N28</f>
        <v>1.2500000000000011E-2</v>
      </c>
      <c r="W28" s="113"/>
    </row>
    <row r="29" spans="1:23" ht="35.25" customHeight="1">
      <c r="A29" s="113">
        <v>26</v>
      </c>
      <c r="B29" s="915">
        <v>157420</v>
      </c>
      <c r="C29" s="113" t="s">
        <v>7736</v>
      </c>
      <c r="D29" s="915" t="s">
        <v>7742</v>
      </c>
      <c r="E29" s="915" t="s">
        <v>81</v>
      </c>
      <c r="F29" s="915" t="s">
        <v>2896</v>
      </c>
      <c r="G29" s="915" t="s">
        <v>92</v>
      </c>
      <c r="H29" s="915" t="s">
        <v>7743</v>
      </c>
      <c r="I29" s="113" t="s">
        <v>31</v>
      </c>
      <c r="J29" s="1332" t="s">
        <v>4795</v>
      </c>
      <c r="K29" s="865">
        <v>0.45555555555555555</v>
      </c>
      <c r="L29" s="865">
        <v>0.4861111111111111</v>
      </c>
      <c r="M29" s="113" t="s">
        <v>33</v>
      </c>
      <c r="N29" s="865">
        <v>0.45624999999999999</v>
      </c>
      <c r="O29" s="113" t="s">
        <v>34</v>
      </c>
      <c r="P29" s="113" t="s">
        <v>34</v>
      </c>
      <c r="Q29" s="113" t="s">
        <v>112</v>
      </c>
      <c r="R29" s="113" t="s">
        <v>35</v>
      </c>
      <c r="S29" s="113" t="s">
        <v>112</v>
      </c>
      <c r="T29" s="114" t="s">
        <v>526</v>
      </c>
      <c r="U29" s="113"/>
      <c r="V29" s="1339" t="s">
        <v>3812</v>
      </c>
      <c r="W29" s="113">
        <v>9871665945</v>
      </c>
    </row>
    <row r="30" spans="1:23" ht="24.75" customHeight="1">
      <c r="A30" s="113">
        <v>27</v>
      </c>
      <c r="B30" s="915">
        <v>163747</v>
      </c>
      <c r="C30" s="113" t="s">
        <v>7736</v>
      </c>
      <c r="D30" s="915" t="s">
        <v>7744</v>
      </c>
      <c r="E30" s="915" t="s">
        <v>810</v>
      </c>
      <c r="F30" s="918" t="s">
        <v>91</v>
      </c>
      <c r="G30" s="915" t="s">
        <v>92</v>
      </c>
      <c r="H30" s="915" t="s">
        <v>93</v>
      </c>
      <c r="I30" s="113" t="s">
        <v>94</v>
      </c>
      <c r="J30" s="1332" t="s">
        <v>860</v>
      </c>
      <c r="K30" s="865">
        <v>0.65</v>
      </c>
      <c r="L30" s="865">
        <v>0.67708333333333337</v>
      </c>
      <c r="M30" s="113" t="s">
        <v>33</v>
      </c>
      <c r="N30" s="865">
        <v>0.63541666666666663</v>
      </c>
      <c r="O30" s="113" t="s">
        <v>34</v>
      </c>
      <c r="P30" s="113" t="s">
        <v>34</v>
      </c>
      <c r="Q30" s="113" t="s">
        <v>35</v>
      </c>
      <c r="R30" s="113" t="s">
        <v>35</v>
      </c>
      <c r="S30" s="113" t="s">
        <v>112</v>
      </c>
      <c r="T30" s="113" t="s">
        <v>5672</v>
      </c>
      <c r="U30" s="113"/>
      <c r="V30" s="899">
        <f>K30-N30</f>
        <v>1.4583333333333393E-2</v>
      </c>
      <c r="W30" s="113"/>
    </row>
    <row r="31" spans="1:23" s="439" customFormat="1" ht="24.75" customHeight="1">
      <c r="A31" s="113">
        <v>28</v>
      </c>
      <c r="B31" s="1224">
        <v>162117</v>
      </c>
      <c r="C31" s="113" t="s">
        <v>7736</v>
      </c>
      <c r="D31" s="1224" t="s">
        <v>7745</v>
      </c>
      <c r="E31" s="1224" t="s">
        <v>140</v>
      </c>
      <c r="F31" s="1224" t="s">
        <v>91</v>
      </c>
      <c r="G31" s="1224" t="s">
        <v>92</v>
      </c>
      <c r="H31" s="1224" t="s">
        <v>394</v>
      </c>
      <c r="I31" s="463" t="s">
        <v>31</v>
      </c>
      <c r="J31" s="1369" t="s">
        <v>4208</v>
      </c>
      <c r="K31" s="966">
        <v>0.68611111111111112</v>
      </c>
      <c r="L31" s="966">
        <v>0.72777777777777775</v>
      </c>
      <c r="M31" s="463" t="s">
        <v>2113</v>
      </c>
      <c r="N31" s="966">
        <v>0.58472222222222225</v>
      </c>
      <c r="O31" s="463"/>
      <c r="P31" s="463" t="s">
        <v>171</v>
      </c>
      <c r="Q31" s="463" t="s">
        <v>112</v>
      </c>
      <c r="R31" s="463" t="s">
        <v>35</v>
      </c>
      <c r="S31" s="463" t="s">
        <v>112</v>
      </c>
      <c r="T31" s="463" t="s">
        <v>2113</v>
      </c>
      <c r="U31" s="463"/>
      <c r="V31" s="1339">
        <f>K31-N31</f>
        <v>0.10138888888888886</v>
      </c>
      <c r="W31" s="463">
        <v>9953565553</v>
      </c>
    </row>
    <row r="32" spans="1:23" ht="24.75" customHeight="1">
      <c r="A32" s="113">
        <v>29</v>
      </c>
      <c r="B32" s="915">
        <v>161655</v>
      </c>
      <c r="C32" s="113" t="s">
        <v>7736</v>
      </c>
      <c r="D32" s="915" t="s">
        <v>7746</v>
      </c>
      <c r="E32" s="915" t="s">
        <v>253</v>
      </c>
      <c r="F32" s="915" t="s">
        <v>7138</v>
      </c>
      <c r="G32" s="915" t="s">
        <v>389</v>
      </c>
      <c r="H32" s="915" t="s">
        <v>4864</v>
      </c>
      <c r="I32" s="113" t="s">
        <v>31</v>
      </c>
      <c r="J32" s="1332" t="s">
        <v>1008</v>
      </c>
      <c r="K32" s="865">
        <v>0.5180555555555556</v>
      </c>
      <c r="L32" s="865">
        <v>0.63541666666666663</v>
      </c>
      <c r="M32" s="113" t="s">
        <v>33</v>
      </c>
      <c r="N32" s="865">
        <v>0.50347222222222221</v>
      </c>
      <c r="O32" s="113" t="s">
        <v>34</v>
      </c>
      <c r="P32" s="113" t="s">
        <v>34</v>
      </c>
      <c r="Q32" s="113" t="s">
        <v>35</v>
      </c>
      <c r="R32" s="113" t="s">
        <v>35</v>
      </c>
      <c r="S32" s="113" t="s">
        <v>112</v>
      </c>
      <c r="T32" s="113" t="s">
        <v>5672</v>
      </c>
      <c r="U32" s="113"/>
      <c r="V32" s="899">
        <f>K32-N32</f>
        <v>1.4583333333333393E-2</v>
      </c>
      <c r="W32" s="113"/>
    </row>
    <row r="33" spans="1:23" ht="24.75" customHeight="1">
      <c r="A33" s="113">
        <v>30</v>
      </c>
      <c r="B33" s="918">
        <v>163507</v>
      </c>
      <c r="C33" s="113" t="s">
        <v>7736</v>
      </c>
      <c r="D33" s="915" t="s">
        <v>7747</v>
      </c>
      <c r="E33" s="915" t="s">
        <v>108</v>
      </c>
      <c r="F33" s="918" t="s">
        <v>214</v>
      </c>
      <c r="G33" s="915" t="s">
        <v>215</v>
      </c>
      <c r="H33" s="915" t="s">
        <v>7748</v>
      </c>
      <c r="I33" s="113" t="s">
        <v>94</v>
      </c>
      <c r="J33" s="1332" t="s">
        <v>860</v>
      </c>
      <c r="K33" s="865">
        <v>0.4236111111111111</v>
      </c>
      <c r="L33" s="865">
        <v>0.4513888888888889</v>
      </c>
      <c r="M33" s="113" t="s">
        <v>219</v>
      </c>
      <c r="N33" s="865">
        <v>0.41666666666666669</v>
      </c>
      <c r="O33" s="113" t="s">
        <v>34</v>
      </c>
      <c r="P33" s="113" t="s">
        <v>34</v>
      </c>
      <c r="Q33" s="113" t="s">
        <v>35</v>
      </c>
      <c r="R33" s="113" t="s">
        <v>35</v>
      </c>
      <c r="S33" s="113" t="s">
        <v>112</v>
      </c>
      <c r="T33" s="113" t="s">
        <v>37</v>
      </c>
      <c r="U33" s="113"/>
      <c r="V33" s="899">
        <f>K33-N33</f>
        <v>6.9444444444444198E-3</v>
      </c>
      <c r="W33" s="113"/>
    </row>
    <row r="34" spans="1:23" ht="31.5" customHeight="1">
      <c r="A34" s="113">
        <v>31</v>
      </c>
      <c r="B34" s="915">
        <v>68230</v>
      </c>
      <c r="C34" s="113" t="s">
        <v>7736</v>
      </c>
      <c r="D34" s="915" t="s">
        <v>7749</v>
      </c>
      <c r="E34" s="915" t="s">
        <v>376</v>
      </c>
      <c r="F34" s="915" t="s">
        <v>54</v>
      </c>
      <c r="G34" s="915" t="s">
        <v>48</v>
      </c>
      <c r="H34" s="915" t="s">
        <v>3262</v>
      </c>
      <c r="I34" s="113" t="s">
        <v>31</v>
      </c>
      <c r="J34" s="1332" t="s">
        <v>565</v>
      </c>
      <c r="K34" s="865">
        <v>0.41111111111111109</v>
      </c>
      <c r="L34" s="865">
        <v>0.57777777777777772</v>
      </c>
      <c r="M34" s="113" t="s">
        <v>33</v>
      </c>
      <c r="N34" s="865">
        <v>0.36805555555555558</v>
      </c>
      <c r="O34" s="113" t="s">
        <v>34</v>
      </c>
      <c r="P34" s="113" t="s">
        <v>34</v>
      </c>
      <c r="Q34" s="113" t="s">
        <v>112</v>
      </c>
      <c r="R34" s="113" t="s">
        <v>35</v>
      </c>
      <c r="S34" s="113" t="s">
        <v>112</v>
      </c>
      <c r="T34" s="114" t="s">
        <v>6156</v>
      </c>
      <c r="U34" s="113"/>
      <c r="V34" s="899">
        <f>K34-N34</f>
        <v>4.3055555555555514E-2</v>
      </c>
      <c r="W34" s="113">
        <v>9818376707</v>
      </c>
    </row>
    <row r="35" spans="1:23" ht="24.75" customHeight="1">
      <c r="A35" s="113">
        <v>32</v>
      </c>
      <c r="B35" s="915">
        <v>161819</v>
      </c>
      <c r="C35" s="113" t="s">
        <v>7736</v>
      </c>
      <c r="D35" s="918" t="s">
        <v>7750</v>
      </c>
      <c r="E35" s="915" t="s">
        <v>210</v>
      </c>
      <c r="F35" s="918" t="s">
        <v>28</v>
      </c>
      <c r="G35" s="915" t="s">
        <v>29</v>
      </c>
      <c r="H35" s="918" t="s">
        <v>110</v>
      </c>
      <c r="I35" s="113" t="s">
        <v>31</v>
      </c>
      <c r="J35" s="1332" t="s">
        <v>398</v>
      </c>
      <c r="K35" s="865">
        <v>0.50138888888888888</v>
      </c>
      <c r="L35" s="865">
        <v>0.54166666666666663</v>
      </c>
      <c r="M35" s="113" t="s">
        <v>33</v>
      </c>
      <c r="N35" s="865">
        <v>0.5</v>
      </c>
      <c r="O35" s="113" t="s">
        <v>34</v>
      </c>
      <c r="P35" s="113" t="s">
        <v>34</v>
      </c>
      <c r="Q35" s="113" t="s">
        <v>112</v>
      </c>
      <c r="R35" s="113" t="s">
        <v>35</v>
      </c>
      <c r="S35" s="113" t="s">
        <v>112</v>
      </c>
      <c r="T35" s="113" t="s">
        <v>265</v>
      </c>
      <c r="U35" s="113"/>
      <c r="V35" s="899">
        <f>K35-N35</f>
        <v>1.388888888888884E-3</v>
      </c>
      <c r="W35" s="113">
        <v>9810980330</v>
      </c>
    </row>
    <row r="36" spans="1:23" ht="33.75" customHeight="1">
      <c r="A36" s="113">
        <v>33</v>
      </c>
      <c r="B36" s="918">
        <v>161315</v>
      </c>
      <c r="C36" s="113" t="s">
        <v>7736</v>
      </c>
      <c r="D36" s="915" t="s">
        <v>7751</v>
      </c>
      <c r="E36" s="915" t="s">
        <v>186</v>
      </c>
      <c r="F36" s="915" t="s">
        <v>698</v>
      </c>
      <c r="G36" s="915" t="s">
        <v>29</v>
      </c>
      <c r="H36" s="918" t="s">
        <v>128</v>
      </c>
      <c r="I36" s="113" t="s">
        <v>188</v>
      </c>
      <c r="J36" s="1332" t="s">
        <v>565</v>
      </c>
      <c r="K36" s="865">
        <v>0.54513888888888884</v>
      </c>
      <c r="L36" s="865">
        <v>0.61805555555555558</v>
      </c>
      <c r="M36" s="113" t="s">
        <v>33</v>
      </c>
      <c r="N36" s="865">
        <v>0.57013888888888886</v>
      </c>
      <c r="O36" s="113" t="s">
        <v>34</v>
      </c>
      <c r="P36" s="113" t="s">
        <v>34</v>
      </c>
      <c r="Q36" s="113" t="s">
        <v>112</v>
      </c>
      <c r="R36" s="113" t="s">
        <v>35</v>
      </c>
      <c r="S36" s="113" t="s">
        <v>112</v>
      </c>
      <c r="T36" s="114" t="s">
        <v>559</v>
      </c>
      <c r="U36" s="113"/>
      <c r="V36" s="899" t="s">
        <v>7752</v>
      </c>
      <c r="W36" s="113">
        <v>9911004542</v>
      </c>
    </row>
    <row r="37" spans="1:23" ht="24.75" customHeight="1">
      <c r="A37" s="113">
        <v>34</v>
      </c>
      <c r="B37" s="915">
        <v>148550</v>
      </c>
      <c r="C37" s="113" t="s">
        <v>7736</v>
      </c>
      <c r="D37" s="915" t="s">
        <v>7753</v>
      </c>
      <c r="E37" s="915" t="s">
        <v>186</v>
      </c>
      <c r="F37" s="915" t="s">
        <v>127</v>
      </c>
      <c r="G37" s="915" t="s">
        <v>29</v>
      </c>
      <c r="H37" s="1182" t="s">
        <v>128</v>
      </c>
      <c r="I37" s="113" t="s">
        <v>188</v>
      </c>
      <c r="J37" s="1332" t="s">
        <v>1018</v>
      </c>
      <c r="K37" s="865">
        <v>0.67361111111111116</v>
      </c>
      <c r="L37" s="865">
        <v>0.71875</v>
      </c>
      <c r="M37" s="113" t="s">
        <v>33</v>
      </c>
      <c r="N37" s="865">
        <v>0.65972222222222221</v>
      </c>
      <c r="O37" s="113" t="s">
        <v>34</v>
      </c>
      <c r="P37" s="113" t="s">
        <v>34</v>
      </c>
      <c r="Q37" s="113"/>
      <c r="R37" s="113"/>
      <c r="S37" s="113"/>
      <c r="T37" s="113"/>
      <c r="U37" s="113"/>
      <c r="V37" s="899">
        <f>K37-N37</f>
        <v>1.3888888888888951E-2</v>
      </c>
      <c r="W37" s="113"/>
    </row>
    <row r="38" spans="1:23" ht="24.75" customHeight="1">
      <c r="A38" s="113">
        <v>35</v>
      </c>
      <c r="B38" s="915">
        <v>163882</v>
      </c>
      <c r="C38" s="113" t="s">
        <v>7736</v>
      </c>
      <c r="D38" s="915" t="s">
        <v>760</v>
      </c>
      <c r="E38" s="915" t="s">
        <v>832</v>
      </c>
      <c r="F38" s="918" t="s">
        <v>127</v>
      </c>
      <c r="G38" s="915" t="s">
        <v>29</v>
      </c>
      <c r="H38" s="915" t="s">
        <v>128</v>
      </c>
      <c r="I38" s="113" t="s">
        <v>188</v>
      </c>
      <c r="J38" s="1332" t="s">
        <v>168</v>
      </c>
      <c r="K38" s="865">
        <v>0.74652777777777779</v>
      </c>
      <c r="L38" s="865">
        <v>0.79166666666666663</v>
      </c>
      <c r="M38" s="113" t="s">
        <v>33</v>
      </c>
      <c r="N38" s="865">
        <v>0.73888888888888893</v>
      </c>
      <c r="O38" s="113" t="s">
        <v>34</v>
      </c>
      <c r="P38" s="113" t="s">
        <v>34</v>
      </c>
      <c r="Q38" s="113" t="s">
        <v>35</v>
      </c>
      <c r="R38" s="113" t="s">
        <v>35</v>
      </c>
      <c r="S38" s="113" t="s">
        <v>112</v>
      </c>
      <c r="T38" s="113" t="s">
        <v>37</v>
      </c>
      <c r="U38" s="113"/>
      <c r="V38" s="899">
        <f>K38-N38</f>
        <v>7.6388888888888618E-3</v>
      </c>
      <c r="W38" s="113">
        <v>9971444091</v>
      </c>
    </row>
    <row r="39" spans="1:23">
      <c r="A39" s="113">
        <v>36</v>
      </c>
      <c r="B39" s="918">
        <v>154441</v>
      </c>
      <c r="C39" s="113" t="s">
        <v>7736</v>
      </c>
      <c r="D39" s="918" t="s">
        <v>7754</v>
      </c>
      <c r="E39" s="915" t="s">
        <v>829</v>
      </c>
      <c r="F39" s="915" t="s">
        <v>7755</v>
      </c>
      <c r="G39" s="915" t="s">
        <v>70</v>
      </c>
      <c r="H39" s="1182" t="s">
        <v>5253</v>
      </c>
      <c r="I39" s="113" t="s">
        <v>31</v>
      </c>
      <c r="J39" s="1375"/>
      <c r="K39" s="775"/>
      <c r="L39" s="775"/>
      <c r="M39" s="1281" t="s">
        <v>37</v>
      </c>
      <c r="N39" s="775"/>
      <c r="O39" s="775"/>
      <c r="P39" s="775"/>
      <c r="Q39" s="775"/>
      <c r="R39" s="775"/>
      <c r="S39" s="775"/>
      <c r="T39" s="775"/>
      <c r="U39" s="775"/>
      <c r="V39" s="775"/>
      <c r="W39" s="775"/>
    </row>
    <row r="40" spans="1:23" ht="33" customHeight="1">
      <c r="A40" s="113">
        <v>37</v>
      </c>
      <c r="B40" s="918">
        <v>161626</v>
      </c>
      <c r="C40" s="113" t="s">
        <v>7736</v>
      </c>
      <c r="D40" s="918" t="s">
        <v>7756</v>
      </c>
      <c r="E40" s="915" t="s">
        <v>7757</v>
      </c>
      <c r="F40" s="918" t="s">
        <v>75</v>
      </c>
      <c r="G40" s="915" t="s">
        <v>70</v>
      </c>
      <c r="H40" s="1182" t="s">
        <v>7758</v>
      </c>
      <c r="I40" s="113" t="s">
        <v>31</v>
      </c>
      <c r="J40" s="1375"/>
      <c r="K40" s="775"/>
      <c r="L40" s="775"/>
      <c r="M40" s="1281" t="s">
        <v>37</v>
      </c>
      <c r="N40" s="775"/>
      <c r="O40" s="775"/>
      <c r="P40" s="775"/>
      <c r="Q40" s="775"/>
      <c r="R40" s="775"/>
      <c r="S40" s="775"/>
      <c r="T40" s="775"/>
      <c r="U40" s="775"/>
      <c r="V40" s="775"/>
      <c r="W40" s="775"/>
    </row>
    <row r="41" spans="1:23" ht="29.25" customHeight="1">
      <c r="A41" s="113">
        <v>38</v>
      </c>
      <c r="B41" s="918">
        <v>161803</v>
      </c>
      <c r="C41" s="113" t="s">
        <v>7736</v>
      </c>
      <c r="D41" s="918" t="s">
        <v>7759</v>
      </c>
      <c r="E41" s="915" t="s">
        <v>6934</v>
      </c>
      <c r="F41" s="918" t="s">
        <v>75</v>
      </c>
      <c r="G41" s="915" t="s">
        <v>70</v>
      </c>
      <c r="H41" s="1182" t="s">
        <v>1121</v>
      </c>
      <c r="I41" s="113" t="s">
        <v>31</v>
      </c>
      <c r="J41" s="1375"/>
      <c r="K41" s="775"/>
      <c r="L41" s="775"/>
      <c r="M41" s="1281" t="s">
        <v>37</v>
      </c>
      <c r="N41" s="775"/>
      <c r="O41" s="775"/>
      <c r="P41" s="775"/>
      <c r="Q41" s="775"/>
      <c r="R41" s="775"/>
      <c r="S41" s="775"/>
      <c r="T41" s="775"/>
      <c r="U41" s="775"/>
      <c r="V41" s="775"/>
      <c r="W41" s="775"/>
    </row>
    <row r="42" spans="1:23" s="439" customFormat="1" ht="27.75">
      <c r="A42" s="113">
        <v>39</v>
      </c>
      <c r="B42" s="1224">
        <v>161320</v>
      </c>
      <c r="C42" s="463" t="s">
        <v>7736</v>
      </c>
      <c r="D42" s="1224" t="s">
        <v>7760</v>
      </c>
      <c r="E42" s="1224" t="s">
        <v>2924</v>
      </c>
      <c r="F42" s="1229" t="s">
        <v>7761</v>
      </c>
      <c r="G42" s="1224" t="s">
        <v>6318</v>
      </c>
      <c r="H42" s="1224" t="s">
        <v>7762</v>
      </c>
      <c r="I42" s="463" t="s">
        <v>31</v>
      </c>
      <c r="J42" s="1369" t="s">
        <v>43</v>
      </c>
      <c r="K42" s="966">
        <v>0.54305555555555551</v>
      </c>
      <c r="L42" s="966">
        <v>0.75347222222222221</v>
      </c>
      <c r="M42" s="608" t="s">
        <v>7763</v>
      </c>
      <c r="N42" s="966">
        <v>0.53819444444444442</v>
      </c>
      <c r="O42" s="463"/>
      <c r="P42" s="463" t="s">
        <v>171</v>
      </c>
      <c r="Q42" s="463" t="s">
        <v>112</v>
      </c>
      <c r="R42" s="463" t="s">
        <v>35</v>
      </c>
      <c r="S42" s="463" t="s">
        <v>35</v>
      </c>
      <c r="T42" s="463" t="s">
        <v>1451</v>
      </c>
      <c r="U42" s="463"/>
      <c r="V42" s="899">
        <f>K42-N42</f>
        <v>4.8611111111110938E-3</v>
      </c>
      <c r="W42" s="463">
        <v>6398403962</v>
      </c>
    </row>
    <row r="43" spans="1:23" ht="27.75" customHeight="1">
      <c r="A43" s="113">
        <v>40</v>
      </c>
      <c r="B43" s="915">
        <v>157425</v>
      </c>
      <c r="C43" s="113" t="s">
        <v>7736</v>
      </c>
      <c r="D43" s="915" t="s">
        <v>7764</v>
      </c>
      <c r="E43" s="915" t="s">
        <v>103</v>
      </c>
      <c r="F43" s="915" t="s">
        <v>200</v>
      </c>
      <c r="G43" s="915" t="s">
        <v>520</v>
      </c>
      <c r="H43" s="1182" t="s">
        <v>521</v>
      </c>
      <c r="I43" s="113" t="s">
        <v>31</v>
      </c>
      <c r="J43" s="1332" t="s">
        <v>860</v>
      </c>
      <c r="K43" s="865">
        <v>0.69166666666666665</v>
      </c>
      <c r="L43" s="865">
        <v>0.72083333333333333</v>
      </c>
      <c r="M43" s="113" t="s">
        <v>33</v>
      </c>
      <c r="N43" s="865">
        <v>0.67361111111111116</v>
      </c>
      <c r="O43" s="113" t="s">
        <v>34</v>
      </c>
      <c r="P43" s="113" t="s">
        <v>34</v>
      </c>
      <c r="Q43" s="113" t="s">
        <v>35</v>
      </c>
      <c r="R43" s="113" t="s">
        <v>35</v>
      </c>
      <c r="S43" s="113" t="s">
        <v>112</v>
      </c>
      <c r="T43" s="113" t="s">
        <v>37</v>
      </c>
      <c r="U43" s="113"/>
      <c r="V43" s="899">
        <f>K43-N43</f>
        <v>1.8055555555555491E-2</v>
      </c>
      <c r="W43" s="113"/>
    </row>
    <row r="44" spans="1:23" ht="26.25" customHeight="1">
      <c r="A44" s="113">
        <v>41</v>
      </c>
      <c r="B44" s="352">
        <v>158723</v>
      </c>
      <c r="C44" s="113" t="s">
        <v>7736</v>
      </c>
      <c r="D44" s="352" t="s">
        <v>7765</v>
      </c>
      <c r="E44" s="352" t="s">
        <v>524</v>
      </c>
      <c r="F44" s="352" t="s">
        <v>5872</v>
      </c>
      <c r="G44" s="352" t="s">
        <v>99</v>
      </c>
      <c r="H44" s="352" t="s">
        <v>100</v>
      </c>
      <c r="I44" s="113" t="s">
        <v>31</v>
      </c>
      <c r="J44" s="1332" t="s">
        <v>529</v>
      </c>
      <c r="K44" s="865">
        <v>0.39861111111111114</v>
      </c>
      <c r="L44" s="865">
        <v>0.60416666666666663</v>
      </c>
      <c r="M44" s="113" t="s">
        <v>33</v>
      </c>
      <c r="N44" s="865">
        <v>0.375</v>
      </c>
      <c r="O44" s="113" t="s">
        <v>34</v>
      </c>
      <c r="P44" s="113" t="s">
        <v>34</v>
      </c>
      <c r="Q44" s="113" t="s">
        <v>35</v>
      </c>
      <c r="R44" s="113" t="s">
        <v>35</v>
      </c>
      <c r="S44" s="114" t="s">
        <v>7766</v>
      </c>
      <c r="T44" s="113" t="s">
        <v>2632</v>
      </c>
      <c r="U44" s="113"/>
      <c r="V44" s="899">
        <f>K44-N44</f>
        <v>2.3611111111111138E-2</v>
      </c>
      <c r="W44" s="113">
        <v>8076925392</v>
      </c>
    </row>
    <row r="45" spans="1:23" ht="24" customHeight="1">
      <c r="A45" s="113">
        <v>42</v>
      </c>
      <c r="B45" s="352">
        <v>137657</v>
      </c>
      <c r="C45" s="113" t="s">
        <v>7736</v>
      </c>
      <c r="D45" s="693" t="s">
        <v>7767</v>
      </c>
      <c r="E45" s="693" t="s">
        <v>376</v>
      </c>
      <c r="F45" s="693" t="s">
        <v>495</v>
      </c>
      <c r="G45" s="693" t="s">
        <v>343</v>
      </c>
      <c r="H45" s="693" t="s">
        <v>491</v>
      </c>
      <c r="I45" s="113" t="s">
        <v>31</v>
      </c>
      <c r="J45" s="1332" t="s">
        <v>366</v>
      </c>
      <c r="K45" s="865">
        <v>0.43472222222222223</v>
      </c>
      <c r="L45" s="865">
        <v>0.48958333333333331</v>
      </c>
      <c r="M45" s="113" t="s">
        <v>33</v>
      </c>
      <c r="N45" s="865">
        <v>0.42708333333333331</v>
      </c>
      <c r="O45" s="113" t="s">
        <v>34</v>
      </c>
      <c r="P45" s="113" t="s">
        <v>34</v>
      </c>
      <c r="Q45" s="113" t="s">
        <v>35</v>
      </c>
      <c r="R45" s="113" t="s">
        <v>35</v>
      </c>
      <c r="S45" s="113" t="s">
        <v>112</v>
      </c>
      <c r="T45" s="113" t="s">
        <v>37</v>
      </c>
      <c r="U45" s="113"/>
      <c r="V45" s="899">
        <f>K45-N45</f>
        <v>7.6388888888889173E-3</v>
      </c>
      <c r="W45" s="113"/>
    </row>
    <row r="46" spans="1:23" ht="27.75">
      <c r="A46" s="113">
        <v>43</v>
      </c>
      <c r="B46" s="1149">
        <v>161702</v>
      </c>
      <c r="C46" s="548" t="s">
        <v>7768</v>
      </c>
      <c r="D46" s="1149" t="s">
        <v>7769</v>
      </c>
      <c r="E46" s="352" t="s">
        <v>207</v>
      </c>
      <c r="F46" s="540" t="s">
        <v>665</v>
      </c>
      <c r="G46" s="352" t="s">
        <v>7292</v>
      </c>
      <c r="H46" s="494" t="s">
        <v>7770</v>
      </c>
      <c r="I46" s="113" t="s">
        <v>31</v>
      </c>
      <c r="J46" s="1332" t="s">
        <v>7771</v>
      </c>
      <c r="K46" s="865">
        <v>0.40625</v>
      </c>
      <c r="L46" s="865">
        <v>0.81944444444444442</v>
      </c>
      <c r="M46" s="114" t="s">
        <v>526</v>
      </c>
      <c r="N46" s="865">
        <v>0.375</v>
      </c>
      <c r="O46" s="113" t="s">
        <v>34</v>
      </c>
      <c r="P46" s="113" t="s">
        <v>34</v>
      </c>
      <c r="Q46" s="113" t="s">
        <v>112</v>
      </c>
      <c r="R46" s="113" t="s">
        <v>35</v>
      </c>
      <c r="S46" s="114" t="s">
        <v>7772</v>
      </c>
      <c r="T46" s="114" t="s">
        <v>526</v>
      </c>
      <c r="U46" s="113"/>
      <c r="V46" s="899">
        <f>K46-N46</f>
        <v>3.125E-2</v>
      </c>
      <c r="W46" s="113">
        <v>8077486686</v>
      </c>
    </row>
    <row r="47" spans="1:23">
      <c r="A47" s="113">
        <v>44</v>
      </c>
      <c r="B47" s="545">
        <v>150800</v>
      </c>
      <c r="C47" s="113" t="s">
        <v>7768</v>
      </c>
      <c r="D47" s="545" t="s">
        <v>6989</v>
      </c>
      <c r="E47" s="352" t="s">
        <v>381</v>
      </c>
      <c r="F47" s="540" t="s">
        <v>40</v>
      </c>
      <c r="G47" s="352" t="s">
        <v>41</v>
      </c>
      <c r="H47" s="540" t="s">
        <v>7773</v>
      </c>
      <c r="I47" s="113" t="s">
        <v>31</v>
      </c>
      <c r="J47" s="1332" t="s">
        <v>7774</v>
      </c>
      <c r="K47" s="865">
        <v>0.39305555555555555</v>
      </c>
      <c r="L47" s="865">
        <v>0.43055555555555558</v>
      </c>
      <c r="M47" s="113" t="s">
        <v>333</v>
      </c>
      <c r="N47" s="865">
        <v>0.3888888888888889</v>
      </c>
      <c r="O47" s="113" t="s">
        <v>34</v>
      </c>
      <c r="P47" s="113" t="s">
        <v>34</v>
      </c>
      <c r="Q47" s="113" t="s">
        <v>35</v>
      </c>
      <c r="R47" s="113" t="s">
        <v>35</v>
      </c>
      <c r="S47" s="113" t="s">
        <v>112</v>
      </c>
      <c r="T47" s="113" t="s">
        <v>7775</v>
      </c>
      <c r="U47" s="113"/>
      <c r="V47" s="899">
        <f>K47-N47</f>
        <v>4.1666666666666519E-3</v>
      </c>
      <c r="W47" s="113">
        <v>8744828487</v>
      </c>
    </row>
    <row r="48" spans="1:23" ht="28.5" customHeight="1">
      <c r="A48" s="113">
        <v>45</v>
      </c>
      <c r="B48" s="1207">
        <v>160126</v>
      </c>
      <c r="C48" s="113" t="s">
        <v>7768</v>
      </c>
      <c r="D48" s="1207" t="s">
        <v>7737</v>
      </c>
      <c r="E48" s="1207" t="s">
        <v>1118</v>
      </c>
      <c r="F48" s="1253" t="s">
        <v>749</v>
      </c>
      <c r="G48" s="1207" t="s">
        <v>5583</v>
      </c>
      <c r="H48" s="1253" t="s">
        <v>2008</v>
      </c>
      <c r="I48" s="113" t="s">
        <v>188</v>
      </c>
      <c r="J48" s="1332" t="s">
        <v>168</v>
      </c>
      <c r="K48" s="865">
        <v>0.6791666666666667</v>
      </c>
      <c r="L48" s="865">
        <v>0.81666666666666665</v>
      </c>
      <c r="M48" s="113" t="s">
        <v>33</v>
      </c>
      <c r="N48" s="865">
        <v>0.67361111111111116</v>
      </c>
      <c r="O48" s="113" t="s">
        <v>34</v>
      </c>
      <c r="P48" s="113" t="s">
        <v>34</v>
      </c>
      <c r="Q48" s="113" t="s">
        <v>35</v>
      </c>
      <c r="R48" s="113" t="s">
        <v>35</v>
      </c>
      <c r="S48" s="113" t="s">
        <v>112</v>
      </c>
      <c r="T48" s="113" t="s">
        <v>37</v>
      </c>
      <c r="U48" s="113"/>
      <c r="V48" s="899">
        <f>K48-N48</f>
        <v>5.5555555555555358E-3</v>
      </c>
      <c r="W48" s="113">
        <v>9810740236</v>
      </c>
    </row>
    <row r="49" spans="1:23">
      <c r="A49" s="113">
        <v>46</v>
      </c>
      <c r="B49" s="545">
        <v>77141</v>
      </c>
      <c r="C49" s="113" t="s">
        <v>7768</v>
      </c>
      <c r="D49" s="545" t="s">
        <v>7776</v>
      </c>
      <c r="E49" s="352" t="s">
        <v>3187</v>
      </c>
      <c r="F49" s="540" t="s">
        <v>40</v>
      </c>
      <c r="G49" s="352" t="s">
        <v>41</v>
      </c>
      <c r="H49" s="540" t="s">
        <v>7777</v>
      </c>
      <c r="I49" s="113" t="s">
        <v>31</v>
      </c>
      <c r="J49" s="1332" t="s">
        <v>651</v>
      </c>
      <c r="K49" s="865">
        <v>0.63194444444444442</v>
      </c>
      <c r="L49" s="865">
        <v>0.71527777777777779</v>
      </c>
      <c r="M49" s="113" t="s">
        <v>33</v>
      </c>
      <c r="N49" s="865">
        <v>0.60416666666666663</v>
      </c>
      <c r="O49" s="113" t="s">
        <v>34</v>
      </c>
      <c r="P49" s="113" t="s">
        <v>34</v>
      </c>
      <c r="Q49" s="113" t="s">
        <v>35</v>
      </c>
      <c r="R49" s="113" t="s">
        <v>35</v>
      </c>
      <c r="S49" s="113" t="s">
        <v>112</v>
      </c>
      <c r="T49" s="113" t="s">
        <v>37</v>
      </c>
      <c r="U49" s="113"/>
      <c r="V49" s="899">
        <f>K49-N49</f>
        <v>2.777777777777779E-2</v>
      </c>
      <c r="W49" s="113">
        <v>8285973068</v>
      </c>
    </row>
    <row r="50" spans="1:23" ht="26.25" customHeight="1">
      <c r="A50" s="113">
        <v>47</v>
      </c>
      <c r="B50" s="1309">
        <v>129125</v>
      </c>
      <c r="C50" s="113" t="s">
        <v>7768</v>
      </c>
      <c r="D50" s="1309" t="s">
        <v>7778</v>
      </c>
      <c r="E50" s="682" t="s">
        <v>210</v>
      </c>
      <c r="F50" s="1256" t="s">
        <v>1047</v>
      </c>
      <c r="G50" s="682" t="s">
        <v>48</v>
      </c>
      <c r="H50" s="1254" t="s">
        <v>7779</v>
      </c>
      <c r="I50" s="113" t="s">
        <v>94</v>
      </c>
      <c r="J50" s="1332" t="s">
        <v>329</v>
      </c>
      <c r="K50" s="865">
        <v>0.38750000000000001</v>
      </c>
      <c r="L50" s="865">
        <v>0.44791666666666669</v>
      </c>
      <c r="M50" s="113" t="s">
        <v>33</v>
      </c>
      <c r="N50" s="865">
        <v>0.375</v>
      </c>
      <c r="O50" s="113" t="s">
        <v>34</v>
      </c>
      <c r="P50" s="113" t="s">
        <v>34</v>
      </c>
      <c r="Q50" s="113" t="s">
        <v>35</v>
      </c>
      <c r="R50" s="113" t="s">
        <v>35</v>
      </c>
      <c r="S50" s="113" t="s">
        <v>112</v>
      </c>
      <c r="T50" s="113" t="s">
        <v>37</v>
      </c>
      <c r="U50" s="113"/>
      <c r="V50" s="899">
        <f>K50-N50</f>
        <v>1.2500000000000011E-2</v>
      </c>
      <c r="W50" s="113"/>
    </row>
    <row r="51" spans="1:23" ht="27.75">
      <c r="A51" s="113">
        <v>48</v>
      </c>
      <c r="B51" s="1304">
        <v>160519</v>
      </c>
      <c r="C51" s="113" t="s">
        <v>7768</v>
      </c>
      <c r="D51" s="1304" t="s">
        <v>7780</v>
      </c>
      <c r="E51" s="1207" t="s">
        <v>952</v>
      </c>
      <c r="F51" s="1253" t="s">
        <v>40</v>
      </c>
      <c r="G51" s="1207" t="s">
        <v>41</v>
      </c>
      <c r="H51" s="1253" t="s">
        <v>7781</v>
      </c>
      <c r="I51" s="113" t="s">
        <v>188</v>
      </c>
      <c r="J51" s="1332" t="s">
        <v>7782</v>
      </c>
      <c r="K51" s="865">
        <v>0.90625</v>
      </c>
      <c r="L51" s="865">
        <v>0.97916666666666663</v>
      </c>
      <c r="M51" s="1281" t="s">
        <v>37</v>
      </c>
      <c r="N51" s="775"/>
      <c r="O51" s="775"/>
      <c r="P51" s="775"/>
      <c r="Q51" s="775"/>
      <c r="R51" s="775"/>
      <c r="S51" s="775"/>
      <c r="T51" s="114" t="s">
        <v>7783</v>
      </c>
      <c r="U51" s="113"/>
      <c r="V51" s="899"/>
      <c r="W51" s="113">
        <v>9810400986</v>
      </c>
    </row>
    <row r="52" spans="1:23" ht="27.75">
      <c r="A52" s="113">
        <v>49</v>
      </c>
      <c r="B52" s="545">
        <v>76038</v>
      </c>
      <c r="C52" s="113" t="s">
        <v>7768</v>
      </c>
      <c r="D52" s="1149" t="s">
        <v>7784</v>
      </c>
      <c r="E52" s="352" t="s">
        <v>267</v>
      </c>
      <c r="F52" s="494" t="s">
        <v>214</v>
      </c>
      <c r="G52" s="352" t="s">
        <v>215</v>
      </c>
      <c r="H52" s="494" t="s">
        <v>7785</v>
      </c>
      <c r="I52" s="113" t="s">
        <v>31</v>
      </c>
      <c r="J52" s="1332" t="s">
        <v>398</v>
      </c>
      <c r="K52" s="865">
        <v>0.38333333333333336</v>
      </c>
      <c r="L52" s="865">
        <v>0.4236111111111111</v>
      </c>
      <c r="M52" s="113" t="s">
        <v>219</v>
      </c>
      <c r="N52" s="865">
        <v>0.36458333333333331</v>
      </c>
      <c r="O52" s="113" t="s">
        <v>34</v>
      </c>
      <c r="P52" s="113" t="s">
        <v>34</v>
      </c>
      <c r="Q52" s="113" t="s">
        <v>112</v>
      </c>
      <c r="R52" s="113" t="s">
        <v>35</v>
      </c>
      <c r="S52" s="113" t="s">
        <v>35</v>
      </c>
      <c r="T52" s="113" t="s">
        <v>219</v>
      </c>
      <c r="U52" s="113"/>
      <c r="V52" s="899">
        <f>K52-N52</f>
        <v>1.8750000000000044E-2</v>
      </c>
      <c r="W52" s="113">
        <v>8130501360</v>
      </c>
    </row>
    <row r="53" spans="1:23" ht="27.75">
      <c r="A53" s="113">
        <v>50</v>
      </c>
      <c r="B53" s="1149">
        <v>160261</v>
      </c>
      <c r="C53" s="113" t="s">
        <v>7768</v>
      </c>
      <c r="D53" s="1149" t="s">
        <v>7786</v>
      </c>
      <c r="E53" s="352" t="s">
        <v>53</v>
      </c>
      <c r="F53" s="494" t="s">
        <v>214</v>
      </c>
      <c r="G53" s="352" t="s">
        <v>215</v>
      </c>
      <c r="H53" s="494" t="s">
        <v>7787</v>
      </c>
      <c r="I53" s="113" t="s">
        <v>31</v>
      </c>
      <c r="J53" s="1332" t="s">
        <v>4795</v>
      </c>
      <c r="K53" s="865">
        <v>0.4777777777777778</v>
      </c>
      <c r="L53" s="865">
        <v>0.52430555555555558</v>
      </c>
      <c r="M53" s="113" t="s">
        <v>219</v>
      </c>
      <c r="N53" s="865">
        <v>0.46180555555555558</v>
      </c>
      <c r="O53" s="113" t="s">
        <v>34</v>
      </c>
      <c r="P53" s="113" t="s">
        <v>34</v>
      </c>
      <c r="Q53" s="113" t="s">
        <v>112</v>
      </c>
      <c r="R53" s="113" t="s">
        <v>35</v>
      </c>
      <c r="S53" s="113" t="s">
        <v>35</v>
      </c>
      <c r="T53" s="113" t="s">
        <v>219</v>
      </c>
      <c r="U53" s="113"/>
      <c r="V53" s="899">
        <f>K53-N53</f>
        <v>1.5972222222222221E-2</v>
      </c>
      <c r="W53" s="113">
        <v>9818979169</v>
      </c>
    </row>
    <row r="54" spans="1:23" ht="27.75">
      <c r="A54" s="113">
        <v>51</v>
      </c>
      <c r="B54" s="545">
        <v>158684</v>
      </c>
      <c r="C54" s="113" t="s">
        <v>7768</v>
      </c>
      <c r="D54" s="1149" t="s">
        <v>7788</v>
      </c>
      <c r="E54" s="352" t="s">
        <v>1102</v>
      </c>
      <c r="F54" s="494" t="s">
        <v>214</v>
      </c>
      <c r="G54" s="352" t="s">
        <v>215</v>
      </c>
      <c r="H54" s="494" t="s">
        <v>7789</v>
      </c>
      <c r="I54" s="113" t="s">
        <v>31</v>
      </c>
      <c r="J54" s="1332" t="s">
        <v>3524</v>
      </c>
      <c r="K54" s="865">
        <v>0.5541666666666667</v>
      </c>
      <c r="L54" s="865">
        <v>0.6166666666666667</v>
      </c>
      <c r="M54" s="113" t="s">
        <v>219</v>
      </c>
      <c r="N54" s="865">
        <v>0.54513888888888884</v>
      </c>
      <c r="O54" s="113" t="s">
        <v>34</v>
      </c>
      <c r="P54" s="113" t="s">
        <v>34</v>
      </c>
      <c r="Q54" s="113" t="s">
        <v>112</v>
      </c>
      <c r="R54" s="113" t="s">
        <v>35</v>
      </c>
      <c r="S54" s="113" t="s">
        <v>35</v>
      </c>
      <c r="T54" s="113" t="s">
        <v>219</v>
      </c>
      <c r="U54" s="113"/>
      <c r="V54" s="899">
        <f>K54-N54</f>
        <v>9.0277777777778567E-3</v>
      </c>
      <c r="W54" s="113"/>
    </row>
    <row r="55" spans="1:23" ht="27.75">
      <c r="A55" s="113">
        <v>52</v>
      </c>
      <c r="B55" s="545">
        <v>130408</v>
      </c>
      <c r="C55" s="113" t="s">
        <v>7768</v>
      </c>
      <c r="D55" s="1149" t="s">
        <v>7790</v>
      </c>
      <c r="E55" s="352" t="s">
        <v>524</v>
      </c>
      <c r="F55" s="494" t="s">
        <v>214</v>
      </c>
      <c r="G55" s="352" t="s">
        <v>215</v>
      </c>
      <c r="H55" s="494" t="s">
        <v>2814</v>
      </c>
      <c r="I55" s="113" t="s">
        <v>31</v>
      </c>
      <c r="J55" s="1332" t="s">
        <v>860</v>
      </c>
      <c r="K55" s="865">
        <v>0.63194444444444442</v>
      </c>
      <c r="L55" s="865">
        <v>0.68402777777777779</v>
      </c>
      <c r="M55" s="113" t="s">
        <v>219</v>
      </c>
      <c r="N55" s="865">
        <v>0.61805555555555558</v>
      </c>
      <c r="O55" s="113" t="s">
        <v>34</v>
      </c>
      <c r="P55" s="113" t="s">
        <v>34</v>
      </c>
      <c r="Q55" s="113" t="s">
        <v>112</v>
      </c>
      <c r="R55" s="113" t="s">
        <v>35</v>
      </c>
      <c r="S55" s="113" t="s">
        <v>35</v>
      </c>
      <c r="T55" s="113" t="s">
        <v>219</v>
      </c>
      <c r="U55" s="113"/>
      <c r="V55" s="899">
        <f>K55-N55</f>
        <v>1.388888888888884E-2</v>
      </c>
      <c r="W55" s="113"/>
    </row>
    <row r="56" spans="1:23">
      <c r="A56" s="113">
        <v>53</v>
      </c>
      <c r="B56" s="545">
        <v>162409</v>
      </c>
      <c r="C56" s="113" t="s">
        <v>7768</v>
      </c>
      <c r="D56" s="1149" t="s">
        <v>7791</v>
      </c>
      <c r="E56" s="352" t="s">
        <v>738</v>
      </c>
      <c r="F56" s="494" t="s">
        <v>388</v>
      </c>
      <c r="G56" s="352" t="s">
        <v>389</v>
      </c>
      <c r="H56" s="494" t="s">
        <v>394</v>
      </c>
      <c r="I56" s="113" t="s">
        <v>31</v>
      </c>
      <c r="J56" s="1332" t="s">
        <v>189</v>
      </c>
      <c r="K56" s="865">
        <v>0.39583333333333331</v>
      </c>
      <c r="L56" s="865">
        <v>0.43055555555555558</v>
      </c>
      <c r="M56" s="113" t="s">
        <v>33</v>
      </c>
      <c r="N56" s="865">
        <v>0.38194444444444442</v>
      </c>
      <c r="O56" s="113" t="s">
        <v>34</v>
      </c>
      <c r="P56" s="113" t="s">
        <v>34</v>
      </c>
      <c r="Q56" s="113" t="s">
        <v>35</v>
      </c>
      <c r="R56" s="113" t="s">
        <v>35</v>
      </c>
      <c r="S56" s="113" t="s">
        <v>112</v>
      </c>
      <c r="T56" s="113" t="s">
        <v>37</v>
      </c>
      <c r="U56" s="113"/>
      <c r="V56" s="899">
        <f>K56-N56</f>
        <v>1.3888888888888895E-2</v>
      </c>
      <c r="W56" s="113"/>
    </row>
    <row r="57" spans="1:23">
      <c r="A57" s="113">
        <v>54</v>
      </c>
      <c r="B57" s="1149">
        <v>157801</v>
      </c>
      <c r="C57" s="113" t="s">
        <v>7768</v>
      </c>
      <c r="D57" s="1149" t="s">
        <v>7792</v>
      </c>
      <c r="E57" s="352" t="s">
        <v>90</v>
      </c>
      <c r="F57" s="540" t="s">
        <v>91</v>
      </c>
      <c r="G57" s="352" t="s">
        <v>92</v>
      </c>
      <c r="H57" s="494" t="s">
        <v>394</v>
      </c>
      <c r="I57" s="113" t="s">
        <v>31</v>
      </c>
      <c r="J57" s="1332" t="s">
        <v>854</v>
      </c>
      <c r="K57" s="865">
        <v>0.34444444444444444</v>
      </c>
      <c r="L57" s="865">
        <v>0.39930555555555558</v>
      </c>
      <c r="M57" s="113" t="s">
        <v>33</v>
      </c>
      <c r="N57" s="865">
        <v>0.33333333333333331</v>
      </c>
      <c r="O57" s="113" t="s">
        <v>34</v>
      </c>
      <c r="P57" s="113" t="s">
        <v>34</v>
      </c>
      <c r="Q57" s="113" t="s">
        <v>35</v>
      </c>
      <c r="R57" s="113" t="s">
        <v>35</v>
      </c>
      <c r="S57" s="113" t="s">
        <v>112</v>
      </c>
      <c r="T57" s="113" t="s">
        <v>37</v>
      </c>
      <c r="U57" s="113"/>
      <c r="V57" s="899">
        <f>K57-N57</f>
        <v>1.1111111111111127E-2</v>
      </c>
      <c r="W57" s="113"/>
    </row>
    <row r="58" spans="1:23">
      <c r="A58" s="113">
        <v>55</v>
      </c>
      <c r="B58" s="1149">
        <v>161435</v>
      </c>
      <c r="C58" s="113" t="s">
        <v>7768</v>
      </c>
      <c r="D58" s="1149" t="s">
        <v>5110</v>
      </c>
      <c r="E58" s="352" t="s">
        <v>27</v>
      </c>
      <c r="F58" s="540" t="s">
        <v>91</v>
      </c>
      <c r="G58" s="352" t="s">
        <v>92</v>
      </c>
      <c r="H58" s="494" t="s">
        <v>394</v>
      </c>
      <c r="I58" s="113" t="s">
        <v>31</v>
      </c>
      <c r="J58" s="1332" t="s">
        <v>292</v>
      </c>
      <c r="K58" s="865">
        <v>0.43402777777777779</v>
      </c>
      <c r="L58" s="865">
        <v>0.48958333333333331</v>
      </c>
      <c r="M58" s="113" t="s">
        <v>33</v>
      </c>
      <c r="N58" s="865">
        <v>0.4236111111111111</v>
      </c>
      <c r="O58" s="113" t="s">
        <v>34</v>
      </c>
      <c r="P58" s="113" t="s">
        <v>34</v>
      </c>
      <c r="Q58" s="113" t="s">
        <v>35</v>
      </c>
      <c r="R58" s="113" t="s">
        <v>35</v>
      </c>
      <c r="S58" s="113" t="s">
        <v>112</v>
      </c>
      <c r="T58" s="113" t="s">
        <v>37</v>
      </c>
      <c r="U58" s="113"/>
      <c r="V58" s="899">
        <f>K58-N58</f>
        <v>1.0416666666666685E-2</v>
      </c>
      <c r="W58" s="113"/>
    </row>
    <row r="59" spans="1:23">
      <c r="A59" s="113">
        <v>56</v>
      </c>
      <c r="B59" s="545">
        <v>161071</v>
      </c>
      <c r="C59" s="113" t="s">
        <v>7768</v>
      </c>
      <c r="D59" s="1149" t="s">
        <v>4931</v>
      </c>
      <c r="E59" s="352" t="s">
        <v>528</v>
      </c>
      <c r="F59" s="540" t="s">
        <v>91</v>
      </c>
      <c r="G59" s="352" t="s">
        <v>92</v>
      </c>
      <c r="H59" s="494" t="s">
        <v>394</v>
      </c>
      <c r="I59" s="113" t="s">
        <v>31</v>
      </c>
      <c r="J59" s="1332" t="s">
        <v>168</v>
      </c>
      <c r="K59" s="865">
        <v>0.52083333333333337</v>
      </c>
      <c r="L59" s="865">
        <v>0.56944444444444442</v>
      </c>
      <c r="M59" s="113" t="s">
        <v>33</v>
      </c>
      <c r="N59" s="865">
        <v>0.51041666666666663</v>
      </c>
      <c r="O59" s="113" t="s">
        <v>34</v>
      </c>
      <c r="P59" s="113" t="s">
        <v>34</v>
      </c>
      <c r="Q59" s="113" t="s">
        <v>35</v>
      </c>
      <c r="R59" s="113" t="s">
        <v>35</v>
      </c>
      <c r="S59" s="113" t="s">
        <v>112</v>
      </c>
      <c r="T59" s="113" t="s">
        <v>37</v>
      </c>
      <c r="U59" s="113"/>
      <c r="V59" s="899">
        <f>K59-N59</f>
        <v>1.0416666666666741E-2</v>
      </c>
      <c r="W59" s="113"/>
    </row>
    <row r="60" spans="1:23" ht="33.75" customHeight="1">
      <c r="A60" s="113">
        <v>57</v>
      </c>
      <c r="B60" s="545">
        <v>33646</v>
      </c>
      <c r="C60" s="113" t="s">
        <v>7768</v>
      </c>
      <c r="D60" s="1149" t="s">
        <v>7793</v>
      </c>
      <c r="E60" s="352" t="s">
        <v>244</v>
      </c>
      <c r="F60" s="494" t="s">
        <v>5906</v>
      </c>
      <c r="G60" s="352" t="s">
        <v>70</v>
      </c>
      <c r="H60" s="494" t="s">
        <v>7794</v>
      </c>
      <c r="I60" s="113" t="s">
        <v>31</v>
      </c>
      <c r="J60" s="1376"/>
      <c r="K60" s="775"/>
      <c r="L60" s="775"/>
      <c r="M60" s="1281" t="s">
        <v>37</v>
      </c>
      <c r="N60" s="775"/>
      <c r="O60" s="775"/>
      <c r="P60" s="775"/>
      <c r="Q60" s="775"/>
      <c r="R60" s="775"/>
      <c r="S60" s="775"/>
      <c r="T60" s="775"/>
      <c r="U60" s="775"/>
      <c r="V60" s="775"/>
      <c r="W60" s="775"/>
    </row>
    <row r="61" spans="1:23" ht="36.75" customHeight="1">
      <c r="A61" s="113">
        <v>58</v>
      </c>
      <c r="B61" s="545">
        <v>19132</v>
      </c>
      <c r="C61" s="113" t="s">
        <v>7768</v>
      </c>
      <c r="D61" s="1149" t="s">
        <v>7795</v>
      </c>
      <c r="E61" s="352" t="s">
        <v>587</v>
      </c>
      <c r="F61" s="494" t="s">
        <v>5906</v>
      </c>
      <c r="G61" s="352" t="s">
        <v>70</v>
      </c>
      <c r="H61" s="494" t="s">
        <v>4386</v>
      </c>
      <c r="I61" s="113" t="s">
        <v>31</v>
      </c>
      <c r="J61" s="1376"/>
      <c r="K61" s="775"/>
      <c r="L61" s="775"/>
      <c r="M61" s="1281" t="s">
        <v>37</v>
      </c>
      <c r="N61" s="775"/>
      <c r="O61" s="775"/>
      <c r="P61" s="775"/>
      <c r="Q61" s="775"/>
      <c r="R61" s="775"/>
      <c r="S61" s="775"/>
      <c r="T61" s="775"/>
      <c r="U61" s="775"/>
      <c r="V61" s="775"/>
      <c r="W61" s="775"/>
    </row>
    <row r="62" spans="1:23" ht="33.75" customHeight="1">
      <c r="A62" s="113">
        <v>59</v>
      </c>
      <c r="B62" s="1149">
        <v>99328</v>
      </c>
      <c r="C62" s="113" t="s">
        <v>7768</v>
      </c>
      <c r="D62" s="545" t="s">
        <v>7796</v>
      </c>
      <c r="E62" s="352" t="s">
        <v>2535</v>
      </c>
      <c r="F62" s="494" t="s">
        <v>5906</v>
      </c>
      <c r="G62" s="352" t="s">
        <v>70</v>
      </c>
      <c r="H62" s="540" t="s">
        <v>231</v>
      </c>
      <c r="I62" s="113" t="s">
        <v>31</v>
      </c>
      <c r="J62" s="1376"/>
      <c r="K62" s="775"/>
      <c r="L62" s="775"/>
      <c r="M62" s="1281" t="s">
        <v>37</v>
      </c>
      <c r="N62" s="775"/>
      <c r="O62" s="775"/>
      <c r="P62" s="775"/>
      <c r="Q62" s="775"/>
      <c r="R62" s="775"/>
      <c r="S62" s="775"/>
      <c r="T62" s="775"/>
      <c r="U62" s="775"/>
      <c r="V62" s="775"/>
      <c r="W62" s="775"/>
    </row>
    <row r="63" spans="1:23" ht="27.75">
      <c r="A63" s="113">
        <v>60</v>
      </c>
      <c r="B63" s="545">
        <v>23874</v>
      </c>
      <c r="C63" s="113" t="s">
        <v>7768</v>
      </c>
      <c r="D63" s="1149" t="s">
        <v>7797</v>
      </c>
      <c r="E63" s="352" t="s">
        <v>455</v>
      </c>
      <c r="F63" s="540" t="s">
        <v>401</v>
      </c>
      <c r="G63" s="352" t="s">
        <v>237</v>
      </c>
      <c r="H63" s="494" t="s">
        <v>7798</v>
      </c>
      <c r="I63" s="113" t="s">
        <v>31</v>
      </c>
      <c r="J63" s="1332" t="s">
        <v>7799</v>
      </c>
      <c r="K63" s="865">
        <v>0.96319444444444446</v>
      </c>
      <c r="L63" s="865">
        <v>0.76736111111111116</v>
      </c>
      <c r="M63" s="113" t="s">
        <v>33</v>
      </c>
      <c r="N63" s="865">
        <v>0.41666666666666669</v>
      </c>
      <c r="O63" s="113" t="s">
        <v>34</v>
      </c>
      <c r="P63" s="113" t="s">
        <v>34</v>
      </c>
      <c r="Q63" s="113" t="s">
        <v>35</v>
      </c>
      <c r="R63" s="113" t="s">
        <v>35</v>
      </c>
      <c r="S63" s="114" t="s">
        <v>7800</v>
      </c>
      <c r="T63" s="113" t="s">
        <v>37</v>
      </c>
      <c r="U63" s="113"/>
      <c r="V63" s="1339">
        <f>K63-N63</f>
        <v>0.54652777777777772</v>
      </c>
      <c r="W63" s="113">
        <v>9999098700</v>
      </c>
    </row>
    <row r="64" spans="1:23" ht="27.75">
      <c r="A64" s="113">
        <v>61</v>
      </c>
      <c r="B64" s="545">
        <v>163423</v>
      </c>
      <c r="C64" s="113" t="s">
        <v>7768</v>
      </c>
      <c r="D64" s="540" t="s">
        <v>7801</v>
      </c>
      <c r="E64" s="352" t="s">
        <v>267</v>
      </c>
      <c r="F64" s="540" t="s">
        <v>401</v>
      </c>
      <c r="G64" s="352" t="s">
        <v>237</v>
      </c>
      <c r="H64" s="540" t="s">
        <v>7802</v>
      </c>
      <c r="I64" s="113" t="s">
        <v>31</v>
      </c>
      <c r="J64" s="1332" t="s">
        <v>7803</v>
      </c>
      <c r="K64" s="865">
        <v>0.50138888888888888</v>
      </c>
      <c r="L64" s="865">
        <v>0.62152777777777779</v>
      </c>
      <c r="M64" s="113" t="s">
        <v>33</v>
      </c>
      <c r="N64" s="865">
        <v>0.49305555555555558</v>
      </c>
      <c r="O64" s="113" t="s">
        <v>34</v>
      </c>
      <c r="P64" s="113" t="s">
        <v>34</v>
      </c>
      <c r="Q64" s="113" t="s">
        <v>35</v>
      </c>
      <c r="R64" s="113" t="s">
        <v>35</v>
      </c>
      <c r="S64" s="113" t="s">
        <v>112</v>
      </c>
      <c r="T64" s="113" t="s">
        <v>37</v>
      </c>
      <c r="U64" s="113"/>
      <c r="V64" s="899">
        <f>K64-N64</f>
        <v>8.3333333333333037E-3</v>
      </c>
      <c r="W64" s="113">
        <v>9266863292</v>
      </c>
    </row>
    <row r="65" spans="1:23" ht="27.75">
      <c r="A65" s="113">
        <v>62</v>
      </c>
      <c r="B65" s="682">
        <v>164021</v>
      </c>
      <c r="C65" s="113" t="s">
        <v>7768</v>
      </c>
      <c r="D65" s="682" t="s">
        <v>7804</v>
      </c>
      <c r="E65" s="682" t="s">
        <v>126</v>
      </c>
      <c r="F65" s="1254" t="s">
        <v>7805</v>
      </c>
      <c r="G65" s="682" t="s">
        <v>237</v>
      </c>
      <c r="H65" s="1254" t="s">
        <v>7806</v>
      </c>
      <c r="I65" s="113" t="s">
        <v>94</v>
      </c>
      <c r="J65" s="1332" t="s">
        <v>43</v>
      </c>
      <c r="K65" s="865">
        <v>0.7944444444444444</v>
      </c>
      <c r="L65" s="865">
        <v>0.83333333333333337</v>
      </c>
      <c r="M65" s="113" t="s">
        <v>33</v>
      </c>
      <c r="N65" s="865">
        <v>0.78125</v>
      </c>
      <c r="O65" s="113" t="s">
        <v>34</v>
      </c>
      <c r="P65" s="113" t="s">
        <v>34</v>
      </c>
      <c r="Q65" s="113" t="s">
        <v>35</v>
      </c>
      <c r="R65" s="113" t="s">
        <v>35</v>
      </c>
      <c r="S65" s="113" t="s">
        <v>112</v>
      </c>
      <c r="T65" s="113" t="s">
        <v>37</v>
      </c>
      <c r="U65" s="113"/>
      <c r="V65" s="899">
        <f>K65-N65</f>
        <v>1.3194444444444398E-2</v>
      </c>
      <c r="W65" s="113">
        <v>8359822115</v>
      </c>
    </row>
    <row r="66" spans="1:23" ht="26.25" customHeight="1">
      <c r="A66" s="113">
        <v>63</v>
      </c>
      <c r="B66" s="1207">
        <v>154797</v>
      </c>
      <c r="C66" s="113" t="s">
        <v>7768</v>
      </c>
      <c r="D66" s="1207" t="s">
        <v>5332</v>
      </c>
      <c r="E66" s="1207" t="s">
        <v>126</v>
      </c>
      <c r="F66" s="1253" t="s">
        <v>127</v>
      </c>
      <c r="G66" s="1207" t="s">
        <v>29</v>
      </c>
      <c r="H66" s="1253" t="s">
        <v>128</v>
      </c>
      <c r="I66" s="113" t="s">
        <v>188</v>
      </c>
      <c r="J66" s="1332" t="s">
        <v>860</v>
      </c>
      <c r="K66" s="865">
        <v>0.6875</v>
      </c>
      <c r="L66" s="865">
        <v>0.71527777777777779</v>
      </c>
      <c r="M66" s="113" t="s">
        <v>33</v>
      </c>
      <c r="N66" s="865">
        <v>0.67361111111111116</v>
      </c>
      <c r="O66" s="113" t="s">
        <v>34</v>
      </c>
      <c r="P66" s="113" t="s">
        <v>34</v>
      </c>
      <c r="Q66" s="113" t="s">
        <v>35</v>
      </c>
      <c r="R66" s="113" t="s">
        <v>35</v>
      </c>
      <c r="S66" s="113" t="s">
        <v>112</v>
      </c>
      <c r="T66" s="113" t="s">
        <v>37</v>
      </c>
      <c r="U66" s="113"/>
      <c r="V66" s="899">
        <f>K66-N66</f>
        <v>1.388888888888884E-2</v>
      </c>
      <c r="W66" s="113"/>
    </row>
    <row r="67" spans="1:23" ht="27.75">
      <c r="A67" s="113">
        <v>64</v>
      </c>
      <c r="B67" s="545">
        <v>162950</v>
      </c>
      <c r="C67" s="113" t="s">
        <v>7768</v>
      </c>
      <c r="D67" s="545" t="s">
        <v>7807</v>
      </c>
      <c r="E67" s="352" t="s">
        <v>2448</v>
      </c>
      <c r="F67" s="494" t="s">
        <v>214</v>
      </c>
      <c r="G67" s="352" t="s">
        <v>215</v>
      </c>
      <c r="H67" s="540" t="s">
        <v>7808</v>
      </c>
      <c r="I67" s="113" t="s">
        <v>31</v>
      </c>
      <c r="J67" s="1332" t="s">
        <v>930</v>
      </c>
      <c r="K67" s="865">
        <v>0.38541666666666669</v>
      </c>
      <c r="L67" s="865">
        <v>0.61111111111111116</v>
      </c>
      <c r="M67" s="113" t="s">
        <v>219</v>
      </c>
      <c r="N67" s="865">
        <v>0.375</v>
      </c>
      <c r="O67" s="113" t="s">
        <v>34</v>
      </c>
      <c r="P67" s="113" t="s">
        <v>34</v>
      </c>
      <c r="Q67" s="113" t="s">
        <v>112</v>
      </c>
      <c r="R67" s="113" t="s">
        <v>35</v>
      </c>
      <c r="S67" s="113" t="s">
        <v>112</v>
      </c>
      <c r="T67" s="113" t="s">
        <v>219</v>
      </c>
      <c r="U67" s="113"/>
      <c r="V67" s="899">
        <f>K67-N67</f>
        <v>1.0416666666666685E-2</v>
      </c>
      <c r="W67" s="113">
        <v>8425879497</v>
      </c>
    </row>
    <row r="68" spans="1:23" ht="30" customHeight="1">
      <c r="A68" s="113">
        <v>65</v>
      </c>
      <c r="B68" s="682">
        <v>162458</v>
      </c>
      <c r="C68" s="113" t="s">
        <v>7768</v>
      </c>
      <c r="D68" s="682" t="s">
        <v>7809</v>
      </c>
      <c r="E68" s="682" t="s">
        <v>536</v>
      </c>
      <c r="F68" s="1254" t="s">
        <v>7810</v>
      </c>
      <c r="G68" s="682" t="s">
        <v>215</v>
      </c>
      <c r="H68" s="1254" t="s">
        <v>7811</v>
      </c>
      <c r="I68" s="113" t="s">
        <v>94</v>
      </c>
      <c r="J68" s="1332" t="s">
        <v>651</v>
      </c>
      <c r="K68" s="865">
        <v>0.63194444444444442</v>
      </c>
      <c r="L68" s="865">
        <v>0.6875</v>
      </c>
      <c r="M68" s="113" t="s">
        <v>219</v>
      </c>
      <c r="N68" s="865">
        <v>0.625</v>
      </c>
      <c r="O68" s="113" t="s">
        <v>34</v>
      </c>
      <c r="P68" s="113" t="s">
        <v>34</v>
      </c>
      <c r="Q68" s="113" t="s">
        <v>112</v>
      </c>
      <c r="R68" s="113" t="s">
        <v>35</v>
      </c>
      <c r="S68" s="113" t="s">
        <v>35</v>
      </c>
      <c r="T68" s="113" t="s">
        <v>219</v>
      </c>
      <c r="U68" s="113"/>
      <c r="V68" s="899">
        <f>K68-N68</f>
        <v>6.9444444444444198E-3</v>
      </c>
      <c r="W68" s="113"/>
    </row>
    <row r="69" spans="1:23" ht="30" customHeight="1">
      <c r="A69" s="113">
        <v>66</v>
      </c>
      <c r="B69" s="352">
        <v>158823</v>
      </c>
      <c r="C69" s="548" t="s">
        <v>7812</v>
      </c>
      <c r="D69" s="352" t="s">
        <v>7813</v>
      </c>
      <c r="E69" s="352" t="s">
        <v>5187</v>
      </c>
      <c r="F69" s="493" t="s">
        <v>133</v>
      </c>
      <c r="G69" s="352" t="s">
        <v>7814</v>
      </c>
      <c r="H69" s="493" t="s">
        <v>7815</v>
      </c>
      <c r="I69" s="113" t="s">
        <v>31</v>
      </c>
      <c r="J69" s="1332" t="s">
        <v>7465</v>
      </c>
      <c r="K69" s="865">
        <v>0.39166666666666666</v>
      </c>
      <c r="L69" s="865">
        <v>0.53125</v>
      </c>
      <c r="M69" s="113" t="s">
        <v>6186</v>
      </c>
      <c r="N69" s="865">
        <v>0.38541666666666669</v>
      </c>
      <c r="O69" s="113" t="s">
        <v>34</v>
      </c>
      <c r="P69" s="113" t="s">
        <v>34</v>
      </c>
      <c r="Q69" s="113" t="s">
        <v>35</v>
      </c>
      <c r="R69" s="113" t="s">
        <v>35</v>
      </c>
      <c r="S69" s="113" t="s">
        <v>112</v>
      </c>
      <c r="T69" s="113" t="s">
        <v>37</v>
      </c>
      <c r="U69" s="113"/>
      <c r="V69" s="899">
        <f>K69-N69</f>
        <v>6.2499999999999778E-3</v>
      </c>
      <c r="W69" s="113"/>
    </row>
    <row r="70" spans="1:23" ht="30" customHeight="1">
      <c r="A70" s="113">
        <v>67</v>
      </c>
      <c r="B70" s="352">
        <v>160540</v>
      </c>
      <c r="C70" s="113" t="s">
        <v>7812</v>
      </c>
      <c r="D70" s="352" t="s">
        <v>7816</v>
      </c>
      <c r="E70" s="352" t="s">
        <v>74</v>
      </c>
      <c r="F70" s="493" t="s">
        <v>98</v>
      </c>
      <c r="G70" s="352" t="s">
        <v>99</v>
      </c>
      <c r="H70" s="493" t="s">
        <v>100</v>
      </c>
      <c r="I70" s="113" t="s">
        <v>31</v>
      </c>
      <c r="J70" s="1332" t="s">
        <v>32</v>
      </c>
      <c r="K70" s="865">
        <v>0.40625</v>
      </c>
      <c r="L70" s="865">
        <v>0.58333333333333337</v>
      </c>
      <c r="M70" s="113" t="s">
        <v>33</v>
      </c>
      <c r="N70" s="865">
        <v>0.375</v>
      </c>
      <c r="O70" s="113" t="s">
        <v>34</v>
      </c>
      <c r="P70" s="113" t="s">
        <v>34</v>
      </c>
      <c r="Q70" s="113" t="s">
        <v>35</v>
      </c>
      <c r="R70" s="113" t="s">
        <v>35</v>
      </c>
      <c r="S70" s="113" t="s">
        <v>7817</v>
      </c>
      <c r="T70" s="113" t="s">
        <v>7818</v>
      </c>
      <c r="U70" s="113"/>
      <c r="V70" s="899">
        <f>K70-N70</f>
        <v>3.125E-2</v>
      </c>
      <c r="W70" s="113">
        <v>8076925392</v>
      </c>
    </row>
    <row r="71" spans="1:23" ht="30" customHeight="1">
      <c r="A71" s="113">
        <v>68</v>
      </c>
      <c r="B71" s="682">
        <v>165064</v>
      </c>
      <c r="C71" s="548" t="s">
        <v>7819</v>
      </c>
      <c r="D71" s="682" t="s">
        <v>7820</v>
      </c>
      <c r="E71" s="682" t="s">
        <v>938</v>
      </c>
      <c r="F71" s="682" t="s">
        <v>2184</v>
      </c>
      <c r="G71" s="682" t="s">
        <v>41</v>
      </c>
      <c r="H71" s="1254" t="s">
        <v>7821</v>
      </c>
      <c r="I71" s="113" t="s">
        <v>94</v>
      </c>
      <c r="J71" s="1332" t="s">
        <v>32</v>
      </c>
      <c r="K71" s="1329">
        <v>0.39930555555555558</v>
      </c>
      <c r="L71" s="1329">
        <v>0.4236111111111111</v>
      </c>
      <c r="M71" s="1155" t="s">
        <v>33</v>
      </c>
      <c r="N71" s="1329">
        <v>0.38541666666666669</v>
      </c>
      <c r="O71" s="113" t="s">
        <v>34</v>
      </c>
      <c r="P71" s="113" t="s">
        <v>34</v>
      </c>
      <c r="Q71" s="1155" t="s">
        <v>600</v>
      </c>
      <c r="R71" s="1155" t="s">
        <v>600</v>
      </c>
      <c r="S71" s="1155" t="s">
        <v>36</v>
      </c>
      <c r="T71" s="1155" t="s">
        <v>72</v>
      </c>
      <c r="U71" s="113"/>
      <c r="V71" s="899">
        <f>K71-N71</f>
        <v>1.3888888888888895E-2</v>
      </c>
      <c r="W71" s="113"/>
    </row>
    <row r="72" spans="1:23" ht="30" customHeight="1">
      <c r="A72" s="113">
        <v>69</v>
      </c>
      <c r="B72" s="1207">
        <v>165423</v>
      </c>
      <c r="C72" s="113" t="s">
        <v>7819</v>
      </c>
      <c r="D72" s="1207" t="s">
        <v>7822</v>
      </c>
      <c r="E72" s="1207" t="s">
        <v>363</v>
      </c>
      <c r="F72" s="1207" t="s">
        <v>127</v>
      </c>
      <c r="G72" s="1207" t="s">
        <v>29</v>
      </c>
      <c r="H72" s="1253" t="s">
        <v>128</v>
      </c>
      <c r="I72" s="113"/>
      <c r="J72" s="1332" t="s">
        <v>885</v>
      </c>
      <c r="K72" s="1329">
        <v>0.38194444444444442</v>
      </c>
      <c r="L72" s="1329">
        <v>0.43402777777777779</v>
      </c>
      <c r="M72" s="1155" t="s">
        <v>33</v>
      </c>
      <c r="N72" s="1329">
        <v>0.375</v>
      </c>
      <c r="O72" s="113" t="s">
        <v>34</v>
      </c>
      <c r="P72" s="113" t="s">
        <v>34</v>
      </c>
      <c r="Q72" s="1155" t="s">
        <v>600</v>
      </c>
      <c r="R72" s="1155" t="s">
        <v>600</v>
      </c>
      <c r="S72" s="1155" t="s">
        <v>36</v>
      </c>
      <c r="T72" s="1155" t="s">
        <v>72</v>
      </c>
      <c r="U72" s="113"/>
      <c r="V72" s="899">
        <f>K72-N72</f>
        <v>6.9444444444444198E-3</v>
      </c>
      <c r="W72" s="113"/>
    </row>
    <row r="73" spans="1:23" ht="30" customHeight="1">
      <c r="A73" s="113">
        <v>70</v>
      </c>
      <c r="B73" s="545">
        <v>121717</v>
      </c>
      <c r="C73" s="113" t="s">
        <v>7819</v>
      </c>
      <c r="D73" s="1149" t="s">
        <v>4226</v>
      </c>
      <c r="E73" s="352" t="s">
        <v>68</v>
      </c>
      <c r="F73" s="1149" t="s">
        <v>54</v>
      </c>
      <c r="G73" s="545" t="s">
        <v>3949</v>
      </c>
      <c r="H73" s="494" t="s">
        <v>7823</v>
      </c>
      <c r="I73" s="113" t="s">
        <v>31</v>
      </c>
      <c r="J73" s="1332" t="s">
        <v>1015</v>
      </c>
      <c r="K73" s="1329">
        <v>0.40138888888888891</v>
      </c>
      <c r="L73" s="1329">
        <v>0.5</v>
      </c>
      <c r="M73" s="1155" t="s">
        <v>33</v>
      </c>
      <c r="N73" s="1329">
        <v>0.3888888888888889</v>
      </c>
      <c r="O73" s="113" t="s">
        <v>34</v>
      </c>
      <c r="P73" s="113" t="s">
        <v>34</v>
      </c>
      <c r="Q73" s="1155" t="s">
        <v>600</v>
      </c>
      <c r="R73" s="1155" t="s">
        <v>600</v>
      </c>
      <c r="S73" s="1155" t="s">
        <v>36</v>
      </c>
      <c r="T73" s="1155" t="s">
        <v>72</v>
      </c>
      <c r="U73" s="113"/>
      <c r="V73" s="899">
        <f>K73-N73</f>
        <v>1.2500000000000011E-2</v>
      </c>
      <c r="W73" s="113"/>
    </row>
    <row r="74" spans="1:23" ht="27.75">
      <c r="A74" s="113">
        <v>71</v>
      </c>
      <c r="B74" s="545">
        <v>162757</v>
      </c>
      <c r="C74" s="113" t="s">
        <v>7819</v>
      </c>
      <c r="D74" s="545" t="s">
        <v>6146</v>
      </c>
      <c r="E74" s="352" t="s">
        <v>262</v>
      </c>
      <c r="F74" s="540" t="s">
        <v>401</v>
      </c>
      <c r="G74" s="545" t="s">
        <v>237</v>
      </c>
      <c r="H74" s="540" t="s">
        <v>321</v>
      </c>
      <c r="I74" s="113" t="s">
        <v>31</v>
      </c>
      <c r="J74" s="1332" t="s">
        <v>5934</v>
      </c>
      <c r="K74" s="1329">
        <v>0.3972222222222222</v>
      </c>
      <c r="L74" s="1329">
        <v>0.94097222222222221</v>
      </c>
      <c r="M74" s="1155" t="s">
        <v>33</v>
      </c>
      <c r="N74" s="1329">
        <v>0.36458333333333331</v>
      </c>
      <c r="O74" s="113" t="s">
        <v>34</v>
      </c>
      <c r="P74" s="113" t="s">
        <v>34</v>
      </c>
      <c r="Q74" s="1155" t="s">
        <v>600</v>
      </c>
      <c r="R74" s="1155" t="s">
        <v>600</v>
      </c>
      <c r="S74" s="1155" t="s">
        <v>36</v>
      </c>
      <c r="T74" s="1155" t="s">
        <v>72</v>
      </c>
      <c r="U74" s="113"/>
      <c r="V74" s="899">
        <f>K74-N74</f>
        <v>3.2638888888888884E-2</v>
      </c>
      <c r="W74" s="113"/>
    </row>
    <row r="75" spans="1:23" ht="27.75">
      <c r="A75" s="113">
        <v>72</v>
      </c>
      <c r="B75" s="682">
        <v>164732</v>
      </c>
      <c r="C75" s="113" t="s">
        <v>7819</v>
      </c>
      <c r="D75" s="682" t="s">
        <v>7824</v>
      </c>
      <c r="E75" s="682" t="s">
        <v>262</v>
      </c>
      <c r="F75" s="1254" t="s">
        <v>401</v>
      </c>
      <c r="G75" s="682" t="s">
        <v>237</v>
      </c>
      <c r="H75" s="1254" t="s">
        <v>7825</v>
      </c>
      <c r="I75" s="113" t="s">
        <v>94</v>
      </c>
      <c r="J75" s="1332" t="s">
        <v>5020</v>
      </c>
      <c r="K75" s="1329">
        <v>0.72986111111111107</v>
      </c>
      <c r="L75" s="1329">
        <v>0.8125</v>
      </c>
      <c r="M75" s="1155" t="s">
        <v>33</v>
      </c>
      <c r="N75" s="1329">
        <v>0.72222222222222221</v>
      </c>
      <c r="O75" s="113" t="s">
        <v>34</v>
      </c>
      <c r="P75" s="113" t="s">
        <v>34</v>
      </c>
      <c r="Q75" s="1155" t="s">
        <v>600</v>
      </c>
      <c r="R75" s="1155" t="s">
        <v>600</v>
      </c>
      <c r="S75" s="1155" t="s">
        <v>36</v>
      </c>
      <c r="T75" s="1155" t="s">
        <v>566</v>
      </c>
      <c r="U75" s="113"/>
      <c r="V75" s="899">
        <f>K75-N75</f>
        <v>7.6388888888888618E-3</v>
      </c>
      <c r="W75" s="113">
        <v>9728212233</v>
      </c>
    </row>
    <row r="76" spans="1:23" ht="24.75" customHeight="1">
      <c r="A76" s="113">
        <v>73</v>
      </c>
      <c r="B76" s="545">
        <v>127643</v>
      </c>
      <c r="C76" s="113" t="s">
        <v>7819</v>
      </c>
      <c r="D76" s="545" t="s">
        <v>7826</v>
      </c>
      <c r="E76" s="352" t="s">
        <v>199</v>
      </c>
      <c r="F76" s="545" t="s">
        <v>133</v>
      </c>
      <c r="G76" s="545" t="s">
        <v>134</v>
      </c>
      <c r="H76" s="540" t="s">
        <v>7827</v>
      </c>
      <c r="I76" s="113" t="s">
        <v>31</v>
      </c>
      <c r="J76" s="1332" t="s">
        <v>5049</v>
      </c>
      <c r="K76" s="1329">
        <v>0.35625000000000001</v>
      </c>
      <c r="L76" s="1329">
        <v>0.52430555555555558</v>
      </c>
      <c r="M76" s="1155" t="s">
        <v>33</v>
      </c>
      <c r="N76" s="1329">
        <v>0.34722222222222221</v>
      </c>
      <c r="O76" s="113" t="s">
        <v>34</v>
      </c>
      <c r="P76" s="113" t="s">
        <v>34</v>
      </c>
      <c r="Q76" s="1155" t="s">
        <v>600</v>
      </c>
      <c r="R76" s="1155" t="s">
        <v>600</v>
      </c>
      <c r="S76" s="1155" t="s">
        <v>36</v>
      </c>
      <c r="T76" s="1155" t="s">
        <v>72</v>
      </c>
      <c r="U76" s="113"/>
      <c r="V76" s="899">
        <f>K76-N76</f>
        <v>9.0277777777778012E-3</v>
      </c>
      <c r="W76" s="113"/>
    </row>
    <row r="77" spans="1:23" ht="24.75" customHeight="1">
      <c r="A77" s="113">
        <v>74</v>
      </c>
      <c r="B77" s="545">
        <v>162091</v>
      </c>
      <c r="C77" s="113" t="s">
        <v>7819</v>
      </c>
      <c r="D77" s="545" t="s">
        <v>7828</v>
      </c>
      <c r="E77" s="682" t="s">
        <v>2090</v>
      </c>
      <c r="F77" s="545" t="s">
        <v>5872</v>
      </c>
      <c r="G77" s="545" t="s">
        <v>99</v>
      </c>
      <c r="H77" s="540" t="s">
        <v>100</v>
      </c>
      <c r="I77" s="113" t="s">
        <v>31</v>
      </c>
      <c r="J77" s="1332" t="s">
        <v>3524</v>
      </c>
      <c r="K77" s="1329">
        <v>0.38055555555555554</v>
      </c>
      <c r="L77" s="1329">
        <v>0.51388888888888884</v>
      </c>
      <c r="M77" s="1155" t="s">
        <v>33</v>
      </c>
      <c r="N77" s="1329">
        <v>0.375</v>
      </c>
      <c r="O77" s="113" t="s">
        <v>34</v>
      </c>
      <c r="P77" s="113" t="s">
        <v>34</v>
      </c>
      <c r="Q77" s="1155" t="s">
        <v>112</v>
      </c>
      <c r="R77" s="1155" t="s">
        <v>600</v>
      </c>
      <c r="S77" s="1155" t="s">
        <v>36</v>
      </c>
      <c r="T77" s="1155" t="s">
        <v>33</v>
      </c>
      <c r="U77" s="113"/>
      <c r="V77" s="899">
        <f>K77-N77</f>
        <v>5.5555555555555358E-3</v>
      </c>
      <c r="W77" s="113"/>
    </row>
    <row r="78" spans="1:23" ht="24.75" customHeight="1">
      <c r="A78" s="113">
        <v>75</v>
      </c>
      <c r="B78" s="545">
        <v>159395</v>
      </c>
      <c r="C78" s="113" t="s">
        <v>7819</v>
      </c>
      <c r="D78" s="545" t="s">
        <v>7829</v>
      </c>
      <c r="E78" s="352" t="s">
        <v>210</v>
      </c>
      <c r="F78" s="545" t="s">
        <v>1553</v>
      </c>
      <c r="G78" s="545" t="s">
        <v>947</v>
      </c>
      <c r="H78" s="540" t="s">
        <v>7830</v>
      </c>
      <c r="I78" s="113" t="s">
        <v>31</v>
      </c>
      <c r="J78" s="1332" t="s">
        <v>56</v>
      </c>
      <c r="K78" s="1328">
        <v>0.45833333333333331</v>
      </c>
      <c r="L78" s="1328">
        <v>0.52777777777777779</v>
      </c>
      <c r="M78" s="1155" t="s">
        <v>33</v>
      </c>
      <c r="N78" s="1329">
        <v>0.4548611111111111</v>
      </c>
      <c r="O78" s="113" t="s">
        <v>34</v>
      </c>
      <c r="P78" s="113" t="s">
        <v>34</v>
      </c>
      <c r="Q78" s="1155" t="s">
        <v>600</v>
      </c>
      <c r="R78" s="1155" t="s">
        <v>600</v>
      </c>
      <c r="S78" s="1155" t="s">
        <v>36</v>
      </c>
      <c r="T78" s="1155" t="s">
        <v>72</v>
      </c>
      <c r="U78" s="113"/>
      <c r="V78" s="899">
        <f>K78-N78</f>
        <v>3.4722222222222099E-3</v>
      </c>
      <c r="W78" s="113"/>
    </row>
    <row r="79" spans="1:23">
      <c r="A79" s="113">
        <v>76</v>
      </c>
      <c r="B79" s="545">
        <v>161228</v>
      </c>
      <c r="C79" s="113" t="s">
        <v>7819</v>
      </c>
      <c r="D79" s="545" t="s">
        <v>7831</v>
      </c>
      <c r="E79" s="352" t="s">
        <v>7832</v>
      </c>
      <c r="F79" s="1149" t="s">
        <v>91</v>
      </c>
      <c r="G79" s="545" t="s">
        <v>92</v>
      </c>
      <c r="H79" s="540" t="s">
        <v>7833</v>
      </c>
      <c r="I79" s="113" t="s">
        <v>31</v>
      </c>
      <c r="J79" s="1332" t="s">
        <v>5078</v>
      </c>
      <c r="K79" s="865">
        <v>0.43333333333333335</v>
      </c>
      <c r="L79" s="865">
        <v>0.49305555555555558</v>
      </c>
      <c r="M79" s="1155" t="s">
        <v>33</v>
      </c>
      <c r="N79" s="865">
        <v>0.4236111111111111</v>
      </c>
      <c r="O79" s="113" t="s">
        <v>34</v>
      </c>
      <c r="P79" s="113" t="s">
        <v>34</v>
      </c>
      <c r="Q79" s="1155" t="s">
        <v>600</v>
      </c>
      <c r="R79" s="1155" t="s">
        <v>600</v>
      </c>
      <c r="S79" s="1155" t="s">
        <v>36</v>
      </c>
      <c r="T79" s="1155" t="s">
        <v>72</v>
      </c>
      <c r="U79" s="113"/>
      <c r="V79" s="899">
        <f>K79-N79</f>
        <v>9.7222222222222432E-3</v>
      </c>
      <c r="W79" s="113"/>
    </row>
    <row r="80" spans="1:23" ht="27.75">
      <c r="A80" s="113">
        <v>77</v>
      </c>
      <c r="B80" s="682">
        <v>160519</v>
      </c>
      <c r="C80" s="548" t="s">
        <v>7834</v>
      </c>
      <c r="D80" s="1254" t="s">
        <v>7835</v>
      </c>
      <c r="E80" s="682" t="s">
        <v>952</v>
      </c>
      <c r="F80" s="1254" t="s">
        <v>2184</v>
      </c>
      <c r="G80" s="682" t="s">
        <v>41</v>
      </c>
      <c r="H80" s="1254" t="s">
        <v>7836</v>
      </c>
      <c r="I80" s="113" t="s">
        <v>94</v>
      </c>
      <c r="J80" s="1332" t="s">
        <v>7782</v>
      </c>
      <c r="K80" s="865">
        <v>0.69166666666666665</v>
      </c>
      <c r="L80" s="865">
        <v>0.73958333333333337</v>
      </c>
      <c r="M80" s="113" t="s">
        <v>33</v>
      </c>
      <c r="N80" s="865">
        <v>0.66666666666666663</v>
      </c>
      <c r="O80" s="113" t="s">
        <v>34</v>
      </c>
      <c r="P80" s="113" t="s">
        <v>34</v>
      </c>
      <c r="Q80" s="113" t="s">
        <v>35</v>
      </c>
      <c r="R80" s="113" t="s">
        <v>35</v>
      </c>
      <c r="S80" s="113" t="s">
        <v>112</v>
      </c>
      <c r="T80" s="114" t="s">
        <v>7783</v>
      </c>
      <c r="U80" s="113"/>
      <c r="V80" s="899">
        <f>K80-N80</f>
        <v>2.5000000000000022E-2</v>
      </c>
      <c r="W80" s="113">
        <v>9810400986</v>
      </c>
    </row>
    <row r="81" spans="1:23">
      <c r="A81" s="113">
        <v>78</v>
      </c>
      <c r="B81" s="897">
        <v>162125</v>
      </c>
      <c r="C81" s="113" t="s">
        <v>7834</v>
      </c>
      <c r="D81" s="1246" t="s">
        <v>7837</v>
      </c>
      <c r="E81" s="897" t="s">
        <v>547</v>
      </c>
      <c r="F81" s="1259" t="s">
        <v>519</v>
      </c>
      <c r="G81" s="897" t="s">
        <v>201</v>
      </c>
      <c r="H81" s="1246" t="s">
        <v>7838</v>
      </c>
      <c r="I81" s="113" t="s">
        <v>31</v>
      </c>
      <c r="J81" s="1332" t="s">
        <v>860</v>
      </c>
      <c r="K81" s="865">
        <v>0.42916666666666664</v>
      </c>
      <c r="L81" s="865">
        <v>0.48958333333333331</v>
      </c>
      <c r="M81" s="113" t="s">
        <v>33</v>
      </c>
      <c r="N81" s="865">
        <v>0.4201388888888889</v>
      </c>
      <c r="O81" s="113" t="s">
        <v>34</v>
      </c>
      <c r="P81" s="113" t="s">
        <v>34</v>
      </c>
      <c r="Q81" s="113" t="s">
        <v>35</v>
      </c>
      <c r="R81" s="113" t="s">
        <v>35</v>
      </c>
      <c r="S81" s="113" t="s">
        <v>112</v>
      </c>
      <c r="T81" s="113" t="s">
        <v>37</v>
      </c>
      <c r="U81" s="113"/>
      <c r="V81" s="899">
        <f>K81-N81</f>
        <v>9.0277777777777457E-3</v>
      </c>
      <c r="W81" s="113"/>
    </row>
    <row r="82" spans="1:23">
      <c r="A82" s="113">
        <v>79</v>
      </c>
      <c r="B82" s="897">
        <v>161835</v>
      </c>
      <c r="C82" s="113" t="s">
        <v>7834</v>
      </c>
      <c r="D82" s="1246" t="s">
        <v>7839</v>
      </c>
      <c r="E82" s="897" t="s">
        <v>262</v>
      </c>
      <c r="F82" s="1259" t="s">
        <v>495</v>
      </c>
      <c r="G82" s="897" t="s">
        <v>255</v>
      </c>
      <c r="H82" s="1246" t="s">
        <v>491</v>
      </c>
      <c r="I82" s="113" t="s">
        <v>31</v>
      </c>
      <c r="J82" s="1332" t="s">
        <v>329</v>
      </c>
      <c r="K82" s="865">
        <v>0.40972222222222221</v>
      </c>
      <c r="L82" s="865">
        <v>0.56458333333333333</v>
      </c>
      <c r="M82" s="114" t="s">
        <v>526</v>
      </c>
      <c r="N82" s="865">
        <v>0.40625</v>
      </c>
      <c r="O82" s="113" t="s">
        <v>34</v>
      </c>
      <c r="P82" s="113" t="s">
        <v>34</v>
      </c>
      <c r="Q82" s="113" t="s">
        <v>35</v>
      </c>
      <c r="R82" s="113" t="s">
        <v>35</v>
      </c>
      <c r="S82" s="113" t="s">
        <v>112</v>
      </c>
      <c r="T82" s="113" t="s">
        <v>37</v>
      </c>
      <c r="U82" s="113"/>
      <c r="V82" s="899">
        <f>K82-N82</f>
        <v>3.4722222222222099E-3</v>
      </c>
      <c r="W82" s="113">
        <v>9953209935</v>
      </c>
    </row>
    <row r="83" spans="1:23">
      <c r="A83" s="113">
        <v>80</v>
      </c>
      <c r="B83" s="682">
        <v>164730</v>
      </c>
      <c r="C83" s="113" t="s">
        <v>7834</v>
      </c>
      <c r="D83" s="1254" t="s">
        <v>7840</v>
      </c>
      <c r="E83" s="682" t="s">
        <v>703</v>
      </c>
      <c r="F83" s="1254" t="s">
        <v>388</v>
      </c>
      <c r="G83" s="682" t="s">
        <v>389</v>
      </c>
      <c r="H83" s="1254" t="s">
        <v>394</v>
      </c>
      <c r="I83" s="113" t="s">
        <v>94</v>
      </c>
      <c r="J83" s="1332" t="s">
        <v>366</v>
      </c>
      <c r="K83" s="865">
        <v>0.42708333333333331</v>
      </c>
      <c r="L83" s="865">
        <v>0.48333333333333334</v>
      </c>
      <c r="M83" s="113" t="s">
        <v>33</v>
      </c>
      <c r="N83" s="865">
        <v>0.41666666666666669</v>
      </c>
      <c r="O83" s="113" t="s">
        <v>34</v>
      </c>
      <c r="P83" s="113" t="s">
        <v>34</v>
      </c>
      <c r="Q83" s="113" t="s">
        <v>35</v>
      </c>
      <c r="R83" s="113" t="s">
        <v>35</v>
      </c>
      <c r="S83" s="113" t="s">
        <v>112</v>
      </c>
      <c r="T83" s="113" t="s">
        <v>5672</v>
      </c>
      <c r="U83" s="113"/>
      <c r="V83" s="899">
        <f>K83-N83</f>
        <v>1.041666666666663E-2</v>
      </c>
      <c r="W83" s="113"/>
    </row>
    <row r="84" spans="1:23" ht="27.75">
      <c r="A84" s="113">
        <v>81</v>
      </c>
      <c r="B84" s="897">
        <v>47073</v>
      </c>
      <c r="C84" s="113" t="s">
        <v>7834</v>
      </c>
      <c r="D84" s="1246" t="s">
        <v>7841</v>
      </c>
      <c r="E84" s="897" t="s">
        <v>78</v>
      </c>
      <c r="F84" s="1259" t="s">
        <v>214</v>
      </c>
      <c r="G84" s="897" t="s">
        <v>215</v>
      </c>
      <c r="H84" s="1255" t="s">
        <v>7842</v>
      </c>
      <c r="I84" s="113" t="s">
        <v>31</v>
      </c>
      <c r="J84" s="1332" t="s">
        <v>1042</v>
      </c>
      <c r="K84" s="865">
        <v>0.46944444444444444</v>
      </c>
      <c r="L84" s="865">
        <v>0.52083333333333337</v>
      </c>
      <c r="M84" s="113" t="s">
        <v>219</v>
      </c>
      <c r="N84" s="865">
        <v>0.46527777777777779</v>
      </c>
      <c r="O84" s="113" t="s">
        <v>34</v>
      </c>
      <c r="P84" s="113" t="s">
        <v>34</v>
      </c>
      <c r="Q84" s="113" t="s">
        <v>35</v>
      </c>
      <c r="R84" s="113" t="s">
        <v>35</v>
      </c>
      <c r="S84" s="113" t="s">
        <v>112</v>
      </c>
      <c r="T84" s="113" t="s">
        <v>37</v>
      </c>
      <c r="U84" s="113"/>
      <c r="V84" s="899">
        <f>K84-N84</f>
        <v>4.1666666666666519E-3</v>
      </c>
      <c r="W84" s="113"/>
    </row>
    <row r="85" spans="1:23" ht="27.75">
      <c r="A85" s="113">
        <v>82</v>
      </c>
      <c r="B85" s="898">
        <v>64967</v>
      </c>
      <c r="C85" s="113" t="s">
        <v>7834</v>
      </c>
      <c r="D85" s="1246" t="s">
        <v>7843</v>
      </c>
      <c r="E85" s="897" t="s">
        <v>74</v>
      </c>
      <c r="F85" s="1259" t="s">
        <v>214</v>
      </c>
      <c r="G85" s="897" t="s">
        <v>215</v>
      </c>
      <c r="H85" s="1246" t="s">
        <v>2814</v>
      </c>
      <c r="I85" s="113" t="s">
        <v>31</v>
      </c>
      <c r="J85" s="1332" t="s">
        <v>3524</v>
      </c>
      <c r="K85" s="865">
        <v>0.47569444444444442</v>
      </c>
      <c r="L85" s="865">
        <v>0.54097222222222219</v>
      </c>
      <c r="M85" s="113" t="s">
        <v>219</v>
      </c>
      <c r="N85" s="865">
        <v>0.47916666666666669</v>
      </c>
      <c r="O85" s="113" t="s">
        <v>34</v>
      </c>
      <c r="P85" s="113" t="s">
        <v>34</v>
      </c>
      <c r="Q85" s="113" t="s">
        <v>35</v>
      </c>
      <c r="R85" s="113" t="s">
        <v>35</v>
      </c>
      <c r="S85" s="113" t="s">
        <v>112</v>
      </c>
      <c r="T85" s="113" t="s">
        <v>37</v>
      </c>
      <c r="U85" s="113"/>
      <c r="V85" s="1339" t="s">
        <v>4205</v>
      </c>
      <c r="W85" s="113"/>
    </row>
    <row r="86" spans="1:23">
      <c r="A86" s="113">
        <v>83</v>
      </c>
      <c r="B86" s="897">
        <v>158230</v>
      </c>
      <c r="C86" s="113" t="s">
        <v>7834</v>
      </c>
      <c r="D86" s="1246" t="s">
        <v>7844</v>
      </c>
      <c r="E86" s="897" t="s">
        <v>39</v>
      </c>
      <c r="F86" s="1259" t="s">
        <v>91</v>
      </c>
      <c r="G86" s="897" t="s">
        <v>92</v>
      </c>
      <c r="H86" s="1246" t="s">
        <v>394</v>
      </c>
      <c r="I86" s="113" t="s">
        <v>31</v>
      </c>
      <c r="J86" s="1332" t="s">
        <v>3516</v>
      </c>
      <c r="K86" s="865">
        <v>0.59722222222222221</v>
      </c>
      <c r="L86" s="865">
        <v>0.65972222222222221</v>
      </c>
      <c r="M86" s="113" t="s">
        <v>33</v>
      </c>
      <c r="N86" s="865">
        <v>0.59305555555555556</v>
      </c>
      <c r="O86" s="113" t="s">
        <v>34</v>
      </c>
      <c r="P86" s="113" t="s">
        <v>34</v>
      </c>
      <c r="Q86" s="113" t="s">
        <v>35</v>
      </c>
      <c r="R86" s="113" t="s">
        <v>35</v>
      </c>
      <c r="S86" s="113" t="s">
        <v>112</v>
      </c>
      <c r="T86" s="113" t="s">
        <v>37</v>
      </c>
      <c r="U86" s="113"/>
      <c r="V86" s="899">
        <f>K86-N86</f>
        <v>4.1666666666666519E-3</v>
      </c>
      <c r="W86" s="113"/>
    </row>
    <row r="87" spans="1:23">
      <c r="A87" s="113">
        <v>84</v>
      </c>
      <c r="B87" s="898">
        <v>161804</v>
      </c>
      <c r="C87" s="113" t="s">
        <v>7834</v>
      </c>
      <c r="D87" s="1246" t="s">
        <v>7845</v>
      </c>
      <c r="E87" s="897" t="s">
        <v>455</v>
      </c>
      <c r="F87" s="1259" t="s">
        <v>91</v>
      </c>
      <c r="G87" s="897" t="s">
        <v>92</v>
      </c>
      <c r="H87" s="1246" t="s">
        <v>5737</v>
      </c>
      <c r="I87" s="113" t="s">
        <v>31</v>
      </c>
      <c r="J87" s="1332" t="s">
        <v>303</v>
      </c>
      <c r="K87" s="865">
        <v>0.68541666666666667</v>
      </c>
      <c r="L87" s="865">
        <v>0.74305555555555558</v>
      </c>
      <c r="M87" s="113" t="s">
        <v>33</v>
      </c>
      <c r="N87" s="865">
        <v>0.67638888888888893</v>
      </c>
      <c r="O87" s="113" t="s">
        <v>34</v>
      </c>
      <c r="P87" s="113" t="s">
        <v>34</v>
      </c>
      <c r="Q87" s="113" t="s">
        <v>35</v>
      </c>
      <c r="R87" s="113" t="s">
        <v>35</v>
      </c>
      <c r="S87" s="113" t="s">
        <v>112</v>
      </c>
      <c r="T87" s="113" t="s">
        <v>37</v>
      </c>
      <c r="U87" s="113"/>
      <c r="V87" s="899">
        <f>K87-N87</f>
        <v>9.0277777777777457E-3</v>
      </c>
      <c r="W87" s="113">
        <v>9065499602</v>
      </c>
    </row>
    <row r="88" spans="1:23" s="439" customFormat="1">
      <c r="A88" s="113">
        <v>85</v>
      </c>
      <c r="B88" s="1311">
        <v>163620</v>
      </c>
      <c r="C88" s="463" t="s">
        <v>7834</v>
      </c>
      <c r="D88" s="1266" t="s">
        <v>7846</v>
      </c>
      <c r="E88" s="1311" t="s">
        <v>602</v>
      </c>
      <c r="F88" s="1266" t="s">
        <v>617</v>
      </c>
      <c r="G88" s="1311" t="s">
        <v>48</v>
      </c>
      <c r="H88" s="1266" t="s">
        <v>3262</v>
      </c>
      <c r="I88" s="463" t="s">
        <v>31</v>
      </c>
      <c r="J88" s="1369" t="s">
        <v>565</v>
      </c>
      <c r="K88" s="966">
        <v>0.3972222222222222</v>
      </c>
      <c r="L88" s="966">
        <v>0.47916666666666669</v>
      </c>
      <c r="M88" s="608" t="s">
        <v>7678</v>
      </c>
      <c r="N88" s="966">
        <v>0.39583333333333331</v>
      </c>
      <c r="O88" s="463"/>
      <c r="P88" s="463" t="s">
        <v>171</v>
      </c>
      <c r="Q88" s="463" t="s">
        <v>112</v>
      </c>
      <c r="R88" s="463" t="s">
        <v>35</v>
      </c>
      <c r="S88" s="463" t="s">
        <v>112</v>
      </c>
      <c r="T88" s="463" t="s">
        <v>33</v>
      </c>
      <c r="U88" s="463"/>
      <c r="V88" s="899">
        <f>K88-N88</f>
        <v>1.388888888888884E-3</v>
      </c>
      <c r="W88" s="463">
        <v>9871736380</v>
      </c>
    </row>
    <row r="89" spans="1:23" s="439" customFormat="1">
      <c r="A89" s="113">
        <v>86</v>
      </c>
      <c r="B89" s="1311">
        <v>165151</v>
      </c>
      <c r="C89" s="463" t="s">
        <v>7834</v>
      </c>
      <c r="D89" s="1266" t="s">
        <v>7847</v>
      </c>
      <c r="E89" s="1311" t="s">
        <v>341</v>
      </c>
      <c r="F89" s="1266" t="s">
        <v>617</v>
      </c>
      <c r="G89" s="1311" t="s">
        <v>48</v>
      </c>
      <c r="H89" s="1266" t="s">
        <v>7848</v>
      </c>
      <c r="I89" s="463" t="s">
        <v>31</v>
      </c>
      <c r="J89" s="1370"/>
      <c r="K89" s="966">
        <v>0.57638888888888884</v>
      </c>
      <c r="L89" s="966">
        <v>0.62152777777777779</v>
      </c>
      <c r="M89" s="608" t="s">
        <v>7849</v>
      </c>
      <c r="N89" s="966">
        <v>0.54861111111111116</v>
      </c>
      <c r="O89" s="463"/>
      <c r="P89" s="463"/>
      <c r="Q89" s="463" t="s">
        <v>112</v>
      </c>
      <c r="R89" s="463" t="s">
        <v>35</v>
      </c>
      <c r="S89" s="463" t="s">
        <v>112</v>
      </c>
      <c r="T89" s="463" t="s">
        <v>33</v>
      </c>
      <c r="U89" s="463"/>
      <c r="V89" s="899">
        <f>K89-N89</f>
        <v>2.7777777777777679E-2</v>
      </c>
      <c r="W89" s="463">
        <v>8130176117</v>
      </c>
    </row>
    <row r="90" spans="1:23" ht="27.75">
      <c r="A90" s="113">
        <v>87</v>
      </c>
      <c r="B90" s="897">
        <v>44151</v>
      </c>
      <c r="C90" s="113" t="s">
        <v>7834</v>
      </c>
      <c r="D90" s="1246" t="s">
        <v>7850</v>
      </c>
      <c r="E90" s="897" t="s">
        <v>63</v>
      </c>
      <c r="F90" s="1259" t="s">
        <v>539</v>
      </c>
      <c r="G90" s="897" t="s">
        <v>48</v>
      </c>
      <c r="H90" s="1246" t="s">
        <v>7851</v>
      </c>
      <c r="I90" s="113" t="s">
        <v>31</v>
      </c>
      <c r="J90" s="1332" t="s">
        <v>189</v>
      </c>
      <c r="K90" s="865">
        <v>0.43333333333333335</v>
      </c>
      <c r="L90" s="865">
        <v>0.48958333333333331</v>
      </c>
      <c r="M90" s="113" t="s">
        <v>33</v>
      </c>
      <c r="N90" s="865">
        <v>0.4236111111111111</v>
      </c>
      <c r="O90" s="113" t="s">
        <v>34</v>
      </c>
      <c r="P90" s="113" t="s">
        <v>34</v>
      </c>
      <c r="Q90" s="113" t="s">
        <v>35</v>
      </c>
      <c r="R90" s="113" t="s">
        <v>35</v>
      </c>
      <c r="S90" s="113" t="s">
        <v>112</v>
      </c>
      <c r="T90" s="113" t="s">
        <v>37</v>
      </c>
      <c r="U90" s="113"/>
      <c r="V90" s="899">
        <f>K90-N90</f>
        <v>9.7222222222222432E-3</v>
      </c>
      <c r="W90" s="113"/>
    </row>
    <row r="91" spans="1:23">
      <c r="A91" s="113">
        <v>88</v>
      </c>
      <c r="B91" s="897">
        <v>163050</v>
      </c>
      <c r="C91" s="113" t="s">
        <v>7834</v>
      </c>
      <c r="D91" s="1246" t="s">
        <v>7852</v>
      </c>
      <c r="E91" s="897" t="s">
        <v>207</v>
      </c>
      <c r="F91" s="1259" t="s">
        <v>91</v>
      </c>
      <c r="G91" s="897" t="s">
        <v>92</v>
      </c>
      <c r="H91" s="1246" t="s">
        <v>7853</v>
      </c>
      <c r="I91" s="113" t="s">
        <v>31</v>
      </c>
      <c r="J91" s="1332" t="s">
        <v>292</v>
      </c>
      <c r="K91" s="865">
        <v>0.47916666666666669</v>
      </c>
      <c r="L91" s="865">
        <v>0.55208333333333337</v>
      </c>
      <c r="M91" s="113" t="s">
        <v>33</v>
      </c>
      <c r="N91" s="865">
        <v>0.46875</v>
      </c>
      <c r="O91" s="113" t="s">
        <v>34</v>
      </c>
      <c r="P91" s="113" t="s">
        <v>34</v>
      </c>
      <c r="Q91" s="113" t="s">
        <v>35</v>
      </c>
      <c r="R91" s="113" t="s">
        <v>35</v>
      </c>
      <c r="S91" s="113" t="s">
        <v>112</v>
      </c>
      <c r="T91" s="113" t="s">
        <v>37</v>
      </c>
      <c r="U91" s="113"/>
      <c r="V91" s="899">
        <f>K91-N91</f>
        <v>1.0416666666666685E-2</v>
      </c>
      <c r="W91" s="113"/>
    </row>
    <row r="92" spans="1:23" ht="30" customHeight="1">
      <c r="A92" s="113">
        <v>89</v>
      </c>
      <c r="B92" s="898">
        <v>161892</v>
      </c>
      <c r="C92" s="113" t="s">
        <v>7834</v>
      </c>
      <c r="D92" s="1246" t="s">
        <v>7854</v>
      </c>
      <c r="E92" s="897" t="s">
        <v>455</v>
      </c>
      <c r="F92" s="1259" t="s">
        <v>91</v>
      </c>
      <c r="G92" s="897" t="s">
        <v>92</v>
      </c>
      <c r="H92" s="1246" t="s">
        <v>1725</v>
      </c>
      <c r="I92" s="113" t="s">
        <v>31</v>
      </c>
      <c r="J92" s="1332" t="s">
        <v>854</v>
      </c>
      <c r="K92" s="865">
        <v>0.42916666666666664</v>
      </c>
      <c r="L92" s="865">
        <v>0.47638888888888886</v>
      </c>
      <c r="M92" s="113" t="s">
        <v>33</v>
      </c>
      <c r="N92" s="865">
        <v>0.4236111111111111</v>
      </c>
      <c r="O92" s="113" t="s">
        <v>34</v>
      </c>
      <c r="P92" s="113" t="s">
        <v>34</v>
      </c>
      <c r="Q92" s="113" t="s">
        <v>35</v>
      </c>
      <c r="R92" s="113" t="s">
        <v>35</v>
      </c>
      <c r="S92" s="113" t="s">
        <v>112</v>
      </c>
      <c r="T92" s="113" t="s">
        <v>37</v>
      </c>
      <c r="U92" s="113"/>
      <c r="V92" s="899">
        <f>K92-N92</f>
        <v>5.5555555555555358E-3</v>
      </c>
      <c r="W92" s="113"/>
    </row>
    <row r="93" spans="1:23" ht="30.75" customHeight="1">
      <c r="A93" s="113">
        <v>90</v>
      </c>
      <c r="B93" s="897">
        <v>161035</v>
      </c>
      <c r="C93" s="113" t="s">
        <v>7834</v>
      </c>
      <c r="D93" s="1246" t="s">
        <v>7855</v>
      </c>
      <c r="E93" s="897" t="s">
        <v>3187</v>
      </c>
      <c r="F93" s="1259" t="s">
        <v>401</v>
      </c>
      <c r="G93" s="897" t="s">
        <v>237</v>
      </c>
      <c r="H93" s="1246" t="s">
        <v>2403</v>
      </c>
      <c r="I93" s="113" t="s">
        <v>31</v>
      </c>
      <c r="J93" s="1332" t="s">
        <v>1027</v>
      </c>
      <c r="K93" s="865">
        <v>0.44097222222222221</v>
      </c>
      <c r="L93" s="865">
        <v>0.60069444444444442</v>
      </c>
      <c r="M93" s="113" t="s">
        <v>33</v>
      </c>
      <c r="N93" s="865">
        <v>0.4375</v>
      </c>
      <c r="O93" s="113" t="s">
        <v>34</v>
      </c>
      <c r="P93" s="113" t="s">
        <v>34</v>
      </c>
      <c r="Q93" s="113" t="s">
        <v>35</v>
      </c>
      <c r="R93" s="113" t="s">
        <v>35</v>
      </c>
      <c r="S93" s="113" t="s">
        <v>112</v>
      </c>
      <c r="T93" s="113" t="s">
        <v>37</v>
      </c>
      <c r="U93" s="113"/>
      <c r="V93" s="899">
        <f>K93-N93</f>
        <v>3.4722222222222099E-3</v>
      </c>
      <c r="W93" s="113">
        <v>7419953331</v>
      </c>
    </row>
    <row r="94" spans="1:23" ht="27.75">
      <c r="A94" s="113">
        <v>91</v>
      </c>
      <c r="B94" s="682">
        <v>136723</v>
      </c>
      <c r="C94" s="113" t="s">
        <v>7834</v>
      </c>
      <c r="D94" s="1254" t="s">
        <v>7856</v>
      </c>
      <c r="E94" s="682" t="s">
        <v>6988</v>
      </c>
      <c r="F94" s="1254" t="s">
        <v>7857</v>
      </c>
      <c r="G94" s="682" t="s">
        <v>408</v>
      </c>
      <c r="H94" s="1254" t="s">
        <v>7858</v>
      </c>
      <c r="I94" s="113" t="s">
        <v>94</v>
      </c>
      <c r="J94" s="1332" t="s">
        <v>7859</v>
      </c>
      <c r="K94" s="865">
        <v>0.76736111111111116</v>
      </c>
      <c r="L94" s="865">
        <v>0.8125</v>
      </c>
      <c r="M94" s="113" t="s">
        <v>7860</v>
      </c>
      <c r="N94" s="865">
        <v>0.75694444444444442</v>
      </c>
      <c r="O94" s="113" t="s">
        <v>34</v>
      </c>
      <c r="P94" s="113" t="s">
        <v>34</v>
      </c>
      <c r="Q94" s="113" t="s">
        <v>35</v>
      </c>
      <c r="R94" s="113" t="s">
        <v>35</v>
      </c>
      <c r="S94" s="113" t="s">
        <v>112</v>
      </c>
      <c r="T94" s="113" t="s">
        <v>37</v>
      </c>
      <c r="U94" s="113"/>
      <c r="V94" s="899">
        <f>K94-N94</f>
        <v>1.0416666666666741E-2</v>
      </c>
      <c r="W94" s="113">
        <v>9017264393</v>
      </c>
    </row>
    <row r="95" spans="1:23">
      <c r="A95" s="113">
        <v>92</v>
      </c>
      <c r="B95" s="682">
        <v>165210</v>
      </c>
      <c r="C95" s="113" t="s">
        <v>7834</v>
      </c>
      <c r="D95" s="1254" t="s">
        <v>7861</v>
      </c>
      <c r="E95" s="682" t="s">
        <v>244</v>
      </c>
      <c r="F95" s="1254" t="s">
        <v>3202</v>
      </c>
      <c r="G95" s="682" t="s">
        <v>5064</v>
      </c>
      <c r="H95" s="1254" t="s">
        <v>633</v>
      </c>
      <c r="I95" s="113" t="s">
        <v>94</v>
      </c>
      <c r="J95" s="1332" t="s">
        <v>329</v>
      </c>
      <c r="K95" s="865">
        <v>0.50694444444444442</v>
      </c>
      <c r="L95" s="865">
        <v>0.57291666666666663</v>
      </c>
      <c r="M95" s="1281" t="s">
        <v>37</v>
      </c>
      <c r="N95" s="775"/>
      <c r="O95" s="775"/>
      <c r="P95" s="775"/>
      <c r="Q95" s="775"/>
      <c r="R95" s="775"/>
      <c r="S95" s="775"/>
      <c r="T95" s="775"/>
      <c r="U95" s="775"/>
      <c r="V95" s="775"/>
      <c r="W95" s="775"/>
    </row>
    <row r="96" spans="1:23" ht="27.75">
      <c r="A96" s="113">
        <v>93</v>
      </c>
      <c r="B96" s="682">
        <v>164916</v>
      </c>
      <c r="C96" s="113" t="s">
        <v>7834</v>
      </c>
      <c r="D96" s="1254" t="s">
        <v>7862</v>
      </c>
      <c r="E96" s="682" t="s">
        <v>2423</v>
      </c>
      <c r="F96" s="1254" t="s">
        <v>133</v>
      </c>
      <c r="G96" s="682" t="s">
        <v>134</v>
      </c>
      <c r="H96" s="1254" t="s">
        <v>7863</v>
      </c>
      <c r="I96" s="113" t="s">
        <v>94</v>
      </c>
      <c r="J96" s="1332" t="s">
        <v>5760</v>
      </c>
      <c r="K96" s="865">
        <v>0.44583333333333336</v>
      </c>
      <c r="L96" s="865">
        <v>0.57638888888888884</v>
      </c>
      <c r="M96" s="113" t="s">
        <v>2933</v>
      </c>
      <c r="N96" s="865">
        <v>0.42708333333333331</v>
      </c>
      <c r="O96" s="113" t="s">
        <v>34</v>
      </c>
      <c r="P96" s="113" t="s">
        <v>34</v>
      </c>
      <c r="Q96" s="113" t="s">
        <v>35</v>
      </c>
      <c r="R96" s="113" t="s">
        <v>35</v>
      </c>
      <c r="S96" s="113" t="s">
        <v>112</v>
      </c>
      <c r="T96" s="113" t="s">
        <v>37</v>
      </c>
      <c r="U96" s="113"/>
      <c r="V96" s="899">
        <f>K96-N96</f>
        <v>1.8750000000000044E-2</v>
      </c>
      <c r="W96" s="113">
        <v>8299835322</v>
      </c>
    </row>
    <row r="97" spans="1:23">
      <c r="A97" s="113">
        <v>94</v>
      </c>
      <c r="B97" s="682">
        <v>159390</v>
      </c>
      <c r="C97" s="113" t="s">
        <v>7834</v>
      </c>
      <c r="D97" s="1254" t="s">
        <v>7864</v>
      </c>
      <c r="E97" s="682" t="s">
        <v>149</v>
      </c>
      <c r="F97" s="1254" t="s">
        <v>141</v>
      </c>
      <c r="G97" s="682" t="s">
        <v>99</v>
      </c>
      <c r="H97" s="1254" t="s">
        <v>3275</v>
      </c>
      <c r="I97" s="113" t="s">
        <v>94</v>
      </c>
      <c r="J97" s="1332" t="s">
        <v>7865</v>
      </c>
      <c r="K97" s="865">
        <v>0.39930555555555558</v>
      </c>
      <c r="L97" s="865">
        <v>0.53472222222222221</v>
      </c>
      <c r="M97" s="113" t="s">
        <v>33</v>
      </c>
      <c r="N97" s="865">
        <v>0.375</v>
      </c>
      <c r="O97" s="113" t="s">
        <v>34</v>
      </c>
      <c r="P97" s="113" t="s">
        <v>34</v>
      </c>
      <c r="Q97" s="113" t="s">
        <v>35</v>
      </c>
      <c r="R97" s="113" t="s">
        <v>35</v>
      </c>
      <c r="S97" s="114" t="s">
        <v>7866</v>
      </c>
      <c r="T97" s="113" t="s">
        <v>37</v>
      </c>
      <c r="U97" s="113"/>
      <c r="V97" s="899">
        <f>K97-N97</f>
        <v>2.430555555555558E-2</v>
      </c>
      <c r="W97" s="113">
        <v>9050500283</v>
      </c>
    </row>
    <row r="98" spans="1:23">
      <c r="A98" s="113">
        <v>95</v>
      </c>
      <c r="B98" s="682">
        <v>165267</v>
      </c>
      <c r="C98" s="113" t="s">
        <v>7834</v>
      </c>
      <c r="D98" s="1254" t="s">
        <v>7867</v>
      </c>
      <c r="E98" s="682" t="s">
        <v>311</v>
      </c>
      <c r="F98" s="1254" t="s">
        <v>2110</v>
      </c>
      <c r="G98" s="682" t="s">
        <v>215</v>
      </c>
      <c r="H98" s="1254" t="s">
        <v>7868</v>
      </c>
      <c r="I98" s="113" t="s">
        <v>94</v>
      </c>
      <c r="J98" s="1332" t="s">
        <v>3514</v>
      </c>
      <c r="K98" s="865">
        <v>0.43472222222222223</v>
      </c>
      <c r="L98" s="865">
        <v>0.49166666666666664</v>
      </c>
      <c r="M98" s="113" t="s">
        <v>219</v>
      </c>
      <c r="N98" s="865">
        <v>0.42708333333333331</v>
      </c>
      <c r="O98" s="113" t="s">
        <v>34</v>
      </c>
      <c r="P98" s="113" t="s">
        <v>34</v>
      </c>
      <c r="Q98" s="113" t="s">
        <v>35</v>
      </c>
      <c r="R98" s="113" t="s">
        <v>35</v>
      </c>
      <c r="S98" s="113" t="s">
        <v>112</v>
      </c>
      <c r="T98" s="113"/>
      <c r="U98" s="113"/>
      <c r="V98" s="899">
        <f>K98-N98</f>
        <v>7.6388888888889173E-3</v>
      </c>
      <c r="W98" s="113"/>
    </row>
    <row r="99" spans="1:23" ht="24.75" customHeight="1">
      <c r="A99" s="113">
        <v>96</v>
      </c>
      <c r="B99" s="1207">
        <v>163263</v>
      </c>
      <c r="C99" s="113" t="s">
        <v>7834</v>
      </c>
      <c r="D99" s="1258" t="s">
        <v>185</v>
      </c>
      <c r="E99" s="1207" t="s">
        <v>210</v>
      </c>
      <c r="F99" s="1258" t="s">
        <v>109</v>
      </c>
      <c r="G99" s="1207" t="s">
        <v>29</v>
      </c>
      <c r="H99" s="1258" t="s">
        <v>128</v>
      </c>
      <c r="I99" s="113" t="s">
        <v>188</v>
      </c>
      <c r="J99" s="1332" t="s">
        <v>366</v>
      </c>
      <c r="K99" s="865">
        <v>0.59722222222222221</v>
      </c>
      <c r="L99" s="865">
        <v>0.65347222222222223</v>
      </c>
      <c r="M99" s="113" t="s">
        <v>33</v>
      </c>
      <c r="N99" s="865">
        <v>0.59722222222222221</v>
      </c>
      <c r="O99" s="113" t="s">
        <v>34</v>
      </c>
      <c r="P99" s="113" t="s">
        <v>34</v>
      </c>
      <c r="Q99" s="113" t="s">
        <v>112</v>
      </c>
      <c r="R99" s="113" t="s">
        <v>35</v>
      </c>
      <c r="S99" s="113" t="s">
        <v>112</v>
      </c>
      <c r="T99" s="113" t="s">
        <v>33</v>
      </c>
      <c r="U99" s="113"/>
      <c r="V99" s="899">
        <f>K99-N99</f>
        <v>0</v>
      </c>
      <c r="W99" s="113">
        <v>9818160658</v>
      </c>
    </row>
    <row r="100" spans="1:23" ht="24.75" customHeight="1">
      <c r="A100" s="113">
        <v>97</v>
      </c>
      <c r="B100" s="1207">
        <v>159309</v>
      </c>
      <c r="C100" s="113" t="s">
        <v>7834</v>
      </c>
      <c r="D100" s="1258" t="s">
        <v>5110</v>
      </c>
      <c r="E100" s="1207" t="s">
        <v>363</v>
      </c>
      <c r="F100" s="1258" t="s">
        <v>127</v>
      </c>
      <c r="G100" s="1207" t="s">
        <v>29</v>
      </c>
      <c r="H100" s="1258" t="s">
        <v>128</v>
      </c>
      <c r="I100" s="113" t="s">
        <v>188</v>
      </c>
      <c r="J100" s="1332" t="s">
        <v>1042</v>
      </c>
      <c r="K100" s="865">
        <v>0.42916666666666664</v>
      </c>
      <c r="L100" s="865">
        <v>0.47569444444444442</v>
      </c>
      <c r="M100" s="113" t="s">
        <v>33</v>
      </c>
      <c r="N100" s="865">
        <v>0.4236111111111111</v>
      </c>
      <c r="O100" s="113" t="s">
        <v>34</v>
      </c>
      <c r="P100" s="113" t="s">
        <v>34</v>
      </c>
      <c r="Q100" s="113" t="s">
        <v>35</v>
      </c>
      <c r="R100" s="113" t="s">
        <v>35</v>
      </c>
      <c r="S100" s="113" t="s">
        <v>112</v>
      </c>
      <c r="T100" s="113" t="s">
        <v>37</v>
      </c>
      <c r="U100" s="113"/>
      <c r="V100" s="899">
        <f>K100-N100</f>
        <v>5.5555555555555358E-3</v>
      </c>
      <c r="W100" s="113"/>
    </row>
    <row r="101" spans="1:23" ht="24.75" customHeight="1">
      <c r="A101" s="113">
        <v>98</v>
      </c>
      <c r="B101" s="1207">
        <v>113185</v>
      </c>
      <c r="C101" s="113" t="s">
        <v>7834</v>
      </c>
      <c r="D101" s="1258" t="s">
        <v>7869</v>
      </c>
      <c r="E101" s="1207" t="s">
        <v>1091</v>
      </c>
      <c r="F101" s="1258" t="s">
        <v>109</v>
      </c>
      <c r="G101" s="1207" t="s">
        <v>29</v>
      </c>
      <c r="H101" s="1258" t="s">
        <v>128</v>
      </c>
      <c r="I101" s="113" t="s">
        <v>188</v>
      </c>
      <c r="J101" s="1332" t="s">
        <v>1078</v>
      </c>
      <c r="K101" s="865">
        <v>0.46666666666666667</v>
      </c>
      <c r="L101" s="865">
        <v>1.7361111111111112E-2</v>
      </c>
      <c r="M101" s="113" t="s">
        <v>33</v>
      </c>
      <c r="N101" s="865">
        <v>0.45833333333333331</v>
      </c>
      <c r="O101" s="113" t="s">
        <v>34</v>
      </c>
      <c r="P101" s="113" t="s">
        <v>34</v>
      </c>
      <c r="Q101" s="113" t="s">
        <v>112</v>
      </c>
      <c r="R101" s="113" t="s">
        <v>35</v>
      </c>
      <c r="S101" s="113" t="s">
        <v>112</v>
      </c>
      <c r="T101" s="113" t="s">
        <v>33</v>
      </c>
      <c r="U101" s="113"/>
      <c r="V101" s="899">
        <f>K101-N101</f>
        <v>8.3333333333333592E-3</v>
      </c>
      <c r="W101" s="113"/>
    </row>
    <row r="102" spans="1:23" s="439" customFormat="1" ht="15.75">
      <c r="A102" s="113">
        <v>99</v>
      </c>
      <c r="B102" s="1453">
        <v>108719</v>
      </c>
      <c r="C102" s="1286" t="s">
        <v>7870</v>
      </c>
      <c r="D102" s="1453" t="s">
        <v>7871</v>
      </c>
      <c r="E102" s="593" t="s">
        <v>582</v>
      </c>
      <c r="F102" s="593" t="s">
        <v>471</v>
      </c>
      <c r="G102" s="593" t="s">
        <v>358</v>
      </c>
      <c r="H102" s="1454" t="s">
        <v>7872</v>
      </c>
      <c r="I102" s="463" t="s">
        <v>31</v>
      </c>
      <c r="J102" s="1369" t="s">
        <v>7873</v>
      </c>
      <c r="K102" s="966">
        <v>0.37847222222222221</v>
      </c>
      <c r="L102" s="966">
        <v>0.45833333333333331</v>
      </c>
      <c r="M102" s="463" t="s">
        <v>5925</v>
      </c>
      <c r="N102" s="966">
        <v>0.38194444444444442</v>
      </c>
      <c r="O102" s="463"/>
      <c r="P102" s="463" t="s">
        <v>171</v>
      </c>
      <c r="Q102" s="463" t="s">
        <v>112</v>
      </c>
      <c r="R102" s="463" t="s">
        <v>35</v>
      </c>
      <c r="S102" s="463" t="s">
        <v>112</v>
      </c>
      <c r="T102" s="463" t="s">
        <v>7874</v>
      </c>
      <c r="U102" s="463"/>
      <c r="V102" s="1339" t="s">
        <v>4205</v>
      </c>
      <c r="W102" s="463">
        <v>9599222223</v>
      </c>
    </row>
    <row r="103" spans="1:23" ht="28.5" customHeight="1">
      <c r="A103" s="113">
        <v>100</v>
      </c>
      <c r="B103" s="1384">
        <v>163154</v>
      </c>
      <c r="C103" s="113" t="s">
        <v>7870</v>
      </c>
      <c r="D103" s="1383" t="s">
        <v>7875</v>
      </c>
      <c r="E103" s="584" t="s">
        <v>108</v>
      </c>
      <c r="F103" s="1388" t="s">
        <v>91</v>
      </c>
      <c r="G103" s="584" t="s">
        <v>92</v>
      </c>
      <c r="H103" s="1094" t="s">
        <v>7876</v>
      </c>
      <c r="I103" s="113" t="s">
        <v>31</v>
      </c>
      <c r="J103" s="1332" t="s">
        <v>366</v>
      </c>
      <c r="K103" s="865">
        <v>0.38472222222222224</v>
      </c>
      <c r="L103" s="865">
        <v>0.4861111111111111</v>
      </c>
      <c r="M103" s="113" t="s">
        <v>33</v>
      </c>
      <c r="N103" s="865">
        <v>0.38194444444444442</v>
      </c>
      <c r="O103" s="113" t="s">
        <v>34</v>
      </c>
      <c r="P103" s="113" t="s">
        <v>34</v>
      </c>
      <c r="Q103" s="113" t="s">
        <v>35</v>
      </c>
      <c r="R103" s="113" t="s">
        <v>35</v>
      </c>
      <c r="S103" s="113" t="s">
        <v>112</v>
      </c>
      <c r="T103" s="113" t="s">
        <v>37</v>
      </c>
      <c r="U103" s="113"/>
      <c r="V103" s="899">
        <f>K103-N103</f>
        <v>2.7777777777778234E-3</v>
      </c>
      <c r="W103" s="113"/>
    </row>
    <row r="104" spans="1:23" ht="15.75">
      <c r="A104" s="113">
        <v>101</v>
      </c>
      <c r="B104" s="1384">
        <v>163854</v>
      </c>
      <c r="C104" s="113" t="s">
        <v>7870</v>
      </c>
      <c r="D104" s="1384" t="s">
        <v>7877</v>
      </c>
      <c r="E104" s="584" t="s">
        <v>759</v>
      </c>
      <c r="F104" s="1388" t="s">
        <v>91</v>
      </c>
      <c r="G104" s="584" t="s">
        <v>92</v>
      </c>
      <c r="H104" s="1385" t="s">
        <v>7878</v>
      </c>
      <c r="I104" s="113" t="s">
        <v>31</v>
      </c>
      <c r="J104" s="1332" t="s">
        <v>3525</v>
      </c>
      <c r="K104" s="865">
        <v>0.52430555555555558</v>
      </c>
      <c r="L104" s="865">
        <v>0.57291666666666663</v>
      </c>
      <c r="M104" s="113" t="s">
        <v>33</v>
      </c>
      <c r="N104" s="865">
        <v>0.51388888888888884</v>
      </c>
      <c r="O104" s="113" t="s">
        <v>34</v>
      </c>
      <c r="P104" s="113" t="s">
        <v>34</v>
      </c>
      <c r="Q104" s="113" t="s">
        <v>35</v>
      </c>
      <c r="R104" s="113" t="s">
        <v>35</v>
      </c>
      <c r="S104" s="113" t="s">
        <v>112</v>
      </c>
      <c r="T104" s="113" t="s">
        <v>37</v>
      </c>
      <c r="U104" s="113"/>
      <c r="V104" s="899">
        <f>K104-N104</f>
        <v>1.0416666666666741E-2</v>
      </c>
      <c r="W104" s="113"/>
    </row>
    <row r="105" spans="1:23" s="439" customFormat="1" ht="15.75">
      <c r="A105" s="113">
        <v>102</v>
      </c>
      <c r="B105" s="1453">
        <v>164165</v>
      </c>
      <c r="C105" s="463" t="s">
        <v>7870</v>
      </c>
      <c r="D105" s="1453" t="s">
        <v>7879</v>
      </c>
      <c r="E105" s="593" t="s">
        <v>1024</v>
      </c>
      <c r="F105" s="1454" t="s">
        <v>91</v>
      </c>
      <c r="G105" s="593" t="s">
        <v>92</v>
      </c>
      <c r="H105" s="1454" t="s">
        <v>7880</v>
      </c>
      <c r="I105" s="463" t="s">
        <v>31</v>
      </c>
      <c r="J105" s="1369" t="s">
        <v>885</v>
      </c>
      <c r="K105" s="966">
        <v>0.73263888888888884</v>
      </c>
      <c r="L105" s="966">
        <v>0.78125</v>
      </c>
      <c r="M105" s="463" t="s">
        <v>2113</v>
      </c>
      <c r="N105" s="966">
        <v>0.72916666666666663</v>
      </c>
      <c r="O105" s="463"/>
      <c r="P105" s="463" t="s">
        <v>171</v>
      </c>
      <c r="Q105" s="463" t="s">
        <v>35</v>
      </c>
      <c r="R105" s="463" t="s">
        <v>35</v>
      </c>
      <c r="S105" s="463" t="s">
        <v>112</v>
      </c>
      <c r="T105" s="463" t="s">
        <v>37</v>
      </c>
      <c r="U105" s="463"/>
      <c r="V105" s="899">
        <f>K105-N105</f>
        <v>3.4722222222222099E-3</v>
      </c>
      <c r="W105" s="463">
        <v>9718691423</v>
      </c>
    </row>
    <row r="106" spans="1:23" ht="27.75">
      <c r="A106" s="113">
        <v>103</v>
      </c>
      <c r="B106" s="1383">
        <v>160538</v>
      </c>
      <c r="C106" s="113" t="s">
        <v>7870</v>
      </c>
      <c r="D106" s="1194" t="s">
        <v>7881</v>
      </c>
      <c r="E106" s="584" t="s">
        <v>221</v>
      </c>
      <c r="F106" s="584" t="s">
        <v>7882</v>
      </c>
      <c r="G106" s="584" t="s">
        <v>5583</v>
      </c>
      <c r="H106" s="1094" t="s">
        <v>7883</v>
      </c>
      <c r="I106" s="113" t="s">
        <v>31</v>
      </c>
      <c r="J106" s="1332" t="s">
        <v>7082</v>
      </c>
      <c r="K106" s="865">
        <v>0.4375</v>
      </c>
      <c r="L106" s="865">
        <v>0.88749999999999996</v>
      </c>
      <c r="M106" s="114" t="s">
        <v>526</v>
      </c>
      <c r="N106" s="865">
        <v>0.40972222222222221</v>
      </c>
      <c r="O106" s="113" t="s">
        <v>34</v>
      </c>
      <c r="P106" s="113" t="s">
        <v>34</v>
      </c>
      <c r="Q106" s="113" t="s">
        <v>112</v>
      </c>
      <c r="R106" s="113" t="s">
        <v>35</v>
      </c>
      <c r="S106" s="113" t="s">
        <v>112</v>
      </c>
      <c r="T106" s="114" t="s">
        <v>526</v>
      </c>
      <c r="U106" s="113"/>
      <c r="V106" s="899">
        <f>K106-N106</f>
        <v>2.777777777777779E-2</v>
      </c>
      <c r="W106" s="113">
        <v>6354790397</v>
      </c>
    </row>
    <row r="107" spans="1:23">
      <c r="A107" s="113">
        <v>104</v>
      </c>
      <c r="B107" s="1383">
        <v>162426</v>
      </c>
      <c r="C107" s="113" t="s">
        <v>7870</v>
      </c>
      <c r="D107" s="1383" t="s">
        <v>7884</v>
      </c>
      <c r="E107" s="584" t="s">
        <v>956</v>
      </c>
      <c r="F107" s="1083" t="s">
        <v>388</v>
      </c>
      <c r="G107" s="584" t="s">
        <v>389</v>
      </c>
      <c r="H107" s="1094" t="s">
        <v>7885</v>
      </c>
      <c r="I107" s="113" t="s">
        <v>31</v>
      </c>
      <c r="J107" s="1332" t="s">
        <v>7886</v>
      </c>
      <c r="K107" s="865">
        <v>0.4152777777777778</v>
      </c>
      <c r="L107" s="865">
        <v>0.58680555555555558</v>
      </c>
      <c r="M107" s="1455" t="s">
        <v>333</v>
      </c>
      <c r="N107" s="865">
        <v>0.40277777777777779</v>
      </c>
      <c r="O107" s="113" t="s">
        <v>34</v>
      </c>
      <c r="P107" s="113" t="s">
        <v>34</v>
      </c>
      <c r="Q107" s="113" t="s">
        <v>35</v>
      </c>
      <c r="R107" s="113" t="s">
        <v>35</v>
      </c>
      <c r="S107" s="113" t="s">
        <v>112</v>
      </c>
      <c r="T107" s="113" t="s">
        <v>37</v>
      </c>
      <c r="U107" s="113"/>
      <c r="V107" s="899">
        <f>K107-N107</f>
        <v>1.2500000000000011E-2</v>
      </c>
      <c r="W107" s="113">
        <v>9928724546</v>
      </c>
    </row>
    <row r="108" spans="1:23" ht="15.75">
      <c r="A108" s="113">
        <v>105</v>
      </c>
      <c r="B108" s="1383">
        <v>164609</v>
      </c>
      <c r="C108" s="113" t="s">
        <v>7870</v>
      </c>
      <c r="D108" s="1384" t="s">
        <v>7887</v>
      </c>
      <c r="E108" s="584" t="s">
        <v>932</v>
      </c>
      <c r="F108" s="1388" t="s">
        <v>91</v>
      </c>
      <c r="G108" s="584" t="s">
        <v>92</v>
      </c>
      <c r="H108" s="1385" t="s">
        <v>394</v>
      </c>
      <c r="I108" s="113" t="s">
        <v>31</v>
      </c>
      <c r="J108" s="1332" t="s">
        <v>3654</v>
      </c>
      <c r="K108" s="865">
        <v>0.4236111111111111</v>
      </c>
      <c r="L108" s="865">
        <v>0.47222222222222221</v>
      </c>
      <c r="M108" s="113" t="s">
        <v>33</v>
      </c>
      <c r="N108" s="865">
        <v>0.4201388888888889</v>
      </c>
      <c r="O108" s="113" t="s">
        <v>34</v>
      </c>
      <c r="P108" s="113" t="s">
        <v>34</v>
      </c>
      <c r="Q108" s="113" t="s">
        <v>35</v>
      </c>
      <c r="R108" s="113" t="s">
        <v>35</v>
      </c>
      <c r="S108" s="113" t="s">
        <v>112</v>
      </c>
      <c r="T108" s="113" t="s">
        <v>37</v>
      </c>
      <c r="U108" s="113"/>
      <c r="V108" s="899">
        <f>K108-N108</f>
        <v>3.4722222222222099E-3</v>
      </c>
      <c r="W108" s="113"/>
    </row>
    <row r="109" spans="1:23" s="439" customFormat="1" ht="15.75">
      <c r="A109" s="113">
        <v>106</v>
      </c>
      <c r="B109" s="1454">
        <v>165651</v>
      </c>
      <c r="C109" s="463" t="s">
        <v>7870</v>
      </c>
      <c r="D109" s="1454" t="s">
        <v>7888</v>
      </c>
      <c r="E109" s="593" t="s">
        <v>1118</v>
      </c>
      <c r="F109" s="1454" t="s">
        <v>617</v>
      </c>
      <c r="G109" s="593" t="s">
        <v>48</v>
      </c>
      <c r="H109" s="1454" t="s">
        <v>7889</v>
      </c>
      <c r="I109" s="463" t="s">
        <v>31</v>
      </c>
      <c r="J109" s="1369" t="s">
        <v>659</v>
      </c>
      <c r="K109" s="966">
        <v>0.75972222222222219</v>
      </c>
      <c r="L109" s="966">
        <v>0.82499999999999996</v>
      </c>
      <c r="M109" s="608" t="s">
        <v>7849</v>
      </c>
      <c r="N109" s="966">
        <v>0.74305555555555558</v>
      </c>
      <c r="O109" s="463"/>
      <c r="P109" s="463" t="s">
        <v>171</v>
      </c>
      <c r="Q109" s="463" t="s">
        <v>35</v>
      </c>
      <c r="R109" s="463" t="s">
        <v>35</v>
      </c>
      <c r="S109" s="463" t="s">
        <v>112</v>
      </c>
      <c r="T109" s="463" t="s">
        <v>5672</v>
      </c>
      <c r="U109" s="463"/>
      <c r="V109" s="899">
        <f>K109-N109</f>
        <v>1.6666666666666607E-2</v>
      </c>
      <c r="W109" s="463">
        <v>9050055693</v>
      </c>
    </row>
    <row r="110" spans="1:23" s="439" customFormat="1" ht="27.75">
      <c r="A110" s="113">
        <v>107</v>
      </c>
      <c r="B110" s="593">
        <v>164073</v>
      </c>
      <c r="C110" s="463" t="s">
        <v>7870</v>
      </c>
      <c r="D110" s="593" t="s">
        <v>7890</v>
      </c>
      <c r="E110" s="593" t="s">
        <v>3743</v>
      </c>
      <c r="F110" s="593" t="s">
        <v>54</v>
      </c>
      <c r="G110" s="593" t="s">
        <v>48</v>
      </c>
      <c r="H110" s="1456" t="s">
        <v>7891</v>
      </c>
      <c r="I110" s="463" t="s">
        <v>31</v>
      </c>
      <c r="J110" s="1370"/>
      <c r="K110" s="966">
        <v>0.41111111111111109</v>
      </c>
      <c r="L110" s="966">
        <v>0.47916666666666669</v>
      </c>
      <c r="M110" s="608" t="s">
        <v>7892</v>
      </c>
      <c r="N110" s="966">
        <v>0.38541666666666669</v>
      </c>
      <c r="O110" s="463"/>
      <c r="P110" s="463" t="s">
        <v>171</v>
      </c>
      <c r="Q110" s="463" t="s">
        <v>35</v>
      </c>
      <c r="R110" s="463" t="s">
        <v>35</v>
      </c>
      <c r="S110" s="463" t="s">
        <v>112</v>
      </c>
      <c r="T110" s="463" t="s">
        <v>5672</v>
      </c>
      <c r="U110" s="463"/>
      <c r="V110" s="899">
        <f>K110-N110</f>
        <v>2.5694444444444409E-2</v>
      </c>
      <c r="W110" s="463">
        <v>8595523201</v>
      </c>
    </row>
    <row r="111" spans="1:23" s="439" customFormat="1" ht="33" customHeight="1">
      <c r="A111" s="113">
        <v>108</v>
      </c>
      <c r="B111" s="593">
        <v>165544</v>
      </c>
      <c r="C111" s="463" t="s">
        <v>7870</v>
      </c>
      <c r="D111" s="593" t="s">
        <v>7893</v>
      </c>
      <c r="E111" s="593" t="s">
        <v>1719</v>
      </c>
      <c r="F111" s="593" t="s">
        <v>54</v>
      </c>
      <c r="G111" s="593" t="s">
        <v>48</v>
      </c>
      <c r="H111" s="1456" t="s">
        <v>55</v>
      </c>
      <c r="I111" s="463" t="s">
        <v>31</v>
      </c>
      <c r="J111" s="1369" t="s">
        <v>3525</v>
      </c>
      <c r="K111" s="966">
        <v>0.53125</v>
      </c>
      <c r="L111" s="966">
        <v>0.59375</v>
      </c>
      <c r="M111" s="608" t="s">
        <v>7892</v>
      </c>
      <c r="N111" s="966">
        <v>0.52083333333333337</v>
      </c>
      <c r="O111" s="463"/>
      <c r="P111" s="463" t="s">
        <v>171</v>
      </c>
      <c r="Q111" s="463" t="s">
        <v>35</v>
      </c>
      <c r="R111" s="463" t="s">
        <v>35</v>
      </c>
      <c r="S111" s="463" t="s">
        <v>112</v>
      </c>
      <c r="T111" s="463" t="s">
        <v>5672</v>
      </c>
      <c r="U111" s="463"/>
      <c r="V111" s="899">
        <f>K111-N111</f>
        <v>1.041666666666663E-2</v>
      </c>
      <c r="W111" s="463"/>
    </row>
    <row r="112" spans="1:23" ht="27.75">
      <c r="A112" s="113">
        <v>109</v>
      </c>
      <c r="B112" s="584">
        <v>151583</v>
      </c>
      <c r="C112" s="113" t="s">
        <v>7870</v>
      </c>
      <c r="D112" s="584" t="s">
        <v>7894</v>
      </c>
      <c r="E112" s="584" t="s">
        <v>819</v>
      </c>
      <c r="F112" s="584" t="s">
        <v>183</v>
      </c>
      <c r="G112" s="584" t="s">
        <v>70</v>
      </c>
      <c r="H112" s="1386" t="s">
        <v>7895</v>
      </c>
      <c r="I112" s="113" t="s">
        <v>31</v>
      </c>
      <c r="J112" s="1376"/>
      <c r="K112" s="775"/>
      <c r="L112" s="775"/>
      <c r="M112" s="1281" t="s">
        <v>37</v>
      </c>
      <c r="N112" s="775"/>
      <c r="O112" s="775"/>
      <c r="P112" s="775"/>
      <c r="Q112" s="775"/>
      <c r="R112" s="775"/>
      <c r="S112" s="775"/>
      <c r="T112" s="775"/>
      <c r="U112" s="775"/>
      <c r="V112" s="775"/>
      <c r="W112" s="775"/>
    </row>
    <row r="113" spans="1:23">
      <c r="A113" s="113">
        <v>110</v>
      </c>
      <c r="B113" s="584">
        <v>71926</v>
      </c>
      <c r="C113" s="113" t="s">
        <v>7870</v>
      </c>
      <c r="D113" s="584" t="s">
        <v>7896</v>
      </c>
      <c r="E113" s="584" t="s">
        <v>1102</v>
      </c>
      <c r="F113" s="584" t="s">
        <v>5906</v>
      </c>
      <c r="G113" s="584" t="s">
        <v>70</v>
      </c>
      <c r="H113" s="1387" t="s">
        <v>5036</v>
      </c>
      <c r="I113" s="113" t="s">
        <v>31</v>
      </c>
      <c r="J113" s="1376"/>
      <c r="K113" s="775"/>
      <c r="L113" s="775"/>
      <c r="M113" s="1281" t="s">
        <v>37</v>
      </c>
      <c r="N113" s="775"/>
      <c r="O113" s="775"/>
      <c r="P113" s="775"/>
      <c r="Q113" s="775"/>
      <c r="R113" s="775"/>
      <c r="S113" s="775"/>
      <c r="T113" s="775"/>
      <c r="U113" s="775"/>
      <c r="V113" s="775"/>
      <c r="W113" s="775"/>
    </row>
    <row r="114" spans="1:23" ht="30" customHeight="1">
      <c r="A114" s="113">
        <v>111</v>
      </c>
      <c r="B114" s="584">
        <v>38346</v>
      </c>
      <c r="C114" s="113" t="s">
        <v>7870</v>
      </c>
      <c r="D114" s="1083" t="s">
        <v>7897</v>
      </c>
      <c r="E114" s="584" t="s">
        <v>587</v>
      </c>
      <c r="F114" s="584" t="s">
        <v>69</v>
      </c>
      <c r="G114" s="584" t="s">
        <v>70</v>
      </c>
      <c r="H114" s="1386" t="s">
        <v>6680</v>
      </c>
      <c r="I114" s="113" t="s">
        <v>31</v>
      </c>
      <c r="J114" s="1376"/>
      <c r="K114" s="775"/>
      <c r="L114" s="775"/>
      <c r="M114" s="1281" t="s">
        <v>37</v>
      </c>
      <c r="N114" s="775"/>
      <c r="O114" s="775"/>
      <c r="P114" s="775"/>
      <c r="Q114" s="775"/>
      <c r="R114" s="775"/>
      <c r="S114" s="775"/>
      <c r="T114" s="775"/>
      <c r="U114" s="775"/>
      <c r="V114" s="775"/>
      <c r="W114" s="775"/>
    </row>
    <row r="115" spans="1:23" ht="30" customHeight="1">
      <c r="A115" s="113">
        <v>112</v>
      </c>
      <c r="B115" s="584">
        <v>141029</v>
      </c>
      <c r="C115" s="113" t="s">
        <v>7870</v>
      </c>
      <c r="D115" s="584" t="s">
        <v>7898</v>
      </c>
      <c r="E115" s="584" t="s">
        <v>2535</v>
      </c>
      <c r="F115" s="584" t="s">
        <v>69</v>
      </c>
      <c r="G115" s="584" t="s">
        <v>70</v>
      </c>
      <c r="H115" s="1387" t="s">
        <v>4848</v>
      </c>
      <c r="I115" s="113" t="s">
        <v>31</v>
      </c>
      <c r="J115" s="1376"/>
      <c r="K115" s="775"/>
      <c r="L115" s="775"/>
      <c r="M115" s="1281" t="s">
        <v>37</v>
      </c>
      <c r="N115" s="775"/>
      <c r="O115" s="775"/>
      <c r="P115" s="775"/>
      <c r="Q115" s="775"/>
      <c r="R115" s="775"/>
      <c r="S115" s="775"/>
      <c r="T115" s="775"/>
      <c r="U115" s="775"/>
      <c r="V115" s="775"/>
      <c r="W115" s="775"/>
    </row>
    <row r="116" spans="1:23" ht="30" customHeight="1">
      <c r="A116" s="113">
        <v>113</v>
      </c>
      <c r="B116" s="1194">
        <v>163750</v>
      </c>
      <c r="C116" s="113" t="s">
        <v>7870</v>
      </c>
      <c r="D116" s="584" t="s">
        <v>7899</v>
      </c>
      <c r="E116" s="584" t="s">
        <v>3783</v>
      </c>
      <c r="F116" s="584" t="s">
        <v>69</v>
      </c>
      <c r="G116" s="584" t="s">
        <v>70</v>
      </c>
      <c r="H116" s="1386" t="s">
        <v>7900</v>
      </c>
      <c r="I116" s="113" t="s">
        <v>31</v>
      </c>
      <c r="J116" s="1376"/>
      <c r="K116" s="775"/>
      <c r="L116" s="775"/>
      <c r="M116" s="1281" t="s">
        <v>37</v>
      </c>
      <c r="N116" s="775"/>
      <c r="O116" s="775"/>
      <c r="P116" s="775"/>
      <c r="Q116" s="775"/>
      <c r="R116" s="775"/>
      <c r="S116" s="775"/>
      <c r="T116" s="775"/>
      <c r="U116" s="775"/>
      <c r="V116" s="775"/>
      <c r="W116" s="775"/>
    </row>
    <row r="117" spans="1:23" ht="30" customHeight="1">
      <c r="A117" s="113">
        <v>114</v>
      </c>
      <c r="B117" s="1395">
        <v>151099</v>
      </c>
      <c r="C117" s="941" t="s">
        <v>7870</v>
      </c>
      <c r="D117" s="1395" t="s">
        <v>760</v>
      </c>
      <c r="E117" s="1395" t="s">
        <v>276</v>
      </c>
      <c r="F117" s="1395" t="s">
        <v>6953</v>
      </c>
      <c r="G117" s="1395" t="s">
        <v>7901</v>
      </c>
      <c r="H117" s="1129" t="s">
        <v>7902</v>
      </c>
      <c r="I117" s="113" t="s">
        <v>94</v>
      </c>
      <c r="J117" s="1376"/>
      <c r="K117" s="775"/>
      <c r="L117" s="775"/>
      <c r="M117" s="1281" t="s">
        <v>37</v>
      </c>
      <c r="N117" s="775"/>
      <c r="O117" s="775"/>
      <c r="P117" s="775"/>
      <c r="Q117" s="775"/>
      <c r="R117" s="775"/>
      <c r="S117" s="775"/>
      <c r="T117" s="775"/>
      <c r="U117" s="775"/>
      <c r="V117" s="775"/>
      <c r="W117" s="775"/>
    </row>
    <row r="118" spans="1:23" ht="27.75">
      <c r="A118" s="113">
        <v>115</v>
      </c>
      <c r="B118" s="1151">
        <v>164606</v>
      </c>
      <c r="C118" s="941" t="s">
        <v>7870</v>
      </c>
      <c r="D118" s="1395" t="s">
        <v>7903</v>
      </c>
      <c r="E118" s="1395" t="s">
        <v>341</v>
      </c>
      <c r="F118" s="1129" t="s">
        <v>5550</v>
      </c>
      <c r="G118" s="1395" t="s">
        <v>237</v>
      </c>
      <c r="H118" s="1399" t="s">
        <v>993</v>
      </c>
      <c r="I118" s="113" t="s">
        <v>31</v>
      </c>
      <c r="J118" s="1332" t="s">
        <v>6480</v>
      </c>
      <c r="K118" s="865">
        <v>0.41319444444444442</v>
      </c>
      <c r="L118" s="865">
        <v>0.69444444444444442</v>
      </c>
      <c r="M118" s="113" t="s">
        <v>33</v>
      </c>
      <c r="N118" s="865">
        <v>0.38541666666666669</v>
      </c>
      <c r="O118" s="113" t="s">
        <v>34</v>
      </c>
      <c r="P118" s="113" t="s">
        <v>34</v>
      </c>
      <c r="Q118" s="113" t="s">
        <v>35</v>
      </c>
      <c r="R118" s="113" t="s">
        <v>35</v>
      </c>
      <c r="S118" s="114" t="s">
        <v>7904</v>
      </c>
      <c r="T118" s="113" t="s">
        <v>37</v>
      </c>
      <c r="U118" s="113"/>
      <c r="V118" s="899">
        <f>K118-N118</f>
        <v>2.7777777777777735E-2</v>
      </c>
      <c r="W118" s="113">
        <v>9811984955</v>
      </c>
    </row>
    <row r="119" spans="1:23" ht="23.25" customHeight="1">
      <c r="A119" s="113">
        <v>116</v>
      </c>
      <c r="B119" s="1400">
        <v>116454</v>
      </c>
      <c r="C119" s="941" t="s">
        <v>7870</v>
      </c>
      <c r="D119" s="1400" t="s">
        <v>7905</v>
      </c>
      <c r="E119" s="1395" t="s">
        <v>637</v>
      </c>
      <c r="F119" s="1395" t="s">
        <v>133</v>
      </c>
      <c r="G119" s="1395" t="s">
        <v>134</v>
      </c>
      <c r="H119" s="1399" t="s">
        <v>7906</v>
      </c>
      <c r="I119" s="113" t="s">
        <v>31</v>
      </c>
      <c r="J119" s="1332" t="s">
        <v>7907</v>
      </c>
      <c r="K119" s="865">
        <v>0.40416666666666667</v>
      </c>
      <c r="L119" s="865">
        <v>0.55486111111111114</v>
      </c>
      <c r="M119" s="113" t="s">
        <v>713</v>
      </c>
      <c r="N119" s="865">
        <v>0.38541666666666669</v>
      </c>
      <c r="O119" s="113" t="s">
        <v>34</v>
      </c>
      <c r="P119" s="113" t="s">
        <v>34</v>
      </c>
      <c r="Q119" s="113" t="s">
        <v>35</v>
      </c>
      <c r="R119" s="113" t="s">
        <v>35</v>
      </c>
      <c r="S119" s="113" t="s">
        <v>112</v>
      </c>
      <c r="T119" s="113" t="s">
        <v>37</v>
      </c>
      <c r="U119" s="113"/>
      <c r="V119" s="899">
        <f>K119-N119</f>
        <v>1.8749999999999989E-2</v>
      </c>
      <c r="W119" s="113">
        <v>7014926933</v>
      </c>
    </row>
    <row r="120" spans="1:23" ht="27.75">
      <c r="A120" s="113">
        <v>117</v>
      </c>
      <c r="B120" s="1395">
        <v>114234</v>
      </c>
      <c r="C120" s="941" t="s">
        <v>7870</v>
      </c>
      <c r="D120" s="1395" t="s">
        <v>7908</v>
      </c>
      <c r="E120" s="1395" t="s">
        <v>381</v>
      </c>
      <c r="F120" s="1129" t="s">
        <v>320</v>
      </c>
      <c r="G120" s="1395" t="s">
        <v>408</v>
      </c>
      <c r="H120" s="1401" t="s">
        <v>7909</v>
      </c>
      <c r="I120" s="113" t="s">
        <v>31</v>
      </c>
      <c r="J120" s="1332" t="s">
        <v>7910</v>
      </c>
      <c r="K120" s="865">
        <v>0.48472222222222222</v>
      </c>
      <c r="L120" s="865">
        <v>0.68541666666666667</v>
      </c>
      <c r="M120" s="113" t="s">
        <v>3627</v>
      </c>
      <c r="N120" s="865">
        <v>0.45833333333333331</v>
      </c>
      <c r="O120" s="113" t="s">
        <v>34</v>
      </c>
      <c r="P120" s="113" t="s">
        <v>34</v>
      </c>
      <c r="Q120" s="113" t="s">
        <v>112</v>
      </c>
      <c r="R120" s="113" t="s">
        <v>35</v>
      </c>
      <c r="S120" s="113" t="s">
        <v>7911</v>
      </c>
      <c r="T120" s="113" t="s">
        <v>3564</v>
      </c>
      <c r="U120" s="113"/>
      <c r="V120" s="899">
        <f>K120-N120</f>
        <v>2.6388888888888906E-2</v>
      </c>
      <c r="W120" s="113">
        <v>9599858590</v>
      </c>
    </row>
    <row r="121" spans="1:23" ht="27.75">
      <c r="A121" s="113">
        <v>118</v>
      </c>
      <c r="B121" s="1395">
        <v>161432</v>
      </c>
      <c r="C121" s="941" t="s">
        <v>7870</v>
      </c>
      <c r="D121" s="1395" t="s">
        <v>7912</v>
      </c>
      <c r="E121" s="1395" t="s">
        <v>363</v>
      </c>
      <c r="F121" s="1395" t="s">
        <v>141</v>
      </c>
      <c r="G121" s="1395" t="s">
        <v>99</v>
      </c>
      <c r="H121" s="1129" t="s">
        <v>3275</v>
      </c>
      <c r="I121" s="113" t="s">
        <v>94</v>
      </c>
      <c r="J121" s="1332" t="s">
        <v>469</v>
      </c>
      <c r="K121" s="865">
        <v>0.43125000000000002</v>
      </c>
      <c r="L121" s="865">
        <v>0.61111111111111116</v>
      </c>
      <c r="M121" s="113" t="s">
        <v>33</v>
      </c>
      <c r="N121" s="865">
        <v>0.39583333333333331</v>
      </c>
      <c r="O121" s="113" t="s">
        <v>34</v>
      </c>
      <c r="P121" s="113" t="s">
        <v>34</v>
      </c>
      <c r="Q121" s="113" t="s">
        <v>112</v>
      </c>
      <c r="R121" s="113" t="s">
        <v>35</v>
      </c>
      <c r="S121" s="114" t="s">
        <v>729</v>
      </c>
      <c r="T121" s="113" t="s">
        <v>33</v>
      </c>
      <c r="U121" s="113"/>
      <c r="V121" s="899">
        <f>K121-N121</f>
        <v>3.5416666666666707E-2</v>
      </c>
      <c r="W121" s="113">
        <v>9813887581</v>
      </c>
    </row>
    <row r="122" spans="1:23">
      <c r="A122" s="113">
        <v>119</v>
      </c>
      <c r="B122" s="1383">
        <v>148917</v>
      </c>
      <c r="C122" s="113" t="s">
        <v>7870</v>
      </c>
      <c r="D122" s="1194" t="s">
        <v>7913</v>
      </c>
      <c r="E122" s="584" t="s">
        <v>528</v>
      </c>
      <c r="F122" s="584" t="s">
        <v>7914</v>
      </c>
      <c r="G122" s="584" t="s">
        <v>215</v>
      </c>
      <c r="H122" s="1094" t="s">
        <v>7915</v>
      </c>
      <c r="I122" s="113" t="s">
        <v>31</v>
      </c>
      <c r="J122" s="1332" t="s">
        <v>7916</v>
      </c>
      <c r="K122" s="865">
        <v>0.36458333333333331</v>
      </c>
      <c r="L122" s="865">
        <v>0.40972222222222221</v>
      </c>
      <c r="M122" s="113" t="s">
        <v>219</v>
      </c>
      <c r="N122" s="865">
        <v>0.3611111111111111</v>
      </c>
      <c r="O122" s="113" t="s">
        <v>34</v>
      </c>
      <c r="P122" s="113" t="s">
        <v>34</v>
      </c>
      <c r="Q122" s="113" t="s">
        <v>112</v>
      </c>
      <c r="R122" s="113" t="s">
        <v>35</v>
      </c>
      <c r="S122" s="113" t="s">
        <v>112</v>
      </c>
      <c r="T122" s="113" t="s">
        <v>219</v>
      </c>
      <c r="U122" s="113"/>
      <c r="V122" s="899">
        <f>K122-N122</f>
        <v>3.4722222222222099E-3</v>
      </c>
      <c r="W122" s="113">
        <v>8800865098</v>
      </c>
    </row>
    <row r="123" spans="1:23" s="439" customFormat="1">
      <c r="A123" s="113">
        <v>120</v>
      </c>
      <c r="B123" s="1453">
        <v>67037</v>
      </c>
      <c r="C123" s="463" t="s">
        <v>7870</v>
      </c>
      <c r="D123" s="593" t="s">
        <v>3011</v>
      </c>
      <c r="E123" s="593" t="s">
        <v>178</v>
      </c>
      <c r="F123" s="593" t="s">
        <v>254</v>
      </c>
      <c r="G123" s="593" t="s">
        <v>343</v>
      </c>
      <c r="H123" s="1456" t="s">
        <v>7917</v>
      </c>
      <c r="I123" s="463" t="s">
        <v>31</v>
      </c>
      <c r="J123" s="1369" t="s">
        <v>5629</v>
      </c>
      <c r="K123" s="966">
        <v>0.67361111111111116</v>
      </c>
      <c r="L123" s="966">
        <v>0.8520833333333333</v>
      </c>
      <c r="M123" s="608" t="s">
        <v>7918</v>
      </c>
      <c r="N123" s="966">
        <v>0.66666666666666663</v>
      </c>
      <c r="O123" s="463"/>
      <c r="P123" s="463" t="s">
        <v>171</v>
      </c>
      <c r="Q123" s="463" t="s">
        <v>35</v>
      </c>
      <c r="R123" s="463" t="s">
        <v>35</v>
      </c>
      <c r="S123" s="463" t="s">
        <v>112</v>
      </c>
      <c r="T123" s="463" t="s">
        <v>37</v>
      </c>
      <c r="U123" s="463"/>
      <c r="V123" s="899">
        <f>K123-N123</f>
        <v>6.9444444444445308E-3</v>
      </c>
      <c r="W123" s="463">
        <v>9871342623</v>
      </c>
    </row>
    <row r="124" spans="1:23">
      <c r="A124" s="113">
        <v>121</v>
      </c>
      <c r="B124" s="583">
        <v>160592</v>
      </c>
      <c r="C124" s="548" t="s">
        <v>7919</v>
      </c>
      <c r="D124" s="583" t="s">
        <v>7920</v>
      </c>
      <c r="E124" s="584" t="s">
        <v>3743</v>
      </c>
      <c r="F124" s="588" t="s">
        <v>388</v>
      </c>
      <c r="G124" s="581" t="s">
        <v>389</v>
      </c>
      <c r="H124" s="587" t="s">
        <v>3334</v>
      </c>
      <c r="I124" s="113" t="s">
        <v>31</v>
      </c>
      <c r="J124" s="1332" t="s">
        <v>621</v>
      </c>
      <c r="K124" s="734">
        <v>0.41666666666666669</v>
      </c>
      <c r="L124" s="734">
        <v>0.47569444444444442</v>
      </c>
      <c r="M124" s="15" t="s">
        <v>33</v>
      </c>
      <c r="N124" s="1333">
        <v>0.39583333333333331</v>
      </c>
      <c r="O124" s="113" t="s">
        <v>34</v>
      </c>
      <c r="P124" s="113" t="s">
        <v>34</v>
      </c>
      <c r="Q124" s="1193" t="s">
        <v>112</v>
      </c>
      <c r="R124" s="1193" t="s">
        <v>112</v>
      </c>
      <c r="S124" s="113" t="s">
        <v>112</v>
      </c>
      <c r="T124" s="1193" t="s">
        <v>33</v>
      </c>
      <c r="U124" s="113"/>
      <c r="V124" s="899">
        <f>K124-N124</f>
        <v>2.083333333333337E-2</v>
      </c>
      <c r="W124" s="113"/>
    </row>
    <row r="125" spans="1:23">
      <c r="A125" s="113">
        <v>122</v>
      </c>
      <c r="B125" s="581">
        <v>165911</v>
      </c>
      <c r="C125" s="941" t="s">
        <v>7919</v>
      </c>
      <c r="D125" s="581" t="s">
        <v>7921</v>
      </c>
      <c r="E125" s="1395" t="s">
        <v>938</v>
      </c>
      <c r="F125" s="588" t="s">
        <v>388</v>
      </c>
      <c r="G125" s="581" t="s">
        <v>389</v>
      </c>
      <c r="H125" s="588" t="s">
        <v>394</v>
      </c>
      <c r="I125" s="113" t="s">
        <v>31</v>
      </c>
      <c r="J125" s="1332" t="s">
        <v>1018</v>
      </c>
      <c r="K125" s="734">
        <v>0.34444444444444444</v>
      </c>
      <c r="L125" s="734">
        <v>0.40347222222222223</v>
      </c>
      <c r="M125" s="15" t="s">
        <v>33</v>
      </c>
      <c r="N125" s="1333">
        <v>0.375</v>
      </c>
      <c r="O125" s="113" t="s">
        <v>34</v>
      </c>
      <c r="P125" s="113" t="s">
        <v>34</v>
      </c>
      <c r="Q125" s="1193" t="s">
        <v>35</v>
      </c>
      <c r="R125" s="1193" t="s">
        <v>112</v>
      </c>
      <c r="S125" s="113" t="s">
        <v>112</v>
      </c>
      <c r="T125" s="721" t="s">
        <v>37</v>
      </c>
      <c r="U125" s="113"/>
      <c r="V125" s="1339" t="s">
        <v>5379</v>
      </c>
      <c r="W125" s="113"/>
    </row>
    <row r="126" spans="1:23" ht="27.75">
      <c r="A126" s="113">
        <v>123</v>
      </c>
      <c r="B126" s="1395">
        <v>166020</v>
      </c>
      <c r="C126" s="941" t="s">
        <v>7919</v>
      </c>
      <c r="D126" s="1395" t="s">
        <v>5062</v>
      </c>
      <c r="E126" s="1395" t="s">
        <v>192</v>
      </c>
      <c r="F126" s="1129" t="s">
        <v>388</v>
      </c>
      <c r="G126" s="581" t="s">
        <v>389</v>
      </c>
      <c r="H126" s="1398" t="s">
        <v>7922</v>
      </c>
      <c r="I126" s="113"/>
      <c r="J126" s="1332" t="s">
        <v>3514</v>
      </c>
      <c r="K126" s="734">
        <v>0.71180555555555558</v>
      </c>
      <c r="L126" s="734">
        <v>0.74305555555555558</v>
      </c>
      <c r="M126" s="15" t="s">
        <v>33</v>
      </c>
      <c r="N126" s="1333">
        <v>0.70138888888888884</v>
      </c>
      <c r="O126" s="113" t="s">
        <v>34</v>
      </c>
      <c r="P126" s="113" t="s">
        <v>34</v>
      </c>
      <c r="Q126" s="1193" t="s">
        <v>35</v>
      </c>
      <c r="R126" s="1193" t="s">
        <v>35</v>
      </c>
      <c r="S126" s="113" t="s">
        <v>112</v>
      </c>
      <c r="T126" s="1193" t="s">
        <v>526</v>
      </c>
      <c r="U126" s="113"/>
      <c r="V126" s="899">
        <f>K126-N126</f>
        <v>1.0416666666666741E-2</v>
      </c>
      <c r="W126" s="113"/>
    </row>
    <row r="127" spans="1:23" ht="26.25" customHeight="1">
      <c r="A127" s="113">
        <v>124</v>
      </c>
      <c r="B127" s="581">
        <v>162169</v>
      </c>
      <c r="C127" s="941" t="s">
        <v>7919</v>
      </c>
      <c r="D127" s="581" t="s">
        <v>7923</v>
      </c>
      <c r="E127" s="1395" t="s">
        <v>335</v>
      </c>
      <c r="F127" s="588" t="s">
        <v>40</v>
      </c>
      <c r="G127" s="581" t="s">
        <v>41</v>
      </c>
      <c r="H127" s="587" t="s">
        <v>7924</v>
      </c>
      <c r="I127" s="113" t="s">
        <v>31</v>
      </c>
      <c r="J127" s="1332" t="s">
        <v>32</v>
      </c>
      <c r="K127" s="367">
        <v>0.48055555555555557</v>
      </c>
      <c r="L127" s="367">
        <v>0.56944444444444442</v>
      </c>
      <c r="M127" s="63" t="s">
        <v>33</v>
      </c>
      <c r="N127" s="1329">
        <v>0.47222222222222221</v>
      </c>
      <c r="O127" s="113" t="s">
        <v>34</v>
      </c>
      <c r="P127" s="113" t="s">
        <v>34</v>
      </c>
      <c r="Q127" s="1155" t="s">
        <v>35</v>
      </c>
      <c r="R127" s="1155" t="s">
        <v>35</v>
      </c>
      <c r="S127" s="113" t="s">
        <v>112</v>
      </c>
      <c r="T127" s="1155" t="s">
        <v>37</v>
      </c>
      <c r="U127" s="113"/>
      <c r="V127" s="899">
        <f>K127-N127</f>
        <v>8.3333333333333592E-3</v>
      </c>
      <c r="W127" s="113"/>
    </row>
    <row r="128" spans="1:23" s="439" customFormat="1" ht="27.75">
      <c r="A128" s="113">
        <v>125</v>
      </c>
      <c r="B128" s="591">
        <v>165863</v>
      </c>
      <c r="C128" s="977" t="s">
        <v>7919</v>
      </c>
      <c r="D128" s="591" t="s">
        <v>7925</v>
      </c>
      <c r="E128" s="1457" t="s">
        <v>804</v>
      </c>
      <c r="F128" s="592" t="s">
        <v>40</v>
      </c>
      <c r="G128" s="591" t="s">
        <v>41</v>
      </c>
      <c r="H128" s="592" t="s">
        <v>7926</v>
      </c>
      <c r="I128" s="463" t="s">
        <v>31</v>
      </c>
      <c r="J128" s="1458" t="s">
        <v>854</v>
      </c>
      <c r="K128" s="830">
        <v>0.44583333333333336</v>
      </c>
      <c r="L128" s="830">
        <v>0.4861111111111111</v>
      </c>
      <c r="M128" s="525" t="s">
        <v>169</v>
      </c>
      <c r="N128" s="1459">
        <v>0.43055555555555558</v>
      </c>
      <c r="O128" s="463"/>
      <c r="P128" s="463" t="s">
        <v>171</v>
      </c>
      <c r="Q128" s="1460" t="s">
        <v>112</v>
      </c>
      <c r="R128" s="1460" t="s">
        <v>35</v>
      </c>
      <c r="S128" s="463" t="s">
        <v>112</v>
      </c>
      <c r="T128" s="1460" t="s">
        <v>169</v>
      </c>
      <c r="U128" s="463"/>
      <c r="V128" s="899">
        <f>K128-N128</f>
        <v>1.5277777777777779E-2</v>
      </c>
      <c r="W128" s="463">
        <v>9810641010</v>
      </c>
    </row>
    <row r="129" spans="1:23" ht="29.25" customHeight="1">
      <c r="A129" s="113">
        <v>126</v>
      </c>
      <c r="B129" s="581">
        <v>68892</v>
      </c>
      <c r="C129" s="941" t="s">
        <v>7919</v>
      </c>
      <c r="D129" s="581" t="s">
        <v>7927</v>
      </c>
      <c r="E129" s="1395" t="s">
        <v>221</v>
      </c>
      <c r="F129" s="588" t="s">
        <v>7928</v>
      </c>
      <c r="G129" s="581" t="s">
        <v>7929</v>
      </c>
      <c r="H129" s="587" t="s">
        <v>7930</v>
      </c>
      <c r="I129" s="113" t="s">
        <v>31</v>
      </c>
      <c r="J129" s="1332" t="s">
        <v>551</v>
      </c>
      <c r="K129" s="367">
        <v>0.54374999999999996</v>
      </c>
      <c r="L129" s="367">
        <v>0.59305555555555556</v>
      </c>
      <c r="M129" s="1281" t="s">
        <v>37</v>
      </c>
      <c r="N129" s="1406"/>
      <c r="O129" s="775"/>
      <c r="P129" s="775"/>
      <c r="Q129" s="1376"/>
      <c r="R129" s="1376"/>
      <c r="S129" s="775"/>
      <c r="T129" s="1376" t="s">
        <v>37</v>
      </c>
      <c r="U129" s="775"/>
      <c r="V129" s="775"/>
      <c r="W129" s="113">
        <v>9917866822</v>
      </c>
    </row>
    <row r="130" spans="1:23">
      <c r="A130" s="113">
        <v>127</v>
      </c>
      <c r="B130" s="1395">
        <v>148279</v>
      </c>
      <c r="C130" s="941" t="s">
        <v>7919</v>
      </c>
      <c r="D130" s="1395" t="s">
        <v>7931</v>
      </c>
      <c r="E130" s="1395" t="s">
        <v>681</v>
      </c>
      <c r="F130" s="1129" t="s">
        <v>7932</v>
      </c>
      <c r="G130" s="1395" t="s">
        <v>389</v>
      </c>
      <c r="H130" s="1129" t="s">
        <v>7933</v>
      </c>
      <c r="I130" s="113" t="s">
        <v>188</v>
      </c>
      <c r="J130" s="1332" t="s">
        <v>65</v>
      </c>
      <c r="K130" s="367">
        <v>0.44097222222222221</v>
      </c>
      <c r="L130" s="367">
        <v>0.5180555555555556</v>
      </c>
      <c r="M130" s="15" t="s">
        <v>526</v>
      </c>
      <c r="N130" s="1329">
        <v>0.42708333333333331</v>
      </c>
      <c r="O130" s="113" t="s">
        <v>34</v>
      </c>
      <c r="P130" s="113" t="s">
        <v>34</v>
      </c>
      <c r="Q130" s="1155" t="s">
        <v>35</v>
      </c>
      <c r="R130" s="1155" t="s">
        <v>35</v>
      </c>
      <c r="S130" s="1155" t="s">
        <v>36</v>
      </c>
      <c r="T130" s="1155" t="s">
        <v>566</v>
      </c>
      <c r="U130" s="113"/>
      <c r="V130" s="899">
        <f>K130-N130</f>
        <v>1.3888888888888895E-2</v>
      </c>
      <c r="W130" s="113">
        <v>9709117172</v>
      </c>
    </row>
    <row r="131" spans="1:23" ht="27.75">
      <c r="A131" s="113">
        <v>128</v>
      </c>
      <c r="B131" s="583">
        <v>65933</v>
      </c>
      <c r="C131" s="941" t="s">
        <v>7919</v>
      </c>
      <c r="D131" s="581" t="s">
        <v>7934</v>
      </c>
      <c r="E131" s="1395" t="s">
        <v>602</v>
      </c>
      <c r="F131" s="587" t="s">
        <v>214</v>
      </c>
      <c r="G131" s="581" t="s">
        <v>215</v>
      </c>
      <c r="H131" s="587" t="s">
        <v>7935</v>
      </c>
      <c r="I131" s="113" t="s">
        <v>31</v>
      </c>
      <c r="J131" s="1332" t="s">
        <v>6263</v>
      </c>
      <c r="K131" s="367">
        <v>0.61458333333333337</v>
      </c>
      <c r="L131" s="367">
        <v>0.66666666666666663</v>
      </c>
      <c r="M131" s="63" t="s">
        <v>33</v>
      </c>
      <c r="N131" s="1329">
        <v>0.58333333333333337</v>
      </c>
      <c r="O131" s="113" t="s">
        <v>34</v>
      </c>
      <c r="P131" s="113" t="s">
        <v>34</v>
      </c>
      <c r="Q131" s="1155" t="s">
        <v>35</v>
      </c>
      <c r="R131" s="1155" t="s">
        <v>35</v>
      </c>
      <c r="S131" s="1155" t="s">
        <v>36</v>
      </c>
      <c r="T131" s="1155" t="s">
        <v>37</v>
      </c>
      <c r="U131" s="113"/>
      <c r="V131" s="899">
        <f>K131-N131</f>
        <v>3.125E-2</v>
      </c>
      <c r="W131" s="113"/>
    </row>
    <row r="132" spans="1:23" ht="38.25" customHeight="1">
      <c r="A132" s="113">
        <v>129</v>
      </c>
      <c r="B132" s="581">
        <v>161893</v>
      </c>
      <c r="C132" s="941" t="s">
        <v>7919</v>
      </c>
      <c r="D132" s="1389" t="s">
        <v>3028</v>
      </c>
      <c r="E132" s="1395" t="s">
        <v>461</v>
      </c>
      <c r="F132" s="587" t="s">
        <v>91</v>
      </c>
      <c r="G132" s="581" t="s">
        <v>92</v>
      </c>
      <c r="H132" s="1396" t="s">
        <v>7936</v>
      </c>
      <c r="I132" s="113" t="s">
        <v>31</v>
      </c>
      <c r="J132" s="1332" t="s">
        <v>621</v>
      </c>
      <c r="K132" s="367">
        <v>0.38541666666666669</v>
      </c>
      <c r="L132" s="367">
        <v>0.47222222222222221</v>
      </c>
      <c r="M132" s="63" t="s">
        <v>33</v>
      </c>
      <c r="N132" s="1329">
        <v>0.375</v>
      </c>
      <c r="O132" s="113" t="s">
        <v>34</v>
      </c>
      <c r="P132" s="113" t="s">
        <v>34</v>
      </c>
      <c r="Q132" s="1155" t="s">
        <v>35</v>
      </c>
      <c r="R132" s="1155" t="s">
        <v>35</v>
      </c>
      <c r="S132" s="1155" t="s">
        <v>36</v>
      </c>
      <c r="T132" s="1155" t="s">
        <v>5749</v>
      </c>
      <c r="U132" s="113"/>
      <c r="V132" s="899">
        <f>K132-N132</f>
        <v>1.0416666666666685E-2</v>
      </c>
      <c r="W132" s="113"/>
    </row>
    <row r="133" spans="1:23">
      <c r="A133" s="113">
        <v>130</v>
      </c>
      <c r="B133" s="1390">
        <v>161151</v>
      </c>
      <c r="C133" s="941" t="s">
        <v>7919</v>
      </c>
      <c r="D133" s="1187" t="s">
        <v>7937</v>
      </c>
      <c r="E133" s="1397" t="s">
        <v>647</v>
      </c>
      <c r="F133" s="1391" t="s">
        <v>91</v>
      </c>
      <c r="G133" s="1390" t="s">
        <v>92</v>
      </c>
      <c r="H133" s="1392" t="s">
        <v>7938</v>
      </c>
      <c r="I133" s="203" t="s">
        <v>31</v>
      </c>
      <c r="J133" s="1365" t="s">
        <v>489</v>
      </c>
      <c r="K133" s="827">
        <v>0.47638888888888886</v>
      </c>
      <c r="L133" s="827">
        <v>0.50972222222222219</v>
      </c>
      <c r="M133" s="92" t="s">
        <v>33</v>
      </c>
      <c r="N133" s="1393">
        <v>0.47222222222222221</v>
      </c>
      <c r="O133" s="203" t="s">
        <v>34</v>
      </c>
      <c r="P133" s="203" t="s">
        <v>34</v>
      </c>
      <c r="Q133" s="1361" t="s">
        <v>35</v>
      </c>
      <c r="R133" s="1361" t="s">
        <v>35</v>
      </c>
      <c r="S133" s="1361" t="s">
        <v>36</v>
      </c>
      <c r="T133" s="1361" t="s">
        <v>5672</v>
      </c>
      <c r="U133" s="203"/>
      <c r="V133" s="899">
        <f>K133-N133</f>
        <v>4.1666666666666519E-3</v>
      </c>
      <c r="W133" s="203"/>
    </row>
    <row r="134" spans="1:23">
      <c r="A134" s="113">
        <v>131</v>
      </c>
      <c r="B134" s="545">
        <v>165238</v>
      </c>
      <c r="C134" s="941" t="s">
        <v>7919</v>
      </c>
      <c r="D134" s="1149" t="s">
        <v>7939</v>
      </c>
      <c r="E134" s="915" t="s">
        <v>84</v>
      </c>
      <c r="F134" s="540" t="s">
        <v>91</v>
      </c>
      <c r="G134" s="545" t="s">
        <v>92</v>
      </c>
      <c r="H134" s="494" t="s">
        <v>394</v>
      </c>
      <c r="I134" s="113" t="s">
        <v>31</v>
      </c>
      <c r="J134" s="1332" t="s">
        <v>168</v>
      </c>
      <c r="K134" s="865">
        <v>0.39027777777777778</v>
      </c>
      <c r="L134" s="865">
        <v>0.52083333333333337</v>
      </c>
      <c r="M134" s="113" t="s">
        <v>33</v>
      </c>
      <c r="N134" s="1328">
        <v>0.36458333333333331</v>
      </c>
      <c r="O134" s="203" t="s">
        <v>34</v>
      </c>
      <c r="P134" s="203" t="s">
        <v>34</v>
      </c>
      <c r="Q134" s="1193" t="s">
        <v>35</v>
      </c>
      <c r="R134" s="1193" t="s">
        <v>35</v>
      </c>
      <c r="S134" s="1155" t="s">
        <v>36</v>
      </c>
      <c r="T134" s="1155" t="s">
        <v>37</v>
      </c>
      <c r="U134" s="113"/>
      <c r="V134" s="899">
        <f>K134-N134</f>
        <v>2.5694444444444464E-2</v>
      </c>
      <c r="W134" s="113"/>
    </row>
    <row r="135" spans="1:23" ht="26.25" customHeight="1">
      <c r="A135" s="113">
        <v>132</v>
      </c>
      <c r="B135" s="545">
        <v>165468</v>
      </c>
      <c r="C135" s="941" t="s">
        <v>7919</v>
      </c>
      <c r="D135" s="545" t="s">
        <v>6836</v>
      </c>
      <c r="E135" s="915" t="s">
        <v>341</v>
      </c>
      <c r="F135" s="540" t="s">
        <v>617</v>
      </c>
      <c r="G135" s="545" t="s">
        <v>48</v>
      </c>
      <c r="H135" s="540" t="s">
        <v>175</v>
      </c>
      <c r="I135" s="113" t="s">
        <v>31</v>
      </c>
      <c r="J135" s="1332" t="s">
        <v>56</v>
      </c>
      <c r="K135" s="865">
        <v>0.58402777777777781</v>
      </c>
      <c r="L135" s="865">
        <v>0.76388888888888884</v>
      </c>
      <c r="M135" s="113" t="s">
        <v>33</v>
      </c>
      <c r="N135" s="1328">
        <v>0.5625</v>
      </c>
      <c r="O135" s="203" t="s">
        <v>34</v>
      </c>
      <c r="P135" s="203" t="s">
        <v>34</v>
      </c>
      <c r="Q135" s="1193" t="s">
        <v>35</v>
      </c>
      <c r="R135" s="1193" t="s">
        <v>35</v>
      </c>
      <c r="S135" s="1155" t="s">
        <v>36</v>
      </c>
      <c r="T135" s="1155" t="s">
        <v>37</v>
      </c>
      <c r="U135" s="113"/>
      <c r="V135" s="899">
        <f>K135-N135</f>
        <v>2.1527777777777812E-2</v>
      </c>
      <c r="W135" s="113"/>
    </row>
    <row r="136" spans="1:23">
      <c r="A136" s="113">
        <v>133</v>
      </c>
      <c r="B136" s="545">
        <v>164646</v>
      </c>
      <c r="C136" s="941" t="s">
        <v>7919</v>
      </c>
      <c r="D136" s="545" t="s">
        <v>7940</v>
      </c>
      <c r="E136" s="915" t="s">
        <v>3314</v>
      </c>
      <c r="F136" s="540" t="s">
        <v>617</v>
      </c>
      <c r="G136" s="545" t="s">
        <v>48</v>
      </c>
      <c r="H136" s="540" t="s">
        <v>7941</v>
      </c>
      <c r="I136" s="113" t="s">
        <v>31</v>
      </c>
      <c r="J136" s="1332" t="s">
        <v>3516</v>
      </c>
      <c r="K136" s="865">
        <v>0.39027777777777778</v>
      </c>
      <c r="L136" s="865">
        <v>0.57638888888888884</v>
      </c>
      <c r="M136" s="113" t="s">
        <v>33</v>
      </c>
      <c r="N136" s="1328">
        <v>0.3888888888888889</v>
      </c>
      <c r="O136" s="203" t="s">
        <v>34</v>
      </c>
      <c r="P136" s="203" t="s">
        <v>34</v>
      </c>
      <c r="Q136" s="1193" t="s">
        <v>35</v>
      </c>
      <c r="R136" s="1193" t="s">
        <v>35</v>
      </c>
      <c r="S136" s="1155" t="s">
        <v>36</v>
      </c>
      <c r="T136" s="1330" t="s">
        <v>5672</v>
      </c>
      <c r="U136" s="113"/>
      <c r="V136" s="899">
        <f>K136-N136</f>
        <v>1.388888888888884E-3</v>
      </c>
      <c r="W136" s="113"/>
    </row>
    <row r="137" spans="1:23" ht="27.75">
      <c r="A137" s="113">
        <v>134</v>
      </c>
      <c r="B137" s="545">
        <v>164817</v>
      </c>
      <c r="C137" s="941" t="s">
        <v>7919</v>
      </c>
      <c r="D137" s="545" t="s">
        <v>7942</v>
      </c>
      <c r="E137" s="915" t="s">
        <v>81</v>
      </c>
      <c r="F137" s="540" t="s">
        <v>462</v>
      </c>
      <c r="G137" s="545" t="s">
        <v>48</v>
      </c>
      <c r="H137" s="540" t="s">
        <v>7943</v>
      </c>
      <c r="I137" s="113" t="s">
        <v>31</v>
      </c>
      <c r="J137" s="1332" t="s">
        <v>337</v>
      </c>
      <c r="K137" s="865">
        <v>0.4236111111111111</v>
      </c>
      <c r="L137" s="865">
        <v>0.51249999999999996</v>
      </c>
      <c r="M137" s="113" t="s">
        <v>33</v>
      </c>
      <c r="N137" s="1328">
        <v>0.4201388888888889</v>
      </c>
      <c r="O137" s="203" t="s">
        <v>34</v>
      </c>
      <c r="P137" s="203" t="s">
        <v>34</v>
      </c>
      <c r="Q137" s="1330" t="s">
        <v>36</v>
      </c>
      <c r="R137" s="1330" t="s">
        <v>35</v>
      </c>
      <c r="S137" s="1330" t="s">
        <v>36</v>
      </c>
      <c r="T137" s="1330" t="s">
        <v>33</v>
      </c>
      <c r="U137" s="113"/>
      <c r="V137" s="899">
        <f>K137-N137</f>
        <v>3.4722222222222099E-3</v>
      </c>
      <c r="W137" s="113"/>
    </row>
    <row r="138" spans="1:23" ht="28.5" customHeight="1">
      <c r="A138" s="113">
        <v>135</v>
      </c>
      <c r="B138" s="545">
        <v>133031</v>
      </c>
      <c r="C138" s="941" t="s">
        <v>7919</v>
      </c>
      <c r="D138" s="545" t="s">
        <v>6897</v>
      </c>
      <c r="E138" s="915" t="s">
        <v>1777</v>
      </c>
      <c r="F138" s="540" t="s">
        <v>462</v>
      </c>
      <c r="G138" s="545" t="s">
        <v>48</v>
      </c>
      <c r="H138" s="540" t="s">
        <v>7944</v>
      </c>
      <c r="I138" s="113" t="s">
        <v>31</v>
      </c>
      <c r="J138" s="1332" t="s">
        <v>1008</v>
      </c>
      <c r="K138" s="865">
        <v>0.53263888888888888</v>
      </c>
      <c r="L138" s="865">
        <v>0.59722222222222221</v>
      </c>
      <c r="M138" s="113" t="s">
        <v>33</v>
      </c>
      <c r="N138" s="1328">
        <v>0.61111111111111116</v>
      </c>
      <c r="O138" s="203" t="s">
        <v>34</v>
      </c>
      <c r="P138" s="203" t="s">
        <v>34</v>
      </c>
      <c r="Q138" s="1193" t="s">
        <v>35</v>
      </c>
      <c r="R138" s="1193" t="s">
        <v>35</v>
      </c>
      <c r="S138" s="1155" t="s">
        <v>36</v>
      </c>
      <c r="T138" s="1330" t="s">
        <v>169</v>
      </c>
      <c r="U138" s="113"/>
      <c r="V138" s="1339" t="s">
        <v>7945</v>
      </c>
      <c r="W138" s="113"/>
    </row>
    <row r="139" spans="1:23" ht="33.75" customHeight="1">
      <c r="A139" s="113">
        <v>136</v>
      </c>
      <c r="B139" s="545">
        <v>164495</v>
      </c>
      <c r="C139" s="941" t="s">
        <v>7919</v>
      </c>
      <c r="D139" s="545" t="s">
        <v>7946</v>
      </c>
      <c r="E139" s="915" t="s">
        <v>3623</v>
      </c>
      <c r="F139" s="540" t="s">
        <v>7947</v>
      </c>
      <c r="G139" s="545" t="s">
        <v>408</v>
      </c>
      <c r="H139" s="540" t="s">
        <v>7948</v>
      </c>
      <c r="I139" s="113" t="s">
        <v>31</v>
      </c>
      <c r="J139" s="1332" t="s">
        <v>7949</v>
      </c>
      <c r="K139" s="865">
        <v>0.45833333333333331</v>
      </c>
      <c r="L139" s="865">
        <v>0.80208333333333337</v>
      </c>
      <c r="M139" s="865" t="s">
        <v>3627</v>
      </c>
      <c r="N139" s="1328">
        <v>0.4375</v>
      </c>
      <c r="O139" s="203" t="s">
        <v>34</v>
      </c>
      <c r="P139" s="203" t="s">
        <v>34</v>
      </c>
      <c r="Q139" s="1330" t="s">
        <v>112</v>
      </c>
      <c r="R139" s="1330" t="s">
        <v>35</v>
      </c>
      <c r="S139" s="1402" t="s">
        <v>7950</v>
      </c>
      <c r="T139" s="1330" t="s">
        <v>3627</v>
      </c>
      <c r="U139" s="113"/>
      <c r="V139" s="899">
        <f>K139-N139</f>
        <v>2.0833333333333315E-2</v>
      </c>
      <c r="W139" s="113">
        <v>9650450536</v>
      </c>
    </row>
    <row r="140" spans="1:23" ht="39" customHeight="1">
      <c r="A140" s="113">
        <v>137</v>
      </c>
      <c r="B140" s="915">
        <v>166246</v>
      </c>
      <c r="C140" s="941" t="s">
        <v>7919</v>
      </c>
      <c r="D140" s="915" t="s">
        <v>7951</v>
      </c>
      <c r="E140" s="915" t="s">
        <v>210</v>
      </c>
      <c r="F140" s="1182" t="s">
        <v>109</v>
      </c>
      <c r="G140" s="915" t="s">
        <v>29</v>
      </c>
      <c r="H140" s="1182" t="s">
        <v>128</v>
      </c>
      <c r="I140" s="113" t="s">
        <v>188</v>
      </c>
      <c r="J140" s="1332" t="s">
        <v>398</v>
      </c>
      <c r="K140" s="865">
        <v>0.34722222222222221</v>
      </c>
      <c r="L140" s="865">
        <v>0.46875</v>
      </c>
      <c r="M140" s="865" t="s">
        <v>33</v>
      </c>
      <c r="N140" s="1328">
        <v>0.34375</v>
      </c>
      <c r="O140" s="203" t="s">
        <v>34</v>
      </c>
      <c r="P140" s="203" t="s">
        <v>34</v>
      </c>
      <c r="Q140" s="1330" t="s">
        <v>35</v>
      </c>
      <c r="R140" s="1330" t="s">
        <v>35</v>
      </c>
      <c r="S140" s="1330" t="s">
        <v>36</v>
      </c>
      <c r="T140" s="1155" t="s">
        <v>37</v>
      </c>
      <c r="U140" s="113"/>
      <c r="V140" s="899">
        <f>K140-N140</f>
        <v>3.4722222222222099E-3</v>
      </c>
      <c r="W140" s="113"/>
    </row>
    <row r="141" spans="1:23" ht="48" customHeight="1">
      <c r="A141" s="113">
        <v>138</v>
      </c>
      <c r="B141" s="1344">
        <v>162987</v>
      </c>
      <c r="C141" s="941" t="s">
        <v>7919</v>
      </c>
      <c r="D141" s="1344" t="s">
        <v>7952</v>
      </c>
      <c r="E141" s="915" t="s">
        <v>68</v>
      </c>
      <c r="F141" s="1182" t="s">
        <v>98</v>
      </c>
      <c r="G141" s="915" t="s">
        <v>99</v>
      </c>
      <c r="H141" s="1180" t="s">
        <v>7953</v>
      </c>
      <c r="I141" s="113" t="s">
        <v>188</v>
      </c>
      <c r="J141" s="1332" t="s">
        <v>229</v>
      </c>
      <c r="K141" s="865">
        <v>0.40625</v>
      </c>
      <c r="L141" s="865">
        <v>0.56597222222222221</v>
      </c>
      <c r="M141" s="113" t="s">
        <v>33</v>
      </c>
      <c r="N141" s="1328">
        <v>0.39583333333333331</v>
      </c>
      <c r="O141" s="203" t="s">
        <v>34</v>
      </c>
      <c r="P141" s="203" t="s">
        <v>34</v>
      </c>
      <c r="Q141" s="113" t="s">
        <v>112</v>
      </c>
      <c r="R141" s="113" t="s">
        <v>35</v>
      </c>
      <c r="S141" s="113" t="s">
        <v>112</v>
      </c>
      <c r="T141" s="113" t="s">
        <v>33</v>
      </c>
      <c r="U141" s="113"/>
      <c r="V141" s="899">
        <f>K141-N141</f>
        <v>1.0416666666666685E-2</v>
      </c>
      <c r="W141" s="113"/>
    </row>
    <row r="142" spans="1:23" ht="27.75">
      <c r="A142" s="113">
        <v>139</v>
      </c>
      <c r="B142" s="545">
        <v>147048</v>
      </c>
      <c r="C142" s="113" t="s">
        <v>7919</v>
      </c>
      <c r="D142" s="545" t="s">
        <v>1134</v>
      </c>
      <c r="E142" s="352" t="s">
        <v>3187</v>
      </c>
      <c r="F142" s="540" t="s">
        <v>773</v>
      </c>
      <c r="G142" s="545" t="s">
        <v>99</v>
      </c>
      <c r="H142" s="540" t="s">
        <v>7954</v>
      </c>
      <c r="I142" s="113" t="s">
        <v>31</v>
      </c>
      <c r="J142" s="1332" t="s">
        <v>3962</v>
      </c>
      <c r="K142" s="865">
        <v>0.47152777777777777</v>
      </c>
      <c r="L142" s="865">
        <v>0.71180555555555558</v>
      </c>
      <c r="M142" s="113" t="s">
        <v>33</v>
      </c>
      <c r="N142" s="1328">
        <v>0.40625</v>
      </c>
      <c r="O142" s="203" t="s">
        <v>34</v>
      </c>
      <c r="P142" s="203" t="s">
        <v>34</v>
      </c>
      <c r="Q142" s="113" t="s">
        <v>112</v>
      </c>
      <c r="R142" s="113" t="s">
        <v>35</v>
      </c>
      <c r="S142" s="113" t="s">
        <v>112</v>
      </c>
      <c r="T142" s="113" t="s">
        <v>33</v>
      </c>
      <c r="U142" s="113"/>
      <c r="V142" s="899">
        <f>K142-N142</f>
        <v>6.5277777777777768E-2</v>
      </c>
      <c r="W142" s="113">
        <v>8800677637</v>
      </c>
    </row>
    <row r="143" spans="1:23" ht="27.75">
      <c r="A143" s="113">
        <v>140</v>
      </c>
      <c r="B143" s="569">
        <v>163411</v>
      </c>
      <c r="C143" s="203" t="s">
        <v>7919</v>
      </c>
      <c r="D143" s="569" t="s">
        <v>7955</v>
      </c>
      <c r="E143" s="1323" t="s">
        <v>1024</v>
      </c>
      <c r="F143" s="568" t="s">
        <v>214</v>
      </c>
      <c r="G143" s="569" t="s">
        <v>215</v>
      </c>
      <c r="H143" s="568" t="s">
        <v>7956</v>
      </c>
      <c r="I143" s="203" t="s">
        <v>31</v>
      </c>
      <c r="J143" s="1365" t="s">
        <v>366</v>
      </c>
      <c r="K143" s="865">
        <v>0.38541666666666669</v>
      </c>
      <c r="L143" s="865">
        <v>0.61111111111111116</v>
      </c>
      <c r="M143" s="113" t="s">
        <v>219</v>
      </c>
      <c r="N143" s="865">
        <v>0.375</v>
      </c>
      <c r="O143" s="203" t="s">
        <v>34</v>
      </c>
      <c r="P143" s="203" t="s">
        <v>34</v>
      </c>
      <c r="Q143" s="113" t="s">
        <v>112</v>
      </c>
      <c r="R143" s="113" t="s">
        <v>35</v>
      </c>
      <c r="S143" s="113" t="s">
        <v>112</v>
      </c>
      <c r="T143" s="113" t="s">
        <v>219</v>
      </c>
      <c r="U143" s="203"/>
      <c r="V143" s="899">
        <f>K143-N143</f>
        <v>1.0416666666666685E-2</v>
      </c>
      <c r="W143" s="203"/>
    </row>
    <row r="144" spans="1:23" ht="30" customHeight="1">
      <c r="A144" s="113">
        <v>141</v>
      </c>
      <c r="B144" s="352">
        <v>127415</v>
      </c>
      <c r="C144" s="548" t="s">
        <v>7957</v>
      </c>
      <c r="D144" s="352" t="s">
        <v>4711</v>
      </c>
      <c r="E144" s="352" t="s">
        <v>938</v>
      </c>
      <c r="F144" s="579" t="s">
        <v>350</v>
      </c>
      <c r="G144" s="352" t="s">
        <v>4426</v>
      </c>
      <c r="H144" s="352" t="s">
        <v>7958</v>
      </c>
      <c r="I144" s="352" t="s">
        <v>4426</v>
      </c>
      <c r="J144" s="1332" t="s">
        <v>229</v>
      </c>
      <c r="K144" s="865">
        <v>0.6791666666666667</v>
      </c>
      <c r="L144" s="865">
        <v>0.80208333333333337</v>
      </c>
      <c r="M144" s="113" t="s">
        <v>33</v>
      </c>
      <c r="N144" s="865">
        <v>0.67361111111111116</v>
      </c>
      <c r="O144" s="203" t="s">
        <v>34</v>
      </c>
      <c r="P144" s="203" t="s">
        <v>34</v>
      </c>
      <c r="Q144" s="113" t="s">
        <v>112</v>
      </c>
      <c r="R144" s="113" t="s">
        <v>35</v>
      </c>
      <c r="S144" s="113" t="s">
        <v>112</v>
      </c>
      <c r="T144" s="113" t="s">
        <v>33</v>
      </c>
      <c r="U144" s="113"/>
      <c r="V144" s="899">
        <f>K144-N144</f>
        <v>5.5555555555555358E-3</v>
      </c>
      <c r="W144" s="113"/>
    </row>
    <row r="145" spans="1:23" ht="32.25" customHeight="1">
      <c r="A145" s="113">
        <v>142</v>
      </c>
      <c r="B145" s="352">
        <v>160819</v>
      </c>
      <c r="C145" s="113" t="s">
        <v>7957</v>
      </c>
      <c r="D145" s="352" t="s">
        <v>7959</v>
      </c>
      <c r="E145" s="352" t="s">
        <v>149</v>
      </c>
      <c r="F145" s="352" t="s">
        <v>7960</v>
      </c>
      <c r="G145" s="353" t="s">
        <v>757</v>
      </c>
      <c r="H145" s="352" t="s">
        <v>7961</v>
      </c>
      <c r="I145" s="353" t="s">
        <v>757</v>
      </c>
      <c r="J145" s="1332" t="s">
        <v>3525</v>
      </c>
      <c r="K145" s="865">
        <v>0.63194444444444442</v>
      </c>
      <c r="L145" s="865">
        <v>0.73611111111111116</v>
      </c>
      <c r="M145" s="113" t="s">
        <v>33</v>
      </c>
      <c r="N145" s="865">
        <v>0.625</v>
      </c>
      <c r="O145" s="203" t="s">
        <v>34</v>
      </c>
      <c r="P145" s="203" t="s">
        <v>34</v>
      </c>
      <c r="Q145" s="113" t="s">
        <v>35</v>
      </c>
      <c r="R145" s="113" t="s">
        <v>35</v>
      </c>
      <c r="S145" s="113" t="s">
        <v>112</v>
      </c>
      <c r="T145" s="113"/>
      <c r="U145" s="113"/>
      <c r="V145" s="899">
        <f>K145-N145</f>
        <v>6.9444444444444198E-3</v>
      </c>
      <c r="W145" s="113"/>
    </row>
    <row r="146" spans="1:23" ht="28.5" customHeight="1">
      <c r="A146" s="113">
        <v>143</v>
      </c>
      <c r="B146" s="352">
        <v>166241</v>
      </c>
      <c r="C146" s="113" t="s">
        <v>7957</v>
      </c>
      <c r="D146" s="493" t="s">
        <v>4327</v>
      </c>
      <c r="E146" s="352" t="s">
        <v>819</v>
      </c>
      <c r="F146" s="352" t="s">
        <v>7960</v>
      </c>
      <c r="G146" s="353" t="s">
        <v>757</v>
      </c>
      <c r="H146" s="493" t="s">
        <v>394</v>
      </c>
      <c r="I146" s="353" t="s">
        <v>757</v>
      </c>
      <c r="J146" s="1332" t="s">
        <v>337</v>
      </c>
      <c r="K146" s="865">
        <v>0.38541666666666669</v>
      </c>
      <c r="L146" s="865">
        <v>0.50694444444444442</v>
      </c>
      <c r="M146" s="113" t="s">
        <v>33</v>
      </c>
      <c r="N146" s="865">
        <v>0.36458333333333331</v>
      </c>
      <c r="O146" s="203" t="s">
        <v>34</v>
      </c>
      <c r="P146" s="203" t="s">
        <v>34</v>
      </c>
      <c r="Q146" s="113" t="s">
        <v>35</v>
      </c>
      <c r="R146" s="113" t="s">
        <v>35</v>
      </c>
      <c r="S146" s="113" t="s">
        <v>112</v>
      </c>
      <c r="T146" s="113" t="s">
        <v>3395</v>
      </c>
      <c r="U146" s="113"/>
      <c r="V146" s="899">
        <f>K146-N146</f>
        <v>2.083333333333337E-2</v>
      </c>
      <c r="W146" s="113">
        <v>9094886601</v>
      </c>
    </row>
    <row r="147" spans="1:23" ht="33" customHeight="1">
      <c r="A147" s="113">
        <v>144</v>
      </c>
      <c r="B147" s="352">
        <v>164902</v>
      </c>
      <c r="C147" s="113" t="s">
        <v>7957</v>
      </c>
      <c r="D147" s="352" t="s">
        <v>7962</v>
      </c>
      <c r="E147" s="352" t="s">
        <v>419</v>
      </c>
      <c r="F147" s="352" t="s">
        <v>7960</v>
      </c>
      <c r="G147" s="353" t="s">
        <v>757</v>
      </c>
      <c r="H147" s="493" t="s">
        <v>394</v>
      </c>
      <c r="I147" s="353" t="s">
        <v>757</v>
      </c>
      <c r="J147" s="1332" t="s">
        <v>659</v>
      </c>
      <c r="K147" s="865">
        <v>0.56666666666666665</v>
      </c>
      <c r="L147" s="865">
        <v>0.62847222222222221</v>
      </c>
      <c r="M147" s="113" t="s">
        <v>33</v>
      </c>
      <c r="N147" s="865">
        <v>0.5625</v>
      </c>
      <c r="O147" s="203" t="s">
        <v>34</v>
      </c>
      <c r="P147" s="203" t="s">
        <v>34</v>
      </c>
      <c r="Q147" s="113" t="s">
        <v>35</v>
      </c>
      <c r="R147" s="113" t="s">
        <v>35</v>
      </c>
      <c r="S147" s="113" t="s">
        <v>112</v>
      </c>
      <c r="T147" s="113" t="s">
        <v>7963</v>
      </c>
      <c r="U147" s="113"/>
      <c r="V147" s="899">
        <f>K147-N147</f>
        <v>4.1666666666666519E-3</v>
      </c>
      <c r="W147" s="113">
        <v>9318400463</v>
      </c>
    </row>
    <row r="148" spans="1:23" ht="32.25" customHeight="1">
      <c r="A148" s="113">
        <v>145</v>
      </c>
      <c r="B148" s="352">
        <v>153961</v>
      </c>
      <c r="C148" s="113" t="s">
        <v>7957</v>
      </c>
      <c r="D148" s="352" t="s">
        <v>6812</v>
      </c>
      <c r="E148" s="352" t="s">
        <v>510</v>
      </c>
      <c r="F148" s="579" t="s">
        <v>3736</v>
      </c>
      <c r="G148" s="352" t="s">
        <v>215</v>
      </c>
      <c r="H148" s="493" t="s">
        <v>7964</v>
      </c>
      <c r="I148" s="352" t="s">
        <v>215</v>
      </c>
      <c r="J148" s="1332" t="s">
        <v>398</v>
      </c>
      <c r="K148" s="865">
        <v>0.4826388888888889</v>
      </c>
      <c r="L148" s="865">
        <v>0.53472222222222221</v>
      </c>
      <c r="M148" s="113" t="s">
        <v>545</v>
      </c>
      <c r="N148" s="865">
        <v>0.46875</v>
      </c>
      <c r="O148" s="203" t="s">
        <v>34</v>
      </c>
      <c r="P148" s="203" t="s">
        <v>34</v>
      </c>
      <c r="Q148" s="113" t="s">
        <v>35</v>
      </c>
      <c r="R148" s="113" t="s">
        <v>35</v>
      </c>
      <c r="S148" s="113" t="s">
        <v>112</v>
      </c>
      <c r="T148" s="113"/>
      <c r="U148" s="113"/>
      <c r="V148" s="899">
        <f>K148-N148</f>
        <v>1.3888888888888895E-2</v>
      </c>
      <c r="W148" s="113"/>
    </row>
    <row r="149" spans="1:23">
      <c r="A149" s="113">
        <v>146</v>
      </c>
      <c r="B149" s="352">
        <v>165236</v>
      </c>
      <c r="C149" s="113" t="s">
        <v>7957</v>
      </c>
      <c r="D149" s="352" t="s">
        <v>3639</v>
      </c>
      <c r="E149" s="352" t="s">
        <v>1173</v>
      </c>
      <c r="F149" s="352" t="s">
        <v>40</v>
      </c>
      <c r="G149" s="352" t="s">
        <v>41</v>
      </c>
      <c r="H149" s="493" t="s">
        <v>7965</v>
      </c>
      <c r="I149" s="352" t="s">
        <v>41</v>
      </c>
      <c r="J149" s="1376"/>
      <c r="K149" s="775"/>
      <c r="L149" s="775"/>
      <c r="M149" s="1281" t="s">
        <v>37</v>
      </c>
      <c r="N149" s="775"/>
      <c r="O149" s="775"/>
      <c r="P149" s="775"/>
      <c r="Q149" s="775"/>
      <c r="R149" s="775"/>
      <c r="S149" s="775"/>
      <c r="T149" s="775"/>
      <c r="U149" s="775"/>
      <c r="V149" s="775"/>
      <c r="W149" s="775"/>
    </row>
    <row r="150" spans="1:23" ht="30" customHeight="1">
      <c r="A150" s="113">
        <v>147</v>
      </c>
      <c r="B150" s="352">
        <v>165263</v>
      </c>
      <c r="C150" s="113" t="s">
        <v>7957</v>
      </c>
      <c r="D150" s="1403" t="s">
        <v>7966</v>
      </c>
      <c r="E150" s="352" t="s">
        <v>59</v>
      </c>
      <c r="F150" s="352" t="s">
        <v>7967</v>
      </c>
      <c r="G150" s="352" t="s">
        <v>48</v>
      </c>
      <c r="H150" s="493" t="s">
        <v>55</v>
      </c>
      <c r="I150" s="352" t="s">
        <v>48</v>
      </c>
      <c r="J150" s="1332" t="s">
        <v>875</v>
      </c>
      <c r="K150" s="865">
        <v>0.38333333333333336</v>
      </c>
      <c r="L150" s="865">
        <v>0.4375</v>
      </c>
      <c r="M150" s="114" t="s">
        <v>4374</v>
      </c>
      <c r="N150" s="865">
        <v>0.375</v>
      </c>
      <c r="O150" s="203" t="s">
        <v>34</v>
      </c>
      <c r="P150" s="203" t="s">
        <v>34</v>
      </c>
      <c r="Q150" s="113" t="s">
        <v>35</v>
      </c>
      <c r="R150" s="113" t="s">
        <v>35</v>
      </c>
      <c r="S150" s="113" t="s">
        <v>112</v>
      </c>
      <c r="T150" s="113" t="s">
        <v>5672</v>
      </c>
      <c r="U150" s="113"/>
      <c r="V150" s="899">
        <f>K150-N150</f>
        <v>8.3333333333333592E-3</v>
      </c>
      <c r="W150" s="113">
        <v>8800337677</v>
      </c>
    </row>
    <row r="151" spans="1:23" ht="30" customHeight="1">
      <c r="A151" s="113">
        <v>148</v>
      </c>
      <c r="B151" s="352">
        <v>157470</v>
      </c>
      <c r="C151" s="113" t="s">
        <v>7957</v>
      </c>
      <c r="D151" s="493" t="s">
        <v>2207</v>
      </c>
      <c r="E151" s="352" t="s">
        <v>1091</v>
      </c>
      <c r="F151" s="352" t="s">
        <v>5405</v>
      </c>
      <c r="G151" s="352" t="s">
        <v>520</v>
      </c>
      <c r="H151" s="493" t="s">
        <v>7076</v>
      </c>
      <c r="I151" s="352" t="s">
        <v>520</v>
      </c>
      <c r="J151" s="1332" t="s">
        <v>329</v>
      </c>
      <c r="K151" s="865">
        <v>0.47916666666666669</v>
      </c>
      <c r="L151" s="865">
        <v>0.52777777777777779</v>
      </c>
      <c r="M151" s="113" t="s">
        <v>33</v>
      </c>
      <c r="N151" s="865">
        <v>0.47222222222222221</v>
      </c>
      <c r="O151" s="203" t="s">
        <v>34</v>
      </c>
      <c r="P151" s="203" t="s">
        <v>34</v>
      </c>
      <c r="Q151" s="113" t="s">
        <v>35</v>
      </c>
      <c r="R151" s="113" t="s">
        <v>35</v>
      </c>
      <c r="S151" s="113" t="s">
        <v>112</v>
      </c>
      <c r="T151" s="113" t="s">
        <v>5672</v>
      </c>
      <c r="U151" s="113"/>
      <c r="V151" s="899">
        <f>K151-N151</f>
        <v>6.9444444444444753E-3</v>
      </c>
      <c r="W151" s="113"/>
    </row>
    <row r="152" spans="1:23" ht="41.25">
      <c r="A152" s="113">
        <v>150</v>
      </c>
      <c r="B152" s="579">
        <v>163766</v>
      </c>
      <c r="C152" s="113" t="s">
        <v>7957</v>
      </c>
      <c r="D152" s="579" t="s">
        <v>7968</v>
      </c>
      <c r="E152" s="352" t="s">
        <v>145</v>
      </c>
      <c r="F152" s="579" t="s">
        <v>5795</v>
      </c>
      <c r="G152" s="352" t="s">
        <v>70</v>
      </c>
      <c r="H152" s="493" t="s">
        <v>7969</v>
      </c>
      <c r="I152" s="352" t="s">
        <v>70</v>
      </c>
      <c r="J152" s="1376"/>
      <c r="K152" s="775"/>
      <c r="L152" s="775"/>
      <c r="M152" s="1281" t="s">
        <v>37</v>
      </c>
      <c r="N152" s="775"/>
      <c r="O152" s="775"/>
      <c r="P152" s="775"/>
      <c r="Q152" s="775"/>
      <c r="R152" s="775"/>
      <c r="S152" s="775"/>
      <c r="T152" s="775"/>
      <c r="U152" s="775"/>
      <c r="V152" s="775"/>
      <c r="W152" s="775"/>
    </row>
    <row r="153" spans="1:23" ht="30" customHeight="1">
      <c r="A153" s="113">
        <v>151</v>
      </c>
      <c r="B153" s="579">
        <v>99328</v>
      </c>
      <c r="C153" s="113" t="s">
        <v>7957</v>
      </c>
      <c r="D153" s="579" t="s">
        <v>7796</v>
      </c>
      <c r="E153" s="352" t="s">
        <v>2535</v>
      </c>
      <c r="F153" s="579" t="s">
        <v>5906</v>
      </c>
      <c r="G153" s="352" t="s">
        <v>70</v>
      </c>
      <c r="H153" s="493" t="s">
        <v>4386</v>
      </c>
      <c r="I153" s="352" t="s">
        <v>70</v>
      </c>
      <c r="J153" s="1376"/>
      <c r="K153" s="775"/>
      <c r="L153" s="775"/>
      <c r="M153" s="1281" t="s">
        <v>37</v>
      </c>
      <c r="N153" s="775"/>
      <c r="O153" s="775"/>
      <c r="P153" s="775"/>
      <c r="Q153" s="775"/>
      <c r="R153" s="775"/>
      <c r="S153" s="775"/>
      <c r="T153" s="775"/>
      <c r="U153" s="775"/>
      <c r="V153" s="775"/>
      <c r="W153" s="775"/>
    </row>
    <row r="154" spans="1:23" ht="30" customHeight="1">
      <c r="A154" s="113">
        <v>152</v>
      </c>
      <c r="B154" s="579">
        <v>146101</v>
      </c>
      <c r="C154" s="113" t="s">
        <v>7957</v>
      </c>
      <c r="D154" s="579" t="s">
        <v>7970</v>
      </c>
      <c r="E154" s="352" t="s">
        <v>207</v>
      </c>
      <c r="F154" s="579" t="s">
        <v>69</v>
      </c>
      <c r="G154" s="352" t="s">
        <v>70</v>
      </c>
      <c r="H154" s="493" t="s">
        <v>76</v>
      </c>
      <c r="I154" s="352" t="s">
        <v>70</v>
      </c>
      <c r="J154" s="1376"/>
      <c r="K154" s="775"/>
      <c r="L154" s="775"/>
      <c r="M154" s="1281" t="s">
        <v>37</v>
      </c>
      <c r="N154" s="775"/>
      <c r="O154" s="775"/>
      <c r="P154" s="775"/>
      <c r="Q154" s="775"/>
      <c r="R154" s="775"/>
      <c r="S154" s="775"/>
      <c r="T154" s="775"/>
      <c r="U154" s="775"/>
      <c r="V154" s="775"/>
      <c r="W154" s="775"/>
    </row>
    <row r="155" spans="1:23" ht="27.75">
      <c r="A155" s="113">
        <v>153</v>
      </c>
      <c r="B155" s="352">
        <v>162888</v>
      </c>
      <c r="C155" s="113" t="s">
        <v>7957</v>
      </c>
      <c r="D155" s="352" t="s">
        <v>7971</v>
      </c>
      <c r="E155" s="352" t="s">
        <v>738</v>
      </c>
      <c r="F155" s="352" t="s">
        <v>401</v>
      </c>
      <c r="G155" s="352" t="s">
        <v>237</v>
      </c>
      <c r="H155" s="493" t="s">
        <v>321</v>
      </c>
      <c r="I155" s="352" t="s">
        <v>237</v>
      </c>
      <c r="J155" s="1332" t="s">
        <v>101</v>
      </c>
      <c r="K155" s="865">
        <v>0.4548611111111111</v>
      </c>
      <c r="L155" s="865">
        <v>0.78819444444444442</v>
      </c>
      <c r="M155" s="113" t="s">
        <v>33</v>
      </c>
      <c r="N155" s="865">
        <v>0.4375</v>
      </c>
      <c r="O155" s="203" t="s">
        <v>34</v>
      </c>
      <c r="P155" s="203" t="s">
        <v>34</v>
      </c>
      <c r="Q155" s="113" t="s">
        <v>35</v>
      </c>
      <c r="R155" s="113" t="s">
        <v>35</v>
      </c>
      <c r="S155" s="114" t="s">
        <v>6071</v>
      </c>
      <c r="T155" s="113" t="s">
        <v>37</v>
      </c>
      <c r="U155" s="113"/>
      <c r="V155" s="899">
        <f>K155-N155</f>
        <v>1.7361111111111105E-2</v>
      </c>
      <c r="W155" s="113">
        <v>9650087046</v>
      </c>
    </row>
    <row r="156" spans="1:23" ht="27.75">
      <c r="A156" s="113">
        <v>154</v>
      </c>
      <c r="B156" s="579">
        <v>165179</v>
      </c>
      <c r="C156" s="113" t="s">
        <v>7957</v>
      </c>
      <c r="D156" s="352" t="s">
        <v>7972</v>
      </c>
      <c r="E156" s="352" t="s">
        <v>832</v>
      </c>
      <c r="F156" s="493" t="s">
        <v>7973</v>
      </c>
      <c r="G156" s="352" t="s">
        <v>237</v>
      </c>
      <c r="H156" s="493" t="s">
        <v>7974</v>
      </c>
      <c r="I156" s="352" t="s">
        <v>237</v>
      </c>
      <c r="J156" s="1376"/>
      <c r="K156" s="775"/>
      <c r="L156" s="775"/>
      <c r="M156" s="1281" t="s">
        <v>37</v>
      </c>
      <c r="N156" s="775"/>
      <c r="O156" s="775"/>
      <c r="P156" s="775"/>
      <c r="Q156" s="775"/>
      <c r="R156" s="775"/>
      <c r="S156" s="775"/>
      <c r="T156" s="775"/>
      <c r="U156" s="775"/>
      <c r="V156" s="775"/>
      <c r="W156" s="775"/>
    </row>
    <row r="157" spans="1:23" ht="30" customHeight="1">
      <c r="A157" s="113">
        <v>155</v>
      </c>
      <c r="B157" s="915">
        <v>161558</v>
      </c>
      <c r="C157" s="113" t="s">
        <v>7957</v>
      </c>
      <c r="D157" s="915" t="s">
        <v>7975</v>
      </c>
      <c r="E157" s="915" t="s">
        <v>244</v>
      </c>
      <c r="F157" s="915" t="s">
        <v>1541</v>
      </c>
      <c r="G157" s="915" t="s">
        <v>48</v>
      </c>
      <c r="H157" s="1182" t="s">
        <v>7976</v>
      </c>
      <c r="I157" s="915" t="s">
        <v>48</v>
      </c>
      <c r="J157" s="1155" t="s">
        <v>7977</v>
      </c>
      <c r="K157" s="865">
        <v>0.62291666666666667</v>
      </c>
      <c r="L157" s="865">
        <v>0.76041666666666663</v>
      </c>
      <c r="M157" s="113" t="s">
        <v>7978</v>
      </c>
      <c r="N157" s="865">
        <v>0.60416666666666663</v>
      </c>
      <c r="O157" s="113" t="s">
        <v>34</v>
      </c>
      <c r="P157" s="113" t="s">
        <v>34</v>
      </c>
      <c r="Q157" s="113" t="s">
        <v>36</v>
      </c>
      <c r="R157" s="113" t="s">
        <v>35</v>
      </c>
      <c r="S157" s="114" t="s">
        <v>7979</v>
      </c>
      <c r="T157" s="113" t="s">
        <v>7980</v>
      </c>
      <c r="U157" s="113"/>
      <c r="V157" s="899">
        <f>K157-N157</f>
        <v>1.8750000000000044E-2</v>
      </c>
      <c r="W157" s="113">
        <v>9999758154</v>
      </c>
    </row>
    <row r="158" spans="1:23" ht="30" customHeight="1">
      <c r="A158" s="113">
        <v>156</v>
      </c>
      <c r="B158" s="915">
        <v>118418</v>
      </c>
      <c r="C158" s="113" t="s">
        <v>7957</v>
      </c>
      <c r="D158" s="915" t="s">
        <v>504</v>
      </c>
      <c r="E158" s="915" t="s">
        <v>27</v>
      </c>
      <c r="F158" s="915" t="s">
        <v>141</v>
      </c>
      <c r="G158" s="915" t="s">
        <v>99</v>
      </c>
      <c r="H158" s="1182" t="s">
        <v>1128</v>
      </c>
      <c r="I158" s="915" t="s">
        <v>99</v>
      </c>
      <c r="J158" s="1375" t="s">
        <v>7981</v>
      </c>
      <c r="K158" s="865">
        <v>0.46250000000000002</v>
      </c>
      <c r="L158" s="865">
        <v>0.59722222222222221</v>
      </c>
      <c r="M158" s="113" t="s">
        <v>33</v>
      </c>
      <c r="N158" s="865">
        <v>0.4375</v>
      </c>
      <c r="O158" s="203" t="s">
        <v>34</v>
      </c>
      <c r="P158" s="203" t="s">
        <v>34</v>
      </c>
      <c r="Q158" s="113" t="s">
        <v>112</v>
      </c>
      <c r="R158" s="113" t="s">
        <v>35</v>
      </c>
      <c r="S158" s="113" t="s">
        <v>112</v>
      </c>
      <c r="T158" s="113" t="s">
        <v>33</v>
      </c>
      <c r="U158" s="113"/>
      <c r="V158" s="899">
        <f>K158-N158</f>
        <v>2.5000000000000022E-2</v>
      </c>
      <c r="W158" s="113">
        <v>9971729006</v>
      </c>
    </row>
    <row r="159" spans="1:23" ht="30" customHeight="1">
      <c r="A159" s="113">
        <v>157</v>
      </c>
      <c r="B159" s="915">
        <v>158230</v>
      </c>
      <c r="C159" s="113" t="s">
        <v>7957</v>
      </c>
      <c r="D159" s="915" t="s">
        <v>7982</v>
      </c>
      <c r="E159" s="915" t="s">
        <v>39</v>
      </c>
      <c r="F159" s="915" t="s">
        <v>462</v>
      </c>
      <c r="G159" s="915" t="s">
        <v>48</v>
      </c>
      <c r="H159" s="1182" t="s">
        <v>7983</v>
      </c>
      <c r="I159" s="915" t="s">
        <v>48</v>
      </c>
      <c r="J159" s="1155" t="s">
        <v>7984</v>
      </c>
      <c r="K159" s="865">
        <v>0.4375</v>
      </c>
      <c r="L159" s="865">
        <v>0.52083333333333337</v>
      </c>
      <c r="M159" s="113" t="s">
        <v>33</v>
      </c>
      <c r="N159" s="865">
        <v>0.4236111111111111</v>
      </c>
      <c r="O159" s="113" t="s">
        <v>34</v>
      </c>
      <c r="P159" s="113" t="s">
        <v>34</v>
      </c>
      <c r="Q159" s="113" t="s">
        <v>35</v>
      </c>
      <c r="R159" s="113" t="s">
        <v>35</v>
      </c>
      <c r="S159" s="113" t="s">
        <v>36</v>
      </c>
      <c r="T159" s="968" t="s">
        <v>492</v>
      </c>
      <c r="U159" s="113"/>
      <c r="V159" s="899">
        <f>K159-N159</f>
        <v>1.3888888888888895E-2</v>
      </c>
      <c r="W159" s="113">
        <v>9311122254</v>
      </c>
    </row>
    <row r="160" spans="1:23" s="439" customFormat="1" ht="30" customHeight="1">
      <c r="A160" s="463">
        <v>158</v>
      </c>
      <c r="B160" s="1224">
        <v>33950</v>
      </c>
      <c r="C160" s="463" t="s">
        <v>7957</v>
      </c>
      <c r="D160" s="1224" t="s">
        <v>7985</v>
      </c>
      <c r="E160" s="1224" t="s">
        <v>90</v>
      </c>
      <c r="F160" s="1224" t="s">
        <v>462</v>
      </c>
      <c r="G160" s="1224" t="s">
        <v>48</v>
      </c>
      <c r="H160" s="1229" t="s">
        <v>7986</v>
      </c>
      <c r="I160" s="1224" t="s">
        <v>48</v>
      </c>
      <c r="J160" s="1370" t="s">
        <v>7987</v>
      </c>
      <c r="K160" s="966">
        <v>0.52916666666666667</v>
      </c>
      <c r="L160" s="966">
        <v>0.75</v>
      </c>
      <c r="M160" s="463" t="s">
        <v>7988</v>
      </c>
      <c r="N160" s="966">
        <v>0.59375</v>
      </c>
      <c r="O160" s="463"/>
      <c r="P160" s="463" t="s">
        <v>171</v>
      </c>
      <c r="Q160" s="463" t="s">
        <v>35</v>
      </c>
      <c r="R160" s="463" t="s">
        <v>36</v>
      </c>
      <c r="S160" s="463" t="s">
        <v>36</v>
      </c>
      <c r="T160" s="463" t="s">
        <v>492</v>
      </c>
      <c r="U160" s="463"/>
      <c r="V160" s="952">
        <f>K160-N160</f>
        <v>-6.4583333333333326E-2</v>
      </c>
      <c r="W160" s="463">
        <v>9810189943</v>
      </c>
    </row>
    <row r="161" spans="1:23" ht="30">
      <c r="A161" s="113">
        <v>159</v>
      </c>
      <c r="B161" s="1295">
        <v>160582</v>
      </c>
      <c r="C161" s="1278" t="s">
        <v>7989</v>
      </c>
      <c r="D161" s="1295" t="s">
        <v>7990</v>
      </c>
      <c r="E161" s="1295" t="s">
        <v>166</v>
      </c>
      <c r="F161" s="1374" t="s">
        <v>388</v>
      </c>
      <c r="G161" s="545" t="s">
        <v>389</v>
      </c>
      <c r="H161" s="1617" t="s">
        <v>7991</v>
      </c>
      <c r="I161" s="545" t="s">
        <v>389</v>
      </c>
      <c r="J161" s="1155" t="s">
        <v>7992</v>
      </c>
      <c r="K161" s="865">
        <v>0.42708333333333331</v>
      </c>
      <c r="L161" s="865">
        <v>0.63888888888888884</v>
      </c>
      <c r="M161" s="113" t="s">
        <v>33</v>
      </c>
      <c r="N161" s="865">
        <v>0.41666666666666669</v>
      </c>
      <c r="O161" s="113" t="s">
        <v>34</v>
      </c>
      <c r="P161" s="113" t="s">
        <v>34</v>
      </c>
      <c r="Q161" s="113" t="s">
        <v>35</v>
      </c>
      <c r="R161" s="113" t="s">
        <v>35</v>
      </c>
      <c r="S161" s="113" t="s">
        <v>36</v>
      </c>
      <c r="T161" s="968" t="s">
        <v>492</v>
      </c>
      <c r="U161" s="113"/>
      <c r="V161" s="899">
        <f>K161-N161</f>
        <v>1.041666666666663E-2</v>
      </c>
      <c r="W161" s="113">
        <v>9211292715</v>
      </c>
    </row>
    <row r="162" spans="1:23" s="962" customFormat="1" ht="15.75">
      <c r="A162" s="775">
        <v>160</v>
      </c>
      <c r="B162" s="1499">
        <v>114398</v>
      </c>
      <c r="C162" s="1500" t="s">
        <v>7989</v>
      </c>
      <c r="D162" s="1501" t="s">
        <v>7993</v>
      </c>
      <c r="E162" s="1502" t="s">
        <v>1158</v>
      </c>
      <c r="F162" s="1503" t="s">
        <v>5859</v>
      </c>
      <c r="G162" s="1503" t="s">
        <v>358</v>
      </c>
      <c r="H162" s="1504" t="s">
        <v>7994</v>
      </c>
      <c r="I162" s="1503" t="s">
        <v>358</v>
      </c>
      <c r="J162" s="1376" t="s">
        <v>7995</v>
      </c>
      <c r="K162" s="775" t="s">
        <v>7996</v>
      </c>
      <c r="L162" s="1498">
        <v>0.4201388888888889</v>
      </c>
      <c r="M162" s="775" t="s">
        <v>7997</v>
      </c>
      <c r="N162" s="775"/>
      <c r="O162" s="775"/>
      <c r="P162" s="775"/>
      <c r="Q162" s="775"/>
      <c r="R162" s="775"/>
      <c r="S162" s="775"/>
      <c r="T162" s="775"/>
      <c r="U162" s="775"/>
      <c r="V162" s="904" t="e">
        <f>K162-N162</f>
        <v>#VALUE!</v>
      </c>
      <c r="W162" s="775">
        <v>9716728593</v>
      </c>
    </row>
    <row r="163" spans="1:23" ht="35.25" customHeight="1">
      <c r="A163" s="113">
        <v>161</v>
      </c>
      <c r="B163" s="1295">
        <v>119115</v>
      </c>
      <c r="C163" s="941" t="s">
        <v>7989</v>
      </c>
      <c r="D163" s="1295" t="s">
        <v>7998</v>
      </c>
      <c r="E163" s="1295" t="s">
        <v>186</v>
      </c>
      <c r="F163" s="545" t="s">
        <v>28</v>
      </c>
      <c r="G163" s="545" t="s">
        <v>29</v>
      </c>
      <c r="H163" s="1617" t="s">
        <v>110</v>
      </c>
      <c r="I163" s="545" t="s">
        <v>29</v>
      </c>
      <c r="J163" s="1155" t="s">
        <v>1912</v>
      </c>
      <c r="K163" s="865">
        <v>0.44305555555555554</v>
      </c>
      <c r="L163" s="865">
        <v>0.46875</v>
      </c>
      <c r="M163" s="113" t="s">
        <v>33</v>
      </c>
      <c r="N163" s="865">
        <v>0.4513888888888889</v>
      </c>
      <c r="O163" s="113" t="s">
        <v>34</v>
      </c>
      <c r="P163" s="113" t="s">
        <v>34</v>
      </c>
      <c r="Q163" s="113" t="s">
        <v>35</v>
      </c>
      <c r="R163" s="113" t="s">
        <v>36</v>
      </c>
      <c r="S163" s="113" t="s">
        <v>36</v>
      </c>
      <c r="T163" s="113" t="s">
        <v>7980</v>
      </c>
      <c r="U163" s="113"/>
      <c r="V163" s="899">
        <f>K163-N163</f>
        <v>-8.3333333333333592E-3</v>
      </c>
      <c r="W163" s="113">
        <v>7206899022</v>
      </c>
    </row>
    <row r="164" spans="1:23" ht="33" customHeight="1">
      <c r="A164" s="113">
        <v>162</v>
      </c>
      <c r="B164" s="1295">
        <v>22536</v>
      </c>
      <c r="C164" s="941" t="s">
        <v>7989</v>
      </c>
      <c r="D164" s="1295" t="s">
        <v>7999</v>
      </c>
      <c r="E164" s="1295" t="s">
        <v>1012</v>
      </c>
      <c r="F164" s="1295" t="s">
        <v>548</v>
      </c>
      <c r="G164" s="545" t="s">
        <v>29</v>
      </c>
      <c r="H164" s="1617" t="s">
        <v>110</v>
      </c>
      <c r="I164" s="545" t="s">
        <v>29</v>
      </c>
      <c r="J164" s="1155" t="s">
        <v>8000</v>
      </c>
      <c r="K164" s="865">
        <v>0.50138888888888888</v>
      </c>
      <c r="L164" s="865">
        <v>0.55347222222222225</v>
      </c>
      <c r="M164" s="113" t="s">
        <v>33</v>
      </c>
      <c r="N164" s="113" t="s">
        <v>8001</v>
      </c>
      <c r="O164" s="113" t="s">
        <v>34</v>
      </c>
      <c r="P164" s="113" t="s">
        <v>34</v>
      </c>
      <c r="Q164" s="113" t="s">
        <v>36</v>
      </c>
      <c r="R164" s="113" t="s">
        <v>35</v>
      </c>
      <c r="S164" s="113" t="s">
        <v>36</v>
      </c>
      <c r="T164" s="114" t="s">
        <v>8002</v>
      </c>
      <c r="U164" s="113"/>
      <c r="V164" s="899" t="e">
        <f>K164-N164</f>
        <v>#VALUE!</v>
      </c>
      <c r="W164" s="113">
        <v>8750194129</v>
      </c>
    </row>
    <row r="165" spans="1:23" s="962" customFormat="1" ht="30" customHeight="1">
      <c r="A165" s="775">
        <v>149</v>
      </c>
      <c r="B165" s="1505">
        <v>165688</v>
      </c>
      <c r="C165" s="775" t="s">
        <v>7957</v>
      </c>
      <c r="D165" s="1505" t="s">
        <v>8003</v>
      </c>
      <c r="E165" s="1505" t="s">
        <v>1149</v>
      </c>
      <c r="F165" s="1505" t="s">
        <v>462</v>
      </c>
      <c r="G165" s="1505" t="s">
        <v>48</v>
      </c>
      <c r="H165" s="1506" t="s">
        <v>8004</v>
      </c>
      <c r="I165" s="1505" t="s">
        <v>48</v>
      </c>
      <c r="J165" s="1376" t="s">
        <v>8005</v>
      </c>
      <c r="K165" s="1498">
        <v>0.74930555555555556</v>
      </c>
      <c r="L165" s="1498">
        <v>0.77777777777777779</v>
      </c>
      <c r="M165" s="775" t="s">
        <v>7997</v>
      </c>
      <c r="N165" s="775"/>
      <c r="O165" s="775"/>
      <c r="P165" s="775"/>
      <c r="Q165" s="775"/>
      <c r="R165" s="775"/>
      <c r="S165" s="775"/>
      <c r="T165" s="775"/>
      <c r="U165" s="775"/>
      <c r="V165" s="904">
        <f>K165-N165</f>
        <v>0.74930555555555556</v>
      </c>
      <c r="W165" s="775">
        <v>9891476354</v>
      </c>
    </row>
    <row r="166" spans="1:23" ht="30">
      <c r="A166" s="113">
        <v>163</v>
      </c>
      <c r="B166" s="1295">
        <v>166768</v>
      </c>
      <c r="C166" s="941" t="s">
        <v>7989</v>
      </c>
      <c r="D166" s="1617" t="s">
        <v>8006</v>
      </c>
      <c r="E166" s="1617" t="s">
        <v>913</v>
      </c>
      <c r="F166" s="545" t="s">
        <v>91</v>
      </c>
      <c r="G166" s="545" t="s">
        <v>92</v>
      </c>
      <c r="H166" s="1617" t="s">
        <v>8007</v>
      </c>
      <c r="I166" s="545" t="s">
        <v>92</v>
      </c>
      <c r="J166" s="1155" t="s">
        <v>8008</v>
      </c>
      <c r="K166" s="865">
        <v>0.59166666666666667</v>
      </c>
      <c r="L166" s="865">
        <v>0.61111111111111116</v>
      </c>
      <c r="M166" s="113" t="s">
        <v>33</v>
      </c>
      <c r="N166" s="865">
        <v>0.59027777777777779</v>
      </c>
      <c r="O166" s="113" t="s">
        <v>34</v>
      </c>
      <c r="P166" s="113" t="s">
        <v>34</v>
      </c>
      <c r="Q166" s="113" t="s">
        <v>35</v>
      </c>
      <c r="R166" s="113" t="s">
        <v>35</v>
      </c>
      <c r="S166" s="113" t="s">
        <v>36</v>
      </c>
      <c r="T166" s="968" t="s">
        <v>492</v>
      </c>
      <c r="U166" s="113"/>
      <c r="V166" s="899">
        <f>K166-N166</f>
        <v>1.388888888888884E-3</v>
      </c>
      <c r="W166" s="113">
        <v>9953710515</v>
      </c>
    </row>
    <row r="167" spans="1:23" ht="30.75" customHeight="1">
      <c r="A167" s="113">
        <v>164</v>
      </c>
      <c r="B167" s="915">
        <v>154577</v>
      </c>
      <c r="C167" s="941" t="s">
        <v>7989</v>
      </c>
      <c r="D167" s="915" t="s">
        <v>8009</v>
      </c>
      <c r="E167" s="915" t="s">
        <v>108</v>
      </c>
      <c r="F167" s="915" t="s">
        <v>109</v>
      </c>
      <c r="G167" s="915" t="s">
        <v>29</v>
      </c>
      <c r="H167" s="1182" t="s">
        <v>110</v>
      </c>
      <c r="I167" s="915" t="s">
        <v>29</v>
      </c>
      <c r="J167" s="1332" t="s">
        <v>274</v>
      </c>
      <c r="K167" s="865">
        <v>0.85624999999999996</v>
      </c>
      <c r="L167" s="865">
        <v>0.90972222222222221</v>
      </c>
      <c r="M167" s="113" t="s">
        <v>33</v>
      </c>
      <c r="N167" s="865">
        <v>0.85416666666666663</v>
      </c>
      <c r="O167" s="203" t="s">
        <v>34</v>
      </c>
      <c r="P167" s="203" t="s">
        <v>34</v>
      </c>
      <c r="Q167" s="113" t="s">
        <v>112</v>
      </c>
      <c r="R167" s="113" t="s">
        <v>35</v>
      </c>
      <c r="S167" s="113" t="s">
        <v>112</v>
      </c>
      <c r="T167" s="113" t="s">
        <v>33</v>
      </c>
      <c r="U167" s="113"/>
      <c r="V167" s="899">
        <f>K167-N167</f>
        <v>2.0833333333333259E-3</v>
      </c>
      <c r="W167" s="113">
        <v>8506985684</v>
      </c>
    </row>
    <row r="168" spans="1:23" s="1656" customFormat="1">
      <c r="A168" s="1670">
        <v>165</v>
      </c>
      <c r="B168" s="1677">
        <v>166654</v>
      </c>
      <c r="C168" s="1737" t="s">
        <v>7989</v>
      </c>
      <c r="D168" s="1677" t="s">
        <v>8010</v>
      </c>
      <c r="E168" s="1677" t="s">
        <v>149</v>
      </c>
      <c r="F168" s="1677" t="s">
        <v>4144</v>
      </c>
      <c r="G168" s="1677" t="s">
        <v>215</v>
      </c>
      <c r="H168" s="1707" t="s">
        <v>8011</v>
      </c>
      <c r="I168" s="1677" t="s">
        <v>215</v>
      </c>
      <c r="J168" s="1738" t="s">
        <v>651</v>
      </c>
      <c r="K168" s="1670"/>
      <c r="L168" s="1670"/>
      <c r="M168" s="1670" t="s">
        <v>3395</v>
      </c>
      <c r="N168" s="1670"/>
      <c r="O168" s="1670"/>
      <c r="P168" s="1670" t="s">
        <v>8012</v>
      </c>
      <c r="Q168" s="1670"/>
      <c r="R168" s="1670"/>
      <c r="S168" s="1670"/>
      <c r="T168" s="1670"/>
      <c r="U168" s="1670"/>
      <c r="V168" s="1739">
        <f>K168-N168</f>
        <v>0</v>
      </c>
      <c r="W168" s="1670"/>
    </row>
    <row r="169" spans="1:23" ht="15.75">
      <c r="A169" s="113">
        <v>166</v>
      </c>
      <c r="B169" s="1295">
        <v>137304</v>
      </c>
      <c r="C169" s="941" t="s">
        <v>7989</v>
      </c>
      <c r="D169" s="1295" t="s">
        <v>8013</v>
      </c>
      <c r="E169" s="1295" t="s">
        <v>759</v>
      </c>
      <c r="F169" s="545" t="s">
        <v>91</v>
      </c>
      <c r="G169" s="545" t="s">
        <v>92</v>
      </c>
      <c r="H169" s="1617" t="s">
        <v>179</v>
      </c>
      <c r="I169" s="545" t="s">
        <v>92</v>
      </c>
      <c r="J169" s="1332" t="s">
        <v>8014</v>
      </c>
      <c r="K169" s="865">
        <v>0.4861111111111111</v>
      </c>
      <c r="L169" s="865">
        <v>0.56597222222222221</v>
      </c>
      <c r="M169" s="113" t="s">
        <v>33</v>
      </c>
      <c r="N169" s="865">
        <v>0.47569444444444442</v>
      </c>
      <c r="O169" s="113" t="s">
        <v>34</v>
      </c>
      <c r="P169" s="113" t="s">
        <v>34</v>
      </c>
      <c r="Q169" s="113" t="s">
        <v>35</v>
      </c>
      <c r="R169" s="113" t="s">
        <v>35</v>
      </c>
      <c r="S169" s="113" t="s">
        <v>36</v>
      </c>
      <c r="T169" s="113" t="s">
        <v>5749</v>
      </c>
      <c r="U169" s="113"/>
      <c r="V169" s="899">
        <f>K169-N169</f>
        <v>1.0416666666666685E-2</v>
      </c>
      <c r="W169" s="113">
        <v>9910832388</v>
      </c>
    </row>
    <row r="170" spans="1:23" ht="33" customHeight="1">
      <c r="A170" s="113">
        <v>167</v>
      </c>
      <c r="B170" s="1295">
        <v>52530</v>
      </c>
      <c r="C170" s="941" t="s">
        <v>7989</v>
      </c>
      <c r="D170" s="1617" t="s">
        <v>8015</v>
      </c>
      <c r="E170" s="1617" t="s">
        <v>276</v>
      </c>
      <c r="F170" s="545" t="s">
        <v>91</v>
      </c>
      <c r="G170" s="545" t="s">
        <v>92</v>
      </c>
      <c r="H170" s="1617" t="s">
        <v>3939</v>
      </c>
      <c r="I170" s="545" t="s">
        <v>92</v>
      </c>
      <c r="J170" s="1332" t="s">
        <v>8016</v>
      </c>
      <c r="K170" s="865">
        <v>0.60138888888888886</v>
      </c>
      <c r="L170" s="865">
        <v>0.64930555555555558</v>
      </c>
      <c r="M170" s="113" t="s">
        <v>33</v>
      </c>
      <c r="N170" s="865">
        <v>0.59027777777777779</v>
      </c>
      <c r="O170" s="113" t="s">
        <v>34</v>
      </c>
      <c r="P170" s="113" t="s">
        <v>34</v>
      </c>
      <c r="Q170" s="113" t="s">
        <v>36</v>
      </c>
      <c r="R170" s="113" t="s">
        <v>35</v>
      </c>
      <c r="S170" s="113" t="s">
        <v>36</v>
      </c>
      <c r="T170" s="113" t="s">
        <v>33</v>
      </c>
      <c r="U170" s="113"/>
      <c r="V170" s="899">
        <f>K170-N170</f>
        <v>1.1111111111111072E-2</v>
      </c>
      <c r="W170" s="113">
        <v>9068815708</v>
      </c>
    </row>
    <row r="171" spans="1:23" ht="34.5" customHeight="1">
      <c r="A171" s="113">
        <v>168</v>
      </c>
      <c r="B171" s="915">
        <v>157836</v>
      </c>
      <c r="C171" s="941" t="s">
        <v>7989</v>
      </c>
      <c r="D171" s="915" t="s">
        <v>8017</v>
      </c>
      <c r="E171" s="915" t="s">
        <v>810</v>
      </c>
      <c r="F171" s="915" t="s">
        <v>28</v>
      </c>
      <c r="G171" s="915" t="s">
        <v>29</v>
      </c>
      <c r="H171" s="1182" t="s">
        <v>110</v>
      </c>
      <c r="I171" s="915" t="s">
        <v>29</v>
      </c>
      <c r="J171" s="1332" t="s">
        <v>274</v>
      </c>
      <c r="K171" s="865">
        <v>0.39583333333333331</v>
      </c>
      <c r="L171" s="865">
        <v>0.43402777777777779</v>
      </c>
      <c r="M171" s="113" t="s">
        <v>33</v>
      </c>
      <c r="N171" s="865">
        <v>0.39930555555555558</v>
      </c>
      <c r="O171" s="113" t="s">
        <v>34</v>
      </c>
      <c r="P171" s="113" t="s">
        <v>34</v>
      </c>
      <c r="Q171" s="113" t="s">
        <v>112</v>
      </c>
      <c r="R171" s="113" t="s">
        <v>35</v>
      </c>
      <c r="S171" s="113" t="s">
        <v>112</v>
      </c>
      <c r="T171" s="113" t="s">
        <v>33</v>
      </c>
      <c r="U171" s="113"/>
      <c r="V171" s="1339" t="s">
        <v>4205</v>
      </c>
      <c r="W171" s="113">
        <v>9596080550</v>
      </c>
    </row>
    <row r="172" spans="1:23" ht="30">
      <c r="A172" s="113">
        <v>169</v>
      </c>
      <c r="B172" s="1404">
        <v>49692</v>
      </c>
      <c r="C172" s="941" t="s">
        <v>7989</v>
      </c>
      <c r="D172" s="1344" t="s">
        <v>8018</v>
      </c>
      <c r="E172" s="1374" t="s">
        <v>587</v>
      </c>
      <c r="F172" s="1374" t="s">
        <v>4998</v>
      </c>
      <c r="G172" s="545" t="s">
        <v>70</v>
      </c>
      <c r="H172" s="1405" t="s">
        <v>6721</v>
      </c>
      <c r="I172" s="545" t="s">
        <v>70</v>
      </c>
      <c r="J172" s="1376"/>
      <c r="K172" s="775"/>
      <c r="L172" s="775"/>
      <c r="M172" s="1281" t="s">
        <v>37</v>
      </c>
      <c r="N172" s="775"/>
      <c r="O172" s="775"/>
      <c r="P172" s="775"/>
      <c r="Q172" s="775"/>
      <c r="R172" s="775"/>
      <c r="S172" s="775"/>
      <c r="T172" s="775"/>
      <c r="U172" s="775"/>
      <c r="V172" s="899">
        <f>K172-N172</f>
        <v>0</v>
      </c>
      <c r="W172" s="775"/>
    </row>
    <row r="173" spans="1:23" ht="25.5" customHeight="1">
      <c r="A173" s="113">
        <v>170</v>
      </c>
      <c r="B173" s="545">
        <v>165136</v>
      </c>
      <c r="C173" s="941" t="s">
        <v>7989</v>
      </c>
      <c r="D173" s="545" t="s">
        <v>8019</v>
      </c>
      <c r="E173" s="545" t="s">
        <v>556</v>
      </c>
      <c r="F173" s="545" t="s">
        <v>773</v>
      </c>
      <c r="G173" s="545" t="s">
        <v>99</v>
      </c>
      <c r="H173" s="540" t="s">
        <v>8020</v>
      </c>
      <c r="I173" s="545" t="s">
        <v>99</v>
      </c>
      <c r="J173" s="548" t="s">
        <v>648</v>
      </c>
      <c r="K173" s="1366">
        <v>0.43333333333333335</v>
      </c>
      <c r="L173" s="865">
        <v>0.5625</v>
      </c>
      <c r="M173" s="113" t="s">
        <v>33</v>
      </c>
      <c r="N173" s="865">
        <v>0.37847222222222221</v>
      </c>
      <c r="O173" s="113" t="s">
        <v>34</v>
      </c>
      <c r="P173" s="113" t="s">
        <v>34</v>
      </c>
      <c r="Q173" s="113" t="s">
        <v>35</v>
      </c>
      <c r="R173" s="113" t="s">
        <v>35</v>
      </c>
      <c r="S173" s="113" t="s">
        <v>112</v>
      </c>
      <c r="T173" s="113" t="s">
        <v>37</v>
      </c>
      <c r="U173" s="113"/>
      <c r="V173" s="899">
        <f>K173-N173</f>
        <v>5.4861111111111138E-2</v>
      </c>
      <c r="W173" s="113">
        <v>8826922491</v>
      </c>
    </row>
    <row r="174" spans="1:23" ht="15.75">
      <c r="A174" s="113">
        <v>171</v>
      </c>
      <c r="B174" s="1383">
        <v>147453</v>
      </c>
      <c r="C174" s="548" t="s">
        <v>8021</v>
      </c>
      <c r="D174" s="1388" t="s">
        <v>8022</v>
      </c>
      <c r="E174" s="1383" t="s">
        <v>363</v>
      </c>
      <c r="F174" s="1383" t="s">
        <v>548</v>
      </c>
      <c r="G174" s="584" t="s">
        <v>29</v>
      </c>
      <c r="H174" s="1383" t="s">
        <v>8023</v>
      </c>
      <c r="I174" s="113" t="s">
        <v>31</v>
      </c>
      <c r="J174" s="1155" t="s">
        <v>8024</v>
      </c>
      <c r="K174" s="865">
        <v>0.36805555555555558</v>
      </c>
      <c r="L174" s="865">
        <v>0.40277777777777779</v>
      </c>
      <c r="M174" s="113" t="s">
        <v>33</v>
      </c>
      <c r="N174" s="865">
        <v>0.36458333333333331</v>
      </c>
      <c r="O174" s="113" t="s">
        <v>34</v>
      </c>
      <c r="P174" s="113" t="s">
        <v>34</v>
      </c>
      <c r="Q174" s="113" t="s">
        <v>35</v>
      </c>
      <c r="R174" s="113" t="s">
        <v>35</v>
      </c>
      <c r="S174" s="113" t="s">
        <v>36</v>
      </c>
      <c r="T174" s="968" t="s">
        <v>492</v>
      </c>
      <c r="U174" s="113"/>
      <c r="V174" s="899">
        <f>K174-N174</f>
        <v>3.4722222222222654E-3</v>
      </c>
      <c r="W174" s="113">
        <v>8294675790</v>
      </c>
    </row>
    <row r="175" spans="1:23" ht="30">
      <c r="A175" s="113">
        <v>172</v>
      </c>
      <c r="B175" s="1383">
        <v>160488</v>
      </c>
      <c r="C175" s="113" t="s">
        <v>8021</v>
      </c>
      <c r="D175" s="1388" t="s">
        <v>8025</v>
      </c>
      <c r="E175" s="1383" t="s">
        <v>1719</v>
      </c>
      <c r="F175" s="1383" t="s">
        <v>104</v>
      </c>
      <c r="G175" s="584" t="s">
        <v>92</v>
      </c>
      <c r="H175" s="1383" t="s">
        <v>8026</v>
      </c>
      <c r="I175" s="113" t="s">
        <v>31</v>
      </c>
      <c r="J175" s="1155" t="s">
        <v>8027</v>
      </c>
      <c r="K175" s="865">
        <v>0.46527777777777779</v>
      </c>
      <c r="L175" s="865">
        <v>0.50694444444444442</v>
      </c>
      <c r="M175" s="113" t="s">
        <v>33</v>
      </c>
      <c r="N175" s="865">
        <v>0.46180555555555558</v>
      </c>
      <c r="O175" s="113" t="s">
        <v>34</v>
      </c>
      <c r="P175" s="113" t="s">
        <v>34</v>
      </c>
      <c r="Q175" s="113" t="s">
        <v>36</v>
      </c>
      <c r="R175" s="113" t="s">
        <v>35</v>
      </c>
      <c r="S175" s="113" t="s">
        <v>36</v>
      </c>
      <c r="T175" s="113" t="s">
        <v>33</v>
      </c>
      <c r="U175" s="113"/>
      <c r="V175" s="899">
        <f>K175-N175</f>
        <v>3.4722222222222099E-3</v>
      </c>
      <c r="W175" s="113">
        <v>9348153125</v>
      </c>
    </row>
    <row r="176" spans="1:23" ht="27">
      <c r="A176" s="113">
        <v>173</v>
      </c>
      <c r="B176" s="1383">
        <v>160361</v>
      </c>
      <c r="C176" s="113" t="s">
        <v>8021</v>
      </c>
      <c r="D176" s="1388" t="s">
        <v>8028</v>
      </c>
      <c r="E176" s="1383" t="s">
        <v>97</v>
      </c>
      <c r="F176" s="1383" t="s">
        <v>462</v>
      </c>
      <c r="G176" s="584" t="s">
        <v>48</v>
      </c>
      <c r="H176" s="1407" t="s">
        <v>6630</v>
      </c>
      <c r="I176" s="113" t="s">
        <v>31</v>
      </c>
      <c r="J176" s="1155" t="s">
        <v>8029</v>
      </c>
      <c r="K176" s="865">
        <v>0.61805555555555558</v>
      </c>
      <c r="L176" s="865">
        <v>0.71875</v>
      </c>
      <c r="M176" s="113" t="s">
        <v>33</v>
      </c>
      <c r="N176" s="865">
        <v>0.58472222222222225</v>
      </c>
      <c r="O176" s="113" t="s">
        <v>34</v>
      </c>
      <c r="P176" s="113" t="s">
        <v>34</v>
      </c>
      <c r="Q176" s="113" t="s">
        <v>35</v>
      </c>
      <c r="R176" s="113" t="s">
        <v>35</v>
      </c>
      <c r="S176" s="113" t="s">
        <v>36</v>
      </c>
      <c r="T176" s="968" t="s">
        <v>492</v>
      </c>
      <c r="U176" s="113"/>
      <c r="V176" s="899">
        <f>K176-N176</f>
        <v>3.3333333333333326E-2</v>
      </c>
      <c r="W176" s="113">
        <v>9625692020</v>
      </c>
    </row>
    <row r="177" spans="1:23" ht="15.75">
      <c r="A177" s="113">
        <v>174</v>
      </c>
      <c r="B177" s="584">
        <v>166739</v>
      </c>
      <c r="C177" s="113" t="s">
        <v>8021</v>
      </c>
      <c r="D177" s="1388" t="s">
        <v>8030</v>
      </c>
      <c r="E177" s="1383" t="s">
        <v>932</v>
      </c>
      <c r="F177" s="1383" t="s">
        <v>28</v>
      </c>
      <c r="G177" s="584" t="s">
        <v>29</v>
      </c>
      <c r="H177" s="1383" t="s">
        <v>8031</v>
      </c>
      <c r="I177" s="113" t="s">
        <v>31</v>
      </c>
      <c r="J177" s="1155" t="s">
        <v>8032</v>
      </c>
      <c r="K177" s="113" t="s">
        <v>8033</v>
      </c>
      <c r="L177" s="865">
        <v>0.44791666666666669</v>
      </c>
      <c r="M177" s="113" t="s">
        <v>33</v>
      </c>
      <c r="N177" s="865">
        <v>0.375</v>
      </c>
      <c r="O177" s="113" t="s">
        <v>34</v>
      </c>
      <c r="P177" s="113" t="s">
        <v>34</v>
      </c>
      <c r="Q177" s="113" t="s">
        <v>36</v>
      </c>
      <c r="R177" s="113" t="s">
        <v>35</v>
      </c>
      <c r="S177" s="113" t="s">
        <v>36</v>
      </c>
      <c r="T177" s="113" t="s">
        <v>33</v>
      </c>
      <c r="U177" s="113"/>
      <c r="V177" s="899" t="e">
        <f>K177-N177</f>
        <v>#VALUE!</v>
      </c>
      <c r="W177" s="113">
        <v>7503902766</v>
      </c>
    </row>
    <row r="178" spans="1:23" ht="15.75">
      <c r="A178" s="113">
        <v>175</v>
      </c>
      <c r="B178" s="1383">
        <v>134148</v>
      </c>
      <c r="C178" s="113" t="s">
        <v>8021</v>
      </c>
      <c r="D178" s="1388" t="s">
        <v>8034</v>
      </c>
      <c r="E178" s="1388" t="s">
        <v>122</v>
      </c>
      <c r="F178" s="1383" t="s">
        <v>91</v>
      </c>
      <c r="G178" s="584" t="s">
        <v>92</v>
      </c>
      <c r="H178" s="1383" t="s">
        <v>105</v>
      </c>
      <c r="I178" s="113" t="s">
        <v>31</v>
      </c>
      <c r="J178" s="1155" t="s">
        <v>8035</v>
      </c>
      <c r="K178" s="865">
        <v>0.53055555555555556</v>
      </c>
      <c r="L178" s="865">
        <v>0.55555555555555558</v>
      </c>
      <c r="M178" s="113" t="s">
        <v>33</v>
      </c>
      <c r="N178" s="865">
        <v>0.52083333333333337</v>
      </c>
      <c r="O178" s="113" t="s">
        <v>34</v>
      </c>
      <c r="P178" s="113" t="s">
        <v>34</v>
      </c>
      <c r="Q178" s="113" t="s">
        <v>35</v>
      </c>
      <c r="R178" s="113" t="s">
        <v>35</v>
      </c>
      <c r="S178" s="113" t="s">
        <v>36</v>
      </c>
      <c r="T178" s="968" t="s">
        <v>492</v>
      </c>
      <c r="U178" s="113"/>
      <c r="V178" s="899">
        <f>K178-N178</f>
        <v>9.7222222222221877E-3</v>
      </c>
      <c r="W178" s="113">
        <v>8178043399</v>
      </c>
    </row>
    <row r="179" spans="1:23" ht="15.75">
      <c r="A179" s="113">
        <v>176</v>
      </c>
      <c r="B179" s="1383">
        <v>19115</v>
      </c>
      <c r="C179" s="113" t="s">
        <v>8021</v>
      </c>
      <c r="D179" s="1388" t="s">
        <v>8036</v>
      </c>
      <c r="E179" s="1383" t="s">
        <v>829</v>
      </c>
      <c r="F179" s="1383" t="s">
        <v>91</v>
      </c>
      <c r="G179" s="584" t="s">
        <v>92</v>
      </c>
      <c r="H179" s="1383" t="s">
        <v>2029</v>
      </c>
      <c r="I179" s="113" t="s">
        <v>31</v>
      </c>
      <c r="J179" s="1155" t="s">
        <v>8037</v>
      </c>
      <c r="K179" s="865">
        <v>0.60277777777777775</v>
      </c>
      <c r="L179" s="865">
        <v>0.62708333333333333</v>
      </c>
      <c r="M179" s="113" t="s">
        <v>33</v>
      </c>
      <c r="N179" s="865">
        <v>0.59027777777777779</v>
      </c>
      <c r="O179" s="113" t="s">
        <v>34</v>
      </c>
      <c r="P179" s="113" t="s">
        <v>34</v>
      </c>
      <c r="Q179" s="113" t="s">
        <v>35</v>
      </c>
      <c r="R179" s="113" t="s">
        <v>35</v>
      </c>
      <c r="S179" s="113" t="s">
        <v>36</v>
      </c>
      <c r="T179" s="968" t="s">
        <v>492</v>
      </c>
      <c r="U179" s="113"/>
      <c r="V179" s="899">
        <f>K179-N179</f>
        <v>1.2499999999999956E-2</v>
      </c>
      <c r="W179" s="113">
        <v>7838603596</v>
      </c>
    </row>
    <row r="180" spans="1:23" ht="15.75">
      <c r="A180" s="113">
        <v>177</v>
      </c>
      <c r="B180" s="1383">
        <v>166761</v>
      </c>
      <c r="C180" s="113" t="s">
        <v>8021</v>
      </c>
      <c r="D180" s="1388" t="s">
        <v>8038</v>
      </c>
      <c r="E180" s="1383" t="s">
        <v>759</v>
      </c>
      <c r="F180" s="1383" t="s">
        <v>91</v>
      </c>
      <c r="G180" s="584" t="s">
        <v>92</v>
      </c>
      <c r="H180" s="1383" t="s">
        <v>4542</v>
      </c>
      <c r="I180" s="113" t="s">
        <v>31</v>
      </c>
      <c r="J180" s="1155" t="s">
        <v>8039</v>
      </c>
      <c r="K180" s="865">
        <v>0.66319444444444442</v>
      </c>
      <c r="L180" s="865">
        <v>0.68055555555555558</v>
      </c>
      <c r="M180" s="113" t="s">
        <v>33</v>
      </c>
      <c r="N180" s="865">
        <v>0.65277777777777779</v>
      </c>
      <c r="O180" s="113" t="s">
        <v>34</v>
      </c>
      <c r="P180" s="113" t="s">
        <v>34</v>
      </c>
      <c r="Q180" s="113" t="s">
        <v>35</v>
      </c>
      <c r="R180" s="113" t="s">
        <v>35</v>
      </c>
      <c r="S180" s="113" t="s">
        <v>36</v>
      </c>
      <c r="T180" s="968" t="s">
        <v>492</v>
      </c>
      <c r="U180" s="113"/>
      <c r="V180" s="899">
        <f>K180-N180</f>
        <v>1.041666666666663E-2</v>
      </c>
      <c r="W180" s="113">
        <v>958520586</v>
      </c>
    </row>
    <row r="181" spans="1:23" s="439" customFormat="1" ht="15.75">
      <c r="A181" s="113">
        <v>178</v>
      </c>
      <c r="B181" s="1461">
        <v>156898</v>
      </c>
      <c r="C181" s="529" t="s">
        <v>8021</v>
      </c>
      <c r="D181" s="1462" t="s">
        <v>8040</v>
      </c>
      <c r="E181" s="1462" t="s">
        <v>2142</v>
      </c>
      <c r="F181" s="1462" t="s">
        <v>471</v>
      </c>
      <c r="G181" s="1461" t="s">
        <v>358</v>
      </c>
      <c r="H181" s="1463" t="s">
        <v>8041</v>
      </c>
      <c r="I181" s="529" t="s">
        <v>31</v>
      </c>
      <c r="J181" s="1458" t="s">
        <v>6415</v>
      </c>
      <c r="K181" s="1464">
        <v>0.38750000000000001</v>
      </c>
      <c r="L181" s="1464">
        <v>0.46875</v>
      </c>
      <c r="M181" s="529" t="s">
        <v>8042</v>
      </c>
      <c r="N181" s="1464">
        <v>0.38194444444444442</v>
      </c>
      <c r="O181" s="529"/>
      <c r="P181" s="529" t="s">
        <v>171</v>
      </c>
      <c r="Q181" s="529" t="s">
        <v>35</v>
      </c>
      <c r="R181" s="529" t="s">
        <v>35</v>
      </c>
      <c r="S181" s="529" t="s">
        <v>112</v>
      </c>
      <c r="T181" s="529" t="s">
        <v>8043</v>
      </c>
      <c r="U181" s="529"/>
      <c r="V181" s="899">
        <f>K181-N181</f>
        <v>5.5555555555555913E-3</v>
      </c>
      <c r="W181" s="463">
        <v>8440090922</v>
      </c>
    </row>
    <row r="182" spans="1:23" ht="15.75">
      <c r="A182" s="113">
        <v>179</v>
      </c>
      <c r="B182" s="1415">
        <v>40810</v>
      </c>
      <c r="C182" s="992" t="s">
        <v>8021</v>
      </c>
      <c r="D182" s="1618" t="s">
        <v>8044</v>
      </c>
      <c r="E182" s="1618" t="s">
        <v>956</v>
      </c>
      <c r="F182" s="1618" t="s">
        <v>471</v>
      </c>
      <c r="G182" s="1415" t="s">
        <v>358</v>
      </c>
      <c r="H182" s="1620" t="s">
        <v>8045</v>
      </c>
      <c r="I182" s="992" t="s">
        <v>31</v>
      </c>
      <c r="J182" s="1621" t="s">
        <v>8046</v>
      </c>
      <c r="K182" s="1622">
        <v>0.52638888888888891</v>
      </c>
      <c r="L182" s="1622">
        <v>0.55208333333333337</v>
      </c>
      <c r="M182" s="113" t="s">
        <v>33</v>
      </c>
      <c r="N182" s="1622">
        <v>0.52430555555555558</v>
      </c>
      <c r="O182" s="992" t="s">
        <v>34</v>
      </c>
      <c r="P182" s="992" t="s">
        <v>34</v>
      </c>
      <c r="Q182" s="113" t="s">
        <v>35</v>
      </c>
      <c r="R182" s="113" t="s">
        <v>35</v>
      </c>
      <c r="S182" s="113" t="s">
        <v>36</v>
      </c>
      <c r="T182" s="968" t="s">
        <v>492</v>
      </c>
      <c r="U182" s="992"/>
      <c r="V182" s="899">
        <f>K182-N182</f>
        <v>2.0833333333333259E-3</v>
      </c>
      <c r="W182" s="1623">
        <v>9810069933</v>
      </c>
    </row>
    <row r="183" spans="1:23" s="439" customFormat="1" ht="33" customHeight="1">
      <c r="A183" s="113">
        <v>180</v>
      </c>
      <c r="B183" s="1372">
        <v>166589</v>
      </c>
      <c r="C183" s="977" t="s">
        <v>8021</v>
      </c>
      <c r="D183" s="1372" t="s">
        <v>8047</v>
      </c>
      <c r="E183" s="1372" t="s">
        <v>376</v>
      </c>
      <c r="F183" s="1224" t="s">
        <v>214</v>
      </c>
      <c r="G183" s="1224" t="s">
        <v>215</v>
      </c>
      <c r="H183" s="1372" t="s">
        <v>8048</v>
      </c>
      <c r="I183" s="977" t="s">
        <v>94</v>
      </c>
      <c r="J183" s="1465" t="s">
        <v>5086</v>
      </c>
      <c r="K183" s="1466">
        <v>0.60972222222222228</v>
      </c>
      <c r="L183" s="1466">
        <v>0.625</v>
      </c>
      <c r="M183" s="977" t="s">
        <v>8049</v>
      </c>
      <c r="N183" s="1466">
        <v>0.61111111111111116</v>
      </c>
      <c r="O183" s="977"/>
      <c r="P183" s="977" t="s">
        <v>171</v>
      </c>
      <c r="Q183" s="977" t="s">
        <v>112</v>
      </c>
      <c r="R183" s="977" t="s">
        <v>35</v>
      </c>
      <c r="S183" s="977" t="s">
        <v>112</v>
      </c>
      <c r="T183" s="977" t="s">
        <v>8049</v>
      </c>
      <c r="U183" s="977"/>
      <c r="V183" s="1339" t="s">
        <v>4134</v>
      </c>
      <c r="W183" s="463">
        <v>8527070042</v>
      </c>
    </row>
    <row r="184" spans="1:23" s="439" customFormat="1" ht="41.25">
      <c r="A184" s="113">
        <v>181</v>
      </c>
      <c r="B184" s="1224">
        <v>166577</v>
      </c>
      <c r="C184" s="977" t="s">
        <v>8021</v>
      </c>
      <c r="D184" s="1224" t="s">
        <v>8050</v>
      </c>
      <c r="E184" s="1224" t="s">
        <v>804</v>
      </c>
      <c r="F184" s="1224" t="s">
        <v>104</v>
      </c>
      <c r="G184" s="1224" t="s">
        <v>92</v>
      </c>
      <c r="H184" s="1224" t="s">
        <v>8051</v>
      </c>
      <c r="I184" s="977" t="s">
        <v>94</v>
      </c>
      <c r="J184" s="1465" t="s">
        <v>3850</v>
      </c>
      <c r="K184" s="1466">
        <v>0.75</v>
      </c>
      <c r="L184" s="1466">
        <v>0.77083333333333337</v>
      </c>
      <c r="M184" s="977" t="s">
        <v>8052</v>
      </c>
      <c r="N184" s="1466">
        <v>0.72916666666666663</v>
      </c>
      <c r="O184" s="977"/>
      <c r="P184" s="977" t="s">
        <v>8053</v>
      </c>
      <c r="Q184" s="977" t="s">
        <v>112</v>
      </c>
      <c r="R184" s="977" t="s">
        <v>35</v>
      </c>
      <c r="S184" s="977" t="s">
        <v>112</v>
      </c>
      <c r="T184" s="1467" t="s">
        <v>8054</v>
      </c>
      <c r="U184" s="977"/>
      <c r="V184" s="899">
        <f>K184-N184</f>
        <v>2.083333333333337E-2</v>
      </c>
      <c r="W184" s="463">
        <v>9760130700</v>
      </c>
    </row>
    <row r="185" spans="1:23" s="439" customFormat="1" ht="27.75">
      <c r="A185" s="113">
        <v>182</v>
      </c>
      <c r="B185" s="1372">
        <v>153539</v>
      </c>
      <c r="C185" s="977" t="s">
        <v>8021</v>
      </c>
      <c r="D185" s="1468" t="s">
        <v>8055</v>
      </c>
      <c r="E185" s="1372" t="s">
        <v>59</v>
      </c>
      <c r="F185" s="1372" t="s">
        <v>54</v>
      </c>
      <c r="G185" s="1224" t="s">
        <v>48</v>
      </c>
      <c r="H185" s="1468" t="s">
        <v>4582</v>
      </c>
      <c r="I185" s="977" t="s">
        <v>31</v>
      </c>
      <c r="J185" s="1465" t="s">
        <v>372</v>
      </c>
      <c r="K185" s="1466">
        <v>0.40416666666666667</v>
      </c>
      <c r="L185" s="1466">
        <v>0.47569444444444442</v>
      </c>
      <c r="M185" s="1467" t="s">
        <v>298</v>
      </c>
      <c r="N185" s="1466">
        <v>0.38541666666666669</v>
      </c>
      <c r="O185" s="977"/>
      <c r="P185" s="977"/>
      <c r="Q185" s="977" t="s">
        <v>112</v>
      </c>
      <c r="R185" s="977" t="s">
        <v>35</v>
      </c>
      <c r="S185" s="977" t="s">
        <v>112</v>
      </c>
      <c r="T185" s="1467" t="s">
        <v>298</v>
      </c>
      <c r="U185" s="977"/>
      <c r="V185" s="899">
        <f>K185-N185</f>
        <v>1.8749999999999989E-2</v>
      </c>
      <c r="W185" s="463">
        <v>9311245619</v>
      </c>
    </row>
    <row r="186" spans="1:23" s="439" customFormat="1" ht="30" customHeight="1">
      <c r="A186" s="463" t="s">
        <v>171</v>
      </c>
      <c r="B186" s="1372">
        <v>166527</v>
      </c>
      <c r="C186" s="977" t="s">
        <v>8021</v>
      </c>
      <c r="D186" s="1468" t="s">
        <v>8056</v>
      </c>
      <c r="E186" s="1372" t="s">
        <v>78</v>
      </c>
      <c r="F186" s="1372" t="s">
        <v>54</v>
      </c>
      <c r="G186" s="1224" t="s">
        <v>48</v>
      </c>
      <c r="H186" s="1372" t="s">
        <v>8057</v>
      </c>
      <c r="I186" s="977" t="s">
        <v>31</v>
      </c>
      <c r="J186" s="1465" t="s">
        <v>8058</v>
      </c>
      <c r="K186" s="1466">
        <v>0.54166666666666663</v>
      </c>
      <c r="L186" s="1466">
        <v>0.63541666666666663</v>
      </c>
      <c r="M186" s="977" t="s">
        <v>7988</v>
      </c>
      <c r="N186" s="1466">
        <v>0.52430555555555558</v>
      </c>
      <c r="O186" s="977"/>
      <c r="P186" s="977" t="s">
        <v>171</v>
      </c>
      <c r="Q186" s="977" t="s">
        <v>35</v>
      </c>
      <c r="R186" s="977" t="s">
        <v>5809</v>
      </c>
      <c r="S186" s="977" t="s">
        <v>36</v>
      </c>
      <c r="T186" s="977" t="s">
        <v>492</v>
      </c>
      <c r="U186" s="977"/>
      <c r="V186" s="952">
        <f>K186-N186</f>
        <v>1.7361111111111049E-2</v>
      </c>
      <c r="W186" s="463">
        <v>9555772344</v>
      </c>
    </row>
    <row r="187" spans="1:23" ht="30" customHeight="1">
      <c r="A187" s="113">
        <v>184</v>
      </c>
      <c r="B187" s="915">
        <v>159212</v>
      </c>
      <c r="C187" s="941" t="s">
        <v>8021</v>
      </c>
      <c r="D187" s="915" t="s">
        <v>8059</v>
      </c>
      <c r="E187" s="915" t="s">
        <v>505</v>
      </c>
      <c r="F187" s="915" t="s">
        <v>1640</v>
      </c>
      <c r="G187" s="915" t="s">
        <v>29</v>
      </c>
      <c r="H187" s="1182" t="s">
        <v>128</v>
      </c>
      <c r="I187" s="941" t="s">
        <v>188</v>
      </c>
      <c r="J187" s="1410" t="s">
        <v>651</v>
      </c>
      <c r="K187" s="1411">
        <v>0.40833333333333333</v>
      </c>
      <c r="L187" s="1411">
        <v>0.4375</v>
      </c>
      <c r="M187" s="941" t="s">
        <v>33</v>
      </c>
      <c r="N187" s="1411">
        <v>0.40694444444444444</v>
      </c>
      <c r="O187" s="941" t="s">
        <v>34</v>
      </c>
      <c r="P187" s="941" t="s">
        <v>34</v>
      </c>
      <c r="Q187" s="941" t="s">
        <v>35</v>
      </c>
      <c r="R187" s="941" t="s">
        <v>35</v>
      </c>
      <c r="S187" s="941" t="s">
        <v>112</v>
      </c>
      <c r="T187" s="941" t="s">
        <v>5672</v>
      </c>
      <c r="U187" s="941"/>
      <c r="V187" s="899">
        <f>K187-N187</f>
        <v>1.388888888888884E-3</v>
      </c>
      <c r="W187" s="113">
        <v>8810394489</v>
      </c>
    </row>
    <row r="188" spans="1:23" ht="30" customHeight="1">
      <c r="A188" s="113">
        <v>185</v>
      </c>
      <c r="B188" s="915">
        <v>162043</v>
      </c>
      <c r="C188" s="941" t="s">
        <v>8021</v>
      </c>
      <c r="D188" s="915" t="s">
        <v>8060</v>
      </c>
      <c r="E188" s="1409" t="s">
        <v>1051</v>
      </c>
      <c r="F188" s="915" t="s">
        <v>133</v>
      </c>
      <c r="G188" s="915" t="s">
        <v>638</v>
      </c>
      <c r="H188" s="915" t="s">
        <v>639</v>
      </c>
      <c r="I188" s="941" t="s">
        <v>31</v>
      </c>
      <c r="J188" s="1410" t="s">
        <v>8061</v>
      </c>
      <c r="K188" s="1411">
        <v>0.44722222222222224</v>
      </c>
      <c r="L188" s="1411">
        <v>0.53125</v>
      </c>
      <c r="M188" s="941" t="s">
        <v>33</v>
      </c>
      <c r="N188" s="1411">
        <v>0.42499999999999999</v>
      </c>
      <c r="O188" s="941" t="s">
        <v>34</v>
      </c>
      <c r="P188" s="941" t="s">
        <v>34</v>
      </c>
      <c r="Q188" s="941" t="s">
        <v>35</v>
      </c>
      <c r="R188" s="941" t="s">
        <v>35</v>
      </c>
      <c r="S188" s="941" t="s">
        <v>112</v>
      </c>
      <c r="T188" s="941" t="s">
        <v>37</v>
      </c>
      <c r="U188" s="941"/>
      <c r="V188" s="899">
        <f>K188-N188</f>
        <v>2.2222222222222254E-2</v>
      </c>
      <c r="W188" s="113">
        <v>9992423357</v>
      </c>
    </row>
    <row r="189" spans="1:23" ht="30" customHeight="1">
      <c r="A189" s="113">
        <v>186</v>
      </c>
      <c r="B189" s="1408">
        <v>87540</v>
      </c>
      <c r="C189" s="941" t="s">
        <v>8021</v>
      </c>
      <c r="D189" s="1374" t="s">
        <v>8062</v>
      </c>
      <c r="E189" s="915" t="s">
        <v>829</v>
      </c>
      <c r="F189" s="1344" t="s">
        <v>5872</v>
      </c>
      <c r="G189" s="915" t="s">
        <v>99</v>
      </c>
      <c r="H189" s="1408" t="s">
        <v>8063</v>
      </c>
      <c r="I189" s="941" t="s">
        <v>31</v>
      </c>
      <c r="J189" s="1410" t="s">
        <v>565</v>
      </c>
      <c r="K189" s="1411">
        <v>0.41875000000000001</v>
      </c>
      <c r="L189" s="1411">
        <v>0.51388888888888884</v>
      </c>
      <c r="M189" s="941" t="s">
        <v>545</v>
      </c>
      <c r="N189" s="1411">
        <v>0.39583333333333331</v>
      </c>
      <c r="O189" s="941" t="s">
        <v>34</v>
      </c>
      <c r="P189" s="941" t="s">
        <v>34</v>
      </c>
      <c r="Q189" s="941" t="s">
        <v>112</v>
      </c>
      <c r="R189" s="941" t="s">
        <v>35</v>
      </c>
      <c r="S189" s="941" t="s">
        <v>112</v>
      </c>
      <c r="T189" s="941" t="s">
        <v>545</v>
      </c>
      <c r="U189" s="941"/>
      <c r="V189" s="899">
        <f>K189-N189</f>
        <v>2.2916666666666696E-2</v>
      </c>
      <c r="W189" s="113">
        <v>9667832900</v>
      </c>
    </row>
    <row r="190" spans="1:23" ht="30" customHeight="1">
      <c r="A190" s="113">
        <v>187</v>
      </c>
      <c r="B190" s="1408">
        <v>21732</v>
      </c>
      <c r="C190" s="1278" t="s">
        <v>8064</v>
      </c>
      <c r="D190" s="1408" t="s">
        <v>8065</v>
      </c>
      <c r="E190" s="1408" t="s">
        <v>932</v>
      </c>
      <c r="F190" s="1374" t="s">
        <v>698</v>
      </c>
      <c r="G190" s="915" t="s">
        <v>29</v>
      </c>
      <c r="H190" s="1409" t="s">
        <v>128</v>
      </c>
      <c r="I190" s="941" t="s">
        <v>188</v>
      </c>
      <c r="J190" s="1410" t="s">
        <v>8066</v>
      </c>
      <c r="K190" s="1411">
        <v>0.43194444444444446</v>
      </c>
      <c r="L190" s="1411">
        <v>0.47569444444444442</v>
      </c>
      <c r="M190" s="941" t="s">
        <v>33</v>
      </c>
      <c r="N190" s="1411">
        <v>0.40277777777777779</v>
      </c>
      <c r="O190" s="941" t="s">
        <v>34</v>
      </c>
      <c r="P190" s="941" t="s">
        <v>34</v>
      </c>
      <c r="Q190" s="941" t="s">
        <v>112</v>
      </c>
      <c r="R190" s="941" t="s">
        <v>35</v>
      </c>
      <c r="S190" s="941" t="s">
        <v>112</v>
      </c>
      <c r="T190" s="941" t="s">
        <v>33</v>
      </c>
      <c r="U190" s="941"/>
      <c r="V190" s="899">
        <f>K190-N190</f>
        <v>2.9166666666666674E-2</v>
      </c>
      <c r="W190" s="113">
        <v>8267828915</v>
      </c>
    </row>
    <row r="191" spans="1:23" ht="30" customHeight="1">
      <c r="A191" s="113">
        <v>188</v>
      </c>
      <c r="B191" s="1408">
        <v>149078</v>
      </c>
      <c r="C191" s="941" t="s">
        <v>8064</v>
      </c>
      <c r="D191" s="1344" t="s">
        <v>8067</v>
      </c>
      <c r="E191" s="1374" t="s">
        <v>932</v>
      </c>
      <c r="F191" s="915" t="s">
        <v>127</v>
      </c>
      <c r="G191" s="915" t="s">
        <v>29</v>
      </c>
      <c r="H191" s="1408" t="s">
        <v>128</v>
      </c>
      <c r="I191" s="941" t="s">
        <v>188</v>
      </c>
      <c r="J191" s="1410" t="s">
        <v>398</v>
      </c>
      <c r="K191" s="1411">
        <v>0.57986111111111116</v>
      </c>
      <c r="L191" s="1411">
        <v>0.625</v>
      </c>
      <c r="M191" s="941" t="s">
        <v>33</v>
      </c>
      <c r="N191" s="1411">
        <v>0.57291666666666663</v>
      </c>
      <c r="O191" s="941" t="s">
        <v>34</v>
      </c>
      <c r="P191" s="941" t="s">
        <v>34</v>
      </c>
      <c r="Q191" s="941" t="s">
        <v>35</v>
      </c>
      <c r="R191" s="941" t="s">
        <v>35</v>
      </c>
      <c r="S191" s="941" t="s">
        <v>112</v>
      </c>
      <c r="T191" s="941" t="s">
        <v>5672</v>
      </c>
      <c r="U191" s="941"/>
      <c r="V191" s="899">
        <f>K191-N191</f>
        <v>6.9444444444445308E-3</v>
      </c>
      <c r="W191" s="113">
        <v>8285958084</v>
      </c>
    </row>
    <row r="192" spans="1:23" ht="27.75">
      <c r="A192" s="113">
        <v>189</v>
      </c>
      <c r="B192" s="941">
        <v>38447</v>
      </c>
      <c r="C192" s="1278" t="s">
        <v>8068</v>
      </c>
      <c r="D192" s="545" t="s">
        <v>8069</v>
      </c>
      <c r="E192" s="1408" t="s">
        <v>1118</v>
      </c>
      <c r="F192" s="540" t="s">
        <v>214</v>
      </c>
      <c r="G192" s="545" t="s">
        <v>215</v>
      </c>
      <c r="H192" s="540" t="s">
        <v>8070</v>
      </c>
      <c r="I192" s="941" t="s">
        <v>31</v>
      </c>
      <c r="J192" s="1410" t="s">
        <v>4923</v>
      </c>
      <c r="K192" s="1411">
        <v>0.40902777777777777</v>
      </c>
      <c r="L192" s="1411">
        <v>0.4375</v>
      </c>
      <c r="M192" s="941" t="s">
        <v>219</v>
      </c>
      <c r="N192" s="1411">
        <v>0.29166666666666669</v>
      </c>
      <c r="O192" s="941" t="s">
        <v>34</v>
      </c>
      <c r="P192" s="941" t="s">
        <v>34</v>
      </c>
      <c r="Q192" s="941" t="s">
        <v>35</v>
      </c>
      <c r="R192" s="941" t="s">
        <v>36</v>
      </c>
      <c r="S192" s="941" t="s">
        <v>112</v>
      </c>
      <c r="T192" s="941" t="s">
        <v>5672</v>
      </c>
      <c r="U192" s="941"/>
      <c r="V192" s="899">
        <f>K192-N192</f>
        <v>0.11736111111111108</v>
      </c>
      <c r="W192" s="113">
        <v>9810313648</v>
      </c>
    </row>
    <row r="193" spans="1:23" ht="30" customHeight="1">
      <c r="A193" s="113">
        <v>190</v>
      </c>
      <c r="B193" s="941">
        <v>167600</v>
      </c>
      <c r="C193" s="941" t="s">
        <v>8068</v>
      </c>
      <c r="D193" s="1374" t="s">
        <v>8071</v>
      </c>
      <c r="E193" s="1408" t="s">
        <v>1777</v>
      </c>
      <c r="F193" s="1409" t="s">
        <v>8072</v>
      </c>
      <c r="G193" s="915" t="s">
        <v>29</v>
      </c>
      <c r="H193" s="1409" t="s">
        <v>128</v>
      </c>
      <c r="I193" s="941" t="s">
        <v>188</v>
      </c>
      <c r="J193" s="1410" t="s">
        <v>43</v>
      </c>
      <c r="K193" s="1411">
        <v>0.48541666666666666</v>
      </c>
      <c r="L193" s="1411">
        <v>0.52777777777777779</v>
      </c>
      <c r="M193" s="941" t="s">
        <v>33</v>
      </c>
      <c r="N193" s="1411">
        <v>0.4826388888888889</v>
      </c>
      <c r="O193" s="941" t="s">
        <v>34</v>
      </c>
      <c r="P193" s="941" t="s">
        <v>34</v>
      </c>
      <c r="Q193" s="941" t="s">
        <v>112</v>
      </c>
      <c r="R193" s="941" t="s">
        <v>35</v>
      </c>
      <c r="S193" s="941" t="s">
        <v>112</v>
      </c>
      <c r="T193" s="941" t="s">
        <v>33</v>
      </c>
      <c r="U193" s="941"/>
      <c r="V193" s="899">
        <f>K193-N193</f>
        <v>2.7777777777777679E-3</v>
      </c>
      <c r="W193" s="113">
        <v>8130203047</v>
      </c>
    </row>
    <row r="194" spans="1:23" ht="30" customHeight="1">
      <c r="A194" s="113">
        <v>191</v>
      </c>
      <c r="B194" s="1304">
        <v>110491</v>
      </c>
      <c r="C194" s="941" t="s">
        <v>8068</v>
      </c>
      <c r="D194" s="918" t="s">
        <v>8073</v>
      </c>
      <c r="E194" s="918" t="s">
        <v>703</v>
      </c>
      <c r="F194" s="1180" t="s">
        <v>1640</v>
      </c>
      <c r="G194" s="915" t="s">
        <v>29</v>
      </c>
      <c r="H194" s="1180" t="s">
        <v>128</v>
      </c>
      <c r="I194" s="941" t="s">
        <v>188</v>
      </c>
      <c r="J194" s="1410" t="s">
        <v>3525</v>
      </c>
      <c r="K194" s="1411">
        <v>0.42708333333333331</v>
      </c>
      <c r="L194" s="1411">
        <v>0.4826388888888889</v>
      </c>
      <c r="M194" s="941" t="s">
        <v>33</v>
      </c>
      <c r="N194" s="1411">
        <v>0.41666666666666669</v>
      </c>
      <c r="O194" s="941" t="s">
        <v>34</v>
      </c>
      <c r="P194" s="941" t="s">
        <v>34</v>
      </c>
      <c r="Q194" s="941" t="s">
        <v>35</v>
      </c>
      <c r="R194" s="941" t="s">
        <v>35</v>
      </c>
      <c r="S194" s="941" t="s">
        <v>112</v>
      </c>
      <c r="T194" s="941" t="s">
        <v>5672</v>
      </c>
      <c r="U194" s="941"/>
      <c r="V194" s="899">
        <f>K194-N194</f>
        <v>1.041666666666663E-2</v>
      </c>
      <c r="W194" s="113"/>
    </row>
    <row r="195" spans="1:23" s="962" customFormat="1" ht="30" customHeight="1">
      <c r="A195" s="775">
        <v>192</v>
      </c>
      <c r="B195" s="1507">
        <v>61944</v>
      </c>
      <c r="C195" s="1500" t="s">
        <v>8068</v>
      </c>
      <c r="D195" s="1501" t="s">
        <v>8074</v>
      </c>
      <c r="E195" s="1501" t="s">
        <v>381</v>
      </c>
      <c r="F195" s="1508" t="s">
        <v>471</v>
      </c>
      <c r="G195" s="1509" t="s">
        <v>358</v>
      </c>
      <c r="H195" s="1508" t="s">
        <v>1813</v>
      </c>
      <c r="I195" s="1500" t="s">
        <v>94</v>
      </c>
      <c r="J195" s="1510" t="s">
        <v>8075</v>
      </c>
      <c r="K195" s="1511">
        <v>0.66527777777777775</v>
      </c>
      <c r="L195" s="1511">
        <v>0.69444444444444442</v>
      </c>
      <c r="M195" s="1500" t="s">
        <v>7997</v>
      </c>
      <c r="N195" s="1500"/>
      <c r="O195" s="1500"/>
      <c r="P195" s="1500"/>
      <c r="Q195" s="1500"/>
      <c r="R195" s="1500"/>
      <c r="S195" s="1500"/>
      <c r="T195" s="1500"/>
      <c r="U195" s="1500"/>
      <c r="V195" s="904">
        <f>K195-N195</f>
        <v>0.66527777777777775</v>
      </c>
      <c r="W195" s="775"/>
    </row>
    <row r="196" spans="1:23" ht="27.75">
      <c r="A196" s="113">
        <v>193</v>
      </c>
      <c r="B196" s="941">
        <v>117110</v>
      </c>
      <c r="C196" s="941" t="s">
        <v>8068</v>
      </c>
      <c r="D196" s="545" t="s">
        <v>8076</v>
      </c>
      <c r="E196" s="1408" t="s">
        <v>475</v>
      </c>
      <c r="F196" s="540" t="s">
        <v>40</v>
      </c>
      <c r="G196" s="545" t="s">
        <v>41</v>
      </c>
      <c r="H196" s="540" t="s">
        <v>8077</v>
      </c>
      <c r="I196" s="941" t="s">
        <v>31</v>
      </c>
      <c r="J196" s="1410" t="s">
        <v>8078</v>
      </c>
      <c r="K196" s="1411">
        <v>0.39444444444444443</v>
      </c>
      <c r="L196" s="1411">
        <v>0.51736111111111116</v>
      </c>
      <c r="M196" s="941" t="s">
        <v>33</v>
      </c>
      <c r="N196" s="1411">
        <v>0.3888888888888889</v>
      </c>
      <c r="O196" s="941" t="s">
        <v>34</v>
      </c>
      <c r="P196" s="941" t="s">
        <v>34</v>
      </c>
      <c r="Q196" s="941" t="s">
        <v>35</v>
      </c>
      <c r="R196" s="941" t="s">
        <v>35</v>
      </c>
      <c r="S196" s="941" t="s">
        <v>112</v>
      </c>
      <c r="T196" s="941" t="s">
        <v>2656</v>
      </c>
      <c r="U196" s="941"/>
      <c r="V196" s="899">
        <f>K196-N196</f>
        <v>5.5555555555555358E-3</v>
      </c>
      <c r="W196" s="113">
        <v>9871344850</v>
      </c>
    </row>
    <row r="197" spans="1:23" ht="27.75">
      <c r="A197" s="113">
        <v>194</v>
      </c>
      <c r="B197" s="941">
        <v>167368</v>
      </c>
      <c r="C197" s="941" t="s">
        <v>8068</v>
      </c>
      <c r="D197" s="545" t="s">
        <v>8079</v>
      </c>
      <c r="E197" s="1408"/>
      <c r="F197" s="540" t="s">
        <v>388</v>
      </c>
      <c r="G197" s="545" t="s">
        <v>389</v>
      </c>
      <c r="H197" s="540" t="s">
        <v>1900</v>
      </c>
      <c r="I197" s="941" t="s">
        <v>31</v>
      </c>
      <c r="J197" s="1410" t="s">
        <v>1098</v>
      </c>
      <c r="K197" s="1411">
        <v>0.57638888888888884</v>
      </c>
      <c r="L197" s="1411">
        <v>0.59375</v>
      </c>
      <c r="M197" s="941" t="s">
        <v>33</v>
      </c>
      <c r="N197" s="1411">
        <v>0.56597222222222221</v>
      </c>
      <c r="O197" s="941" t="s">
        <v>34</v>
      </c>
      <c r="P197" s="941" t="s">
        <v>34</v>
      </c>
      <c r="Q197" s="941" t="s">
        <v>35</v>
      </c>
      <c r="R197" s="941" t="s">
        <v>35</v>
      </c>
      <c r="S197" s="941" t="s">
        <v>112</v>
      </c>
      <c r="T197" s="941" t="s">
        <v>37</v>
      </c>
      <c r="U197" s="941"/>
      <c r="V197" s="899">
        <f>K197-N197</f>
        <v>1.041666666666663E-2</v>
      </c>
      <c r="W197" s="113">
        <v>7400758767</v>
      </c>
    </row>
    <row r="198" spans="1:23">
      <c r="A198" s="113">
        <v>195</v>
      </c>
      <c r="B198" s="545">
        <v>134201</v>
      </c>
      <c r="C198" s="941" t="s">
        <v>8068</v>
      </c>
      <c r="D198" s="545" t="s">
        <v>6400</v>
      </c>
      <c r="E198" s="1408" t="s">
        <v>443</v>
      </c>
      <c r="F198" s="540" t="s">
        <v>357</v>
      </c>
      <c r="G198" s="545" t="s">
        <v>358</v>
      </c>
      <c r="H198" s="540" t="s">
        <v>8080</v>
      </c>
      <c r="I198" s="941" t="s">
        <v>31</v>
      </c>
      <c r="J198" s="1410" t="s">
        <v>189</v>
      </c>
      <c r="K198" s="1411">
        <v>0.61111111111111116</v>
      </c>
      <c r="L198" s="1411">
        <v>0.64583333333333337</v>
      </c>
      <c r="M198" s="941" t="s">
        <v>545</v>
      </c>
      <c r="N198" s="1411">
        <v>0.60416666666666663</v>
      </c>
      <c r="O198" s="941" t="s">
        <v>34</v>
      </c>
      <c r="P198" s="941" t="s">
        <v>34</v>
      </c>
      <c r="Q198" s="941" t="s">
        <v>112</v>
      </c>
      <c r="R198" s="941" t="s">
        <v>35</v>
      </c>
      <c r="S198" s="941" t="s">
        <v>112</v>
      </c>
      <c r="T198" s="941" t="s">
        <v>545</v>
      </c>
      <c r="U198" s="941"/>
      <c r="V198" s="899">
        <f>K198-N198</f>
        <v>6.9444444444445308E-3</v>
      </c>
      <c r="W198" s="113"/>
    </row>
    <row r="199" spans="1:23" ht="38.25" customHeight="1">
      <c r="A199" s="113">
        <v>196</v>
      </c>
      <c r="B199" s="941">
        <v>167151</v>
      </c>
      <c r="C199" s="941" t="s">
        <v>8068</v>
      </c>
      <c r="D199" s="1149" t="s">
        <v>8081</v>
      </c>
      <c r="E199" s="1408" t="s">
        <v>2090</v>
      </c>
      <c r="F199" s="494" t="s">
        <v>2758</v>
      </c>
      <c r="G199" s="545" t="s">
        <v>4426</v>
      </c>
      <c r="H199" s="540" t="s">
        <v>8082</v>
      </c>
      <c r="I199" s="941" t="s">
        <v>31</v>
      </c>
      <c r="J199" s="1410" t="s">
        <v>168</v>
      </c>
      <c r="K199" s="1411">
        <v>0.49652777777777779</v>
      </c>
      <c r="L199" s="1411">
        <v>0.64236111111111116</v>
      </c>
      <c r="M199" s="1412" t="s">
        <v>526</v>
      </c>
      <c r="N199" s="1411">
        <v>0.49305555555555558</v>
      </c>
      <c r="O199" s="941" t="s">
        <v>34</v>
      </c>
      <c r="P199" s="941" t="s">
        <v>34</v>
      </c>
      <c r="Q199" s="941" t="s">
        <v>112</v>
      </c>
      <c r="R199" s="941" t="s">
        <v>35</v>
      </c>
      <c r="S199" s="941" t="s">
        <v>112</v>
      </c>
      <c r="T199" s="1412" t="s">
        <v>526</v>
      </c>
      <c r="U199" s="941"/>
      <c r="V199" s="899">
        <f>K199-N199</f>
        <v>3.4722222222222099E-3</v>
      </c>
      <c r="W199" s="113">
        <v>8299733012</v>
      </c>
    </row>
    <row r="200" spans="1:23" s="439" customFormat="1">
      <c r="A200" s="113">
        <v>197</v>
      </c>
      <c r="B200" s="977">
        <v>164894</v>
      </c>
      <c r="C200" s="977" t="s">
        <v>8068</v>
      </c>
      <c r="D200" s="1469" t="s">
        <v>8083</v>
      </c>
      <c r="E200" s="1372" t="s">
        <v>1826</v>
      </c>
      <c r="F200" s="1228" t="s">
        <v>617</v>
      </c>
      <c r="G200" s="1225" t="s">
        <v>48</v>
      </c>
      <c r="H200" s="1228" t="s">
        <v>1876</v>
      </c>
      <c r="I200" s="977" t="s">
        <v>31</v>
      </c>
      <c r="J200" s="1465" t="s">
        <v>8084</v>
      </c>
      <c r="K200" s="1466">
        <v>0.40763888888888888</v>
      </c>
      <c r="L200" s="1466">
        <v>0.46388888888888891</v>
      </c>
      <c r="M200" s="1467" t="s">
        <v>4374</v>
      </c>
      <c r="N200" s="1466">
        <v>0.375</v>
      </c>
      <c r="O200" s="977"/>
      <c r="P200" s="977" t="s">
        <v>171</v>
      </c>
      <c r="Q200" s="977" t="s">
        <v>112</v>
      </c>
      <c r="R200" s="977" t="s">
        <v>35</v>
      </c>
      <c r="S200" s="977" t="s">
        <v>112</v>
      </c>
      <c r="T200" s="977" t="s">
        <v>33</v>
      </c>
      <c r="U200" s="977"/>
      <c r="V200" s="899">
        <f>K200-N200</f>
        <v>3.2638888888888884E-2</v>
      </c>
      <c r="W200" s="463">
        <v>8851400446</v>
      </c>
    </row>
    <row r="201" spans="1:23" ht="29.25" customHeight="1">
      <c r="A201" s="113">
        <v>198</v>
      </c>
      <c r="B201" s="941">
        <v>152724</v>
      </c>
      <c r="C201" s="941" t="s">
        <v>8068</v>
      </c>
      <c r="D201" s="545" t="s">
        <v>8085</v>
      </c>
      <c r="E201" s="1408" t="s">
        <v>547</v>
      </c>
      <c r="F201" s="540" t="s">
        <v>8086</v>
      </c>
      <c r="G201" s="545" t="s">
        <v>29</v>
      </c>
      <c r="H201" s="540" t="s">
        <v>110</v>
      </c>
      <c r="I201" s="941" t="s">
        <v>31</v>
      </c>
      <c r="J201" s="1410" t="s">
        <v>8087</v>
      </c>
      <c r="K201" s="1411">
        <v>0.55138888888888893</v>
      </c>
      <c r="L201" s="1411">
        <v>0.58333333333333337</v>
      </c>
      <c r="M201" s="941" t="s">
        <v>33</v>
      </c>
      <c r="N201" s="1411">
        <v>0.54861111111111116</v>
      </c>
      <c r="O201" s="941" t="s">
        <v>34</v>
      </c>
      <c r="P201" s="941" t="s">
        <v>34</v>
      </c>
      <c r="Q201" s="941" t="s">
        <v>112</v>
      </c>
      <c r="R201" s="941" t="s">
        <v>35</v>
      </c>
      <c r="S201" s="941" t="s">
        <v>112</v>
      </c>
      <c r="T201" s="941" t="s">
        <v>33</v>
      </c>
      <c r="U201" s="941"/>
      <c r="V201" s="899">
        <f>K201-N201</f>
        <v>2.7777777777777679E-3</v>
      </c>
      <c r="W201" s="113">
        <v>9999100456</v>
      </c>
    </row>
    <row r="202" spans="1:23" ht="15.75">
      <c r="A202" s="113">
        <v>199</v>
      </c>
      <c r="B202" s="1309">
        <v>167583</v>
      </c>
      <c r="C202" s="941" t="s">
        <v>8068</v>
      </c>
      <c r="D202" s="1344" t="s">
        <v>8088</v>
      </c>
      <c r="E202" s="1408" t="s">
        <v>938</v>
      </c>
      <c r="F202" s="1182" t="s">
        <v>388</v>
      </c>
      <c r="G202" s="915" t="s">
        <v>389</v>
      </c>
      <c r="H202" s="1374" t="s">
        <v>93</v>
      </c>
      <c r="I202" s="941" t="s">
        <v>94</v>
      </c>
      <c r="J202" s="1410" t="s">
        <v>366</v>
      </c>
      <c r="K202" s="1411">
        <v>0.5180555555555556</v>
      </c>
      <c r="L202" s="1411">
        <v>0.57638888888888884</v>
      </c>
      <c r="M202" s="941" t="s">
        <v>33</v>
      </c>
      <c r="N202" s="1411">
        <v>0.51041666666666663</v>
      </c>
      <c r="O202" s="941" t="s">
        <v>34</v>
      </c>
      <c r="P202" s="941" t="s">
        <v>34</v>
      </c>
      <c r="Q202" s="941" t="s">
        <v>35</v>
      </c>
      <c r="R202" s="941" t="s">
        <v>35</v>
      </c>
      <c r="S202" s="941" t="s">
        <v>112</v>
      </c>
      <c r="T202" s="941" t="s">
        <v>37</v>
      </c>
      <c r="U202" s="941"/>
      <c r="V202" s="899">
        <f>K202-N202</f>
        <v>7.6388888888889728E-3</v>
      </c>
      <c r="W202" s="113"/>
    </row>
    <row r="203" spans="1:23" ht="34.5" customHeight="1">
      <c r="A203" s="113">
        <v>200</v>
      </c>
      <c r="B203" s="941">
        <v>166980</v>
      </c>
      <c r="C203" s="941" t="s">
        <v>8068</v>
      </c>
      <c r="D203" s="545" t="s">
        <v>8089</v>
      </c>
      <c r="E203" s="1408" t="s">
        <v>276</v>
      </c>
      <c r="F203" s="540" t="s">
        <v>1553</v>
      </c>
      <c r="G203" s="545" t="s">
        <v>947</v>
      </c>
      <c r="H203" s="540" t="s">
        <v>8090</v>
      </c>
      <c r="I203" s="941" t="s">
        <v>31</v>
      </c>
      <c r="J203" s="1410" t="s">
        <v>398</v>
      </c>
      <c r="K203" s="1411">
        <v>0.45833333333333331</v>
      </c>
      <c r="L203" s="1411">
        <v>0.51736111111111116</v>
      </c>
      <c r="M203" s="941" t="s">
        <v>33</v>
      </c>
      <c r="N203" s="1411">
        <v>0.44791666666666669</v>
      </c>
      <c r="O203" s="941" t="s">
        <v>34</v>
      </c>
      <c r="P203" s="941" t="s">
        <v>34</v>
      </c>
      <c r="Q203" s="941" t="s">
        <v>35</v>
      </c>
      <c r="R203" s="941" t="s">
        <v>35</v>
      </c>
      <c r="S203" s="941" t="s">
        <v>112</v>
      </c>
      <c r="T203" s="941" t="s">
        <v>37</v>
      </c>
      <c r="U203" s="941"/>
      <c r="V203" s="899">
        <f>K203-N203</f>
        <v>1.041666666666663E-2</v>
      </c>
      <c r="W203" s="113"/>
    </row>
    <row r="204" spans="1:23" ht="32.25" customHeight="1">
      <c r="A204" s="113">
        <v>201</v>
      </c>
      <c r="B204" s="941">
        <v>101714</v>
      </c>
      <c r="C204" s="941" t="s">
        <v>8068</v>
      </c>
      <c r="D204" s="545" t="s">
        <v>8091</v>
      </c>
      <c r="E204" s="1408" t="s">
        <v>569</v>
      </c>
      <c r="F204" s="540" t="s">
        <v>1553</v>
      </c>
      <c r="G204" s="545" t="s">
        <v>947</v>
      </c>
      <c r="H204" s="540" t="s">
        <v>8092</v>
      </c>
      <c r="I204" s="941" t="s">
        <v>31</v>
      </c>
      <c r="J204" s="1410" t="s">
        <v>5521</v>
      </c>
      <c r="K204" s="1411">
        <v>0.52916666666666667</v>
      </c>
      <c r="L204" s="1411">
        <v>0.55555555555555558</v>
      </c>
      <c r="M204" s="941" t="s">
        <v>33</v>
      </c>
      <c r="N204" s="1411">
        <v>0.52430555555555558</v>
      </c>
      <c r="O204" s="941" t="s">
        <v>34</v>
      </c>
      <c r="P204" s="941" t="s">
        <v>34</v>
      </c>
      <c r="Q204" s="941" t="s">
        <v>35</v>
      </c>
      <c r="R204" s="941" t="s">
        <v>35</v>
      </c>
      <c r="S204" s="941" t="s">
        <v>112</v>
      </c>
      <c r="T204" s="941" t="s">
        <v>37</v>
      </c>
      <c r="U204" s="941"/>
      <c r="V204" s="899">
        <f>K204-N204</f>
        <v>4.8611111111110938E-3</v>
      </c>
      <c r="W204" s="113">
        <v>9999980799</v>
      </c>
    </row>
    <row r="205" spans="1:23" ht="27.75">
      <c r="A205" s="113">
        <v>202</v>
      </c>
      <c r="B205" s="941">
        <v>163425</v>
      </c>
      <c r="C205" s="941" t="s">
        <v>8068</v>
      </c>
      <c r="D205" s="540" t="s">
        <v>8093</v>
      </c>
      <c r="E205" s="1408" t="s">
        <v>2947</v>
      </c>
      <c r="F205" s="540" t="s">
        <v>401</v>
      </c>
      <c r="G205" s="545" t="s">
        <v>237</v>
      </c>
      <c r="H205" s="540" t="s">
        <v>321</v>
      </c>
      <c r="I205" s="941" t="s">
        <v>31</v>
      </c>
      <c r="J205" s="1410" t="s">
        <v>8094</v>
      </c>
      <c r="K205" s="1411">
        <v>0.45208333333333334</v>
      </c>
      <c r="L205" s="1411">
        <v>0.62847222222222221</v>
      </c>
      <c r="M205" s="941" t="s">
        <v>33</v>
      </c>
      <c r="N205" s="1411">
        <v>0.42708333333333331</v>
      </c>
      <c r="O205" s="941" t="s">
        <v>34</v>
      </c>
      <c r="P205" s="941" t="s">
        <v>34</v>
      </c>
      <c r="Q205" s="941" t="s">
        <v>35</v>
      </c>
      <c r="R205" s="941" t="s">
        <v>35</v>
      </c>
      <c r="S205" s="1412" t="s">
        <v>8095</v>
      </c>
      <c r="T205" s="941" t="s">
        <v>37</v>
      </c>
      <c r="U205" s="941"/>
      <c r="V205" s="899">
        <f>K205-N205</f>
        <v>2.5000000000000022E-2</v>
      </c>
      <c r="W205" s="113">
        <v>9266739733</v>
      </c>
    </row>
    <row r="206" spans="1:23" ht="30" customHeight="1">
      <c r="A206" s="113">
        <v>203</v>
      </c>
      <c r="B206" s="941">
        <v>166027</v>
      </c>
      <c r="C206" s="941" t="s">
        <v>8068</v>
      </c>
      <c r="D206" s="540" t="s">
        <v>8096</v>
      </c>
      <c r="E206" s="1408" t="s">
        <v>1158</v>
      </c>
      <c r="F206" s="540" t="s">
        <v>133</v>
      </c>
      <c r="G206" s="545"/>
      <c r="H206" s="540" t="s">
        <v>484</v>
      </c>
      <c r="I206" s="941" t="s">
        <v>31</v>
      </c>
      <c r="J206" s="1410" t="s">
        <v>8097</v>
      </c>
      <c r="K206" s="1411">
        <v>0.40277777777777779</v>
      </c>
      <c r="L206" s="1411">
        <v>0.50347222222222221</v>
      </c>
      <c r="M206" s="941" t="s">
        <v>8098</v>
      </c>
      <c r="N206" s="1411">
        <v>0.38541666666666669</v>
      </c>
      <c r="O206" s="941" t="s">
        <v>34</v>
      </c>
      <c r="P206" s="941" t="s">
        <v>34</v>
      </c>
      <c r="Q206" s="941" t="s">
        <v>35</v>
      </c>
      <c r="R206" s="941" t="s">
        <v>35</v>
      </c>
      <c r="S206" s="941" t="s">
        <v>112</v>
      </c>
      <c r="T206" s="941" t="s">
        <v>37</v>
      </c>
      <c r="U206" s="941"/>
      <c r="V206" s="899">
        <f>K206-N206</f>
        <v>1.7361111111111105E-2</v>
      </c>
      <c r="W206" s="113">
        <v>8077498850</v>
      </c>
    </row>
    <row r="207" spans="1:23" ht="30" customHeight="1">
      <c r="A207" s="113">
        <v>204</v>
      </c>
      <c r="B207" s="941">
        <v>164206</v>
      </c>
      <c r="C207" s="941" t="s">
        <v>8068</v>
      </c>
      <c r="D207" s="1374" t="s">
        <v>8099</v>
      </c>
      <c r="E207" s="1408" t="s">
        <v>233</v>
      </c>
      <c r="F207" s="1409" t="s">
        <v>141</v>
      </c>
      <c r="G207" s="915" t="s">
        <v>99</v>
      </c>
      <c r="H207" s="1409" t="s">
        <v>100</v>
      </c>
      <c r="I207" s="941" t="s">
        <v>94</v>
      </c>
      <c r="J207" s="1410" t="s">
        <v>8100</v>
      </c>
      <c r="K207" s="1411">
        <v>0.40694444444444444</v>
      </c>
      <c r="L207" s="1411">
        <v>0.52083333333333337</v>
      </c>
      <c r="M207" s="941" t="s">
        <v>33</v>
      </c>
      <c r="N207" s="1411">
        <v>0.375</v>
      </c>
      <c r="O207" s="941" t="s">
        <v>34</v>
      </c>
      <c r="P207" s="941" t="s">
        <v>34</v>
      </c>
      <c r="Q207" s="941" t="s">
        <v>112</v>
      </c>
      <c r="R207" s="941" t="s">
        <v>35</v>
      </c>
      <c r="S207" s="941" t="s">
        <v>112</v>
      </c>
      <c r="T207" s="941" t="s">
        <v>33</v>
      </c>
      <c r="U207" s="941"/>
      <c r="V207" s="899">
        <f>K207-N207</f>
        <v>3.1944444444444442E-2</v>
      </c>
      <c r="W207" s="113">
        <v>9991925624</v>
      </c>
    </row>
    <row r="208" spans="1:23" ht="30" customHeight="1">
      <c r="A208" s="113">
        <v>205</v>
      </c>
      <c r="B208" s="941">
        <v>161447</v>
      </c>
      <c r="C208" s="941" t="s">
        <v>8068</v>
      </c>
      <c r="D208" s="545" t="s">
        <v>8101</v>
      </c>
      <c r="E208" s="1408" t="s">
        <v>74</v>
      </c>
      <c r="F208" s="540" t="s">
        <v>163</v>
      </c>
      <c r="G208" s="545" t="s">
        <v>92</v>
      </c>
      <c r="H208" s="540" t="s">
        <v>1166</v>
      </c>
      <c r="I208" s="941" t="s">
        <v>31</v>
      </c>
      <c r="J208" s="1410" t="s">
        <v>8102</v>
      </c>
      <c r="K208" s="1411">
        <v>0.40138888888888891</v>
      </c>
      <c r="L208" s="1411">
        <v>0.50347222222222221</v>
      </c>
      <c r="M208" s="941" t="s">
        <v>33</v>
      </c>
      <c r="N208" s="1411">
        <v>0.39930555555555558</v>
      </c>
      <c r="O208" s="941" t="s">
        <v>34</v>
      </c>
      <c r="P208" s="941" t="s">
        <v>34</v>
      </c>
      <c r="Q208" s="941" t="s">
        <v>112</v>
      </c>
      <c r="R208" s="941" t="s">
        <v>35</v>
      </c>
      <c r="S208" s="941" t="s">
        <v>112</v>
      </c>
      <c r="T208" s="941" t="s">
        <v>33</v>
      </c>
      <c r="U208" s="941"/>
      <c r="V208" s="899">
        <f>K208-N208</f>
        <v>2.0833333333333259E-3</v>
      </c>
      <c r="W208" s="113">
        <v>7903488383</v>
      </c>
    </row>
    <row r="209" spans="1:23" s="439" customFormat="1" ht="27.75">
      <c r="A209" s="113">
        <v>206</v>
      </c>
      <c r="B209" s="977">
        <v>164700</v>
      </c>
      <c r="C209" s="977" t="s">
        <v>8068</v>
      </c>
      <c r="D209" s="1225" t="s">
        <v>8103</v>
      </c>
      <c r="E209" s="1372" t="s">
        <v>363</v>
      </c>
      <c r="F209" s="1228" t="s">
        <v>163</v>
      </c>
      <c r="G209" s="1225" t="s">
        <v>92</v>
      </c>
      <c r="H209" s="1228" t="s">
        <v>1603</v>
      </c>
      <c r="I209" s="977" t="s">
        <v>31</v>
      </c>
      <c r="J209" s="1465" t="s">
        <v>8104</v>
      </c>
      <c r="K209" s="1466">
        <v>0.5625</v>
      </c>
      <c r="L209" s="1466">
        <v>0.60416666666666663</v>
      </c>
      <c r="M209" s="977" t="s">
        <v>2113</v>
      </c>
      <c r="N209" s="1466">
        <v>0.55902777777777779</v>
      </c>
      <c r="O209" s="977"/>
      <c r="P209" s="977" t="s">
        <v>171</v>
      </c>
      <c r="Q209" s="977" t="s">
        <v>112</v>
      </c>
      <c r="R209" s="977" t="s">
        <v>35</v>
      </c>
      <c r="S209" s="977" t="s">
        <v>112</v>
      </c>
      <c r="T209" s="1467" t="s">
        <v>8105</v>
      </c>
      <c r="U209" s="977"/>
      <c r="V209" s="899">
        <f>K209-N209</f>
        <v>3.4722222222222099E-3</v>
      </c>
      <c r="W209" s="463">
        <v>7564002864</v>
      </c>
    </row>
    <row r="210" spans="1:23" ht="32.25" customHeight="1">
      <c r="A210" s="113">
        <v>207</v>
      </c>
      <c r="B210" s="545">
        <v>161309</v>
      </c>
      <c r="C210" s="1278" t="s">
        <v>8106</v>
      </c>
      <c r="D210" s="915" t="s">
        <v>8107</v>
      </c>
      <c r="E210" s="1408" t="s">
        <v>832</v>
      </c>
      <c r="F210" s="545" t="s">
        <v>109</v>
      </c>
      <c r="G210" s="545" t="s">
        <v>29</v>
      </c>
      <c r="H210" s="540" t="s">
        <v>128</v>
      </c>
      <c r="I210" s="941" t="s">
        <v>188</v>
      </c>
      <c r="J210" s="1410" t="s">
        <v>292</v>
      </c>
      <c r="K210" s="865">
        <v>0.59722222222222221</v>
      </c>
      <c r="L210" s="865">
        <v>0.63541666666666663</v>
      </c>
      <c r="M210" s="113" t="s">
        <v>33</v>
      </c>
      <c r="N210" s="865">
        <v>0.59027777777777779</v>
      </c>
      <c r="O210" s="941" t="s">
        <v>34</v>
      </c>
      <c r="P210" s="941" t="s">
        <v>34</v>
      </c>
      <c r="Q210" s="113" t="s">
        <v>35</v>
      </c>
      <c r="R210" s="113" t="s">
        <v>35</v>
      </c>
      <c r="S210" s="113" t="s">
        <v>112</v>
      </c>
      <c r="T210" s="113" t="s">
        <v>37</v>
      </c>
      <c r="U210" s="941"/>
      <c r="V210" s="899">
        <f>K210-N210</f>
        <v>6.9444444444444198E-3</v>
      </c>
      <c r="W210" s="113"/>
    </row>
    <row r="211" spans="1:23" ht="41.25" customHeight="1">
      <c r="A211" s="113">
        <v>208</v>
      </c>
      <c r="B211" s="545">
        <v>152790</v>
      </c>
      <c r="C211" s="941" t="s">
        <v>8106</v>
      </c>
      <c r="D211" s="915" t="s">
        <v>8108</v>
      </c>
      <c r="E211" s="1408" t="s">
        <v>186</v>
      </c>
      <c r="F211" s="545" t="s">
        <v>1547</v>
      </c>
      <c r="G211" s="545" t="s">
        <v>29</v>
      </c>
      <c r="H211" s="540" t="s">
        <v>128</v>
      </c>
      <c r="I211" s="941" t="s">
        <v>188</v>
      </c>
      <c r="J211" s="1332" t="s">
        <v>8109</v>
      </c>
      <c r="K211" s="865">
        <v>0.92777777777777781</v>
      </c>
      <c r="L211" s="865">
        <v>0.97569444444444442</v>
      </c>
      <c r="M211" s="113" t="s">
        <v>33</v>
      </c>
      <c r="N211" s="865">
        <v>0.92013888888888884</v>
      </c>
      <c r="O211" s="113" t="s">
        <v>34</v>
      </c>
      <c r="P211" s="113" t="s">
        <v>34</v>
      </c>
      <c r="Q211" s="113" t="s">
        <v>35</v>
      </c>
      <c r="R211" s="113" t="s">
        <v>35</v>
      </c>
      <c r="S211" s="113" t="s">
        <v>112</v>
      </c>
      <c r="T211" s="113" t="s">
        <v>37</v>
      </c>
      <c r="U211" s="113"/>
      <c r="V211" s="899">
        <f>K211-N211</f>
        <v>7.6388888888889728E-3</v>
      </c>
      <c r="W211" s="113"/>
    </row>
    <row r="212" spans="1:23" s="439" customFormat="1" ht="27.75">
      <c r="A212" s="113">
        <v>209</v>
      </c>
      <c r="B212" s="1469">
        <v>157182</v>
      </c>
      <c r="C212" s="977" t="s">
        <v>8106</v>
      </c>
      <c r="D212" s="1372" t="s">
        <v>8110</v>
      </c>
      <c r="E212" s="1372" t="s">
        <v>556</v>
      </c>
      <c r="F212" s="1228" t="s">
        <v>2758</v>
      </c>
      <c r="G212" s="1225" t="s">
        <v>8111</v>
      </c>
      <c r="H212" s="1470" t="s">
        <v>6659</v>
      </c>
      <c r="I212" s="977" t="s">
        <v>31</v>
      </c>
      <c r="J212" s="1369" t="s">
        <v>8112</v>
      </c>
      <c r="K212" s="966">
        <v>0.51180555555555551</v>
      </c>
      <c r="L212" s="966">
        <v>0.80555555555555558</v>
      </c>
      <c r="M212" s="463" t="s">
        <v>169</v>
      </c>
      <c r="N212" s="966">
        <v>0.49305555555555558</v>
      </c>
      <c r="O212" s="463"/>
      <c r="P212" s="463"/>
      <c r="Q212" s="463" t="s">
        <v>112</v>
      </c>
      <c r="R212" s="463" t="s">
        <v>35</v>
      </c>
      <c r="S212" s="608" t="s">
        <v>8113</v>
      </c>
      <c r="T212" s="463" t="s">
        <v>169</v>
      </c>
      <c r="U212" s="463"/>
      <c r="V212" s="899">
        <f>K212-N212</f>
        <v>1.8749999999999933E-2</v>
      </c>
      <c r="W212" s="463">
        <v>9582708782</v>
      </c>
    </row>
    <row r="213" spans="1:23" ht="27.75">
      <c r="A213" s="113">
        <v>210</v>
      </c>
      <c r="B213" s="545">
        <v>162683</v>
      </c>
      <c r="C213" s="941" t="s">
        <v>8106</v>
      </c>
      <c r="D213" s="545" t="s">
        <v>7565</v>
      </c>
      <c r="E213" s="918" t="s">
        <v>115</v>
      </c>
      <c r="F213" s="540" t="s">
        <v>8114</v>
      </c>
      <c r="G213" s="915"/>
      <c r="H213" s="540" t="s">
        <v>8115</v>
      </c>
      <c r="I213" s="941" t="s">
        <v>31</v>
      </c>
      <c r="J213" s="1332" t="s">
        <v>292</v>
      </c>
      <c r="K213" s="865">
        <v>0.38750000000000001</v>
      </c>
      <c r="L213" s="865">
        <v>0.46527777777777779</v>
      </c>
      <c r="M213" s="113" t="s">
        <v>33</v>
      </c>
      <c r="N213" s="865">
        <v>0.38541666666666669</v>
      </c>
      <c r="O213" s="113" t="s">
        <v>34</v>
      </c>
      <c r="P213" s="113" t="s">
        <v>34</v>
      </c>
      <c r="Q213" s="113" t="s">
        <v>35</v>
      </c>
      <c r="R213" s="113" t="s">
        <v>35</v>
      </c>
      <c r="S213" s="113" t="s">
        <v>112</v>
      </c>
      <c r="T213" s="113" t="s">
        <v>37</v>
      </c>
      <c r="U213" s="113"/>
      <c r="V213" s="899">
        <f>K213-N213</f>
        <v>2.0833333333333259E-3</v>
      </c>
      <c r="W213" s="113"/>
    </row>
    <row r="214" spans="1:23" ht="34.5" customHeight="1">
      <c r="A214" s="113">
        <v>211</v>
      </c>
      <c r="B214" s="545">
        <v>168296</v>
      </c>
      <c r="C214" s="941" t="s">
        <v>8106</v>
      </c>
      <c r="D214" s="545" t="s">
        <v>8116</v>
      </c>
      <c r="E214" s="1374" t="s">
        <v>505</v>
      </c>
      <c r="F214" s="545" t="s">
        <v>1640</v>
      </c>
      <c r="G214" s="545" t="s">
        <v>29</v>
      </c>
      <c r="H214" s="540" t="s">
        <v>128</v>
      </c>
      <c r="I214" s="941" t="s">
        <v>188</v>
      </c>
      <c r="J214" s="1332" t="s">
        <v>239</v>
      </c>
      <c r="K214" s="865">
        <v>0.56944444444444442</v>
      </c>
      <c r="L214" s="865">
        <v>0.61527777777777781</v>
      </c>
      <c r="M214" s="113" t="s">
        <v>33</v>
      </c>
      <c r="N214" s="865">
        <v>0.5625</v>
      </c>
      <c r="O214" s="113" t="s">
        <v>34</v>
      </c>
      <c r="P214" s="113" t="s">
        <v>34</v>
      </c>
      <c r="Q214" s="113" t="s">
        <v>35</v>
      </c>
      <c r="R214" s="113" t="s">
        <v>35</v>
      </c>
      <c r="S214" s="113" t="s">
        <v>112</v>
      </c>
      <c r="T214" s="113" t="s">
        <v>37</v>
      </c>
      <c r="U214" s="113"/>
      <c r="V214" s="899">
        <f>K214-N214</f>
        <v>6.9444444444444198E-3</v>
      </c>
      <c r="W214" s="113"/>
    </row>
    <row r="215" spans="1:23" s="439" customFormat="1" ht="27.75">
      <c r="A215" s="113">
        <v>212</v>
      </c>
      <c r="B215" s="1469">
        <v>166922</v>
      </c>
      <c r="C215" s="977" t="s">
        <v>8106</v>
      </c>
      <c r="D215" s="1469" t="s">
        <v>8117</v>
      </c>
      <c r="E215" s="1372" t="s">
        <v>755</v>
      </c>
      <c r="F215" s="1225" t="s">
        <v>8118</v>
      </c>
      <c r="G215" s="1224" t="s">
        <v>48</v>
      </c>
      <c r="H215" s="1469" t="s">
        <v>4457</v>
      </c>
      <c r="I215" s="977" t="s">
        <v>31</v>
      </c>
      <c r="J215" s="1369" t="s">
        <v>8119</v>
      </c>
      <c r="K215" s="966">
        <v>0.39791666666666664</v>
      </c>
      <c r="L215" s="966">
        <v>0.44444444444444442</v>
      </c>
      <c r="M215" s="608" t="s">
        <v>8120</v>
      </c>
      <c r="N215" s="966">
        <v>0.375</v>
      </c>
      <c r="O215" s="463"/>
      <c r="P215" s="463" t="s">
        <v>171</v>
      </c>
      <c r="Q215" s="463" t="s">
        <v>112</v>
      </c>
      <c r="R215" s="463" t="s">
        <v>35</v>
      </c>
      <c r="S215" s="463" t="s">
        <v>112</v>
      </c>
      <c r="T215" s="608" t="s">
        <v>7527</v>
      </c>
      <c r="U215" s="463"/>
      <c r="V215" s="899">
        <f>K215-N215</f>
        <v>2.2916666666666641E-2</v>
      </c>
      <c r="W215" s="463">
        <v>9999690870</v>
      </c>
    </row>
    <row r="216" spans="1:23" s="439" customFormat="1" ht="27.75">
      <c r="A216" s="113">
        <v>213</v>
      </c>
      <c r="B216" s="1225">
        <v>152321</v>
      </c>
      <c r="C216" s="977" t="s">
        <v>8106</v>
      </c>
      <c r="D216" s="1225" t="s">
        <v>8121</v>
      </c>
      <c r="E216" s="1372" t="s">
        <v>253</v>
      </c>
      <c r="F216" s="1225" t="s">
        <v>8118</v>
      </c>
      <c r="G216" s="1225" t="s">
        <v>48</v>
      </c>
      <c r="H216" s="1225" t="s">
        <v>4021</v>
      </c>
      <c r="I216" s="977" t="s">
        <v>31</v>
      </c>
      <c r="J216" s="1369" t="s">
        <v>8122</v>
      </c>
      <c r="K216" s="966">
        <v>0.49930555555555556</v>
      </c>
      <c r="L216" s="966">
        <v>0.56944444444444442</v>
      </c>
      <c r="M216" s="608" t="s">
        <v>8120</v>
      </c>
      <c r="N216" s="966">
        <v>0.4861111111111111</v>
      </c>
      <c r="O216" s="463"/>
      <c r="P216" s="463"/>
      <c r="Q216" s="463" t="s">
        <v>112</v>
      </c>
      <c r="R216" s="463" t="s">
        <v>35</v>
      </c>
      <c r="S216" s="463" t="s">
        <v>112</v>
      </c>
      <c r="T216" s="608" t="s">
        <v>7527</v>
      </c>
      <c r="U216" s="463"/>
      <c r="V216" s="899">
        <f>K216-N216</f>
        <v>1.3194444444444453E-2</v>
      </c>
      <c r="W216" s="463">
        <v>8130801999</v>
      </c>
    </row>
    <row r="217" spans="1:23" s="439" customFormat="1" ht="27.75">
      <c r="A217" s="113">
        <v>214</v>
      </c>
      <c r="B217" s="1225">
        <v>164201</v>
      </c>
      <c r="C217" s="977" t="s">
        <v>8106</v>
      </c>
      <c r="D217" s="1225" t="s">
        <v>3084</v>
      </c>
      <c r="E217" s="1372" t="s">
        <v>1757</v>
      </c>
      <c r="F217" s="1225" t="s">
        <v>8118</v>
      </c>
      <c r="G217" s="1225" t="s">
        <v>48</v>
      </c>
      <c r="H217" s="1469" t="s">
        <v>4457</v>
      </c>
      <c r="I217" s="977" t="s">
        <v>31</v>
      </c>
      <c r="J217" s="1369" t="s">
        <v>398</v>
      </c>
      <c r="K217" s="966">
        <v>0.62847222222222221</v>
      </c>
      <c r="L217" s="966">
        <v>0.71875</v>
      </c>
      <c r="M217" s="608" t="s">
        <v>8120</v>
      </c>
      <c r="N217" s="966">
        <v>0.61458333333333337</v>
      </c>
      <c r="O217" s="463"/>
      <c r="P217" s="463"/>
      <c r="Q217" s="463" t="s">
        <v>112</v>
      </c>
      <c r="R217" s="463" t="s">
        <v>35</v>
      </c>
      <c r="S217" s="463" t="s">
        <v>112</v>
      </c>
      <c r="T217" s="608" t="s">
        <v>7527</v>
      </c>
      <c r="U217" s="463"/>
      <c r="V217" s="899">
        <f>K217-N217</f>
        <v>1.388888888888884E-2</v>
      </c>
      <c r="W217" s="463">
        <v>9354544850</v>
      </c>
    </row>
    <row r="218" spans="1:23" ht="30" customHeight="1">
      <c r="A218" s="113">
        <v>215</v>
      </c>
      <c r="B218" s="1404">
        <v>154396</v>
      </c>
      <c r="C218" s="941" t="s">
        <v>8106</v>
      </c>
      <c r="D218" s="1344" t="s">
        <v>8123</v>
      </c>
      <c r="E218" s="1408" t="s">
        <v>84</v>
      </c>
      <c r="F218" s="1374" t="s">
        <v>5643</v>
      </c>
      <c r="G218" s="545" t="s">
        <v>70</v>
      </c>
      <c r="H218" s="1404" t="s">
        <v>8124</v>
      </c>
      <c r="I218" s="941" t="s">
        <v>31</v>
      </c>
      <c r="J218" s="1376"/>
      <c r="K218" s="775"/>
      <c r="L218" s="775"/>
      <c r="M218" s="1281" t="s">
        <v>37</v>
      </c>
      <c r="N218" s="775"/>
      <c r="O218" s="775"/>
      <c r="P218" s="775"/>
      <c r="Q218" s="775"/>
      <c r="R218" s="775"/>
      <c r="S218" s="775"/>
      <c r="T218" s="775"/>
      <c r="U218" s="775"/>
      <c r="V218" s="775"/>
      <c r="W218" s="775"/>
    </row>
    <row r="219" spans="1:23" ht="30" customHeight="1">
      <c r="A219" s="113">
        <v>216</v>
      </c>
      <c r="B219" s="1149">
        <v>147834</v>
      </c>
      <c r="C219" s="941" t="s">
        <v>8106</v>
      </c>
      <c r="D219" s="1149" t="s">
        <v>8125</v>
      </c>
      <c r="E219" s="1408" t="s">
        <v>3743</v>
      </c>
      <c r="F219" s="1374" t="s">
        <v>5643</v>
      </c>
      <c r="G219" s="545" t="s">
        <v>70</v>
      </c>
      <c r="H219" s="1149" t="s">
        <v>8126</v>
      </c>
      <c r="I219" s="941" t="s">
        <v>31</v>
      </c>
      <c r="J219" s="1376"/>
      <c r="K219" s="775"/>
      <c r="L219" s="775"/>
      <c r="M219" s="1281" t="s">
        <v>37</v>
      </c>
      <c r="N219" s="775"/>
      <c r="O219" s="775"/>
      <c r="P219" s="775"/>
      <c r="Q219" s="775"/>
      <c r="R219" s="775"/>
      <c r="S219" s="775"/>
      <c r="T219" s="775"/>
      <c r="U219" s="775"/>
      <c r="V219" s="775"/>
      <c r="W219" s="775"/>
    </row>
    <row r="220" spans="1:23" ht="30" customHeight="1">
      <c r="A220" s="113">
        <v>217</v>
      </c>
      <c r="B220" s="1149">
        <v>40377</v>
      </c>
      <c r="C220" s="941" t="s">
        <v>8106</v>
      </c>
      <c r="D220" s="915" t="s">
        <v>8127</v>
      </c>
      <c r="E220" s="1408" t="s">
        <v>616</v>
      </c>
      <c r="F220" s="545" t="s">
        <v>183</v>
      </c>
      <c r="G220" s="545" t="s">
        <v>70</v>
      </c>
      <c r="H220" s="545" t="s">
        <v>8128</v>
      </c>
      <c r="I220" s="941" t="s">
        <v>31</v>
      </c>
      <c r="J220" s="1376"/>
      <c r="K220" s="775"/>
      <c r="L220" s="775"/>
      <c r="M220" s="1281" t="s">
        <v>37</v>
      </c>
      <c r="N220" s="775"/>
      <c r="O220" s="775"/>
      <c r="P220" s="775"/>
      <c r="Q220" s="775"/>
      <c r="R220" s="775"/>
      <c r="S220" s="775"/>
      <c r="T220" s="775"/>
      <c r="U220" s="775"/>
      <c r="V220" s="775"/>
      <c r="W220" s="775"/>
    </row>
    <row r="221" spans="1:23" ht="30" customHeight="1">
      <c r="A221" s="113">
        <v>218</v>
      </c>
      <c r="B221" s="1149">
        <v>167253</v>
      </c>
      <c r="C221" s="941" t="s">
        <v>8106</v>
      </c>
      <c r="D221" s="1149" t="s">
        <v>8129</v>
      </c>
      <c r="E221" s="1408" t="s">
        <v>295</v>
      </c>
      <c r="F221" s="545" t="s">
        <v>69</v>
      </c>
      <c r="G221" s="545" t="s">
        <v>70</v>
      </c>
      <c r="H221" s="1149" t="s">
        <v>8128</v>
      </c>
      <c r="I221" s="941" t="s">
        <v>31</v>
      </c>
      <c r="J221" s="1376"/>
      <c r="K221" s="775"/>
      <c r="L221" s="775"/>
      <c r="M221" s="1281" t="s">
        <v>37</v>
      </c>
      <c r="N221" s="775"/>
      <c r="O221" s="775"/>
      <c r="P221" s="775"/>
      <c r="Q221" s="775"/>
      <c r="R221" s="775"/>
      <c r="S221" s="775"/>
      <c r="T221" s="775"/>
      <c r="U221" s="775"/>
      <c r="V221" s="775"/>
      <c r="W221" s="775"/>
    </row>
    <row r="222" spans="1:23" ht="30" customHeight="1">
      <c r="A222" s="113">
        <v>219</v>
      </c>
      <c r="B222" s="1404">
        <v>51428</v>
      </c>
      <c r="C222" s="941" t="s">
        <v>8106</v>
      </c>
      <c r="D222" s="1344" t="s">
        <v>8130</v>
      </c>
      <c r="E222" s="1408" t="s">
        <v>703</v>
      </c>
      <c r="F222" s="545" t="s">
        <v>104</v>
      </c>
      <c r="G222" s="545" t="s">
        <v>92</v>
      </c>
      <c r="H222" s="1243" t="s">
        <v>394</v>
      </c>
      <c r="I222" s="941" t="s">
        <v>31</v>
      </c>
      <c r="J222" s="1332" t="s">
        <v>32</v>
      </c>
      <c r="K222" s="865">
        <v>0.59722222222222221</v>
      </c>
      <c r="L222" s="865">
        <v>0.64583333333333337</v>
      </c>
      <c r="M222" s="113" t="s">
        <v>33</v>
      </c>
      <c r="N222" s="865">
        <v>0.57638888888888884</v>
      </c>
      <c r="O222" s="113" t="s">
        <v>34</v>
      </c>
      <c r="P222" s="113" t="s">
        <v>34</v>
      </c>
      <c r="Q222" s="113" t="s">
        <v>112</v>
      </c>
      <c r="R222" s="113" t="s">
        <v>35</v>
      </c>
      <c r="S222" s="113" t="s">
        <v>112</v>
      </c>
      <c r="T222" s="113" t="s">
        <v>33</v>
      </c>
      <c r="U222" s="113"/>
      <c r="V222" s="899">
        <f>K222-N222</f>
        <v>2.083333333333337E-2</v>
      </c>
      <c r="W222" s="113">
        <v>9650206931</v>
      </c>
    </row>
    <row r="223" spans="1:23" ht="30" customHeight="1">
      <c r="A223" s="113">
        <v>220</v>
      </c>
      <c r="B223" s="1149">
        <v>165446</v>
      </c>
      <c r="C223" s="941" t="s">
        <v>8106</v>
      </c>
      <c r="D223" s="1149" t="s">
        <v>8131</v>
      </c>
      <c r="E223" s="1408" t="s">
        <v>1719</v>
      </c>
      <c r="F223" s="545" t="s">
        <v>8132</v>
      </c>
      <c r="G223" s="545" t="s">
        <v>237</v>
      </c>
      <c r="H223" s="1284" t="s">
        <v>8133</v>
      </c>
      <c r="I223" s="941" t="s">
        <v>31</v>
      </c>
      <c r="J223" s="1332" t="s">
        <v>366</v>
      </c>
      <c r="K223" s="865">
        <v>0.38541666666666669</v>
      </c>
      <c r="L223" s="865">
        <v>0.54166666666666663</v>
      </c>
      <c r="M223" s="113" t="s">
        <v>33</v>
      </c>
      <c r="N223" s="865">
        <v>0.38194444444444442</v>
      </c>
      <c r="O223" s="113" t="s">
        <v>34</v>
      </c>
      <c r="P223" s="113" t="s">
        <v>34</v>
      </c>
      <c r="Q223" s="113" t="s">
        <v>35</v>
      </c>
      <c r="R223" s="113" t="s">
        <v>35</v>
      </c>
      <c r="S223" s="113" t="s">
        <v>112</v>
      </c>
      <c r="T223" s="113" t="s">
        <v>37</v>
      </c>
      <c r="U223" s="113"/>
      <c r="V223" s="899">
        <f>K223-N223</f>
        <v>3.4722222222222654E-3</v>
      </c>
      <c r="W223" s="113">
        <v>9871013999</v>
      </c>
    </row>
    <row r="224" spans="1:23" ht="27.75">
      <c r="A224" s="113">
        <v>221</v>
      </c>
      <c r="B224" s="1149">
        <v>145968</v>
      </c>
      <c r="C224" s="941" t="s">
        <v>8106</v>
      </c>
      <c r="D224" s="1149" t="s">
        <v>8134</v>
      </c>
      <c r="E224" s="1408" t="s">
        <v>938</v>
      </c>
      <c r="F224" s="545" t="s">
        <v>1541</v>
      </c>
      <c r="G224" s="545" t="s">
        <v>48</v>
      </c>
      <c r="H224" s="540" t="s">
        <v>8135</v>
      </c>
      <c r="I224" s="941" t="s">
        <v>31</v>
      </c>
      <c r="J224" s="1332" t="s">
        <v>398</v>
      </c>
      <c r="K224" s="865">
        <v>0.51388888888888884</v>
      </c>
      <c r="L224" s="865">
        <v>0.63194444444444442</v>
      </c>
      <c r="M224" s="113" t="s">
        <v>33</v>
      </c>
      <c r="N224" s="865">
        <v>0.49027777777777776</v>
      </c>
      <c r="O224" s="113" t="s">
        <v>34</v>
      </c>
      <c r="P224" s="113" t="s">
        <v>34</v>
      </c>
      <c r="Q224" s="113" t="s">
        <v>35</v>
      </c>
      <c r="R224" s="113" t="s">
        <v>35</v>
      </c>
      <c r="S224" s="113" t="s">
        <v>112</v>
      </c>
      <c r="T224" s="113" t="s">
        <v>37</v>
      </c>
      <c r="U224" s="113"/>
      <c r="V224" s="899">
        <f>K224-N224</f>
        <v>2.3611111111111083E-2</v>
      </c>
      <c r="W224" s="113">
        <v>9050557932</v>
      </c>
    </row>
    <row r="225" spans="1:23" ht="30" customHeight="1">
      <c r="A225" s="113">
        <v>222</v>
      </c>
      <c r="B225" s="545">
        <v>9187</v>
      </c>
      <c r="C225" s="941" t="s">
        <v>8106</v>
      </c>
      <c r="D225" s="545" t="s">
        <v>8136</v>
      </c>
      <c r="E225" s="1408" t="s">
        <v>1826</v>
      </c>
      <c r="F225" s="545" t="s">
        <v>8118</v>
      </c>
      <c r="G225" s="545" t="s">
        <v>48</v>
      </c>
      <c r="H225" s="1404" t="s">
        <v>8137</v>
      </c>
      <c r="I225" s="941" t="s">
        <v>31</v>
      </c>
      <c r="J225" s="1332" t="s">
        <v>624</v>
      </c>
      <c r="K225" s="865">
        <v>0.51388888888888884</v>
      </c>
      <c r="L225" s="865">
        <v>0.56944444444444442</v>
      </c>
      <c r="M225" s="113" t="s">
        <v>33</v>
      </c>
      <c r="N225" s="865">
        <v>0.51041666666666663</v>
      </c>
      <c r="O225" s="113" t="s">
        <v>34</v>
      </c>
      <c r="P225" s="113" t="s">
        <v>34</v>
      </c>
      <c r="Q225" s="113" t="s">
        <v>35</v>
      </c>
      <c r="R225" s="113" t="s">
        <v>35</v>
      </c>
      <c r="S225" s="113" t="s">
        <v>112</v>
      </c>
      <c r="T225" s="113" t="s">
        <v>37</v>
      </c>
      <c r="U225" s="113"/>
      <c r="V225" s="899">
        <f>K225-N225</f>
        <v>3.4722222222222099E-3</v>
      </c>
      <c r="W225" s="113">
        <v>9968265579</v>
      </c>
    </row>
    <row r="226" spans="1:23" ht="30" customHeight="1">
      <c r="A226" s="113">
        <v>223</v>
      </c>
      <c r="B226" s="1295">
        <v>158003</v>
      </c>
      <c r="C226" s="941" t="s">
        <v>8106</v>
      </c>
      <c r="D226" s="1404" t="s">
        <v>8138</v>
      </c>
      <c r="E226" s="1408" t="s">
        <v>908</v>
      </c>
      <c r="F226" s="1404" t="s">
        <v>200</v>
      </c>
      <c r="G226" s="545" t="s">
        <v>520</v>
      </c>
      <c r="H226" s="1404" t="s">
        <v>8139</v>
      </c>
      <c r="I226" s="941" t="s">
        <v>31</v>
      </c>
      <c r="J226" s="1332" t="s">
        <v>7722</v>
      </c>
      <c r="K226" s="865">
        <v>0.38194444444444442</v>
      </c>
      <c r="L226" s="865">
        <v>0.49305555555555558</v>
      </c>
      <c r="M226" s="113" t="s">
        <v>33</v>
      </c>
      <c r="N226" s="865">
        <v>0.37152777777777779</v>
      </c>
      <c r="O226" s="113" t="s">
        <v>34</v>
      </c>
      <c r="P226" s="113" t="s">
        <v>34</v>
      </c>
      <c r="Q226" s="113" t="s">
        <v>35</v>
      </c>
      <c r="R226" s="113" t="s">
        <v>35</v>
      </c>
      <c r="S226" s="113" t="s">
        <v>112</v>
      </c>
      <c r="T226" s="113" t="s">
        <v>169</v>
      </c>
      <c r="U226" s="113"/>
      <c r="V226" s="899">
        <f>K226-N226</f>
        <v>1.041666666666663E-2</v>
      </c>
      <c r="W226" s="113">
        <v>9729291701</v>
      </c>
    </row>
    <row r="227" spans="1:23" ht="30" customHeight="1">
      <c r="A227" s="113">
        <v>224</v>
      </c>
      <c r="B227" s="1344">
        <v>167823</v>
      </c>
      <c r="C227" s="941" t="s">
        <v>8106</v>
      </c>
      <c r="D227" s="1374" t="s">
        <v>8140</v>
      </c>
      <c r="E227" s="1408" t="s">
        <v>932</v>
      </c>
      <c r="F227" s="1408" t="s">
        <v>109</v>
      </c>
      <c r="G227" s="915" t="s">
        <v>29</v>
      </c>
      <c r="H227" s="1408" t="s">
        <v>128</v>
      </c>
      <c r="I227" s="941" t="s">
        <v>188</v>
      </c>
      <c r="J227" s="1332" t="s">
        <v>398</v>
      </c>
      <c r="K227" s="865">
        <v>0.76388888888888884</v>
      </c>
      <c r="L227" s="865">
        <v>0.80208333333333337</v>
      </c>
      <c r="M227" s="113" t="s">
        <v>33</v>
      </c>
      <c r="N227" s="865">
        <v>0.75694444444444442</v>
      </c>
      <c r="O227" s="113" t="s">
        <v>34</v>
      </c>
      <c r="P227" s="113" t="s">
        <v>34</v>
      </c>
      <c r="Q227" s="113" t="s">
        <v>35</v>
      </c>
      <c r="R227" s="113" t="s">
        <v>35</v>
      </c>
      <c r="S227" s="113" t="s">
        <v>112</v>
      </c>
      <c r="T227" s="113" t="s">
        <v>5892</v>
      </c>
      <c r="U227" s="113"/>
      <c r="V227" s="899">
        <f>K227-N227</f>
        <v>6.9444444444444198E-3</v>
      </c>
      <c r="W227" s="113"/>
    </row>
    <row r="228" spans="1:23" ht="30" customHeight="1">
      <c r="A228" s="113">
        <v>225</v>
      </c>
      <c r="B228" s="545">
        <v>160751</v>
      </c>
      <c r="C228" s="941" t="s">
        <v>8106</v>
      </c>
      <c r="D228" s="1182" t="s">
        <v>8141</v>
      </c>
      <c r="E228" s="1408" t="s">
        <v>363</v>
      </c>
      <c r="F228" s="540" t="s">
        <v>127</v>
      </c>
      <c r="G228" s="545" t="s">
        <v>29</v>
      </c>
      <c r="H228" s="540" t="s">
        <v>128</v>
      </c>
      <c r="I228" s="941" t="s">
        <v>188</v>
      </c>
      <c r="J228" s="1332" t="s">
        <v>239</v>
      </c>
      <c r="K228" s="865">
        <v>0.59444444444444444</v>
      </c>
      <c r="L228" s="865">
        <v>0.64236111111111116</v>
      </c>
      <c r="M228" s="113" t="s">
        <v>33</v>
      </c>
      <c r="N228" s="865">
        <v>0.58680555555555558</v>
      </c>
      <c r="O228" s="113" t="s">
        <v>34</v>
      </c>
      <c r="P228" s="113" t="s">
        <v>34</v>
      </c>
      <c r="Q228" s="113" t="s">
        <v>35</v>
      </c>
      <c r="R228" s="113" t="s">
        <v>35</v>
      </c>
      <c r="S228" s="113" t="s">
        <v>112</v>
      </c>
      <c r="T228" s="113" t="s">
        <v>37</v>
      </c>
      <c r="U228" s="113"/>
      <c r="V228" s="899">
        <f>K228-N228</f>
        <v>7.6388888888888618E-3</v>
      </c>
      <c r="W228" s="113"/>
    </row>
    <row r="229" spans="1:23">
      <c r="A229" s="113">
        <v>226</v>
      </c>
      <c r="B229" s="1295">
        <v>160771</v>
      </c>
      <c r="C229" s="941" t="s">
        <v>8106</v>
      </c>
      <c r="D229" s="1149" t="s">
        <v>8142</v>
      </c>
      <c r="E229" s="1408" t="s">
        <v>1867</v>
      </c>
      <c r="F229" s="545" t="s">
        <v>133</v>
      </c>
      <c r="G229" s="545" t="s">
        <v>134</v>
      </c>
      <c r="H229" s="1149" t="s">
        <v>639</v>
      </c>
      <c r="I229" s="941" t="s">
        <v>31</v>
      </c>
      <c r="J229" s="1332" t="s">
        <v>7859</v>
      </c>
      <c r="K229" s="865">
        <v>0.43125000000000002</v>
      </c>
      <c r="L229" s="865">
        <v>0.62361111111111112</v>
      </c>
      <c r="M229" s="113" t="s">
        <v>6007</v>
      </c>
      <c r="N229" s="865">
        <v>0.42708333333333331</v>
      </c>
      <c r="O229" s="113" t="s">
        <v>34</v>
      </c>
      <c r="P229" s="113" t="s">
        <v>34</v>
      </c>
      <c r="Q229" s="113" t="s">
        <v>35</v>
      </c>
      <c r="R229" s="113" t="s">
        <v>35</v>
      </c>
      <c r="S229" s="114" t="s">
        <v>8143</v>
      </c>
      <c r="T229" s="113" t="s">
        <v>37</v>
      </c>
      <c r="U229" s="113"/>
      <c r="V229" s="899">
        <f>K229-N229</f>
        <v>4.1666666666667074E-3</v>
      </c>
      <c r="W229" s="113">
        <v>8708654163</v>
      </c>
    </row>
    <row r="230" spans="1:23" ht="30" customHeight="1">
      <c r="A230" s="113">
        <v>227</v>
      </c>
      <c r="B230" s="1149">
        <v>61582</v>
      </c>
      <c r="C230" s="941" t="s">
        <v>8106</v>
      </c>
      <c r="D230" s="1149" t="s">
        <v>8144</v>
      </c>
      <c r="E230" s="1408" t="s">
        <v>335</v>
      </c>
      <c r="F230" s="1149" t="s">
        <v>98</v>
      </c>
      <c r="G230" s="915" t="s">
        <v>99</v>
      </c>
      <c r="H230" s="1149" t="s">
        <v>8145</v>
      </c>
      <c r="I230" s="941" t="s">
        <v>31</v>
      </c>
      <c r="J230" s="1332" t="s">
        <v>5020</v>
      </c>
      <c r="K230" s="865">
        <v>0.63749999999999996</v>
      </c>
      <c r="L230" s="865">
        <v>0.69791666666666663</v>
      </c>
      <c r="M230" s="113" t="s">
        <v>33</v>
      </c>
      <c r="N230" s="865">
        <v>0.63541666666666663</v>
      </c>
      <c r="O230" s="113" t="s">
        <v>34</v>
      </c>
      <c r="P230" s="113" t="s">
        <v>34</v>
      </c>
      <c r="Q230" s="113" t="s">
        <v>35</v>
      </c>
      <c r="R230" s="113" t="s">
        <v>35</v>
      </c>
      <c r="S230" s="113" t="s">
        <v>112</v>
      </c>
      <c r="T230" s="113" t="s">
        <v>37</v>
      </c>
      <c r="U230" s="113"/>
      <c r="V230" s="899">
        <f>K230-N230</f>
        <v>2.0833333333333259E-3</v>
      </c>
      <c r="W230" s="113"/>
    </row>
    <row r="231" spans="1:23" ht="30" customHeight="1">
      <c r="A231" s="113">
        <v>228</v>
      </c>
      <c r="B231" s="1295">
        <v>123767</v>
      </c>
      <c r="C231" s="941" t="s">
        <v>8106</v>
      </c>
      <c r="D231" s="1149" t="s">
        <v>8146</v>
      </c>
      <c r="E231" s="1408" t="s">
        <v>672</v>
      </c>
      <c r="F231" s="1149" t="s">
        <v>98</v>
      </c>
      <c r="G231" s="545" t="s">
        <v>99</v>
      </c>
      <c r="H231" s="1149" t="s">
        <v>8147</v>
      </c>
      <c r="I231" s="941" t="s">
        <v>31</v>
      </c>
      <c r="J231" s="1332" t="s">
        <v>606</v>
      </c>
      <c r="K231" s="865">
        <v>0.56944444444444442</v>
      </c>
      <c r="L231" s="865">
        <v>0.70486111111111116</v>
      </c>
      <c r="M231" s="113" t="s">
        <v>33</v>
      </c>
      <c r="N231" s="865">
        <v>0.55208333333333337</v>
      </c>
      <c r="O231" s="113" t="s">
        <v>34</v>
      </c>
      <c r="P231" s="113" t="s">
        <v>34</v>
      </c>
      <c r="Q231" s="113" t="s">
        <v>112</v>
      </c>
      <c r="R231" s="113" t="s">
        <v>35</v>
      </c>
      <c r="S231" s="113" t="s">
        <v>112</v>
      </c>
      <c r="T231" s="113" t="s">
        <v>33</v>
      </c>
      <c r="U231" s="113"/>
      <c r="V231" s="899">
        <f>K231-N231</f>
        <v>1.7361111111111049E-2</v>
      </c>
      <c r="W231" s="113">
        <v>7503821068</v>
      </c>
    </row>
    <row r="232" spans="1:23" ht="30" customHeight="1">
      <c r="A232" s="113">
        <v>229</v>
      </c>
      <c r="B232" s="1424">
        <v>167152</v>
      </c>
      <c r="C232" s="992" t="s">
        <v>8106</v>
      </c>
      <c r="D232" s="1425" t="s">
        <v>8148</v>
      </c>
      <c r="E232" s="1414" t="s">
        <v>1638</v>
      </c>
      <c r="F232" s="569" t="s">
        <v>91</v>
      </c>
      <c r="G232" s="569" t="s">
        <v>92</v>
      </c>
      <c r="H232" s="1425" t="s">
        <v>8149</v>
      </c>
      <c r="I232" s="992" t="s">
        <v>31</v>
      </c>
      <c r="J232" s="1365" t="s">
        <v>420</v>
      </c>
      <c r="K232" s="1358">
        <v>0.38194444444444442</v>
      </c>
      <c r="L232" s="1358">
        <v>0.46527777777777779</v>
      </c>
      <c r="M232" s="203" t="s">
        <v>33</v>
      </c>
      <c r="N232" s="1358">
        <v>0.36805555555555558</v>
      </c>
      <c r="O232" s="203" t="s">
        <v>34</v>
      </c>
      <c r="P232" s="203" t="s">
        <v>34</v>
      </c>
      <c r="Q232" s="203" t="s">
        <v>112</v>
      </c>
      <c r="R232" s="203" t="s">
        <v>35</v>
      </c>
      <c r="S232" s="203" t="s">
        <v>112</v>
      </c>
      <c r="T232" s="203" t="s">
        <v>33</v>
      </c>
      <c r="U232" s="203"/>
      <c r="V232" s="899">
        <f>K232-N232</f>
        <v>1.388888888888884E-2</v>
      </c>
      <c r="W232" s="203">
        <v>9818684444</v>
      </c>
    </row>
    <row r="233" spans="1:23" ht="30" customHeight="1">
      <c r="A233" s="113">
        <v>230</v>
      </c>
      <c r="B233" s="1295">
        <v>166693</v>
      </c>
      <c r="C233" s="941" t="s">
        <v>8106</v>
      </c>
      <c r="D233" s="1149" t="s">
        <v>8150</v>
      </c>
      <c r="E233" s="1408" t="s">
        <v>2924</v>
      </c>
      <c r="F233" s="540" t="s">
        <v>388</v>
      </c>
      <c r="G233" s="545" t="s">
        <v>389</v>
      </c>
      <c r="H233" s="1149" t="s">
        <v>394</v>
      </c>
      <c r="I233" s="941" t="s">
        <v>31</v>
      </c>
      <c r="J233" s="1332" t="s">
        <v>624</v>
      </c>
      <c r="K233" s="865">
        <v>0.51388888888888884</v>
      </c>
      <c r="L233" s="865">
        <v>0.56944444444444442</v>
      </c>
      <c r="M233" s="113" t="s">
        <v>33</v>
      </c>
      <c r="N233" s="865">
        <v>0.51041666666666663</v>
      </c>
      <c r="O233" s="113" t="s">
        <v>34</v>
      </c>
      <c r="P233" s="113" t="s">
        <v>34</v>
      </c>
      <c r="Q233" s="113" t="s">
        <v>35</v>
      </c>
      <c r="R233" s="113" t="s">
        <v>35</v>
      </c>
      <c r="S233" s="113" t="s">
        <v>112</v>
      </c>
      <c r="T233" s="113" t="s">
        <v>37</v>
      </c>
      <c r="U233" s="113"/>
      <c r="V233" s="899">
        <f>K233-N233</f>
        <v>3.4722222222222099E-3</v>
      </c>
      <c r="W233" s="113">
        <v>9968265579</v>
      </c>
    </row>
    <row r="234" spans="1:23" ht="30" customHeight="1">
      <c r="A234" s="113">
        <v>231</v>
      </c>
      <c r="B234" s="1404">
        <v>167919</v>
      </c>
      <c r="C234" s="941" t="s">
        <v>8106</v>
      </c>
      <c r="D234" s="1344" t="s">
        <v>8151</v>
      </c>
      <c r="E234" s="1408" t="s">
        <v>356</v>
      </c>
      <c r="F234" s="545" t="s">
        <v>91</v>
      </c>
      <c r="G234" s="545" t="s">
        <v>92</v>
      </c>
      <c r="H234" s="1405" t="s">
        <v>2029</v>
      </c>
      <c r="I234" s="941" t="s">
        <v>31</v>
      </c>
      <c r="J234" s="1332" t="s">
        <v>5020</v>
      </c>
      <c r="K234" s="865">
        <v>0.61805555555555558</v>
      </c>
      <c r="L234" s="865">
        <v>0.63888888888888884</v>
      </c>
      <c r="M234" s="113" t="s">
        <v>3627</v>
      </c>
      <c r="N234" s="865">
        <v>0.61458333333333337</v>
      </c>
      <c r="O234" s="113" t="s">
        <v>34</v>
      </c>
      <c r="P234" s="463" t="s">
        <v>8053</v>
      </c>
      <c r="Q234" s="113" t="s">
        <v>35</v>
      </c>
      <c r="R234" s="113" t="s">
        <v>35</v>
      </c>
      <c r="S234" s="113" t="s">
        <v>112</v>
      </c>
      <c r="T234" s="113" t="s">
        <v>37</v>
      </c>
      <c r="U234" s="113"/>
      <c r="V234" s="899">
        <f>K234-N234</f>
        <v>3.4722222222222099E-3</v>
      </c>
      <c r="W234" s="113">
        <v>9837425595</v>
      </c>
    </row>
    <row r="235" spans="1:23" ht="30" customHeight="1">
      <c r="A235" s="113">
        <v>232</v>
      </c>
      <c r="B235" s="1416">
        <v>147776</v>
      </c>
      <c r="C235" s="548" t="s">
        <v>8152</v>
      </c>
      <c r="D235" s="1416" t="s">
        <v>8153</v>
      </c>
      <c r="E235" s="1417" t="s">
        <v>3187</v>
      </c>
      <c r="F235" s="1259" t="s">
        <v>200</v>
      </c>
      <c r="G235" s="897" t="s">
        <v>201</v>
      </c>
      <c r="H235" s="1418" t="s">
        <v>8154</v>
      </c>
      <c r="I235" s="941" t="s">
        <v>31</v>
      </c>
      <c r="J235" s="1332" t="s">
        <v>3654</v>
      </c>
      <c r="K235" s="775"/>
      <c r="L235" s="775"/>
      <c r="M235" s="1281" t="s">
        <v>37</v>
      </c>
      <c r="N235" s="775"/>
      <c r="O235" s="775"/>
      <c r="P235" s="775"/>
      <c r="Q235" s="775"/>
      <c r="R235" s="775"/>
      <c r="S235" s="775"/>
      <c r="T235" s="775"/>
      <c r="U235" s="775"/>
      <c r="V235" s="899"/>
      <c r="W235" s="775"/>
    </row>
    <row r="236" spans="1:23" ht="30" customHeight="1">
      <c r="A236" s="113">
        <v>233</v>
      </c>
      <c r="B236" s="1315">
        <v>167945</v>
      </c>
      <c r="C236" s="113" t="s">
        <v>8152</v>
      </c>
      <c r="D236" s="1416" t="s">
        <v>8155</v>
      </c>
      <c r="E236" s="1417" t="s">
        <v>825</v>
      </c>
      <c r="F236" s="897" t="s">
        <v>40</v>
      </c>
      <c r="G236" s="897" t="s">
        <v>41</v>
      </c>
      <c r="H236" s="1419" t="s">
        <v>8156</v>
      </c>
      <c r="I236" s="941" t="s">
        <v>31</v>
      </c>
      <c r="J236" s="1332" t="s">
        <v>8157</v>
      </c>
      <c r="K236" s="865">
        <v>0.42916666666666664</v>
      </c>
      <c r="L236" s="865">
        <v>0.51249999999999996</v>
      </c>
      <c r="M236" s="865" t="s">
        <v>944</v>
      </c>
      <c r="N236" s="865">
        <v>0.42708333333333331</v>
      </c>
      <c r="O236" s="113" t="s">
        <v>34</v>
      </c>
      <c r="P236" s="113" t="s">
        <v>34</v>
      </c>
      <c r="Q236" s="113" t="s">
        <v>35</v>
      </c>
      <c r="R236" s="113" t="s">
        <v>35</v>
      </c>
      <c r="S236" s="113" t="s">
        <v>112</v>
      </c>
      <c r="T236" s="113" t="s">
        <v>169</v>
      </c>
      <c r="U236" s="113"/>
      <c r="V236" s="899">
        <f>K236-N236</f>
        <v>2.0833333333333259E-3</v>
      </c>
      <c r="W236" s="113">
        <v>9650079897</v>
      </c>
    </row>
    <row r="237" spans="1:23" ht="30">
      <c r="A237" s="113">
        <v>234</v>
      </c>
      <c r="B237" s="897">
        <v>153069</v>
      </c>
      <c r="C237" s="113" t="s">
        <v>8152</v>
      </c>
      <c r="D237" s="1416" t="s">
        <v>8158</v>
      </c>
      <c r="E237" s="1417" t="s">
        <v>204</v>
      </c>
      <c r="F237" s="897" t="s">
        <v>40</v>
      </c>
      <c r="G237" s="897" t="s">
        <v>41</v>
      </c>
      <c r="H237" s="1418" t="s">
        <v>8159</v>
      </c>
      <c r="I237" s="941" t="s">
        <v>31</v>
      </c>
      <c r="J237" s="1332" t="s">
        <v>8160</v>
      </c>
      <c r="K237" s="865">
        <v>0.47986111111111113</v>
      </c>
      <c r="L237" s="865">
        <v>0.77083333333333337</v>
      </c>
      <c r="M237" s="113" t="s">
        <v>33</v>
      </c>
      <c r="N237" s="865">
        <v>0.44097222222222221</v>
      </c>
      <c r="O237" s="113" t="s">
        <v>34</v>
      </c>
      <c r="P237" s="113" t="s">
        <v>34</v>
      </c>
      <c r="Q237" s="113" t="s">
        <v>35</v>
      </c>
      <c r="R237" s="113" t="s">
        <v>35</v>
      </c>
      <c r="S237" s="113" t="s">
        <v>112</v>
      </c>
      <c r="T237" s="113" t="s">
        <v>169</v>
      </c>
      <c r="U237" s="113"/>
      <c r="V237" s="899">
        <f>K237-N237</f>
        <v>3.8888888888888917E-2</v>
      </c>
      <c r="W237" s="113">
        <v>8075683129</v>
      </c>
    </row>
    <row r="238" spans="1:23" ht="32.25" customHeight="1">
      <c r="A238" s="113">
        <v>235</v>
      </c>
      <c r="B238" s="898">
        <v>125785</v>
      </c>
      <c r="C238" s="113" t="s">
        <v>8152</v>
      </c>
      <c r="D238" s="1416" t="s">
        <v>8161</v>
      </c>
      <c r="E238" s="579" t="s">
        <v>5116</v>
      </c>
      <c r="F238" s="897" t="s">
        <v>5859</v>
      </c>
      <c r="G238" s="897" t="s">
        <v>358</v>
      </c>
      <c r="H238" s="1418" t="s">
        <v>8162</v>
      </c>
      <c r="I238" s="941" t="s">
        <v>31</v>
      </c>
      <c r="J238" s="1332" t="s">
        <v>3878</v>
      </c>
      <c r="K238" s="865">
        <v>0.42916666666666664</v>
      </c>
      <c r="L238" s="865">
        <v>0.5</v>
      </c>
      <c r="M238" s="113" t="s">
        <v>8163</v>
      </c>
      <c r="N238" s="865">
        <v>0.4284722222222222</v>
      </c>
      <c r="O238" s="113" t="s">
        <v>34</v>
      </c>
      <c r="P238" s="113" t="s">
        <v>34</v>
      </c>
      <c r="Q238" s="113" t="s">
        <v>35</v>
      </c>
      <c r="R238" s="113" t="s">
        <v>35</v>
      </c>
      <c r="S238" s="113" t="s">
        <v>112</v>
      </c>
      <c r="T238" s="114" t="s">
        <v>8164</v>
      </c>
      <c r="U238" s="113"/>
      <c r="V238" s="899">
        <f>K238-N238</f>
        <v>6.9444444444444198E-4</v>
      </c>
      <c r="W238" s="113">
        <v>9958217694</v>
      </c>
    </row>
    <row r="239" spans="1:23" ht="24.75" customHeight="1">
      <c r="A239" s="113">
        <v>236</v>
      </c>
      <c r="B239" s="897">
        <v>167564</v>
      </c>
      <c r="C239" s="113" t="s">
        <v>8152</v>
      </c>
      <c r="D239" s="1416" t="s">
        <v>8165</v>
      </c>
      <c r="E239" s="1420" t="s">
        <v>569</v>
      </c>
      <c r="F239" s="897" t="s">
        <v>5859</v>
      </c>
      <c r="G239" s="897" t="s">
        <v>358</v>
      </c>
      <c r="H239" s="1418" t="s">
        <v>8166</v>
      </c>
      <c r="I239" s="941" t="s">
        <v>31</v>
      </c>
      <c r="J239" s="1332" t="s">
        <v>420</v>
      </c>
      <c r="K239" s="865">
        <v>0.52916666666666667</v>
      </c>
      <c r="L239" s="865">
        <v>0.54861111111111116</v>
      </c>
      <c r="M239" s="1281" t="s">
        <v>37</v>
      </c>
      <c r="N239" s="775"/>
      <c r="O239" s="775"/>
      <c r="P239" s="775"/>
      <c r="Q239" s="775"/>
      <c r="R239" s="775"/>
      <c r="S239" s="775"/>
      <c r="T239" s="775" t="s">
        <v>8167</v>
      </c>
      <c r="U239" s="775"/>
      <c r="V239" s="899"/>
      <c r="W239" s="775">
        <v>6267147330</v>
      </c>
    </row>
    <row r="240" spans="1:23" ht="24.75" customHeight="1">
      <c r="A240" s="113">
        <v>237</v>
      </c>
      <c r="B240" s="1421">
        <v>110551</v>
      </c>
      <c r="C240" s="113" t="s">
        <v>8152</v>
      </c>
      <c r="D240" s="1314" t="s">
        <v>8168</v>
      </c>
      <c r="E240" s="1422" t="s">
        <v>759</v>
      </c>
      <c r="F240" s="1184" t="s">
        <v>109</v>
      </c>
      <c r="G240" s="1184" t="s">
        <v>29</v>
      </c>
      <c r="H240" s="1423" t="s">
        <v>128</v>
      </c>
      <c r="I240" s="941" t="s">
        <v>188</v>
      </c>
      <c r="J240" s="1332" t="s">
        <v>8169</v>
      </c>
      <c r="K240" s="865">
        <v>0.59583333333333333</v>
      </c>
      <c r="L240" s="865">
        <v>0.63194444444444442</v>
      </c>
      <c r="M240" s="113" t="s">
        <v>33</v>
      </c>
      <c r="N240" s="865">
        <v>0.59027777777777779</v>
      </c>
      <c r="O240" s="113" t="s">
        <v>34</v>
      </c>
      <c r="P240" s="113" t="s">
        <v>34</v>
      </c>
      <c r="Q240" s="113" t="s">
        <v>35</v>
      </c>
      <c r="R240" s="113" t="s">
        <v>35</v>
      </c>
      <c r="S240" s="113" t="s">
        <v>112</v>
      </c>
      <c r="T240" s="113" t="s">
        <v>5672</v>
      </c>
      <c r="U240" s="113"/>
      <c r="V240" s="899">
        <f>K240-N240</f>
        <v>5.5555555555555358E-3</v>
      </c>
      <c r="W240" s="113"/>
    </row>
    <row r="241" spans="1:23" ht="24.75" customHeight="1">
      <c r="A241" s="113">
        <v>238</v>
      </c>
      <c r="B241" s="1416">
        <v>167176</v>
      </c>
      <c r="C241" s="113" t="s">
        <v>8152</v>
      </c>
      <c r="D241" s="1416" t="s">
        <v>6203</v>
      </c>
      <c r="E241" s="1417" t="s">
        <v>39</v>
      </c>
      <c r="F241" s="897" t="s">
        <v>462</v>
      </c>
      <c r="G241" s="897" t="s">
        <v>48</v>
      </c>
      <c r="H241" s="1418" t="s">
        <v>8170</v>
      </c>
      <c r="I241" s="941" t="s">
        <v>31</v>
      </c>
      <c r="J241" s="1332" t="s">
        <v>7431</v>
      </c>
      <c r="K241" s="865">
        <v>0.42222222222222222</v>
      </c>
      <c r="L241" s="865">
        <v>0.4861111111111111</v>
      </c>
      <c r="M241" s="113" t="s">
        <v>33</v>
      </c>
      <c r="N241" s="865">
        <v>0.40625</v>
      </c>
      <c r="O241" s="113" t="s">
        <v>34</v>
      </c>
      <c r="P241" s="113" t="s">
        <v>34</v>
      </c>
      <c r="Q241" s="113" t="s">
        <v>35</v>
      </c>
      <c r="R241" s="113" t="s">
        <v>35</v>
      </c>
      <c r="S241" s="113" t="s">
        <v>112</v>
      </c>
      <c r="T241" s="113" t="s">
        <v>37</v>
      </c>
      <c r="U241" s="113"/>
      <c r="V241" s="899">
        <f>K241-N241</f>
        <v>1.5972222222222221E-2</v>
      </c>
      <c r="W241" s="113">
        <v>9416888555</v>
      </c>
    </row>
    <row r="242" spans="1:23" ht="24.75" customHeight="1">
      <c r="A242" s="113">
        <v>239</v>
      </c>
      <c r="B242" s="1416">
        <v>168132</v>
      </c>
      <c r="C242" s="113" t="s">
        <v>8152</v>
      </c>
      <c r="D242" s="897" t="s">
        <v>8171</v>
      </c>
      <c r="E242" s="1417" t="s">
        <v>627</v>
      </c>
      <c r="F242" s="897" t="s">
        <v>617</v>
      </c>
      <c r="G242" s="897" t="s">
        <v>48</v>
      </c>
      <c r="H242" s="1259" t="s">
        <v>8172</v>
      </c>
      <c r="I242" s="941" t="s">
        <v>31</v>
      </c>
      <c r="J242" s="1332" t="s">
        <v>980</v>
      </c>
      <c r="K242" s="865">
        <v>0.6166666666666667</v>
      </c>
      <c r="L242" s="865">
        <v>0.6875</v>
      </c>
      <c r="M242" s="113" t="s">
        <v>33</v>
      </c>
      <c r="N242" s="865">
        <v>0.6</v>
      </c>
      <c r="O242" s="113" t="s">
        <v>34</v>
      </c>
      <c r="P242" s="113" t="s">
        <v>34</v>
      </c>
      <c r="Q242" s="113" t="s">
        <v>35</v>
      </c>
      <c r="R242" s="113" t="s">
        <v>35</v>
      </c>
      <c r="S242" s="113" t="s">
        <v>112</v>
      </c>
      <c r="T242" s="114" t="s">
        <v>8173</v>
      </c>
      <c r="U242" s="113"/>
      <c r="V242" s="899">
        <f>K242-N242</f>
        <v>1.6666666666666718E-2</v>
      </c>
      <c r="W242" s="113">
        <v>9560777397</v>
      </c>
    </row>
    <row r="243" spans="1:23" ht="24.75" customHeight="1">
      <c r="A243" s="113">
        <v>240</v>
      </c>
      <c r="B243" s="897">
        <v>167542</v>
      </c>
      <c r="C243" s="113" t="s">
        <v>8152</v>
      </c>
      <c r="D243" s="1416" t="s">
        <v>8174</v>
      </c>
      <c r="E243" s="1417" t="s">
        <v>335</v>
      </c>
      <c r="F243" s="897" t="s">
        <v>1640</v>
      </c>
      <c r="G243" s="897" t="s">
        <v>29</v>
      </c>
      <c r="H243" s="1418" t="s">
        <v>8175</v>
      </c>
      <c r="I243" s="941" t="s">
        <v>31</v>
      </c>
      <c r="J243" s="1332" t="s">
        <v>3962</v>
      </c>
      <c r="K243" s="865">
        <v>0.40972222222222221</v>
      </c>
      <c r="L243" s="865">
        <v>0.48958333333333331</v>
      </c>
      <c r="M243" s="113" t="s">
        <v>33</v>
      </c>
      <c r="N243" s="865">
        <v>0.38541666666666669</v>
      </c>
      <c r="O243" s="113" t="s">
        <v>34</v>
      </c>
      <c r="P243" s="113" t="s">
        <v>34</v>
      </c>
      <c r="Q243" s="113" t="s">
        <v>112</v>
      </c>
      <c r="R243" s="113" t="s">
        <v>35</v>
      </c>
      <c r="S243" s="113" t="s">
        <v>112</v>
      </c>
      <c r="T243" s="113" t="s">
        <v>33</v>
      </c>
      <c r="U243" s="113"/>
      <c r="V243" s="899">
        <f>K243-N243</f>
        <v>2.4305555555555525E-2</v>
      </c>
      <c r="W243" s="113">
        <v>7065138635</v>
      </c>
    </row>
    <row r="244" spans="1:23" s="439" customFormat="1" ht="30.75" customHeight="1">
      <c r="A244" s="113">
        <v>241</v>
      </c>
      <c r="B244" s="1471">
        <v>167947</v>
      </c>
      <c r="C244" s="463" t="s">
        <v>8152</v>
      </c>
      <c r="D244" s="1472" t="s">
        <v>8176</v>
      </c>
      <c r="E244" s="1473" t="s">
        <v>7224</v>
      </c>
      <c r="F244" s="1472" t="s">
        <v>133</v>
      </c>
      <c r="G244" s="1472" t="s">
        <v>134</v>
      </c>
      <c r="H244" s="1474" t="s">
        <v>8177</v>
      </c>
      <c r="I244" s="1475" t="s">
        <v>31</v>
      </c>
      <c r="J244" s="1458" t="s">
        <v>8178</v>
      </c>
      <c r="K244" s="1464">
        <v>0.42916666666666664</v>
      </c>
      <c r="L244" s="1464">
        <v>0.5625</v>
      </c>
      <c r="M244" s="529" t="s">
        <v>137</v>
      </c>
      <c r="N244" s="1464">
        <v>0.38124999999999998</v>
      </c>
      <c r="O244" s="529"/>
      <c r="P244" s="529" t="s">
        <v>171</v>
      </c>
      <c r="Q244" s="529" t="s">
        <v>35</v>
      </c>
      <c r="R244" s="529" t="s">
        <v>36</v>
      </c>
      <c r="S244" s="529" t="s">
        <v>112</v>
      </c>
      <c r="T244" s="615" t="s">
        <v>8179</v>
      </c>
      <c r="U244" s="529"/>
      <c r="V244" s="899">
        <f>K244-N244</f>
        <v>4.7916666666666663E-2</v>
      </c>
      <c r="W244" s="529">
        <v>8299160186</v>
      </c>
    </row>
    <row r="245" spans="1:23" ht="36" customHeight="1">
      <c r="A245" s="113">
        <v>242</v>
      </c>
      <c r="B245" s="1315">
        <v>162273</v>
      </c>
      <c r="C245" s="113" t="s">
        <v>8152</v>
      </c>
      <c r="D245" s="1416" t="s">
        <v>2707</v>
      </c>
      <c r="E245" s="1417" t="s">
        <v>829</v>
      </c>
      <c r="F245" s="897" t="s">
        <v>91</v>
      </c>
      <c r="G245" s="897" t="s">
        <v>92</v>
      </c>
      <c r="H245" s="1418" t="s">
        <v>8180</v>
      </c>
      <c r="I245" s="941" t="s">
        <v>31</v>
      </c>
      <c r="J245" s="1332" t="s">
        <v>7695</v>
      </c>
      <c r="K245" s="865">
        <v>0.46527777777777779</v>
      </c>
      <c r="L245" s="865">
        <v>0.62847222222222221</v>
      </c>
      <c r="M245" s="113" t="s">
        <v>33</v>
      </c>
      <c r="N245" s="865">
        <v>0.45833333333333331</v>
      </c>
      <c r="O245" s="113" t="s">
        <v>34</v>
      </c>
      <c r="P245" s="113" t="s">
        <v>34</v>
      </c>
      <c r="Q245" s="113" t="s">
        <v>112</v>
      </c>
      <c r="R245" s="113" t="s">
        <v>35</v>
      </c>
      <c r="S245" s="113" t="s">
        <v>112</v>
      </c>
      <c r="T245" s="113" t="s">
        <v>33</v>
      </c>
      <c r="U245" s="113"/>
      <c r="V245" s="899">
        <f>K245-N245</f>
        <v>6.9444444444444753E-3</v>
      </c>
      <c r="W245" s="113">
        <v>9810658617</v>
      </c>
    </row>
    <row r="246" spans="1:23" ht="24.75" customHeight="1">
      <c r="A246" s="113">
        <v>243</v>
      </c>
      <c r="B246" s="1315">
        <v>166825</v>
      </c>
      <c r="C246" s="113" t="s">
        <v>8152</v>
      </c>
      <c r="D246" s="1416" t="s">
        <v>8181</v>
      </c>
      <c r="E246" s="1417" t="s">
        <v>738</v>
      </c>
      <c r="F246" s="897" t="s">
        <v>91</v>
      </c>
      <c r="G246" s="897" t="s">
        <v>92</v>
      </c>
      <c r="H246" s="1418" t="s">
        <v>8182</v>
      </c>
      <c r="I246" s="992" t="s">
        <v>31</v>
      </c>
      <c r="J246" s="1365" t="s">
        <v>168</v>
      </c>
      <c r="K246" s="1358">
        <v>0.42708333333333331</v>
      </c>
      <c r="L246" s="1358">
        <v>0.4861111111111111</v>
      </c>
      <c r="M246" s="113" t="s">
        <v>33</v>
      </c>
      <c r="N246" s="1358">
        <v>0.4236111111111111</v>
      </c>
      <c r="O246" s="113" t="s">
        <v>34</v>
      </c>
      <c r="P246" s="113" t="s">
        <v>34</v>
      </c>
      <c r="Q246" s="203" t="s">
        <v>35</v>
      </c>
      <c r="R246" s="203" t="s">
        <v>35</v>
      </c>
      <c r="S246" s="203" t="s">
        <v>112</v>
      </c>
      <c r="T246" s="203" t="s">
        <v>5672</v>
      </c>
      <c r="U246" s="203"/>
      <c r="V246" s="899">
        <f>K246-N246</f>
        <v>3.4722222222222099E-3</v>
      </c>
      <c r="W246" s="203"/>
    </row>
    <row r="247" spans="1:23" ht="30">
      <c r="A247" s="113">
        <v>244</v>
      </c>
      <c r="B247" s="584">
        <v>160085</v>
      </c>
      <c r="C247" s="548" t="s">
        <v>8183</v>
      </c>
      <c r="D247" s="1385" t="s">
        <v>8184</v>
      </c>
      <c r="E247" s="1384" t="s">
        <v>267</v>
      </c>
      <c r="F247" s="1385" t="s">
        <v>388</v>
      </c>
      <c r="G247" s="584" t="s">
        <v>389</v>
      </c>
      <c r="H247" s="1430" t="s">
        <v>8185</v>
      </c>
      <c r="I247" s="941" t="s">
        <v>31</v>
      </c>
      <c r="J247" s="1332" t="s">
        <v>8186</v>
      </c>
      <c r="K247" s="865">
        <v>0.41458333333333336</v>
      </c>
      <c r="L247" s="865">
        <v>0.47083333333333333</v>
      </c>
      <c r="M247" s="113" t="s">
        <v>33</v>
      </c>
      <c r="N247" s="865">
        <v>0.41666666666666669</v>
      </c>
      <c r="O247" s="113" t="s">
        <v>34</v>
      </c>
      <c r="P247" s="113" t="s">
        <v>34</v>
      </c>
      <c r="Q247" s="113" t="s">
        <v>35</v>
      </c>
      <c r="R247" s="113" t="s">
        <v>35</v>
      </c>
      <c r="S247" s="113" t="s">
        <v>112</v>
      </c>
      <c r="T247" s="113" t="s">
        <v>5749</v>
      </c>
      <c r="U247" s="113"/>
      <c r="V247" s="1339" t="s">
        <v>3886</v>
      </c>
      <c r="W247" s="113">
        <v>6289040337</v>
      </c>
    </row>
    <row r="248" spans="1:23" ht="30">
      <c r="A248" s="113">
        <v>245</v>
      </c>
      <c r="B248" s="584">
        <v>167268</v>
      </c>
      <c r="C248" s="113" t="s">
        <v>8183</v>
      </c>
      <c r="D248" s="1385" t="s">
        <v>8187</v>
      </c>
      <c r="E248" s="1384" t="s">
        <v>835</v>
      </c>
      <c r="F248" s="1385" t="s">
        <v>388</v>
      </c>
      <c r="G248" s="584" t="s">
        <v>389</v>
      </c>
      <c r="H248" s="1407" t="s">
        <v>8188</v>
      </c>
      <c r="I248" s="941" t="s">
        <v>31</v>
      </c>
      <c r="J248" s="1332" t="s">
        <v>8189</v>
      </c>
      <c r="K248" s="865">
        <v>0.52152777777777781</v>
      </c>
      <c r="L248" s="865">
        <v>0.71180555555555558</v>
      </c>
      <c r="M248" s="113" t="s">
        <v>33</v>
      </c>
      <c r="N248" s="865">
        <v>0.5</v>
      </c>
      <c r="O248" s="113" t="s">
        <v>34</v>
      </c>
      <c r="P248" s="113" t="s">
        <v>34</v>
      </c>
      <c r="Q248" s="113" t="s">
        <v>112</v>
      </c>
      <c r="R248" s="113" t="s">
        <v>35</v>
      </c>
      <c r="S248" s="113" t="s">
        <v>112</v>
      </c>
      <c r="T248" s="113" t="s">
        <v>33</v>
      </c>
      <c r="U248" s="113"/>
      <c r="V248" s="899">
        <f>K248-N248</f>
        <v>2.1527777777777812E-2</v>
      </c>
      <c r="W248" s="113">
        <v>8873648456</v>
      </c>
    </row>
    <row r="249" spans="1:23" ht="27.75">
      <c r="A249" s="113">
        <v>246</v>
      </c>
      <c r="B249" s="1383">
        <v>165244</v>
      </c>
      <c r="C249" s="113" t="s">
        <v>8183</v>
      </c>
      <c r="D249" s="1385" t="s">
        <v>8190</v>
      </c>
      <c r="E249" s="1194" t="s">
        <v>1118</v>
      </c>
      <c r="F249" s="584" t="s">
        <v>40</v>
      </c>
      <c r="G249" s="584" t="s">
        <v>41</v>
      </c>
      <c r="H249" s="1430" t="s">
        <v>8191</v>
      </c>
      <c r="I249" s="941" t="s">
        <v>31</v>
      </c>
      <c r="J249" s="1332" t="s">
        <v>8192</v>
      </c>
      <c r="K249" s="865">
        <v>0.43055555555555558</v>
      </c>
      <c r="L249" s="865">
        <v>0.72222222222222221</v>
      </c>
      <c r="M249" s="113" t="s">
        <v>33</v>
      </c>
      <c r="N249" s="865">
        <v>0.36458333333333331</v>
      </c>
      <c r="O249" s="113" t="s">
        <v>34</v>
      </c>
      <c r="P249" s="113" t="s">
        <v>34</v>
      </c>
      <c r="Q249" s="113" t="s">
        <v>35</v>
      </c>
      <c r="R249" s="113" t="s">
        <v>35</v>
      </c>
      <c r="S249" s="114" t="s">
        <v>8193</v>
      </c>
      <c r="T249" s="113" t="s">
        <v>169</v>
      </c>
      <c r="U249" s="113"/>
      <c r="V249" s="899">
        <f>K249-N249</f>
        <v>6.5972222222222265E-2</v>
      </c>
      <c r="W249" s="113">
        <v>9810416472</v>
      </c>
    </row>
    <row r="250" spans="1:23" ht="27" customHeight="1">
      <c r="A250" s="113">
        <v>247</v>
      </c>
      <c r="B250" s="1384">
        <v>167202</v>
      </c>
      <c r="C250" s="113" t="s">
        <v>8183</v>
      </c>
      <c r="D250" s="1385" t="s">
        <v>8194</v>
      </c>
      <c r="E250" s="1384" t="s">
        <v>1719</v>
      </c>
      <c r="F250" s="584" t="s">
        <v>2072</v>
      </c>
      <c r="G250" s="584" t="s">
        <v>215</v>
      </c>
      <c r="H250" s="1430" t="s">
        <v>8195</v>
      </c>
      <c r="I250" s="941" t="s">
        <v>31</v>
      </c>
      <c r="J250" s="1332" t="s">
        <v>860</v>
      </c>
      <c r="K250" s="865">
        <v>0.46944444444444444</v>
      </c>
      <c r="L250" s="865">
        <v>0.50694444444444442</v>
      </c>
      <c r="M250" s="113" t="s">
        <v>3395</v>
      </c>
      <c r="N250" s="865">
        <v>0.4236111111111111</v>
      </c>
      <c r="O250" s="113" t="s">
        <v>34</v>
      </c>
      <c r="P250" s="463" t="s">
        <v>171</v>
      </c>
      <c r="Q250" s="113" t="s">
        <v>35</v>
      </c>
      <c r="R250" s="113" t="s">
        <v>35</v>
      </c>
      <c r="S250" s="113" t="s">
        <v>112</v>
      </c>
      <c r="T250" s="113" t="s">
        <v>37</v>
      </c>
      <c r="U250" s="113"/>
      <c r="V250" s="899">
        <f>K250-N250</f>
        <v>4.5833333333333337E-2</v>
      </c>
      <c r="W250" s="113"/>
    </row>
    <row r="251" spans="1:23" ht="30.75" customHeight="1">
      <c r="A251" s="113">
        <v>248</v>
      </c>
      <c r="B251" s="584">
        <v>167682</v>
      </c>
      <c r="C251" s="113" t="s">
        <v>8183</v>
      </c>
      <c r="D251" s="1385" t="s">
        <v>8196</v>
      </c>
      <c r="E251" s="1384" t="s">
        <v>969</v>
      </c>
      <c r="F251" s="584" t="s">
        <v>8197</v>
      </c>
      <c r="G251" s="584" t="s">
        <v>215</v>
      </c>
      <c r="H251" s="1430" t="s">
        <v>805</v>
      </c>
      <c r="I251" s="941" t="s">
        <v>31</v>
      </c>
      <c r="J251" s="1332" t="s">
        <v>8198</v>
      </c>
      <c r="K251" s="865">
        <v>0.4236111111111111</v>
      </c>
      <c r="L251" s="865">
        <v>0.4861111111111111</v>
      </c>
      <c r="M251" s="113" t="s">
        <v>3395</v>
      </c>
      <c r="N251" s="865">
        <v>0.41666666666666669</v>
      </c>
      <c r="O251" s="113" t="s">
        <v>34</v>
      </c>
      <c r="P251" s="463" t="s">
        <v>171</v>
      </c>
      <c r="Q251" s="113" t="s">
        <v>112</v>
      </c>
      <c r="R251" s="113" t="s">
        <v>35</v>
      </c>
      <c r="S251" s="113" t="s">
        <v>112</v>
      </c>
      <c r="T251" s="113" t="s">
        <v>3395</v>
      </c>
      <c r="U251" s="113"/>
      <c r="V251" s="899">
        <f>K251-N251</f>
        <v>6.9444444444444198E-3</v>
      </c>
      <c r="W251" s="113">
        <v>9313725960</v>
      </c>
    </row>
    <row r="252" spans="1:23" ht="28.5" customHeight="1">
      <c r="A252" s="113">
        <v>249</v>
      </c>
      <c r="B252" s="584">
        <v>25864</v>
      </c>
      <c r="C252" s="113" t="s">
        <v>8183</v>
      </c>
      <c r="D252" s="1385" t="s">
        <v>8199</v>
      </c>
      <c r="E252" s="1384" t="s">
        <v>3314</v>
      </c>
      <c r="F252" s="584" t="s">
        <v>40</v>
      </c>
      <c r="G252" s="584" t="s">
        <v>41</v>
      </c>
      <c r="H252" s="1430" t="s">
        <v>8200</v>
      </c>
      <c r="I252" s="941" t="s">
        <v>31</v>
      </c>
      <c r="J252" s="1332" t="s">
        <v>88</v>
      </c>
      <c r="K252" s="865">
        <v>0.55902777777777779</v>
      </c>
      <c r="L252" s="865">
        <v>0.64583333333333337</v>
      </c>
      <c r="M252" s="113" t="s">
        <v>33</v>
      </c>
      <c r="N252" s="865">
        <v>0.54513888888888884</v>
      </c>
      <c r="O252" s="113" t="s">
        <v>34</v>
      </c>
      <c r="P252" s="113" t="s">
        <v>34</v>
      </c>
      <c r="Q252" s="113" t="s">
        <v>35</v>
      </c>
      <c r="R252" s="113" t="s">
        <v>35</v>
      </c>
      <c r="S252" s="113" t="s">
        <v>112</v>
      </c>
      <c r="T252" s="113" t="s">
        <v>37</v>
      </c>
      <c r="U252" s="113"/>
      <c r="V252" s="899">
        <f>K252-N252</f>
        <v>1.3888888888888951E-2</v>
      </c>
      <c r="W252" s="113">
        <v>9990479240</v>
      </c>
    </row>
    <row r="253" spans="1:23" s="439" customFormat="1" ht="27.75">
      <c r="A253" s="113">
        <v>250</v>
      </c>
      <c r="B253" s="593">
        <v>163493</v>
      </c>
      <c r="C253" s="463" t="s">
        <v>8183</v>
      </c>
      <c r="D253" s="1456" t="s">
        <v>8201</v>
      </c>
      <c r="E253" s="593" t="s">
        <v>938</v>
      </c>
      <c r="F253" s="1456" t="s">
        <v>54</v>
      </c>
      <c r="G253" s="593" t="s">
        <v>48</v>
      </c>
      <c r="H253" s="1476" t="s">
        <v>4021</v>
      </c>
      <c r="I253" s="977" t="s">
        <v>31</v>
      </c>
      <c r="J253" s="1369" t="s">
        <v>61</v>
      </c>
      <c r="K253" s="966">
        <v>0.40694444444444444</v>
      </c>
      <c r="L253" s="966">
        <v>0.45833333333333331</v>
      </c>
      <c r="M253" s="608" t="s">
        <v>8202</v>
      </c>
      <c r="N253" s="966">
        <v>0.38194444444444442</v>
      </c>
      <c r="O253" s="463"/>
      <c r="P253" s="463"/>
      <c r="Q253" s="463" t="s">
        <v>112</v>
      </c>
      <c r="R253" s="463" t="s">
        <v>35</v>
      </c>
      <c r="S253" s="463" t="s">
        <v>112</v>
      </c>
      <c r="T253" s="608" t="s">
        <v>8202</v>
      </c>
      <c r="U253" s="463"/>
      <c r="V253" s="899">
        <f>K253-N253</f>
        <v>2.5000000000000022E-2</v>
      </c>
      <c r="W253" s="463">
        <v>8108781332</v>
      </c>
    </row>
    <row r="254" spans="1:23" s="439" customFormat="1" ht="29.25" customHeight="1">
      <c r="A254" s="113">
        <v>251</v>
      </c>
      <c r="B254" s="593" t="s">
        <v>8203</v>
      </c>
      <c r="C254" s="463" t="s">
        <v>8183</v>
      </c>
      <c r="D254" s="1456" t="s">
        <v>8204</v>
      </c>
      <c r="E254" s="593" t="s">
        <v>4641</v>
      </c>
      <c r="F254" s="1456" t="s">
        <v>54</v>
      </c>
      <c r="G254" s="593" t="s">
        <v>48</v>
      </c>
      <c r="H254" s="1476" t="s">
        <v>977</v>
      </c>
      <c r="I254" s="977" t="s">
        <v>31</v>
      </c>
      <c r="J254" s="1369" t="s">
        <v>4795</v>
      </c>
      <c r="K254" s="966">
        <v>0.52083333333333337</v>
      </c>
      <c r="L254" s="966">
        <v>0.59027777777777779</v>
      </c>
      <c r="M254" s="608" t="s">
        <v>8202</v>
      </c>
      <c r="N254" s="966">
        <v>0.51388888888888884</v>
      </c>
      <c r="O254" s="463"/>
      <c r="P254" s="463"/>
      <c r="Q254" s="463" t="s">
        <v>112</v>
      </c>
      <c r="R254" s="463" t="s">
        <v>35</v>
      </c>
      <c r="S254" s="463" t="s">
        <v>112</v>
      </c>
      <c r="T254" s="608" t="s">
        <v>8202</v>
      </c>
      <c r="U254" s="463"/>
      <c r="V254" s="899">
        <f>K254-N254</f>
        <v>6.9444444444445308E-3</v>
      </c>
      <c r="W254" s="463"/>
    </row>
    <row r="255" spans="1:23" ht="30">
      <c r="A255" s="113">
        <v>252</v>
      </c>
      <c r="B255" s="1383">
        <v>141063</v>
      </c>
      <c r="C255" s="113" t="s">
        <v>8183</v>
      </c>
      <c r="D255" s="1385" t="s">
        <v>8205</v>
      </c>
      <c r="E255" s="1384" t="s">
        <v>381</v>
      </c>
      <c r="F255" s="1385" t="s">
        <v>183</v>
      </c>
      <c r="G255" s="584" t="s">
        <v>70</v>
      </c>
      <c r="H255" s="1430" t="s">
        <v>8206</v>
      </c>
      <c r="I255" s="941" t="s">
        <v>31</v>
      </c>
      <c r="J255" s="1375"/>
      <c r="K255" s="775"/>
      <c r="L255" s="775"/>
      <c r="M255" s="1281" t="s">
        <v>37</v>
      </c>
      <c r="N255" s="775"/>
      <c r="O255" s="775"/>
      <c r="P255" s="775"/>
      <c r="Q255" s="775"/>
      <c r="R255" s="775"/>
      <c r="S255" s="775"/>
      <c r="T255" s="775"/>
      <c r="U255" s="775"/>
      <c r="V255" s="899">
        <f>K255-N255</f>
        <v>0</v>
      </c>
      <c r="W255" s="775"/>
    </row>
    <row r="256" spans="1:23" ht="28.5" customHeight="1">
      <c r="A256" s="113">
        <v>253</v>
      </c>
      <c r="B256" s="1383">
        <v>166772</v>
      </c>
      <c r="C256" s="113" t="s">
        <v>8183</v>
      </c>
      <c r="D256" s="1385" t="s">
        <v>8207</v>
      </c>
      <c r="E256" s="1384" t="s">
        <v>616</v>
      </c>
      <c r="F256" s="1385" t="s">
        <v>183</v>
      </c>
      <c r="G256" s="584" t="s">
        <v>70</v>
      </c>
      <c r="H256" s="1430" t="s">
        <v>76</v>
      </c>
      <c r="I256" s="941" t="s">
        <v>31</v>
      </c>
      <c r="J256" s="1375"/>
      <c r="K256" s="775"/>
      <c r="L256" s="775"/>
      <c r="M256" s="1281" t="s">
        <v>37</v>
      </c>
      <c r="N256" s="775"/>
      <c r="O256" s="775"/>
      <c r="P256" s="775"/>
      <c r="Q256" s="775"/>
      <c r="R256" s="775"/>
      <c r="S256" s="775"/>
      <c r="T256" s="775"/>
      <c r="U256" s="775"/>
      <c r="V256" s="899">
        <f>K256-N256</f>
        <v>0</v>
      </c>
      <c r="W256" s="775"/>
    </row>
    <row r="257" spans="1:23" ht="32.25" customHeight="1">
      <c r="A257" s="113">
        <v>254</v>
      </c>
      <c r="B257" s="1383">
        <v>87479</v>
      </c>
      <c r="C257" s="113" t="s">
        <v>8183</v>
      </c>
      <c r="D257" s="1385" t="s">
        <v>5344</v>
      </c>
      <c r="E257" s="1384" t="s">
        <v>68</v>
      </c>
      <c r="F257" s="1385" t="s">
        <v>69</v>
      </c>
      <c r="G257" s="584" t="s">
        <v>70</v>
      </c>
      <c r="H257" s="1430" t="s">
        <v>4386</v>
      </c>
      <c r="I257" s="941" t="s">
        <v>31</v>
      </c>
      <c r="J257" s="1375"/>
      <c r="K257" s="775"/>
      <c r="L257" s="775"/>
      <c r="M257" s="1281" t="s">
        <v>37</v>
      </c>
      <c r="N257" s="775"/>
      <c r="O257" s="775"/>
      <c r="P257" s="775"/>
      <c r="Q257" s="775"/>
      <c r="R257" s="775"/>
      <c r="S257" s="775"/>
      <c r="T257" s="775"/>
      <c r="U257" s="775"/>
      <c r="V257" s="899">
        <f>K257-N257</f>
        <v>0</v>
      </c>
      <c r="W257" s="775"/>
    </row>
    <row r="258" spans="1:23" ht="30">
      <c r="A258" s="113">
        <v>255</v>
      </c>
      <c r="B258" s="1383">
        <v>145956</v>
      </c>
      <c r="C258" s="113" t="s">
        <v>8183</v>
      </c>
      <c r="D258" s="1385" t="s">
        <v>2294</v>
      </c>
      <c r="E258" s="1384" t="s">
        <v>1012</v>
      </c>
      <c r="F258" s="1083" t="s">
        <v>8208</v>
      </c>
      <c r="G258" s="584" t="s">
        <v>2362</v>
      </c>
      <c r="H258" s="1430" t="s">
        <v>8209</v>
      </c>
      <c r="I258" s="941" t="s">
        <v>31</v>
      </c>
      <c r="J258" s="1332" t="s">
        <v>5210</v>
      </c>
      <c r="K258" s="865">
        <v>0.43402777777777779</v>
      </c>
      <c r="L258" s="865">
        <v>0.55555555555555558</v>
      </c>
      <c r="M258" s="113" t="s">
        <v>33</v>
      </c>
      <c r="N258" s="865">
        <v>0.4201388888888889</v>
      </c>
      <c r="O258" s="113" t="s">
        <v>34</v>
      </c>
      <c r="P258" s="113" t="s">
        <v>34</v>
      </c>
      <c r="Q258" s="113" t="s">
        <v>112</v>
      </c>
      <c r="R258" s="113" t="s">
        <v>35</v>
      </c>
      <c r="S258" s="113" t="s">
        <v>112</v>
      </c>
      <c r="T258" s="113" t="s">
        <v>33</v>
      </c>
      <c r="U258" s="113"/>
      <c r="V258" s="899">
        <f>K258-N258</f>
        <v>1.3888888888888895E-2</v>
      </c>
      <c r="W258" s="113">
        <v>8802534503</v>
      </c>
    </row>
    <row r="259" spans="1:23" ht="30">
      <c r="A259" s="113">
        <v>256</v>
      </c>
      <c r="B259" s="1194">
        <v>163612</v>
      </c>
      <c r="C259" s="113" t="s">
        <v>8183</v>
      </c>
      <c r="D259" s="1385" t="s">
        <v>8210</v>
      </c>
      <c r="E259" s="1384" t="s">
        <v>3264</v>
      </c>
      <c r="F259" s="584" t="s">
        <v>407</v>
      </c>
      <c r="G259" s="584" t="s">
        <v>408</v>
      </c>
      <c r="H259" s="1430" t="s">
        <v>2737</v>
      </c>
      <c r="I259" s="941" t="s">
        <v>31</v>
      </c>
      <c r="J259" s="1332" t="s">
        <v>618</v>
      </c>
      <c r="K259" s="865">
        <v>0.96875</v>
      </c>
      <c r="L259" s="865">
        <v>0.70833333333333337</v>
      </c>
      <c r="M259" s="113" t="s">
        <v>33</v>
      </c>
      <c r="N259" s="865">
        <v>0.44444444444444442</v>
      </c>
      <c r="O259" s="113" t="s">
        <v>34</v>
      </c>
      <c r="P259" s="113" t="s">
        <v>34</v>
      </c>
      <c r="Q259" s="113" t="s">
        <v>112</v>
      </c>
      <c r="R259" s="113" t="s">
        <v>35</v>
      </c>
      <c r="S259" s="114" t="s">
        <v>8211</v>
      </c>
      <c r="T259" s="113" t="s">
        <v>33</v>
      </c>
      <c r="U259" s="113"/>
      <c r="V259" s="899">
        <f>K259-N259</f>
        <v>0.52430555555555558</v>
      </c>
      <c r="W259" s="113">
        <v>7007279542</v>
      </c>
    </row>
    <row r="260" spans="1:23" ht="30" customHeight="1">
      <c r="A260" s="113">
        <v>257</v>
      </c>
      <c r="B260" s="1428">
        <v>16855</v>
      </c>
      <c r="C260" s="113" t="s">
        <v>8183</v>
      </c>
      <c r="D260" s="1427" t="s">
        <v>8212</v>
      </c>
      <c r="E260" s="1429" t="s">
        <v>3319</v>
      </c>
      <c r="F260" s="1428" t="s">
        <v>1547</v>
      </c>
      <c r="G260" s="1428" t="s">
        <v>29</v>
      </c>
      <c r="H260" s="1432" t="s">
        <v>128</v>
      </c>
      <c r="I260" s="113"/>
      <c r="J260" s="1332" t="s">
        <v>860</v>
      </c>
      <c r="K260" s="865">
        <v>0.84027777777777779</v>
      </c>
      <c r="L260" s="865">
        <v>0.88888888888888884</v>
      </c>
      <c r="M260" s="113" t="s">
        <v>33</v>
      </c>
      <c r="N260" s="865">
        <v>0.83680555555555558</v>
      </c>
      <c r="O260" s="113" t="s">
        <v>34</v>
      </c>
      <c r="P260" s="113" t="s">
        <v>34</v>
      </c>
      <c r="Q260" s="113" t="s">
        <v>35</v>
      </c>
      <c r="R260" s="113" t="s">
        <v>35</v>
      </c>
      <c r="S260" s="113" t="s">
        <v>112</v>
      </c>
      <c r="T260" s="113" t="s">
        <v>37</v>
      </c>
      <c r="U260" s="113"/>
      <c r="V260" s="899">
        <f>K260-N260</f>
        <v>3.4722222222222099E-3</v>
      </c>
      <c r="W260" s="113"/>
    </row>
    <row r="261" spans="1:23" ht="30" customHeight="1">
      <c r="A261" s="113">
        <v>258</v>
      </c>
      <c r="B261" s="1383">
        <v>161543</v>
      </c>
      <c r="C261" s="113" t="s">
        <v>8183</v>
      </c>
      <c r="D261" s="584" t="s">
        <v>8213</v>
      </c>
      <c r="E261" s="1384" t="s">
        <v>582</v>
      </c>
      <c r="F261" s="584" t="s">
        <v>133</v>
      </c>
      <c r="G261" s="584" t="s">
        <v>8214</v>
      </c>
      <c r="H261" s="1431" t="s">
        <v>8215</v>
      </c>
      <c r="I261" s="941" t="s">
        <v>31</v>
      </c>
      <c r="J261" s="1332" t="s">
        <v>7042</v>
      </c>
      <c r="K261" s="865">
        <v>0.40347222222222223</v>
      </c>
      <c r="L261" s="865">
        <v>0.51388888888888884</v>
      </c>
      <c r="M261" s="113" t="s">
        <v>713</v>
      </c>
      <c r="N261" s="865">
        <v>0.3923611111111111</v>
      </c>
      <c r="O261" s="113" t="s">
        <v>34</v>
      </c>
      <c r="P261" s="113" t="s">
        <v>34</v>
      </c>
      <c r="Q261" s="113" t="s">
        <v>35</v>
      </c>
      <c r="R261" s="113" t="s">
        <v>35</v>
      </c>
      <c r="S261" s="113" t="s">
        <v>112</v>
      </c>
      <c r="T261" s="113" t="s">
        <v>37</v>
      </c>
      <c r="U261" s="113"/>
      <c r="V261" s="899">
        <f>K261-N261</f>
        <v>1.1111111111111127E-2</v>
      </c>
      <c r="W261" s="113">
        <v>9991656666</v>
      </c>
    </row>
    <row r="262" spans="1:23" ht="30" customHeight="1">
      <c r="A262" s="113">
        <v>259</v>
      </c>
      <c r="B262" s="1383">
        <v>163961</v>
      </c>
      <c r="C262" s="113" t="s">
        <v>8183</v>
      </c>
      <c r="D262" s="1194" t="s">
        <v>8216</v>
      </c>
      <c r="E262" s="1384" t="s">
        <v>2413</v>
      </c>
      <c r="F262" s="584" t="s">
        <v>133</v>
      </c>
      <c r="G262" s="584" t="s">
        <v>8214</v>
      </c>
      <c r="H262" s="1433" t="s">
        <v>1128</v>
      </c>
      <c r="I262" s="941" t="s">
        <v>31</v>
      </c>
      <c r="J262" s="1332" t="s">
        <v>5556</v>
      </c>
      <c r="K262" s="865">
        <v>0.56111111111111112</v>
      </c>
      <c r="L262" s="865">
        <v>0.66319444444444442</v>
      </c>
      <c r="M262" s="113" t="s">
        <v>1162</v>
      </c>
      <c r="N262" s="865">
        <v>0.55555555555555558</v>
      </c>
      <c r="O262" s="113" t="s">
        <v>34</v>
      </c>
      <c r="P262" s="113" t="s">
        <v>34</v>
      </c>
      <c r="Q262" s="113" t="s">
        <v>35</v>
      </c>
      <c r="R262" s="113" t="s">
        <v>35</v>
      </c>
      <c r="S262" s="113" t="s">
        <v>112</v>
      </c>
      <c r="T262" s="113" t="s">
        <v>37</v>
      </c>
      <c r="U262" s="113"/>
      <c r="V262" s="899">
        <f>K262-N262</f>
        <v>5.5555555555555358E-3</v>
      </c>
      <c r="W262" s="113">
        <v>8802437254</v>
      </c>
    </row>
    <row r="263" spans="1:23" ht="30" customHeight="1">
      <c r="A263" s="113">
        <v>260</v>
      </c>
      <c r="B263" s="1383">
        <v>157571</v>
      </c>
      <c r="C263" s="113" t="s">
        <v>8183</v>
      </c>
      <c r="D263" s="1194" t="s">
        <v>8217</v>
      </c>
      <c r="E263" s="1384" t="s">
        <v>524</v>
      </c>
      <c r="F263" s="584" t="s">
        <v>98</v>
      </c>
      <c r="G263" s="584" t="s">
        <v>99</v>
      </c>
      <c r="H263" s="1433" t="s">
        <v>100</v>
      </c>
      <c r="I263" s="941" t="s">
        <v>31</v>
      </c>
      <c r="J263" s="1332" t="s">
        <v>8218</v>
      </c>
      <c r="K263" s="865">
        <v>0.3923611111111111</v>
      </c>
      <c r="L263" s="865">
        <v>0.72361111111111109</v>
      </c>
      <c r="M263" s="113" t="s">
        <v>33</v>
      </c>
      <c r="N263" s="865">
        <v>0.35069444444444442</v>
      </c>
      <c r="O263" s="113" t="s">
        <v>34</v>
      </c>
      <c r="P263" s="113" t="s">
        <v>34</v>
      </c>
      <c r="Q263" s="113" t="s">
        <v>35</v>
      </c>
      <c r="R263" s="113" t="s">
        <v>35</v>
      </c>
      <c r="S263" s="114" t="s">
        <v>8219</v>
      </c>
      <c r="T263" s="113" t="s">
        <v>1278</v>
      </c>
      <c r="U263" s="113"/>
      <c r="V263" s="899">
        <f>K263-N263</f>
        <v>4.1666666666666685E-2</v>
      </c>
      <c r="W263" s="113">
        <v>8410048960</v>
      </c>
    </row>
    <row r="264" spans="1:23" s="439" customFormat="1" ht="30" customHeight="1">
      <c r="A264" s="113">
        <v>261</v>
      </c>
      <c r="B264" s="1461">
        <v>98736</v>
      </c>
      <c r="C264" s="529" t="s">
        <v>8183</v>
      </c>
      <c r="D264" s="1463" t="s">
        <v>2670</v>
      </c>
      <c r="E264" s="1462" t="s">
        <v>479</v>
      </c>
      <c r="F264" s="1461" t="s">
        <v>1168</v>
      </c>
      <c r="G264" s="1461" t="s">
        <v>520</v>
      </c>
      <c r="H264" s="1477" t="s">
        <v>2005</v>
      </c>
      <c r="I264" s="1475" t="s">
        <v>31</v>
      </c>
      <c r="J264" s="1458" t="s">
        <v>8220</v>
      </c>
      <c r="K264" s="1464">
        <v>0.37708333333333333</v>
      </c>
      <c r="L264" s="1464">
        <v>0.41666666666666669</v>
      </c>
      <c r="M264" s="529" t="s">
        <v>169</v>
      </c>
      <c r="N264" s="1464">
        <v>0.375</v>
      </c>
      <c r="O264" s="529"/>
      <c r="P264" s="529" t="s">
        <v>171</v>
      </c>
      <c r="Q264" s="529" t="s">
        <v>35</v>
      </c>
      <c r="R264" s="529" t="s">
        <v>35</v>
      </c>
      <c r="S264" s="529" t="s">
        <v>112</v>
      </c>
      <c r="T264" s="529" t="s">
        <v>37</v>
      </c>
      <c r="U264" s="529"/>
      <c r="V264" s="899">
        <f>K264-N264</f>
        <v>2.0833333333333259E-3</v>
      </c>
      <c r="W264" s="529">
        <v>9720649186</v>
      </c>
    </row>
    <row r="265" spans="1:23" ht="15.75">
      <c r="A265" s="113">
        <v>262</v>
      </c>
      <c r="B265" s="1403">
        <v>161728</v>
      </c>
      <c r="C265" s="113" t="s">
        <v>8183</v>
      </c>
      <c r="D265" s="1434" t="s">
        <v>8221</v>
      </c>
      <c r="E265" s="1417" t="s">
        <v>2924</v>
      </c>
      <c r="F265" s="352" t="s">
        <v>91</v>
      </c>
      <c r="G265" s="352" t="s">
        <v>92</v>
      </c>
      <c r="H265" s="1434" t="s">
        <v>8222</v>
      </c>
      <c r="I265" s="941" t="s">
        <v>31</v>
      </c>
      <c r="J265" s="1332" t="s">
        <v>4066</v>
      </c>
      <c r="K265" s="865">
        <v>0.47499999999999998</v>
      </c>
      <c r="L265" s="865">
        <v>0.53125</v>
      </c>
      <c r="M265" s="113" t="s">
        <v>33</v>
      </c>
      <c r="N265" s="865">
        <v>0.46527777777777779</v>
      </c>
      <c r="O265" s="113" t="s">
        <v>34</v>
      </c>
      <c r="P265" s="113" t="s">
        <v>34</v>
      </c>
      <c r="Q265" s="113" t="s">
        <v>35</v>
      </c>
      <c r="R265" s="113" t="s">
        <v>35</v>
      </c>
      <c r="S265" s="113" t="s">
        <v>112</v>
      </c>
      <c r="T265" s="113" t="s">
        <v>2113</v>
      </c>
      <c r="U265" s="113"/>
      <c r="V265" s="899">
        <f>K265-N265</f>
        <v>9.7222222222221877E-3</v>
      </c>
      <c r="W265" s="113">
        <v>9315196258</v>
      </c>
    </row>
    <row r="266" spans="1:23" ht="30" customHeight="1">
      <c r="A266" s="113">
        <v>263</v>
      </c>
      <c r="B266" s="1403">
        <v>140184</v>
      </c>
      <c r="C266" s="113" t="s">
        <v>8183</v>
      </c>
      <c r="D266" s="1434" t="s">
        <v>4825</v>
      </c>
      <c r="E266" s="1417" t="s">
        <v>276</v>
      </c>
      <c r="F266" s="352" t="s">
        <v>91</v>
      </c>
      <c r="G266" s="352" t="s">
        <v>92</v>
      </c>
      <c r="H266" s="1434" t="s">
        <v>394</v>
      </c>
      <c r="I266" s="941" t="s">
        <v>31</v>
      </c>
      <c r="J266" s="1332" t="s">
        <v>489</v>
      </c>
      <c r="K266" s="865">
        <v>0.5805555555555556</v>
      </c>
      <c r="L266" s="865">
        <v>0.65625</v>
      </c>
      <c r="M266" s="113" t="s">
        <v>33</v>
      </c>
      <c r="N266" s="865">
        <v>0.57291666666666663</v>
      </c>
      <c r="O266" s="113" t="s">
        <v>34</v>
      </c>
      <c r="P266" s="113" t="s">
        <v>34</v>
      </c>
      <c r="Q266" s="113" t="s">
        <v>35</v>
      </c>
      <c r="R266" s="113" t="s">
        <v>35</v>
      </c>
      <c r="S266" s="113" t="s">
        <v>112</v>
      </c>
      <c r="T266" s="113" t="s">
        <v>2113</v>
      </c>
      <c r="U266" s="113"/>
      <c r="V266" s="899">
        <f>K266-N266</f>
        <v>7.6388888888889728E-3</v>
      </c>
      <c r="W266" s="113">
        <v>9971727407</v>
      </c>
    </row>
    <row r="267" spans="1:23" ht="30" customHeight="1">
      <c r="A267" s="113">
        <v>264</v>
      </c>
      <c r="B267" s="352">
        <v>163928</v>
      </c>
      <c r="C267" s="113" t="s">
        <v>8183</v>
      </c>
      <c r="D267" s="1434" t="s">
        <v>8223</v>
      </c>
      <c r="E267" s="1417" t="s">
        <v>400</v>
      </c>
      <c r="F267" s="352" t="s">
        <v>91</v>
      </c>
      <c r="G267" s="352" t="s">
        <v>92</v>
      </c>
      <c r="H267" s="1434" t="s">
        <v>8224</v>
      </c>
      <c r="I267" s="941" t="s">
        <v>31</v>
      </c>
      <c r="J267" s="1332" t="s">
        <v>902</v>
      </c>
      <c r="K267" s="865">
        <v>0.69444444444444442</v>
      </c>
      <c r="L267" s="865">
        <v>0.7416666666666667</v>
      </c>
      <c r="M267" s="114" t="s">
        <v>526</v>
      </c>
      <c r="N267" s="865">
        <v>0.6875</v>
      </c>
      <c r="O267" s="113" t="s">
        <v>34</v>
      </c>
      <c r="P267" s="113" t="s">
        <v>34</v>
      </c>
      <c r="Q267" s="113" t="s">
        <v>35</v>
      </c>
      <c r="R267" s="113" t="s">
        <v>35</v>
      </c>
      <c r="S267" s="113" t="s">
        <v>112</v>
      </c>
      <c r="T267" s="113" t="s">
        <v>37</v>
      </c>
      <c r="U267" s="113"/>
      <c r="V267" s="899">
        <f>K267-N267</f>
        <v>6.9444444444444198E-3</v>
      </c>
      <c r="W267" s="113">
        <v>7835864414</v>
      </c>
    </row>
    <row r="268" spans="1:23" ht="30" customHeight="1">
      <c r="A268" s="113">
        <v>265</v>
      </c>
      <c r="B268" s="1403">
        <v>6678</v>
      </c>
      <c r="C268" s="548" t="s">
        <v>8225</v>
      </c>
      <c r="D268" s="1403" t="s">
        <v>8226</v>
      </c>
      <c r="E268" s="1417" t="s">
        <v>547</v>
      </c>
      <c r="F268" s="493" t="s">
        <v>548</v>
      </c>
      <c r="G268" s="352" t="s">
        <v>29</v>
      </c>
      <c r="H268" s="1420" t="s">
        <v>110</v>
      </c>
      <c r="I268" s="941" t="s">
        <v>31</v>
      </c>
      <c r="J268" s="1332" t="s">
        <v>180</v>
      </c>
      <c r="K268" s="865">
        <v>0.8125</v>
      </c>
      <c r="L268" s="865">
        <v>0.84027777777777779</v>
      </c>
      <c r="M268" s="113" t="s">
        <v>33</v>
      </c>
      <c r="N268" s="865">
        <v>0.80555555555555558</v>
      </c>
      <c r="O268" s="113" t="s">
        <v>34</v>
      </c>
      <c r="P268" s="113" t="s">
        <v>34</v>
      </c>
      <c r="Q268" s="113" t="s">
        <v>35</v>
      </c>
      <c r="R268" s="113" t="s">
        <v>35</v>
      </c>
      <c r="S268" s="113" t="s">
        <v>112</v>
      </c>
      <c r="T268" s="113" t="s">
        <v>37</v>
      </c>
      <c r="U268" s="113"/>
      <c r="V268" s="899">
        <f>K268-N268</f>
        <v>6.9444444444444198E-3</v>
      </c>
      <c r="W268" s="113"/>
    </row>
    <row r="269" spans="1:23" ht="30" customHeight="1">
      <c r="A269" s="113">
        <v>266</v>
      </c>
      <c r="B269" s="1403">
        <v>155391</v>
      </c>
      <c r="C269" s="113" t="s">
        <v>8225</v>
      </c>
      <c r="D269" s="1403" t="s">
        <v>8227</v>
      </c>
      <c r="E269" s="1417" t="s">
        <v>547</v>
      </c>
      <c r="F269" s="493" t="s">
        <v>548</v>
      </c>
      <c r="G269" s="352" t="s">
        <v>29</v>
      </c>
      <c r="H269" s="1420" t="s">
        <v>110</v>
      </c>
      <c r="I269" s="941" t="s">
        <v>31</v>
      </c>
      <c r="J269" s="1332" t="s">
        <v>189</v>
      </c>
      <c r="K269" s="865">
        <v>0.45555555555555555</v>
      </c>
      <c r="L269" s="865">
        <v>0.50208333333333333</v>
      </c>
      <c r="M269" s="113" t="s">
        <v>33</v>
      </c>
      <c r="N269" s="865">
        <v>0.4513888888888889</v>
      </c>
      <c r="O269" s="113" t="s">
        <v>34</v>
      </c>
      <c r="P269" s="113" t="s">
        <v>34</v>
      </c>
      <c r="Q269" s="113" t="s">
        <v>112</v>
      </c>
      <c r="R269" s="113" t="s">
        <v>35</v>
      </c>
      <c r="S269" s="113" t="s">
        <v>112</v>
      </c>
      <c r="T269" s="113" t="s">
        <v>33</v>
      </c>
      <c r="U269" s="113"/>
      <c r="V269" s="899">
        <f>K269-N269</f>
        <v>4.1666666666666519E-3</v>
      </c>
      <c r="W269" s="113">
        <v>9873976488</v>
      </c>
    </row>
    <row r="270" spans="1:23" ht="30" customHeight="1">
      <c r="A270" s="113">
        <v>267</v>
      </c>
      <c r="B270" s="1403">
        <v>168048</v>
      </c>
      <c r="C270" s="113" t="s">
        <v>8225</v>
      </c>
      <c r="D270" s="352" t="s">
        <v>8228</v>
      </c>
      <c r="E270" s="1417" t="s">
        <v>233</v>
      </c>
      <c r="F270" s="493" t="s">
        <v>91</v>
      </c>
      <c r="G270" s="352" t="s">
        <v>92</v>
      </c>
      <c r="H270" s="493" t="s">
        <v>2666</v>
      </c>
      <c r="I270" s="941" t="s">
        <v>31</v>
      </c>
      <c r="J270" s="1332" t="s">
        <v>3906</v>
      </c>
      <c r="K270" s="865">
        <v>0.54305555555555551</v>
      </c>
      <c r="L270" s="865">
        <v>0.57291666666666663</v>
      </c>
      <c r="M270" s="113" t="s">
        <v>33</v>
      </c>
      <c r="N270" s="865">
        <v>0.53472222222222221</v>
      </c>
      <c r="O270" s="113" t="s">
        <v>34</v>
      </c>
      <c r="P270" s="113" t="s">
        <v>34</v>
      </c>
      <c r="Q270" s="113" t="s">
        <v>35</v>
      </c>
      <c r="R270" s="113" t="s">
        <v>35</v>
      </c>
      <c r="S270" s="113" t="s">
        <v>112</v>
      </c>
      <c r="T270" s="113" t="s">
        <v>5672</v>
      </c>
      <c r="U270" s="113"/>
      <c r="V270" s="899">
        <f>K270-N270</f>
        <v>8.3333333333333037E-3</v>
      </c>
      <c r="W270" s="113">
        <v>9370032498</v>
      </c>
    </row>
    <row r="271" spans="1:23" ht="30" customHeight="1">
      <c r="A271" s="113">
        <v>268</v>
      </c>
      <c r="B271" s="1403">
        <v>166900</v>
      </c>
      <c r="C271" s="113" t="s">
        <v>8225</v>
      </c>
      <c r="D271" s="352" t="s">
        <v>8229</v>
      </c>
      <c r="E271" s="1417" t="s">
        <v>2090</v>
      </c>
      <c r="F271" s="493" t="s">
        <v>91</v>
      </c>
      <c r="G271" s="352" t="s">
        <v>92</v>
      </c>
      <c r="H271" s="493" t="s">
        <v>8230</v>
      </c>
      <c r="I271" s="941" t="s">
        <v>31</v>
      </c>
      <c r="J271" s="1332" t="s">
        <v>8231</v>
      </c>
      <c r="K271" s="865">
        <v>0.60902777777777772</v>
      </c>
      <c r="L271" s="865">
        <v>0.70486111111111116</v>
      </c>
      <c r="M271" s="113" t="s">
        <v>33</v>
      </c>
      <c r="N271" s="865">
        <v>0.59375</v>
      </c>
      <c r="O271" s="113" t="s">
        <v>34</v>
      </c>
      <c r="P271" s="113" t="s">
        <v>34</v>
      </c>
      <c r="Q271" s="113" t="s">
        <v>35</v>
      </c>
      <c r="R271" s="113" t="s">
        <v>35</v>
      </c>
      <c r="S271" s="113" t="s">
        <v>112</v>
      </c>
      <c r="T271" s="113" t="s">
        <v>5672</v>
      </c>
      <c r="U271" s="113"/>
      <c r="V271" s="899">
        <f>K271-N271</f>
        <v>1.5277777777777724E-2</v>
      </c>
      <c r="W271" s="113">
        <v>9877924860</v>
      </c>
    </row>
    <row r="272" spans="1:23" ht="30" customHeight="1">
      <c r="A272" s="113">
        <v>269</v>
      </c>
      <c r="B272" s="1403">
        <v>168357</v>
      </c>
      <c r="C272" s="113" t="s">
        <v>8225</v>
      </c>
      <c r="D272" s="352" t="s">
        <v>8056</v>
      </c>
      <c r="E272" s="1417" t="s">
        <v>840</v>
      </c>
      <c r="F272" s="493" t="s">
        <v>91</v>
      </c>
      <c r="G272" s="352" t="s">
        <v>92</v>
      </c>
      <c r="H272" s="493" t="s">
        <v>1685</v>
      </c>
      <c r="I272" s="992" t="s">
        <v>31</v>
      </c>
      <c r="J272" s="1365" t="s">
        <v>534</v>
      </c>
      <c r="K272" s="1358">
        <v>0.74652777777777779</v>
      </c>
      <c r="L272" s="1358">
        <v>0.82291666666666663</v>
      </c>
      <c r="M272" s="203" t="s">
        <v>33</v>
      </c>
      <c r="N272" s="1358">
        <v>0.73611111111111116</v>
      </c>
      <c r="O272" s="113" t="s">
        <v>34</v>
      </c>
      <c r="P272" s="113" t="s">
        <v>34</v>
      </c>
      <c r="Q272" s="203" t="s">
        <v>35</v>
      </c>
      <c r="R272" s="203" t="s">
        <v>35</v>
      </c>
      <c r="S272" s="203" t="s">
        <v>112</v>
      </c>
      <c r="T272" s="203" t="s">
        <v>5672</v>
      </c>
      <c r="U272" s="203"/>
      <c r="V272" s="899">
        <f>K272-N272</f>
        <v>1.041666666666663E-2</v>
      </c>
      <c r="W272" s="203">
        <v>8607243245</v>
      </c>
    </row>
    <row r="273" spans="1:23" ht="30">
      <c r="A273" s="113">
        <v>270</v>
      </c>
      <c r="B273" s="1417">
        <v>42458</v>
      </c>
      <c r="C273" s="113" t="s">
        <v>8225</v>
      </c>
      <c r="D273" s="1434" t="s">
        <v>8232</v>
      </c>
      <c r="E273" s="1417" t="s">
        <v>276</v>
      </c>
      <c r="F273" s="493" t="s">
        <v>40</v>
      </c>
      <c r="G273" s="352" t="s">
        <v>41</v>
      </c>
      <c r="H273" s="1438" t="s">
        <v>8233</v>
      </c>
      <c r="I273" s="941" t="s">
        <v>31</v>
      </c>
      <c r="J273" s="1332" t="s">
        <v>168</v>
      </c>
      <c r="K273" s="865">
        <v>0.3888888888888889</v>
      </c>
      <c r="L273" s="865">
        <v>0.46180555555555558</v>
      </c>
      <c r="M273" s="113" t="s">
        <v>33</v>
      </c>
      <c r="N273" s="865">
        <v>0.37986111111111109</v>
      </c>
      <c r="O273" s="113" t="s">
        <v>34</v>
      </c>
      <c r="P273" s="113" t="s">
        <v>34</v>
      </c>
      <c r="Q273" s="113" t="s">
        <v>35</v>
      </c>
      <c r="R273" s="113" t="s">
        <v>35</v>
      </c>
      <c r="S273" s="113" t="s">
        <v>112</v>
      </c>
      <c r="T273" s="113" t="s">
        <v>169</v>
      </c>
      <c r="U273" s="113"/>
      <c r="V273" s="899">
        <f>K273-N273</f>
        <v>9.0277777777778012E-3</v>
      </c>
      <c r="W273" s="113">
        <v>9968059866</v>
      </c>
    </row>
    <row r="274" spans="1:23" ht="30" customHeight="1">
      <c r="A274" s="113">
        <v>271</v>
      </c>
      <c r="B274" s="1403">
        <v>163424</v>
      </c>
      <c r="C274" s="113" t="s">
        <v>8225</v>
      </c>
      <c r="D274" s="1403" t="s">
        <v>8234</v>
      </c>
      <c r="E274" s="1417" t="s">
        <v>186</v>
      </c>
      <c r="F274" s="493" t="s">
        <v>40</v>
      </c>
      <c r="G274" s="352" t="s">
        <v>41</v>
      </c>
      <c r="H274" s="1439" t="s">
        <v>8235</v>
      </c>
      <c r="I274" s="941" t="s">
        <v>31</v>
      </c>
      <c r="J274" s="1332" t="s">
        <v>889</v>
      </c>
      <c r="K274" s="865">
        <v>0.53819444444444442</v>
      </c>
      <c r="L274" s="865">
        <v>0.58333333333333337</v>
      </c>
      <c r="M274" s="113" t="s">
        <v>33</v>
      </c>
      <c r="N274" s="865">
        <v>0.53472222222222221</v>
      </c>
      <c r="O274" s="113" t="s">
        <v>34</v>
      </c>
      <c r="P274" s="113" t="s">
        <v>34</v>
      </c>
      <c r="Q274" s="113" t="s">
        <v>35</v>
      </c>
      <c r="R274" s="113" t="s">
        <v>35</v>
      </c>
      <c r="S274" s="113" t="s">
        <v>112</v>
      </c>
      <c r="T274" s="113" t="s">
        <v>5302</v>
      </c>
      <c r="U274" s="113"/>
      <c r="V274" s="899">
        <f>K274-N274</f>
        <v>3.4722222222222099E-3</v>
      </c>
      <c r="W274" s="113">
        <v>9911770537</v>
      </c>
    </row>
    <row r="275" spans="1:23" ht="30" customHeight="1">
      <c r="A275" s="113">
        <v>272</v>
      </c>
      <c r="B275" s="1403">
        <v>64158</v>
      </c>
      <c r="C275" s="113" t="s">
        <v>8225</v>
      </c>
      <c r="D275" s="352" t="s">
        <v>8236</v>
      </c>
      <c r="E275" s="1417" t="s">
        <v>233</v>
      </c>
      <c r="F275" s="493" t="s">
        <v>91</v>
      </c>
      <c r="G275" s="352" t="s">
        <v>92</v>
      </c>
      <c r="H275" s="1440" t="s">
        <v>394</v>
      </c>
      <c r="I275" s="941"/>
      <c r="J275" s="1332" t="s">
        <v>8237</v>
      </c>
      <c r="K275" s="865">
        <v>0.65069444444444446</v>
      </c>
      <c r="L275" s="865">
        <v>0.70138888888888884</v>
      </c>
      <c r="M275" s="113" t="s">
        <v>33</v>
      </c>
      <c r="N275" s="865">
        <v>0.6381944444444444</v>
      </c>
      <c r="O275" s="113" t="s">
        <v>34</v>
      </c>
      <c r="P275" s="113" t="s">
        <v>34</v>
      </c>
      <c r="Q275" s="113" t="s">
        <v>35</v>
      </c>
      <c r="R275" s="113" t="s">
        <v>35</v>
      </c>
      <c r="S275" s="113" t="s">
        <v>112</v>
      </c>
      <c r="T275" s="113" t="s">
        <v>2113</v>
      </c>
      <c r="U275" s="113"/>
      <c r="V275" s="899">
        <f>K275-N275</f>
        <v>1.2500000000000067E-2</v>
      </c>
      <c r="W275" s="113">
        <v>9711291801</v>
      </c>
    </row>
    <row r="276" spans="1:23" ht="30" customHeight="1">
      <c r="A276" s="113">
        <v>273</v>
      </c>
      <c r="B276" s="1413">
        <v>168349</v>
      </c>
      <c r="C276" s="113" t="s">
        <v>8225</v>
      </c>
      <c r="D276" s="1435" t="s">
        <v>8238</v>
      </c>
      <c r="E276" s="1435" t="s">
        <v>602</v>
      </c>
      <c r="F276" s="1254" t="s">
        <v>104</v>
      </c>
      <c r="G276" s="682" t="s">
        <v>92</v>
      </c>
      <c r="H276" s="1436" t="s">
        <v>8051</v>
      </c>
      <c r="I276" s="115"/>
      <c r="J276" s="1441" t="s">
        <v>7680</v>
      </c>
      <c r="K276" s="1442">
        <v>0.74444444444444446</v>
      </c>
      <c r="L276" s="1442">
        <v>0.75694444444444442</v>
      </c>
      <c r="M276" s="113" t="s">
        <v>33</v>
      </c>
      <c r="N276" s="1442">
        <v>0.74305555555555558</v>
      </c>
      <c r="O276" s="113" t="s">
        <v>34</v>
      </c>
      <c r="P276" s="113" t="s">
        <v>34</v>
      </c>
      <c r="Q276" s="115" t="s">
        <v>35</v>
      </c>
      <c r="R276" s="115" t="s">
        <v>35</v>
      </c>
      <c r="S276" s="115" t="s">
        <v>112</v>
      </c>
      <c r="T276" s="115" t="s">
        <v>37</v>
      </c>
      <c r="U276" s="115"/>
      <c r="V276" s="899">
        <f>K276-N276</f>
        <v>1.388888888888884E-3</v>
      </c>
      <c r="W276" s="115">
        <v>8396877007</v>
      </c>
    </row>
    <row r="277" spans="1:23" ht="30" customHeight="1">
      <c r="A277" s="113">
        <v>274</v>
      </c>
      <c r="B277" s="1314">
        <v>163262</v>
      </c>
      <c r="C277" s="113" t="s">
        <v>8225</v>
      </c>
      <c r="D277" s="1422" t="s">
        <v>3310</v>
      </c>
      <c r="E277" s="1422" t="s">
        <v>759</v>
      </c>
      <c r="F277" s="1253" t="s">
        <v>3473</v>
      </c>
      <c r="G277" s="1207" t="s">
        <v>29</v>
      </c>
      <c r="H277" s="1437" t="s">
        <v>128</v>
      </c>
      <c r="I277" s="113"/>
      <c r="J277" s="1332" t="s">
        <v>420</v>
      </c>
      <c r="K277" s="865">
        <v>0.39583333333333331</v>
      </c>
      <c r="L277" s="865">
        <v>0.42708333333333331</v>
      </c>
      <c r="M277" s="113" t="s">
        <v>33</v>
      </c>
      <c r="N277" s="865">
        <v>0.3923611111111111</v>
      </c>
      <c r="O277" s="113" t="s">
        <v>34</v>
      </c>
      <c r="P277" s="113" t="s">
        <v>34</v>
      </c>
      <c r="Q277" s="113" t="s">
        <v>112</v>
      </c>
      <c r="R277" s="113" t="s">
        <v>35</v>
      </c>
      <c r="S277" s="113" t="s">
        <v>112</v>
      </c>
      <c r="T277" s="113" t="s">
        <v>33</v>
      </c>
      <c r="U277" s="113"/>
      <c r="V277" s="899">
        <f>K277-N277</f>
        <v>3.4722222222222099E-3</v>
      </c>
      <c r="W277" s="113">
        <v>9560218789</v>
      </c>
    </row>
    <row r="278" spans="1:23" ht="27.75">
      <c r="A278" s="113">
        <v>275</v>
      </c>
      <c r="B278" s="1403">
        <v>137710</v>
      </c>
      <c r="C278" s="113" t="s">
        <v>8225</v>
      </c>
      <c r="D278" s="1403" t="s">
        <v>8239</v>
      </c>
      <c r="E278" s="1417" t="s">
        <v>1112</v>
      </c>
      <c r="F278" s="493" t="s">
        <v>214</v>
      </c>
      <c r="G278" s="352" t="s">
        <v>215</v>
      </c>
      <c r="H278" s="1420" t="s">
        <v>8240</v>
      </c>
      <c r="I278" s="941" t="s">
        <v>31</v>
      </c>
      <c r="J278" s="1332" t="s">
        <v>6289</v>
      </c>
      <c r="K278" s="865">
        <v>0.38541666666666669</v>
      </c>
      <c r="L278" s="865">
        <v>0.4375</v>
      </c>
      <c r="M278" s="113" t="s">
        <v>219</v>
      </c>
      <c r="N278" s="865">
        <v>0.36458333333333331</v>
      </c>
      <c r="O278" s="113" t="s">
        <v>34</v>
      </c>
      <c r="P278" s="113" t="s">
        <v>34</v>
      </c>
      <c r="Q278" s="113" t="s">
        <v>112</v>
      </c>
      <c r="R278" s="113" t="s">
        <v>35</v>
      </c>
      <c r="S278" s="113" t="s">
        <v>112</v>
      </c>
      <c r="T278" s="113" t="s">
        <v>219</v>
      </c>
      <c r="U278" s="113"/>
      <c r="V278" s="899">
        <f>K278-N278</f>
        <v>2.083333333333337E-2</v>
      </c>
      <c r="W278" s="113">
        <v>9971155289</v>
      </c>
    </row>
    <row r="279" spans="1:23" ht="27.75">
      <c r="A279" s="113">
        <v>276</v>
      </c>
      <c r="B279" s="1403">
        <v>74019</v>
      </c>
      <c r="C279" s="113" t="s">
        <v>8225</v>
      </c>
      <c r="D279" s="1403" t="s">
        <v>8241</v>
      </c>
      <c r="E279" s="1417" t="s">
        <v>428</v>
      </c>
      <c r="F279" s="493" t="s">
        <v>214</v>
      </c>
      <c r="G279" s="352" t="s">
        <v>215</v>
      </c>
      <c r="H279" s="1420" t="s">
        <v>6881</v>
      </c>
      <c r="I279" s="941" t="s">
        <v>31</v>
      </c>
      <c r="J279" s="1332" t="s">
        <v>659</v>
      </c>
      <c r="K279" s="865">
        <v>0.48958333333333331</v>
      </c>
      <c r="L279" s="865">
        <v>0.52777777777777779</v>
      </c>
      <c r="M279" s="113" t="s">
        <v>219</v>
      </c>
      <c r="N279" s="865">
        <v>0.4826388888888889</v>
      </c>
      <c r="O279" s="113" t="s">
        <v>34</v>
      </c>
      <c r="P279" s="113" t="s">
        <v>34</v>
      </c>
      <c r="Q279" s="113" t="s">
        <v>35</v>
      </c>
      <c r="R279" s="113" t="s">
        <v>35</v>
      </c>
      <c r="S279" s="113" t="s">
        <v>112</v>
      </c>
      <c r="T279" s="113" t="s">
        <v>5672</v>
      </c>
      <c r="U279" s="113"/>
      <c r="V279" s="899">
        <f>K279-N279</f>
        <v>6.9444444444444198E-3</v>
      </c>
      <c r="W279" s="113">
        <v>7065604795</v>
      </c>
    </row>
    <row r="280" spans="1:23" ht="27.75">
      <c r="A280" s="113">
        <v>277</v>
      </c>
      <c r="B280" s="1403">
        <v>64677</v>
      </c>
      <c r="C280" s="113" t="s">
        <v>8225</v>
      </c>
      <c r="D280" s="352" t="s">
        <v>8242</v>
      </c>
      <c r="E280" s="1417" t="s">
        <v>285</v>
      </c>
      <c r="F280" s="493" t="s">
        <v>214</v>
      </c>
      <c r="G280" s="352" t="s">
        <v>215</v>
      </c>
      <c r="H280" s="493" t="s">
        <v>8243</v>
      </c>
      <c r="I280" s="941" t="s">
        <v>31</v>
      </c>
      <c r="J280" s="1332" t="s">
        <v>3524</v>
      </c>
      <c r="K280" s="865">
        <v>0.57361111111111107</v>
      </c>
      <c r="L280" s="865">
        <v>0.59375</v>
      </c>
      <c r="M280" s="113" t="s">
        <v>219</v>
      </c>
      <c r="N280" s="865">
        <v>0.56944444444444442</v>
      </c>
      <c r="O280" s="113" t="s">
        <v>34</v>
      </c>
      <c r="P280" s="113" t="s">
        <v>34</v>
      </c>
      <c r="Q280" s="113" t="s">
        <v>112</v>
      </c>
      <c r="R280" s="113" t="s">
        <v>35</v>
      </c>
      <c r="S280" s="113" t="s">
        <v>112</v>
      </c>
      <c r="T280" s="114" t="s">
        <v>8244</v>
      </c>
      <c r="U280" s="113"/>
      <c r="V280" s="899">
        <f>K280-N280</f>
        <v>4.1666666666666519E-3</v>
      </c>
      <c r="W280" s="113">
        <v>9873621024</v>
      </c>
    </row>
    <row r="281" spans="1:23" s="439" customFormat="1" ht="27.75">
      <c r="A281" s="113">
        <v>278</v>
      </c>
      <c r="B281" s="1336">
        <v>168799</v>
      </c>
      <c r="C281" s="463" t="s">
        <v>8225</v>
      </c>
      <c r="D281" s="1336" t="s">
        <v>8245</v>
      </c>
      <c r="E281" s="1336" t="s">
        <v>145</v>
      </c>
      <c r="F281" s="1478" t="s">
        <v>8246</v>
      </c>
      <c r="G281" s="684" t="s">
        <v>389</v>
      </c>
      <c r="H281" s="1478" t="s">
        <v>3334</v>
      </c>
      <c r="I281" s="463"/>
      <c r="J281" s="1369" t="s">
        <v>168</v>
      </c>
      <c r="K281" s="966">
        <v>0.72916666666666663</v>
      </c>
      <c r="L281" s="966">
        <v>0.82638888888888884</v>
      </c>
      <c r="M281" s="608" t="s">
        <v>8247</v>
      </c>
      <c r="N281" s="966">
        <v>0.72222222222222221</v>
      </c>
      <c r="O281" s="463"/>
      <c r="P281" s="463" t="s">
        <v>171</v>
      </c>
      <c r="Q281" s="463" t="s">
        <v>112</v>
      </c>
      <c r="R281" s="463" t="s">
        <v>35</v>
      </c>
      <c r="S281" s="463" t="s">
        <v>112</v>
      </c>
      <c r="T281" s="463" t="s">
        <v>2217</v>
      </c>
      <c r="U281" s="463"/>
      <c r="V281" s="899">
        <f>K281-N281</f>
        <v>6.9444444444444198E-3</v>
      </c>
      <c r="W281" s="463">
        <v>9528214085</v>
      </c>
    </row>
    <row r="282" spans="1:23" s="439" customFormat="1" ht="30" customHeight="1">
      <c r="A282" s="113">
        <v>279</v>
      </c>
      <c r="B282" s="1479">
        <v>59319</v>
      </c>
      <c r="C282" s="463" t="s">
        <v>8225</v>
      </c>
      <c r="D282" s="595" t="s">
        <v>8248</v>
      </c>
      <c r="E282" s="595" t="s">
        <v>1546</v>
      </c>
      <c r="F282" s="614" t="s">
        <v>617</v>
      </c>
      <c r="G282" s="595" t="s">
        <v>48</v>
      </c>
      <c r="H282" s="614" t="s">
        <v>8249</v>
      </c>
      <c r="I282" s="977" t="s">
        <v>31</v>
      </c>
      <c r="J282" s="1369" t="s">
        <v>8250</v>
      </c>
      <c r="K282" s="966">
        <v>0.39305555555555555</v>
      </c>
      <c r="L282" s="966">
        <v>0.4861111111111111</v>
      </c>
      <c r="M282" s="608" t="s">
        <v>8251</v>
      </c>
      <c r="N282" s="966">
        <v>0.375</v>
      </c>
      <c r="O282" s="463"/>
      <c r="P282" s="463"/>
      <c r="Q282" s="463" t="s">
        <v>112</v>
      </c>
      <c r="R282" s="463" t="s">
        <v>35</v>
      </c>
      <c r="S282" s="463" t="s">
        <v>112</v>
      </c>
      <c r="T282" s="463" t="s">
        <v>33</v>
      </c>
      <c r="U282" s="463"/>
      <c r="V282" s="899">
        <f>K282-N282</f>
        <v>1.8055555555555547E-2</v>
      </c>
      <c r="W282" s="463">
        <v>9971644255</v>
      </c>
    </row>
    <row r="283" spans="1:23" ht="30" customHeight="1">
      <c r="A283" s="113">
        <v>280</v>
      </c>
      <c r="B283" s="1403">
        <v>168453</v>
      </c>
      <c r="C283" s="113" t="s">
        <v>8225</v>
      </c>
      <c r="D283" s="352" t="s">
        <v>8252</v>
      </c>
      <c r="E283" s="579" t="s">
        <v>1546</v>
      </c>
      <c r="F283" s="493" t="s">
        <v>539</v>
      </c>
      <c r="G283" s="352" t="s">
        <v>48</v>
      </c>
      <c r="H283" s="493" t="s">
        <v>812</v>
      </c>
      <c r="I283" s="941" t="s">
        <v>31</v>
      </c>
      <c r="J283" s="1332" t="s">
        <v>4795</v>
      </c>
      <c r="K283" s="865">
        <v>0.55902777777777779</v>
      </c>
      <c r="L283" s="865">
        <v>0.59722222222222221</v>
      </c>
      <c r="M283" s="113" t="s">
        <v>33</v>
      </c>
      <c r="N283" s="865">
        <v>0.54166666666666663</v>
      </c>
      <c r="O283" s="113" t="s">
        <v>34</v>
      </c>
      <c r="P283" s="113" t="s">
        <v>34</v>
      </c>
      <c r="Q283" s="113" t="s">
        <v>35</v>
      </c>
      <c r="R283" s="113" t="s">
        <v>35</v>
      </c>
      <c r="S283" s="113" t="s">
        <v>112</v>
      </c>
      <c r="T283" s="113" t="s">
        <v>37</v>
      </c>
      <c r="U283" s="113"/>
      <c r="V283" s="899">
        <f>K283-N283</f>
        <v>1.736111111111116E-2</v>
      </c>
      <c r="W283" s="113">
        <v>8506073319</v>
      </c>
    </row>
    <row r="284" spans="1:23" ht="30" customHeight="1">
      <c r="A284" s="113">
        <v>281</v>
      </c>
      <c r="B284" s="1314">
        <v>110428</v>
      </c>
      <c r="C284" s="113" t="s">
        <v>8225</v>
      </c>
      <c r="D284" s="1304" t="s">
        <v>8253</v>
      </c>
      <c r="E284" s="1422" t="s">
        <v>186</v>
      </c>
      <c r="F284" s="1253" t="s">
        <v>28</v>
      </c>
      <c r="G284" s="1207" t="s">
        <v>29</v>
      </c>
      <c r="H284" s="1258" t="s">
        <v>128</v>
      </c>
      <c r="I284" s="113" t="s">
        <v>188</v>
      </c>
      <c r="J284" s="1332" t="s">
        <v>1156</v>
      </c>
      <c r="K284" s="865">
        <v>0.46319444444444446</v>
      </c>
      <c r="L284" s="865">
        <v>0.49305555555555558</v>
      </c>
      <c r="M284" s="113" t="s">
        <v>33</v>
      </c>
      <c r="N284" s="865">
        <v>0.4375</v>
      </c>
      <c r="O284" s="113" t="s">
        <v>34</v>
      </c>
      <c r="P284" s="113" t="s">
        <v>34</v>
      </c>
      <c r="Q284" s="113" t="s">
        <v>112</v>
      </c>
      <c r="R284" s="113" t="s">
        <v>35</v>
      </c>
      <c r="S284" s="113" t="s">
        <v>112</v>
      </c>
      <c r="T284" s="113" t="s">
        <v>33</v>
      </c>
      <c r="U284" s="113"/>
      <c r="V284" s="899">
        <f>K284-N284</f>
        <v>2.5694444444444464E-2</v>
      </c>
      <c r="W284" s="113">
        <v>8130732806</v>
      </c>
    </row>
    <row r="285" spans="1:23" ht="27.75">
      <c r="A285" s="113">
        <v>282</v>
      </c>
      <c r="B285" s="1403">
        <v>118559</v>
      </c>
      <c r="C285" s="113" t="s">
        <v>8225</v>
      </c>
      <c r="D285" s="1403" t="s">
        <v>8254</v>
      </c>
      <c r="E285" s="579" t="s">
        <v>643</v>
      </c>
      <c r="F285" s="493" t="s">
        <v>8255</v>
      </c>
      <c r="G285" s="352" t="s">
        <v>408</v>
      </c>
      <c r="H285" s="1420" t="s">
        <v>2737</v>
      </c>
      <c r="I285" s="941" t="s">
        <v>31</v>
      </c>
      <c r="J285" s="1332" t="s">
        <v>6461</v>
      </c>
      <c r="K285" s="865">
        <v>0.43888888888888888</v>
      </c>
      <c r="L285" s="865">
        <v>0.5</v>
      </c>
      <c r="M285" s="113" t="s">
        <v>333</v>
      </c>
      <c r="N285" s="865">
        <v>0.43402777777777779</v>
      </c>
      <c r="O285" s="113" t="s">
        <v>34</v>
      </c>
      <c r="P285" s="113" t="s">
        <v>34</v>
      </c>
      <c r="Q285" s="113" t="s">
        <v>112</v>
      </c>
      <c r="R285" s="113" t="s">
        <v>35</v>
      </c>
      <c r="S285" s="113" t="s">
        <v>112</v>
      </c>
      <c r="T285" s="113" t="s">
        <v>333</v>
      </c>
      <c r="U285" s="113"/>
      <c r="V285" s="899">
        <f>K285-N285</f>
        <v>4.8611111111110938E-3</v>
      </c>
      <c r="W285" s="113">
        <v>9351685400</v>
      </c>
    </row>
    <row r="286" spans="1:23" ht="27.75">
      <c r="A286" s="113">
        <v>283</v>
      </c>
      <c r="B286" s="1403">
        <v>128661</v>
      </c>
      <c r="C286" s="113" t="s">
        <v>8225</v>
      </c>
      <c r="D286" s="1403" t="s">
        <v>8256</v>
      </c>
      <c r="E286" s="1420" t="s">
        <v>228</v>
      </c>
      <c r="F286" s="493" t="s">
        <v>8255</v>
      </c>
      <c r="G286" s="352" t="s">
        <v>408</v>
      </c>
      <c r="H286" s="1420" t="s">
        <v>812</v>
      </c>
      <c r="I286" s="941" t="s">
        <v>31</v>
      </c>
      <c r="J286" s="1332" t="s">
        <v>8257</v>
      </c>
      <c r="K286" s="865">
        <v>0.56666666666666665</v>
      </c>
      <c r="L286" s="865">
        <v>0.61805555555555558</v>
      </c>
      <c r="M286" s="113" t="s">
        <v>33</v>
      </c>
      <c r="N286" s="865">
        <v>0.5625</v>
      </c>
      <c r="O286" s="113" t="s">
        <v>34</v>
      </c>
      <c r="P286" s="113" t="s">
        <v>34</v>
      </c>
      <c r="Q286" s="113" t="s">
        <v>35</v>
      </c>
      <c r="R286" s="113" t="s">
        <v>35</v>
      </c>
      <c r="S286" s="113" t="s">
        <v>112</v>
      </c>
      <c r="T286" s="113" t="s">
        <v>37</v>
      </c>
      <c r="U286" s="113"/>
      <c r="V286" s="899">
        <f>K286-N286</f>
        <v>4.1666666666666519E-3</v>
      </c>
      <c r="W286" s="113">
        <v>8865082521</v>
      </c>
    </row>
    <row r="287" spans="1:23" ht="30" customHeight="1">
      <c r="A287" s="113">
        <v>284</v>
      </c>
      <c r="B287" s="1443">
        <v>126647</v>
      </c>
      <c r="C287" s="203" t="s">
        <v>8225</v>
      </c>
      <c r="D287" s="1443" t="s">
        <v>8258</v>
      </c>
      <c r="E287" s="1426" t="s">
        <v>7728</v>
      </c>
      <c r="F287" s="1444" t="s">
        <v>133</v>
      </c>
      <c r="G287" s="1323" t="s">
        <v>134</v>
      </c>
      <c r="H287" s="1445" t="s">
        <v>639</v>
      </c>
      <c r="I287" s="992" t="s">
        <v>31</v>
      </c>
      <c r="J287" s="1365" t="s">
        <v>5956</v>
      </c>
      <c r="K287" s="1358">
        <v>0.40416666666666667</v>
      </c>
      <c r="L287" s="1358">
        <v>0.49305555555555558</v>
      </c>
      <c r="M287" s="203" t="s">
        <v>8259</v>
      </c>
      <c r="N287" s="1358">
        <v>0.375</v>
      </c>
      <c r="O287" s="113" t="s">
        <v>34</v>
      </c>
      <c r="P287" s="113" t="s">
        <v>34</v>
      </c>
      <c r="Q287" s="203" t="s">
        <v>35</v>
      </c>
      <c r="R287" s="203" t="s">
        <v>35</v>
      </c>
      <c r="S287" s="203" t="s">
        <v>112</v>
      </c>
      <c r="T287" s="203" t="s">
        <v>37</v>
      </c>
      <c r="U287" s="203"/>
      <c r="V287" s="899">
        <f>K287-N287</f>
        <v>2.9166666666666674E-2</v>
      </c>
      <c r="W287" s="203"/>
    </row>
    <row r="288" spans="1:23" ht="30" customHeight="1">
      <c r="A288" s="113">
        <v>285</v>
      </c>
      <c r="B288" s="1403">
        <v>165650</v>
      </c>
      <c r="C288" s="113" t="s">
        <v>8225</v>
      </c>
      <c r="D288" s="1403" t="s">
        <v>8260</v>
      </c>
      <c r="E288" s="1417" t="s">
        <v>475</v>
      </c>
      <c r="F288" s="493" t="s">
        <v>773</v>
      </c>
      <c r="G288" s="352" t="s">
        <v>99</v>
      </c>
      <c r="H288" s="1420" t="s">
        <v>1495</v>
      </c>
      <c r="I288" s="941" t="s">
        <v>31</v>
      </c>
      <c r="J288" s="1332">
        <v>62.6</v>
      </c>
      <c r="K288" s="865">
        <v>0.38819444444444445</v>
      </c>
      <c r="L288" s="865">
        <v>0.59375</v>
      </c>
      <c r="M288" s="113" t="s">
        <v>33</v>
      </c>
      <c r="N288" s="865">
        <v>0.3611111111111111</v>
      </c>
      <c r="O288" s="113" t="s">
        <v>34</v>
      </c>
      <c r="P288" s="113" t="s">
        <v>34</v>
      </c>
      <c r="Q288" s="113" t="s">
        <v>112</v>
      </c>
      <c r="R288" s="113" t="s">
        <v>35</v>
      </c>
      <c r="S288" s="113" t="s">
        <v>8261</v>
      </c>
      <c r="T288" s="113" t="s">
        <v>33</v>
      </c>
      <c r="U288" s="113"/>
      <c r="V288" s="899">
        <f>K288-N288</f>
        <v>2.7083333333333348E-2</v>
      </c>
      <c r="W288" s="113">
        <v>9906564439</v>
      </c>
    </row>
    <row r="289" spans="1:23" ht="30">
      <c r="A289" s="113">
        <v>286</v>
      </c>
      <c r="B289" s="352">
        <v>168088</v>
      </c>
      <c r="C289" s="113" t="s">
        <v>8225</v>
      </c>
      <c r="D289" s="1403" t="s">
        <v>8262</v>
      </c>
      <c r="E289" s="1417" t="s">
        <v>145</v>
      </c>
      <c r="F289" s="493" t="s">
        <v>1609</v>
      </c>
      <c r="G289" s="352" t="s">
        <v>215</v>
      </c>
      <c r="H289" s="1420" t="s">
        <v>8263</v>
      </c>
      <c r="I289" s="941" t="s">
        <v>31</v>
      </c>
      <c r="J289" s="1332" t="s">
        <v>8264</v>
      </c>
      <c r="K289" s="865">
        <v>0.38541666666666669</v>
      </c>
      <c r="L289" s="865">
        <v>0.55555555555555558</v>
      </c>
      <c r="M289" s="113" t="s">
        <v>219</v>
      </c>
      <c r="N289" s="865">
        <v>0.375</v>
      </c>
      <c r="O289" s="113" t="s">
        <v>34</v>
      </c>
      <c r="P289" s="113" t="s">
        <v>34</v>
      </c>
      <c r="Q289" s="113" t="s">
        <v>112</v>
      </c>
      <c r="R289" s="113" t="s">
        <v>35</v>
      </c>
      <c r="S289" s="113" t="s">
        <v>112</v>
      </c>
      <c r="T289" s="113" t="s">
        <v>857</v>
      </c>
      <c r="U289" s="113"/>
      <c r="V289" s="899">
        <f>K289-N289</f>
        <v>1.0416666666666685E-2</v>
      </c>
      <c r="W289" s="113">
        <v>8467058752</v>
      </c>
    </row>
    <row r="290" spans="1:23" ht="30" customHeight="1">
      <c r="A290" s="113">
        <v>287</v>
      </c>
      <c r="B290" s="1315">
        <v>166002</v>
      </c>
      <c r="C290" s="548" t="s">
        <v>8265</v>
      </c>
      <c r="D290" s="897" t="s">
        <v>8266</v>
      </c>
      <c r="E290" s="1417" t="s">
        <v>276</v>
      </c>
      <c r="F290" s="1259" t="s">
        <v>91</v>
      </c>
      <c r="G290" s="897" t="s">
        <v>8267</v>
      </c>
      <c r="H290" s="1319" t="s">
        <v>8268</v>
      </c>
      <c r="I290" s="941" t="s">
        <v>31</v>
      </c>
      <c r="J290" s="1332" t="s">
        <v>366</v>
      </c>
      <c r="K290" s="865">
        <v>0.6791666666666667</v>
      </c>
      <c r="L290" s="865">
        <v>0.71527777777777779</v>
      </c>
      <c r="M290" s="113" t="s">
        <v>33</v>
      </c>
      <c r="N290" s="865">
        <v>0.67361111111111116</v>
      </c>
      <c r="O290" s="113" t="s">
        <v>34</v>
      </c>
      <c r="P290" s="113" t="s">
        <v>34</v>
      </c>
      <c r="Q290" s="113" t="s">
        <v>35</v>
      </c>
      <c r="R290" s="113" t="s">
        <v>35</v>
      </c>
      <c r="S290" s="113" t="s">
        <v>112</v>
      </c>
      <c r="T290" s="113" t="s">
        <v>37</v>
      </c>
      <c r="U290" s="113"/>
      <c r="V290" s="899">
        <f>K290-N290</f>
        <v>5.5555555555555358E-3</v>
      </c>
      <c r="W290" s="113"/>
    </row>
    <row r="291" spans="1:23" ht="30" customHeight="1">
      <c r="A291" s="113">
        <v>288</v>
      </c>
      <c r="B291" s="1315">
        <v>168786</v>
      </c>
      <c r="C291" s="113" t="s">
        <v>8265</v>
      </c>
      <c r="D291" s="897" t="s">
        <v>8269</v>
      </c>
      <c r="E291" s="1417" t="s">
        <v>602</v>
      </c>
      <c r="F291" s="1259" t="s">
        <v>91</v>
      </c>
      <c r="G291" s="897" t="s">
        <v>8267</v>
      </c>
      <c r="H291" s="1319" t="s">
        <v>3939</v>
      </c>
      <c r="I291" s="941" t="s">
        <v>31</v>
      </c>
      <c r="J291" s="1332" t="s">
        <v>1042</v>
      </c>
      <c r="K291" s="865">
        <v>0.46527777777777779</v>
      </c>
      <c r="L291" s="865">
        <v>0.51736111111111116</v>
      </c>
      <c r="M291" s="113" t="s">
        <v>33</v>
      </c>
      <c r="N291" s="865">
        <v>0.45833333333333331</v>
      </c>
      <c r="O291" s="113" t="s">
        <v>34</v>
      </c>
      <c r="P291" s="113" t="s">
        <v>34</v>
      </c>
      <c r="Q291" s="113" t="s">
        <v>35</v>
      </c>
      <c r="R291" s="113" t="s">
        <v>35</v>
      </c>
      <c r="S291" s="113" t="s">
        <v>112</v>
      </c>
      <c r="T291" s="113" t="s">
        <v>37</v>
      </c>
      <c r="U291" s="113"/>
      <c r="V291" s="899">
        <f>K291-N291</f>
        <v>6.9444444444444753E-3</v>
      </c>
      <c r="W291" s="113"/>
    </row>
    <row r="292" spans="1:23" ht="30">
      <c r="A292" s="113">
        <v>289</v>
      </c>
      <c r="B292" s="1416">
        <v>158248</v>
      </c>
      <c r="C292" s="113" t="s">
        <v>8265</v>
      </c>
      <c r="D292" s="1315" t="s">
        <v>8270</v>
      </c>
      <c r="E292" s="1417" t="s">
        <v>63</v>
      </c>
      <c r="F292" s="1259" t="s">
        <v>40</v>
      </c>
      <c r="G292" s="897" t="s">
        <v>41</v>
      </c>
      <c r="H292" s="1319" t="s">
        <v>8271</v>
      </c>
      <c r="I292" s="941" t="s">
        <v>31</v>
      </c>
      <c r="J292" s="1332" t="s">
        <v>420</v>
      </c>
      <c r="K292" s="865">
        <v>0.59444444444444444</v>
      </c>
      <c r="L292" s="865">
        <v>0.64583333333333337</v>
      </c>
      <c r="M292" s="113" t="s">
        <v>33</v>
      </c>
      <c r="N292" s="865">
        <v>0.59027777777777779</v>
      </c>
      <c r="O292" s="113" t="s">
        <v>34</v>
      </c>
      <c r="P292" s="113" t="s">
        <v>34</v>
      </c>
      <c r="Q292" s="113" t="s">
        <v>35</v>
      </c>
      <c r="R292" s="113" t="s">
        <v>35</v>
      </c>
      <c r="S292" s="113" t="s">
        <v>112</v>
      </c>
      <c r="T292" s="113" t="s">
        <v>37</v>
      </c>
      <c r="U292" s="113"/>
      <c r="V292" s="899">
        <f>K292-N292</f>
        <v>4.1666666666666519E-3</v>
      </c>
      <c r="W292" s="113"/>
    </row>
    <row r="293" spans="1:23" ht="30" customHeight="1">
      <c r="A293" s="113">
        <v>290</v>
      </c>
      <c r="B293" s="1314">
        <v>161308</v>
      </c>
      <c r="C293" s="113" t="s">
        <v>8265</v>
      </c>
      <c r="D293" s="1207" t="s">
        <v>8272</v>
      </c>
      <c r="E293" s="1422" t="s">
        <v>810</v>
      </c>
      <c r="F293" s="1253" t="s">
        <v>109</v>
      </c>
      <c r="G293" s="1207" t="s">
        <v>29</v>
      </c>
      <c r="H293" s="1253" t="s">
        <v>128</v>
      </c>
      <c r="I293" s="113"/>
      <c r="J293" s="1332" t="s">
        <v>1018</v>
      </c>
      <c r="K293" s="865">
        <v>0.5180555555555556</v>
      </c>
      <c r="L293" s="865">
        <v>0.54861111111111116</v>
      </c>
      <c r="M293" s="113" t="s">
        <v>33</v>
      </c>
      <c r="N293" s="865">
        <v>0.51041666666666663</v>
      </c>
      <c r="O293" s="113" t="s">
        <v>34</v>
      </c>
      <c r="P293" s="113" t="s">
        <v>34</v>
      </c>
      <c r="Q293" s="113" t="s">
        <v>35</v>
      </c>
      <c r="R293" s="113" t="s">
        <v>35</v>
      </c>
      <c r="S293" s="113" t="s">
        <v>112</v>
      </c>
      <c r="T293" s="113" t="s">
        <v>37</v>
      </c>
      <c r="U293" s="113"/>
      <c r="V293" s="899">
        <f>K293-N293</f>
        <v>7.6388888888889728E-3</v>
      </c>
      <c r="W293" s="113"/>
    </row>
    <row r="294" spans="1:23" ht="30" customHeight="1">
      <c r="A294" s="113">
        <v>291</v>
      </c>
      <c r="B294" s="1315">
        <v>43569</v>
      </c>
      <c r="C294" s="113" t="s">
        <v>8265</v>
      </c>
      <c r="D294" s="1315" t="s">
        <v>8273</v>
      </c>
      <c r="E294" s="1417" t="s">
        <v>932</v>
      </c>
      <c r="F294" s="1259" t="s">
        <v>28</v>
      </c>
      <c r="G294" s="897" t="s">
        <v>29</v>
      </c>
      <c r="H294" s="1319" t="s">
        <v>110</v>
      </c>
      <c r="I294" s="941" t="s">
        <v>31</v>
      </c>
      <c r="J294" s="1332" t="s">
        <v>195</v>
      </c>
      <c r="K294" s="865">
        <v>0.4236111111111111</v>
      </c>
      <c r="L294" s="865">
        <v>0.46875</v>
      </c>
      <c r="M294" s="113" t="s">
        <v>33</v>
      </c>
      <c r="N294" s="865">
        <v>0.4201388888888889</v>
      </c>
      <c r="O294" s="113" t="s">
        <v>34</v>
      </c>
      <c r="P294" s="113" t="s">
        <v>34</v>
      </c>
      <c r="Q294" s="113" t="s">
        <v>35</v>
      </c>
      <c r="R294" s="113" t="s">
        <v>35</v>
      </c>
      <c r="S294" s="113" t="s">
        <v>112</v>
      </c>
      <c r="T294" s="113" t="s">
        <v>37</v>
      </c>
      <c r="U294" s="113"/>
      <c r="V294" s="899">
        <f>K294-N294</f>
        <v>3.4722222222222099E-3</v>
      </c>
      <c r="W294" s="113"/>
    </row>
    <row r="295" spans="1:23" ht="30" customHeight="1">
      <c r="A295" s="113">
        <v>292</v>
      </c>
      <c r="B295" s="1413">
        <v>155930</v>
      </c>
      <c r="C295" s="113" t="s">
        <v>8265</v>
      </c>
      <c r="D295" s="1435" t="s">
        <v>8274</v>
      </c>
      <c r="E295" s="1435" t="s">
        <v>244</v>
      </c>
      <c r="F295" s="1254" t="s">
        <v>141</v>
      </c>
      <c r="G295" s="1313" t="s">
        <v>99</v>
      </c>
      <c r="H295" s="1256" t="s">
        <v>3275</v>
      </c>
      <c r="I295" s="113"/>
      <c r="J295" s="1332" t="s">
        <v>180</v>
      </c>
      <c r="K295" s="865">
        <v>0.59652777777777777</v>
      </c>
      <c r="L295" s="865">
        <v>0.73263888888888884</v>
      </c>
      <c r="M295" s="113" t="s">
        <v>33</v>
      </c>
      <c r="N295" s="865">
        <v>0.58333333333333337</v>
      </c>
      <c r="O295" s="113" t="s">
        <v>34</v>
      </c>
      <c r="P295" s="113" t="s">
        <v>34</v>
      </c>
      <c r="Q295" s="113" t="s">
        <v>35</v>
      </c>
      <c r="R295" s="113" t="s">
        <v>35</v>
      </c>
      <c r="S295" s="113" t="s">
        <v>112</v>
      </c>
      <c r="T295" s="113" t="s">
        <v>37</v>
      </c>
      <c r="U295" s="113"/>
      <c r="V295" s="899">
        <f>K295-N295</f>
        <v>1.3194444444444398E-2</v>
      </c>
      <c r="W295" s="113">
        <v>8700793217</v>
      </c>
    </row>
    <row r="296" spans="1:23" ht="30" customHeight="1">
      <c r="A296" s="113">
        <v>293</v>
      </c>
      <c r="B296" s="1315">
        <v>163981</v>
      </c>
      <c r="C296" s="113" t="s">
        <v>8265</v>
      </c>
      <c r="D296" s="1315" t="s">
        <v>8275</v>
      </c>
      <c r="E296" s="1417" t="s">
        <v>510</v>
      </c>
      <c r="F296" s="1259" t="s">
        <v>91</v>
      </c>
      <c r="G296" s="897" t="s">
        <v>8267</v>
      </c>
      <c r="H296" s="1319" t="s">
        <v>1746</v>
      </c>
      <c r="I296" s="941" t="s">
        <v>31</v>
      </c>
      <c r="J296" s="1332" t="s">
        <v>239</v>
      </c>
      <c r="K296" s="865">
        <v>0.67777777777777781</v>
      </c>
      <c r="L296" s="865">
        <v>0.74652777777777779</v>
      </c>
      <c r="M296" s="113" t="s">
        <v>33</v>
      </c>
      <c r="N296" s="865">
        <v>0.67361111111111116</v>
      </c>
      <c r="O296" s="113" t="s">
        <v>34</v>
      </c>
      <c r="P296" s="113" t="s">
        <v>34</v>
      </c>
      <c r="Q296" s="113" t="s">
        <v>35</v>
      </c>
      <c r="R296" s="113" t="s">
        <v>35</v>
      </c>
      <c r="S296" s="113" t="s">
        <v>112</v>
      </c>
      <c r="T296" s="113" t="s">
        <v>5672</v>
      </c>
      <c r="U296" s="113"/>
      <c r="V296" s="899">
        <f>K296-N296</f>
        <v>4.1666666666666519E-3</v>
      </c>
      <c r="W296" s="113"/>
    </row>
    <row r="297" spans="1:23" ht="30">
      <c r="A297" s="113">
        <v>294</v>
      </c>
      <c r="B297" s="1315">
        <v>165492</v>
      </c>
      <c r="C297" s="113" t="s">
        <v>8265</v>
      </c>
      <c r="D297" s="1418" t="s">
        <v>8276</v>
      </c>
      <c r="E297" s="1417" t="s">
        <v>115</v>
      </c>
      <c r="F297" s="1418" t="s">
        <v>745</v>
      </c>
      <c r="G297" s="897" t="s">
        <v>70</v>
      </c>
      <c r="H297" s="1418" t="s">
        <v>8277</v>
      </c>
      <c r="I297" s="941" t="s">
        <v>31</v>
      </c>
      <c r="J297" s="1375"/>
      <c r="K297" s="775"/>
      <c r="L297" s="775"/>
      <c r="M297" s="1281" t="s">
        <v>37</v>
      </c>
      <c r="N297" s="775"/>
      <c r="O297" s="775"/>
      <c r="P297" s="775"/>
      <c r="Q297" s="775"/>
      <c r="R297" s="775"/>
      <c r="S297" s="775"/>
      <c r="T297" s="775"/>
      <c r="U297" s="775"/>
      <c r="V297" s="899">
        <f>K297-N297</f>
        <v>0</v>
      </c>
      <c r="W297" s="775"/>
    </row>
    <row r="298" spans="1:23" ht="30">
      <c r="A298" s="113">
        <v>295</v>
      </c>
      <c r="B298" s="897">
        <v>168785</v>
      </c>
      <c r="C298" s="113" t="s">
        <v>8265</v>
      </c>
      <c r="D298" s="1418" t="s">
        <v>8278</v>
      </c>
      <c r="E298" s="1417" t="s">
        <v>582</v>
      </c>
      <c r="F298" s="1259" t="s">
        <v>407</v>
      </c>
      <c r="G298" s="897" t="s">
        <v>408</v>
      </c>
      <c r="H298" s="1418" t="s">
        <v>321</v>
      </c>
      <c r="I298" s="941" t="s">
        <v>31</v>
      </c>
      <c r="J298" s="1332" t="s">
        <v>6608</v>
      </c>
      <c r="K298" s="865">
        <v>0.52361111111111114</v>
      </c>
      <c r="L298" s="865">
        <v>0.91666666666666663</v>
      </c>
      <c r="M298" s="113" t="s">
        <v>3658</v>
      </c>
      <c r="N298" s="865">
        <v>0.51041666666666663</v>
      </c>
      <c r="O298" s="113" t="s">
        <v>34</v>
      </c>
      <c r="P298" s="113" t="s">
        <v>34</v>
      </c>
      <c r="Q298" s="113" t="s">
        <v>35</v>
      </c>
      <c r="R298" s="113" t="s">
        <v>35</v>
      </c>
      <c r="S298" s="114" t="s">
        <v>8279</v>
      </c>
      <c r="T298" s="114" t="s">
        <v>8280</v>
      </c>
      <c r="U298" s="113"/>
      <c r="V298" s="899">
        <f>K298-N298</f>
        <v>1.3194444444444509E-2</v>
      </c>
      <c r="W298" s="113">
        <v>8076415784</v>
      </c>
    </row>
    <row r="299" spans="1:23" ht="30" customHeight="1">
      <c r="A299" s="113">
        <v>296</v>
      </c>
      <c r="B299" s="1315">
        <v>167156</v>
      </c>
      <c r="C299" s="113" t="s">
        <v>8265</v>
      </c>
      <c r="D299" s="1315" t="s">
        <v>8281</v>
      </c>
      <c r="E299" s="1417" t="s">
        <v>8282</v>
      </c>
      <c r="F299" s="1319" t="s">
        <v>133</v>
      </c>
      <c r="G299" s="897" t="s">
        <v>3369</v>
      </c>
      <c r="H299" s="1319" t="s">
        <v>1668</v>
      </c>
      <c r="I299" s="941" t="s">
        <v>31</v>
      </c>
      <c r="J299" s="1332" t="s">
        <v>8283</v>
      </c>
      <c r="K299" s="865">
        <v>0.37569444444444444</v>
      </c>
      <c r="L299" s="865">
        <v>0.56736111111111109</v>
      </c>
      <c r="M299" s="113" t="s">
        <v>8284</v>
      </c>
      <c r="N299" s="865">
        <v>0.36458333333333331</v>
      </c>
      <c r="O299" s="113" t="s">
        <v>34</v>
      </c>
      <c r="P299" s="113" t="s">
        <v>34</v>
      </c>
      <c r="Q299" s="113" t="s">
        <v>35</v>
      </c>
      <c r="R299" s="113" t="s">
        <v>35</v>
      </c>
      <c r="S299" s="113" t="s">
        <v>112</v>
      </c>
      <c r="T299" s="113" t="s">
        <v>37</v>
      </c>
      <c r="U299" s="113"/>
      <c r="V299" s="899">
        <f>K299-N299</f>
        <v>1.1111111111111127E-2</v>
      </c>
      <c r="W299" s="113">
        <v>9596080550</v>
      </c>
    </row>
    <row r="300" spans="1:23" ht="30" customHeight="1">
      <c r="A300" s="113">
        <v>297</v>
      </c>
      <c r="B300" s="1315">
        <v>112392</v>
      </c>
      <c r="C300" s="113" t="s">
        <v>8265</v>
      </c>
      <c r="D300" s="1315" t="s">
        <v>5132</v>
      </c>
      <c r="E300" s="1417" t="s">
        <v>1024</v>
      </c>
      <c r="F300" s="1259" t="s">
        <v>98</v>
      </c>
      <c r="G300" s="897" t="s">
        <v>99</v>
      </c>
      <c r="H300" s="1319" t="s">
        <v>100</v>
      </c>
      <c r="I300" s="941" t="s">
        <v>31</v>
      </c>
      <c r="J300" s="1332" t="s">
        <v>651</v>
      </c>
      <c r="K300" s="865">
        <v>0.36736111111111114</v>
      </c>
      <c r="L300" s="865">
        <v>0.6875</v>
      </c>
      <c r="M300" s="113" t="s">
        <v>33</v>
      </c>
      <c r="N300" s="865">
        <v>0.3576388888888889</v>
      </c>
      <c r="O300" s="113" t="s">
        <v>34</v>
      </c>
      <c r="P300" s="113" t="s">
        <v>34</v>
      </c>
      <c r="Q300" s="113" t="s">
        <v>35</v>
      </c>
      <c r="R300" s="113" t="s">
        <v>35</v>
      </c>
      <c r="S300" s="113" t="s">
        <v>8285</v>
      </c>
      <c r="T300" s="113" t="s">
        <v>545</v>
      </c>
      <c r="U300" s="113"/>
      <c r="V300" s="899">
        <f>K300-N300</f>
        <v>9.7222222222222432E-3</v>
      </c>
      <c r="W300" s="113">
        <v>7302903741</v>
      </c>
    </row>
    <row r="301" spans="1:23" ht="27.75">
      <c r="A301" s="113">
        <v>298</v>
      </c>
      <c r="B301" s="1403">
        <v>166894</v>
      </c>
      <c r="C301" s="548" t="s">
        <v>8286</v>
      </c>
      <c r="D301" s="352" t="s">
        <v>8287</v>
      </c>
      <c r="E301" s="1417" t="s">
        <v>913</v>
      </c>
      <c r="F301" s="493" t="s">
        <v>447</v>
      </c>
      <c r="G301" s="352" t="s">
        <v>7292</v>
      </c>
      <c r="H301" s="493" t="s">
        <v>8288</v>
      </c>
      <c r="I301" s="941" t="s">
        <v>31</v>
      </c>
      <c r="J301" s="1332" t="s">
        <v>7546</v>
      </c>
      <c r="K301" s="865">
        <v>0.41319444444444442</v>
      </c>
      <c r="L301" s="865">
        <v>0.8520833333333333</v>
      </c>
      <c r="M301" s="113" t="s">
        <v>33</v>
      </c>
      <c r="N301" s="865">
        <v>0.38541666666666669</v>
      </c>
      <c r="O301" s="113" t="s">
        <v>34</v>
      </c>
      <c r="P301" s="113" t="s">
        <v>34</v>
      </c>
      <c r="Q301" s="113" t="s">
        <v>112</v>
      </c>
      <c r="R301" s="113" t="s">
        <v>35</v>
      </c>
      <c r="S301" s="114" t="s">
        <v>8289</v>
      </c>
      <c r="T301" s="114" t="s">
        <v>559</v>
      </c>
      <c r="U301" s="113"/>
      <c r="V301" s="899">
        <f>K301-N301</f>
        <v>2.7777777777777735E-2</v>
      </c>
      <c r="W301" s="113">
        <v>8920474239</v>
      </c>
    </row>
    <row r="302" spans="1:23" s="439" customFormat="1" ht="36.75" customHeight="1">
      <c r="A302" s="113">
        <v>299</v>
      </c>
      <c r="B302" s="1479">
        <v>167945</v>
      </c>
      <c r="C302" s="463" t="s">
        <v>8286</v>
      </c>
      <c r="D302" s="1479" t="s">
        <v>8155</v>
      </c>
      <c r="E302" s="1479" t="s">
        <v>825</v>
      </c>
      <c r="F302" s="614" t="s">
        <v>40</v>
      </c>
      <c r="G302" s="595" t="s">
        <v>41</v>
      </c>
      <c r="H302" s="1480" t="s">
        <v>4780</v>
      </c>
      <c r="I302" s="977" t="s">
        <v>31</v>
      </c>
      <c r="J302" s="1369" t="s">
        <v>6167</v>
      </c>
      <c r="K302" s="966">
        <v>0.59444444444444444</v>
      </c>
      <c r="L302" s="966">
        <v>0.67013888888888884</v>
      </c>
      <c r="M302" s="463" t="s">
        <v>8290</v>
      </c>
      <c r="N302" s="966">
        <v>0.58680555555555558</v>
      </c>
      <c r="O302" s="463"/>
      <c r="P302" s="463"/>
      <c r="Q302" s="463" t="s">
        <v>112</v>
      </c>
      <c r="R302" s="463" t="s">
        <v>35</v>
      </c>
      <c r="S302" s="608" t="s">
        <v>112</v>
      </c>
      <c r="T302" s="608" t="s">
        <v>8290</v>
      </c>
      <c r="U302" s="463"/>
      <c r="V302" s="899">
        <f>K302-N302</f>
        <v>7.6388888888888618E-3</v>
      </c>
      <c r="W302" s="463">
        <v>9650079897</v>
      </c>
    </row>
    <row r="303" spans="1:23" ht="27.75">
      <c r="A303" s="113">
        <v>300</v>
      </c>
      <c r="B303" s="1403">
        <v>102311</v>
      </c>
      <c r="C303" s="113" t="s">
        <v>8286</v>
      </c>
      <c r="D303" s="1403" t="s">
        <v>8291</v>
      </c>
      <c r="E303" s="1417" t="s">
        <v>547</v>
      </c>
      <c r="F303" s="493" t="s">
        <v>40</v>
      </c>
      <c r="G303" s="352" t="s">
        <v>41</v>
      </c>
      <c r="H303" s="1316" t="s">
        <v>7068</v>
      </c>
      <c r="I303" s="941" t="s">
        <v>31</v>
      </c>
      <c r="J303" s="1332" t="s">
        <v>8292</v>
      </c>
      <c r="K303" s="865">
        <v>0.47569444444444442</v>
      </c>
      <c r="L303" s="865">
        <v>0.95833333333333337</v>
      </c>
      <c r="M303" s="113" t="s">
        <v>33</v>
      </c>
      <c r="N303" s="865">
        <v>0.45833333333333331</v>
      </c>
      <c r="O303" s="113" t="s">
        <v>34</v>
      </c>
      <c r="P303" s="113" t="s">
        <v>34</v>
      </c>
      <c r="Q303" s="113" t="s">
        <v>112</v>
      </c>
      <c r="R303" s="113" t="s">
        <v>35</v>
      </c>
      <c r="S303" s="114" t="s">
        <v>8293</v>
      </c>
      <c r="T303" s="114" t="s">
        <v>8294</v>
      </c>
      <c r="U303" s="113"/>
      <c r="V303" s="899">
        <f>K303-N303</f>
        <v>1.7361111111111105E-2</v>
      </c>
      <c r="W303" s="113">
        <v>8837658129</v>
      </c>
    </row>
    <row r="304" spans="1:23" ht="27.75">
      <c r="A304" s="113">
        <v>301</v>
      </c>
      <c r="B304" s="352">
        <v>168649</v>
      </c>
      <c r="C304" s="113" t="s">
        <v>8286</v>
      </c>
      <c r="D304" s="352" t="s">
        <v>6559</v>
      </c>
      <c r="E304" s="1417" t="s">
        <v>2947</v>
      </c>
      <c r="F304" s="493" t="s">
        <v>214</v>
      </c>
      <c r="G304" s="352" t="s">
        <v>215</v>
      </c>
      <c r="H304" s="352" t="s">
        <v>8295</v>
      </c>
      <c r="I304" s="941" t="s">
        <v>31</v>
      </c>
      <c r="J304" s="1332" t="s">
        <v>3826</v>
      </c>
      <c r="K304" s="865">
        <v>0.36805555555555558</v>
      </c>
      <c r="L304" s="865">
        <v>0.43402777777777779</v>
      </c>
      <c r="M304" s="113" t="s">
        <v>33</v>
      </c>
      <c r="N304" s="865">
        <v>0.35416666666666669</v>
      </c>
      <c r="O304" s="113" t="s">
        <v>34</v>
      </c>
      <c r="P304" s="113" t="s">
        <v>34</v>
      </c>
      <c r="Q304" s="113" t="s">
        <v>35</v>
      </c>
      <c r="R304" s="113" t="s">
        <v>35</v>
      </c>
      <c r="S304" s="113" t="s">
        <v>112</v>
      </c>
      <c r="T304" s="114" t="s">
        <v>8296</v>
      </c>
      <c r="U304" s="113"/>
      <c r="V304" s="899">
        <f>K304-N304</f>
        <v>1.3888888888888895E-2</v>
      </c>
      <c r="W304" s="113">
        <v>9540800583</v>
      </c>
    </row>
    <row r="305" spans="1:23" ht="27.75">
      <c r="A305" s="113">
        <v>302</v>
      </c>
      <c r="B305" s="579">
        <v>163507</v>
      </c>
      <c r="C305" s="113" t="s">
        <v>8286</v>
      </c>
      <c r="D305" s="352" t="s">
        <v>8297</v>
      </c>
      <c r="E305" s="1417" t="s">
        <v>932</v>
      </c>
      <c r="F305" s="493" t="s">
        <v>214</v>
      </c>
      <c r="G305" s="352" t="s">
        <v>215</v>
      </c>
      <c r="H305" s="352" t="s">
        <v>8298</v>
      </c>
      <c r="I305" s="941" t="s">
        <v>31</v>
      </c>
      <c r="J305" s="1332" t="s">
        <v>8299</v>
      </c>
      <c r="K305" s="865">
        <v>0.48541666666666666</v>
      </c>
      <c r="L305" s="865">
        <v>0.53125</v>
      </c>
      <c r="M305" s="113" t="s">
        <v>219</v>
      </c>
      <c r="N305" s="865">
        <v>0.48472222222222222</v>
      </c>
      <c r="O305" s="113" t="s">
        <v>34</v>
      </c>
      <c r="P305" s="113" t="s">
        <v>34</v>
      </c>
      <c r="Q305" s="113" t="s">
        <v>112</v>
      </c>
      <c r="R305" s="113" t="s">
        <v>35</v>
      </c>
      <c r="S305" s="113" t="s">
        <v>112</v>
      </c>
      <c r="T305" s="113" t="s">
        <v>219</v>
      </c>
      <c r="U305" s="113"/>
      <c r="V305" s="899">
        <f>K305-N305</f>
        <v>6.9444444444444198E-4</v>
      </c>
      <c r="W305" s="113">
        <v>9466824843</v>
      </c>
    </row>
    <row r="306" spans="1:23" ht="27.75">
      <c r="A306" s="113">
        <v>303</v>
      </c>
      <c r="B306" s="579">
        <v>168301</v>
      </c>
      <c r="C306" s="113" t="s">
        <v>8286</v>
      </c>
      <c r="D306" s="352" t="s">
        <v>157</v>
      </c>
      <c r="E306" s="1417" t="s">
        <v>518</v>
      </c>
      <c r="F306" s="493" t="s">
        <v>214</v>
      </c>
      <c r="G306" s="352" t="s">
        <v>215</v>
      </c>
      <c r="H306" s="352" t="s">
        <v>8300</v>
      </c>
      <c r="I306" s="941" t="s">
        <v>31</v>
      </c>
      <c r="J306" s="1332" t="s">
        <v>8301</v>
      </c>
      <c r="K306" s="865">
        <v>0.56319444444444444</v>
      </c>
      <c r="L306" s="865">
        <v>0.56944444444444442</v>
      </c>
      <c r="M306" s="113" t="s">
        <v>219</v>
      </c>
      <c r="N306" s="865">
        <v>0.55555555555555558</v>
      </c>
      <c r="O306" s="113" t="s">
        <v>34</v>
      </c>
      <c r="P306" s="113" t="s">
        <v>34</v>
      </c>
      <c r="Q306" s="113" t="s">
        <v>112</v>
      </c>
      <c r="R306" s="113" t="s">
        <v>35</v>
      </c>
      <c r="S306" s="113" t="s">
        <v>112</v>
      </c>
      <c r="T306" s="113" t="s">
        <v>219</v>
      </c>
      <c r="U306" s="113"/>
      <c r="V306" s="899">
        <f>K306-N306</f>
        <v>7.6388888888888618E-3</v>
      </c>
      <c r="W306" s="113">
        <v>9555521011</v>
      </c>
    </row>
    <row r="307" spans="1:23" ht="30" customHeight="1">
      <c r="A307" s="113">
        <v>304</v>
      </c>
      <c r="B307" s="1447">
        <v>123269</v>
      </c>
      <c r="C307" s="113" t="s">
        <v>8286</v>
      </c>
      <c r="D307" s="1300" t="s">
        <v>8302</v>
      </c>
      <c r="E307" s="1448" t="s">
        <v>108</v>
      </c>
      <c r="F307" s="1449" t="s">
        <v>127</v>
      </c>
      <c r="G307" s="1300" t="s">
        <v>29</v>
      </c>
      <c r="H307" s="1300" t="s">
        <v>128</v>
      </c>
      <c r="I307" s="113" t="s">
        <v>188</v>
      </c>
      <c r="J307" s="1332" t="s">
        <v>366</v>
      </c>
      <c r="K307" s="865">
        <v>0.69791666666666663</v>
      </c>
      <c r="L307" s="865">
        <v>0.71875</v>
      </c>
      <c r="M307" s="113" t="s">
        <v>33</v>
      </c>
      <c r="N307" s="865">
        <v>0.69444444444444442</v>
      </c>
      <c r="O307" s="113" t="s">
        <v>34</v>
      </c>
      <c r="P307" s="113" t="s">
        <v>34</v>
      </c>
      <c r="Q307" s="113" t="s">
        <v>35</v>
      </c>
      <c r="R307" s="113" t="s">
        <v>35</v>
      </c>
      <c r="S307" s="113" t="s">
        <v>112</v>
      </c>
      <c r="T307" s="113" t="s">
        <v>37</v>
      </c>
      <c r="U307" s="113"/>
      <c r="V307" s="899">
        <f>K307-N307</f>
        <v>3.4722222222222099E-3</v>
      </c>
      <c r="W307" s="113"/>
    </row>
    <row r="308" spans="1:23" ht="30" customHeight="1">
      <c r="A308" s="113">
        <v>305</v>
      </c>
      <c r="B308" s="1447">
        <v>127215</v>
      </c>
      <c r="C308" s="113" t="s">
        <v>8286</v>
      </c>
      <c r="D308" s="1448" t="s">
        <v>8303</v>
      </c>
      <c r="E308" s="1448" t="s">
        <v>547</v>
      </c>
      <c r="F308" s="1449" t="s">
        <v>1640</v>
      </c>
      <c r="G308" s="1300" t="s">
        <v>29</v>
      </c>
      <c r="H308" s="1299" t="s">
        <v>128</v>
      </c>
      <c r="I308" s="113" t="s">
        <v>188</v>
      </c>
      <c r="J308" s="1332" t="s">
        <v>1042</v>
      </c>
      <c r="K308" s="865">
        <v>0.80972222222222223</v>
      </c>
      <c r="L308" s="865">
        <v>0.84722222222222221</v>
      </c>
      <c r="M308" s="113" t="s">
        <v>33</v>
      </c>
      <c r="N308" s="865">
        <v>0.80555555555555558</v>
      </c>
      <c r="O308" s="113" t="s">
        <v>34</v>
      </c>
      <c r="P308" s="113" t="s">
        <v>34</v>
      </c>
      <c r="Q308" s="113" t="s">
        <v>35</v>
      </c>
      <c r="R308" s="113" t="s">
        <v>35</v>
      </c>
      <c r="S308" s="113" t="s">
        <v>112</v>
      </c>
      <c r="T308" s="113" t="s">
        <v>37</v>
      </c>
      <c r="U308" s="113"/>
      <c r="V308" s="899">
        <f>K308-N308</f>
        <v>4.1666666666666519E-3</v>
      </c>
      <c r="W308" s="113"/>
    </row>
    <row r="309" spans="1:23" ht="30" customHeight="1">
      <c r="A309" s="113">
        <v>306</v>
      </c>
      <c r="B309" s="1447">
        <v>159195</v>
      </c>
      <c r="C309" s="113" t="s">
        <v>8286</v>
      </c>
      <c r="D309" s="1300" t="s">
        <v>8304</v>
      </c>
      <c r="E309" s="1448" t="s">
        <v>1757</v>
      </c>
      <c r="F309" s="1449" t="s">
        <v>91</v>
      </c>
      <c r="G309" s="1300" t="s">
        <v>92</v>
      </c>
      <c r="H309" s="1300" t="s">
        <v>394</v>
      </c>
      <c r="I309" s="941" t="s">
        <v>31</v>
      </c>
      <c r="J309" s="1332" t="s">
        <v>621</v>
      </c>
      <c r="K309" s="865">
        <v>0.43402777777777779</v>
      </c>
      <c r="L309" s="865">
        <v>0.46875</v>
      </c>
      <c r="M309" s="113" t="s">
        <v>670</v>
      </c>
      <c r="N309" s="865">
        <v>0.42708333333333331</v>
      </c>
      <c r="O309" s="113" t="s">
        <v>34</v>
      </c>
      <c r="P309" s="113" t="s">
        <v>34</v>
      </c>
      <c r="Q309" s="113" t="s">
        <v>35</v>
      </c>
      <c r="R309" s="113" t="s">
        <v>35</v>
      </c>
      <c r="S309" s="113" t="s">
        <v>112</v>
      </c>
      <c r="T309" s="113" t="s">
        <v>5672</v>
      </c>
      <c r="U309" s="113"/>
      <c r="V309" s="899">
        <f>K309-N309</f>
        <v>6.9444444444444753E-3</v>
      </c>
      <c r="W309" s="113"/>
    </row>
    <row r="310" spans="1:23" ht="30" customHeight="1">
      <c r="A310" s="113">
        <v>307</v>
      </c>
      <c r="B310" s="1447">
        <v>161897</v>
      </c>
      <c r="C310" s="113" t="s">
        <v>8286</v>
      </c>
      <c r="D310" s="358" t="s">
        <v>8305</v>
      </c>
      <c r="E310" s="1299" t="s">
        <v>2107</v>
      </c>
      <c r="F310" s="1450" t="s">
        <v>617</v>
      </c>
      <c r="G310" s="1300" t="s">
        <v>48</v>
      </c>
      <c r="H310" s="358" t="s">
        <v>8306</v>
      </c>
      <c r="I310" s="941" t="s">
        <v>31</v>
      </c>
      <c r="J310" s="1332" t="s">
        <v>5251</v>
      </c>
      <c r="K310" s="865">
        <v>0.41666666666666669</v>
      </c>
      <c r="L310" s="865">
        <v>0.50902777777777775</v>
      </c>
      <c r="M310" s="113" t="s">
        <v>33</v>
      </c>
      <c r="N310" s="865">
        <v>0.41319444444444442</v>
      </c>
      <c r="O310" s="113" t="s">
        <v>34</v>
      </c>
      <c r="P310" s="113" t="s">
        <v>34</v>
      </c>
      <c r="Q310" s="113" t="s">
        <v>35</v>
      </c>
      <c r="R310" s="113" t="s">
        <v>35</v>
      </c>
      <c r="S310" s="113" t="s">
        <v>112</v>
      </c>
      <c r="T310" s="113" t="s">
        <v>5672</v>
      </c>
      <c r="U310" s="113"/>
      <c r="V310" s="899">
        <f>K310-N310</f>
        <v>3.4722222222222654E-3</v>
      </c>
      <c r="W310" s="113">
        <v>7027584930</v>
      </c>
    </row>
    <row r="311" spans="1:23" ht="30" customHeight="1">
      <c r="A311" s="113">
        <v>308</v>
      </c>
      <c r="B311" s="1403">
        <v>167254</v>
      </c>
      <c r="C311" s="113" t="s">
        <v>8286</v>
      </c>
      <c r="D311" s="352" t="s">
        <v>4327</v>
      </c>
      <c r="E311" s="1417" t="s">
        <v>3187</v>
      </c>
      <c r="F311" s="493" t="s">
        <v>91</v>
      </c>
      <c r="G311" s="352" t="s">
        <v>92</v>
      </c>
      <c r="H311" s="352" t="s">
        <v>394</v>
      </c>
      <c r="I311" s="941" t="s">
        <v>31</v>
      </c>
      <c r="J311" s="1332" t="s">
        <v>195</v>
      </c>
      <c r="K311" s="865">
        <v>0.54513888888888884</v>
      </c>
      <c r="L311" s="865">
        <v>0.61805555555555558</v>
      </c>
      <c r="M311" s="113" t="s">
        <v>2113</v>
      </c>
      <c r="N311" s="865">
        <v>0.53472222222222221</v>
      </c>
      <c r="O311" s="113" t="s">
        <v>34</v>
      </c>
      <c r="P311" s="113" t="s">
        <v>34</v>
      </c>
      <c r="Q311" s="113" t="s">
        <v>35</v>
      </c>
      <c r="R311" s="113" t="s">
        <v>35</v>
      </c>
      <c r="S311" s="113" t="s">
        <v>112</v>
      </c>
      <c r="T311" s="113" t="s">
        <v>8307</v>
      </c>
      <c r="U311" s="113"/>
      <c r="V311" s="899">
        <f>K311-N311</f>
        <v>1.041666666666663E-2</v>
      </c>
      <c r="W311" s="113"/>
    </row>
    <row r="312" spans="1:23" ht="30" customHeight="1">
      <c r="A312" s="113">
        <v>309</v>
      </c>
      <c r="B312" s="1403">
        <v>167930</v>
      </c>
      <c r="C312" s="113" t="s">
        <v>8286</v>
      </c>
      <c r="D312" s="352" t="s">
        <v>8308</v>
      </c>
      <c r="E312" s="1417" t="s">
        <v>210</v>
      </c>
      <c r="F312" s="493" t="s">
        <v>91</v>
      </c>
      <c r="G312" s="352" t="s">
        <v>92</v>
      </c>
      <c r="H312" s="352" t="s">
        <v>394</v>
      </c>
      <c r="I312" s="941" t="s">
        <v>31</v>
      </c>
      <c r="J312" s="1332" t="s">
        <v>239</v>
      </c>
      <c r="K312" s="865">
        <v>0.67361111111111116</v>
      </c>
      <c r="L312" s="865">
        <v>0.71527777777777779</v>
      </c>
      <c r="M312" s="113" t="s">
        <v>2113</v>
      </c>
      <c r="N312" s="865">
        <v>0.65972222222222221</v>
      </c>
      <c r="O312" s="113" t="s">
        <v>34</v>
      </c>
      <c r="P312" s="113" t="s">
        <v>34</v>
      </c>
      <c r="Q312" s="113" t="s">
        <v>35</v>
      </c>
      <c r="R312" s="113" t="s">
        <v>35</v>
      </c>
      <c r="S312" s="113" t="s">
        <v>112</v>
      </c>
      <c r="T312" s="113" t="s">
        <v>8307</v>
      </c>
      <c r="U312" s="113"/>
      <c r="V312" s="899">
        <f>K312-N312</f>
        <v>1.3888888888888951E-2</v>
      </c>
      <c r="W312" s="113"/>
    </row>
    <row r="313" spans="1:23" ht="30" customHeight="1">
      <c r="A313" s="113">
        <v>310</v>
      </c>
      <c r="B313" s="1447">
        <v>167283</v>
      </c>
      <c r="C313" s="113" t="s">
        <v>8286</v>
      </c>
      <c r="D313" s="1300" t="s">
        <v>8309</v>
      </c>
      <c r="E313" s="1448" t="s">
        <v>149</v>
      </c>
      <c r="F313" s="1449" t="s">
        <v>91</v>
      </c>
      <c r="G313" s="1300" t="s">
        <v>92</v>
      </c>
      <c r="H313" s="1300" t="s">
        <v>394</v>
      </c>
      <c r="I313" s="941" t="s">
        <v>31</v>
      </c>
      <c r="J313" s="1332" t="s">
        <v>366</v>
      </c>
      <c r="K313" s="865">
        <v>0.64166666666666672</v>
      </c>
      <c r="L313" s="865">
        <v>0.6875</v>
      </c>
      <c r="M313" s="113" t="s">
        <v>33</v>
      </c>
      <c r="N313" s="865">
        <v>0.73611111111111116</v>
      </c>
      <c r="O313" s="113" t="s">
        <v>34</v>
      </c>
      <c r="P313" s="113" t="s">
        <v>34</v>
      </c>
      <c r="Q313" s="113" t="s">
        <v>35</v>
      </c>
      <c r="R313" s="113" t="s">
        <v>35</v>
      </c>
      <c r="S313" s="113" t="s">
        <v>112</v>
      </c>
      <c r="T313" s="113" t="s">
        <v>8307</v>
      </c>
      <c r="U313" s="113"/>
      <c r="V313" s="1339" t="s">
        <v>8310</v>
      </c>
      <c r="W313" s="113">
        <v>8447227989</v>
      </c>
    </row>
    <row r="314" spans="1:23" ht="30" customHeight="1">
      <c r="A314" s="113">
        <v>311</v>
      </c>
      <c r="B314" s="1447">
        <v>114214</v>
      </c>
      <c r="C314" s="113" t="s">
        <v>8286</v>
      </c>
      <c r="D314" s="1447" t="s">
        <v>8311</v>
      </c>
      <c r="E314" s="1448" t="s">
        <v>363</v>
      </c>
      <c r="F314" s="1449" t="s">
        <v>698</v>
      </c>
      <c r="G314" s="1300" t="s">
        <v>29</v>
      </c>
      <c r="H314" s="1447" t="s">
        <v>128</v>
      </c>
      <c r="I314" s="113" t="s">
        <v>188</v>
      </c>
      <c r="J314" s="1332" t="s">
        <v>885</v>
      </c>
      <c r="K314" s="865">
        <v>0.4236111111111111</v>
      </c>
      <c r="L314" s="865">
        <v>0.46180555555555558</v>
      </c>
      <c r="M314" s="113" t="s">
        <v>670</v>
      </c>
      <c r="N314" s="865">
        <v>0.4201388888888889</v>
      </c>
      <c r="O314" s="113" t="s">
        <v>34</v>
      </c>
      <c r="P314" s="113" t="s">
        <v>34</v>
      </c>
      <c r="Q314" s="113" t="s">
        <v>35</v>
      </c>
      <c r="R314" s="113" t="s">
        <v>35</v>
      </c>
      <c r="S314" s="113" t="s">
        <v>112</v>
      </c>
      <c r="T314" s="113" t="s">
        <v>5672</v>
      </c>
      <c r="U314" s="113"/>
      <c r="V314" s="899">
        <f>K314-N314</f>
        <v>3.4722222222222099E-3</v>
      </c>
      <c r="W314" s="113"/>
    </row>
    <row r="315" spans="1:23" ht="30" customHeight="1">
      <c r="A315" s="113">
        <v>312</v>
      </c>
      <c r="B315" s="1448">
        <v>151099</v>
      </c>
      <c r="C315" s="113" t="s">
        <v>8286</v>
      </c>
      <c r="D315" s="1447" t="s">
        <v>8312</v>
      </c>
      <c r="E315" s="1448" t="s">
        <v>276</v>
      </c>
      <c r="F315" s="1449" t="s">
        <v>1559</v>
      </c>
      <c r="G315" s="1300" t="s">
        <v>29</v>
      </c>
      <c r="H315" s="1447" t="s">
        <v>849</v>
      </c>
      <c r="I315" s="941" t="s">
        <v>31</v>
      </c>
      <c r="J315" s="1332" t="s">
        <v>1042</v>
      </c>
      <c r="K315" s="865">
        <v>0.40625</v>
      </c>
      <c r="L315" s="865">
        <v>0.45833333333333331</v>
      </c>
      <c r="M315" s="113" t="s">
        <v>33</v>
      </c>
      <c r="N315" s="865">
        <v>0.40277777777777779</v>
      </c>
      <c r="O315" s="113" t="s">
        <v>34</v>
      </c>
      <c r="P315" s="113" t="s">
        <v>34</v>
      </c>
      <c r="Q315" s="113" t="s">
        <v>112</v>
      </c>
      <c r="R315" s="113" t="s">
        <v>35</v>
      </c>
      <c r="S315" s="113" t="s">
        <v>112</v>
      </c>
      <c r="T315" s="113" t="s">
        <v>37</v>
      </c>
      <c r="U315" s="113"/>
      <c r="V315" s="899">
        <f>K315-N315</f>
        <v>3.4722222222222099E-3</v>
      </c>
      <c r="W315" s="113">
        <v>9050992939</v>
      </c>
    </row>
    <row r="316" spans="1:23" s="439" customFormat="1" ht="30" customHeight="1">
      <c r="A316" s="113">
        <v>313</v>
      </c>
      <c r="B316" s="1481">
        <v>165735</v>
      </c>
      <c r="C316" s="463" t="s">
        <v>8286</v>
      </c>
      <c r="D316" s="1481" t="s">
        <v>8313</v>
      </c>
      <c r="E316" s="1481" t="s">
        <v>2947</v>
      </c>
      <c r="F316" s="1482" t="s">
        <v>5405</v>
      </c>
      <c r="G316" s="1296" t="s">
        <v>201</v>
      </c>
      <c r="H316" s="1481" t="s">
        <v>8314</v>
      </c>
      <c r="I316" s="977" t="s">
        <v>31</v>
      </c>
      <c r="J316" s="1369" t="s">
        <v>8315</v>
      </c>
      <c r="K316" s="966">
        <v>0.50694444444444442</v>
      </c>
      <c r="L316" s="966">
        <v>0.53472222222222221</v>
      </c>
      <c r="M316" s="463" t="s">
        <v>169</v>
      </c>
      <c r="N316" s="966">
        <v>0.5</v>
      </c>
      <c r="O316" s="463"/>
      <c r="P316" s="463" t="s">
        <v>171</v>
      </c>
      <c r="Q316" s="463" t="s">
        <v>112</v>
      </c>
      <c r="R316" s="463" t="s">
        <v>35</v>
      </c>
      <c r="S316" s="463" t="s">
        <v>112</v>
      </c>
      <c r="T316" s="463" t="s">
        <v>169</v>
      </c>
      <c r="U316" s="463"/>
      <c r="V316" s="899">
        <f>K316-N316</f>
        <v>6.9444444444444198E-3</v>
      </c>
      <c r="W316" s="463">
        <v>9671691917</v>
      </c>
    </row>
    <row r="317" spans="1:23" ht="30" customHeight="1">
      <c r="A317" s="113">
        <v>314</v>
      </c>
      <c r="B317" s="1447">
        <v>165990</v>
      </c>
      <c r="C317" s="113" t="s">
        <v>8286</v>
      </c>
      <c r="D317" s="1447" t="s">
        <v>8316</v>
      </c>
      <c r="E317" s="1448" t="s">
        <v>1149</v>
      </c>
      <c r="F317" s="1449" t="s">
        <v>5405</v>
      </c>
      <c r="G317" s="1300" t="s">
        <v>201</v>
      </c>
      <c r="H317" s="1447" t="s">
        <v>8317</v>
      </c>
      <c r="I317" s="941" t="s">
        <v>31</v>
      </c>
      <c r="J317" s="1332" t="s">
        <v>943</v>
      </c>
      <c r="K317" s="865">
        <v>0.63749999999999996</v>
      </c>
      <c r="L317" s="865">
        <v>0.68055555555555558</v>
      </c>
      <c r="M317" s="113" t="s">
        <v>670</v>
      </c>
      <c r="N317" s="865">
        <v>0.63194444444444442</v>
      </c>
      <c r="O317" s="113" t="s">
        <v>34</v>
      </c>
      <c r="P317" s="113" t="s">
        <v>34</v>
      </c>
      <c r="Q317" s="113" t="s">
        <v>35</v>
      </c>
      <c r="R317" s="113" t="s">
        <v>35</v>
      </c>
      <c r="S317" s="113" t="s">
        <v>112</v>
      </c>
      <c r="T317" s="113" t="s">
        <v>37</v>
      </c>
      <c r="U317" s="113"/>
      <c r="V317" s="899">
        <f>K317-N317</f>
        <v>5.5555555555555358E-3</v>
      </c>
      <c r="W317" s="113"/>
    </row>
    <row r="318" spans="1:23" ht="27.75">
      <c r="A318" s="113">
        <v>315</v>
      </c>
      <c r="B318" s="1447">
        <v>64967</v>
      </c>
      <c r="C318" s="113" t="s">
        <v>8286</v>
      </c>
      <c r="D318" s="1447" t="s">
        <v>8318</v>
      </c>
      <c r="E318" s="1448" t="s">
        <v>74</v>
      </c>
      <c r="F318" s="1449" t="s">
        <v>401</v>
      </c>
      <c r="G318" s="1300" t="s">
        <v>237</v>
      </c>
      <c r="H318" s="1447" t="s">
        <v>2742</v>
      </c>
      <c r="I318" s="113" t="s">
        <v>94</v>
      </c>
      <c r="J318" s="1332" t="s">
        <v>565</v>
      </c>
      <c r="K318" s="865">
        <v>0.75486111111111109</v>
      </c>
      <c r="L318" s="865">
        <v>0.82291666666666663</v>
      </c>
      <c r="M318" s="113" t="s">
        <v>33</v>
      </c>
      <c r="N318" s="865">
        <v>0.73958333333333337</v>
      </c>
      <c r="O318" s="113" t="s">
        <v>34</v>
      </c>
      <c r="P318" s="113" t="s">
        <v>34</v>
      </c>
      <c r="Q318" s="113" t="s">
        <v>35</v>
      </c>
      <c r="R318" s="113" t="s">
        <v>35</v>
      </c>
      <c r="S318" s="113" t="s">
        <v>112</v>
      </c>
      <c r="T318" s="113" t="s">
        <v>37</v>
      </c>
      <c r="U318" s="113"/>
      <c r="V318" s="899">
        <f>K318-N318</f>
        <v>1.5277777777777724E-2</v>
      </c>
      <c r="W318" s="113">
        <v>9311791058</v>
      </c>
    </row>
    <row r="319" spans="1:23">
      <c r="A319" s="113">
        <v>316</v>
      </c>
      <c r="B319" s="1300">
        <v>168452</v>
      </c>
      <c r="C319" s="113" t="s">
        <v>8286</v>
      </c>
      <c r="D319" s="1300" t="s">
        <v>8319</v>
      </c>
      <c r="E319" s="1299" t="s">
        <v>653</v>
      </c>
      <c r="F319" s="1449" t="s">
        <v>1541</v>
      </c>
      <c r="G319" s="1300" t="s">
        <v>48</v>
      </c>
      <c r="H319" s="3493" t="s">
        <v>238</v>
      </c>
      <c r="I319" s="941" t="s">
        <v>31</v>
      </c>
      <c r="J319" s="1332" t="s">
        <v>168</v>
      </c>
      <c r="K319" s="865">
        <v>0.40625</v>
      </c>
      <c r="L319" s="865">
        <v>0.5625</v>
      </c>
      <c r="M319" s="113" t="s">
        <v>33</v>
      </c>
      <c r="N319" s="865">
        <v>0.39583333333333331</v>
      </c>
      <c r="O319" s="113" t="s">
        <v>34</v>
      </c>
      <c r="P319" s="113" t="s">
        <v>34</v>
      </c>
      <c r="Q319" s="113" t="s">
        <v>35</v>
      </c>
      <c r="R319" s="113" t="s">
        <v>35</v>
      </c>
      <c r="S319" s="113" t="s">
        <v>112</v>
      </c>
      <c r="T319" s="113" t="s">
        <v>2217</v>
      </c>
      <c r="U319" s="113"/>
      <c r="V319" s="899">
        <f>K319-N319</f>
        <v>1.0416666666666685E-2</v>
      </c>
      <c r="W319" s="113">
        <v>9639344984</v>
      </c>
    </row>
    <row r="320" spans="1:23" ht="32.25" customHeight="1">
      <c r="A320" s="113">
        <v>317</v>
      </c>
      <c r="B320" s="1447">
        <v>71080</v>
      </c>
      <c r="C320" s="113" t="s">
        <v>8286</v>
      </c>
      <c r="D320" s="1300" t="s">
        <v>8320</v>
      </c>
      <c r="E320" s="1448" t="s">
        <v>547</v>
      </c>
      <c r="F320" s="1449" t="s">
        <v>91</v>
      </c>
      <c r="G320" s="1300" t="s">
        <v>92</v>
      </c>
      <c r="H320" s="1300" t="s">
        <v>394</v>
      </c>
      <c r="I320" s="941" t="s">
        <v>31</v>
      </c>
      <c r="J320" s="1332" t="s">
        <v>366</v>
      </c>
      <c r="K320" s="865">
        <v>0.64166666666666672</v>
      </c>
      <c r="L320" s="865">
        <v>0.6875</v>
      </c>
      <c r="M320" s="113" t="s">
        <v>33</v>
      </c>
      <c r="N320" s="865">
        <v>0.63194444444444442</v>
      </c>
      <c r="O320" s="113" t="s">
        <v>34</v>
      </c>
      <c r="P320" s="113" t="s">
        <v>34</v>
      </c>
      <c r="Q320" s="113" t="s">
        <v>112</v>
      </c>
      <c r="R320" s="113" t="s">
        <v>35</v>
      </c>
      <c r="S320" s="113" t="s">
        <v>112</v>
      </c>
      <c r="T320" s="113" t="s">
        <v>33</v>
      </c>
      <c r="U320" s="113"/>
      <c r="V320" s="899">
        <f>K320-N320</f>
        <v>9.7222222222222987E-3</v>
      </c>
      <c r="W320" s="113">
        <v>9953240028</v>
      </c>
    </row>
    <row r="321" spans="1:23" ht="45">
      <c r="A321" s="113">
        <v>318</v>
      </c>
      <c r="B321" s="1447">
        <v>112749</v>
      </c>
      <c r="C321" s="113" t="s">
        <v>8286</v>
      </c>
      <c r="D321" s="1447" t="s">
        <v>6605</v>
      </c>
      <c r="E321" s="1448" t="s">
        <v>1757</v>
      </c>
      <c r="F321" s="1450" t="s">
        <v>4998</v>
      </c>
      <c r="G321" s="1300" t="s">
        <v>70</v>
      </c>
      <c r="H321" s="1451" t="s">
        <v>8321</v>
      </c>
      <c r="I321" s="941" t="s">
        <v>31</v>
      </c>
      <c r="J321" s="1376"/>
      <c r="K321" s="775"/>
      <c r="L321" s="775"/>
      <c r="M321" s="1281" t="s">
        <v>37</v>
      </c>
      <c r="N321" s="775"/>
      <c r="O321" s="775"/>
      <c r="P321" s="775"/>
      <c r="Q321" s="775"/>
      <c r="R321" s="775"/>
      <c r="S321" s="775"/>
      <c r="T321" s="775"/>
      <c r="U321" s="775"/>
      <c r="V321" s="899">
        <f>K321-N321</f>
        <v>0</v>
      </c>
      <c r="W321" s="775"/>
    </row>
    <row r="322" spans="1:23" ht="30">
      <c r="A322" s="113">
        <v>319</v>
      </c>
      <c r="B322" s="1447">
        <v>26720</v>
      </c>
      <c r="C322" s="113" t="s">
        <v>8286</v>
      </c>
      <c r="D322" s="1447" t="s">
        <v>8322</v>
      </c>
      <c r="E322" s="1448" t="s">
        <v>1962</v>
      </c>
      <c r="F322" s="1450" t="s">
        <v>4998</v>
      </c>
      <c r="G322" s="1300" t="s">
        <v>70</v>
      </c>
      <c r="H322" s="1451" t="s">
        <v>8323</v>
      </c>
      <c r="I322" s="941" t="s">
        <v>31</v>
      </c>
      <c r="J322" s="1376"/>
      <c r="K322" s="775"/>
      <c r="L322" s="775"/>
      <c r="M322" s="1281" t="s">
        <v>37</v>
      </c>
      <c r="N322" s="775"/>
      <c r="O322" s="775"/>
      <c r="P322" s="775"/>
      <c r="Q322" s="775"/>
      <c r="R322" s="775"/>
      <c r="S322" s="775"/>
      <c r="T322" s="775"/>
      <c r="U322" s="775"/>
      <c r="V322" s="899">
        <f>K322-N322</f>
        <v>0</v>
      </c>
      <c r="W322" s="775"/>
    </row>
    <row r="323" spans="1:23" ht="30.75" customHeight="1">
      <c r="A323" s="113">
        <v>320</v>
      </c>
      <c r="B323" s="1447">
        <v>168309</v>
      </c>
      <c r="C323" s="113" t="s">
        <v>8286</v>
      </c>
      <c r="D323" s="1447" t="s">
        <v>8324</v>
      </c>
      <c r="E323" s="1448" t="s">
        <v>556</v>
      </c>
      <c r="F323" s="1451" t="s">
        <v>133</v>
      </c>
      <c r="G323" s="1300" t="s">
        <v>134</v>
      </c>
      <c r="H323" s="1447" t="s">
        <v>8325</v>
      </c>
      <c r="I323" s="941" t="s">
        <v>31</v>
      </c>
      <c r="J323" s="1332" t="s">
        <v>6483</v>
      </c>
      <c r="K323" s="865">
        <v>0.40833333333333333</v>
      </c>
      <c r="L323" s="865">
        <v>0.57638888888888884</v>
      </c>
      <c r="M323" s="113" t="s">
        <v>33</v>
      </c>
      <c r="N323" s="865">
        <v>0.39583333333333331</v>
      </c>
      <c r="O323" s="113" t="s">
        <v>34</v>
      </c>
      <c r="P323" s="113" t="s">
        <v>34</v>
      </c>
      <c r="Q323" s="113" t="s">
        <v>35</v>
      </c>
      <c r="R323" s="113" t="s">
        <v>35</v>
      </c>
      <c r="S323" s="113" t="s">
        <v>112</v>
      </c>
      <c r="T323" s="113" t="s">
        <v>37</v>
      </c>
      <c r="U323" s="113"/>
      <c r="V323" s="899">
        <f>K323-N323</f>
        <v>1.2500000000000011E-2</v>
      </c>
      <c r="W323" s="113">
        <v>8130830691</v>
      </c>
    </row>
    <row r="324" spans="1:23">
      <c r="A324" s="113">
        <v>321</v>
      </c>
      <c r="B324" s="1447">
        <v>163706</v>
      </c>
      <c r="C324" s="113" t="s">
        <v>8286</v>
      </c>
      <c r="D324" s="1300" t="s">
        <v>8326</v>
      </c>
      <c r="E324" s="1448" t="s">
        <v>587</v>
      </c>
      <c r="F324" s="1449" t="s">
        <v>141</v>
      </c>
      <c r="G324" s="1300" t="s">
        <v>99</v>
      </c>
      <c r="H324" s="1447" t="s">
        <v>100</v>
      </c>
      <c r="I324" s="113"/>
      <c r="J324" s="1332" t="s">
        <v>5020</v>
      </c>
      <c r="K324" s="865">
        <v>0.39930555555555558</v>
      </c>
      <c r="L324" s="865">
        <v>0.60416666666666663</v>
      </c>
      <c r="M324" s="113" t="s">
        <v>670</v>
      </c>
      <c r="N324" s="865">
        <v>0.36805555555555558</v>
      </c>
      <c r="O324" s="113" t="s">
        <v>34</v>
      </c>
      <c r="P324" s="113" t="s">
        <v>34</v>
      </c>
      <c r="Q324" s="113" t="s">
        <v>112</v>
      </c>
      <c r="R324" s="113" t="s">
        <v>35</v>
      </c>
      <c r="S324" s="114" t="s">
        <v>4859</v>
      </c>
      <c r="T324" s="113" t="s">
        <v>33</v>
      </c>
      <c r="U324" s="113"/>
      <c r="V324" s="899">
        <f>K324-N324</f>
        <v>3.125E-2</v>
      </c>
      <c r="W324" s="113">
        <v>8447507195</v>
      </c>
    </row>
    <row r="325" spans="1:23">
      <c r="A325" s="113">
        <v>322</v>
      </c>
      <c r="B325" s="1447">
        <v>81893</v>
      </c>
      <c r="C325" s="113" t="s">
        <v>8286</v>
      </c>
      <c r="D325" s="1447" t="s">
        <v>8327</v>
      </c>
      <c r="E325" s="1448" t="s">
        <v>145</v>
      </c>
      <c r="F325" s="1449" t="s">
        <v>388</v>
      </c>
      <c r="G325" s="1300" t="s">
        <v>389</v>
      </c>
      <c r="H325" s="1447" t="s">
        <v>2046</v>
      </c>
      <c r="I325" s="941" t="s">
        <v>31</v>
      </c>
      <c r="J325" s="1332" t="s">
        <v>8328</v>
      </c>
      <c r="K325" s="865">
        <v>0.41805555555555557</v>
      </c>
      <c r="L325" s="865">
        <v>0.51388888888888884</v>
      </c>
      <c r="M325" s="113" t="s">
        <v>670</v>
      </c>
      <c r="N325" s="865">
        <v>0.4236111111111111</v>
      </c>
      <c r="O325" s="113" t="s">
        <v>34</v>
      </c>
      <c r="P325" s="113" t="s">
        <v>34</v>
      </c>
      <c r="Q325" s="113" t="s">
        <v>35</v>
      </c>
      <c r="R325" s="113" t="s">
        <v>35</v>
      </c>
      <c r="S325" s="113" t="s">
        <v>112</v>
      </c>
      <c r="T325" s="113" t="s">
        <v>37</v>
      </c>
      <c r="U325" s="113"/>
      <c r="V325" s="1339" t="s">
        <v>6392</v>
      </c>
      <c r="W325" s="113">
        <v>9990080382</v>
      </c>
    </row>
    <row r="326" spans="1:23">
      <c r="A326" s="113">
        <v>323</v>
      </c>
      <c r="B326" s="1417">
        <v>167139</v>
      </c>
      <c r="C326" s="113" t="s">
        <v>8286</v>
      </c>
      <c r="D326" s="1403" t="s">
        <v>8329</v>
      </c>
      <c r="E326" s="1417" t="s">
        <v>140</v>
      </c>
      <c r="F326" s="493" t="s">
        <v>388</v>
      </c>
      <c r="G326" s="352" t="s">
        <v>389</v>
      </c>
      <c r="H326" s="1403" t="s">
        <v>394</v>
      </c>
      <c r="I326" s="941" t="s">
        <v>31</v>
      </c>
      <c r="J326" s="1446" t="s">
        <v>50</v>
      </c>
      <c r="K326" s="1329">
        <v>0.54652777777777772</v>
      </c>
      <c r="L326" s="865">
        <v>0.58680555555555558</v>
      </c>
      <c r="M326" s="113" t="s">
        <v>670</v>
      </c>
      <c r="N326" s="865">
        <v>0.54166666666666663</v>
      </c>
      <c r="O326" s="113" t="s">
        <v>34</v>
      </c>
      <c r="P326" s="113" t="s">
        <v>34</v>
      </c>
      <c r="Q326" s="113" t="s">
        <v>35</v>
      </c>
      <c r="R326" s="113" t="s">
        <v>35</v>
      </c>
      <c r="S326" s="113" t="s">
        <v>112</v>
      </c>
      <c r="T326" s="113" t="s">
        <v>37</v>
      </c>
      <c r="U326" s="113"/>
      <c r="V326" s="899">
        <f>K326-N326</f>
        <v>4.8611111111110938E-3</v>
      </c>
      <c r="W326" s="113">
        <v>9716477108</v>
      </c>
    </row>
    <row r="327" spans="1:23" ht="27.75">
      <c r="A327" s="113">
        <v>324</v>
      </c>
      <c r="B327" s="584">
        <v>38703</v>
      </c>
      <c r="C327" s="113" t="s">
        <v>8330</v>
      </c>
      <c r="D327" s="584" t="s">
        <v>8331</v>
      </c>
      <c r="E327" s="1384" t="s">
        <v>703</v>
      </c>
      <c r="F327" s="1083" t="s">
        <v>8332</v>
      </c>
      <c r="G327" s="584" t="s">
        <v>8333</v>
      </c>
      <c r="H327" s="584" t="s">
        <v>8334</v>
      </c>
      <c r="I327" s="941" t="s">
        <v>31</v>
      </c>
      <c r="J327" s="1332" t="s">
        <v>621</v>
      </c>
      <c r="K327" s="865">
        <v>0.4236111111111111</v>
      </c>
      <c r="L327" s="865">
        <v>0.49722222222222223</v>
      </c>
      <c r="M327" s="113" t="s">
        <v>670</v>
      </c>
      <c r="N327" s="865">
        <v>0.4201388888888889</v>
      </c>
      <c r="O327" s="113"/>
      <c r="P327" s="113"/>
      <c r="Q327" s="113" t="s">
        <v>35</v>
      </c>
      <c r="R327" s="113" t="s">
        <v>35</v>
      </c>
      <c r="S327" s="113" t="s">
        <v>112</v>
      </c>
      <c r="T327" s="113" t="s">
        <v>37</v>
      </c>
      <c r="U327" s="113"/>
      <c r="V327" s="899">
        <f>K327-N327</f>
        <v>3.4722222222222099E-3</v>
      </c>
      <c r="W327" s="113"/>
    </row>
    <row r="328" spans="1:23" ht="27.75">
      <c r="A328" s="113">
        <v>325</v>
      </c>
      <c r="B328" s="1395">
        <v>28314</v>
      </c>
      <c r="C328" s="941" t="s">
        <v>8330</v>
      </c>
      <c r="D328" s="1395" t="s">
        <v>8335</v>
      </c>
      <c r="E328" s="1483" t="s">
        <v>2095</v>
      </c>
      <c r="F328" s="1129" t="s">
        <v>316</v>
      </c>
      <c r="G328" s="1395" t="s">
        <v>29</v>
      </c>
      <c r="H328" s="1395" t="s">
        <v>8336</v>
      </c>
      <c r="I328" s="941" t="s">
        <v>31</v>
      </c>
      <c r="J328" s="1332" t="s">
        <v>65</v>
      </c>
      <c r="K328" s="865">
        <v>0.6069444444444444</v>
      </c>
      <c r="L328" s="865">
        <v>0.625</v>
      </c>
      <c r="M328" s="113" t="s">
        <v>670</v>
      </c>
      <c r="N328" s="865">
        <v>0.59375</v>
      </c>
      <c r="O328" s="113" t="s">
        <v>34</v>
      </c>
      <c r="P328" s="113" t="s">
        <v>34</v>
      </c>
      <c r="Q328" s="113" t="s">
        <v>112</v>
      </c>
      <c r="R328" s="113" t="s">
        <v>35</v>
      </c>
      <c r="S328" s="113" t="s">
        <v>112</v>
      </c>
      <c r="T328" s="114" t="s">
        <v>559</v>
      </c>
      <c r="U328" s="113"/>
      <c r="V328" s="899">
        <f>K328-N328</f>
        <v>1.3194444444444398E-2</v>
      </c>
      <c r="W328" s="113">
        <v>9873712294</v>
      </c>
    </row>
    <row r="329" spans="1:23" ht="31.5" customHeight="1">
      <c r="A329" s="113">
        <v>326</v>
      </c>
      <c r="B329" s="1400">
        <v>102311</v>
      </c>
      <c r="C329" s="941" t="s">
        <v>8330</v>
      </c>
      <c r="D329" s="1400" t="s">
        <v>8337</v>
      </c>
      <c r="E329" s="1483" t="s">
        <v>547</v>
      </c>
      <c r="F329" s="587" t="s">
        <v>2720</v>
      </c>
      <c r="G329" s="581" t="s">
        <v>41</v>
      </c>
      <c r="H329" s="1400" t="s">
        <v>8338</v>
      </c>
      <c r="I329" s="113" t="s">
        <v>188</v>
      </c>
      <c r="J329" s="1332" t="s">
        <v>8292</v>
      </c>
      <c r="K329" s="865">
        <v>0.625</v>
      </c>
      <c r="L329" s="865">
        <v>0.72222222222222221</v>
      </c>
      <c r="M329" s="1281" t="s">
        <v>37</v>
      </c>
      <c r="N329" s="775"/>
      <c r="O329" s="775"/>
      <c r="P329" s="775"/>
      <c r="Q329" s="775"/>
      <c r="R329" s="775"/>
      <c r="S329" s="775"/>
      <c r="T329" s="1237" t="s">
        <v>6156</v>
      </c>
      <c r="U329" s="775"/>
      <c r="V329" s="904">
        <f>K329-N329</f>
        <v>0.625</v>
      </c>
      <c r="W329" s="775">
        <v>8837658129</v>
      </c>
    </row>
    <row r="330" spans="1:23" ht="27.75">
      <c r="A330" s="113">
        <v>327</v>
      </c>
      <c r="B330" s="1452">
        <v>154749</v>
      </c>
      <c r="C330" s="113" t="s">
        <v>8330</v>
      </c>
      <c r="D330" s="1452" t="s">
        <v>7477</v>
      </c>
      <c r="E330" s="1384" t="s">
        <v>1173</v>
      </c>
      <c r="F330" s="1083" t="s">
        <v>40</v>
      </c>
      <c r="G330" s="584" t="s">
        <v>41</v>
      </c>
      <c r="H330" s="1083" t="s">
        <v>8339</v>
      </c>
      <c r="I330" s="941" t="s">
        <v>31</v>
      </c>
      <c r="J330" s="1332" t="s">
        <v>3929</v>
      </c>
      <c r="K330" s="865">
        <v>0.43472222222222223</v>
      </c>
      <c r="L330" s="865">
        <v>0.49305555555555558</v>
      </c>
      <c r="M330" s="113" t="s">
        <v>670</v>
      </c>
      <c r="N330" s="865">
        <v>0.42708333333333331</v>
      </c>
      <c r="O330" s="113" t="s">
        <v>34</v>
      </c>
      <c r="P330" s="113" t="s">
        <v>34</v>
      </c>
      <c r="Q330" s="113" t="s">
        <v>35</v>
      </c>
      <c r="R330" s="113" t="s">
        <v>35</v>
      </c>
      <c r="S330" s="113" t="s">
        <v>112</v>
      </c>
      <c r="T330" s="113" t="s">
        <v>37</v>
      </c>
      <c r="U330" s="113"/>
      <c r="V330" s="899">
        <f>K330-N330</f>
        <v>7.6388888888889173E-3</v>
      </c>
      <c r="W330" s="113">
        <v>9871150558</v>
      </c>
    </row>
    <row r="331" spans="1:23">
      <c r="A331" s="113">
        <v>328</v>
      </c>
      <c r="B331" s="1452">
        <v>165236</v>
      </c>
      <c r="C331" s="113" t="s">
        <v>8330</v>
      </c>
      <c r="D331" s="1452" t="s">
        <v>8340</v>
      </c>
      <c r="E331" s="1384" t="s">
        <v>145</v>
      </c>
      <c r="F331" s="1083" t="s">
        <v>40</v>
      </c>
      <c r="G331" s="584" t="s">
        <v>41</v>
      </c>
      <c r="H331" s="1083" t="s">
        <v>8341</v>
      </c>
      <c r="I331" s="941" t="s">
        <v>31</v>
      </c>
      <c r="J331" s="1332" t="s">
        <v>56</v>
      </c>
      <c r="K331" s="865">
        <v>0.53472222222222221</v>
      </c>
      <c r="L331" s="865">
        <v>0.56597222222222221</v>
      </c>
      <c r="M331" s="113" t="s">
        <v>670</v>
      </c>
      <c r="N331" s="865">
        <v>0.52430555555555558</v>
      </c>
      <c r="O331" s="113" t="s">
        <v>34</v>
      </c>
      <c r="P331" s="113" t="s">
        <v>34</v>
      </c>
      <c r="Q331" s="113" t="s">
        <v>35</v>
      </c>
      <c r="R331" s="113" t="s">
        <v>35</v>
      </c>
      <c r="S331" s="113" t="s">
        <v>112</v>
      </c>
      <c r="T331" s="113" t="s">
        <v>8342</v>
      </c>
      <c r="U331" s="113"/>
      <c r="V331" s="899">
        <f>K331-N331</f>
        <v>1.041666666666663E-2</v>
      </c>
      <c r="W331" s="113">
        <v>9354426252</v>
      </c>
    </row>
    <row r="332" spans="1:23" s="439" customFormat="1" ht="33.75" customHeight="1">
      <c r="A332" s="113">
        <v>329</v>
      </c>
      <c r="B332" s="593">
        <v>168662</v>
      </c>
      <c r="C332" s="463" t="s">
        <v>8330</v>
      </c>
      <c r="D332" s="593" t="s">
        <v>8343</v>
      </c>
      <c r="E332" s="1453" t="s">
        <v>1091</v>
      </c>
      <c r="F332" s="1456" t="s">
        <v>91</v>
      </c>
      <c r="G332" s="593" t="s">
        <v>92</v>
      </c>
      <c r="H332" s="593" t="s">
        <v>438</v>
      </c>
      <c r="I332" s="977" t="s">
        <v>31</v>
      </c>
      <c r="J332" s="1369" t="s">
        <v>723</v>
      </c>
      <c r="K332" s="966">
        <v>0.63263888888888886</v>
      </c>
      <c r="L332" s="966">
        <v>0.65972222222222221</v>
      </c>
      <c r="M332" s="463" t="s">
        <v>169</v>
      </c>
      <c r="N332" s="966">
        <v>0.625</v>
      </c>
      <c r="O332" s="463"/>
      <c r="P332" s="463" t="s">
        <v>171</v>
      </c>
      <c r="Q332" s="463" t="s">
        <v>35</v>
      </c>
      <c r="R332" s="463" t="s">
        <v>35</v>
      </c>
      <c r="S332" s="463" t="s">
        <v>112</v>
      </c>
      <c r="T332" s="463" t="s">
        <v>37</v>
      </c>
      <c r="U332" s="463"/>
      <c r="V332" s="899">
        <f>K332-N332</f>
        <v>7.6388888888888618E-3</v>
      </c>
      <c r="W332" s="463">
        <v>9971049433</v>
      </c>
    </row>
    <row r="333" spans="1:23" ht="31.5" customHeight="1">
      <c r="A333" s="113">
        <v>330</v>
      </c>
      <c r="B333" s="584">
        <v>167980</v>
      </c>
      <c r="C333" s="113" t="s">
        <v>8330</v>
      </c>
      <c r="D333" s="584" t="s">
        <v>8344</v>
      </c>
      <c r="E333" s="1384" t="s">
        <v>908</v>
      </c>
      <c r="F333" s="1083" t="s">
        <v>91</v>
      </c>
      <c r="G333" s="584" t="s">
        <v>92</v>
      </c>
      <c r="H333" s="584" t="s">
        <v>2763</v>
      </c>
      <c r="I333" s="941" t="s">
        <v>31</v>
      </c>
      <c r="J333" s="1332" t="s">
        <v>691</v>
      </c>
      <c r="K333" s="865">
        <v>0.69652777777777775</v>
      </c>
      <c r="L333" s="865">
        <v>0.71875</v>
      </c>
      <c r="M333" s="113" t="s">
        <v>670</v>
      </c>
      <c r="N333" s="865">
        <v>0.6875</v>
      </c>
      <c r="O333" s="113" t="s">
        <v>34</v>
      </c>
      <c r="P333" s="113" t="s">
        <v>34</v>
      </c>
      <c r="Q333" s="113" t="s">
        <v>35</v>
      </c>
      <c r="R333" s="113" t="s">
        <v>35</v>
      </c>
      <c r="S333" s="113" t="s">
        <v>112</v>
      </c>
      <c r="T333" s="113" t="s">
        <v>169</v>
      </c>
      <c r="U333" s="113"/>
      <c r="V333" s="899">
        <f>K333-N333</f>
        <v>9.0277777777777457E-3</v>
      </c>
      <c r="W333" s="113">
        <v>9818053424</v>
      </c>
    </row>
    <row r="334" spans="1:23">
      <c r="A334" s="113">
        <v>331</v>
      </c>
      <c r="B334" s="584">
        <v>165098</v>
      </c>
      <c r="C334" s="113" t="s">
        <v>8330</v>
      </c>
      <c r="D334" s="584" t="s">
        <v>8345</v>
      </c>
      <c r="E334" s="1384" t="s">
        <v>1751</v>
      </c>
      <c r="F334" s="1083" t="s">
        <v>8197</v>
      </c>
      <c r="G334" s="584" t="s">
        <v>215</v>
      </c>
      <c r="H334" s="584" t="s">
        <v>3498</v>
      </c>
      <c r="I334" s="941" t="s">
        <v>31</v>
      </c>
      <c r="J334" s="1332" t="s">
        <v>8346</v>
      </c>
      <c r="K334" s="865">
        <v>0.375</v>
      </c>
      <c r="L334" s="865">
        <v>0.4375</v>
      </c>
      <c r="M334" s="113" t="s">
        <v>3395</v>
      </c>
      <c r="N334" s="865">
        <v>0.36805555555555558</v>
      </c>
      <c r="O334" s="113" t="s">
        <v>34</v>
      </c>
      <c r="P334" s="113" t="s">
        <v>34</v>
      </c>
      <c r="Q334" s="113" t="s">
        <v>112</v>
      </c>
      <c r="R334" s="113" t="s">
        <v>35</v>
      </c>
      <c r="S334" s="113" t="s">
        <v>112</v>
      </c>
      <c r="T334" s="113" t="s">
        <v>8347</v>
      </c>
      <c r="U334" s="113"/>
      <c r="V334" s="899">
        <f>K334-N334</f>
        <v>6.9444444444444198E-3</v>
      </c>
      <c r="W334" s="113">
        <v>9590641469</v>
      </c>
    </row>
    <row r="335" spans="1:23" ht="31.5" customHeight="1">
      <c r="A335" s="113">
        <v>332</v>
      </c>
      <c r="B335" s="584">
        <v>166999</v>
      </c>
      <c r="C335" s="113" t="s">
        <v>8330</v>
      </c>
      <c r="D335" s="584" t="s">
        <v>2525</v>
      </c>
      <c r="E335" s="1384" t="s">
        <v>952</v>
      </c>
      <c r="F335" s="1083" t="s">
        <v>2896</v>
      </c>
      <c r="G335" s="584" t="s">
        <v>92</v>
      </c>
      <c r="H335" s="584" t="s">
        <v>8348</v>
      </c>
      <c r="I335" s="941" t="s">
        <v>31</v>
      </c>
      <c r="J335" s="1332" t="s">
        <v>477</v>
      </c>
      <c r="K335" s="865">
        <v>0.48055555555555557</v>
      </c>
      <c r="L335" s="865">
        <v>0.52777777777777779</v>
      </c>
      <c r="M335" s="113" t="s">
        <v>670</v>
      </c>
      <c r="N335" s="865">
        <v>0.47569444444444442</v>
      </c>
      <c r="O335" s="113" t="s">
        <v>34</v>
      </c>
      <c r="P335" s="113" t="s">
        <v>34</v>
      </c>
      <c r="Q335" s="113" t="s">
        <v>35</v>
      </c>
      <c r="R335" s="113" t="s">
        <v>35</v>
      </c>
      <c r="S335" s="113" t="s">
        <v>112</v>
      </c>
      <c r="T335" s="113" t="s">
        <v>2113</v>
      </c>
      <c r="U335" s="113"/>
      <c r="V335" s="899">
        <f>K335-N335</f>
        <v>4.8611111111111494E-3</v>
      </c>
      <c r="W335" s="113">
        <v>9971700479</v>
      </c>
    </row>
    <row r="336" spans="1:23" s="439" customFormat="1" ht="33" customHeight="1">
      <c r="A336" s="113">
        <v>333</v>
      </c>
      <c r="B336" s="593">
        <v>161898</v>
      </c>
      <c r="C336" s="463" t="s">
        <v>8330</v>
      </c>
      <c r="D336" s="593" t="s">
        <v>8349</v>
      </c>
      <c r="E336" s="1453" t="s">
        <v>3743</v>
      </c>
      <c r="F336" s="1456" t="s">
        <v>91</v>
      </c>
      <c r="G336" s="593" t="s">
        <v>92</v>
      </c>
      <c r="H336" s="593" t="s">
        <v>8350</v>
      </c>
      <c r="I336" s="977" t="s">
        <v>31</v>
      </c>
      <c r="J336" s="1369" t="s">
        <v>3514</v>
      </c>
      <c r="K336" s="966">
        <v>0.59722222222222221</v>
      </c>
      <c r="L336" s="966">
        <v>0.69097222222222221</v>
      </c>
      <c r="M336" s="463" t="s">
        <v>2113</v>
      </c>
      <c r="N336" s="966">
        <v>0.59027777777777779</v>
      </c>
      <c r="O336" s="463"/>
      <c r="P336" s="463" t="s">
        <v>171</v>
      </c>
      <c r="Q336" s="463" t="s">
        <v>35</v>
      </c>
      <c r="R336" s="463" t="s">
        <v>35</v>
      </c>
      <c r="S336" s="463" t="s">
        <v>112</v>
      </c>
      <c r="T336" s="463" t="s">
        <v>37</v>
      </c>
      <c r="U336" s="463"/>
      <c r="V336" s="899">
        <f>K336-N336</f>
        <v>6.9444444444444198E-3</v>
      </c>
      <c r="W336" s="463">
        <v>9813663081</v>
      </c>
    </row>
    <row r="337" spans="1:23" ht="27.75">
      <c r="A337" s="113">
        <v>334</v>
      </c>
      <c r="B337" s="584">
        <v>168960</v>
      </c>
      <c r="C337" s="113" t="s">
        <v>8330</v>
      </c>
      <c r="D337" s="584" t="s">
        <v>8351</v>
      </c>
      <c r="E337" s="1384" t="s">
        <v>311</v>
      </c>
      <c r="F337" s="1083" t="s">
        <v>91</v>
      </c>
      <c r="G337" s="584" t="s">
        <v>92</v>
      </c>
      <c r="H337" s="1083" t="s">
        <v>841</v>
      </c>
      <c r="I337" s="941" t="s">
        <v>31</v>
      </c>
      <c r="J337" s="1332" t="s">
        <v>5020</v>
      </c>
      <c r="K337" s="865">
        <v>0.71944444444444444</v>
      </c>
      <c r="L337" s="865">
        <v>0.75694444444444442</v>
      </c>
      <c r="M337" s="113" t="s">
        <v>670</v>
      </c>
      <c r="N337" s="865">
        <v>0.71527777777777779</v>
      </c>
      <c r="O337" s="113" t="s">
        <v>34</v>
      </c>
      <c r="P337" s="113" t="s">
        <v>34</v>
      </c>
      <c r="Q337" s="113" t="s">
        <v>35</v>
      </c>
      <c r="R337" s="113" t="s">
        <v>35</v>
      </c>
      <c r="S337" s="113" t="s">
        <v>112</v>
      </c>
      <c r="T337" s="113" t="s">
        <v>5672</v>
      </c>
      <c r="U337" s="113"/>
      <c r="V337" s="899">
        <f>K337-N337</f>
        <v>4.1666666666666519E-3</v>
      </c>
      <c r="W337" s="113"/>
    </row>
    <row r="338" spans="1:23" ht="33" customHeight="1">
      <c r="A338" s="113">
        <v>335</v>
      </c>
      <c r="B338" s="1395">
        <v>18254</v>
      </c>
      <c r="C338" s="941" t="s">
        <v>8330</v>
      </c>
      <c r="D338" s="1395" t="s">
        <v>8352</v>
      </c>
      <c r="E338" s="1483" t="s">
        <v>479</v>
      </c>
      <c r="F338" s="1129" t="s">
        <v>109</v>
      </c>
      <c r="G338" s="581" t="s">
        <v>29</v>
      </c>
      <c r="H338" s="1487" t="s">
        <v>128</v>
      </c>
      <c r="I338" s="113" t="s">
        <v>188</v>
      </c>
      <c r="J338" s="1332" t="s">
        <v>4395</v>
      </c>
      <c r="K338" s="865">
        <v>0.7583333333333333</v>
      </c>
      <c r="L338" s="865">
        <v>0.79861111111111116</v>
      </c>
      <c r="M338" s="113" t="s">
        <v>670</v>
      </c>
      <c r="N338" s="865">
        <v>0.75694444444444442</v>
      </c>
      <c r="O338" s="113" t="s">
        <v>34</v>
      </c>
      <c r="P338" s="113" t="s">
        <v>34</v>
      </c>
      <c r="Q338" s="113" t="s">
        <v>35</v>
      </c>
      <c r="R338" s="113" t="s">
        <v>35</v>
      </c>
      <c r="S338" s="113" t="s">
        <v>112</v>
      </c>
      <c r="T338" s="113" t="s">
        <v>37</v>
      </c>
      <c r="U338" s="113"/>
      <c r="V338" s="899">
        <f>K338-N338</f>
        <v>1.388888888888884E-3</v>
      </c>
      <c r="W338" s="113"/>
    </row>
    <row r="339" spans="1:23" s="439" customFormat="1" ht="27.75">
      <c r="A339" s="113">
        <v>336</v>
      </c>
      <c r="B339" s="1453">
        <v>148799</v>
      </c>
      <c r="C339" s="463" t="s">
        <v>8330</v>
      </c>
      <c r="D339" s="593" t="s">
        <v>6993</v>
      </c>
      <c r="E339" s="1453" t="s">
        <v>84</v>
      </c>
      <c r="F339" s="1456" t="s">
        <v>611</v>
      </c>
      <c r="G339" s="593" t="s">
        <v>48</v>
      </c>
      <c r="H339" s="593" t="s">
        <v>4457</v>
      </c>
      <c r="I339" s="977" t="s">
        <v>31</v>
      </c>
      <c r="J339" s="1369" t="s">
        <v>5225</v>
      </c>
      <c r="K339" s="966">
        <v>0.39652777777777776</v>
      </c>
      <c r="L339" s="966">
        <v>0.46875</v>
      </c>
      <c r="M339" s="608" t="s">
        <v>8353</v>
      </c>
      <c r="N339" s="966">
        <v>0.52083333333333337</v>
      </c>
      <c r="O339" s="463"/>
      <c r="P339" s="463"/>
      <c r="Q339" s="463" t="s">
        <v>112</v>
      </c>
      <c r="R339" s="463" t="s">
        <v>35</v>
      </c>
      <c r="S339" s="463" t="s">
        <v>112</v>
      </c>
      <c r="T339" s="608" t="s">
        <v>6156</v>
      </c>
      <c r="U339" s="463"/>
      <c r="V339" s="1339" t="s">
        <v>8354</v>
      </c>
      <c r="W339" s="463">
        <v>8287138442</v>
      </c>
    </row>
    <row r="340" spans="1:23" s="439" customFormat="1" ht="27.75">
      <c r="A340" s="113">
        <v>337</v>
      </c>
      <c r="B340" s="1453">
        <v>98442</v>
      </c>
      <c r="C340" s="463" t="s">
        <v>8330</v>
      </c>
      <c r="D340" s="593" t="s">
        <v>4897</v>
      </c>
      <c r="E340" s="1453" t="s">
        <v>1024</v>
      </c>
      <c r="F340" s="1456" t="s">
        <v>611</v>
      </c>
      <c r="G340" s="593" t="s">
        <v>48</v>
      </c>
      <c r="H340" s="593" t="s">
        <v>4021</v>
      </c>
      <c r="I340" s="977" t="s">
        <v>31</v>
      </c>
      <c r="J340" s="1369" t="s">
        <v>648</v>
      </c>
      <c r="K340" s="966">
        <v>0.52430555555555558</v>
      </c>
      <c r="L340" s="966">
        <v>0.65625</v>
      </c>
      <c r="M340" s="608" t="s">
        <v>8353</v>
      </c>
      <c r="N340" s="966">
        <v>0.52083333333333337</v>
      </c>
      <c r="O340" s="463"/>
      <c r="P340" s="463"/>
      <c r="Q340" s="463" t="s">
        <v>112</v>
      </c>
      <c r="R340" s="463" t="s">
        <v>35</v>
      </c>
      <c r="S340" s="463" t="s">
        <v>112</v>
      </c>
      <c r="T340" s="608" t="s">
        <v>6156</v>
      </c>
      <c r="U340" s="463"/>
      <c r="V340" s="899">
        <f>K340-N340</f>
        <v>3.4722222222222099E-3</v>
      </c>
      <c r="W340" s="463">
        <v>9999229332</v>
      </c>
    </row>
    <row r="341" spans="1:23" s="439" customFormat="1" ht="27.75">
      <c r="A341" s="113">
        <v>338</v>
      </c>
      <c r="B341" s="1453">
        <v>169785</v>
      </c>
      <c r="C341" s="463" t="s">
        <v>8330</v>
      </c>
      <c r="D341" s="1456" t="s">
        <v>8355</v>
      </c>
      <c r="E341" s="1453" t="s">
        <v>1757</v>
      </c>
      <c r="F341" s="1456" t="s">
        <v>611</v>
      </c>
      <c r="G341" s="593" t="s">
        <v>48</v>
      </c>
      <c r="H341" s="593" t="s">
        <v>175</v>
      </c>
      <c r="I341" s="977" t="s">
        <v>31</v>
      </c>
      <c r="J341" s="1369" t="s">
        <v>65</v>
      </c>
      <c r="K341" s="966">
        <v>0.71875</v>
      </c>
      <c r="L341" s="966">
        <v>0.82291666666666663</v>
      </c>
      <c r="M341" s="608" t="s">
        <v>8353</v>
      </c>
      <c r="N341" s="966">
        <v>0.69444444444444442</v>
      </c>
      <c r="O341" s="463"/>
      <c r="P341" s="463"/>
      <c r="Q341" s="463" t="s">
        <v>112</v>
      </c>
      <c r="R341" s="463" t="s">
        <v>35</v>
      </c>
      <c r="S341" s="463" t="s">
        <v>112</v>
      </c>
      <c r="T341" s="608" t="s">
        <v>6156</v>
      </c>
      <c r="U341" s="463"/>
      <c r="V341" s="899">
        <f>K341-N341</f>
        <v>2.430555555555558E-2</v>
      </c>
      <c r="W341" s="463">
        <v>9891486404</v>
      </c>
    </row>
    <row r="342" spans="1:23" ht="30">
      <c r="A342" s="113">
        <v>339</v>
      </c>
      <c r="B342" s="1400">
        <v>149052</v>
      </c>
      <c r="C342" s="941" t="s">
        <v>8330</v>
      </c>
      <c r="D342" s="1389" t="s">
        <v>8356</v>
      </c>
      <c r="E342" s="1483" t="s">
        <v>4131</v>
      </c>
      <c r="F342" s="1129" t="s">
        <v>745</v>
      </c>
      <c r="G342" s="1395" t="s">
        <v>70</v>
      </c>
      <c r="H342" s="1400" t="s">
        <v>8357</v>
      </c>
      <c r="I342" s="113"/>
      <c r="J342" s="1376"/>
      <c r="K342" s="775"/>
      <c r="L342" s="775"/>
      <c r="M342" s="1281" t="s">
        <v>37</v>
      </c>
      <c r="N342" s="775"/>
      <c r="O342" s="775"/>
      <c r="P342" s="775"/>
      <c r="Q342" s="775"/>
      <c r="R342" s="775"/>
      <c r="S342" s="775"/>
      <c r="T342" s="775"/>
      <c r="U342" s="775"/>
      <c r="V342" s="899">
        <f>K342-N342</f>
        <v>0</v>
      </c>
      <c r="W342" s="775"/>
    </row>
    <row r="343" spans="1:23" ht="27.75">
      <c r="A343" s="113">
        <v>340</v>
      </c>
      <c r="B343" s="584">
        <v>117727</v>
      </c>
      <c r="C343" s="113" t="s">
        <v>8330</v>
      </c>
      <c r="D343" s="584" t="s">
        <v>8358</v>
      </c>
      <c r="E343" s="1384" t="s">
        <v>2090</v>
      </c>
      <c r="F343" s="1385" t="s">
        <v>4998</v>
      </c>
      <c r="G343" s="584" t="s">
        <v>70</v>
      </c>
      <c r="H343" s="1083" t="s">
        <v>8359</v>
      </c>
      <c r="I343" s="941" t="s">
        <v>31</v>
      </c>
      <c r="J343" s="1376"/>
      <c r="K343" s="775"/>
      <c r="L343" s="775"/>
      <c r="M343" s="1281" t="s">
        <v>37</v>
      </c>
      <c r="N343" s="775"/>
      <c r="O343" s="775"/>
      <c r="P343" s="775"/>
      <c r="Q343" s="775"/>
      <c r="R343" s="775"/>
      <c r="S343" s="775"/>
      <c r="T343" s="775"/>
      <c r="U343" s="775"/>
      <c r="V343" s="899">
        <f>K343-N343</f>
        <v>0</v>
      </c>
      <c r="W343" s="775"/>
    </row>
    <row r="344" spans="1:23" ht="15.75">
      <c r="A344" s="113">
        <v>341</v>
      </c>
      <c r="B344" s="584">
        <v>107274</v>
      </c>
      <c r="C344" s="113" t="s">
        <v>8330</v>
      </c>
      <c r="D344" s="584" t="s">
        <v>8360</v>
      </c>
      <c r="E344" s="1384" t="s">
        <v>3743</v>
      </c>
      <c r="F344" s="1385" t="s">
        <v>69</v>
      </c>
      <c r="G344" s="584" t="s">
        <v>70</v>
      </c>
      <c r="H344" s="584" t="s">
        <v>5223</v>
      </c>
      <c r="I344" s="941" t="s">
        <v>31</v>
      </c>
      <c r="J344" s="1376"/>
      <c r="K344" s="775"/>
      <c r="L344" s="775"/>
      <c r="M344" s="1281" t="s">
        <v>37</v>
      </c>
      <c r="N344" s="775"/>
      <c r="O344" s="775"/>
      <c r="P344" s="775"/>
      <c r="Q344" s="775"/>
      <c r="R344" s="775"/>
      <c r="S344" s="775"/>
      <c r="T344" s="775"/>
      <c r="U344" s="775"/>
      <c r="V344" s="899">
        <f>K344-N344</f>
        <v>0</v>
      </c>
      <c r="W344" s="775"/>
    </row>
    <row r="345" spans="1:23">
      <c r="A345" s="113">
        <v>342</v>
      </c>
      <c r="B345" s="584">
        <v>166772</v>
      </c>
      <c r="C345" s="113" t="s">
        <v>8330</v>
      </c>
      <c r="D345" s="584" t="s">
        <v>8361</v>
      </c>
      <c r="E345" s="1384" t="s">
        <v>616</v>
      </c>
      <c r="F345" s="1083" t="s">
        <v>183</v>
      </c>
      <c r="G345" s="584" t="s">
        <v>70</v>
      </c>
      <c r="H345" s="584" t="s">
        <v>79</v>
      </c>
      <c r="I345" s="941" t="s">
        <v>31</v>
      </c>
      <c r="J345" s="1376"/>
      <c r="K345" s="775"/>
      <c r="L345" s="775"/>
      <c r="M345" s="1281" t="s">
        <v>37</v>
      </c>
      <c r="N345" s="775"/>
      <c r="O345" s="775"/>
      <c r="P345" s="775"/>
      <c r="Q345" s="775"/>
      <c r="R345" s="775"/>
      <c r="S345" s="775"/>
      <c r="T345" s="775"/>
      <c r="U345" s="775"/>
      <c r="V345" s="899">
        <f>K345-N345</f>
        <v>0</v>
      </c>
      <c r="W345" s="775"/>
    </row>
    <row r="346" spans="1:23">
      <c r="A346" s="113">
        <v>343</v>
      </c>
      <c r="B346" s="1383">
        <v>167763</v>
      </c>
      <c r="C346" s="113" t="s">
        <v>8330</v>
      </c>
      <c r="D346" s="1383" t="s">
        <v>8362</v>
      </c>
      <c r="E346" s="1384" t="s">
        <v>1118</v>
      </c>
      <c r="F346" s="1083" t="s">
        <v>183</v>
      </c>
      <c r="G346" s="584" t="s">
        <v>70</v>
      </c>
      <c r="H346" s="1383" t="s">
        <v>5223</v>
      </c>
      <c r="I346" s="941" t="s">
        <v>31</v>
      </c>
      <c r="J346" s="1376"/>
      <c r="K346" s="775"/>
      <c r="L346" s="775"/>
      <c r="M346" s="1281" t="s">
        <v>37</v>
      </c>
      <c r="N346" s="775"/>
      <c r="O346" s="775"/>
      <c r="P346" s="775"/>
      <c r="Q346" s="775"/>
      <c r="R346" s="775"/>
      <c r="S346" s="775"/>
      <c r="T346" s="775"/>
      <c r="U346" s="775"/>
      <c r="V346" s="899">
        <f>K346-N346</f>
        <v>0</v>
      </c>
      <c r="W346" s="775"/>
    </row>
    <row r="347" spans="1:23">
      <c r="A347" s="113">
        <v>344</v>
      </c>
      <c r="B347" s="584">
        <v>99670</v>
      </c>
      <c r="C347" s="113" t="s">
        <v>8330</v>
      </c>
      <c r="D347" s="584" t="s">
        <v>8363</v>
      </c>
      <c r="E347" s="1384" t="s">
        <v>166</v>
      </c>
      <c r="F347" s="1083" t="s">
        <v>183</v>
      </c>
      <c r="G347" s="584" t="s">
        <v>70</v>
      </c>
      <c r="H347" s="584" t="s">
        <v>8364</v>
      </c>
      <c r="I347" s="941" t="s">
        <v>31</v>
      </c>
      <c r="J347" s="1376"/>
      <c r="K347" s="775"/>
      <c r="L347" s="775"/>
      <c r="M347" s="1281" t="s">
        <v>37</v>
      </c>
      <c r="N347" s="775"/>
      <c r="O347" s="775"/>
      <c r="P347" s="775"/>
      <c r="Q347" s="775"/>
      <c r="R347" s="775"/>
      <c r="S347" s="775"/>
      <c r="T347" s="775"/>
      <c r="U347" s="775"/>
      <c r="V347" s="899">
        <f>K347-N347</f>
        <v>0</v>
      </c>
      <c r="W347" s="775"/>
    </row>
    <row r="348" spans="1:23" s="439" customFormat="1" ht="27.75">
      <c r="A348" s="463">
        <v>345</v>
      </c>
      <c r="B348" s="593">
        <v>159108</v>
      </c>
      <c r="C348" s="463" t="s">
        <v>8330</v>
      </c>
      <c r="D348" s="593" t="s">
        <v>8365</v>
      </c>
      <c r="E348" s="1453" t="s">
        <v>59</v>
      </c>
      <c r="F348" s="1456" t="s">
        <v>8366</v>
      </c>
      <c r="G348" s="593" t="s">
        <v>48</v>
      </c>
      <c r="H348" s="1456" t="s">
        <v>8367</v>
      </c>
      <c r="I348" s="977" t="s">
        <v>31</v>
      </c>
      <c r="J348" s="1369" t="s">
        <v>4671</v>
      </c>
      <c r="K348" s="966">
        <v>0.4548611111111111</v>
      </c>
      <c r="L348" s="966">
        <v>0.70833333333333337</v>
      </c>
      <c r="M348" s="463" t="s">
        <v>4374</v>
      </c>
      <c r="N348" s="966">
        <v>0.4375</v>
      </c>
      <c r="O348" s="463"/>
      <c r="P348" s="463" t="s">
        <v>171</v>
      </c>
      <c r="Q348" s="463" t="s">
        <v>35</v>
      </c>
      <c r="R348" s="463" t="s">
        <v>35</v>
      </c>
      <c r="S348" s="608" t="s">
        <v>8368</v>
      </c>
      <c r="T348" s="463" t="s">
        <v>37</v>
      </c>
      <c r="U348" s="463"/>
      <c r="V348" s="952">
        <f>K348-N348</f>
        <v>1.7361111111111105E-2</v>
      </c>
      <c r="W348" s="463">
        <v>7585871285</v>
      </c>
    </row>
    <row r="349" spans="1:23" ht="30" customHeight="1">
      <c r="A349" s="941">
        <v>347</v>
      </c>
      <c r="B349" s="1395">
        <v>164825</v>
      </c>
      <c r="C349" s="941" t="s">
        <v>8330</v>
      </c>
      <c r="D349" s="1395" t="s">
        <v>8369</v>
      </c>
      <c r="E349" s="1483" t="s">
        <v>4648</v>
      </c>
      <c r="F349" s="1129" t="s">
        <v>1553</v>
      </c>
      <c r="G349" s="1395" t="s">
        <v>8370</v>
      </c>
      <c r="H349" s="1395" t="s">
        <v>8371</v>
      </c>
      <c r="I349" s="941" t="s">
        <v>31</v>
      </c>
      <c r="J349" s="1332" t="s">
        <v>1042</v>
      </c>
      <c r="K349" s="865">
        <v>0.55555555555555558</v>
      </c>
      <c r="L349" s="865">
        <v>0.63194444444444442</v>
      </c>
      <c r="M349" s="113" t="s">
        <v>33</v>
      </c>
      <c r="N349" s="865">
        <v>0.55208333333333337</v>
      </c>
      <c r="O349" s="113" t="s">
        <v>34</v>
      </c>
      <c r="P349" s="113" t="s">
        <v>34</v>
      </c>
      <c r="Q349" s="113" t="s">
        <v>35</v>
      </c>
      <c r="R349" s="113" t="s">
        <v>35</v>
      </c>
      <c r="S349" s="113" t="s">
        <v>112</v>
      </c>
      <c r="T349" s="113" t="s">
        <v>37</v>
      </c>
      <c r="U349" s="113"/>
      <c r="V349" s="899">
        <f>K349-N349</f>
        <v>3.4722222222222099E-3</v>
      </c>
      <c r="W349" s="113"/>
    </row>
    <row r="350" spans="1:23" ht="30" customHeight="1">
      <c r="A350" s="941">
        <v>348</v>
      </c>
      <c r="B350" s="1395">
        <v>118681</v>
      </c>
      <c r="C350" s="941" t="s">
        <v>8330</v>
      </c>
      <c r="D350" s="1395" t="s">
        <v>8372</v>
      </c>
      <c r="E350" s="1483" t="s">
        <v>1091</v>
      </c>
      <c r="F350" s="1129" t="s">
        <v>1553</v>
      </c>
      <c r="G350" s="1395" t="s">
        <v>8370</v>
      </c>
      <c r="H350" s="1395" t="s">
        <v>7830</v>
      </c>
      <c r="I350" s="941" t="s">
        <v>31</v>
      </c>
      <c r="J350" s="1332" t="s">
        <v>4795</v>
      </c>
      <c r="K350" s="865">
        <v>0.46875</v>
      </c>
      <c r="L350" s="865">
        <v>0.53125</v>
      </c>
      <c r="M350" s="113" t="s">
        <v>33</v>
      </c>
      <c r="N350" s="865">
        <v>0.45833333333333331</v>
      </c>
      <c r="O350" s="113" t="s">
        <v>34</v>
      </c>
      <c r="P350" s="113" t="s">
        <v>34</v>
      </c>
      <c r="Q350" s="113" t="s">
        <v>35</v>
      </c>
      <c r="R350" s="113" t="s">
        <v>35</v>
      </c>
      <c r="S350" s="113" t="s">
        <v>112</v>
      </c>
      <c r="T350" s="113" t="s">
        <v>37</v>
      </c>
      <c r="U350" s="113"/>
      <c r="V350" s="899">
        <f>K350-N350</f>
        <v>1.0416666666666685E-2</v>
      </c>
      <c r="W350" s="113">
        <v>93154449677</v>
      </c>
    </row>
    <row r="351" spans="1:23" ht="30" customHeight="1">
      <c r="A351" s="941">
        <v>349</v>
      </c>
      <c r="B351" s="1488">
        <v>165370</v>
      </c>
      <c r="C351" s="992" t="s">
        <v>8330</v>
      </c>
      <c r="D351" s="1397" t="s">
        <v>8373</v>
      </c>
      <c r="E351" s="1489" t="s">
        <v>479</v>
      </c>
      <c r="F351" s="1490" t="s">
        <v>1547</v>
      </c>
      <c r="G351" s="1390" t="s">
        <v>29</v>
      </c>
      <c r="H351" s="1488" t="s">
        <v>128</v>
      </c>
      <c r="I351" s="203" t="s">
        <v>188</v>
      </c>
      <c r="J351" s="1365" t="s">
        <v>651</v>
      </c>
      <c r="K351" s="1358">
        <v>0.35069444444444442</v>
      </c>
      <c r="L351" s="1358">
        <v>0.38194444444444442</v>
      </c>
      <c r="M351" s="113" t="s">
        <v>33</v>
      </c>
      <c r="N351" s="1358">
        <v>0.34375</v>
      </c>
      <c r="O351" s="203" t="s">
        <v>34</v>
      </c>
      <c r="P351" s="203" t="s">
        <v>34</v>
      </c>
      <c r="Q351" s="203" t="s">
        <v>35</v>
      </c>
      <c r="R351" s="203" t="s">
        <v>35</v>
      </c>
      <c r="S351" s="203" t="s">
        <v>36</v>
      </c>
      <c r="T351" s="113" t="s">
        <v>37</v>
      </c>
      <c r="U351" s="203"/>
      <c r="V351" s="899">
        <f>K351-N351</f>
        <v>6.9444444444444198E-3</v>
      </c>
      <c r="W351" s="203"/>
    </row>
    <row r="352" spans="1:23" s="439" customFormat="1" ht="27.75">
      <c r="A352" s="977">
        <v>350</v>
      </c>
      <c r="B352" s="1372">
        <v>91326</v>
      </c>
      <c r="C352" s="977" t="s">
        <v>8330</v>
      </c>
      <c r="D352" s="1224" t="s">
        <v>8374</v>
      </c>
      <c r="E352" s="1372" t="s">
        <v>3783</v>
      </c>
      <c r="F352" s="1229" t="s">
        <v>8375</v>
      </c>
      <c r="G352" s="1224" t="s">
        <v>408</v>
      </c>
      <c r="H352" s="1224" t="s">
        <v>8376</v>
      </c>
      <c r="I352" s="977" t="s">
        <v>31</v>
      </c>
      <c r="J352" s="1370" t="s">
        <v>8377</v>
      </c>
      <c r="K352" s="966">
        <v>0.62638888888888888</v>
      </c>
      <c r="L352" s="966">
        <v>0.70486111111111116</v>
      </c>
      <c r="M352" s="463" t="s">
        <v>8378</v>
      </c>
      <c r="N352" s="966">
        <v>0.61458333333333337</v>
      </c>
      <c r="O352" s="463"/>
      <c r="P352" s="463" t="s">
        <v>171</v>
      </c>
      <c r="Q352" s="463"/>
      <c r="R352" s="463"/>
      <c r="S352" s="463"/>
      <c r="T352" s="463" t="s">
        <v>8379</v>
      </c>
      <c r="U352" s="463"/>
      <c r="V352" s="952">
        <f>K352-N352</f>
        <v>1.1805555555555514E-2</v>
      </c>
      <c r="W352" s="463">
        <v>9718884849</v>
      </c>
    </row>
    <row r="353" spans="1:23" ht="41.25">
      <c r="A353" s="992">
        <v>351</v>
      </c>
      <c r="B353" s="1618">
        <v>169555</v>
      </c>
      <c r="C353" s="992" t="s">
        <v>8330</v>
      </c>
      <c r="D353" s="1618" t="s">
        <v>4684</v>
      </c>
      <c r="E353" s="1618" t="s">
        <v>810</v>
      </c>
      <c r="F353" s="1619" t="s">
        <v>6975</v>
      </c>
      <c r="G353" s="569"/>
      <c r="H353" s="1415" t="s">
        <v>6982</v>
      </c>
      <c r="I353" s="203" t="s">
        <v>188</v>
      </c>
      <c r="J353" s="1361" t="s">
        <v>8380</v>
      </c>
      <c r="K353" s="1358">
        <v>0.44305555555555554</v>
      </c>
      <c r="L353" s="1358">
        <v>0.67013888888888884</v>
      </c>
      <c r="M353" s="113" t="s">
        <v>1063</v>
      </c>
      <c r="N353" s="1358">
        <v>0.43402777777777779</v>
      </c>
      <c r="O353" s="203" t="s">
        <v>34</v>
      </c>
      <c r="P353" s="203" t="s">
        <v>34</v>
      </c>
      <c r="Q353" s="113" t="s">
        <v>35</v>
      </c>
      <c r="R353" s="113" t="s">
        <v>35</v>
      </c>
      <c r="S353" s="203" t="s">
        <v>8381</v>
      </c>
      <c r="T353" s="968" t="s">
        <v>492</v>
      </c>
      <c r="U353" s="203"/>
      <c r="V353" s="1359">
        <f>K353-N353</f>
        <v>9.0277777777777457E-3</v>
      </c>
      <c r="W353" s="203">
        <v>8825354511</v>
      </c>
    </row>
    <row r="354" spans="1:23" ht="27.75">
      <c r="A354" s="992">
        <v>352</v>
      </c>
      <c r="B354" s="352">
        <v>166728</v>
      </c>
      <c r="C354" s="548" t="s">
        <v>8382</v>
      </c>
      <c r="D354" s="352" t="s">
        <v>8383</v>
      </c>
      <c r="E354" s="1403" t="s">
        <v>199</v>
      </c>
      <c r="F354" s="352" t="s">
        <v>2758</v>
      </c>
      <c r="G354" s="352" t="s">
        <v>4426</v>
      </c>
      <c r="H354" s="493" t="s">
        <v>8384</v>
      </c>
      <c r="I354" s="941" t="s">
        <v>31</v>
      </c>
      <c r="J354" s="1155" t="s">
        <v>8385</v>
      </c>
      <c r="K354" s="865">
        <v>0.3972222222222222</v>
      </c>
      <c r="L354" s="865">
        <v>0.85416666666666663</v>
      </c>
      <c r="M354" s="113" t="s">
        <v>8386</v>
      </c>
      <c r="N354" s="113" t="s">
        <v>8387</v>
      </c>
      <c r="O354" s="113" t="s">
        <v>34</v>
      </c>
      <c r="P354" s="113" t="s">
        <v>34</v>
      </c>
      <c r="Q354" s="113" t="s">
        <v>36</v>
      </c>
      <c r="R354" s="113" t="s">
        <v>35</v>
      </c>
      <c r="S354" s="114" t="s">
        <v>8388</v>
      </c>
      <c r="T354" s="114" t="s">
        <v>8389</v>
      </c>
      <c r="U354" s="113"/>
      <c r="V354" s="1359" t="e">
        <f t="shared" ref="V354:V384" si="0">K354-N354</f>
        <v>#VALUE!</v>
      </c>
      <c r="W354" s="113">
        <v>9718077478</v>
      </c>
    </row>
    <row r="355" spans="1:23" ht="31.5" customHeight="1">
      <c r="A355" s="992">
        <v>353</v>
      </c>
      <c r="B355" s="352">
        <v>168139</v>
      </c>
      <c r="C355" s="113" t="s">
        <v>8382</v>
      </c>
      <c r="D355" s="352" t="s">
        <v>8390</v>
      </c>
      <c r="E355" s="1403" t="s">
        <v>455</v>
      </c>
      <c r="F355" s="352" t="s">
        <v>1168</v>
      </c>
      <c r="G355" s="352" t="s">
        <v>201</v>
      </c>
      <c r="H355" s="493" t="s">
        <v>2005</v>
      </c>
      <c r="I355" s="941" t="s">
        <v>31</v>
      </c>
      <c r="J355" s="1155" t="s">
        <v>8391</v>
      </c>
      <c r="K355" s="865">
        <v>0.38541666666666669</v>
      </c>
      <c r="L355" s="865">
        <v>0.44097222222222221</v>
      </c>
      <c r="M355" s="113" t="s">
        <v>1063</v>
      </c>
      <c r="N355" s="865">
        <v>0.375</v>
      </c>
      <c r="O355" s="113" t="s">
        <v>34</v>
      </c>
      <c r="P355" s="113" t="s">
        <v>34</v>
      </c>
      <c r="Q355" s="113" t="s">
        <v>35</v>
      </c>
      <c r="R355" s="113" t="s">
        <v>35</v>
      </c>
      <c r="S355" s="203" t="s">
        <v>36</v>
      </c>
      <c r="T355" s="968" t="s">
        <v>492</v>
      </c>
      <c r="U355" s="113"/>
      <c r="V355" s="1359">
        <f t="shared" si="0"/>
        <v>1.0416666666666685E-2</v>
      </c>
      <c r="W355" s="113">
        <v>7462065858</v>
      </c>
    </row>
    <row r="356" spans="1:23" s="439" customFormat="1" ht="33.75" customHeight="1">
      <c r="A356" s="992">
        <v>354</v>
      </c>
      <c r="B356" s="1491">
        <v>169674</v>
      </c>
      <c r="C356" s="529" t="s">
        <v>8382</v>
      </c>
      <c r="D356" s="1491" t="s">
        <v>8392</v>
      </c>
      <c r="E356" s="1479" t="s">
        <v>1714</v>
      </c>
      <c r="F356" s="595" t="s">
        <v>40</v>
      </c>
      <c r="G356" s="595" t="s">
        <v>41</v>
      </c>
      <c r="H356" s="1492" t="s">
        <v>8393</v>
      </c>
      <c r="I356" s="977" t="s">
        <v>31</v>
      </c>
      <c r="J356" s="1369" t="s">
        <v>648</v>
      </c>
      <c r="K356" s="966">
        <v>0.61319444444444449</v>
      </c>
      <c r="L356" s="966">
        <v>0.68333333333333335</v>
      </c>
      <c r="M356" s="463" t="s">
        <v>169</v>
      </c>
      <c r="N356" s="966">
        <v>0.60763888888888884</v>
      </c>
      <c r="O356" s="463"/>
      <c r="P356" s="463" t="s">
        <v>171</v>
      </c>
      <c r="Q356" s="463" t="s">
        <v>112</v>
      </c>
      <c r="R356" s="463" t="s">
        <v>35</v>
      </c>
      <c r="S356" s="463" t="s">
        <v>36</v>
      </c>
      <c r="T356" s="529" t="s">
        <v>169</v>
      </c>
      <c r="U356" s="463"/>
      <c r="V356" s="1493">
        <f t="shared" si="0"/>
        <v>5.5555555555556468E-3</v>
      </c>
      <c r="W356" s="463">
        <v>8802045078</v>
      </c>
    </row>
    <row r="357" spans="1:23" ht="27.75">
      <c r="A357" s="992">
        <v>355</v>
      </c>
      <c r="B357" s="1344">
        <v>170707</v>
      </c>
      <c r="C357" s="941" t="s">
        <v>8382</v>
      </c>
      <c r="D357" s="1344" t="s">
        <v>8394</v>
      </c>
      <c r="E357" s="1624" t="s">
        <v>1826</v>
      </c>
      <c r="F357" s="915" t="s">
        <v>40</v>
      </c>
      <c r="G357" s="915" t="s">
        <v>41</v>
      </c>
      <c r="H357" s="1182" t="s">
        <v>8395</v>
      </c>
      <c r="I357" s="113"/>
      <c r="J357" s="1155" t="s">
        <v>854</v>
      </c>
      <c r="K357" s="865">
        <v>0.4513888888888889</v>
      </c>
      <c r="L357" s="865">
        <v>0.54166666666666663</v>
      </c>
      <c r="M357" s="113" t="s">
        <v>33</v>
      </c>
      <c r="N357" s="865">
        <v>0.44444444444444442</v>
      </c>
      <c r="O357" s="113" t="s">
        <v>34</v>
      </c>
      <c r="P357" s="113" t="s">
        <v>34</v>
      </c>
      <c r="Q357" s="113" t="s">
        <v>35</v>
      </c>
      <c r="R357" s="113" t="s">
        <v>35</v>
      </c>
      <c r="S357" s="179" t="s">
        <v>36</v>
      </c>
      <c r="T357" s="113" t="s">
        <v>5672</v>
      </c>
      <c r="U357" s="376"/>
      <c r="V357" s="1359">
        <f t="shared" si="0"/>
        <v>6.9444444444444753E-3</v>
      </c>
      <c r="W357" s="113"/>
    </row>
    <row r="358" spans="1:23" ht="34.5" customHeight="1">
      <c r="A358" s="992">
        <v>356</v>
      </c>
      <c r="B358" s="915">
        <v>106733</v>
      </c>
      <c r="C358" s="941" t="s">
        <v>8382</v>
      </c>
      <c r="D358" s="915" t="s">
        <v>8396</v>
      </c>
      <c r="E358" s="1624" t="s">
        <v>335</v>
      </c>
      <c r="F358" s="1182" t="s">
        <v>214</v>
      </c>
      <c r="G358" s="915" t="s">
        <v>215</v>
      </c>
      <c r="H358" s="1252" t="s">
        <v>8397</v>
      </c>
      <c r="I358" s="941" t="s">
        <v>31</v>
      </c>
      <c r="J358" s="1155" t="s">
        <v>8398</v>
      </c>
      <c r="K358" s="865">
        <v>0.36805555555555558</v>
      </c>
      <c r="L358" s="865">
        <v>0.40625</v>
      </c>
      <c r="M358" s="113" t="s">
        <v>8399</v>
      </c>
      <c r="N358" s="865">
        <v>0.35416666666666669</v>
      </c>
      <c r="O358" s="113" t="s">
        <v>34</v>
      </c>
      <c r="P358" s="113" t="s">
        <v>34</v>
      </c>
      <c r="Q358" s="113" t="s">
        <v>35</v>
      </c>
      <c r="R358" s="113" t="s">
        <v>35</v>
      </c>
      <c r="S358" s="203" t="s">
        <v>36</v>
      </c>
      <c r="T358" s="1015" t="s">
        <v>492</v>
      </c>
      <c r="U358" s="376"/>
      <c r="V358" s="1359">
        <f t="shared" si="0"/>
        <v>1.3888888888888895E-2</v>
      </c>
      <c r="W358" s="113">
        <v>9050615984</v>
      </c>
    </row>
    <row r="359" spans="1:23" s="439" customFormat="1" ht="27.75">
      <c r="A359" s="992">
        <v>357</v>
      </c>
      <c r="B359" s="1479">
        <v>169836</v>
      </c>
      <c r="C359" s="463" t="s">
        <v>8382</v>
      </c>
      <c r="D359" s="595" t="s">
        <v>8400</v>
      </c>
      <c r="E359" s="1494" t="s">
        <v>908</v>
      </c>
      <c r="F359" s="595" t="s">
        <v>617</v>
      </c>
      <c r="G359" s="595" t="s">
        <v>48</v>
      </c>
      <c r="H359" s="614" t="s">
        <v>8401</v>
      </c>
      <c r="I359" s="977" t="s">
        <v>31</v>
      </c>
      <c r="J359" s="1369" t="s">
        <v>403</v>
      </c>
      <c r="K359" s="966">
        <v>0.64236111111111116</v>
      </c>
      <c r="L359" s="966">
        <v>0.71875</v>
      </c>
      <c r="M359" s="608" t="s">
        <v>298</v>
      </c>
      <c r="N359" s="966">
        <v>0.61805555555555558</v>
      </c>
      <c r="O359" s="463"/>
      <c r="P359" s="463"/>
      <c r="Q359" s="463" t="s">
        <v>112</v>
      </c>
      <c r="R359" s="463" t="s">
        <v>35</v>
      </c>
      <c r="S359" s="463" t="s">
        <v>36</v>
      </c>
      <c r="T359" s="1626" t="s">
        <v>265</v>
      </c>
      <c r="U359" s="463"/>
      <c r="V359" s="1493">
        <f t="shared" si="0"/>
        <v>2.430555555555558E-2</v>
      </c>
      <c r="W359" s="463">
        <v>9999477277</v>
      </c>
    </row>
    <row r="360" spans="1:23" ht="30.75" customHeight="1">
      <c r="A360" s="992">
        <v>358</v>
      </c>
      <c r="B360" s="1403">
        <v>169303</v>
      </c>
      <c r="C360" s="113" t="s">
        <v>8382</v>
      </c>
      <c r="D360" s="352" t="s">
        <v>8402</v>
      </c>
      <c r="E360" s="1625" t="s">
        <v>103</v>
      </c>
      <c r="F360" s="352" t="s">
        <v>617</v>
      </c>
      <c r="G360" s="352" t="s">
        <v>48</v>
      </c>
      <c r="H360" s="1255" t="s">
        <v>8403</v>
      </c>
      <c r="I360" s="941" t="s">
        <v>31</v>
      </c>
      <c r="J360" s="1155" t="s">
        <v>8404</v>
      </c>
      <c r="K360" s="865">
        <v>0.79166666666666663</v>
      </c>
      <c r="L360" s="865">
        <v>0.85069444444444442</v>
      </c>
      <c r="M360" s="113" t="s">
        <v>1063</v>
      </c>
      <c r="N360" s="865">
        <v>0.77083333333333337</v>
      </c>
      <c r="O360" s="113" t="s">
        <v>34</v>
      </c>
      <c r="P360" s="113" t="s">
        <v>34</v>
      </c>
      <c r="Q360" s="113" t="s">
        <v>35</v>
      </c>
      <c r="R360" s="113" t="s">
        <v>35</v>
      </c>
      <c r="S360" s="203" t="s">
        <v>36</v>
      </c>
      <c r="T360" s="1015" t="s">
        <v>492</v>
      </c>
      <c r="U360" s="376"/>
      <c r="V360" s="1359">
        <f t="shared" si="0"/>
        <v>2.0833333333333259E-2</v>
      </c>
      <c r="W360" s="113">
        <v>8810610521</v>
      </c>
    </row>
    <row r="361" spans="1:23" ht="27.75">
      <c r="A361" s="992">
        <v>359</v>
      </c>
      <c r="B361" s="1403">
        <v>169089</v>
      </c>
      <c r="C361" s="113" t="s">
        <v>8382</v>
      </c>
      <c r="D361" s="493" t="s">
        <v>8405</v>
      </c>
      <c r="E361" s="1486" t="s">
        <v>941</v>
      </c>
      <c r="F361" s="352" t="s">
        <v>617</v>
      </c>
      <c r="G361" s="352" t="s">
        <v>48</v>
      </c>
      <c r="H361" s="493" t="s">
        <v>4582</v>
      </c>
      <c r="I361" s="941" t="s">
        <v>31</v>
      </c>
      <c r="J361" s="1332" t="s">
        <v>8406</v>
      </c>
      <c r="K361" s="865">
        <v>0.44444444444444442</v>
      </c>
      <c r="L361" s="865">
        <v>0.60763888888888884</v>
      </c>
      <c r="M361" s="114" t="s">
        <v>966</v>
      </c>
      <c r="N361" s="865">
        <v>0.36249999999999999</v>
      </c>
      <c r="O361" s="113" t="s">
        <v>34</v>
      </c>
      <c r="P361" s="113" t="s">
        <v>34</v>
      </c>
      <c r="Q361" s="113" t="s">
        <v>112</v>
      </c>
      <c r="R361" s="113" t="s">
        <v>35</v>
      </c>
      <c r="S361" s="114" t="s">
        <v>8407</v>
      </c>
      <c r="T361" s="1627" t="s">
        <v>8408</v>
      </c>
      <c r="U361" s="113"/>
      <c r="V361" s="1359">
        <f t="shared" si="0"/>
        <v>8.1944444444444431E-2</v>
      </c>
      <c r="W361" s="113">
        <v>9654678189</v>
      </c>
    </row>
    <row r="362" spans="1:23" ht="26.25" customHeight="1">
      <c r="A362" s="992">
        <v>360</v>
      </c>
      <c r="B362" s="1484">
        <v>166679</v>
      </c>
      <c r="C362" s="113" t="s">
        <v>8382</v>
      </c>
      <c r="D362" s="352" t="s">
        <v>8409</v>
      </c>
      <c r="E362" s="1486" t="s">
        <v>755</v>
      </c>
      <c r="F362" s="352" t="s">
        <v>8410</v>
      </c>
      <c r="G362" s="352" t="s">
        <v>389</v>
      </c>
      <c r="H362" s="493" t="s">
        <v>3939</v>
      </c>
      <c r="I362" s="941" t="s">
        <v>31</v>
      </c>
      <c r="J362" s="1332" t="s">
        <v>8160</v>
      </c>
      <c r="K362" s="1485">
        <v>0.57013888888888886</v>
      </c>
      <c r="L362" s="865">
        <v>0.59375</v>
      </c>
      <c r="M362" s="113" t="s">
        <v>33</v>
      </c>
      <c r="N362" s="865">
        <v>0.5625</v>
      </c>
      <c r="O362" s="113" t="s">
        <v>34</v>
      </c>
      <c r="P362" s="113" t="s">
        <v>34</v>
      </c>
      <c r="Q362" s="113" t="s">
        <v>35</v>
      </c>
      <c r="R362" s="113" t="s">
        <v>35</v>
      </c>
      <c r="S362" s="113" t="s">
        <v>36</v>
      </c>
      <c r="T362" s="203" t="s">
        <v>37</v>
      </c>
      <c r="U362" s="113"/>
      <c r="V362" s="1359">
        <f t="shared" si="0"/>
        <v>7.6388888888888618E-3</v>
      </c>
      <c r="W362" s="113">
        <v>8510032758</v>
      </c>
    </row>
    <row r="363" spans="1:23" ht="27.75">
      <c r="A363" s="992">
        <v>361</v>
      </c>
      <c r="B363" s="352">
        <v>161804</v>
      </c>
      <c r="C363" s="113" t="s">
        <v>8382</v>
      </c>
      <c r="D363" s="352" t="s">
        <v>8411</v>
      </c>
      <c r="E363" s="1625" t="s">
        <v>455</v>
      </c>
      <c r="F363" s="493" t="s">
        <v>8412</v>
      </c>
      <c r="G363" s="352" t="s">
        <v>389</v>
      </c>
      <c r="H363" s="493" t="s">
        <v>8413</v>
      </c>
      <c r="I363" s="941" t="s">
        <v>31</v>
      </c>
      <c r="J363" s="1155" t="s">
        <v>8414</v>
      </c>
      <c r="K363" s="865">
        <v>0.47916666666666669</v>
      </c>
      <c r="L363" s="865">
        <v>0.69791666666666663</v>
      </c>
      <c r="M363" s="113" t="s">
        <v>1063</v>
      </c>
      <c r="N363" s="865">
        <v>0.46875</v>
      </c>
      <c r="O363" s="113" t="s">
        <v>34</v>
      </c>
      <c r="P363" s="113" t="s">
        <v>34</v>
      </c>
      <c r="Q363" s="113" t="s">
        <v>35</v>
      </c>
      <c r="R363" s="113" t="s">
        <v>35</v>
      </c>
      <c r="S363" s="203" t="s">
        <v>36</v>
      </c>
      <c r="T363" s="1015" t="s">
        <v>492</v>
      </c>
      <c r="U363" s="376"/>
      <c r="V363" s="1359">
        <f t="shared" si="0"/>
        <v>1.0416666666666685E-2</v>
      </c>
      <c r="W363" s="113">
        <v>9065499602</v>
      </c>
    </row>
    <row r="364" spans="1:23" s="439" customFormat="1" ht="27.75">
      <c r="A364" s="992">
        <v>362</v>
      </c>
      <c r="B364" s="1479">
        <v>168030</v>
      </c>
      <c r="C364" s="463" t="s">
        <v>8382</v>
      </c>
      <c r="D364" s="595" t="s">
        <v>8415</v>
      </c>
      <c r="E364" s="1494" t="s">
        <v>1051</v>
      </c>
      <c r="F364" s="614" t="s">
        <v>401</v>
      </c>
      <c r="G364" s="595" t="s">
        <v>237</v>
      </c>
      <c r="H364" s="614" t="s">
        <v>238</v>
      </c>
      <c r="I364" s="977" t="s">
        <v>31</v>
      </c>
      <c r="J364" s="1369" t="s">
        <v>8416</v>
      </c>
      <c r="K364" s="966">
        <v>0.45347222222222222</v>
      </c>
      <c r="L364" s="966">
        <v>0.5625</v>
      </c>
      <c r="M364" s="608" t="s">
        <v>7306</v>
      </c>
      <c r="N364" s="966">
        <v>0.4375</v>
      </c>
      <c r="O364" s="463"/>
      <c r="P364" s="463" t="s">
        <v>171</v>
      </c>
      <c r="Q364" s="463" t="s">
        <v>36</v>
      </c>
      <c r="R364" s="463" t="s">
        <v>35</v>
      </c>
      <c r="S364" s="463" t="s">
        <v>36</v>
      </c>
      <c r="T364" s="1628" t="s">
        <v>7306</v>
      </c>
      <c r="U364" s="463"/>
      <c r="V364" s="1493">
        <f t="shared" si="0"/>
        <v>1.5972222222222221E-2</v>
      </c>
      <c r="W364" s="463">
        <v>9266863292</v>
      </c>
    </row>
    <row r="365" spans="1:23" s="439" customFormat="1" ht="34.5" customHeight="1">
      <c r="A365" s="992">
        <v>363</v>
      </c>
      <c r="B365" s="595">
        <v>162134</v>
      </c>
      <c r="C365" s="463" t="s">
        <v>8382</v>
      </c>
      <c r="D365" s="595" t="s">
        <v>8417</v>
      </c>
      <c r="E365" s="1494" t="s">
        <v>748</v>
      </c>
      <c r="F365" s="595" t="s">
        <v>8366</v>
      </c>
      <c r="G365" s="595" t="s">
        <v>48</v>
      </c>
      <c r="H365" s="614" t="s">
        <v>2403</v>
      </c>
      <c r="I365" s="977" t="s">
        <v>31</v>
      </c>
      <c r="J365" s="1369" t="s">
        <v>8218</v>
      </c>
      <c r="K365" s="966">
        <v>0.42499999999999999</v>
      </c>
      <c r="L365" s="966">
        <v>0.71527777777777779</v>
      </c>
      <c r="M365" s="608" t="s">
        <v>6156</v>
      </c>
      <c r="N365" s="966">
        <v>0.39583333333333331</v>
      </c>
      <c r="O365" s="463"/>
      <c r="P365" s="463" t="s">
        <v>171</v>
      </c>
      <c r="Q365" s="463" t="s">
        <v>36</v>
      </c>
      <c r="R365" s="463" t="s">
        <v>35</v>
      </c>
      <c r="S365" s="608" t="s">
        <v>7191</v>
      </c>
      <c r="T365" s="529" t="s">
        <v>33</v>
      </c>
      <c r="U365" s="463"/>
      <c r="V365" s="1493">
        <f t="shared" si="0"/>
        <v>2.9166666666666674E-2</v>
      </c>
      <c r="W365" s="463">
        <v>9899210133</v>
      </c>
    </row>
    <row r="366" spans="1:23" ht="27.75">
      <c r="A366" s="992">
        <v>364</v>
      </c>
      <c r="B366" s="1403">
        <v>156762</v>
      </c>
      <c r="C366" s="113" t="s">
        <v>8382</v>
      </c>
      <c r="D366" s="1420" t="s">
        <v>8418</v>
      </c>
      <c r="E366" s="1625" t="s">
        <v>5187</v>
      </c>
      <c r="F366" s="1403" t="s">
        <v>133</v>
      </c>
      <c r="G366" s="352" t="s">
        <v>134</v>
      </c>
      <c r="H366" s="1420" t="s">
        <v>8419</v>
      </c>
      <c r="I366" s="941" t="s">
        <v>31</v>
      </c>
      <c r="J366" s="1155" t="s">
        <v>8420</v>
      </c>
      <c r="K366" s="865">
        <v>0.41597222222222224</v>
      </c>
      <c r="L366" s="865">
        <v>0.57777777777777772</v>
      </c>
      <c r="M366" s="113" t="s">
        <v>8421</v>
      </c>
      <c r="N366" s="865">
        <v>0.41111111111111109</v>
      </c>
      <c r="O366" s="113" t="s">
        <v>34</v>
      </c>
      <c r="P366" s="113" t="s">
        <v>34</v>
      </c>
      <c r="Q366" s="113" t="s">
        <v>35</v>
      </c>
      <c r="R366" s="113" t="s">
        <v>35</v>
      </c>
      <c r="S366" s="215" t="s">
        <v>8422</v>
      </c>
      <c r="T366" s="1015" t="s">
        <v>492</v>
      </c>
      <c r="U366" s="376"/>
      <c r="V366" s="1359">
        <f t="shared" si="0"/>
        <v>4.8611111111111494E-3</v>
      </c>
      <c r="W366" s="113">
        <v>9971156281</v>
      </c>
    </row>
    <row r="367" spans="1:23" ht="27.75">
      <c r="A367" s="992">
        <v>365</v>
      </c>
      <c r="B367" s="1403">
        <v>168893</v>
      </c>
      <c r="C367" s="113" t="s">
        <v>8382</v>
      </c>
      <c r="D367" s="352" t="s">
        <v>8423</v>
      </c>
      <c r="E367" s="1486" t="s">
        <v>2924</v>
      </c>
      <c r="F367" s="352" t="s">
        <v>654</v>
      </c>
      <c r="G367" s="352" t="s">
        <v>48</v>
      </c>
      <c r="H367" s="493" t="s">
        <v>7851</v>
      </c>
      <c r="I367" s="941" t="s">
        <v>31</v>
      </c>
      <c r="J367" s="1332" t="s">
        <v>599</v>
      </c>
      <c r="K367" s="865">
        <v>0.51527777777777772</v>
      </c>
      <c r="L367" s="865">
        <v>0.60069444444444442</v>
      </c>
      <c r="M367" s="113" t="s">
        <v>33</v>
      </c>
      <c r="N367" s="865">
        <v>0.4861111111111111</v>
      </c>
      <c r="O367" s="113" t="s">
        <v>34</v>
      </c>
      <c r="P367" s="113" t="s">
        <v>34</v>
      </c>
      <c r="Q367" s="113" t="s">
        <v>35</v>
      </c>
      <c r="R367" s="113" t="s">
        <v>35</v>
      </c>
      <c r="S367" s="113" t="s">
        <v>36</v>
      </c>
      <c r="T367" s="115" t="s">
        <v>1147</v>
      </c>
      <c r="U367" s="113"/>
      <c r="V367" s="1359">
        <f t="shared" si="0"/>
        <v>2.9166666666666619E-2</v>
      </c>
      <c r="W367" s="113">
        <v>9896899980</v>
      </c>
    </row>
    <row r="368" spans="1:23" ht="27" customHeight="1">
      <c r="A368" s="992">
        <v>366</v>
      </c>
      <c r="B368" s="1403">
        <v>153654</v>
      </c>
      <c r="C368" s="113" t="s">
        <v>8382</v>
      </c>
      <c r="D368" s="352" t="s">
        <v>8424</v>
      </c>
      <c r="E368" s="1625" t="s">
        <v>335</v>
      </c>
      <c r="F368" s="352" t="s">
        <v>654</v>
      </c>
      <c r="G368" s="352" t="s">
        <v>48</v>
      </c>
      <c r="H368" s="1255" t="s">
        <v>8425</v>
      </c>
      <c r="I368" s="992" t="s">
        <v>31</v>
      </c>
      <c r="J368" s="1361" t="s">
        <v>32</v>
      </c>
      <c r="K368" s="1358">
        <v>0.67708333333333337</v>
      </c>
      <c r="L368" s="1358">
        <v>0.73611111111111116</v>
      </c>
      <c r="M368" s="113" t="s">
        <v>1063</v>
      </c>
      <c r="N368" s="1358">
        <v>0.65277777777777779</v>
      </c>
      <c r="O368" s="113" t="s">
        <v>34</v>
      </c>
      <c r="P368" s="113" t="s">
        <v>34</v>
      </c>
      <c r="Q368" s="203" t="s">
        <v>35</v>
      </c>
      <c r="R368" s="203" t="s">
        <v>35</v>
      </c>
      <c r="S368" t="s">
        <v>36</v>
      </c>
      <c r="T368" s="203" t="s">
        <v>37</v>
      </c>
      <c r="U368" s="203"/>
      <c r="V368" s="1359">
        <f t="shared" si="0"/>
        <v>2.430555555555558E-2</v>
      </c>
      <c r="W368" s="203">
        <v>9650421708</v>
      </c>
    </row>
    <row r="369" spans="1:23" ht="27.75">
      <c r="A369" s="992">
        <v>367</v>
      </c>
      <c r="B369" s="352">
        <v>169812</v>
      </c>
      <c r="C369" s="113" t="s">
        <v>8382</v>
      </c>
      <c r="D369" s="352" t="s">
        <v>8426</v>
      </c>
      <c r="E369" s="1486" t="s">
        <v>1733</v>
      </c>
      <c r="F369" s="493" t="s">
        <v>8427</v>
      </c>
      <c r="G369" s="352" t="s">
        <v>1488</v>
      </c>
      <c r="H369" s="1440" t="s">
        <v>8428</v>
      </c>
      <c r="I369" s="941" t="s">
        <v>31</v>
      </c>
      <c r="J369" s="1332" t="s">
        <v>8429</v>
      </c>
      <c r="K369" s="865">
        <v>0.44513888888888886</v>
      </c>
      <c r="L369" s="865">
        <v>0.5541666666666667</v>
      </c>
      <c r="M369" s="113" t="s">
        <v>3733</v>
      </c>
      <c r="N369" s="865">
        <v>0.41666666666666669</v>
      </c>
      <c r="O369" s="113" t="s">
        <v>34</v>
      </c>
      <c r="P369" s="113" t="s">
        <v>34</v>
      </c>
      <c r="Q369" s="113" t="s">
        <v>35</v>
      </c>
      <c r="R369" s="113" t="s">
        <v>35</v>
      </c>
      <c r="S369" s="113" t="s">
        <v>36</v>
      </c>
      <c r="T369" s="114" t="s">
        <v>8430</v>
      </c>
      <c r="U369" s="113"/>
      <c r="V369" s="899">
        <f t="shared" si="0"/>
        <v>2.8472222222222177E-2</v>
      </c>
      <c r="W369" s="113">
        <v>8755599055</v>
      </c>
    </row>
    <row r="370" spans="1:23" ht="30" customHeight="1">
      <c r="A370" s="992">
        <v>368</v>
      </c>
      <c r="B370" s="1415">
        <v>32458</v>
      </c>
      <c r="C370" s="992" t="s">
        <v>8382</v>
      </c>
      <c r="D370" s="1415" t="s">
        <v>8431</v>
      </c>
      <c r="E370" s="1495" t="s">
        <v>563</v>
      </c>
      <c r="F370" s="1496" t="s">
        <v>8410</v>
      </c>
      <c r="G370" s="1496" t="s">
        <v>389</v>
      </c>
      <c r="H370" s="1497" t="s">
        <v>917</v>
      </c>
      <c r="I370" s="203" t="s">
        <v>94</v>
      </c>
      <c r="J370" s="1365" t="s">
        <v>8432</v>
      </c>
      <c r="K370" s="1358">
        <v>0.68819444444444444</v>
      </c>
      <c r="L370" s="1358">
        <v>0.73263888888888884</v>
      </c>
      <c r="M370" s="203" t="s">
        <v>33</v>
      </c>
      <c r="N370" s="1358">
        <v>0.6875</v>
      </c>
      <c r="O370" s="203" t="s">
        <v>34</v>
      </c>
      <c r="P370" s="203" t="s">
        <v>34</v>
      </c>
      <c r="Q370" s="203" t="s">
        <v>600</v>
      </c>
      <c r="R370" s="203" t="s">
        <v>35</v>
      </c>
      <c r="S370" s="203" t="s">
        <v>36</v>
      </c>
      <c r="T370" s="203" t="s">
        <v>5672</v>
      </c>
      <c r="U370" s="203"/>
      <c r="V370" s="1359">
        <f t="shared" si="0"/>
        <v>6.9444444444444198E-4</v>
      </c>
      <c r="W370" s="203">
        <v>9811770951</v>
      </c>
    </row>
    <row r="371" spans="1:23">
      <c r="A371" s="992">
        <v>369</v>
      </c>
      <c r="B371" s="1207">
        <v>159517</v>
      </c>
      <c r="C371" s="548" t="s">
        <v>8433</v>
      </c>
      <c r="D371" s="1207" t="s">
        <v>8434</v>
      </c>
      <c r="E371" s="1314" t="s">
        <v>479</v>
      </c>
      <c r="F371" s="1207" t="s">
        <v>698</v>
      </c>
      <c r="G371" s="1207" t="s">
        <v>29</v>
      </c>
      <c r="H371" s="1207" t="s">
        <v>128</v>
      </c>
      <c r="I371" s="113" t="s">
        <v>188</v>
      </c>
      <c r="J371" s="1155" t="s">
        <v>624</v>
      </c>
      <c r="K371" s="865">
        <v>0.29583333333333334</v>
      </c>
      <c r="L371" s="865">
        <v>0.33333333333333331</v>
      </c>
      <c r="M371" s="113" t="s">
        <v>1063</v>
      </c>
      <c r="N371" s="865">
        <v>0.29166666666666669</v>
      </c>
      <c r="O371" s="113" t="s">
        <v>34</v>
      </c>
      <c r="P371" s="113" t="s">
        <v>34</v>
      </c>
      <c r="Q371" s="113" t="s">
        <v>35</v>
      </c>
      <c r="R371" s="113" t="s">
        <v>35</v>
      </c>
      <c r="S371" s="113" t="s">
        <v>36</v>
      </c>
      <c r="T371" s="113" t="s">
        <v>5749</v>
      </c>
      <c r="U371" s="113"/>
      <c r="V371" s="1359">
        <f t="shared" si="0"/>
        <v>4.1666666666666519E-3</v>
      </c>
      <c r="W371" s="113">
        <v>9953762381</v>
      </c>
    </row>
    <row r="372" spans="1:23">
      <c r="A372" s="992">
        <v>370</v>
      </c>
      <c r="B372" s="352">
        <v>79002</v>
      </c>
      <c r="C372" s="113" t="s">
        <v>8433</v>
      </c>
      <c r="D372" s="352" t="s">
        <v>5303</v>
      </c>
      <c r="E372" s="352" t="s">
        <v>8435</v>
      </c>
      <c r="F372" s="352" t="s">
        <v>104</v>
      </c>
      <c r="G372" s="352" t="s">
        <v>92</v>
      </c>
      <c r="H372" s="352" t="s">
        <v>6973</v>
      </c>
      <c r="I372" s="941" t="s">
        <v>31</v>
      </c>
      <c r="J372" s="1155" t="s">
        <v>449</v>
      </c>
      <c r="K372" s="865">
        <v>0.39791666666666664</v>
      </c>
      <c r="L372" s="865">
        <v>0.47083333333333333</v>
      </c>
      <c r="M372" s="113" t="s">
        <v>1063</v>
      </c>
      <c r="N372" s="865">
        <v>0.3923611111111111</v>
      </c>
      <c r="O372" s="113" t="s">
        <v>34</v>
      </c>
      <c r="P372" s="113" t="s">
        <v>34</v>
      </c>
      <c r="Q372" s="113" t="s">
        <v>35</v>
      </c>
      <c r="R372" s="113" t="s">
        <v>35</v>
      </c>
      <c r="S372" s="113" t="s">
        <v>36</v>
      </c>
      <c r="T372" s="113" t="s">
        <v>492</v>
      </c>
      <c r="U372" s="113"/>
      <c r="V372" s="1359">
        <f t="shared" si="0"/>
        <v>5.5555555555555358E-3</v>
      </c>
      <c r="W372" s="113">
        <v>9212102188</v>
      </c>
    </row>
    <row r="373" spans="1:23">
      <c r="A373" s="992">
        <v>371</v>
      </c>
      <c r="B373" s="352">
        <v>169608</v>
      </c>
      <c r="C373" s="113" t="s">
        <v>8433</v>
      </c>
      <c r="D373" s="352" t="s">
        <v>8436</v>
      </c>
      <c r="E373" s="352" t="s">
        <v>8437</v>
      </c>
      <c r="F373" s="352" t="s">
        <v>104</v>
      </c>
      <c r="G373" s="352" t="s">
        <v>92</v>
      </c>
      <c r="H373" s="352" t="s">
        <v>3939</v>
      </c>
      <c r="I373" s="941" t="s">
        <v>31</v>
      </c>
      <c r="J373" s="1155" t="s">
        <v>8438</v>
      </c>
      <c r="K373" s="865">
        <v>0.50416666666666665</v>
      </c>
      <c r="L373" s="865">
        <v>0.54513888888888884</v>
      </c>
      <c r="M373" s="113" t="s">
        <v>1063</v>
      </c>
      <c r="N373" s="865">
        <v>0.5</v>
      </c>
      <c r="O373" s="113" t="s">
        <v>34</v>
      </c>
      <c r="P373" s="113" t="s">
        <v>34</v>
      </c>
      <c r="Q373" s="113" t="s">
        <v>35</v>
      </c>
      <c r="R373" s="113" t="s">
        <v>35</v>
      </c>
      <c r="S373" s="113" t="s">
        <v>36</v>
      </c>
      <c r="T373" s="113" t="s">
        <v>492</v>
      </c>
      <c r="U373" s="113"/>
      <c r="V373" s="1359">
        <f t="shared" si="0"/>
        <v>4.1666666666666519E-3</v>
      </c>
      <c r="W373" s="113">
        <v>9873796900</v>
      </c>
    </row>
    <row r="374" spans="1:23">
      <c r="A374" s="992">
        <v>372</v>
      </c>
      <c r="B374" s="352">
        <v>77185</v>
      </c>
      <c r="C374" s="113" t="s">
        <v>8433</v>
      </c>
      <c r="D374" s="352" t="s">
        <v>8439</v>
      </c>
      <c r="E374" s="352" t="s">
        <v>8440</v>
      </c>
      <c r="F374" s="352" t="s">
        <v>104</v>
      </c>
      <c r="G374" s="352" t="s">
        <v>92</v>
      </c>
      <c r="H374" s="352" t="s">
        <v>8441</v>
      </c>
      <c r="I374" s="941" t="s">
        <v>31</v>
      </c>
      <c r="J374" s="1155" t="s">
        <v>621</v>
      </c>
      <c r="K374" s="865">
        <v>0.58750000000000002</v>
      </c>
      <c r="L374" s="865">
        <v>0.61527777777777781</v>
      </c>
      <c r="M374" s="113" t="s">
        <v>1063</v>
      </c>
      <c r="N374" s="865">
        <v>0.58333333333333337</v>
      </c>
      <c r="O374" s="113" t="s">
        <v>34</v>
      </c>
      <c r="P374" s="113" t="s">
        <v>34</v>
      </c>
      <c r="Q374" s="113" t="s">
        <v>35</v>
      </c>
      <c r="R374" s="113" t="s">
        <v>35</v>
      </c>
      <c r="S374" s="113" t="s">
        <v>36</v>
      </c>
      <c r="T374" s="113" t="s">
        <v>8442</v>
      </c>
      <c r="U374" s="113"/>
      <c r="V374" s="1359">
        <f t="shared" si="0"/>
        <v>4.1666666666666519E-3</v>
      </c>
      <c r="W374" s="113">
        <v>9414083088</v>
      </c>
    </row>
    <row r="375" spans="1:23" ht="27.75">
      <c r="A375" s="992">
        <v>373</v>
      </c>
      <c r="B375" s="352">
        <v>70124</v>
      </c>
      <c r="C375" s="113" t="s">
        <v>8433</v>
      </c>
      <c r="D375" s="352" t="s">
        <v>8443</v>
      </c>
      <c r="E375" s="352" t="s">
        <v>8444</v>
      </c>
      <c r="F375" s="493" t="s">
        <v>3016</v>
      </c>
      <c r="G375" s="493" t="s">
        <v>7292</v>
      </c>
      <c r="H375" s="493" t="s">
        <v>8445</v>
      </c>
      <c r="I375" s="941" t="s">
        <v>31</v>
      </c>
      <c r="J375" s="1155" t="s">
        <v>3962</v>
      </c>
      <c r="K375" s="865">
        <v>0.61944444444444446</v>
      </c>
      <c r="L375" s="865">
        <v>0.85416666666666663</v>
      </c>
      <c r="M375" s="113" t="s">
        <v>1063</v>
      </c>
      <c r="N375" s="865">
        <v>0.58333333333333337</v>
      </c>
      <c r="O375" s="113" t="s">
        <v>34</v>
      </c>
      <c r="P375" s="113" t="s">
        <v>34</v>
      </c>
      <c r="Q375" s="113" t="s">
        <v>35</v>
      </c>
      <c r="R375" s="113" t="s">
        <v>35</v>
      </c>
      <c r="S375" s="113" t="s">
        <v>8446</v>
      </c>
      <c r="T375" s="113" t="s">
        <v>8447</v>
      </c>
      <c r="U375" s="113"/>
      <c r="V375" s="1359">
        <f t="shared" si="0"/>
        <v>3.6111111111111094E-2</v>
      </c>
      <c r="W375" s="113">
        <v>9910674422</v>
      </c>
    </row>
    <row r="376" spans="1:23">
      <c r="A376" s="992">
        <v>374</v>
      </c>
      <c r="B376" s="352">
        <v>167658</v>
      </c>
      <c r="C376" s="113" t="s">
        <v>8433</v>
      </c>
      <c r="D376" s="352" t="s">
        <v>8448</v>
      </c>
      <c r="E376" s="493" t="s">
        <v>8449</v>
      </c>
      <c r="F376" s="493" t="s">
        <v>1615</v>
      </c>
      <c r="G376" s="352" t="s">
        <v>215</v>
      </c>
      <c r="H376" s="493" t="s">
        <v>8450</v>
      </c>
      <c r="I376" s="941" t="s">
        <v>31</v>
      </c>
      <c r="J376" s="1155" t="s">
        <v>5206</v>
      </c>
      <c r="K376" s="865">
        <v>0.36666666666666664</v>
      </c>
      <c r="L376" s="865">
        <v>0.39583333333333331</v>
      </c>
      <c r="M376" s="113" t="s">
        <v>219</v>
      </c>
      <c r="N376" s="865">
        <v>0.3576388888888889</v>
      </c>
      <c r="O376" s="113" t="s">
        <v>34</v>
      </c>
      <c r="P376" s="113" t="s">
        <v>34</v>
      </c>
      <c r="Q376" s="113" t="s">
        <v>35</v>
      </c>
      <c r="R376" s="113" t="s">
        <v>35</v>
      </c>
      <c r="S376" s="113" t="s">
        <v>36</v>
      </c>
      <c r="T376" s="113" t="s">
        <v>5672</v>
      </c>
      <c r="U376" s="113"/>
      <c r="V376" s="1359">
        <f t="shared" si="0"/>
        <v>9.0277777777777457E-3</v>
      </c>
      <c r="W376" s="113">
        <v>9650197156</v>
      </c>
    </row>
    <row r="377" spans="1:23">
      <c r="A377" s="992">
        <v>375</v>
      </c>
      <c r="B377" s="1403">
        <v>170623</v>
      </c>
      <c r="C377" s="113" t="s">
        <v>8433</v>
      </c>
      <c r="D377" s="352" t="s">
        <v>8451</v>
      </c>
      <c r="E377" s="352" t="s">
        <v>8452</v>
      </c>
      <c r="F377" s="352" t="s">
        <v>28</v>
      </c>
      <c r="G377" s="352" t="s">
        <v>29</v>
      </c>
      <c r="H377" s="352" t="s">
        <v>6250</v>
      </c>
      <c r="I377" s="941" t="s">
        <v>31</v>
      </c>
      <c r="J377" s="1155" t="s">
        <v>8453</v>
      </c>
      <c r="K377" s="865">
        <v>0.42777777777777776</v>
      </c>
      <c r="L377" s="865">
        <v>0.46527777777777779</v>
      </c>
      <c r="M377" s="113" t="s">
        <v>1063</v>
      </c>
      <c r="N377" s="865">
        <v>0.42708333333333331</v>
      </c>
      <c r="O377" s="113" t="s">
        <v>34</v>
      </c>
      <c r="P377" s="113" t="s">
        <v>34</v>
      </c>
      <c r="Q377" s="113" t="s">
        <v>35</v>
      </c>
      <c r="R377" s="113" t="s">
        <v>35</v>
      </c>
      <c r="S377" s="113" t="s">
        <v>36</v>
      </c>
      <c r="T377" s="113" t="s">
        <v>7980</v>
      </c>
      <c r="U377" s="113"/>
      <c r="V377" s="1359">
        <f t="shared" si="0"/>
        <v>6.9444444444444198E-4</v>
      </c>
      <c r="W377" s="113">
        <v>8800677501</v>
      </c>
    </row>
    <row r="378" spans="1:23" ht="27.75">
      <c r="A378" s="992">
        <v>376</v>
      </c>
      <c r="B378" s="1403">
        <v>166016</v>
      </c>
      <c r="C378" s="113" t="s">
        <v>8433</v>
      </c>
      <c r="D378" s="352" t="s">
        <v>8454</v>
      </c>
      <c r="E378" s="352" t="s">
        <v>8455</v>
      </c>
      <c r="F378" s="352" t="s">
        <v>1559</v>
      </c>
      <c r="G378" s="352" t="s">
        <v>29</v>
      </c>
      <c r="H378" s="493" t="s">
        <v>8456</v>
      </c>
      <c r="I378" s="941" t="s">
        <v>31</v>
      </c>
      <c r="J378" s="1155" t="s">
        <v>8457</v>
      </c>
      <c r="K378" s="865">
        <v>0.51249999999999996</v>
      </c>
      <c r="L378" s="865">
        <v>0.60763888888888884</v>
      </c>
      <c r="M378" s="113" t="s">
        <v>1063</v>
      </c>
      <c r="N378" s="865">
        <v>0.5</v>
      </c>
      <c r="O378" s="113" t="s">
        <v>34</v>
      </c>
      <c r="P378" s="113" t="s">
        <v>34</v>
      </c>
      <c r="Q378" s="113" t="s">
        <v>35</v>
      </c>
      <c r="R378" s="113" t="s">
        <v>35</v>
      </c>
      <c r="S378" s="113" t="s">
        <v>36</v>
      </c>
      <c r="T378" s="113" t="s">
        <v>492</v>
      </c>
      <c r="U378" s="113"/>
      <c r="V378" s="1359">
        <f t="shared" si="0"/>
        <v>1.2499999999999956E-2</v>
      </c>
      <c r="W378" s="113">
        <v>8130736489</v>
      </c>
    </row>
    <row r="379" spans="1:23" s="439" customFormat="1">
      <c r="A379" s="1475">
        <v>377</v>
      </c>
      <c r="B379" s="1479">
        <v>168886</v>
      </c>
      <c r="C379" s="463" t="s">
        <v>8433</v>
      </c>
      <c r="D379" s="595" t="s">
        <v>8458</v>
      </c>
      <c r="E379" s="595" t="s">
        <v>8459</v>
      </c>
      <c r="F379" s="595" t="s">
        <v>54</v>
      </c>
      <c r="G379" s="595" t="s">
        <v>48</v>
      </c>
      <c r="H379" s="595" t="s">
        <v>175</v>
      </c>
      <c r="I379" s="977" t="s">
        <v>31</v>
      </c>
      <c r="J379" s="1370" t="s">
        <v>8460</v>
      </c>
      <c r="K379" s="966">
        <v>0.35069444444444442</v>
      </c>
      <c r="L379" s="966">
        <v>0.42708333333333331</v>
      </c>
      <c r="M379" s="463" t="s">
        <v>8461</v>
      </c>
      <c r="N379" s="966">
        <v>0.34375</v>
      </c>
      <c r="O379" s="463"/>
      <c r="P379" s="463" t="s">
        <v>171</v>
      </c>
      <c r="Q379" s="463" t="s">
        <v>35</v>
      </c>
      <c r="R379" s="463" t="s">
        <v>35</v>
      </c>
      <c r="S379" s="463" t="s">
        <v>36</v>
      </c>
      <c r="T379" s="463" t="s">
        <v>7980</v>
      </c>
      <c r="U379" s="463"/>
      <c r="V379" s="1493">
        <f t="shared" si="0"/>
        <v>6.9444444444444198E-3</v>
      </c>
      <c r="W379" s="463">
        <v>9310333952</v>
      </c>
    </row>
    <row r="380" spans="1:23" s="491" customFormat="1">
      <c r="A380" s="1723">
        <v>378</v>
      </c>
      <c r="B380" s="1724">
        <v>162275</v>
      </c>
      <c r="C380" s="1725" t="s">
        <v>8433</v>
      </c>
      <c r="D380" s="1724" t="s">
        <v>8462</v>
      </c>
      <c r="E380" s="1726" t="s">
        <v>363</v>
      </c>
      <c r="F380" s="1724" t="s">
        <v>127</v>
      </c>
      <c r="G380" s="1724" t="s">
        <v>29</v>
      </c>
      <c r="H380" s="1727" t="s">
        <v>128</v>
      </c>
      <c r="I380" s="1725" t="s">
        <v>188</v>
      </c>
      <c r="J380" s="1728" t="s">
        <v>5463</v>
      </c>
      <c r="K380" s="1729">
        <v>0.50277777777777777</v>
      </c>
      <c r="L380" s="1729">
        <v>0.53819444444444442</v>
      </c>
      <c r="M380" s="1725" t="s">
        <v>1063</v>
      </c>
      <c r="N380" s="1729">
        <v>0.50277777777777777</v>
      </c>
      <c r="O380" s="1725" t="s">
        <v>34</v>
      </c>
      <c r="P380" s="1725" t="s">
        <v>34</v>
      </c>
      <c r="Q380" s="1725" t="s">
        <v>36</v>
      </c>
      <c r="R380" s="1725" t="s">
        <v>35</v>
      </c>
      <c r="S380" s="1725" t="s">
        <v>36</v>
      </c>
      <c r="T380" s="1725" t="s">
        <v>33</v>
      </c>
      <c r="U380" s="1725"/>
      <c r="V380" s="1730">
        <f t="shared" si="0"/>
        <v>0</v>
      </c>
      <c r="W380" s="1725">
        <v>8709107170</v>
      </c>
    </row>
    <row r="381" spans="1:23" s="491" customFormat="1">
      <c r="A381" s="1723">
        <v>379</v>
      </c>
      <c r="B381" s="1731">
        <v>170729</v>
      </c>
      <c r="C381" s="1725" t="s">
        <v>8433</v>
      </c>
      <c r="D381" s="1731" t="s">
        <v>8463</v>
      </c>
      <c r="E381" s="1732" t="s">
        <v>356</v>
      </c>
      <c r="F381" s="1731" t="s">
        <v>2669</v>
      </c>
      <c r="G381" s="1731" t="s">
        <v>358</v>
      </c>
      <c r="H381" s="1733" t="s">
        <v>917</v>
      </c>
      <c r="I381" s="1725" t="s">
        <v>94</v>
      </c>
      <c r="J381" s="1728" t="s">
        <v>8464</v>
      </c>
      <c r="K381" s="1729">
        <v>0.60277777777777775</v>
      </c>
      <c r="L381" s="1729">
        <v>0.67361111111111116</v>
      </c>
      <c r="M381" s="1725" t="s">
        <v>5094</v>
      </c>
      <c r="N381" s="1729">
        <v>0.58333333333333337</v>
      </c>
      <c r="O381" s="1725" t="s">
        <v>34</v>
      </c>
      <c r="P381" s="1725" t="s">
        <v>34</v>
      </c>
      <c r="Q381" s="1725" t="s">
        <v>35</v>
      </c>
      <c r="R381" s="1725" t="s">
        <v>35</v>
      </c>
      <c r="S381" s="1725" t="s">
        <v>36</v>
      </c>
      <c r="T381" s="1725" t="s">
        <v>8465</v>
      </c>
      <c r="U381" s="1725"/>
      <c r="V381" s="1730">
        <f t="shared" si="0"/>
        <v>1.9444444444444375E-2</v>
      </c>
      <c r="W381" s="1725">
        <v>9671324733</v>
      </c>
    </row>
    <row r="382" spans="1:23" s="491" customFormat="1">
      <c r="A382" s="1723">
        <v>380</v>
      </c>
      <c r="B382" s="1734">
        <v>165630</v>
      </c>
      <c r="C382" s="1725" t="s">
        <v>8433</v>
      </c>
      <c r="D382" s="693" t="s">
        <v>8466</v>
      </c>
      <c r="E382" s="693" t="s">
        <v>8467</v>
      </c>
      <c r="F382" s="693" t="s">
        <v>2864</v>
      </c>
      <c r="G382" s="693" t="s">
        <v>201</v>
      </c>
      <c r="H382" s="1735" t="s">
        <v>6659</v>
      </c>
      <c r="I382" s="1736" t="s">
        <v>31</v>
      </c>
      <c r="J382" s="1728" t="s">
        <v>3514</v>
      </c>
      <c r="K382" s="1729">
        <v>0.42916666666666664</v>
      </c>
      <c r="L382" s="1729">
        <v>0.49305555555555558</v>
      </c>
      <c r="M382" s="1725" t="s">
        <v>33</v>
      </c>
      <c r="N382" s="1729">
        <v>0.4236111111111111</v>
      </c>
      <c r="O382" s="1725" t="s">
        <v>34</v>
      </c>
      <c r="P382" s="1725" t="s">
        <v>34</v>
      </c>
      <c r="Q382" s="1725" t="s">
        <v>35</v>
      </c>
      <c r="R382" s="1725" t="s">
        <v>35</v>
      </c>
      <c r="S382" s="1725" t="s">
        <v>36</v>
      </c>
      <c r="T382" s="1725" t="s">
        <v>492</v>
      </c>
      <c r="U382" s="1725"/>
      <c r="V382" s="1730">
        <f t="shared" si="0"/>
        <v>5.5555555555555358E-3</v>
      </c>
      <c r="W382" s="1725"/>
    </row>
    <row r="383" spans="1:23" s="439" customFormat="1">
      <c r="A383" s="1475">
        <v>381</v>
      </c>
      <c r="B383" s="595">
        <v>141105</v>
      </c>
      <c r="C383" s="463" t="s">
        <v>8433</v>
      </c>
      <c r="D383" s="595" t="s">
        <v>8468</v>
      </c>
      <c r="E383" s="595" t="s">
        <v>8469</v>
      </c>
      <c r="F383" s="595" t="s">
        <v>8470</v>
      </c>
      <c r="G383" s="595" t="s">
        <v>4426</v>
      </c>
      <c r="H383" s="614" t="s">
        <v>202</v>
      </c>
      <c r="I383" s="977" t="s">
        <v>31</v>
      </c>
      <c r="J383" s="1370" t="s">
        <v>8471</v>
      </c>
      <c r="K383" s="966">
        <v>0.6333333333333333</v>
      </c>
      <c r="L383" s="966">
        <v>0.66666666666666663</v>
      </c>
      <c r="M383" s="463" t="s">
        <v>169</v>
      </c>
      <c r="N383" s="966">
        <v>0.625</v>
      </c>
      <c r="O383" s="463"/>
      <c r="P383" s="463" t="s">
        <v>171</v>
      </c>
      <c r="Q383" s="463" t="s">
        <v>35</v>
      </c>
      <c r="R383" s="463" t="s">
        <v>35</v>
      </c>
      <c r="S383" s="463" t="s">
        <v>36</v>
      </c>
      <c r="T383" s="463" t="s">
        <v>492</v>
      </c>
      <c r="U383" s="463"/>
      <c r="V383" s="1493">
        <f t="shared" si="0"/>
        <v>8.3333333333333037E-3</v>
      </c>
      <c r="W383" s="463">
        <v>9971373305</v>
      </c>
    </row>
    <row r="384" spans="1:23" s="491" customFormat="1" ht="27.75">
      <c r="A384" s="1723">
        <v>382</v>
      </c>
      <c r="B384" s="1734">
        <v>157625</v>
      </c>
      <c r="C384" s="1725" t="s">
        <v>8433</v>
      </c>
      <c r="D384" s="693" t="s">
        <v>8472</v>
      </c>
      <c r="E384" s="693" t="s">
        <v>8455</v>
      </c>
      <c r="F384" s="693" t="s">
        <v>1541</v>
      </c>
      <c r="G384" s="693" t="s">
        <v>48</v>
      </c>
      <c r="H384" s="1735" t="s">
        <v>8473</v>
      </c>
      <c r="I384" s="1736" t="s">
        <v>31</v>
      </c>
      <c r="J384" s="1728" t="s">
        <v>8474</v>
      </c>
      <c r="K384" s="1729">
        <v>0.4152777777777778</v>
      </c>
      <c r="L384" s="1729">
        <v>0.52777777777777779</v>
      </c>
      <c r="M384" s="1725" t="s">
        <v>33</v>
      </c>
      <c r="N384" s="1729">
        <v>0.40555555555555556</v>
      </c>
      <c r="O384" s="1725" t="s">
        <v>34</v>
      </c>
      <c r="P384" s="1725" t="s">
        <v>34</v>
      </c>
      <c r="Q384" s="1725" t="s">
        <v>36</v>
      </c>
      <c r="R384" s="1725" t="s">
        <v>35</v>
      </c>
      <c r="S384" s="1725" t="s">
        <v>36</v>
      </c>
      <c r="T384" s="1725" t="s">
        <v>33</v>
      </c>
      <c r="U384" s="1725"/>
      <c r="V384" s="1730">
        <f t="shared" si="0"/>
        <v>9.7222222222222432E-3</v>
      </c>
      <c r="W384" s="1725">
        <v>8171691397</v>
      </c>
    </row>
    <row r="385" spans="1:23">
      <c r="A385" s="113"/>
      <c r="B385" s="113"/>
      <c r="C385" s="113"/>
      <c r="D385" s="113"/>
      <c r="E385" s="113"/>
      <c r="F385" s="113"/>
      <c r="G385" s="113"/>
      <c r="H385" s="113"/>
      <c r="I385" s="113"/>
      <c r="J385" s="1155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</row>
    <row r="386" spans="1:23">
      <c r="A386" s="113"/>
      <c r="B386" s="113"/>
      <c r="C386" s="113"/>
      <c r="D386" s="113"/>
      <c r="E386" s="113"/>
      <c r="F386" s="113"/>
      <c r="G386" s="113"/>
      <c r="H386" s="113"/>
      <c r="I386" s="113"/>
      <c r="J386" s="1155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</row>
    <row r="387" spans="1:23">
      <c r="A387" s="113"/>
      <c r="B387" s="113"/>
      <c r="C387" s="113"/>
      <c r="D387" s="113"/>
      <c r="E387" s="113"/>
      <c r="F387" s="113"/>
      <c r="G387" s="113"/>
      <c r="H387" s="113"/>
      <c r="I387" s="113"/>
      <c r="J387" s="1155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</row>
    <row r="388" spans="1:23">
      <c r="A388" s="113"/>
      <c r="B388" s="113"/>
      <c r="C388" s="113"/>
      <c r="D388" s="113"/>
      <c r="E388" s="113"/>
      <c r="F388" s="113"/>
      <c r="G388" s="113"/>
      <c r="H388" s="113"/>
      <c r="I388" s="113"/>
      <c r="J388" s="1155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</row>
  </sheetData>
  <autoFilter ref="A2:W384" xr:uid="{4309E5D4-C124-49B4-B319-351464B07534}">
    <filterColumn colId="10" showButton="0"/>
    <filterColumn colId="14" showButton="0"/>
    <filterColumn colId="15" showButton="0"/>
    <filterColumn colId="16" showButton="0"/>
  </autoFilter>
  <mergeCells count="3">
    <mergeCell ref="A1:W1"/>
    <mergeCell ref="K2:L2"/>
    <mergeCell ref="O2:R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7822-FDBF-1B49-9E4D-37409697A9C2}">
  <dimension ref="A1:W443"/>
  <sheetViews>
    <sheetView zoomScaleNormal="60" zoomScaleSheetLayoutView="100" workbookViewId="0">
      <pane ySplit="3" topLeftCell="J145" activePane="bottomLeft" state="frozen"/>
      <selection pane="bottomLeft" activeCell="J148" sqref="J148:J154"/>
    </sheetView>
  </sheetViews>
  <sheetFormatPr defaultColWidth="30.7109375" defaultRowHeight="15"/>
  <cols>
    <col min="1" max="1" width="8.7109375" style="168" customWidth="1"/>
    <col min="2" max="2" width="12.42578125" style="168" customWidth="1"/>
    <col min="3" max="3" width="11.42578125" style="168" customWidth="1"/>
    <col min="4" max="4" width="29.140625" style="168" customWidth="1"/>
    <col min="5" max="5" width="11" style="168" customWidth="1"/>
    <col min="6" max="6" width="20.85546875" style="168" customWidth="1"/>
    <col min="7" max="7" width="16.28515625" style="168" customWidth="1"/>
    <col min="8" max="8" width="41.28515625" style="168" customWidth="1"/>
    <col min="9" max="9" width="11.7109375" style="168" customWidth="1"/>
    <col min="10" max="10" width="7.42578125" style="168" customWidth="1"/>
    <col min="11" max="11" width="10.140625" style="168" customWidth="1"/>
    <col min="12" max="12" width="9.85546875" style="168" customWidth="1"/>
    <col min="13" max="13" width="20.7109375" style="168" customWidth="1"/>
    <col min="14" max="14" width="14.140625" style="168" customWidth="1"/>
    <col min="15" max="15" width="13.140625" style="168" customWidth="1"/>
    <col min="16" max="16" width="15.7109375" style="168" customWidth="1"/>
    <col min="17" max="17" width="11.85546875" style="168" customWidth="1"/>
    <col min="18" max="18" width="14.5703125" style="168" customWidth="1"/>
    <col min="19" max="19" width="17.7109375" style="168" customWidth="1"/>
    <col min="20" max="20" width="24.42578125" style="168" customWidth="1"/>
    <col min="21" max="21" width="11.7109375" style="168" customWidth="1"/>
    <col min="22" max="22" width="10.28515625" style="168" customWidth="1"/>
    <col min="23" max="23" width="12.7109375" style="168" customWidth="1"/>
    <col min="24" max="16384" width="30.7109375" style="168"/>
  </cols>
  <sheetData>
    <row r="1" spans="1:23" ht="33.75" customHeight="1">
      <c r="A1" s="3485" t="s">
        <v>0</v>
      </c>
      <c r="B1" s="3485"/>
      <c r="C1" s="3485"/>
      <c r="D1" s="3485"/>
      <c r="E1" s="3485"/>
      <c r="F1" s="3485"/>
      <c r="G1" s="3485"/>
      <c r="H1" s="3485"/>
      <c r="I1" s="3485"/>
      <c r="J1" s="3485"/>
      <c r="K1" s="3485"/>
      <c r="L1" s="3485"/>
      <c r="M1" s="3485"/>
      <c r="N1" s="3485"/>
      <c r="O1" s="3485"/>
      <c r="P1" s="3485"/>
      <c r="Q1" s="3485"/>
      <c r="R1" s="3485"/>
      <c r="S1" s="3485"/>
      <c r="T1" s="3485"/>
      <c r="U1" s="3485"/>
      <c r="V1" s="3485"/>
      <c r="W1" s="3485"/>
    </row>
    <row r="2" spans="1:23" ht="29.25" customHeight="1">
      <c r="A2" s="1539"/>
      <c r="B2" s="1539" t="s">
        <v>2</v>
      </c>
      <c r="C2" s="1539" t="s">
        <v>3</v>
      </c>
      <c r="D2" s="1540" t="s">
        <v>4</v>
      </c>
      <c r="E2" s="1539" t="s">
        <v>5</v>
      </c>
      <c r="F2" s="1540" t="s">
        <v>6</v>
      </c>
      <c r="G2" s="1539" t="s">
        <v>7</v>
      </c>
      <c r="H2" s="1540" t="s">
        <v>8</v>
      </c>
      <c r="I2" s="1539" t="s">
        <v>9</v>
      </c>
      <c r="J2" s="1541" t="s">
        <v>10</v>
      </c>
      <c r="K2" s="3486" t="s">
        <v>11</v>
      </c>
      <c r="L2" s="3486"/>
      <c r="M2" s="1539" t="s">
        <v>12</v>
      </c>
      <c r="N2" s="1539" t="s">
        <v>13</v>
      </c>
      <c r="O2" s="3486" t="s">
        <v>14</v>
      </c>
      <c r="P2" s="3486"/>
      <c r="Q2" s="3486"/>
      <c r="R2" s="3486"/>
      <c r="S2" s="1539" t="s">
        <v>15</v>
      </c>
      <c r="T2" s="1539" t="s">
        <v>16</v>
      </c>
      <c r="U2" s="1539"/>
      <c r="V2" s="1542"/>
      <c r="W2" s="1542"/>
    </row>
    <row r="3" spans="1:23" ht="48.75" customHeight="1">
      <c r="A3" s="1241"/>
      <c r="B3" s="1241"/>
      <c r="C3" s="1241"/>
      <c r="D3" s="1275"/>
      <c r="E3" s="1241"/>
      <c r="F3" s="1512"/>
      <c r="G3" s="1241"/>
      <c r="H3" s="1275"/>
      <c r="I3" s="1241"/>
      <c r="J3" s="1543"/>
      <c r="K3" s="1544" t="s">
        <v>17</v>
      </c>
      <c r="L3" s="1544" t="s">
        <v>18</v>
      </c>
      <c r="M3" s="1544" t="s">
        <v>12</v>
      </c>
      <c r="N3" s="1544" t="s">
        <v>13</v>
      </c>
      <c r="O3" s="1544" t="s">
        <v>19</v>
      </c>
      <c r="P3" s="1544" t="s">
        <v>20</v>
      </c>
      <c r="Q3" s="1544" t="s">
        <v>21</v>
      </c>
      <c r="R3" s="1544" t="s">
        <v>22</v>
      </c>
      <c r="S3" s="1544" t="s">
        <v>15</v>
      </c>
      <c r="T3" s="1544"/>
      <c r="U3" s="1544" t="s">
        <v>23</v>
      </c>
      <c r="V3" s="1545" t="s">
        <v>24</v>
      </c>
      <c r="W3" s="1546" t="s">
        <v>5142</v>
      </c>
    </row>
    <row r="4" spans="1:23">
      <c r="A4" s="1512">
        <v>1</v>
      </c>
      <c r="B4" s="1512">
        <v>170579</v>
      </c>
      <c r="C4" s="1528">
        <v>45570</v>
      </c>
      <c r="D4" s="674" t="s">
        <v>8475</v>
      </c>
      <c r="E4" s="1529" t="s">
        <v>835</v>
      </c>
      <c r="F4" s="673" t="s">
        <v>104</v>
      </c>
      <c r="G4" s="674" t="s">
        <v>92</v>
      </c>
      <c r="H4" s="674" t="s">
        <v>394</v>
      </c>
      <c r="I4" s="1512" t="s">
        <v>31</v>
      </c>
      <c r="J4" s="1516" t="s">
        <v>4795</v>
      </c>
      <c r="K4" s="1518">
        <v>0.35416666666666669</v>
      </c>
      <c r="L4" s="1518">
        <v>0.39166666666666666</v>
      </c>
      <c r="M4" s="1512" t="s">
        <v>8476</v>
      </c>
      <c r="N4" s="1518">
        <v>0.34722222222222221</v>
      </c>
      <c r="O4" s="1512" t="s">
        <v>34</v>
      </c>
      <c r="P4" s="1512" t="s">
        <v>34</v>
      </c>
      <c r="Q4" s="1512" t="s">
        <v>35</v>
      </c>
      <c r="R4" s="1512" t="s">
        <v>35</v>
      </c>
      <c r="S4" s="1512" t="s">
        <v>112</v>
      </c>
      <c r="T4" s="1512" t="s">
        <v>5672</v>
      </c>
      <c r="U4" s="1512"/>
      <c r="V4" s="1547">
        <f>K4-N4</f>
        <v>6.9444444444444753E-3</v>
      </c>
      <c r="W4" s="1512">
        <v>9654401682</v>
      </c>
    </row>
    <row r="5" spans="1:23">
      <c r="A5" s="1512">
        <v>2</v>
      </c>
      <c r="B5" s="1512">
        <v>171168</v>
      </c>
      <c r="C5" s="1528">
        <v>45570</v>
      </c>
      <c r="D5" s="674" t="s">
        <v>8477</v>
      </c>
      <c r="E5" s="1529" t="s">
        <v>835</v>
      </c>
      <c r="F5" s="673" t="s">
        <v>104</v>
      </c>
      <c r="G5" s="674" t="s">
        <v>92</v>
      </c>
      <c r="H5" s="673" t="s">
        <v>394</v>
      </c>
      <c r="I5" s="1512" t="s">
        <v>31</v>
      </c>
      <c r="J5" s="1516" t="s">
        <v>329</v>
      </c>
      <c r="K5" s="1518">
        <v>0.4375</v>
      </c>
      <c r="L5" s="1518">
        <v>0.5083333333333333</v>
      </c>
      <c r="M5" s="1512" t="s">
        <v>265</v>
      </c>
      <c r="N5" s="1518">
        <v>0.43055555555555558</v>
      </c>
      <c r="O5" s="1512" t="s">
        <v>34</v>
      </c>
      <c r="P5" s="1512" t="s">
        <v>34</v>
      </c>
      <c r="Q5" s="1512" t="s">
        <v>35</v>
      </c>
      <c r="R5" s="1512" t="s">
        <v>35</v>
      </c>
      <c r="S5" s="1512" t="s">
        <v>112</v>
      </c>
      <c r="T5" s="1512" t="s">
        <v>37</v>
      </c>
      <c r="U5" s="1512"/>
      <c r="V5" s="1547">
        <f t="shared" ref="V5:V65" si="0">K5-N5</f>
        <v>6.9444444444444198E-3</v>
      </c>
      <c r="W5" s="1512">
        <v>9324045145</v>
      </c>
    </row>
    <row r="6" spans="1:23" s="1047" customFormat="1">
      <c r="A6" s="1512">
        <v>3</v>
      </c>
      <c r="B6" s="1515">
        <v>147593</v>
      </c>
      <c r="C6" s="1528">
        <v>45570</v>
      </c>
      <c r="D6" s="1143" t="s">
        <v>8478</v>
      </c>
      <c r="E6" s="1526" t="s">
        <v>1546</v>
      </c>
      <c r="F6" s="1142" t="s">
        <v>104</v>
      </c>
      <c r="G6" s="1143" t="s">
        <v>92</v>
      </c>
      <c r="H6" s="1142" t="s">
        <v>8479</v>
      </c>
      <c r="I6" s="1515" t="s">
        <v>8480</v>
      </c>
      <c r="J6" s="1513" t="s">
        <v>8481</v>
      </c>
      <c r="K6" s="1514">
        <v>0.59166666666666667</v>
      </c>
      <c r="L6" s="1514">
        <v>0.61805555555555558</v>
      </c>
      <c r="M6" s="1515" t="s">
        <v>8482</v>
      </c>
      <c r="N6" s="1514">
        <v>0.59097222222222223</v>
      </c>
      <c r="O6" s="1515"/>
      <c r="P6" s="1515" t="s">
        <v>171</v>
      </c>
      <c r="Q6" s="1515"/>
      <c r="R6" s="1548"/>
      <c r="S6" s="1515"/>
      <c r="T6" s="1515" t="s">
        <v>8483</v>
      </c>
      <c r="U6" s="1515"/>
      <c r="V6" s="1549">
        <f t="shared" si="0"/>
        <v>6.9444444444444198E-4</v>
      </c>
      <c r="W6" s="1515">
        <v>7838889929</v>
      </c>
    </row>
    <row r="7" spans="1:23">
      <c r="A7" s="1512">
        <v>4</v>
      </c>
      <c r="B7" s="1512">
        <v>169672</v>
      </c>
      <c r="C7" s="1528">
        <v>45570</v>
      </c>
      <c r="D7" s="674" t="s">
        <v>8484</v>
      </c>
      <c r="E7" s="1529" t="s">
        <v>126</v>
      </c>
      <c r="F7" s="673" t="s">
        <v>104</v>
      </c>
      <c r="G7" s="674" t="s">
        <v>92</v>
      </c>
      <c r="H7" s="673" t="s">
        <v>394</v>
      </c>
      <c r="I7" s="1512" t="s">
        <v>31</v>
      </c>
      <c r="J7" s="1516" t="s">
        <v>8485</v>
      </c>
      <c r="K7" s="1517" t="s">
        <v>8486</v>
      </c>
      <c r="L7" s="1517" t="s">
        <v>1288</v>
      </c>
      <c r="M7" s="1512" t="s">
        <v>8487</v>
      </c>
      <c r="N7" s="1518">
        <v>0.39374999999999999</v>
      </c>
      <c r="O7" s="1512" t="s">
        <v>34</v>
      </c>
      <c r="P7" s="1512" t="s">
        <v>34</v>
      </c>
      <c r="Q7" s="1512" t="s">
        <v>35</v>
      </c>
      <c r="R7" s="1512" t="s">
        <v>35</v>
      </c>
      <c r="S7" s="1512" t="s">
        <v>112</v>
      </c>
      <c r="T7" s="1512" t="s">
        <v>492</v>
      </c>
      <c r="U7" s="1512"/>
      <c r="V7" s="1547" t="s">
        <v>3812</v>
      </c>
      <c r="W7" s="1512">
        <v>8080707638</v>
      </c>
    </row>
    <row r="8" spans="1:23">
      <c r="A8" s="1512">
        <v>5</v>
      </c>
      <c r="B8" s="1512">
        <v>172320</v>
      </c>
      <c r="C8" s="1528">
        <v>45570</v>
      </c>
      <c r="D8" s="674" t="s">
        <v>7717</v>
      </c>
      <c r="E8" s="1529" t="s">
        <v>140</v>
      </c>
      <c r="F8" s="673" t="s">
        <v>91</v>
      </c>
      <c r="G8" s="674" t="s">
        <v>92</v>
      </c>
      <c r="H8" s="673" t="s">
        <v>1932</v>
      </c>
      <c r="I8" s="1512" t="s">
        <v>31</v>
      </c>
      <c r="J8" s="1516" t="s">
        <v>943</v>
      </c>
      <c r="K8" s="1518">
        <v>0.46250000000000002</v>
      </c>
      <c r="L8" s="1518">
        <v>0.48472222222222222</v>
      </c>
      <c r="M8" s="1550" t="s">
        <v>37</v>
      </c>
      <c r="N8" s="1519"/>
      <c r="O8" s="1519"/>
      <c r="P8" s="1519"/>
      <c r="Q8" s="1519"/>
      <c r="R8" s="1519"/>
      <c r="S8" s="1519"/>
      <c r="T8" s="1519"/>
      <c r="U8" s="1519"/>
      <c r="V8" s="1551">
        <f t="shared" si="0"/>
        <v>0.46250000000000002</v>
      </c>
      <c r="W8" s="1519"/>
    </row>
    <row r="9" spans="1:23">
      <c r="A9" s="1512">
        <v>6</v>
      </c>
      <c r="B9" s="1512">
        <v>169444</v>
      </c>
      <c r="C9" s="1528">
        <v>45570</v>
      </c>
      <c r="D9" s="674" t="s">
        <v>8488</v>
      </c>
      <c r="E9" s="1529" t="s">
        <v>276</v>
      </c>
      <c r="F9" s="673" t="s">
        <v>91</v>
      </c>
      <c r="G9" s="674" t="s">
        <v>92</v>
      </c>
      <c r="H9" s="673" t="s">
        <v>394</v>
      </c>
      <c r="I9" s="1512" t="s">
        <v>31</v>
      </c>
      <c r="J9" s="1516" t="s">
        <v>32</v>
      </c>
      <c r="K9" s="1518">
        <v>0.51736111111111116</v>
      </c>
      <c r="L9" s="1518">
        <v>0.53819444444444442</v>
      </c>
      <c r="M9" s="1512" t="s">
        <v>33</v>
      </c>
      <c r="N9" s="1518">
        <v>0.51388888888888884</v>
      </c>
      <c r="O9" s="1512" t="s">
        <v>34</v>
      </c>
      <c r="P9" s="1512" t="s">
        <v>34</v>
      </c>
      <c r="Q9" s="1512" t="s">
        <v>35</v>
      </c>
      <c r="R9" s="1512" t="s">
        <v>35</v>
      </c>
      <c r="S9" s="1512" t="s">
        <v>112</v>
      </c>
      <c r="T9" s="1512" t="s">
        <v>5672</v>
      </c>
      <c r="U9" s="1512"/>
      <c r="V9" s="1547">
        <f t="shared" si="0"/>
        <v>3.4722222222223209E-3</v>
      </c>
      <c r="W9" s="1512">
        <v>9582577917</v>
      </c>
    </row>
    <row r="10" spans="1:23" ht="15.75">
      <c r="A10" s="1512">
        <v>7</v>
      </c>
      <c r="B10" s="1512">
        <v>161110</v>
      </c>
      <c r="C10" s="1528">
        <v>45570</v>
      </c>
      <c r="D10" s="1552" t="s">
        <v>8489</v>
      </c>
      <c r="E10" s="1529" t="s">
        <v>547</v>
      </c>
      <c r="F10" s="673" t="s">
        <v>1553</v>
      </c>
      <c r="G10" s="674" t="s">
        <v>947</v>
      </c>
      <c r="H10" s="1553" t="s">
        <v>7830</v>
      </c>
      <c r="I10" s="1512" t="s">
        <v>31</v>
      </c>
      <c r="J10" s="1516" t="s">
        <v>8490</v>
      </c>
      <c r="K10" s="1518">
        <v>0.41666666666666669</v>
      </c>
      <c r="L10" s="1518">
        <v>0.4513888888888889</v>
      </c>
      <c r="M10" s="1512" t="s">
        <v>8476</v>
      </c>
      <c r="N10" s="1518">
        <v>0.40277777777777779</v>
      </c>
      <c r="O10" s="1512" t="s">
        <v>34</v>
      </c>
      <c r="P10" s="1512" t="s">
        <v>34</v>
      </c>
      <c r="Q10" s="1512" t="s">
        <v>35</v>
      </c>
      <c r="R10" s="1512" t="s">
        <v>35</v>
      </c>
      <c r="S10" s="1512" t="s">
        <v>112</v>
      </c>
      <c r="T10" s="1512" t="s">
        <v>37</v>
      </c>
      <c r="U10" s="1512"/>
      <c r="V10" s="1547">
        <f t="shared" si="0"/>
        <v>1.3888888888888895E-2</v>
      </c>
      <c r="W10" s="1512">
        <v>9999559949</v>
      </c>
    </row>
    <row r="11" spans="1:23">
      <c r="A11" s="1512">
        <v>8</v>
      </c>
      <c r="B11" s="1512">
        <v>68899</v>
      </c>
      <c r="C11" s="1528">
        <v>45570</v>
      </c>
      <c r="D11" s="674" t="s">
        <v>8491</v>
      </c>
      <c r="E11" s="1529" t="s">
        <v>81</v>
      </c>
      <c r="F11" s="673" t="s">
        <v>54</v>
      </c>
      <c r="G11" s="674" t="s">
        <v>48</v>
      </c>
      <c r="H11" s="673" t="s">
        <v>296</v>
      </c>
      <c r="I11" s="1512" t="s">
        <v>31</v>
      </c>
      <c r="J11" s="1516" t="s">
        <v>8492</v>
      </c>
      <c r="K11" s="1518">
        <v>0.39305555555555555</v>
      </c>
      <c r="L11" s="1518">
        <v>0.4826388888888889</v>
      </c>
      <c r="M11" s="1512" t="s">
        <v>8476</v>
      </c>
      <c r="N11" s="1518">
        <v>0.3888888888888889</v>
      </c>
      <c r="O11" s="1512" t="s">
        <v>34</v>
      </c>
      <c r="P11" s="1512" t="s">
        <v>34</v>
      </c>
      <c r="Q11" s="1512" t="s">
        <v>35</v>
      </c>
      <c r="R11" s="1512" t="s">
        <v>35</v>
      </c>
      <c r="S11" s="1512" t="s">
        <v>112</v>
      </c>
      <c r="T11" s="1512" t="s">
        <v>8493</v>
      </c>
      <c r="U11" s="1512"/>
      <c r="V11" s="1547">
        <f t="shared" si="0"/>
        <v>4.1666666666666519E-3</v>
      </c>
      <c r="W11" s="1512">
        <v>9250545318</v>
      </c>
    </row>
    <row r="12" spans="1:23">
      <c r="A12" s="1512">
        <v>9</v>
      </c>
      <c r="B12" s="1512">
        <v>155424</v>
      </c>
      <c r="C12" s="1528">
        <v>45570</v>
      </c>
      <c r="D12" s="674" t="s">
        <v>8494</v>
      </c>
      <c r="E12" s="1529" t="s">
        <v>59</v>
      </c>
      <c r="F12" s="673" t="s">
        <v>54</v>
      </c>
      <c r="G12" s="674" t="s">
        <v>48</v>
      </c>
      <c r="H12" s="673" t="s">
        <v>4021</v>
      </c>
      <c r="I12" s="1512" t="s">
        <v>31</v>
      </c>
      <c r="J12" s="1516" t="s">
        <v>8495</v>
      </c>
      <c r="K12" s="1518">
        <v>0.53888888888888886</v>
      </c>
      <c r="L12" s="1518">
        <v>0.625</v>
      </c>
      <c r="M12" s="1512" t="s">
        <v>8496</v>
      </c>
      <c r="N12" s="1518">
        <v>0.52083333333333337</v>
      </c>
      <c r="O12" s="1512" t="s">
        <v>34</v>
      </c>
      <c r="P12" s="1512" t="s">
        <v>34</v>
      </c>
      <c r="Q12" s="1512" t="s">
        <v>35</v>
      </c>
      <c r="R12" s="1512" t="s">
        <v>35</v>
      </c>
      <c r="S12" s="1512" t="s">
        <v>112</v>
      </c>
      <c r="T12" s="1512" t="s">
        <v>8493</v>
      </c>
      <c r="U12" s="1512"/>
      <c r="V12" s="1547">
        <f t="shared" si="0"/>
        <v>1.8055555555555491E-2</v>
      </c>
      <c r="W12" s="1512">
        <v>9412279465</v>
      </c>
    </row>
    <row r="13" spans="1:23" ht="27.75">
      <c r="A13" s="1512">
        <v>10</v>
      </c>
      <c r="B13" s="1512">
        <v>116312</v>
      </c>
      <c r="C13" s="1528">
        <v>45570</v>
      </c>
      <c r="D13" s="674" t="s">
        <v>8497</v>
      </c>
      <c r="E13" s="1529" t="s">
        <v>103</v>
      </c>
      <c r="F13" s="673" t="s">
        <v>8498</v>
      </c>
      <c r="G13" s="674" t="s">
        <v>408</v>
      </c>
      <c r="H13" s="673" t="s">
        <v>8499</v>
      </c>
      <c r="I13" s="1512" t="s">
        <v>31</v>
      </c>
      <c r="J13" s="1516" t="s">
        <v>168</v>
      </c>
      <c r="K13" s="1518">
        <v>0.49930555555555556</v>
      </c>
      <c r="L13" s="1518">
        <v>0.59027777777777779</v>
      </c>
      <c r="M13" s="1512" t="s">
        <v>8476</v>
      </c>
      <c r="N13" s="1518">
        <v>0.4861111111111111</v>
      </c>
      <c r="O13" s="1512" t="s">
        <v>34</v>
      </c>
      <c r="P13" s="1512" t="s">
        <v>34</v>
      </c>
      <c r="Q13" s="1512" t="s">
        <v>35</v>
      </c>
      <c r="R13" s="1512" t="s">
        <v>35</v>
      </c>
      <c r="S13" s="1512" t="s">
        <v>112</v>
      </c>
      <c r="T13" s="1512" t="s">
        <v>37</v>
      </c>
      <c r="U13" s="1512"/>
      <c r="V13" s="1547">
        <f t="shared" si="0"/>
        <v>1.3194444444444453E-2</v>
      </c>
      <c r="W13" s="1512">
        <v>9312142893</v>
      </c>
    </row>
    <row r="14" spans="1:23" s="1047" customFormat="1" ht="27.75">
      <c r="A14" s="1512">
        <v>11</v>
      </c>
      <c r="B14" s="1515">
        <v>167694</v>
      </c>
      <c r="C14" s="1528">
        <v>45570</v>
      </c>
      <c r="D14" s="1143" t="s">
        <v>8500</v>
      </c>
      <c r="E14" s="1526" t="s">
        <v>602</v>
      </c>
      <c r="F14" s="1142" t="s">
        <v>104</v>
      </c>
      <c r="G14" s="1143" t="s">
        <v>92</v>
      </c>
      <c r="H14" s="1142" t="s">
        <v>841</v>
      </c>
      <c r="I14" s="1515" t="s">
        <v>31</v>
      </c>
      <c r="J14" s="1513" t="s">
        <v>8501</v>
      </c>
      <c r="K14" s="1514">
        <v>0.50277777777777777</v>
      </c>
      <c r="L14" s="1514">
        <v>0.60416666666666663</v>
      </c>
      <c r="M14" s="1515" t="s">
        <v>8502</v>
      </c>
      <c r="N14" s="1520" t="s">
        <v>8503</v>
      </c>
      <c r="O14" s="1515"/>
      <c r="P14" s="1515" t="s">
        <v>171</v>
      </c>
      <c r="Q14" s="1515" t="s">
        <v>35</v>
      </c>
      <c r="R14" s="1515" t="s">
        <v>35</v>
      </c>
      <c r="S14" s="1515" t="s">
        <v>112</v>
      </c>
      <c r="T14" s="1515" t="s">
        <v>8504</v>
      </c>
      <c r="U14" s="1515"/>
      <c r="V14" s="1549" t="e">
        <f t="shared" si="0"/>
        <v>#VALUE!</v>
      </c>
      <c r="W14" s="1515">
        <v>8470970937</v>
      </c>
    </row>
    <row r="15" spans="1:23" ht="27.75">
      <c r="A15" s="1512">
        <v>12</v>
      </c>
      <c r="B15" s="1512">
        <v>165912</v>
      </c>
      <c r="C15" s="1528">
        <v>45570</v>
      </c>
      <c r="D15" s="674" t="s">
        <v>6397</v>
      </c>
      <c r="E15" s="1529" t="s">
        <v>810</v>
      </c>
      <c r="F15" s="673" t="s">
        <v>401</v>
      </c>
      <c r="G15" s="674" t="s">
        <v>237</v>
      </c>
      <c r="H15" s="673" t="s">
        <v>2742</v>
      </c>
      <c r="I15" s="1512" t="s">
        <v>31</v>
      </c>
      <c r="J15" s="1516"/>
      <c r="K15" s="1518">
        <v>0.41319444444444442</v>
      </c>
      <c r="L15" s="1518">
        <v>0.51041666666666663</v>
      </c>
      <c r="M15" s="1512" t="s">
        <v>8487</v>
      </c>
      <c r="N15" s="1518">
        <v>0.40625</v>
      </c>
      <c r="O15" s="1512" t="s">
        <v>34</v>
      </c>
      <c r="P15" s="1512" t="s">
        <v>34</v>
      </c>
      <c r="Q15" s="1512" t="s">
        <v>35</v>
      </c>
      <c r="R15" s="1512" t="s">
        <v>35</v>
      </c>
      <c r="S15" s="1512" t="s">
        <v>112</v>
      </c>
      <c r="T15" s="1512" t="s">
        <v>37</v>
      </c>
      <c r="U15" s="1512"/>
      <c r="V15" s="1547">
        <f t="shared" si="0"/>
        <v>6.9444444444444198E-3</v>
      </c>
      <c r="W15" s="1512">
        <v>9811261413</v>
      </c>
    </row>
    <row r="16" spans="1:23" s="1521" customFormat="1">
      <c r="A16" s="1512">
        <v>13</v>
      </c>
      <c r="B16" s="1524">
        <v>146435</v>
      </c>
      <c r="C16" s="1528">
        <v>45570</v>
      </c>
      <c r="D16" s="1554" t="s">
        <v>8505</v>
      </c>
      <c r="E16" s="1555" t="s">
        <v>536</v>
      </c>
      <c r="F16" s="1556" t="s">
        <v>8506</v>
      </c>
      <c r="G16" s="1554" t="s">
        <v>215</v>
      </c>
      <c r="H16" s="1556" t="s">
        <v>8507</v>
      </c>
      <c r="I16" s="1524" t="s">
        <v>31</v>
      </c>
      <c r="J16" s="1522" t="s">
        <v>8508</v>
      </c>
      <c r="K16" s="1523">
        <v>0.41666666666666669</v>
      </c>
      <c r="L16" s="1523">
        <v>0.63541666666666663</v>
      </c>
      <c r="M16" s="1524" t="s">
        <v>8509</v>
      </c>
      <c r="N16" s="1523">
        <v>0.60416666666666663</v>
      </c>
      <c r="O16" s="1524" t="s">
        <v>34</v>
      </c>
      <c r="P16" s="1524" t="s">
        <v>34</v>
      </c>
      <c r="Q16" s="1524" t="s">
        <v>112</v>
      </c>
      <c r="R16" s="1524" t="s">
        <v>35</v>
      </c>
      <c r="S16" s="1524" t="s">
        <v>112</v>
      </c>
      <c r="T16" s="1524" t="s">
        <v>8510</v>
      </c>
      <c r="U16" s="1524"/>
      <c r="V16" s="1557">
        <f t="shared" si="0"/>
        <v>-0.18749999999999994</v>
      </c>
      <c r="W16" s="1524">
        <v>7042633989</v>
      </c>
    </row>
    <row r="17" spans="1:23">
      <c r="A17" s="1512">
        <v>14</v>
      </c>
      <c r="B17" s="1512">
        <v>172817</v>
      </c>
      <c r="C17" s="1528">
        <v>45570</v>
      </c>
      <c r="D17" s="674" t="s">
        <v>8511</v>
      </c>
      <c r="E17" s="1529" t="s">
        <v>434</v>
      </c>
      <c r="F17" s="673" t="s">
        <v>133</v>
      </c>
      <c r="G17" s="674" t="s">
        <v>134</v>
      </c>
      <c r="H17" s="673" t="s">
        <v>8512</v>
      </c>
      <c r="I17" s="1512" t="s">
        <v>31</v>
      </c>
      <c r="J17" s="1516" t="s">
        <v>8513</v>
      </c>
      <c r="K17" s="1518">
        <v>0.47916666666666669</v>
      </c>
      <c r="L17" s="1518">
        <v>0.69791666666666663</v>
      </c>
      <c r="M17" s="1512" t="s">
        <v>8514</v>
      </c>
      <c r="N17" s="1518">
        <v>0.44791666666666669</v>
      </c>
      <c r="O17" s="1512" t="s">
        <v>34</v>
      </c>
      <c r="P17" s="1512" t="s">
        <v>34</v>
      </c>
      <c r="Q17" s="1512" t="s">
        <v>35</v>
      </c>
      <c r="R17" s="1512" t="s">
        <v>35</v>
      </c>
      <c r="S17" s="1512" t="s">
        <v>112</v>
      </c>
      <c r="T17" s="1512" t="s">
        <v>37</v>
      </c>
      <c r="U17" s="1512"/>
      <c r="V17" s="1547">
        <f t="shared" si="0"/>
        <v>3.125E-2</v>
      </c>
      <c r="W17" s="1512">
        <v>8595523201</v>
      </c>
    </row>
    <row r="18" spans="1:23">
      <c r="A18" s="1512">
        <v>15</v>
      </c>
      <c r="B18" s="1512">
        <v>163887</v>
      </c>
      <c r="C18" s="1528">
        <v>45570</v>
      </c>
      <c r="D18" s="1552" t="s">
        <v>8515</v>
      </c>
      <c r="E18" s="1529" t="s">
        <v>759</v>
      </c>
      <c r="F18" s="673" t="s">
        <v>141</v>
      </c>
      <c r="G18" s="674" t="s">
        <v>99</v>
      </c>
      <c r="H18" s="673" t="s">
        <v>8516</v>
      </c>
      <c r="I18" s="1512" t="s">
        <v>8480</v>
      </c>
      <c r="J18" s="1516" t="s">
        <v>8517</v>
      </c>
      <c r="K18" s="1518">
        <v>0.39583333333333331</v>
      </c>
      <c r="L18" s="1518">
        <v>0.54861111111111116</v>
      </c>
      <c r="M18" s="1512" t="s">
        <v>8487</v>
      </c>
      <c r="N18" s="1518">
        <v>0.37152777777777779</v>
      </c>
      <c r="O18" s="1512" t="s">
        <v>34</v>
      </c>
      <c r="P18" s="1512" t="s">
        <v>34</v>
      </c>
      <c r="Q18" s="1512" t="s">
        <v>35</v>
      </c>
      <c r="R18" s="1512" t="s">
        <v>35</v>
      </c>
      <c r="S18" s="1512" t="s">
        <v>112</v>
      </c>
      <c r="T18" s="1512" t="s">
        <v>8518</v>
      </c>
      <c r="U18" s="1512"/>
      <c r="V18" s="1547">
        <f t="shared" si="0"/>
        <v>2.4305555555555525E-2</v>
      </c>
      <c r="W18" s="1512">
        <v>9758818874</v>
      </c>
    </row>
    <row r="19" spans="1:23">
      <c r="A19" s="1512">
        <v>16</v>
      </c>
      <c r="B19" s="1512">
        <v>156060</v>
      </c>
      <c r="C19" s="1528">
        <v>45570</v>
      </c>
      <c r="D19" s="674" t="s">
        <v>8519</v>
      </c>
      <c r="E19" s="1529" t="s">
        <v>253</v>
      </c>
      <c r="F19" s="673" t="s">
        <v>4241</v>
      </c>
      <c r="G19" s="674" t="s">
        <v>215</v>
      </c>
      <c r="H19" s="673" t="s">
        <v>8520</v>
      </c>
      <c r="I19" s="1512" t="s">
        <v>31</v>
      </c>
      <c r="J19" s="1516" t="s">
        <v>8521</v>
      </c>
      <c r="K19" s="1518">
        <v>0.38541666666666669</v>
      </c>
      <c r="L19" s="1518">
        <v>0.5625</v>
      </c>
      <c r="M19" s="1512" t="s">
        <v>8522</v>
      </c>
      <c r="N19" s="1518">
        <v>0.36458333333333331</v>
      </c>
      <c r="O19" s="1512" t="s">
        <v>34</v>
      </c>
      <c r="P19" s="1512" t="s">
        <v>34</v>
      </c>
      <c r="Q19" s="1512" t="s">
        <v>35</v>
      </c>
      <c r="R19" s="1512" t="s">
        <v>35</v>
      </c>
      <c r="S19" s="1512" t="s">
        <v>112</v>
      </c>
      <c r="T19" s="1512" t="s">
        <v>37</v>
      </c>
      <c r="U19" s="1512"/>
      <c r="V19" s="1547">
        <f t="shared" si="0"/>
        <v>2.083333333333337E-2</v>
      </c>
      <c r="W19" s="1512">
        <v>8700248027</v>
      </c>
    </row>
    <row r="20" spans="1:23" ht="15.75">
      <c r="A20" s="1512">
        <v>17</v>
      </c>
      <c r="B20" s="1527">
        <v>167412</v>
      </c>
      <c r="C20" s="1528">
        <v>45572</v>
      </c>
      <c r="D20" s="1532" t="s">
        <v>8523</v>
      </c>
      <c r="E20" s="1529" t="s">
        <v>186</v>
      </c>
      <c r="F20" s="1530" t="s">
        <v>1547</v>
      </c>
      <c r="G20" s="1512" t="s">
        <v>29</v>
      </c>
      <c r="H20" s="1558" t="s">
        <v>128</v>
      </c>
      <c r="I20" s="1512" t="s">
        <v>188</v>
      </c>
      <c r="J20" s="1516" t="s">
        <v>8524</v>
      </c>
      <c r="K20" s="1518">
        <v>9.8611111111111108E-2</v>
      </c>
      <c r="L20" s="1518">
        <v>0.1701388888888889</v>
      </c>
      <c r="M20" s="1512" t="s">
        <v>8476</v>
      </c>
      <c r="N20" s="1518">
        <v>9.7222222222222224E-2</v>
      </c>
      <c r="O20" s="1512" t="s">
        <v>34</v>
      </c>
      <c r="P20" s="1512" t="s">
        <v>34</v>
      </c>
      <c r="Q20" s="1512" t="s">
        <v>35</v>
      </c>
      <c r="R20" s="1512" t="s">
        <v>35</v>
      </c>
      <c r="S20" s="1512" t="s">
        <v>112</v>
      </c>
      <c r="T20" s="1512" t="s">
        <v>37</v>
      </c>
      <c r="U20" s="1512"/>
      <c r="V20" s="1547">
        <f t="shared" si="0"/>
        <v>1.388888888888884E-3</v>
      </c>
      <c r="W20" s="1512">
        <v>9958035844</v>
      </c>
    </row>
    <row r="21" spans="1:23">
      <c r="A21" s="1512">
        <v>18</v>
      </c>
      <c r="B21" s="1552">
        <v>36685</v>
      </c>
      <c r="C21" s="1528">
        <v>45572</v>
      </c>
      <c r="D21" s="674" t="s">
        <v>8525</v>
      </c>
      <c r="E21" s="1529" t="s">
        <v>479</v>
      </c>
      <c r="F21" s="673" t="s">
        <v>1553</v>
      </c>
      <c r="G21" s="1512" t="s">
        <v>947</v>
      </c>
      <c r="H21" s="673" t="s">
        <v>8526</v>
      </c>
      <c r="I21" s="1512" t="s">
        <v>31</v>
      </c>
      <c r="J21" s="1516" t="s">
        <v>8527</v>
      </c>
      <c r="K21" s="1518">
        <v>0.39097222222222222</v>
      </c>
      <c r="L21" s="1518">
        <v>0.43541666666666667</v>
      </c>
      <c r="M21" s="1512" t="s">
        <v>8476</v>
      </c>
      <c r="N21" s="1518">
        <v>0.3888888888888889</v>
      </c>
      <c r="O21" s="1512" t="s">
        <v>34</v>
      </c>
      <c r="P21" s="1512" t="s">
        <v>34</v>
      </c>
      <c r="Q21" s="1512" t="s">
        <v>35</v>
      </c>
      <c r="R21" s="1512" t="s">
        <v>35</v>
      </c>
      <c r="S21" s="1512" t="s">
        <v>112</v>
      </c>
      <c r="T21" s="1512" t="s">
        <v>8528</v>
      </c>
      <c r="U21" s="1512"/>
      <c r="V21" s="1547">
        <f t="shared" si="0"/>
        <v>2.0833333333333259E-3</v>
      </c>
      <c r="W21" s="1512">
        <v>9267994086</v>
      </c>
    </row>
    <row r="22" spans="1:23" ht="15.75">
      <c r="A22" s="1512">
        <v>19</v>
      </c>
      <c r="B22" s="1552">
        <v>167627</v>
      </c>
      <c r="C22" s="1528">
        <v>45572</v>
      </c>
      <c r="D22" s="1552" t="s">
        <v>8529</v>
      </c>
      <c r="E22" s="1529" t="s">
        <v>840</v>
      </c>
      <c r="F22" s="673" t="s">
        <v>519</v>
      </c>
      <c r="G22" s="1512" t="s">
        <v>520</v>
      </c>
      <c r="H22" s="1553" t="s">
        <v>5411</v>
      </c>
      <c r="I22" s="1512" t="s">
        <v>31</v>
      </c>
      <c r="J22" s="1516" t="s">
        <v>8524</v>
      </c>
      <c r="K22" s="1518">
        <v>0.46527777777777779</v>
      </c>
      <c r="L22" s="1518">
        <v>0.49791666666666667</v>
      </c>
      <c r="M22" s="1512" t="s">
        <v>8476</v>
      </c>
      <c r="N22" s="1518">
        <v>0.46180555555555558</v>
      </c>
      <c r="O22" s="1512" t="s">
        <v>34</v>
      </c>
      <c r="P22" s="1512" t="s">
        <v>34</v>
      </c>
      <c r="Q22" s="1512" t="s">
        <v>35</v>
      </c>
      <c r="R22" s="1512" t="s">
        <v>35</v>
      </c>
      <c r="S22" s="1512" t="s">
        <v>112</v>
      </c>
      <c r="T22" s="1512" t="s">
        <v>169</v>
      </c>
      <c r="U22" s="1512"/>
      <c r="V22" s="1547">
        <f t="shared" si="0"/>
        <v>3.4722222222222099E-3</v>
      </c>
      <c r="W22" s="1512">
        <v>9319968444</v>
      </c>
    </row>
    <row r="23" spans="1:23" ht="27.75">
      <c r="A23" s="1512">
        <v>20</v>
      </c>
      <c r="B23" s="1552">
        <v>173070</v>
      </c>
      <c r="C23" s="1528">
        <v>45572</v>
      </c>
      <c r="D23" s="674" t="s">
        <v>8530</v>
      </c>
      <c r="E23" s="1529" t="s">
        <v>3593</v>
      </c>
      <c r="F23" s="673" t="s">
        <v>40</v>
      </c>
      <c r="G23" s="1512" t="s">
        <v>8531</v>
      </c>
      <c r="H23" s="673" t="s">
        <v>8532</v>
      </c>
      <c r="I23" s="1512" t="s">
        <v>31</v>
      </c>
      <c r="J23" s="1516" t="s">
        <v>8533</v>
      </c>
      <c r="K23" s="1518">
        <v>0.55972222222222223</v>
      </c>
      <c r="L23" s="1518">
        <v>0.61805555555555558</v>
      </c>
      <c r="M23" s="1512" t="s">
        <v>8534</v>
      </c>
      <c r="N23" s="1518">
        <v>0.55555555555555558</v>
      </c>
      <c r="O23" s="1512" t="s">
        <v>34</v>
      </c>
      <c r="P23" s="1512" t="s">
        <v>34</v>
      </c>
      <c r="Q23" s="1512" t="s">
        <v>35</v>
      </c>
      <c r="R23" s="1512" t="s">
        <v>35</v>
      </c>
      <c r="S23" s="1512" t="s">
        <v>112</v>
      </c>
      <c r="T23" s="1512" t="s">
        <v>8535</v>
      </c>
      <c r="U23" s="1512"/>
      <c r="V23" s="1547">
        <f t="shared" si="0"/>
        <v>4.1666666666666519E-3</v>
      </c>
      <c r="W23" s="1512">
        <v>9717522068</v>
      </c>
    </row>
    <row r="24" spans="1:23" ht="15.75">
      <c r="A24" s="1512">
        <v>21</v>
      </c>
      <c r="B24" s="554">
        <v>173364</v>
      </c>
      <c r="C24" s="1528">
        <v>45572</v>
      </c>
      <c r="D24" s="1532" t="s">
        <v>8536</v>
      </c>
      <c r="E24" s="1529" t="s">
        <v>738</v>
      </c>
      <c r="F24" s="1530" t="s">
        <v>104</v>
      </c>
      <c r="G24" s="1512" t="s">
        <v>8537</v>
      </c>
      <c r="H24" s="1558" t="s">
        <v>8538</v>
      </c>
      <c r="I24" s="1512" t="s">
        <v>8480</v>
      </c>
      <c r="J24" s="1516" t="s">
        <v>8539</v>
      </c>
      <c r="K24" s="1518">
        <v>0.7006944444444444</v>
      </c>
      <c r="L24" s="1518">
        <v>0.71180555555555558</v>
      </c>
      <c r="M24" s="1512" t="s">
        <v>8476</v>
      </c>
      <c r="N24" s="1518">
        <v>0.69444444444444442</v>
      </c>
      <c r="O24" s="1512" t="s">
        <v>34</v>
      </c>
      <c r="P24" s="1512" t="s">
        <v>34</v>
      </c>
      <c r="Q24" s="1512" t="s">
        <v>35</v>
      </c>
      <c r="R24" s="1512" t="s">
        <v>35</v>
      </c>
      <c r="S24" s="1512" t="s">
        <v>112</v>
      </c>
      <c r="T24" s="1512" t="s">
        <v>37</v>
      </c>
      <c r="U24" s="1512"/>
      <c r="V24" s="1547">
        <f t="shared" si="0"/>
        <v>6.2499999999999778E-3</v>
      </c>
      <c r="W24" s="1512">
        <v>9412273020</v>
      </c>
    </row>
    <row r="25" spans="1:23">
      <c r="A25" s="1512">
        <v>22</v>
      </c>
      <c r="B25" s="674">
        <v>149322</v>
      </c>
      <c r="C25" s="1528">
        <v>45572</v>
      </c>
      <c r="D25" s="674" t="s">
        <v>8540</v>
      </c>
      <c r="E25" s="1529" t="s">
        <v>244</v>
      </c>
      <c r="F25" s="673" t="s">
        <v>8410</v>
      </c>
      <c r="G25" s="1512" t="s">
        <v>8541</v>
      </c>
      <c r="H25" s="673" t="s">
        <v>8542</v>
      </c>
      <c r="I25" s="1512" t="s">
        <v>31</v>
      </c>
      <c r="J25" s="1516" t="s">
        <v>8543</v>
      </c>
      <c r="K25" s="1518">
        <v>0.41041666666666665</v>
      </c>
      <c r="L25" s="1518">
        <v>0.89375000000000004</v>
      </c>
      <c r="M25" s="1512" t="s">
        <v>8496</v>
      </c>
      <c r="N25" s="1518">
        <v>0.39583333333333331</v>
      </c>
      <c r="O25" s="1512" t="s">
        <v>34</v>
      </c>
      <c r="P25" s="1512" t="s">
        <v>34</v>
      </c>
      <c r="Q25" s="1512" t="s">
        <v>112</v>
      </c>
      <c r="R25" s="1512" t="s">
        <v>35</v>
      </c>
      <c r="S25" s="1512" t="s">
        <v>112</v>
      </c>
      <c r="T25" s="1512" t="s">
        <v>8476</v>
      </c>
      <c r="U25" s="1512"/>
      <c r="V25" s="1547">
        <f t="shared" si="0"/>
        <v>1.4583333333333337E-2</v>
      </c>
      <c r="W25" s="1512">
        <v>8869061153</v>
      </c>
    </row>
    <row r="26" spans="1:23" ht="27.75">
      <c r="A26" s="1512">
        <v>23</v>
      </c>
      <c r="B26" s="1552">
        <v>164115</v>
      </c>
      <c r="C26" s="1528">
        <v>45572</v>
      </c>
      <c r="D26" s="1552" t="s">
        <v>8544</v>
      </c>
      <c r="E26" s="1529" t="s">
        <v>759</v>
      </c>
      <c r="F26" s="673" t="s">
        <v>214</v>
      </c>
      <c r="G26" s="1512" t="s">
        <v>8545</v>
      </c>
      <c r="H26" s="1553" t="s">
        <v>8546</v>
      </c>
      <c r="I26" s="1512" t="s">
        <v>31</v>
      </c>
      <c r="J26" s="1516" t="s">
        <v>8547</v>
      </c>
      <c r="K26" s="1518">
        <v>0.37152777777777779</v>
      </c>
      <c r="L26" s="1518">
        <v>0.41666666666666669</v>
      </c>
      <c r="M26" s="1512" t="s">
        <v>8522</v>
      </c>
      <c r="N26" s="1518">
        <v>0.3576388888888889</v>
      </c>
      <c r="O26" s="1512" t="s">
        <v>34</v>
      </c>
      <c r="P26" s="1512" t="s">
        <v>34</v>
      </c>
      <c r="Q26" s="1512" t="s">
        <v>112</v>
      </c>
      <c r="R26" s="1512" t="s">
        <v>35</v>
      </c>
      <c r="S26" s="1512" t="s">
        <v>112</v>
      </c>
      <c r="T26" s="1512" t="s">
        <v>219</v>
      </c>
      <c r="U26" s="1512"/>
      <c r="V26" s="1547">
        <f t="shared" si="0"/>
        <v>1.3888888888888895E-2</v>
      </c>
      <c r="W26" s="1512">
        <v>9760270400</v>
      </c>
    </row>
    <row r="27" spans="1:23" ht="27.75">
      <c r="A27" s="1512">
        <v>24</v>
      </c>
      <c r="B27" s="1552">
        <v>74019</v>
      </c>
      <c r="C27" s="1528">
        <v>45572</v>
      </c>
      <c r="D27" s="1552" t="s">
        <v>8241</v>
      </c>
      <c r="E27" s="1529" t="s">
        <v>428</v>
      </c>
      <c r="F27" s="673" t="s">
        <v>214</v>
      </c>
      <c r="G27" s="1512" t="s">
        <v>8545</v>
      </c>
      <c r="H27" s="1553" t="s">
        <v>8548</v>
      </c>
      <c r="I27" s="1512" t="s">
        <v>31</v>
      </c>
      <c r="J27" s="1516" t="s">
        <v>8549</v>
      </c>
      <c r="K27" s="1518">
        <v>0.48125000000000001</v>
      </c>
      <c r="L27" s="1518">
        <v>0.51041666666666663</v>
      </c>
      <c r="M27" s="1512" t="s">
        <v>8476</v>
      </c>
      <c r="N27" s="1518">
        <v>0.46180555555555558</v>
      </c>
      <c r="O27" s="1512" t="s">
        <v>34</v>
      </c>
      <c r="P27" s="1512" t="s">
        <v>34</v>
      </c>
      <c r="Q27" s="1512" t="s">
        <v>35</v>
      </c>
      <c r="R27" s="1512" t="s">
        <v>35</v>
      </c>
      <c r="S27" s="1512" t="s">
        <v>112</v>
      </c>
      <c r="T27" s="1512" t="s">
        <v>37</v>
      </c>
      <c r="U27" s="1512"/>
      <c r="V27" s="1547">
        <f t="shared" si="0"/>
        <v>1.9444444444444431E-2</v>
      </c>
      <c r="W27" s="1512">
        <v>7065604795</v>
      </c>
    </row>
    <row r="28" spans="1:23" ht="27.75">
      <c r="A28" s="1512">
        <v>25</v>
      </c>
      <c r="B28" s="674">
        <v>170516</v>
      </c>
      <c r="C28" s="1528">
        <v>45572</v>
      </c>
      <c r="D28" s="674" t="s">
        <v>8550</v>
      </c>
      <c r="E28" s="1529" t="s">
        <v>162</v>
      </c>
      <c r="F28" s="673" t="s">
        <v>214</v>
      </c>
      <c r="G28" s="1512" t="s">
        <v>8545</v>
      </c>
      <c r="H28" s="673" t="s">
        <v>8551</v>
      </c>
      <c r="I28" s="1512" t="s">
        <v>31</v>
      </c>
      <c r="J28" s="1516" t="s">
        <v>8552</v>
      </c>
      <c r="K28" s="1518">
        <v>0.59861111111111109</v>
      </c>
      <c r="L28" s="1518">
        <v>0.66666666666666663</v>
      </c>
      <c r="M28" s="1512" t="s">
        <v>8476</v>
      </c>
      <c r="N28" s="1518">
        <v>0.58333333333333337</v>
      </c>
      <c r="O28" s="1512" t="s">
        <v>34</v>
      </c>
      <c r="P28" s="1512" t="s">
        <v>34</v>
      </c>
      <c r="Q28" s="1512" t="s">
        <v>35</v>
      </c>
      <c r="R28" s="1512" t="s">
        <v>35</v>
      </c>
      <c r="S28" s="1512" t="s">
        <v>112</v>
      </c>
      <c r="T28" s="1512" t="s">
        <v>37</v>
      </c>
      <c r="U28" s="1512"/>
      <c r="V28" s="1547">
        <f t="shared" si="0"/>
        <v>1.5277777777777724E-2</v>
      </c>
      <c r="W28" s="1512">
        <v>8595523201</v>
      </c>
    </row>
    <row r="29" spans="1:23">
      <c r="A29" s="1512">
        <v>26</v>
      </c>
      <c r="B29" s="1552">
        <v>169836</v>
      </c>
      <c r="C29" s="1528">
        <v>45572</v>
      </c>
      <c r="D29" s="674" t="s">
        <v>8400</v>
      </c>
      <c r="E29" s="1529" t="s">
        <v>908</v>
      </c>
      <c r="F29" s="673" t="s">
        <v>617</v>
      </c>
      <c r="G29" s="1512" t="s">
        <v>48</v>
      </c>
      <c r="H29" s="673" t="s">
        <v>8553</v>
      </c>
      <c r="I29" s="1512" t="s">
        <v>31</v>
      </c>
      <c r="J29" s="1516" t="s">
        <v>180</v>
      </c>
      <c r="K29" s="1518">
        <v>0.4861111111111111</v>
      </c>
      <c r="L29" s="1518">
        <v>0.53472222222222221</v>
      </c>
      <c r="M29" s="1512" t="s">
        <v>8554</v>
      </c>
      <c r="N29" s="1518">
        <v>0.46180555555555558</v>
      </c>
      <c r="O29" s="1512"/>
      <c r="P29" s="1512"/>
      <c r="Q29" s="1512" t="s">
        <v>35</v>
      </c>
      <c r="R29" s="1512" t="s">
        <v>35</v>
      </c>
      <c r="S29" s="1512" t="s">
        <v>112</v>
      </c>
      <c r="T29" s="1512" t="s">
        <v>5672</v>
      </c>
      <c r="U29" s="1512"/>
      <c r="V29" s="1547">
        <f t="shared" si="0"/>
        <v>2.4305555555555525E-2</v>
      </c>
      <c r="W29" s="1512"/>
    </row>
    <row r="30" spans="1:23" ht="15.75">
      <c r="A30" s="1512">
        <v>27</v>
      </c>
      <c r="B30" s="674">
        <v>173285</v>
      </c>
      <c r="C30" s="1528">
        <v>45572</v>
      </c>
      <c r="D30" s="1529" t="s">
        <v>8555</v>
      </c>
      <c r="E30" s="1529" t="s">
        <v>428</v>
      </c>
      <c r="F30" s="1559" t="s">
        <v>654</v>
      </c>
      <c r="G30" s="1512" t="s">
        <v>48</v>
      </c>
      <c r="H30" s="673" t="s">
        <v>8556</v>
      </c>
      <c r="I30" s="1512" t="s">
        <v>8480</v>
      </c>
      <c r="J30" s="1516" t="s">
        <v>8524</v>
      </c>
      <c r="K30" s="1518">
        <v>0.61111111111111116</v>
      </c>
      <c r="L30" s="1518">
        <v>0.66666666666666663</v>
      </c>
      <c r="M30" s="1512" t="s">
        <v>8476</v>
      </c>
      <c r="N30" s="1518">
        <v>0.60416666666666663</v>
      </c>
      <c r="O30" s="1512" t="s">
        <v>34</v>
      </c>
      <c r="P30" s="1512" t="s">
        <v>34</v>
      </c>
      <c r="Q30" s="1512" t="s">
        <v>35</v>
      </c>
      <c r="R30" s="1512" t="s">
        <v>35</v>
      </c>
      <c r="S30" s="1512" t="s">
        <v>112</v>
      </c>
      <c r="T30" s="1512" t="s">
        <v>37</v>
      </c>
      <c r="U30" s="1512"/>
      <c r="V30" s="1547">
        <f t="shared" si="0"/>
        <v>6.9444444444445308E-3</v>
      </c>
      <c r="W30" s="1512">
        <v>8395958500</v>
      </c>
    </row>
    <row r="31" spans="1:23" s="1047" customFormat="1">
      <c r="A31" s="1512">
        <v>28</v>
      </c>
      <c r="B31" s="1526">
        <v>168889</v>
      </c>
      <c r="C31" s="1528">
        <v>45572</v>
      </c>
      <c r="D31" s="1143" t="s">
        <v>8557</v>
      </c>
      <c r="E31" s="1526" t="s">
        <v>295</v>
      </c>
      <c r="F31" s="1142" t="s">
        <v>495</v>
      </c>
      <c r="G31" s="1515" t="s">
        <v>8558</v>
      </c>
      <c r="H31" s="1142" t="s">
        <v>8559</v>
      </c>
      <c r="I31" s="1515" t="s">
        <v>31</v>
      </c>
      <c r="J31" s="1513" t="s">
        <v>8560</v>
      </c>
      <c r="K31" s="1514">
        <v>0.41805555555555557</v>
      </c>
      <c r="L31" s="1514">
        <v>0.59027777777777779</v>
      </c>
      <c r="M31" s="1515" t="s">
        <v>8561</v>
      </c>
      <c r="N31" s="1514">
        <v>0.41041666666666665</v>
      </c>
      <c r="O31" s="1515"/>
      <c r="P31" s="1515" t="s">
        <v>171</v>
      </c>
      <c r="Q31" s="1515"/>
      <c r="R31" s="1515"/>
      <c r="S31" s="1515"/>
      <c r="T31" s="1515" t="s">
        <v>8562</v>
      </c>
      <c r="U31" s="1515"/>
      <c r="V31" s="1549">
        <f t="shared" si="0"/>
        <v>7.6388888888889173E-3</v>
      </c>
      <c r="W31" s="1515">
        <v>9896922864</v>
      </c>
    </row>
    <row r="32" spans="1:23">
      <c r="A32" s="1512">
        <v>29</v>
      </c>
      <c r="B32" s="1118">
        <v>25664</v>
      </c>
      <c r="C32" s="1528">
        <v>45572</v>
      </c>
      <c r="D32" s="674" t="s">
        <v>8563</v>
      </c>
      <c r="E32" s="1529" t="s">
        <v>479</v>
      </c>
      <c r="F32" s="673" t="s">
        <v>1559</v>
      </c>
      <c r="G32" s="1512" t="s">
        <v>29</v>
      </c>
      <c r="H32" s="673" t="s">
        <v>8564</v>
      </c>
      <c r="I32" s="1512" t="s">
        <v>31</v>
      </c>
      <c r="J32" s="1516" t="s">
        <v>8565</v>
      </c>
      <c r="K32" s="1518">
        <v>0.60277777777777775</v>
      </c>
      <c r="L32" s="1518">
        <v>0.65138888888888891</v>
      </c>
      <c r="M32" s="1512" t="s">
        <v>8476</v>
      </c>
      <c r="N32" s="1518">
        <v>0.59722222222222221</v>
      </c>
      <c r="O32" s="1512" t="s">
        <v>34</v>
      </c>
      <c r="P32" s="1512" t="s">
        <v>34</v>
      </c>
      <c r="Q32" s="1512" t="s">
        <v>35</v>
      </c>
      <c r="R32" s="1512" t="s">
        <v>35</v>
      </c>
      <c r="S32" s="1512" t="s">
        <v>112</v>
      </c>
      <c r="T32" s="1512" t="s">
        <v>37</v>
      </c>
      <c r="U32" s="1512"/>
      <c r="V32" s="1547">
        <f t="shared" si="0"/>
        <v>5.5555555555555358E-3</v>
      </c>
      <c r="W32" s="1512">
        <v>9911626838</v>
      </c>
    </row>
    <row r="33" spans="1:23" ht="15.75">
      <c r="A33" s="1512">
        <v>30</v>
      </c>
      <c r="B33" s="554">
        <v>66287</v>
      </c>
      <c r="C33" s="1528">
        <v>45572</v>
      </c>
      <c r="D33" s="1552" t="s">
        <v>8566</v>
      </c>
      <c r="E33" s="1529" t="s">
        <v>1546</v>
      </c>
      <c r="F33" s="669" t="s">
        <v>1640</v>
      </c>
      <c r="G33" s="1512" t="s">
        <v>29</v>
      </c>
      <c r="H33" s="1530" t="s">
        <v>128</v>
      </c>
      <c r="I33" s="1512" t="s">
        <v>188</v>
      </c>
      <c r="J33" s="1516" t="s">
        <v>8560</v>
      </c>
      <c r="K33" s="1518">
        <v>0.67083333333333328</v>
      </c>
      <c r="L33" s="1518">
        <v>0.70833333333333337</v>
      </c>
      <c r="M33" s="1512" t="s">
        <v>8476</v>
      </c>
      <c r="N33" s="1518">
        <v>0.6645833333333333</v>
      </c>
      <c r="O33" s="1512" t="s">
        <v>34</v>
      </c>
      <c r="P33" s="1512" t="s">
        <v>34</v>
      </c>
      <c r="Q33" s="1512" t="s">
        <v>36</v>
      </c>
      <c r="R33" s="1512" t="s">
        <v>35</v>
      </c>
      <c r="S33" s="1512" t="s">
        <v>112</v>
      </c>
      <c r="T33" s="1512" t="s">
        <v>8476</v>
      </c>
      <c r="U33" s="1512"/>
      <c r="V33" s="1547">
        <f t="shared" si="0"/>
        <v>6.2499999999999778E-3</v>
      </c>
      <c r="W33" s="1512">
        <v>8750737443</v>
      </c>
    </row>
    <row r="34" spans="1:23" ht="27.75">
      <c r="A34" s="1512">
        <v>31</v>
      </c>
      <c r="B34" s="1552">
        <v>165948</v>
      </c>
      <c r="C34" s="1528">
        <v>45572</v>
      </c>
      <c r="D34" s="674" t="s">
        <v>8567</v>
      </c>
      <c r="E34" s="1529" t="s">
        <v>4851</v>
      </c>
      <c r="F34" s="673" t="s">
        <v>2343</v>
      </c>
      <c r="G34" s="1512" t="s">
        <v>8568</v>
      </c>
      <c r="H34" s="673" t="s">
        <v>8569</v>
      </c>
      <c r="I34" s="1512" t="s">
        <v>31</v>
      </c>
      <c r="J34" s="1516" t="s">
        <v>8570</v>
      </c>
      <c r="K34" s="1518">
        <v>0.43402777777777779</v>
      </c>
      <c r="L34" s="1518">
        <v>0.77083333333333337</v>
      </c>
      <c r="M34" s="1512" t="s">
        <v>8571</v>
      </c>
      <c r="N34" s="1518">
        <v>0.41666666666666669</v>
      </c>
      <c r="O34" s="1512" t="s">
        <v>34</v>
      </c>
      <c r="P34" s="1512" t="s">
        <v>34</v>
      </c>
      <c r="Q34" s="1512" t="s">
        <v>36</v>
      </c>
      <c r="R34" s="1512" t="s">
        <v>35</v>
      </c>
      <c r="S34" s="1512" t="s">
        <v>112</v>
      </c>
      <c r="T34" s="1512" t="s">
        <v>8571</v>
      </c>
      <c r="U34" s="1512"/>
      <c r="V34" s="1547">
        <f t="shared" si="0"/>
        <v>1.7361111111111105E-2</v>
      </c>
      <c r="W34" s="1512">
        <v>8824001248</v>
      </c>
    </row>
    <row r="35" spans="1:23" ht="30">
      <c r="A35" s="1512">
        <v>32</v>
      </c>
      <c r="B35" s="1118">
        <v>173270</v>
      </c>
      <c r="C35" s="1528">
        <v>45572</v>
      </c>
      <c r="D35" s="1118" t="s">
        <v>8572</v>
      </c>
      <c r="E35" s="1529" t="s">
        <v>5339</v>
      </c>
      <c r="F35" s="1559" t="s">
        <v>401</v>
      </c>
      <c r="G35" s="1512" t="s">
        <v>8573</v>
      </c>
      <c r="H35" s="673" t="s">
        <v>8574</v>
      </c>
      <c r="I35" s="1512" t="s">
        <v>8480</v>
      </c>
      <c r="J35" s="1516" t="s">
        <v>651</v>
      </c>
      <c r="K35" s="1518">
        <v>0.47569444444444442</v>
      </c>
      <c r="L35" s="1518">
        <v>0.60763888888888884</v>
      </c>
      <c r="M35" s="1512" t="s">
        <v>8476</v>
      </c>
      <c r="N35" s="1518">
        <v>0.47222222222222221</v>
      </c>
      <c r="O35" s="1512" t="s">
        <v>34</v>
      </c>
      <c r="P35" s="1512" t="s">
        <v>34</v>
      </c>
      <c r="Q35" s="1512" t="s">
        <v>35</v>
      </c>
      <c r="R35" s="1512" t="s">
        <v>35</v>
      </c>
      <c r="S35" s="1512" t="s">
        <v>112</v>
      </c>
      <c r="T35" s="1512" t="s">
        <v>37</v>
      </c>
      <c r="U35" s="1512"/>
      <c r="V35" s="1547">
        <f t="shared" si="0"/>
        <v>3.4722222222222099E-3</v>
      </c>
      <c r="W35" s="1512">
        <v>9456441335</v>
      </c>
    </row>
    <row r="36" spans="1:23" ht="15.75">
      <c r="A36" s="1512">
        <v>33</v>
      </c>
      <c r="B36" s="554">
        <v>161924</v>
      </c>
      <c r="C36" s="1528">
        <v>45572</v>
      </c>
      <c r="D36" s="1552" t="s">
        <v>8575</v>
      </c>
      <c r="E36" s="1529" t="s">
        <v>108</v>
      </c>
      <c r="F36" s="669" t="s">
        <v>698</v>
      </c>
      <c r="G36" s="1512" t="s">
        <v>29</v>
      </c>
      <c r="H36" s="1530" t="s">
        <v>128</v>
      </c>
      <c r="I36" s="1512" t="s">
        <v>188</v>
      </c>
      <c r="J36" s="1516" t="s">
        <v>8576</v>
      </c>
      <c r="K36" s="1518">
        <v>0.47916666666666669</v>
      </c>
      <c r="L36" s="1518">
        <v>0.52083333333333337</v>
      </c>
      <c r="M36" s="1512" t="s">
        <v>8476</v>
      </c>
      <c r="N36" s="1518">
        <v>0.47569444444444442</v>
      </c>
      <c r="O36" s="1512" t="s">
        <v>34</v>
      </c>
      <c r="P36" s="1512" t="s">
        <v>34</v>
      </c>
      <c r="Q36" s="1512" t="s">
        <v>36</v>
      </c>
      <c r="R36" s="1512" t="s">
        <v>35</v>
      </c>
      <c r="S36" s="1512" t="s">
        <v>112</v>
      </c>
      <c r="T36" s="1512" t="s">
        <v>8476</v>
      </c>
      <c r="U36" s="1512"/>
      <c r="V36" s="1547">
        <f t="shared" si="0"/>
        <v>3.4722222222222654E-3</v>
      </c>
      <c r="W36" s="1512">
        <v>9555674446</v>
      </c>
    </row>
    <row r="37" spans="1:23" ht="15.75">
      <c r="A37" s="1512">
        <v>34</v>
      </c>
      <c r="B37" s="674">
        <v>75249</v>
      </c>
      <c r="C37" s="1528">
        <v>45572</v>
      </c>
      <c r="D37" s="1559" t="s">
        <v>8577</v>
      </c>
      <c r="E37" s="1529" t="s">
        <v>74</v>
      </c>
      <c r="F37" s="673" t="s">
        <v>141</v>
      </c>
      <c r="G37" s="1512" t="s">
        <v>8578</v>
      </c>
      <c r="H37" s="673" t="s">
        <v>100</v>
      </c>
      <c r="I37" s="1512" t="s">
        <v>8480</v>
      </c>
      <c r="J37" s="1516" t="s">
        <v>8579</v>
      </c>
      <c r="K37" s="1518">
        <v>0.3972222222222222</v>
      </c>
      <c r="L37" s="1518">
        <v>0.5</v>
      </c>
      <c r="M37" s="1512" t="s">
        <v>8476</v>
      </c>
      <c r="N37" s="1518">
        <v>0.36458333333333331</v>
      </c>
      <c r="O37" s="1512" t="s">
        <v>34</v>
      </c>
      <c r="P37" s="1512" t="s">
        <v>34</v>
      </c>
      <c r="Q37" s="1512" t="s">
        <v>36</v>
      </c>
      <c r="R37" s="1512" t="s">
        <v>35</v>
      </c>
      <c r="S37" s="1512" t="s">
        <v>112</v>
      </c>
      <c r="T37" s="1512" t="s">
        <v>8476</v>
      </c>
      <c r="U37" s="1512"/>
      <c r="V37" s="1547">
        <f t="shared" si="0"/>
        <v>3.2638888888888884E-2</v>
      </c>
      <c r="W37" s="1512">
        <v>9910477460</v>
      </c>
    </row>
    <row r="38" spans="1:23" ht="15.75">
      <c r="A38" s="1512">
        <v>35</v>
      </c>
      <c r="B38" s="554">
        <v>93549</v>
      </c>
      <c r="C38" s="1528">
        <v>45572</v>
      </c>
      <c r="D38" s="1532" t="s">
        <v>8580</v>
      </c>
      <c r="E38" s="1529" t="s">
        <v>207</v>
      </c>
      <c r="F38" s="1560" t="s">
        <v>488</v>
      </c>
      <c r="G38" s="1512" t="s">
        <v>8578</v>
      </c>
      <c r="H38" s="1530" t="s">
        <v>3039</v>
      </c>
      <c r="I38" s="1512" t="s">
        <v>8480</v>
      </c>
      <c r="J38" s="1516" t="s">
        <v>8581</v>
      </c>
      <c r="K38" s="1518">
        <v>0.58680555555555558</v>
      </c>
      <c r="L38" s="1518">
        <v>0.68402777777777779</v>
      </c>
      <c r="M38" s="1512" t="s">
        <v>8476</v>
      </c>
      <c r="N38" s="1518">
        <v>0.56944444444444442</v>
      </c>
      <c r="O38" s="1512" t="s">
        <v>34</v>
      </c>
      <c r="P38" s="1512" t="s">
        <v>34</v>
      </c>
      <c r="Q38" s="1512" t="s">
        <v>36</v>
      </c>
      <c r="R38" s="1512" t="s">
        <v>35</v>
      </c>
      <c r="S38" s="1512" t="s">
        <v>112</v>
      </c>
      <c r="T38" s="1512" t="s">
        <v>8476</v>
      </c>
      <c r="U38" s="1512"/>
      <c r="V38" s="1547">
        <f t="shared" si="0"/>
        <v>1.736111111111116E-2</v>
      </c>
      <c r="W38" s="1512">
        <v>8077620300</v>
      </c>
    </row>
    <row r="39" spans="1:23" ht="27.75">
      <c r="A39" s="1512">
        <v>36</v>
      </c>
      <c r="B39" s="674">
        <v>172063</v>
      </c>
      <c r="C39" s="1528">
        <v>45572</v>
      </c>
      <c r="D39" s="674" t="s">
        <v>8582</v>
      </c>
      <c r="E39" s="1529" t="s">
        <v>1714</v>
      </c>
      <c r="F39" s="673" t="s">
        <v>214</v>
      </c>
      <c r="G39" s="1512" t="s">
        <v>8545</v>
      </c>
      <c r="H39" s="673" t="s">
        <v>8583</v>
      </c>
      <c r="I39" s="1512" t="s">
        <v>31</v>
      </c>
      <c r="J39" s="1516" t="s">
        <v>8584</v>
      </c>
      <c r="K39" s="1518">
        <v>0.61458333333333337</v>
      </c>
      <c r="L39" s="1518">
        <v>0.88541666666666663</v>
      </c>
      <c r="M39" s="1512" t="s">
        <v>8522</v>
      </c>
      <c r="N39" s="1518">
        <v>0.38541666666666669</v>
      </c>
      <c r="O39" s="1512" t="s">
        <v>34</v>
      </c>
      <c r="P39" s="1512" t="s">
        <v>34</v>
      </c>
      <c r="Q39" s="1512" t="s">
        <v>36</v>
      </c>
      <c r="R39" s="1512" t="s">
        <v>35</v>
      </c>
      <c r="S39" s="1512" t="s">
        <v>112</v>
      </c>
      <c r="T39" s="1512" t="s">
        <v>219</v>
      </c>
      <c r="U39" s="1512"/>
      <c r="V39" s="1547">
        <f t="shared" si="0"/>
        <v>0.22916666666666669</v>
      </c>
      <c r="W39" s="1512">
        <v>9899622420</v>
      </c>
    </row>
    <row r="40" spans="1:23">
      <c r="A40" s="1512">
        <v>37</v>
      </c>
      <c r="B40" s="674">
        <v>168383</v>
      </c>
      <c r="C40" s="1528">
        <v>45514</v>
      </c>
      <c r="D40" s="674" t="s">
        <v>8585</v>
      </c>
      <c r="E40" s="1529" t="s">
        <v>122</v>
      </c>
      <c r="F40" s="673" t="s">
        <v>104</v>
      </c>
      <c r="G40" s="674" t="s">
        <v>92</v>
      </c>
      <c r="H40" s="673" t="s">
        <v>1031</v>
      </c>
      <c r="I40" s="1512" t="s">
        <v>31</v>
      </c>
      <c r="J40" s="1516" t="s">
        <v>8586</v>
      </c>
      <c r="K40" s="1518">
        <v>0.36319444444444443</v>
      </c>
      <c r="L40" s="1517" t="s">
        <v>8587</v>
      </c>
      <c r="M40" s="1512" t="s">
        <v>8476</v>
      </c>
      <c r="N40" s="1518">
        <v>0.35416666666666669</v>
      </c>
      <c r="O40" s="1512" t="s">
        <v>34</v>
      </c>
      <c r="P40" s="1512" t="s">
        <v>34</v>
      </c>
      <c r="Q40" s="1512" t="s">
        <v>35</v>
      </c>
      <c r="R40" s="1512" t="s">
        <v>35</v>
      </c>
      <c r="S40" s="1512" t="s">
        <v>112</v>
      </c>
      <c r="T40" s="1512" t="s">
        <v>37</v>
      </c>
      <c r="U40" s="1512"/>
      <c r="V40" s="1547">
        <f t="shared" si="0"/>
        <v>9.0277777777777457E-3</v>
      </c>
      <c r="W40" s="1512">
        <v>9582185737</v>
      </c>
    </row>
    <row r="41" spans="1:23">
      <c r="A41" s="1512">
        <v>38</v>
      </c>
      <c r="B41" s="1552">
        <v>170844</v>
      </c>
      <c r="C41" s="1528">
        <v>45514</v>
      </c>
      <c r="D41" s="674" t="s">
        <v>5062</v>
      </c>
      <c r="E41" s="1529" t="s">
        <v>748</v>
      </c>
      <c r="F41" s="673" t="s">
        <v>104</v>
      </c>
      <c r="G41" s="674" t="s">
        <v>92</v>
      </c>
      <c r="H41" s="673" t="s">
        <v>394</v>
      </c>
      <c r="I41" s="1512" t="s">
        <v>31</v>
      </c>
      <c r="J41" s="1516" t="s">
        <v>8588</v>
      </c>
      <c r="K41" s="1518">
        <v>0.43125000000000002</v>
      </c>
      <c r="L41" s="1518">
        <v>0.46527777777777779</v>
      </c>
      <c r="M41" s="1512" t="s">
        <v>8476</v>
      </c>
      <c r="N41" s="1518">
        <v>0.4236111111111111</v>
      </c>
      <c r="O41" s="1512" t="s">
        <v>34</v>
      </c>
      <c r="P41" s="1512" t="s">
        <v>34</v>
      </c>
      <c r="Q41" s="1512" t="s">
        <v>35</v>
      </c>
      <c r="R41" s="1512" t="s">
        <v>35</v>
      </c>
      <c r="S41" s="1512" t="s">
        <v>112</v>
      </c>
      <c r="T41" s="1512" t="s">
        <v>37</v>
      </c>
      <c r="U41" s="1512"/>
      <c r="V41" s="1547">
        <f t="shared" si="0"/>
        <v>7.6388888888889173E-3</v>
      </c>
      <c r="W41" s="1512">
        <v>9807070757</v>
      </c>
    </row>
    <row r="42" spans="1:23">
      <c r="A42" s="1512">
        <v>39</v>
      </c>
      <c r="B42" s="1118">
        <v>171785</v>
      </c>
      <c r="C42" s="1528">
        <v>45514</v>
      </c>
      <c r="D42" s="674" t="s">
        <v>1875</v>
      </c>
      <c r="E42" s="1529" t="s">
        <v>53</v>
      </c>
      <c r="F42" s="673" t="s">
        <v>104</v>
      </c>
      <c r="G42" s="674" t="s">
        <v>92</v>
      </c>
      <c r="H42" s="673" t="s">
        <v>394</v>
      </c>
      <c r="I42" s="1512" t="s">
        <v>31</v>
      </c>
      <c r="J42" s="1516" t="s">
        <v>8589</v>
      </c>
      <c r="K42" s="1518">
        <v>0.49861111111111112</v>
      </c>
      <c r="L42" s="1518">
        <v>3.8194444444444448E-2</v>
      </c>
      <c r="M42" s="1512" t="s">
        <v>8476</v>
      </c>
      <c r="N42" s="1518">
        <v>0.49652777777777779</v>
      </c>
      <c r="O42" s="1512" t="s">
        <v>34</v>
      </c>
      <c r="P42" s="1512" t="s">
        <v>34</v>
      </c>
      <c r="Q42" s="1512" t="s">
        <v>35</v>
      </c>
      <c r="R42" s="1512" t="s">
        <v>35</v>
      </c>
      <c r="S42" s="1512" t="s">
        <v>112</v>
      </c>
      <c r="T42" s="1512" t="s">
        <v>37</v>
      </c>
      <c r="U42" s="1512"/>
      <c r="V42" s="1547">
        <f t="shared" si="0"/>
        <v>2.0833333333333259E-3</v>
      </c>
      <c r="W42" s="1512">
        <v>8340727924</v>
      </c>
    </row>
    <row r="43" spans="1:23" ht="27.75">
      <c r="A43" s="1512">
        <v>40</v>
      </c>
      <c r="B43" s="674">
        <v>154194</v>
      </c>
      <c r="C43" s="1528">
        <v>45514</v>
      </c>
      <c r="D43" s="674" t="s">
        <v>8590</v>
      </c>
      <c r="E43" s="1529" t="s">
        <v>852</v>
      </c>
      <c r="F43" s="673" t="s">
        <v>40</v>
      </c>
      <c r="G43" s="674" t="s">
        <v>41</v>
      </c>
      <c r="H43" s="673" t="s">
        <v>8591</v>
      </c>
      <c r="I43" s="1512" t="s">
        <v>31</v>
      </c>
      <c r="J43" s="1516" t="s">
        <v>8592</v>
      </c>
      <c r="K43" s="1518">
        <v>0.3972222222222222</v>
      </c>
      <c r="L43" s="1518">
        <v>0.83333333333333337</v>
      </c>
      <c r="M43" s="1512" t="s">
        <v>8593</v>
      </c>
      <c r="N43" s="1518">
        <v>0.36458333333333331</v>
      </c>
      <c r="O43" s="1512" t="s">
        <v>34</v>
      </c>
      <c r="P43" s="1512" t="s">
        <v>34</v>
      </c>
      <c r="Q43" s="1512" t="s">
        <v>35</v>
      </c>
      <c r="R43" s="1512" t="s">
        <v>35</v>
      </c>
      <c r="S43" s="1512" t="s">
        <v>112</v>
      </c>
      <c r="T43" s="1512" t="s">
        <v>37</v>
      </c>
      <c r="U43" s="1512"/>
      <c r="V43" s="1547">
        <f t="shared" si="0"/>
        <v>3.2638888888888884E-2</v>
      </c>
      <c r="W43" s="1512">
        <v>8750364866</v>
      </c>
    </row>
    <row r="44" spans="1:23" ht="27.75">
      <c r="A44" s="1512">
        <v>41</v>
      </c>
      <c r="B44" s="1552">
        <v>159523</v>
      </c>
      <c r="C44" s="1528">
        <v>45514</v>
      </c>
      <c r="D44" s="674" t="s">
        <v>8594</v>
      </c>
      <c r="E44" s="1529" t="s">
        <v>122</v>
      </c>
      <c r="F44" s="673" t="s">
        <v>2072</v>
      </c>
      <c r="G44" s="674" t="s">
        <v>215</v>
      </c>
      <c r="H44" s="673" t="s">
        <v>8595</v>
      </c>
      <c r="I44" s="1512" t="s">
        <v>31</v>
      </c>
      <c r="J44" s="1516" t="s">
        <v>8596</v>
      </c>
      <c r="K44" s="1518">
        <v>0.39027777777777778</v>
      </c>
      <c r="L44" s="1518">
        <v>0.44444444444444442</v>
      </c>
      <c r="M44" s="1512" t="s">
        <v>8597</v>
      </c>
      <c r="N44" s="1518">
        <v>0.38194444444444442</v>
      </c>
      <c r="O44" s="1512" t="s">
        <v>34</v>
      </c>
      <c r="P44" s="1512" t="s">
        <v>34</v>
      </c>
      <c r="Q44" s="1512" t="s">
        <v>35</v>
      </c>
      <c r="R44" s="1512" t="s">
        <v>35</v>
      </c>
      <c r="S44" s="1512" t="s">
        <v>112</v>
      </c>
      <c r="T44" s="1512" t="s">
        <v>37</v>
      </c>
      <c r="U44" s="1512"/>
      <c r="V44" s="1547">
        <f t="shared" si="0"/>
        <v>8.3333333333333592E-3</v>
      </c>
      <c r="W44" s="1512">
        <v>9212248589</v>
      </c>
    </row>
    <row r="45" spans="1:23" s="1047" customFormat="1">
      <c r="A45" s="1512">
        <v>42</v>
      </c>
      <c r="B45" s="1143">
        <v>173401</v>
      </c>
      <c r="C45" s="1528">
        <v>45514</v>
      </c>
      <c r="D45" s="1143" t="s">
        <v>8598</v>
      </c>
      <c r="E45" s="1526" t="s">
        <v>935</v>
      </c>
      <c r="F45" s="1142" t="s">
        <v>2669</v>
      </c>
      <c r="G45" s="1143" t="s">
        <v>358</v>
      </c>
      <c r="H45" s="1142" t="s">
        <v>8599</v>
      </c>
      <c r="I45" s="1515" t="s">
        <v>31</v>
      </c>
      <c r="J45" s="1513" t="s">
        <v>8600</v>
      </c>
      <c r="K45" s="1514">
        <v>0.47499999999999998</v>
      </c>
      <c r="L45" s="1514">
        <v>0.50694444444444442</v>
      </c>
      <c r="M45" s="1515" t="s">
        <v>8601</v>
      </c>
      <c r="N45" s="1514">
        <v>0.47222222222222221</v>
      </c>
      <c r="O45" s="1515"/>
      <c r="P45" s="1515" t="s">
        <v>171</v>
      </c>
      <c r="Q45" s="1515" t="s">
        <v>35</v>
      </c>
      <c r="R45" s="1515" t="s">
        <v>35</v>
      </c>
      <c r="S45" s="1515" t="s">
        <v>112</v>
      </c>
      <c r="T45" s="1515" t="s">
        <v>37</v>
      </c>
      <c r="U45" s="1515"/>
      <c r="V45" s="1549">
        <f t="shared" si="0"/>
        <v>2.7777777777777679E-3</v>
      </c>
      <c r="W45" s="1515">
        <v>9315285050</v>
      </c>
    </row>
    <row r="46" spans="1:23" s="1047" customFormat="1" ht="27.75">
      <c r="A46" s="1512">
        <v>43</v>
      </c>
      <c r="B46" s="1143">
        <v>173316</v>
      </c>
      <c r="C46" s="1528">
        <v>45514</v>
      </c>
      <c r="D46" s="1143" t="s">
        <v>8602</v>
      </c>
      <c r="E46" s="1526" t="s">
        <v>295</v>
      </c>
      <c r="F46" s="1142" t="s">
        <v>40</v>
      </c>
      <c r="G46" s="1143" t="s">
        <v>41</v>
      </c>
      <c r="H46" s="1142" t="s">
        <v>3932</v>
      </c>
      <c r="I46" s="1515" t="s">
        <v>31</v>
      </c>
      <c r="J46" s="1513" t="s">
        <v>8527</v>
      </c>
      <c r="K46" s="1514">
        <v>0.54791666666666672</v>
      </c>
      <c r="L46" s="1514">
        <v>0.57638888888888884</v>
      </c>
      <c r="M46" s="1515" t="s">
        <v>8603</v>
      </c>
      <c r="N46" s="1514">
        <v>0.54166666666666663</v>
      </c>
      <c r="O46" s="1515"/>
      <c r="P46" s="1515" t="s">
        <v>171</v>
      </c>
      <c r="Q46" s="1515" t="s">
        <v>36</v>
      </c>
      <c r="R46" s="1515" t="s">
        <v>35</v>
      </c>
      <c r="S46" s="1515" t="s">
        <v>112</v>
      </c>
      <c r="T46" s="1515" t="s">
        <v>8604</v>
      </c>
      <c r="U46" s="1515"/>
      <c r="V46" s="1549">
        <f t="shared" si="0"/>
        <v>6.2500000000000888E-3</v>
      </c>
      <c r="W46" s="1515">
        <v>9350232566</v>
      </c>
    </row>
    <row r="47" spans="1:23" ht="27.75">
      <c r="A47" s="1512">
        <v>44</v>
      </c>
      <c r="B47" s="1552">
        <v>146901</v>
      </c>
      <c r="C47" s="1528">
        <v>45514</v>
      </c>
      <c r="D47" s="674" t="s">
        <v>6106</v>
      </c>
      <c r="E47" s="1529" t="s">
        <v>97</v>
      </c>
      <c r="F47" s="673" t="s">
        <v>54</v>
      </c>
      <c r="G47" s="674" t="s">
        <v>48</v>
      </c>
      <c r="H47" s="673" t="s">
        <v>8605</v>
      </c>
      <c r="I47" s="1512" t="s">
        <v>31</v>
      </c>
      <c r="J47" s="1516" t="s">
        <v>6028</v>
      </c>
      <c r="K47" s="1518">
        <v>0.64583333333333337</v>
      </c>
      <c r="L47" s="1518">
        <v>0.66805555555555551</v>
      </c>
      <c r="M47" s="1512" t="s">
        <v>8606</v>
      </c>
      <c r="N47" s="1518">
        <v>0.63888888888888884</v>
      </c>
      <c r="O47" s="1512" t="s">
        <v>34</v>
      </c>
      <c r="P47" s="1512" t="s">
        <v>34</v>
      </c>
      <c r="Q47" s="1512" t="s">
        <v>36</v>
      </c>
      <c r="R47" s="1512" t="s">
        <v>35</v>
      </c>
      <c r="S47" s="1512" t="s">
        <v>112</v>
      </c>
      <c r="T47" s="1240" t="s">
        <v>8606</v>
      </c>
      <c r="U47" s="1512"/>
      <c r="V47" s="1547">
        <f t="shared" si="0"/>
        <v>6.9444444444445308E-3</v>
      </c>
      <c r="W47" s="1512">
        <v>8745001484</v>
      </c>
    </row>
    <row r="48" spans="1:23" ht="27.75">
      <c r="A48" s="1512">
        <v>45</v>
      </c>
      <c r="B48" s="674">
        <v>172683</v>
      </c>
      <c r="C48" s="1528">
        <v>45514</v>
      </c>
      <c r="D48" s="674" t="s">
        <v>8607</v>
      </c>
      <c r="E48" s="1529" t="s">
        <v>314</v>
      </c>
      <c r="F48" s="673" t="s">
        <v>54</v>
      </c>
      <c r="G48" s="674" t="s">
        <v>48</v>
      </c>
      <c r="H48" s="673" t="s">
        <v>4457</v>
      </c>
      <c r="I48" s="1512" t="s">
        <v>31</v>
      </c>
      <c r="J48" s="1516" t="s">
        <v>6395</v>
      </c>
      <c r="K48" s="1518">
        <v>0.38194444444444442</v>
      </c>
      <c r="L48" s="1518">
        <v>0.4826388888888889</v>
      </c>
      <c r="M48" s="1512" t="s">
        <v>8608</v>
      </c>
      <c r="N48" s="1518">
        <v>0.35416666666666669</v>
      </c>
      <c r="O48" s="1512" t="s">
        <v>34</v>
      </c>
      <c r="P48" s="1512" t="s">
        <v>34</v>
      </c>
      <c r="Q48" s="1512" t="s">
        <v>36</v>
      </c>
      <c r="R48" s="1512" t="s">
        <v>35</v>
      </c>
      <c r="S48" s="1512" t="s">
        <v>112</v>
      </c>
      <c r="T48" s="1240" t="s">
        <v>8606</v>
      </c>
      <c r="U48" s="1512"/>
      <c r="V48" s="1547">
        <f t="shared" si="0"/>
        <v>2.7777777777777735E-2</v>
      </c>
      <c r="W48" s="1512">
        <v>9410447377</v>
      </c>
    </row>
    <row r="49" spans="1:23">
      <c r="A49" s="1512">
        <v>46</v>
      </c>
      <c r="B49" s="1552">
        <v>173456</v>
      </c>
      <c r="C49" s="1528">
        <v>45514</v>
      </c>
      <c r="D49" s="674" t="s">
        <v>8609</v>
      </c>
      <c r="E49" s="1529" t="s">
        <v>2116</v>
      </c>
      <c r="F49" s="673" t="s">
        <v>54</v>
      </c>
      <c r="G49" s="674" t="s">
        <v>48</v>
      </c>
      <c r="H49" s="673" t="s">
        <v>4457</v>
      </c>
      <c r="I49" s="1512" t="s">
        <v>31</v>
      </c>
      <c r="J49" s="1516" t="s">
        <v>8610</v>
      </c>
      <c r="K49" s="1518">
        <v>0.53055555555555556</v>
      </c>
      <c r="L49" s="1518">
        <v>0.64236111111111116</v>
      </c>
      <c r="M49" s="1512" t="s">
        <v>8608</v>
      </c>
      <c r="N49" s="1518">
        <v>0.51041666666666663</v>
      </c>
      <c r="O49" s="1512" t="s">
        <v>34</v>
      </c>
      <c r="P49" s="1512" t="s">
        <v>34</v>
      </c>
      <c r="Q49" s="1512" t="s">
        <v>36</v>
      </c>
      <c r="R49" s="1512" t="s">
        <v>35</v>
      </c>
      <c r="S49" s="1512" t="s">
        <v>112</v>
      </c>
      <c r="T49" s="1512" t="s">
        <v>8476</v>
      </c>
      <c r="U49" s="1512"/>
      <c r="V49" s="1547">
        <f t="shared" si="0"/>
        <v>2.0138888888888928E-2</v>
      </c>
      <c r="W49" s="1512">
        <v>9634703043</v>
      </c>
    </row>
    <row r="50" spans="1:23">
      <c r="A50" s="1512">
        <v>47</v>
      </c>
      <c r="B50" s="674">
        <v>171613</v>
      </c>
      <c r="C50" s="1528">
        <v>45514</v>
      </c>
      <c r="D50" s="674" t="s">
        <v>8611</v>
      </c>
      <c r="E50" s="1529" t="s">
        <v>210</v>
      </c>
      <c r="F50" s="673" t="s">
        <v>8612</v>
      </c>
      <c r="G50" s="674" t="s">
        <v>29</v>
      </c>
      <c r="H50" s="673" t="s">
        <v>128</v>
      </c>
      <c r="I50" s="1512" t="s">
        <v>188</v>
      </c>
      <c r="J50" s="1516" t="s">
        <v>8613</v>
      </c>
      <c r="K50" s="1518">
        <v>0.76180555555555551</v>
      </c>
      <c r="L50" s="1518">
        <v>0.81527777777777777</v>
      </c>
      <c r="M50" s="1512" t="s">
        <v>8476</v>
      </c>
      <c r="N50" s="1518">
        <v>0.75347222222222221</v>
      </c>
      <c r="O50" s="1512" t="s">
        <v>34</v>
      </c>
      <c r="P50" s="1512" t="s">
        <v>34</v>
      </c>
      <c r="Q50" s="1512" t="s">
        <v>36</v>
      </c>
      <c r="R50" s="1512" t="s">
        <v>35</v>
      </c>
      <c r="S50" s="1512" t="s">
        <v>112</v>
      </c>
      <c r="T50" s="1512" t="s">
        <v>8476</v>
      </c>
      <c r="U50" s="1512"/>
      <c r="V50" s="1547">
        <f t="shared" si="0"/>
        <v>8.3333333333333037E-3</v>
      </c>
      <c r="W50" s="1512">
        <v>9911878008</v>
      </c>
    </row>
    <row r="51" spans="1:23">
      <c r="A51" s="1512">
        <v>48</v>
      </c>
      <c r="B51" s="674">
        <v>161422</v>
      </c>
      <c r="C51" s="1528">
        <v>45514</v>
      </c>
      <c r="D51" s="674" t="s">
        <v>8614</v>
      </c>
      <c r="E51" s="1529" t="s">
        <v>505</v>
      </c>
      <c r="F51" s="673" t="s">
        <v>1559</v>
      </c>
      <c r="G51" s="674" t="s">
        <v>29</v>
      </c>
      <c r="H51" s="673" t="s">
        <v>128</v>
      </c>
      <c r="I51" s="1512" t="s">
        <v>188</v>
      </c>
      <c r="J51" s="1516" t="s">
        <v>8615</v>
      </c>
      <c r="K51" s="1518">
        <v>0.86458333333333337</v>
      </c>
      <c r="L51" s="1518">
        <v>0.92708333333333337</v>
      </c>
      <c r="M51" s="1512" t="s">
        <v>8476</v>
      </c>
      <c r="N51" s="1518">
        <v>0.85763888888888884</v>
      </c>
      <c r="O51" s="1512" t="s">
        <v>34</v>
      </c>
      <c r="P51" s="1512" t="s">
        <v>34</v>
      </c>
      <c r="Q51" s="1512" t="s">
        <v>36</v>
      </c>
      <c r="R51" s="1512" t="s">
        <v>35</v>
      </c>
      <c r="S51" s="1512" t="s">
        <v>112</v>
      </c>
      <c r="T51" s="1512" t="s">
        <v>8476</v>
      </c>
      <c r="U51" s="1512"/>
      <c r="V51" s="1547">
        <f t="shared" si="0"/>
        <v>6.9444444444445308E-3</v>
      </c>
      <c r="W51" s="1512">
        <v>8130590070</v>
      </c>
    </row>
    <row r="52" spans="1:23">
      <c r="A52" s="1512">
        <v>49</v>
      </c>
      <c r="B52" s="1552">
        <v>52866</v>
      </c>
      <c r="C52" s="1528">
        <v>45514</v>
      </c>
      <c r="D52" s="674" t="s">
        <v>8616</v>
      </c>
      <c r="E52" s="1529" t="s">
        <v>2947</v>
      </c>
      <c r="F52" s="673" t="s">
        <v>5643</v>
      </c>
      <c r="G52" s="674" t="s">
        <v>70</v>
      </c>
      <c r="H52" s="673" t="s">
        <v>8617</v>
      </c>
      <c r="I52" s="1512" t="s">
        <v>31</v>
      </c>
      <c r="J52" s="1561"/>
      <c r="K52" s="1519"/>
      <c r="L52" s="1519"/>
      <c r="M52" s="1550" t="s">
        <v>37</v>
      </c>
      <c r="N52" s="1519"/>
      <c r="O52" s="1519"/>
      <c r="P52" s="1519"/>
      <c r="Q52" s="1519"/>
      <c r="R52" s="1519"/>
      <c r="S52" s="1519"/>
      <c r="T52" s="1519"/>
      <c r="U52" s="1519"/>
      <c r="V52" s="1551">
        <f t="shared" si="0"/>
        <v>0</v>
      </c>
      <c r="W52" s="1519"/>
    </row>
    <row r="53" spans="1:23">
      <c r="A53" s="1512">
        <v>50</v>
      </c>
      <c r="B53" s="1552">
        <v>58445</v>
      </c>
      <c r="C53" s="1528">
        <v>45514</v>
      </c>
      <c r="D53" s="674" t="s">
        <v>8618</v>
      </c>
      <c r="E53" s="1529" t="s">
        <v>3743</v>
      </c>
      <c r="F53" s="673" t="s">
        <v>69</v>
      </c>
      <c r="G53" s="674" t="s">
        <v>70</v>
      </c>
      <c r="H53" s="673" t="s">
        <v>8619</v>
      </c>
      <c r="I53" s="1512" t="s">
        <v>31</v>
      </c>
      <c r="J53" s="1561"/>
      <c r="K53" s="1519"/>
      <c r="L53" s="1519"/>
      <c r="M53" s="1550" t="s">
        <v>37</v>
      </c>
      <c r="N53" s="1519"/>
      <c r="O53" s="1519"/>
      <c r="P53" s="1519"/>
      <c r="Q53" s="1519"/>
      <c r="R53" s="1519"/>
      <c r="S53" s="1519"/>
      <c r="T53" s="1519"/>
      <c r="U53" s="1519"/>
      <c r="V53" s="1551">
        <f t="shared" si="0"/>
        <v>0</v>
      </c>
      <c r="W53" s="1519"/>
    </row>
    <row r="54" spans="1:23">
      <c r="A54" s="1512">
        <v>51</v>
      </c>
      <c r="B54" s="1552">
        <v>124045</v>
      </c>
      <c r="C54" s="1528">
        <v>45514</v>
      </c>
      <c r="D54" s="674" t="s">
        <v>8620</v>
      </c>
      <c r="E54" s="1529" t="s">
        <v>295</v>
      </c>
      <c r="F54" s="673" t="s">
        <v>5906</v>
      </c>
      <c r="G54" s="674" t="s">
        <v>70</v>
      </c>
      <c r="H54" s="673" t="s">
        <v>8621</v>
      </c>
      <c r="I54" s="1512" t="s">
        <v>31</v>
      </c>
      <c r="J54" s="1561"/>
      <c r="K54" s="1519"/>
      <c r="L54" s="1519"/>
      <c r="M54" s="1550" t="s">
        <v>37</v>
      </c>
      <c r="N54" s="1519"/>
      <c r="O54" s="1519"/>
      <c r="P54" s="1519"/>
      <c r="Q54" s="1519"/>
      <c r="R54" s="1519"/>
      <c r="S54" s="1519"/>
      <c r="T54" s="1519"/>
      <c r="U54" s="1519"/>
      <c r="V54" s="1551">
        <f t="shared" si="0"/>
        <v>0</v>
      </c>
      <c r="W54" s="1519"/>
    </row>
    <row r="55" spans="1:23">
      <c r="A55" s="1512">
        <v>52</v>
      </c>
      <c r="B55" s="1552">
        <v>130199</v>
      </c>
      <c r="C55" s="1528">
        <v>45514</v>
      </c>
      <c r="D55" s="674" t="s">
        <v>8622</v>
      </c>
      <c r="E55" s="1529" t="s">
        <v>301</v>
      </c>
      <c r="F55" s="673" t="s">
        <v>5906</v>
      </c>
      <c r="G55" s="674" t="s">
        <v>70</v>
      </c>
      <c r="H55" s="673" t="s">
        <v>6680</v>
      </c>
      <c r="I55" s="1512" t="s">
        <v>31</v>
      </c>
      <c r="J55" s="1561"/>
      <c r="K55" s="1519"/>
      <c r="L55" s="1519"/>
      <c r="M55" s="1550" t="s">
        <v>37</v>
      </c>
      <c r="N55" s="1519"/>
      <c r="O55" s="1519"/>
      <c r="P55" s="1519"/>
      <c r="Q55" s="1519"/>
      <c r="R55" s="1519"/>
      <c r="S55" s="1519"/>
      <c r="T55" s="1519"/>
      <c r="U55" s="1519"/>
      <c r="V55" s="1551">
        <f t="shared" si="0"/>
        <v>0</v>
      </c>
      <c r="W55" s="1519"/>
    </row>
    <row r="56" spans="1:23">
      <c r="A56" s="1512">
        <v>53</v>
      </c>
      <c r="B56" s="1552">
        <v>131984</v>
      </c>
      <c r="C56" s="1528">
        <v>45514</v>
      </c>
      <c r="D56" s="674" t="s">
        <v>7709</v>
      </c>
      <c r="E56" s="1529" t="s">
        <v>8623</v>
      </c>
      <c r="F56" s="673" t="s">
        <v>5906</v>
      </c>
      <c r="G56" s="674" t="s">
        <v>70</v>
      </c>
      <c r="H56" s="673" t="s">
        <v>1886</v>
      </c>
      <c r="I56" s="1512" t="s">
        <v>31</v>
      </c>
      <c r="J56" s="1561"/>
      <c r="K56" s="1519"/>
      <c r="L56" s="1519"/>
      <c r="M56" s="1550" t="s">
        <v>37</v>
      </c>
      <c r="N56" s="1519"/>
      <c r="O56" s="1519"/>
      <c r="P56" s="1519"/>
      <c r="Q56" s="1519"/>
      <c r="R56" s="1519"/>
      <c r="S56" s="1519"/>
      <c r="T56" s="1519"/>
      <c r="U56" s="1519"/>
      <c r="V56" s="1551">
        <f t="shared" si="0"/>
        <v>0</v>
      </c>
      <c r="W56" s="1519"/>
    </row>
    <row r="57" spans="1:23">
      <c r="A57" s="1512">
        <v>54</v>
      </c>
      <c r="B57" s="1552">
        <v>172577</v>
      </c>
      <c r="C57" s="1528">
        <v>45514</v>
      </c>
      <c r="D57" s="674" t="s">
        <v>8624</v>
      </c>
      <c r="E57" s="1529" t="s">
        <v>2095</v>
      </c>
      <c r="F57" s="673" t="s">
        <v>183</v>
      </c>
      <c r="G57" s="674" t="s">
        <v>70</v>
      </c>
      <c r="H57" s="673" t="s">
        <v>8619</v>
      </c>
      <c r="I57" s="1512" t="s">
        <v>31</v>
      </c>
      <c r="J57" s="1561"/>
      <c r="K57" s="1519"/>
      <c r="L57" s="1519"/>
      <c r="M57" s="1550" t="s">
        <v>37</v>
      </c>
      <c r="N57" s="1519"/>
      <c r="O57" s="1519"/>
      <c r="P57" s="1519"/>
      <c r="Q57" s="1519"/>
      <c r="R57" s="1519"/>
      <c r="S57" s="1519"/>
      <c r="T57" s="1519"/>
      <c r="U57" s="1519"/>
      <c r="V57" s="1551">
        <f t="shared" si="0"/>
        <v>0</v>
      </c>
      <c r="W57" s="1519"/>
    </row>
    <row r="58" spans="1:23" ht="27.75">
      <c r="A58" s="1512">
        <v>55</v>
      </c>
      <c r="B58" s="1552">
        <v>127015</v>
      </c>
      <c r="C58" s="1528">
        <v>45514</v>
      </c>
      <c r="D58" s="674" t="s">
        <v>8625</v>
      </c>
      <c r="E58" s="1529" t="s">
        <v>63</v>
      </c>
      <c r="F58" s="673" t="s">
        <v>7169</v>
      </c>
      <c r="G58" s="674" t="s">
        <v>70</v>
      </c>
      <c r="H58" s="673" t="s">
        <v>8626</v>
      </c>
      <c r="I58" s="1512" t="s">
        <v>31</v>
      </c>
      <c r="J58" s="1561"/>
      <c r="K58" s="1519"/>
      <c r="L58" s="1519"/>
      <c r="M58" s="1550" t="s">
        <v>37</v>
      </c>
      <c r="N58" s="1519"/>
      <c r="O58" s="1519"/>
      <c r="P58" s="1519"/>
      <c r="Q58" s="1519"/>
      <c r="R58" s="1519"/>
      <c r="S58" s="1519"/>
      <c r="T58" s="1519"/>
      <c r="U58" s="1519"/>
      <c r="V58" s="1551">
        <f t="shared" si="0"/>
        <v>0</v>
      </c>
      <c r="W58" s="1519"/>
    </row>
    <row r="59" spans="1:23" s="1047" customFormat="1" ht="27.75">
      <c r="A59" s="1512">
        <v>56</v>
      </c>
      <c r="B59" s="1143">
        <v>67532</v>
      </c>
      <c r="C59" s="1528">
        <v>45514</v>
      </c>
      <c r="D59" s="1143" t="s">
        <v>8627</v>
      </c>
      <c r="E59" s="1526" t="s">
        <v>2382</v>
      </c>
      <c r="F59" s="1142" t="s">
        <v>320</v>
      </c>
      <c r="G59" s="1143" t="s">
        <v>408</v>
      </c>
      <c r="H59" s="1142" t="s">
        <v>2737</v>
      </c>
      <c r="I59" s="1515" t="s">
        <v>31</v>
      </c>
      <c r="J59" s="1513" t="s">
        <v>8628</v>
      </c>
      <c r="K59" s="1514">
        <v>0.46319444444444446</v>
      </c>
      <c r="L59" s="1514">
        <v>0.85416666666666663</v>
      </c>
      <c r="M59" s="1515" t="s">
        <v>8629</v>
      </c>
      <c r="N59" s="1514">
        <v>0.45833333333333331</v>
      </c>
      <c r="O59" s="1515"/>
      <c r="P59" s="1515"/>
      <c r="Q59" s="1515"/>
      <c r="R59" s="1515"/>
      <c r="S59" s="1515"/>
      <c r="T59" s="1515" t="s">
        <v>8630</v>
      </c>
      <c r="U59" s="1515"/>
      <c r="V59" s="1549">
        <f t="shared" si="0"/>
        <v>4.8611111111111494E-3</v>
      </c>
      <c r="W59" s="1515">
        <v>9810327222</v>
      </c>
    </row>
    <row r="60" spans="1:23">
      <c r="A60" s="1512">
        <v>57</v>
      </c>
      <c r="B60" s="1552">
        <v>155680</v>
      </c>
      <c r="C60" s="1528">
        <v>45514</v>
      </c>
      <c r="D60" s="674" t="s">
        <v>8631</v>
      </c>
      <c r="E60" s="1529" t="s">
        <v>1826</v>
      </c>
      <c r="F60" s="673" t="s">
        <v>7175</v>
      </c>
      <c r="G60" s="674" t="s">
        <v>48</v>
      </c>
      <c r="H60" s="673" t="s">
        <v>8632</v>
      </c>
      <c r="I60" s="1512" t="s">
        <v>31</v>
      </c>
      <c r="J60" s="1516" t="s">
        <v>8633</v>
      </c>
      <c r="K60" s="1518">
        <v>0.42638888888888887</v>
      </c>
      <c r="L60" s="1518">
        <v>0.61458333333333337</v>
      </c>
      <c r="M60" s="1512" t="s">
        <v>8476</v>
      </c>
      <c r="N60" s="1518">
        <v>0.39583333333333331</v>
      </c>
      <c r="O60" s="1512" t="s">
        <v>34</v>
      </c>
      <c r="P60" s="1512" t="s">
        <v>34</v>
      </c>
      <c r="Q60" s="1512" t="s">
        <v>36</v>
      </c>
      <c r="R60" s="1512" t="s">
        <v>35</v>
      </c>
      <c r="S60" s="1512" t="s">
        <v>112</v>
      </c>
      <c r="T60" s="1512" t="s">
        <v>8476</v>
      </c>
      <c r="U60" s="1512"/>
      <c r="V60" s="1547">
        <f t="shared" si="0"/>
        <v>3.0555555555555558E-2</v>
      </c>
      <c r="W60" s="1512">
        <v>9599512466</v>
      </c>
    </row>
    <row r="61" spans="1:23">
      <c r="A61" s="1512">
        <v>58</v>
      </c>
      <c r="B61" s="674">
        <v>171274</v>
      </c>
      <c r="C61" s="1528">
        <v>45514</v>
      </c>
      <c r="D61" s="674" t="s">
        <v>8634</v>
      </c>
      <c r="E61" s="1529" t="s">
        <v>162</v>
      </c>
      <c r="F61" s="673" t="s">
        <v>8635</v>
      </c>
      <c r="G61" s="674" t="s">
        <v>632</v>
      </c>
      <c r="H61" s="673" t="s">
        <v>8636</v>
      </c>
      <c r="I61" s="1512" t="s">
        <v>8480</v>
      </c>
      <c r="J61" s="1516" t="s">
        <v>8637</v>
      </c>
      <c r="K61" s="1519"/>
      <c r="L61" s="1519"/>
      <c r="M61" s="1550" t="s">
        <v>37</v>
      </c>
      <c r="N61" s="1519"/>
      <c r="O61" s="1519"/>
      <c r="P61" s="1519"/>
      <c r="Q61" s="1519"/>
      <c r="R61" s="1519"/>
      <c r="S61" s="1519"/>
      <c r="T61" s="1519"/>
      <c r="U61" s="1519"/>
      <c r="V61" s="1551">
        <f t="shared" si="0"/>
        <v>0</v>
      </c>
      <c r="W61" s="1519">
        <v>8077301827</v>
      </c>
    </row>
    <row r="62" spans="1:23" ht="27.75">
      <c r="A62" s="1512">
        <v>59</v>
      </c>
      <c r="B62" s="674">
        <v>152841</v>
      </c>
      <c r="C62" s="1528">
        <v>45514</v>
      </c>
      <c r="D62" s="674" t="s">
        <v>8638</v>
      </c>
      <c r="E62" s="1529" t="s">
        <v>941</v>
      </c>
      <c r="F62" s="673" t="s">
        <v>8639</v>
      </c>
      <c r="G62" s="674" t="s">
        <v>134</v>
      </c>
      <c r="H62" s="673" t="s">
        <v>3437</v>
      </c>
      <c r="I62" s="1512" t="s">
        <v>8480</v>
      </c>
      <c r="J62" s="1516" t="s">
        <v>8640</v>
      </c>
      <c r="K62" s="1518">
        <v>0.41111111111111109</v>
      </c>
      <c r="L62" s="1518">
        <v>0.67708333333333337</v>
      </c>
      <c r="M62" s="1512" t="s">
        <v>8476</v>
      </c>
      <c r="N62" s="1518">
        <v>0.40625</v>
      </c>
      <c r="O62" s="1512" t="s">
        <v>34</v>
      </c>
      <c r="P62" s="1512" t="s">
        <v>34</v>
      </c>
      <c r="Q62" s="1512" t="s">
        <v>35</v>
      </c>
      <c r="R62" s="1512" t="s">
        <v>35</v>
      </c>
      <c r="S62" s="1240" t="s">
        <v>8641</v>
      </c>
      <c r="T62" s="1512" t="s">
        <v>37</v>
      </c>
      <c r="U62" s="1512"/>
      <c r="V62" s="1547">
        <f t="shared" si="0"/>
        <v>4.8611111111110938E-3</v>
      </c>
      <c r="W62" s="1512">
        <v>9999497256</v>
      </c>
    </row>
    <row r="63" spans="1:23">
      <c r="A63" s="1512">
        <v>60</v>
      </c>
      <c r="B63" s="1552">
        <v>147357</v>
      </c>
      <c r="C63" s="1528">
        <v>45514</v>
      </c>
      <c r="D63" s="674" t="s">
        <v>8642</v>
      </c>
      <c r="E63" s="1529" t="s">
        <v>1158</v>
      </c>
      <c r="F63" s="673" t="s">
        <v>200</v>
      </c>
      <c r="G63" s="674" t="s">
        <v>201</v>
      </c>
      <c r="H63" s="673" t="s">
        <v>8643</v>
      </c>
      <c r="I63" s="1512" t="s">
        <v>31</v>
      </c>
      <c r="J63" s="1516" t="s">
        <v>8644</v>
      </c>
      <c r="K63" s="1518">
        <v>0.3888888888888889</v>
      </c>
      <c r="L63" s="1518">
        <v>0.44791666666666669</v>
      </c>
      <c r="M63" s="1512" t="s">
        <v>8476</v>
      </c>
      <c r="N63" s="1518">
        <v>0.375</v>
      </c>
      <c r="O63" s="1512" t="s">
        <v>34</v>
      </c>
      <c r="P63" s="1512" t="s">
        <v>34</v>
      </c>
      <c r="Q63" s="1512" t="s">
        <v>35</v>
      </c>
      <c r="R63" s="1512" t="s">
        <v>35</v>
      </c>
      <c r="S63" s="1512" t="s">
        <v>112</v>
      </c>
      <c r="T63" s="1512" t="s">
        <v>37</v>
      </c>
      <c r="U63" s="1512"/>
      <c r="V63" s="1547">
        <f t="shared" si="0"/>
        <v>1.3888888888888895E-2</v>
      </c>
      <c r="W63" s="1512">
        <v>9999340472</v>
      </c>
    </row>
    <row r="64" spans="1:23">
      <c r="A64" s="1512">
        <v>61</v>
      </c>
      <c r="B64" s="1118">
        <v>169692</v>
      </c>
      <c r="C64" s="1528">
        <v>45514</v>
      </c>
      <c r="D64" s="674" t="s">
        <v>8645</v>
      </c>
      <c r="E64" s="1529" t="s">
        <v>536</v>
      </c>
      <c r="F64" s="673" t="s">
        <v>200</v>
      </c>
      <c r="G64" s="674" t="s">
        <v>201</v>
      </c>
      <c r="H64" s="673" t="s">
        <v>8646</v>
      </c>
      <c r="I64" s="1512" t="s">
        <v>31</v>
      </c>
      <c r="J64" s="1516" t="s">
        <v>8647</v>
      </c>
      <c r="K64" s="1518">
        <v>0.49652777777777779</v>
      </c>
      <c r="L64" s="1518">
        <v>0.58680555555555558</v>
      </c>
      <c r="M64" s="1512" t="s">
        <v>8476</v>
      </c>
      <c r="N64" s="1518">
        <v>0.47916666666666669</v>
      </c>
      <c r="O64" s="1512" t="s">
        <v>34</v>
      </c>
      <c r="P64" s="1512" t="s">
        <v>34</v>
      </c>
      <c r="Q64" s="1512" t="s">
        <v>35</v>
      </c>
      <c r="R64" s="1512" t="s">
        <v>35</v>
      </c>
      <c r="S64" s="1512" t="s">
        <v>112</v>
      </c>
      <c r="T64" s="1512" t="s">
        <v>37</v>
      </c>
      <c r="U64" s="1512"/>
      <c r="V64" s="1547">
        <f t="shared" si="0"/>
        <v>1.7361111111111105E-2</v>
      </c>
      <c r="W64" s="1512">
        <v>7082961017</v>
      </c>
    </row>
    <row r="65" spans="1:23">
      <c r="A65" s="1512">
        <v>62</v>
      </c>
      <c r="B65" s="674">
        <v>172775</v>
      </c>
      <c r="C65" s="1528">
        <v>45514</v>
      </c>
      <c r="D65" s="674" t="s">
        <v>8648</v>
      </c>
      <c r="E65" s="1529" t="s">
        <v>3187</v>
      </c>
      <c r="F65" s="673" t="s">
        <v>28</v>
      </c>
      <c r="G65" s="674" t="s">
        <v>29</v>
      </c>
      <c r="H65" s="673" t="s">
        <v>8649</v>
      </c>
      <c r="I65" s="1512" t="s">
        <v>31</v>
      </c>
      <c r="J65" s="1516" t="s">
        <v>5682</v>
      </c>
      <c r="K65" s="1518">
        <v>0.63749999999999996</v>
      </c>
      <c r="L65" s="1518">
        <v>0.77083333333333337</v>
      </c>
      <c r="M65" s="1512" t="s">
        <v>8476</v>
      </c>
      <c r="N65" s="1518">
        <v>0.61458333333333337</v>
      </c>
      <c r="O65" s="1512" t="s">
        <v>34</v>
      </c>
      <c r="P65" s="1512" t="s">
        <v>34</v>
      </c>
      <c r="Q65" s="1512" t="s">
        <v>36</v>
      </c>
      <c r="R65" s="1512" t="s">
        <v>35</v>
      </c>
      <c r="S65" s="1512" t="s">
        <v>112</v>
      </c>
      <c r="T65" s="1512" t="s">
        <v>8476</v>
      </c>
      <c r="U65" s="1512"/>
      <c r="V65" s="1547">
        <f t="shared" si="0"/>
        <v>2.2916666666666585E-2</v>
      </c>
      <c r="W65" s="1512">
        <v>9992220847</v>
      </c>
    </row>
    <row r="66" spans="1:23">
      <c r="A66" s="1512">
        <v>63</v>
      </c>
      <c r="B66" s="1113">
        <v>172260</v>
      </c>
      <c r="C66" s="1528">
        <v>45574</v>
      </c>
      <c r="D66" s="674" t="s">
        <v>8650</v>
      </c>
      <c r="E66" s="1529" t="s">
        <v>461</v>
      </c>
      <c r="F66" s="673" t="s">
        <v>8651</v>
      </c>
      <c r="G66" s="674" t="s">
        <v>201</v>
      </c>
      <c r="H66" s="673" t="s">
        <v>5411</v>
      </c>
      <c r="I66" s="1512" t="s">
        <v>31</v>
      </c>
      <c r="J66" s="1516" t="s">
        <v>8560</v>
      </c>
      <c r="K66" s="1518">
        <v>0.37291666666666667</v>
      </c>
      <c r="L66" s="1518">
        <v>0.47916666666666669</v>
      </c>
      <c r="M66" s="1512" t="s">
        <v>8476</v>
      </c>
      <c r="N66" s="1518">
        <v>0.3611111111111111</v>
      </c>
      <c r="O66" s="1512" t="s">
        <v>34</v>
      </c>
      <c r="P66" s="1512" t="s">
        <v>34</v>
      </c>
      <c r="Q66" s="1512" t="s">
        <v>35</v>
      </c>
      <c r="R66" s="1512" t="s">
        <v>35</v>
      </c>
      <c r="S66" s="1512" t="s">
        <v>112</v>
      </c>
      <c r="T66" s="1512" t="s">
        <v>37</v>
      </c>
      <c r="U66" s="1512"/>
      <c r="V66" s="1547">
        <f t="shared" ref="V66:V124" si="1">K66-N66</f>
        <v>1.1805555555555569E-2</v>
      </c>
      <c r="W66" s="1512">
        <v>9868676143</v>
      </c>
    </row>
    <row r="67" spans="1:23">
      <c r="A67" s="1512">
        <v>64</v>
      </c>
      <c r="B67" s="674">
        <v>152719</v>
      </c>
      <c r="C67" s="1528">
        <v>45574</v>
      </c>
      <c r="D67" s="674" t="s">
        <v>4693</v>
      </c>
      <c r="E67" s="1529" t="s">
        <v>126</v>
      </c>
      <c r="F67" s="673" t="s">
        <v>8652</v>
      </c>
      <c r="G67" s="674" t="s">
        <v>29</v>
      </c>
      <c r="H67" s="673" t="s">
        <v>836</v>
      </c>
      <c r="I67" s="1512" t="s">
        <v>31</v>
      </c>
      <c r="J67" s="1516" t="s">
        <v>8653</v>
      </c>
      <c r="K67" s="1518">
        <v>0.51388888888888884</v>
      </c>
      <c r="L67" s="1518">
        <v>0.55902777777777779</v>
      </c>
      <c r="M67" s="1512" t="s">
        <v>8476</v>
      </c>
      <c r="N67" s="1518">
        <v>0.51041666666666663</v>
      </c>
      <c r="O67" s="1512" t="s">
        <v>34</v>
      </c>
      <c r="P67" s="1512" t="s">
        <v>34</v>
      </c>
      <c r="Q67" s="1512" t="s">
        <v>36</v>
      </c>
      <c r="R67" s="1512" t="s">
        <v>35</v>
      </c>
      <c r="S67" s="1512" t="s">
        <v>112</v>
      </c>
      <c r="T67" s="1512" t="s">
        <v>8476</v>
      </c>
      <c r="U67" s="1512"/>
      <c r="V67" s="1547">
        <f t="shared" si="1"/>
        <v>3.4722222222222099E-3</v>
      </c>
      <c r="W67" s="1512">
        <v>7982793582</v>
      </c>
    </row>
    <row r="68" spans="1:23" s="1047" customFormat="1">
      <c r="A68" s="1512">
        <v>65</v>
      </c>
      <c r="B68" s="1143">
        <v>171368</v>
      </c>
      <c r="C68" s="1528">
        <v>45574</v>
      </c>
      <c r="D68" s="1143" t="s">
        <v>8654</v>
      </c>
      <c r="E68" s="1526" t="s">
        <v>285</v>
      </c>
      <c r="F68" s="1142" t="s">
        <v>91</v>
      </c>
      <c r="G68" s="1143" t="s">
        <v>92</v>
      </c>
      <c r="H68" s="1142" t="s">
        <v>5125</v>
      </c>
      <c r="I68" s="1515" t="s">
        <v>31</v>
      </c>
      <c r="J68" s="1513" t="s">
        <v>8655</v>
      </c>
      <c r="K68" s="1514">
        <v>0.6118055555555556</v>
      </c>
      <c r="L68" s="1514">
        <v>0.63888888888888884</v>
      </c>
      <c r="M68" s="1515" t="s">
        <v>2113</v>
      </c>
      <c r="N68" s="1514">
        <v>0.58680555555555558</v>
      </c>
      <c r="O68" s="1515"/>
      <c r="P68" s="1515"/>
      <c r="Q68" s="1515" t="s">
        <v>35</v>
      </c>
      <c r="R68" s="1515" t="s">
        <v>35</v>
      </c>
      <c r="S68" s="1515" t="s">
        <v>112</v>
      </c>
      <c r="T68" s="1515" t="s">
        <v>37</v>
      </c>
      <c r="U68" s="1515"/>
      <c r="V68" s="1549">
        <f t="shared" si="1"/>
        <v>2.5000000000000022E-2</v>
      </c>
      <c r="W68" s="1515">
        <v>9268627815</v>
      </c>
    </row>
    <row r="69" spans="1:23">
      <c r="A69" s="1512">
        <v>66</v>
      </c>
      <c r="B69" s="674">
        <v>172733</v>
      </c>
      <c r="C69" s="1528">
        <v>45574</v>
      </c>
      <c r="D69" s="674" t="s">
        <v>8656</v>
      </c>
      <c r="E69" s="1529" t="s">
        <v>192</v>
      </c>
      <c r="F69" s="673" t="s">
        <v>91</v>
      </c>
      <c r="G69" s="674" t="s">
        <v>92</v>
      </c>
      <c r="H69" s="673" t="s">
        <v>6475</v>
      </c>
      <c r="I69" s="1512" t="s">
        <v>31</v>
      </c>
      <c r="J69" s="1516" t="s">
        <v>7163</v>
      </c>
      <c r="K69" s="1518">
        <v>0.69374999999999998</v>
      </c>
      <c r="L69" s="1518">
        <v>0.71875</v>
      </c>
      <c r="M69" s="1512" t="s">
        <v>8476</v>
      </c>
      <c r="N69" s="1518">
        <v>0.67361111111111116</v>
      </c>
      <c r="O69" s="1512" t="s">
        <v>34</v>
      </c>
      <c r="P69" s="1512" t="s">
        <v>34</v>
      </c>
      <c r="Q69" s="1512" t="s">
        <v>36</v>
      </c>
      <c r="R69" s="1512" t="s">
        <v>35</v>
      </c>
      <c r="S69" s="1512" t="s">
        <v>112</v>
      </c>
      <c r="T69" s="1512" t="s">
        <v>8476</v>
      </c>
      <c r="U69" s="1512"/>
      <c r="V69" s="1547">
        <f t="shared" si="1"/>
        <v>2.0138888888888817E-2</v>
      </c>
      <c r="W69" s="1512">
        <v>9212526784</v>
      </c>
    </row>
    <row r="70" spans="1:23" s="1047" customFormat="1" ht="27.75">
      <c r="A70" s="1512">
        <v>67</v>
      </c>
      <c r="B70" s="1526">
        <v>93190</v>
      </c>
      <c r="C70" s="1525">
        <v>45574</v>
      </c>
      <c r="D70" s="1143" t="s">
        <v>8657</v>
      </c>
      <c r="E70" s="1526" t="s">
        <v>1653</v>
      </c>
      <c r="F70" s="1142" t="s">
        <v>40</v>
      </c>
      <c r="G70" s="1143" t="s">
        <v>41</v>
      </c>
      <c r="H70" s="1142" t="s">
        <v>4782</v>
      </c>
      <c r="I70" s="1515" t="s">
        <v>8480</v>
      </c>
      <c r="J70" s="1513" t="s">
        <v>8658</v>
      </c>
      <c r="K70" s="1514">
        <v>0.36319444444444443</v>
      </c>
      <c r="L70" s="1514">
        <v>0.38819444444444445</v>
      </c>
      <c r="M70" s="1515" t="s">
        <v>8659</v>
      </c>
      <c r="N70" s="1514">
        <v>0.36805555555555558</v>
      </c>
      <c r="O70" s="1515"/>
      <c r="P70" s="1515" t="s">
        <v>171</v>
      </c>
      <c r="Q70" s="1515" t="s">
        <v>35</v>
      </c>
      <c r="R70" s="1515" t="s">
        <v>36</v>
      </c>
      <c r="S70" s="1515" t="s">
        <v>36</v>
      </c>
      <c r="T70" s="1515" t="s">
        <v>37</v>
      </c>
      <c r="U70" s="1515"/>
      <c r="V70" s="1549">
        <f t="shared" si="1"/>
        <v>-4.8611111111111494E-3</v>
      </c>
      <c r="W70" s="1515">
        <v>9999087632</v>
      </c>
    </row>
    <row r="71" spans="1:23" ht="27.75">
      <c r="A71" s="1512">
        <v>68</v>
      </c>
      <c r="B71" s="674">
        <v>134080</v>
      </c>
      <c r="C71" s="1528">
        <v>45574</v>
      </c>
      <c r="D71" s="674" t="s">
        <v>8660</v>
      </c>
      <c r="E71" s="1529" t="s">
        <v>852</v>
      </c>
      <c r="F71" s="673" t="s">
        <v>40</v>
      </c>
      <c r="G71" s="674" t="s">
        <v>41</v>
      </c>
      <c r="H71" s="673" t="s">
        <v>8661</v>
      </c>
      <c r="I71" s="1512" t="s">
        <v>31</v>
      </c>
      <c r="J71" s="1516" t="s">
        <v>8662</v>
      </c>
      <c r="K71" s="1518">
        <v>0.40069444444444446</v>
      </c>
      <c r="L71" s="1518">
        <v>0.66666666666666663</v>
      </c>
      <c r="M71" s="1512" t="s">
        <v>8476</v>
      </c>
      <c r="N71" s="1518">
        <v>0.90972222222222221</v>
      </c>
      <c r="O71" s="1512" t="s">
        <v>34</v>
      </c>
      <c r="P71" s="1512" t="s">
        <v>34</v>
      </c>
      <c r="Q71" s="1512" t="s">
        <v>35</v>
      </c>
      <c r="R71" s="1512" t="s">
        <v>35</v>
      </c>
      <c r="S71" s="1562" t="s">
        <v>8663</v>
      </c>
      <c r="T71" s="1512" t="s">
        <v>37</v>
      </c>
      <c r="U71" s="1512"/>
      <c r="V71" s="1547">
        <f t="shared" si="1"/>
        <v>-0.50902777777777775</v>
      </c>
      <c r="W71" s="1512">
        <v>9509341814</v>
      </c>
    </row>
    <row r="72" spans="1:23">
      <c r="A72" s="1512">
        <v>69</v>
      </c>
      <c r="B72" s="1552">
        <v>133669</v>
      </c>
      <c r="C72" s="1528">
        <v>45574</v>
      </c>
      <c r="D72" s="673" t="s">
        <v>8664</v>
      </c>
      <c r="E72" s="1529" t="s">
        <v>27</v>
      </c>
      <c r="F72" s="673" t="s">
        <v>109</v>
      </c>
      <c r="G72" s="554" t="s">
        <v>29</v>
      </c>
      <c r="H72" s="673" t="s">
        <v>128</v>
      </c>
      <c r="I72" s="1512" t="s">
        <v>188</v>
      </c>
      <c r="J72" s="1516" t="s">
        <v>8665</v>
      </c>
      <c r="K72" s="1518">
        <v>0.87847222222222221</v>
      </c>
      <c r="L72" s="1518">
        <v>0.92708333333333337</v>
      </c>
      <c r="M72" s="1512" t="s">
        <v>8476</v>
      </c>
      <c r="N72" s="1518">
        <v>0.86805555555555558</v>
      </c>
      <c r="O72" s="1512" t="s">
        <v>34</v>
      </c>
      <c r="P72" s="1512" t="s">
        <v>34</v>
      </c>
      <c r="Q72" s="1512" t="s">
        <v>36</v>
      </c>
      <c r="R72" s="1512" t="s">
        <v>35</v>
      </c>
      <c r="S72" s="1512" t="s">
        <v>112</v>
      </c>
      <c r="T72" s="1512" t="s">
        <v>8476</v>
      </c>
      <c r="U72" s="1512"/>
      <c r="V72" s="1547">
        <f t="shared" si="1"/>
        <v>1.041666666666663E-2</v>
      </c>
      <c r="W72" s="1512">
        <v>9654381677</v>
      </c>
    </row>
    <row r="73" spans="1:23" s="1047" customFormat="1">
      <c r="A73" s="1512">
        <v>70</v>
      </c>
      <c r="B73" s="1526">
        <v>145894</v>
      </c>
      <c r="C73" s="1525">
        <v>45574</v>
      </c>
      <c r="D73" s="1143" t="s">
        <v>8666</v>
      </c>
      <c r="E73" s="1526" t="s">
        <v>461</v>
      </c>
      <c r="F73" s="1142" t="s">
        <v>519</v>
      </c>
      <c r="G73" s="1143" t="s">
        <v>201</v>
      </c>
      <c r="H73" s="1142" t="s">
        <v>521</v>
      </c>
      <c r="I73" s="1515" t="s">
        <v>31</v>
      </c>
      <c r="J73" s="1513" t="s">
        <v>8237</v>
      </c>
      <c r="K73" s="1514">
        <v>0.36458333333333331</v>
      </c>
      <c r="L73" s="1514">
        <v>0.44444444444444442</v>
      </c>
      <c r="M73" s="1515" t="s">
        <v>169</v>
      </c>
      <c r="N73" s="1514">
        <v>0.36458333333333331</v>
      </c>
      <c r="O73" s="1515"/>
      <c r="P73" s="1515" t="s">
        <v>171</v>
      </c>
      <c r="Q73" s="1515" t="s">
        <v>35</v>
      </c>
      <c r="R73" s="1515" t="s">
        <v>35</v>
      </c>
      <c r="S73" s="1515" t="s">
        <v>36</v>
      </c>
      <c r="T73" s="1515" t="s">
        <v>8667</v>
      </c>
      <c r="U73" s="1515"/>
      <c r="V73" s="1549">
        <f t="shared" si="1"/>
        <v>0</v>
      </c>
      <c r="W73" s="1515">
        <v>9319068052</v>
      </c>
    </row>
    <row r="74" spans="1:23" ht="27.75">
      <c r="A74" s="1512">
        <v>71</v>
      </c>
      <c r="B74" s="1552">
        <v>11300</v>
      </c>
      <c r="C74" s="1528">
        <v>45574</v>
      </c>
      <c r="D74" s="674" t="s">
        <v>8668</v>
      </c>
      <c r="E74" s="1529" t="s">
        <v>78</v>
      </c>
      <c r="F74" s="673" t="s">
        <v>214</v>
      </c>
      <c r="G74" s="674" t="s">
        <v>215</v>
      </c>
      <c r="H74" s="673" t="s">
        <v>8669</v>
      </c>
      <c r="I74" s="1512" t="s">
        <v>31</v>
      </c>
      <c r="J74" s="1516" t="s">
        <v>8670</v>
      </c>
      <c r="K74" s="1518">
        <v>0.46388888888888891</v>
      </c>
      <c r="L74" s="1518">
        <v>0.47222222222222221</v>
      </c>
      <c r="M74" s="1550" t="s">
        <v>37</v>
      </c>
      <c r="N74" s="1519"/>
      <c r="O74" s="1519"/>
      <c r="P74" s="1519"/>
      <c r="Q74" s="1519"/>
      <c r="R74" s="1519"/>
      <c r="S74" s="1519"/>
      <c r="T74" s="1519" t="s">
        <v>8671</v>
      </c>
      <c r="U74" s="1519"/>
      <c r="V74" s="1551">
        <f t="shared" si="1"/>
        <v>0.46388888888888891</v>
      </c>
      <c r="W74" s="1519">
        <v>9711415018</v>
      </c>
    </row>
    <row r="75" spans="1:23">
      <c r="A75" s="1512">
        <v>72</v>
      </c>
      <c r="B75" s="674">
        <v>171910</v>
      </c>
      <c r="C75" s="1528">
        <v>45574</v>
      </c>
      <c r="D75" s="674" t="s">
        <v>8672</v>
      </c>
      <c r="E75" s="1529" t="s">
        <v>103</v>
      </c>
      <c r="F75" s="673" t="s">
        <v>91</v>
      </c>
      <c r="G75" s="674" t="s">
        <v>92</v>
      </c>
      <c r="H75" s="673" t="s">
        <v>394</v>
      </c>
      <c r="I75" s="1512" t="s">
        <v>31</v>
      </c>
      <c r="J75" s="1516" t="s">
        <v>8673</v>
      </c>
      <c r="K75" s="1518">
        <v>0.5180555555555556</v>
      </c>
      <c r="L75" s="1518">
        <v>0.55555555555555558</v>
      </c>
      <c r="M75" s="1512" t="s">
        <v>8476</v>
      </c>
      <c r="N75" s="1512" t="s">
        <v>8674</v>
      </c>
      <c r="O75" s="1512" t="s">
        <v>34</v>
      </c>
      <c r="P75" s="1512" t="s">
        <v>34</v>
      </c>
      <c r="Q75" s="1512" t="s">
        <v>35</v>
      </c>
      <c r="R75" s="1512" t="s">
        <v>35</v>
      </c>
      <c r="S75" s="1512" t="s">
        <v>112</v>
      </c>
      <c r="T75" s="1512" t="s">
        <v>37</v>
      </c>
      <c r="U75" s="1512"/>
      <c r="V75" s="1547" t="e">
        <f t="shared" si="1"/>
        <v>#VALUE!</v>
      </c>
      <c r="W75" s="1512">
        <v>9953939436</v>
      </c>
    </row>
    <row r="76" spans="1:23" s="1047" customFormat="1">
      <c r="A76" s="1512">
        <v>73</v>
      </c>
      <c r="B76" s="1143">
        <v>168141</v>
      </c>
      <c r="C76" s="1528">
        <v>45574</v>
      </c>
      <c r="D76" s="1143" t="s">
        <v>8675</v>
      </c>
      <c r="E76" s="1526" t="s">
        <v>376</v>
      </c>
      <c r="F76" s="1142" t="s">
        <v>91</v>
      </c>
      <c r="G76" s="1143" t="s">
        <v>92</v>
      </c>
      <c r="H76" s="1142" t="s">
        <v>394</v>
      </c>
      <c r="I76" s="1515" t="s">
        <v>31</v>
      </c>
      <c r="J76" s="1513" t="s">
        <v>8676</v>
      </c>
      <c r="K76" s="1514">
        <v>0.60555555555555551</v>
      </c>
      <c r="L76" s="1514">
        <v>0.62638888888888888</v>
      </c>
      <c r="M76" s="1515" t="s">
        <v>2113</v>
      </c>
      <c r="N76" s="1514">
        <v>0.59027777777777779</v>
      </c>
      <c r="O76" s="1515"/>
      <c r="P76" s="1515" t="s">
        <v>171</v>
      </c>
      <c r="Q76" s="1515" t="s">
        <v>35</v>
      </c>
      <c r="R76" s="1515" t="s">
        <v>35</v>
      </c>
      <c r="S76" s="1515" t="s">
        <v>112</v>
      </c>
      <c r="T76" s="1515" t="s">
        <v>37</v>
      </c>
      <c r="U76" s="1515"/>
      <c r="V76" s="1549">
        <f t="shared" si="1"/>
        <v>1.5277777777777724E-2</v>
      </c>
      <c r="W76" s="1515">
        <v>9654144844</v>
      </c>
    </row>
    <row r="77" spans="1:23" s="1047" customFormat="1">
      <c r="A77" s="1512">
        <v>74</v>
      </c>
      <c r="B77" s="1143">
        <v>168681</v>
      </c>
      <c r="C77" s="1528">
        <v>45574</v>
      </c>
      <c r="D77" s="1143" t="s">
        <v>8677</v>
      </c>
      <c r="E77" s="1526" t="s">
        <v>27</v>
      </c>
      <c r="F77" s="1142" t="s">
        <v>91</v>
      </c>
      <c r="G77" s="1143" t="s">
        <v>92</v>
      </c>
      <c r="H77" s="1142" t="s">
        <v>394</v>
      </c>
      <c r="I77" s="1515" t="s">
        <v>31</v>
      </c>
      <c r="J77" s="1513" t="s">
        <v>8678</v>
      </c>
      <c r="K77" s="1514">
        <v>0.65069444444444446</v>
      </c>
      <c r="L77" s="1514">
        <v>0.69791666666666663</v>
      </c>
      <c r="M77" s="1515" t="s">
        <v>8679</v>
      </c>
      <c r="N77" s="1514">
        <v>0.63194444444444442</v>
      </c>
      <c r="O77" s="1515"/>
      <c r="P77" s="1515" t="s">
        <v>171</v>
      </c>
      <c r="Q77" s="1515" t="s">
        <v>35</v>
      </c>
      <c r="R77" s="1515" t="s">
        <v>35</v>
      </c>
      <c r="S77" s="1515" t="s">
        <v>112</v>
      </c>
      <c r="T77" s="1515" t="s">
        <v>37</v>
      </c>
      <c r="U77" s="1515"/>
      <c r="V77" s="1549">
        <f t="shared" si="1"/>
        <v>1.8750000000000044E-2</v>
      </c>
      <c r="W77" s="1515">
        <v>9818648297</v>
      </c>
    </row>
    <row r="78" spans="1:23">
      <c r="A78" s="1512">
        <v>75</v>
      </c>
      <c r="B78" s="674">
        <v>168475</v>
      </c>
      <c r="C78" s="1528">
        <v>45574</v>
      </c>
      <c r="D78" s="674" t="s">
        <v>157</v>
      </c>
      <c r="E78" s="1529" t="s">
        <v>703</v>
      </c>
      <c r="F78" s="673" t="s">
        <v>91</v>
      </c>
      <c r="G78" s="674" t="s">
        <v>92</v>
      </c>
      <c r="H78" s="673" t="s">
        <v>394</v>
      </c>
      <c r="I78" s="1512" t="s">
        <v>31</v>
      </c>
      <c r="J78" s="1516" t="s">
        <v>8680</v>
      </c>
      <c r="K78" s="1518">
        <v>0.73958333333333337</v>
      </c>
      <c r="L78" s="1518">
        <v>0.79791666666666672</v>
      </c>
      <c r="M78" s="1512" t="s">
        <v>8476</v>
      </c>
      <c r="N78" s="1518">
        <v>0.72916666666666663</v>
      </c>
      <c r="O78" s="1512" t="s">
        <v>34</v>
      </c>
      <c r="P78" s="1512" t="s">
        <v>34</v>
      </c>
      <c r="Q78" s="1512" t="s">
        <v>36</v>
      </c>
      <c r="R78" s="1512" t="s">
        <v>35</v>
      </c>
      <c r="S78" s="1512" t="s">
        <v>112</v>
      </c>
      <c r="T78" s="1512" t="s">
        <v>8681</v>
      </c>
      <c r="U78" s="1512"/>
      <c r="V78" s="1547">
        <f t="shared" si="1"/>
        <v>1.0416666666666741E-2</v>
      </c>
      <c r="W78" s="1512">
        <v>9015330006</v>
      </c>
    </row>
    <row r="79" spans="1:23">
      <c r="A79" s="1512">
        <v>76</v>
      </c>
      <c r="B79" s="1552">
        <v>172941</v>
      </c>
      <c r="C79" s="1528">
        <v>45574</v>
      </c>
      <c r="D79" s="674" t="s">
        <v>5172</v>
      </c>
      <c r="E79" s="1529" t="s">
        <v>819</v>
      </c>
      <c r="F79" s="673" t="s">
        <v>617</v>
      </c>
      <c r="G79" s="674" t="s">
        <v>48</v>
      </c>
      <c r="H79" s="673" t="s">
        <v>175</v>
      </c>
      <c r="I79" s="1512" t="s">
        <v>31</v>
      </c>
      <c r="J79" s="1516" t="s">
        <v>8682</v>
      </c>
      <c r="K79" s="1518">
        <v>0.41249999999999998</v>
      </c>
      <c r="L79" s="1518">
        <v>0.53888888888888886</v>
      </c>
      <c r="M79" s="1512" t="s">
        <v>8476</v>
      </c>
      <c r="N79" s="1518">
        <v>0.375</v>
      </c>
      <c r="O79" s="1512" t="s">
        <v>34</v>
      </c>
      <c r="P79" s="1512" t="s">
        <v>34</v>
      </c>
      <c r="Q79" s="1512" t="s">
        <v>36</v>
      </c>
      <c r="R79" s="1512" t="s">
        <v>35</v>
      </c>
      <c r="S79" s="1512" t="s">
        <v>112</v>
      </c>
      <c r="T79" s="1512" t="s">
        <v>8476</v>
      </c>
      <c r="U79" s="1512"/>
      <c r="V79" s="1547">
        <f t="shared" si="1"/>
        <v>3.7499999999999978E-2</v>
      </c>
      <c r="W79" s="1512">
        <v>997187197</v>
      </c>
    </row>
    <row r="80" spans="1:23">
      <c r="A80" s="1512">
        <v>77</v>
      </c>
      <c r="B80" s="674">
        <v>172423</v>
      </c>
      <c r="C80" s="1528">
        <v>45574</v>
      </c>
      <c r="D80" s="674" t="s">
        <v>8683</v>
      </c>
      <c r="E80" s="1529" t="s">
        <v>672</v>
      </c>
      <c r="F80" s="673" t="s">
        <v>617</v>
      </c>
      <c r="G80" s="674" t="s">
        <v>48</v>
      </c>
      <c r="H80" s="673" t="s">
        <v>1972</v>
      </c>
      <c r="I80" s="1512" t="s">
        <v>31</v>
      </c>
      <c r="J80" s="1516" t="s">
        <v>6342</v>
      </c>
      <c r="K80" s="1518">
        <v>0.59861111111111109</v>
      </c>
      <c r="L80" s="1518">
        <v>0.65972222222222221</v>
      </c>
      <c r="M80" s="1512" t="s">
        <v>8476</v>
      </c>
      <c r="N80" s="1518">
        <v>0.56944444444444442</v>
      </c>
      <c r="O80" s="1512" t="s">
        <v>34</v>
      </c>
      <c r="P80" s="1512" t="s">
        <v>34</v>
      </c>
      <c r="Q80" s="1512" t="s">
        <v>35</v>
      </c>
      <c r="R80" s="1512" t="s">
        <v>35</v>
      </c>
      <c r="S80" s="1512" t="s">
        <v>112</v>
      </c>
      <c r="T80" s="1512" t="s">
        <v>37</v>
      </c>
      <c r="U80" s="1512"/>
      <c r="V80" s="1547">
        <f t="shared" si="1"/>
        <v>2.9166666666666674E-2</v>
      </c>
      <c r="W80" s="1512">
        <v>9718556066</v>
      </c>
    </row>
    <row r="81" spans="1:23">
      <c r="A81" s="1512">
        <v>78</v>
      </c>
      <c r="B81" s="1552">
        <v>172662</v>
      </c>
      <c r="C81" s="1528">
        <v>45574</v>
      </c>
      <c r="D81" s="1118" t="s">
        <v>8684</v>
      </c>
      <c r="E81" s="1529" t="s">
        <v>1012</v>
      </c>
      <c r="F81" s="673" t="s">
        <v>698</v>
      </c>
      <c r="G81" s="674" t="s">
        <v>29</v>
      </c>
      <c r="H81" s="673" t="s">
        <v>1711</v>
      </c>
      <c r="I81" s="1512" t="s">
        <v>8480</v>
      </c>
      <c r="J81" s="1516" t="s">
        <v>1912</v>
      </c>
      <c r="K81" s="1518">
        <v>0.68472222222222223</v>
      </c>
      <c r="L81" s="1518">
        <v>0.69444444444444442</v>
      </c>
      <c r="M81" s="1512" t="s">
        <v>8476</v>
      </c>
      <c r="N81" s="1518">
        <v>0.68055555555555558</v>
      </c>
      <c r="O81" s="1512" t="s">
        <v>34</v>
      </c>
      <c r="P81" s="1512" t="s">
        <v>34</v>
      </c>
      <c r="Q81" s="1512" t="s">
        <v>35</v>
      </c>
      <c r="R81" s="1512" t="s">
        <v>35</v>
      </c>
      <c r="S81" s="1512" t="s">
        <v>112</v>
      </c>
      <c r="T81" s="1512" t="s">
        <v>37</v>
      </c>
      <c r="U81" s="1512"/>
      <c r="V81" s="1547">
        <f t="shared" si="1"/>
        <v>4.1666666666666519E-3</v>
      </c>
      <c r="W81" s="1512">
        <v>6307095830</v>
      </c>
    </row>
    <row r="82" spans="1:23">
      <c r="A82" s="1512">
        <v>79</v>
      </c>
      <c r="B82" s="1118">
        <v>173414</v>
      </c>
      <c r="C82" s="1528">
        <v>45574</v>
      </c>
      <c r="D82" s="674" t="s">
        <v>3930</v>
      </c>
      <c r="E82" s="1529" t="s">
        <v>126</v>
      </c>
      <c r="F82" s="673" t="s">
        <v>1640</v>
      </c>
      <c r="G82" s="674" t="s">
        <v>29</v>
      </c>
      <c r="H82" s="673" t="s">
        <v>836</v>
      </c>
      <c r="I82" s="1512" t="s">
        <v>31</v>
      </c>
      <c r="J82" s="1516" t="s">
        <v>1912</v>
      </c>
      <c r="K82" s="1518">
        <v>0.57430555555555551</v>
      </c>
      <c r="L82" s="1518">
        <v>0.61111111111111116</v>
      </c>
      <c r="M82" s="1512" t="s">
        <v>8476</v>
      </c>
      <c r="N82" s="1518">
        <v>0.56944444444444442</v>
      </c>
      <c r="O82" s="1512" t="s">
        <v>34</v>
      </c>
      <c r="P82" s="1512" t="s">
        <v>34</v>
      </c>
      <c r="Q82" s="1512" t="s">
        <v>36</v>
      </c>
      <c r="R82" s="1512" t="s">
        <v>35</v>
      </c>
      <c r="S82" s="1512" t="s">
        <v>112</v>
      </c>
      <c r="T82" s="1512" t="s">
        <v>8476</v>
      </c>
      <c r="U82" s="1512"/>
      <c r="V82" s="1547">
        <f t="shared" si="1"/>
        <v>4.8611111111110938E-3</v>
      </c>
      <c r="W82" s="1512">
        <v>8882724747</v>
      </c>
    </row>
    <row r="83" spans="1:23" ht="27.75">
      <c r="A83" s="1512">
        <v>80</v>
      </c>
      <c r="B83" s="1552">
        <v>171755</v>
      </c>
      <c r="C83" s="1528">
        <v>45574</v>
      </c>
      <c r="D83" s="674" t="s">
        <v>8685</v>
      </c>
      <c r="E83" s="1529" t="s">
        <v>748</v>
      </c>
      <c r="F83" s="673" t="s">
        <v>401</v>
      </c>
      <c r="G83" s="674" t="s">
        <v>237</v>
      </c>
      <c r="H83" s="673" t="s">
        <v>8686</v>
      </c>
      <c r="I83" s="1512" t="s">
        <v>31</v>
      </c>
      <c r="J83" s="1516" t="s">
        <v>8687</v>
      </c>
      <c r="K83" s="1518">
        <v>0.38680555555555557</v>
      </c>
      <c r="L83" s="1518">
        <v>0.625</v>
      </c>
      <c r="M83" s="1512" t="s">
        <v>8688</v>
      </c>
      <c r="N83" s="1518">
        <v>0.38194444444444442</v>
      </c>
      <c r="O83" s="1512" t="s">
        <v>34</v>
      </c>
      <c r="P83" s="1512" t="s">
        <v>34</v>
      </c>
      <c r="Q83" s="1512" t="s">
        <v>35</v>
      </c>
      <c r="R83" s="1512" t="s">
        <v>35</v>
      </c>
      <c r="S83" s="1562" t="s">
        <v>8689</v>
      </c>
      <c r="T83" s="1512" t="s">
        <v>37</v>
      </c>
      <c r="U83" s="1512"/>
      <c r="V83" s="1547">
        <f t="shared" si="1"/>
        <v>4.8611111111111494E-3</v>
      </c>
      <c r="W83" s="1512">
        <v>8877717686</v>
      </c>
    </row>
    <row r="84" spans="1:23" ht="27.75">
      <c r="A84" s="1512">
        <v>81</v>
      </c>
      <c r="B84" s="1118">
        <v>168033</v>
      </c>
      <c r="C84" s="1528">
        <v>45574</v>
      </c>
      <c r="D84" s="674" t="s">
        <v>8690</v>
      </c>
      <c r="E84" s="1529" t="s">
        <v>1757</v>
      </c>
      <c r="F84" s="673" t="s">
        <v>401</v>
      </c>
      <c r="G84" s="674" t="s">
        <v>237</v>
      </c>
      <c r="H84" s="673" t="s">
        <v>238</v>
      </c>
      <c r="I84" s="1512" t="s">
        <v>31</v>
      </c>
      <c r="J84" s="1516" t="s">
        <v>8691</v>
      </c>
      <c r="K84" s="1518">
        <v>0.53819444444444442</v>
      </c>
      <c r="L84" s="1518">
        <v>0.8125</v>
      </c>
      <c r="M84" s="1512" t="s">
        <v>8476</v>
      </c>
      <c r="N84" s="1518">
        <v>0.48958333333333331</v>
      </c>
      <c r="O84" s="1512" t="s">
        <v>34</v>
      </c>
      <c r="P84" s="1512" t="s">
        <v>34</v>
      </c>
      <c r="Q84" s="1512" t="s">
        <v>36</v>
      </c>
      <c r="R84" s="1512" t="s">
        <v>35</v>
      </c>
      <c r="S84" s="1562" t="s">
        <v>8692</v>
      </c>
      <c r="T84" s="1512" t="s">
        <v>8476</v>
      </c>
      <c r="U84" s="1512"/>
      <c r="V84" s="1547">
        <f t="shared" si="1"/>
        <v>4.8611111111111105E-2</v>
      </c>
      <c r="W84" s="1512">
        <v>9319408126</v>
      </c>
    </row>
    <row r="85" spans="1:23">
      <c r="A85" s="1512">
        <v>82</v>
      </c>
      <c r="B85" s="1552">
        <v>171735</v>
      </c>
      <c r="C85" s="1528">
        <v>45574</v>
      </c>
      <c r="D85" s="674" t="s">
        <v>8693</v>
      </c>
      <c r="E85" s="1529" t="s">
        <v>852</v>
      </c>
      <c r="F85" s="673" t="s">
        <v>773</v>
      </c>
      <c r="G85" s="674" t="s">
        <v>99</v>
      </c>
      <c r="H85" s="673" t="s">
        <v>1630</v>
      </c>
      <c r="I85" s="1512" t="s">
        <v>31</v>
      </c>
      <c r="J85" s="1516" t="s">
        <v>8694</v>
      </c>
      <c r="K85" s="1518">
        <v>0.52847222222222223</v>
      </c>
      <c r="L85" s="1518">
        <v>0.68055555555555558</v>
      </c>
      <c r="M85" s="1512" t="s">
        <v>8476</v>
      </c>
      <c r="N85" s="1518">
        <v>0.50694444444444442</v>
      </c>
      <c r="O85" s="1512" t="s">
        <v>34</v>
      </c>
      <c r="P85" s="1512" t="s">
        <v>34</v>
      </c>
      <c r="Q85" s="1512" t="s">
        <v>36</v>
      </c>
      <c r="R85" s="1512" t="s">
        <v>35</v>
      </c>
      <c r="S85" s="1512" t="s">
        <v>36</v>
      </c>
      <c r="T85" s="1512" t="s">
        <v>8476</v>
      </c>
      <c r="U85" s="1512"/>
      <c r="V85" s="1547">
        <f t="shared" si="1"/>
        <v>2.1527777777777812E-2</v>
      </c>
      <c r="W85" s="1512">
        <v>8397968041</v>
      </c>
    </row>
    <row r="86" spans="1:23" ht="27.75">
      <c r="A86" s="1512">
        <v>83</v>
      </c>
      <c r="B86" s="1552">
        <v>165712</v>
      </c>
      <c r="C86" s="1528">
        <v>45574</v>
      </c>
      <c r="D86" s="674" t="s">
        <v>1925</v>
      </c>
      <c r="E86" s="1529" t="s">
        <v>2090</v>
      </c>
      <c r="F86" s="673" t="s">
        <v>773</v>
      </c>
      <c r="G86" s="674" t="s">
        <v>99</v>
      </c>
      <c r="H86" s="673" t="s">
        <v>100</v>
      </c>
      <c r="I86" s="1512" t="s">
        <v>31</v>
      </c>
      <c r="J86" s="1516" t="s">
        <v>8695</v>
      </c>
      <c r="K86" s="1518">
        <v>0.3923611111111111</v>
      </c>
      <c r="L86" s="1518">
        <v>0.55555555555555558</v>
      </c>
      <c r="M86" s="1512" t="s">
        <v>8476</v>
      </c>
      <c r="N86" s="1518">
        <v>0.35416666666666669</v>
      </c>
      <c r="O86" s="1512" t="s">
        <v>34</v>
      </c>
      <c r="P86" s="1512" t="s">
        <v>34</v>
      </c>
      <c r="Q86" s="1512" t="s">
        <v>35</v>
      </c>
      <c r="R86" s="1512" t="s">
        <v>35</v>
      </c>
      <c r="S86" s="1562" t="s">
        <v>8696</v>
      </c>
      <c r="T86" s="1512" t="s">
        <v>37</v>
      </c>
      <c r="U86" s="1512"/>
      <c r="V86" s="1547">
        <f t="shared" si="1"/>
        <v>3.819444444444442E-2</v>
      </c>
      <c r="W86" s="1512">
        <v>8708842005</v>
      </c>
    </row>
    <row r="87" spans="1:23">
      <c r="A87" s="1512">
        <v>84</v>
      </c>
      <c r="B87" s="1552">
        <v>169790</v>
      </c>
      <c r="C87" s="1528">
        <v>45574</v>
      </c>
      <c r="D87" s="1118" t="s">
        <v>8697</v>
      </c>
      <c r="E87" s="1529" t="s">
        <v>4131</v>
      </c>
      <c r="F87" s="673" t="s">
        <v>98</v>
      </c>
      <c r="G87" s="674" t="s">
        <v>99</v>
      </c>
      <c r="H87" s="673" t="s">
        <v>8698</v>
      </c>
      <c r="I87" s="1512" t="s">
        <v>8480</v>
      </c>
      <c r="J87" s="1516" t="s">
        <v>8699</v>
      </c>
      <c r="K87" s="1518">
        <v>0.63611111111111107</v>
      </c>
      <c r="L87" s="1518">
        <v>0.70833333333333337</v>
      </c>
      <c r="M87" s="1512" t="s">
        <v>8700</v>
      </c>
      <c r="N87" s="1518">
        <v>0.60416666666666663</v>
      </c>
      <c r="O87" s="1512" t="s">
        <v>34</v>
      </c>
      <c r="P87" s="1512" t="s">
        <v>34</v>
      </c>
      <c r="Q87" s="1512" t="s">
        <v>35</v>
      </c>
      <c r="R87" s="1512" t="s">
        <v>35</v>
      </c>
      <c r="S87" s="1512" t="s">
        <v>36</v>
      </c>
      <c r="T87" s="1512" t="s">
        <v>5672</v>
      </c>
      <c r="U87" s="1512"/>
      <c r="V87" s="1547">
        <f t="shared" si="1"/>
        <v>3.1944444444444442E-2</v>
      </c>
      <c r="W87" s="1512">
        <v>9811707316</v>
      </c>
    </row>
    <row r="88" spans="1:23" ht="27.75">
      <c r="A88" s="1512">
        <v>85</v>
      </c>
      <c r="B88" s="674">
        <v>170088</v>
      </c>
      <c r="C88" s="1528">
        <v>45574</v>
      </c>
      <c r="D88" s="674" t="s">
        <v>8701</v>
      </c>
      <c r="E88" s="1529" t="s">
        <v>1173</v>
      </c>
      <c r="F88" s="673" t="s">
        <v>40</v>
      </c>
      <c r="G88" s="674" t="s">
        <v>41</v>
      </c>
      <c r="H88" s="673" t="s">
        <v>4690</v>
      </c>
      <c r="I88" s="1512" t="s">
        <v>31</v>
      </c>
      <c r="J88" s="1516" t="s">
        <v>159</v>
      </c>
      <c r="K88" s="1519"/>
      <c r="L88" s="1519"/>
      <c r="M88" s="1550" t="s">
        <v>37</v>
      </c>
      <c r="N88" s="1519"/>
      <c r="O88" s="1519"/>
      <c r="P88" s="1519"/>
      <c r="Q88" s="1519"/>
      <c r="R88" s="1519"/>
      <c r="S88" s="1519"/>
      <c r="T88" s="1519" t="s">
        <v>5749</v>
      </c>
      <c r="U88" s="1519"/>
      <c r="V88" s="1551">
        <f t="shared" si="1"/>
        <v>0</v>
      </c>
      <c r="W88" s="1519">
        <v>9810662578</v>
      </c>
    </row>
    <row r="89" spans="1:23" ht="27.75">
      <c r="A89" s="1512">
        <v>86</v>
      </c>
      <c r="B89" s="1552">
        <v>45289</v>
      </c>
      <c r="C89" s="1528">
        <v>45574</v>
      </c>
      <c r="D89" s="674" t="s">
        <v>8702</v>
      </c>
      <c r="E89" s="1529" t="s">
        <v>969</v>
      </c>
      <c r="F89" s="673" t="s">
        <v>40</v>
      </c>
      <c r="G89" s="674" t="s">
        <v>41</v>
      </c>
      <c r="H89" s="673" t="s">
        <v>4690</v>
      </c>
      <c r="I89" s="1512" t="s">
        <v>31</v>
      </c>
      <c r="J89" s="1516" t="s">
        <v>5665</v>
      </c>
      <c r="K89" s="1519"/>
      <c r="L89" s="1519"/>
      <c r="M89" s="1550" t="s">
        <v>37</v>
      </c>
      <c r="N89" s="1519"/>
      <c r="O89" s="1519"/>
      <c r="P89" s="1519"/>
      <c r="Q89" s="1519"/>
      <c r="R89" s="1519"/>
      <c r="S89" s="1519"/>
      <c r="T89" s="1519" t="s">
        <v>5749</v>
      </c>
      <c r="U89" s="1519"/>
      <c r="V89" s="1551">
        <f t="shared" si="1"/>
        <v>0</v>
      </c>
      <c r="W89" s="1519">
        <v>9176109908</v>
      </c>
    </row>
    <row r="90" spans="1:23" s="1047" customFormat="1">
      <c r="A90" s="1512">
        <v>87</v>
      </c>
      <c r="B90" s="1526">
        <v>171781</v>
      </c>
      <c r="C90" s="1528">
        <v>45575</v>
      </c>
      <c r="D90" s="1143" t="s">
        <v>8703</v>
      </c>
      <c r="E90" s="1526" t="s">
        <v>956</v>
      </c>
      <c r="F90" s="1142" t="s">
        <v>2669</v>
      </c>
      <c r="G90" s="1143" t="s">
        <v>358</v>
      </c>
      <c r="H90" s="1142" t="s">
        <v>8704</v>
      </c>
      <c r="I90" s="1515" t="s">
        <v>31</v>
      </c>
      <c r="J90" s="1513" t="s">
        <v>8705</v>
      </c>
      <c r="K90" s="1514">
        <v>0.36736111111111114</v>
      </c>
      <c r="L90" s="1514">
        <v>0.4375</v>
      </c>
      <c r="M90" s="1515" t="s">
        <v>8706</v>
      </c>
      <c r="N90" s="1514">
        <v>0.36458333333333331</v>
      </c>
      <c r="O90" s="1515"/>
      <c r="P90" s="1515"/>
      <c r="Q90" s="1515" t="s">
        <v>112</v>
      </c>
      <c r="R90" s="1515" t="s">
        <v>35</v>
      </c>
      <c r="S90" s="1515" t="s">
        <v>112</v>
      </c>
      <c r="T90" s="1515" t="s">
        <v>8707</v>
      </c>
      <c r="U90" s="1515"/>
      <c r="V90" s="1549">
        <f t="shared" si="1"/>
        <v>2.7777777777778234E-3</v>
      </c>
      <c r="W90" s="1515">
        <v>8882070710</v>
      </c>
    </row>
    <row r="91" spans="1:23">
      <c r="A91" s="1512">
        <v>88</v>
      </c>
      <c r="B91" s="674">
        <v>159808</v>
      </c>
      <c r="C91" s="1528">
        <v>45575</v>
      </c>
      <c r="D91" s="674" t="s">
        <v>8708</v>
      </c>
      <c r="E91" s="1529" t="s">
        <v>276</v>
      </c>
      <c r="F91" s="673" t="s">
        <v>8709</v>
      </c>
      <c r="G91" s="674" t="s">
        <v>389</v>
      </c>
      <c r="H91" s="673" t="s">
        <v>394</v>
      </c>
      <c r="I91" s="1512" t="s">
        <v>31</v>
      </c>
      <c r="J91" s="1516" t="s">
        <v>8665</v>
      </c>
      <c r="K91" s="1518">
        <v>0.47847222222222224</v>
      </c>
      <c r="L91" s="1518">
        <v>0.60416666666666663</v>
      </c>
      <c r="M91" s="1512" t="s">
        <v>8476</v>
      </c>
      <c r="N91" s="1518">
        <v>0.47222222222222221</v>
      </c>
      <c r="O91" s="1512" t="s">
        <v>34</v>
      </c>
      <c r="P91" s="1512" t="s">
        <v>34</v>
      </c>
      <c r="Q91" s="1512" t="s">
        <v>35</v>
      </c>
      <c r="R91" s="1512" t="s">
        <v>35</v>
      </c>
      <c r="S91" s="1512" t="s">
        <v>112</v>
      </c>
      <c r="T91" s="1512" t="s">
        <v>492</v>
      </c>
      <c r="U91" s="1512"/>
      <c r="V91" s="1547">
        <f t="shared" si="1"/>
        <v>6.2500000000000333E-3</v>
      </c>
      <c r="W91" s="1512">
        <v>7011440201</v>
      </c>
    </row>
    <row r="92" spans="1:23" s="1047" customFormat="1" ht="27.75">
      <c r="A92" s="1512">
        <v>89</v>
      </c>
      <c r="B92" s="1526">
        <v>172760</v>
      </c>
      <c r="C92" s="1528">
        <v>45575</v>
      </c>
      <c r="D92" s="1143" t="s">
        <v>8710</v>
      </c>
      <c r="E92" s="1526" t="s">
        <v>356</v>
      </c>
      <c r="F92" s="1142" t="s">
        <v>40</v>
      </c>
      <c r="G92" s="1143" t="s">
        <v>41</v>
      </c>
      <c r="H92" s="1142" t="s">
        <v>608</v>
      </c>
      <c r="I92" s="1515" t="s">
        <v>31</v>
      </c>
      <c r="J92" s="1513" t="s">
        <v>8711</v>
      </c>
      <c r="K92" s="1514">
        <v>0.68333333333333335</v>
      </c>
      <c r="L92" s="1514">
        <v>0.73611111111111116</v>
      </c>
      <c r="M92" s="1515" t="s">
        <v>8712</v>
      </c>
      <c r="N92" s="1514">
        <v>0.67708333333333337</v>
      </c>
      <c r="O92" s="1515"/>
      <c r="P92" s="1515" t="s">
        <v>171</v>
      </c>
      <c r="Q92" s="1515" t="s">
        <v>35</v>
      </c>
      <c r="R92" s="1515" t="s">
        <v>35</v>
      </c>
      <c r="S92" s="1515" t="s">
        <v>112</v>
      </c>
      <c r="T92" s="1515" t="s">
        <v>8713</v>
      </c>
      <c r="U92" s="1515"/>
      <c r="V92" s="1549">
        <f t="shared" si="1"/>
        <v>6.2499999999999778E-3</v>
      </c>
      <c r="W92" s="1515">
        <v>9259860709</v>
      </c>
    </row>
    <row r="93" spans="1:23" ht="27.75">
      <c r="A93" s="1512">
        <v>90</v>
      </c>
      <c r="B93" s="1529">
        <v>162182</v>
      </c>
      <c r="C93" s="1528">
        <v>45575</v>
      </c>
      <c r="D93" s="1529" t="s">
        <v>8714</v>
      </c>
      <c r="E93" s="1529" t="s">
        <v>467</v>
      </c>
      <c r="F93" s="677" t="s">
        <v>40</v>
      </c>
      <c r="G93" s="674" t="s">
        <v>41</v>
      </c>
      <c r="H93" s="673" t="s">
        <v>543</v>
      </c>
      <c r="I93" s="1512" t="s">
        <v>31</v>
      </c>
      <c r="J93" s="1516" t="s">
        <v>8715</v>
      </c>
      <c r="K93" s="1518">
        <v>0.39583333333333331</v>
      </c>
      <c r="L93" s="1518">
        <v>0.69791666666666663</v>
      </c>
      <c r="M93" s="1512" t="s">
        <v>8476</v>
      </c>
      <c r="N93" s="1518">
        <v>0.375</v>
      </c>
      <c r="O93" s="1512" t="s">
        <v>34</v>
      </c>
      <c r="P93" s="1512" t="s">
        <v>34</v>
      </c>
      <c r="Q93" s="1512" t="s">
        <v>35</v>
      </c>
      <c r="R93" s="1512" t="s">
        <v>35</v>
      </c>
      <c r="S93" s="1562" t="s">
        <v>8716</v>
      </c>
      <c r="T93" s="1512" t="s">
        <v>169</v>
      </c>
      <c r="U93" s="1512"/>
      <c r="V93" s="1547">
        <f t="shared" si="1"/>
        <v>2.0833333333333315E-2</v>
      </c>
      <c r="W93" s="1512">
        <v>8813888190</v>
      </c>
    </row>
    <row r="94" spans="1:23" ht="27.75">
      <c r="A94" s="1512">
        <v>91</v>
      </c>
      <c r="B94" s="1552">
        <v>171643</v>
      </c>
      <c r="C94" s="1528">
        <v>45575</v>
      </c>
      <c r="D94" s="1552" t="s">
        <v>8717</v>
      </c>
      <c r="E94" s="1529" t="s">
        <v>475</v>
      </c>
      <c r="F94" s="673" t="s">
        <v>2072</v>
      </c>
      <c r="G94" s="674" t="s">
        <v>215</v>
      </c>
      <c r="H94" s="673" t="s">
        <v>3739</v>
      </c>
      <c r="I94" s="1512" t="s">
        <v>31</v>
      </c>
      <c r="J94" s="1516" t="s">
        <v>8718</v>
      </c>
      <c r="K94" s="1518">
        <v>0.36319444444444443</v>
      </c>
      <c r="L94" s="1518">
        <v>0.40277777777777779</v>
      </c>
      <c r="M94" s="1512" t="s">
        <v>8522</v>
      </c>
      <c r="N94" s="1518">
        <v>0.3576388888888889</v>
      </c>
      <c r="O94" s="1512" t="s">
        <v>34</v>
      </c>
      <c r="P94" s="1512" t="s">
        <v>34</v>
      </c>
      <c r="Q94" s="1512" t="s">
        <v>36</v>
      </c>
      <c r="R94" s="1512" t="s">
        <v>35</v>
      </c>
      <c r="S94" s="1512" t="s">
        <v>112</v>
      </c>
      <c r="T94" s="1512" t="s">
        <v>219</v>
      </c>
      <c r="U94" s="1512"/>
      <c r="V94" s="1547">
        <f t="shared" si="1"/>
        <v>5.5555555555555358E-3</v>
      </c>
      <c r="W94" s="1512">
        <v>9350438376</v>
      </c>
    </row>
    <row r="95" spans="1:23">
      <c r="A95" s="1512">
        <v>92</v>
      </c>
      <c r="B95" s="674">
        <v>171283</v>
      </c>
      <c r="C95" s="1528">
        <v>45575</v>
      </c>
      <c r="D95" s="674" t="s">
        <v>2207</v>
      </c>
      <c r="E95" s="1529" t="s">
        <v>932</v>
      </c>
      <c r="F95" s="673" t="s">
        <v>163</v>
      </c>
      <c r="G95" s="674" t="s">
        <v>92</v>
      </c>
      <c r="H95" s="673" t="s">
        <v>394</v>
      </c>
      <c r="I95" s="1512" t="s">
        <v>31</v>
      </c>
      <c r="J95" s="1516" t="s">
        <v>8719</v>
      </c>
      <c r="K95" s="1518">
        <v>0.44097222222222221</v>
      </c>
      <c r="L95" s="1518">
        <v>0.5</v>
      </c>
      <c r="M95" s="1512" t="s">
        <v>8476</v>
      </c>
      <c r="N95" s="1518">
        <v>0.44097222222222221</v>
      </c>
      <c r="O95" s="1512" t="s">
        <v>34</v>
      </c>
      <c r="P95" s="1512" t="s">
        <v>34</v>
      </c>
      <c r="Q95" s="1512" t="s">
        <v>35</v>
      </c>
      <c r="R95" s="1512" t="s">
        <v>35</v>
      </c>
      <c r="S95" s="1512" t="s">
        <v>36</v>
      </c>
      <c r="T95" s="1512" t="s">
        <v>492</v>
      </c>
      <c r="U95" s="1512"/>
      <c r="V95" s="1547">
        <f t="shared" si="1"/>
        <v>0</v>
      </c>
      <c r="W95" s="1512">
        <v>9999688301</v>
      </c>
    </row>
    <row r="96" spans="1:23">
      <c r="A96" s="1512">
        <v>93</v>
      </c>
      <c r="B96" s="1118">
        <v>172589</v>
      </c>
      <c r="C96" s="1528">
        <v>45575</v>
      </c>
      <c r="D96" s="674" t="s">
        <v>3682</v>
      </c>
      <c r="E96" s="1529" t="s">
        <v>1012</v>
      </c>
      <c r="F96" s="673" t="s">
        <v>163</v>
      </c>
      <c r="G96" s="674" t="s">
        <v>92</v>
      </c>
      <c r="H96" s="673" t="s">
        <v>8720</v>
      </c>
      <c r="I96" s="1512" t="s">
        <v>31</v>
      </c>
      <c r="J96" s="1516" t="s">
        <v>8721</v>
      </c>
      <c r="K96" s="1518">
        <v>0.5444444444444444</v>
      </c>
      <c r="L96" s="1518">
        <v>0.58680555555555558</v>
      </c>
      <c r="M96" s="1512" t="s">
        <v>8476</v>
      </c>
      <c r="N96" s="1518">
        <v>0.53472222222222221</v>
      </c>
      <c r="O96" s="1512" t="s">
        <v>34</v>
      </c>
      <c r="P96" s="1512" t="s">
        <v>34</v>
      </c>
      <c r="Q96" s="1512" t="s">
        <v>35</v>
      </c>
      <c r="R96" s="1512" t="s">
        <v>35</v>
      </c>
      <c r="S96" s="1512" t="s">
        <v>36</v>
      </c>
      <c r="T96" s="1512" t="s">
        <v>492</v>
      </c>
      <c r="U96" s="1512"/>
      <c r="V96" s="1547">
        <f t="shared" si="1"/>
        <v>9.7222222222221877E-3</v>
      </c>
      <c r="W96" s="1512">
        <v>9891918797</v>
      </c>
    </row>
    <row r="97" spans="1:23">
      <c r="A97" s="1512">
        <v>94</v>
      </c>
      <c r="B97" s="674">
        <v>149393</v>
      </c>
      <c r="C97" s="1528">
        <v>45575</v>
      </c>
      <c r="D97" s="1552" t="s">
        <v>8722</v>
      </c>
      <c r="E97" s="1529" t="s">
        <v>400</v>
      </c>
      <c r="F97" s="673" t="s">
        <v>611</v>
      </c>
      <c r="G97" s="674" t="s">
        <v>48</v>
      </c>
      <c r="H97" s="673" t="s">
        <v>690</v>
      </c>
      <c r="I97" s="1512" t="s">
        <v>8723</v>
      </c>
      <c r="J97" s="1516" t="s">
        <v>8610</v>
      </c>
      <c r="K97" s="1518">
        <v>0.37708333333333333</v>
      </c>
      <c r="L97" s="1518">
        <v>0.45833333333333331</v>
      </c>
      <c r="M97" s="1512" t="s">
        <v>8476</v>
      </c>
      <c r="N97" s="1518">
        <v>0.3611111111111111</v>
      </c>
      <c r="O97" s="1512" t="s">
        <v>34</v>
      </c>
      <c r="P97" s="1512" t="s">
        <v>34</v>
      </c>
      <c r="Q97" s="1512" t="s">
        <v>36</v>
      </c>
      <c r="R97" s="1512" t="s">
        <v>35</v>
      </c>
      <c r="S97" s="1512" t="s">
        <v>112</v>
      </c>
      <c r="T97" s="1512" t="s">
        <v>8476</v>
      </c>
      <c r="U97" s="1512"/>
      <c r="V97" s="1547">
        <f t="shared" si="1"/>
        <v>1.5972222222222221E-2</v>
      </c>
      <c r="W97" s="1512">
        <v>8076415918</v>
      </c>
    </row>
    <row r="98" spans="1:23">
      <c r="A98" s="1512">
        <v>95</v>
      </c>
      <c r="B98" s="1552">
        <v>158307</v>
      </c>
      <c r="C98" s="1528">
        <v>45575</v>
      </c>
      <c r="D98" s="1552" t="s">
        <v>8724</v>
      </c>
      <c r="E98" s="1529" t="s">
        <v>335</v>
      </c>
      <c r="F98" s="673" t="s">
        <v>611</v>
      </c>
      <c r="G98" s="674" t="s">
        <v>48</v>
      </c>
      <c r="H98" s="673" t="s">
        <v>8725</v>
      </c>
      <c r="I98" s="1512" t="s">
        <v>31</v>
      </c>
      <c r="J98" s="1516" t="s">
        <v>8726</v>
      </c>
      <c r="K98" s="1518">
        <v>0.53125</v>
      </c>
      <c r="L98" s="1518">
        <v>0.69444444444444442</v>
      </c>
      <c r="M98" s="1512" t="s">
        <v>8476</v>
      </c>
      <c r="N98" s="1518">
        <v>0.50347222222222221</v>
      </c>
      <c r="O98" s="1512" t="s">
        <v>34</v>
      </c>
      <c r="P98" s="1512" t="s">
        <v>34</v>
      </c>
      <c r="Q98" s="1512" t="s">
        <v>36</v>
      </c>
      <c r="R98" s="1512" t="s">
        <v>35</v>
      </c>
      <c r="S98" s="1512" t="s">
        <v>112</v>
      </c>
      <c r="T98" s="1512" t="s">
        <v>8476</v>
      </c>
      <c r="U98" s="1512"/>
      <c r="V98" s="1547">
        <f t="shared" si="1"/>
        <v>2.777777777777779E-2</v>
      </c>
      <c r="W98" s="1512">
        <v>9829546689</v>
      </c>
    </row>
    <row r="99" spans="1:23">
      <c r="A99" s="1512">
        <v>96</v>
      </c>
      <c r="B99" s="1552">
        <v>173188</v>
      </c>
      <c r="C99" s="1528">
        <v>45575</v>
      </c>
      <c r="D99" s="674" t="s">
        <v>8727</v>
      </c>
      <c r="E99" s="1529" t="s">
        <v>419</v>
      </c>
      <c r="F99" s="673" t="s">
        <v>183</v>
      </c>
      <c r="G99" s="674" t="s">
        <v>70</v>
      </c>
      <c r="H99" s="673" t="s">
        <v>8728</v>
      </c>
      <c r="I99" s="1512" t="s">
        <v>31</v>
      </c>
      <c r="J99" s="1561"/>
      <c r="K99" s="1519"/>
      <c r="L99" s="1519"/>
      <c r="M99" s="1550" t="s">
        <v>37</v>
      </c>
      <c r="N99" s="1519"/>
      <c r="O99" s="1519"/>
      <c r="P99" s="1519"/>
      <c r="Q99" s="1519"/>
      <c r="R99" s="1519"/>
      <c r="S99" s="1519"/>
      <c r="T99" s="1519"/>
      <c r="U99" s="1519"/>
      <c r="V99" s="1551">
        <f t="shared" si="1"/>
        <v>0</v>
      </c>
      <c r="W99" s="1519"/>
    </row>
    <row r="100" spans="1:23">
      <c r="A100" s="1512">
        <v>97</v>
      </c>
      <c r="B100" s="674">
        <v>101303</v>
      </c>
      <c r="C100" s="1528">
        <v>45575</v>
      </c>
      <c r="D100" s="674" t="s">
        <v>8729</v>
      </c>
      <c r="E100" s="1529" t="s">
        <v>173</v>
      </c>
      <c r="F100" s="673" t="s">
        <v>183</v>
      </c>
      <c r="G100" s="674" t="s">
        <v>70</v>
      </c>
      <c r="H100" s="673" t="s">
        <v>8730</v>
      </c>
      <c r="I100" s="1512" t="s">
        <v>31</v>
      </c>
      <c r="J100" s="1561"/>
      <c r="K100" s="1519"/>
      <c r="L100" s="1519"/>
      <c r="M100" s="1550" t="s">
        <v>37</v>
      </c>
      <c r="N100" s="1519"/>
      <c r="O100" s="1519"/>
      <c r="P100" s="1519"/>
      <c r="Q100" s="1519"/>
      <c r="R100" s="1519"/>
      <c r="S100" s="1519"/>
      <c r="T100" s="1519"/>
      <c r="U100" s="1519"/>
      <c r="V100" s="1551">
        <f t="shared" si="1"/>
        <v>0</v>
      </c>
      <c r="W100" s="1519"/>
    </row>
    <row r="101" spans="1:23">
      <c r="A101" s="1512">
        <v>98</v>
      </c>
      <c r="B101" s="674">
        <v>74460</v>
      </c>
      <c r="C101" s="1528">
        <v>45575</v>
      </c>
      <c r="D101" s="674" t="s">
        <v>8731</v>
      </c>
      <c r="E101" s="1529" t="s">
        <v>653</v>
      </c>
      <c r="F101" s="673" t="s">
        <v>183</v>
      </c>
      <c r="G101" s="674" t="s">
        <v>70</v>
      </c>
      <c r="H101" s="673" t="s">
        <v>8732</v>
      </c>
      <c r="I101" s="1512" t="s">
        <v>31</v>
      </c>
      <c r="J101" s="1561"/>
      <c r="K101" s="1519"/>
      <c r="L101" s="1519"/>
      <c r="M101" s="1550" t="s">
        <v>37</v>
      </c>
      <c r="N101" s="1519"/>
      <c r="O101" s="1519"/>
      <c r="P101" s="1519"/>
      <c r="Q101" s="1519"/>
      <c r="R101" s="1519"/>
      <c r="S101" s="1519"/>
      <c r="T101" s="1519"/>
      <c r="U101" s="1519"/>
      <c r="V101" s="1551">
        <f t="shared" si="1"/>
        <v>0</v>
      </c>
      <c r="W101" s="1519"/>
    </row>
    <row r="102" spans="1:23">
      <c r="A102" s="1512">
        <v>99</v>
      </c>
      <c r="B102" s="674">
        <v>162101</v>
      </c>
      <c r="C102" s="1528">
        <v>45575</v>
      </c>
      <c r="D102" s="674" t="s">
        <v>8733</v>
      </c>
      <c r="E102" s="1529" t="s">
        <v>475</v>
      </c>
      <c r="F102" s="673" t="s">
        <v>5906</v>
      </c>
      <c r="G102" s="674" t="s">
        <v>70</v>
      </c>
      <c r="H102" s="673" t="s">
        <v>79</v>
      </c>
      <c r="I102" s="1512" t="s">
        <v>31</v>
      </c>
      <c r="J102" s="1561"/>
      <c r="K102" s="1519"/>
      <c r="L102" s="1519"/>
      <c r="M102" s="1550" t="s">
        <v>37</v>
      </c>
      <c r="N102" s="1519"/>
      <c r="O102" s="1519"/>
      <c r="P102" s="1519"/>
      <c r="Q102" s="1519"/>
      <c r="R102" s="1519"/>
      <c r="S102" s="1519"/>
      <c r="T102" s="1519"/>
      <c r="U102" s="1519"/>
      <c r="V102" s="1551">
        <f t="shared" si="1"/>
        <v>0</v>
      </c>
      <c r="W102" s="1519"/>
    </row>
    <row r="103" spans="1:23">
      <c r="A103" s="1512">
        <v>100</v>
      </c>
      <c r="B103" s="674">
        <v>172739</v>
      </c>
      <c r="C103" s="1528">
        <v>45575</v>
      </c>
      <c r="D103" s="674" t="s">
        <v>8734</v>
      </c>
      <c r="E103" s="1529" t="s">
        <v>59</v>
      </c>
      <c r="F103" s="673" t="s">
        <v>69</v>
      </c>
      <c r="G103" s="674" t="s">
        <v>70</v>
      </c>
      <c r="H103" s="673" t="s">
        <v>8728</v>
      </c>
      <c r="I103" s="1512" t="s">
        <v>31</v>
      </c>
      <c r="J103" s="1561"/>
      <c r="K103" s="1519"/>
      <c r="L103" s="1519"/>
      <c r="M103" s="1550" t="s">
        <v>37</v>
      </c>
      <c r="N103" s="1519"/>
      <c r="O103" s="1519"/>
      <c r="P103" s="1519"/>
      <c r="Q103" s="1519"/>
      <c r="R103" s="1519"/>
      <c r="S103" s="1519"/>
      <c r="T103" s="1519"/>
      <c r="U103" s="1519"/>
      <c r="V103" s="1551">
        <f t="shared" si="1"/>
        <v>0</v>
      </c>
      <c r="W103" s="1519"/>
    </row>
    <row r="104" spans="1:23">
      <c r="A104" s="1512">
        <v>101</v>
      </c>
      <c r="B104" s="1529">
        <v>138974</v>
      </c>
      <c r="C104" s="1528">
        <v>45575</v>
      </c>
      <c r="D104" s="1118" t="s">
        <v>7270</v>
      </c>
      <c r="E104" s="1529" t="s">
        <v>276</v>
      </c>
      <c r="F104" s="677" t="s">
        <v>200</v>
      </c>
      <c r="G104" s="674" t="s">
        <v>201</v>
      </c>
      <c r="H104" s="677" t="s">
        <v>4441</v>
      </c>
      <c r="I104" s="1512" t="s">
        <v>31</v>
      </c>
      <c r="J104" s="1516" t="s">
        <v>8524</v>
      </c>
      <c r="K104" s="1518">
        <v>0.38333333333333336</v>
      </c>
      <c r="L104" s="1518">
        <v>0.52083333333333337</v>
      </c>
      <c r="M104" s="1512" t="s">
        <v>8476</v>
      </c>
      <c r="N104" s="1518">
        <v>0.375</v>
      </c>
      <c r="O104" s="1512" t="s">
        <v>34</v>
      </c>
      <c r="P104" s="1512" t="s">
        <v>34</v>
      </c>
      <c r="Q104" s="1512" t="s">
        <v>35</v>
      </c>
      <c r="R104" s="1512" t="s">
        <v>35</v>
      </c>
      <c r="S104" s="1512" t="s">
        <v>112</v>
      </c>
      <c r="T104" s="1512" t="s">
        <v>169</v>
      </c>
      <c r="U104" s="1512"/>
      <c r="V104" s="1547">
        <f t="shared" si="1"/>
        <v>8.3333333333333592E-3</v>
      </c>
      <c r="W104" s="1512">
        <v>9667206917</v>
      </c>
    </row>
    <row r="105" spans="1:23" ht="27.75">
      <c r="A105" s="1512">
        <v>102</v>
      </c>
      <c r="B105" s="1552">
        <v>128843</v>
      </c>
      <c r="C105" s="1528">
        <v>45575</v>
      </c>
      <c r="D105" s="1552" t="s">
        <v>8735</v>
      </c>
      <c r="E105" s="1529" t="s">
        <v>2090</v>
      </c>
      <c r="F105" s="677" t="s">
        <v>40</v>
      </c>
      <c r="G105" s="674" t="s">
        <v>41</v>
      </c>
      <c r="H105" s="673" t="s">
        <v>8736</v>
      </c>
      <c r="I105" s="1512" t="s">
        <v>31</v>
      </c>
      <c r="J105" s="1516" t="s">
        <v>8670</v>
      </c>
      <c r="K105" s="1518">
        <v>0.62569444444444444</v>
      </c>
      <c r="L105" s="1518">
        <v>0.72916666666666663</v>
      </c>
      <c r="M105" s="1512" t="s">
        <v>8476</v>
      </c>
      <c r="N105" s="1518">
        <v>0.625</v>
      </c>
      <c r="O105" s="1512" t="s">
        <v>34</v>
      </c>
      <c r="P105" s="1512" t="s">
        <v>34</v>
      </c>
      <c r="Q105" s="1512" t="s">
        <v>36</v>
      </c>
      <c r="R105" s="1512" t="s">
        <v>35</v>
      </c>
      <c r="S105" s="1512" t="s">
        <v>112</v>
      </c>
      <c r="T105" s="1512" t="s">
        <v>8476</v>
      </c>
      <c r="U105" s="1512"/>
      <c r="V105" s="1547">
        <f t="shared" si="1"/>
        <v>6.9444444444444198E-4</v>
      </c>
      <c r="W105" s="1512">
        <v>9717473220</v>
      </c>
    </row>
    <row r="106" spans="1:23" s="1047" customFormat="1">
      <c r="A106" s="1515">
        <v>103</v>
      </c>
      <c r="B106" s="1526">
        <v>55236</v>
      </c>
      <c r="C106" s="1525">
        <v>45575</v>
      </c>
      <c r="D106" s="1143" t="s">
        <v>8737</v>
      </c>
      <c r="E106" s="1526" t="s">
        <v>616</v>
      </c>
      <c r="F106" s="1142" t="s">
        <v>5114</v>
      </c>
      <c r="G106" s="1143" t="s">
        <v>632</v>
      </c>
      <c r="H106" s="1142" t="s">
        <v>633</v>
      </c>
      <c r="I106" s="1515" t="s">
        <v>8480</v>
      </c>
      <c r="J106" s="1513" t="s">
        <v>6342</v>
      </c>
      <c r="K106" s="1514">
        <v>0.46597222222222223</v>
      </c>
      <c r="L106" s="1514">
        <v>0.52430555555555558</v>
      </c>
      <c r="M106" s="1515" t="s">
        <v>2113</v>
      </c>
      <c r="N106" s="1514">
        <v>0.46875</v>
      </c>
      <c r="O106" s="1515"/>
      <c r="P106" s="1515" t="s">
        <v>171</v>
      </c>
      <c r="Q106" s="1515" t="s">
        <v>112</v>
      </c>
      <c r="R106" s="1515" t="s">
        <v>112</v>
      </c>
      <c r="S106" s="1515" t="s">
        <v>36</v>
      </c>
      <c r="T106" s="1515" t="s">
        <v>2113</v>
      </c>
      <c r="U106" s="1515"/>
      <c r="V106" s="1549">
        <f t="shared" si="1"/>
        <v>-2.7777777777777679E-3</v>
      </c>
      <c r="W106" s="1515">
        <v>9324233066</v>
      </c>
    </row>
    <row r="107" spans="1:23">
      <c r="A107" s="1512">
        <v>104</v>
      </c>
      <c r="B107" s="674">
        <v>168506</v>
      </c>
      <c r="C107" s="1528">
        <v>45575</v>
      </c>
      <c r="D107" s="674" t="s">
        <v>8738</v>
      </c>
      <c r="E107" s="1529" t="s">
        <v>829</v>
      </c>
      <c r="F107" s="673" t="s">
        <v>98</v>
      </c>
      <c r="G107" s="674" t="s">
        <v>99</v>
      </c>
      <c r="H107" s="673" t="s">
        <v>8739</v>
      </c>
      <c r="I107" s="1512" t="s">
        <v>31</v>
      </c>
      <c r="J107" s="1516" t="s">
        <v>8740</v>
      </c>
      <c r="K107" s="1518">
        <v>0.40138888888888891</v>
      </c>
      <c r="L107" s="1518">
        <v>0.63888888888888884</v>
      </c>
      <c r="M107" s="1512" t="s">
        <v>8476</v>
      </c>
      <c r="N107" s="1512"/>
      <c r="O107" s="1512" t="s">
        <v>34</v>
      </c>
      <c r="P107" s="1512" t="s">
        <v>34</v>
      </c>
      <c r="Q107" s="1512" t="s">
        <v>35</v>
      </c>
      <c r="R107" s="1512" t="s">
        <v>35</v>
      </c>
      <c r="S107" s="1512" t="s">
        <v>36</v>
      </c>
      <c r="T107" s="1512" t="s">
        <v>492</v>
      </c>
      <c r="U107" s="1512"/>
      <c r="V107" s="1547">
        <f t="shared" si="1"/>
        <v>0.40138888888888891</v>
      </c>
      <c r="W107" s="1512"/>
    </row>
    <row r="108" spans="1:23">
      <c r="A108" s="1512">
        <v>105</v>
      </c>
      <c r="B108" s="1552">
        <v>172691</v>
      </c>
      <c r="C108" s="1528">
        <v>45575</v>
      </c>
      <c r="D108" s="674" t="s">
        <v>8741</v>
      </c>
      <c r="E108" s="1529" t="s">
        <v>810</v>
      </c>
      <c r="F108" s="673" t="s">
        <v>28</v>
      </c>
      <c r="G108" s="674" t="s">
        <v>29</v>
      </c>
      <c r="H108" s="673" t="s">
        <v>1871</v>
      </c>
      <c r="I108" s="1512" t="s">
        <v>31</v>
      </c>
      <c r="J108" s="1516" t="s">
        <v>8742</v>
      </c>
      <c r="K108" s="1518">
        <v>0.36944444444444446</v>
      </c>
      <c r="L108" s="1518">
        <v>0.44444444444444442</v>
      </c>
      <c r="M108" s="1512" t="s">
        <v>8476</v>
      </c>
      <c r="N108" s="1518">
        <v>0.3611111111111111</v>
      </c>
      <c r="O108" s="1512" t="s">
        <v>34</v>
      </c>
      <c r="P108" s="1512" t="s">
        <v>34</v>
      </c>
      <c r="Q108" s="1512" t="s">
        <v>36</v>
      </c>
      <c r="R108" s="1512" t="s">
        <v>35</v>
      </c>
      <c r="S108" s="1512" t="s">
        <v>112</v>
      </c>
      <c r="T108" s="1512" t="s">
        <v>8476</v>
      </c>
      <c r="U108" s="1512"/>
      <c r="V108" s="1547">
        <f t="shared" si="1"/>
        <v>8.3333333333333592E-3</v>
      </c>
      <c r="W108" s="1512">
        <v>9540050796</v>
      </c>
    </row>
    <row r="109" spans="1:23">
      <c r="A109" s="1512">
        <v>106</v>
      </c>
      <c r="B109" s="1118">
        <v>113231</v>
      </c>
      <c r="C109" s="1528">
        <v>45575</v>
      </c>
      <c r="D109" s="674" t="s">
        <v>8743</v>
      </c>
      <c r="E109" s="1529" t="s">
        <v>759</v>
      </c>
      <c r="F109" s="673" t="s">
        <v>1547</v>
      </c>
      <c r="G109" s="674" t="s">
        <v>29</v>
      </c>
      <c r="H109" s="673" t="s">
        <v>8744</v>
      </c>
      <c r="I109" s="1512" t="s">
        <v>31</v>
      </c>
      <c r="J109" s="1516" t="s">
        <v>8745</v>
      </c>
      <c r="K109" s="1518">
        <v>0.51388888888888884</v>
      </c>
      <c r="L109" s="1518">
        <v>0.58333333333333337</v>
      </c>
      <c r="M109" s="1512" t="s">
        <v>8476</v>
      </c>
      <c r="N109" s="1518">
        <v>0.50069444444444444</v>
      </c>
      <c r="O109" s="1512" t="s">
        <v>34</v>
      </c>
      <c r="P109" s="1512" t="s">
        <v>34</v>
      </c>
      <c r="Q109" s="1512" t="s">
        <v>36</v>
      </c>
      <c r="R109" s="1512" t="s">
        <v>35</v>
      </c>
      <c r="S109" s="1512" t="s">
        <v>112</v>
      </c>
      <c r="T109" s="1512" t="s">
        <v>8476</v>
      </c>
      <c r="U109" s="1512"/>
      <c r="V109" s="1547">
        <f t="shared" si="1"/>
        <v>1.3194444444444398E-2</v>
      </c>
      <c r="W109" s="1512">
        <v>9910572453</v>
      </c>
    </row>
    <row r="110" spans="1:23">
      <c r="A110" s="1512">
        <v>107</v>
      </c>
      <c r="B110" s="674">
        <v>167178</v>
      </c>
      <c r="C110" s="1528">
        <v>45575</v>
      </c>
      <c r="D110" s="674" t="s">
        <v>8746</v>
      </c>
      <c r="E110" s="1529" t="s">
        <v>108</v>
      </c>
      <c r="F110" s="673" t="s">
        <v>1547</v>
      </c>
      <c r="G110" s="674" t="s">
        <v>29</v>
      </c>
      <c r="H110" s="673" t="s">
        <v>849</v>
      </c>
      <c r="I110" s="1512" t="s">
        <v>31</v>
      </c>
      <c r="J110" s="1516" t="s">
        <v>8747</v>
      </c>
      <c r="K110" s="1518">
        <v>0.61388888888888893</v>
      </c>
      <c r="L110" s="1518">
        <v>0.65972222222222221</v>
      </c>
      <c r="M110" s="1512" t="s">
        <v>8476</v>
      </c>
      <c r="N110" s="1518">
        <v>0.61319444444444449</v>
      </c>
      <c r="O110" s="1512" t="s">
        <v>34</v>
      </c>
      <c r="P110" s="1512" t="s">
        <v>34</v>
      </c>
      <c r="Q110" s="1512" t="s">
        <v>36</v>
      </c>
      <c r="R110" s="1512" t="s">
        <v>35</v>
      </c>
      <c r="S110" s="1512" t="s">
        <v>112</v>
      </c>
      <c r="T110" s="1512" t="s">
        <v>8476</v>
      </c>
      <c r="U110" s="1512"/>
      <c r="V110" s="1547">
        <f t="shared" si="1"/>
        <v>6.9444444444444198E-4</v>
      </c>
      <c r="W110" s="1512">
        <v>9996023458</v>
      </c>
    </row>
    <row r="111" spans="1:23">
      <c r="A111" s="1512">
        <v>108</v>
      </c>
      <c r="B111" s="1552">
        <v>162522</v>
      </c>
      <c r="C111" s="1114" t="s">
        <v>8748</v>
      </c>
      <c r="D111" s="674" t="s">
        <v>8749</v>
      </c>
      <c r="E111" s="1529" t="s">
        <v>199</v>
      </c>
      <c r="F111" s="673" t="s">
        <v>8750</v>
      </c>
      <c r="G111" s="674" t="s">
        <v>389</v>
      </c>
      <c r="H111" s="673" t="s">
        <v>394</v>
      </c>
      <c r="I111" s="1512" t="s">
        <v>31</v>
      </c>
      <c r="J111" s="1516" t="s">
        <v>439</v>
      </c>
      <c r="K111" s="1518">
        <v>0.42499999999999999</v>
      </c>
      <c r="L111" s="1518">
        <v>0.48958333333333331</v>
      </c>
      <c r="M111" s="1512" t="s">
        <v>8476</v>
      </c>
      <c r="N111" s="1518">
        <v>0.41666666666666669</v>
      </c>
      <c r="O111" s="1512" t="s">
        <v>34</v>
      </c>
      <c r="P111" s="1512" t="s">
        <v>34</v>
      </c>
      <c r="Q111" s="1512" t="s">
        <v>35</v>
      </c>
      <c r="R111" s="1512" t="s">
        <v>35</v>
      </c>
      <c r="S111" s="1512" t="s">
        <v>36</v>
      </c>
      <c r="T111" s="1512" t="s">
        <v>37</v>
      </c>
      <c r="U111" s="1512"/>
      <c r="V111" s="1547">
        <f t="shared" si="1"/>
        <v>8.3333333333333037E-3</v>
      </c>
      <c r="W111" s="1512"/>
    </row>
    <row r="112" spans="1:23">
      <c r="A112" s="1512">
        <v>109</v>
      </c>
      <c r="B112" s="674">
        <v>174264</v>
      </c>
      <c r="C112" s="1114" t="s">
        <v>8748</v>
      </c>
      <c r="D112" s="674" t="s">
        <v>8751</v>
      </c>
      <c r="E112" s="1529" t="s">
        <v>932</v>
      </c>
      <c r="F112" s="673" t="s">
        <v>109</v>
      </c>
      <c r="G112" s="674" t="s">
        <v>29</v>
      </c>
      <c r="H112" s="673" t="s">
        <v>110</v>
      </c>
      <c r="I112" s="1512" t="s">
        <v>31</v>
      </c>
      <c r="J112" s="1516" t="s">
        <v>8752</v>
      </c>
      <c r="K112" s="1518">
        <v>0.46250000000000002</v>
      </c>
      <c r="L112" s="1518">
        <v>0.51041666666666663</v>
      </c>
      <c r="M112" s="1512" t="s">
        <v>8700</v>
      </c>
      <c r="N112" s="1518">
        <v>0.46111111111111114</v>
      </c>
      <c r="O112" s="1512" t="s">
        <v>34</v>
      </c>
      <c r="P112" s="1512" t="s">
        <v>34</v>
      </c>
      <c r="Q112" s="1512" t="s">
        <v>35</v>
      </c>
      <c r="R112" s="1512" t="s">
        <v>35</v>
      </c>
      <c r="S112" s="1512" t="s">
        <v>36</v>
      </c>
      <c r="T112" s="1512" t="s">
        <v>5672</v>
      </c>
      <c r="U112" s="1512"/>
      <c r="V112" s="1547">
        <f t="shared" si="1"/>
        <v>1.388888888888884E-3</v>
      </c>
      <c r="W112" s="1512">
        <v>9625845383</v>
      </c>
    </row>
    <row r="113" spans="1:23">
      <c r="A113" s="1512">
        <v>110</v>
      </c>
      <c r="B113" s="674">
        <v>62438</v>
      </c>
      <c r="C113" s="1114" t="s">
        <v>8748</v>
      </c>
      <c r="D113" s="674" t="s">
        <v>8753</v>
      </c>
      <c r="E113" s="1529" t="s">
        <v>3743</v>
      </c>
      <c r="F113" s="673" t="s">
        <v>91</v>
      </c>
      <c r="G113" s="674" t="s">
        <v>5021</v>
      </c>
      <c r="H113" s="673" t="s">
        <v>8754</v>
      </c>
      <c r="I113" s="1512" t="s">
        <v>8480</v>
      </c>
      <c r="J113" s="1516" t="s">
        <v>8755</v>
      </c>
      <c r="K113" s="1519"/>
      <c r="L113" s="1519"/>
      <c r="M113" s="1550" t="s">
        <v>37</v>
      </c>
      <c r="N113" s="1519"/>
      <c r="O113" s="1519"/>
      <c r="P113" s="1519"/>
      <c r="Q113" s="1519"/>
      <c r="R113" s="1519"/>
      <c r="S113" s="1519"/>
      <c r="T113" s="1519"/>
      <c r="U113" s="1519"/>
      <c r="V113" s="1551">
        <f t="shared" si="1"/>
        <v>0</v>
      </c>
      <c r="W113" s="1519"/>
    </row>
    <row r="114" spans="1:23" ht="27.75">
      <c r="A114" s="1512">
        <v>111</v>
      </c>
      <c r="B114" s="674">
        <v>171560</v>
      </c>
      <c r="C114" s="1114" t="s">
        <v>8748</v>
      </c>
      <c r="D114" s="674" t="s">
        <v>8756</v>
      </c>
      <c r="E114" s="1529" t="s">
        <v>505</v>
      </c>
      <c r="F114" s="673" t="s">
        <v>40</v>
      </c>
      <c r="G114" s="674" t="s">
        <v>41</v>
      </c>
      <c r="H114" s="673" t="s">
        <v>8757</v>
      </c>
      <c r="I114" s="1512" t="s">
        <v>31</v>
      </c>
      <c r="J114" s="1516" t="s">
        <v>889</v>
      </c>
      <c r="K114" s="1518">
        <v>0.41319444444444442</v>
      </c>
      <c r="L114" s="1518">
        <v>0.71180555555555558</v>
      </c>
      <c r="M114" s="1512" t="s">
        <v>8700</v>
      </c>
      <c r="N114" s="1518">
        <v>0.40277777777777779</v>
      </c>
      <c r="O114" s="1512" t="s">
        <v>34</v>
      </c>
      <c r="P114" s="1512" t="s">
        <v>34</v>
      </c>
      <c r="Q114" s="1512" t="s">
        <v>35</v>
      </c>
      <c r="R114" s="1512" t="s">
        <v>35</v>
      </c>
      <c r="S114" s="1512" t="s">
        <v>36</v>
      </c>
      <c r="T114" s="1240" t="s">
        <v>8758</v>
      </c>
      <c r="U114" s="1512"/>
      <c r="V114" s="1547">
        <f t="shared" si="1"/>
        <v>1.041666666666663E-2</v>
      </c>
      <c r="W114" s="1512">
        <v>9717570961</v>
      </c>
    </row>
    <row r="115" spans="1:23" ht="27.75">
      <c r="A115" s="1512">
        <v>112</v>
      </c>
      <c r="B115" s="674">
        <v>91338</v>
      </c>
      <c r="C115" s="1114" t="s">
        <v>8748</v>
      </c>
      <c r="D115" s="674" t="s">
        <v>8759</v>
      </c>
      <c r="E115" s="1529" t="s">
        <v>204</v>
      </c>
      <c r="F115" s="673" t="s">
        <v>1174</v>
      </c>
      <c r="G115" s="674" t="s">
        <v>215</v>
      </c>
      <c r="H115" s="673" t="s">
        <v>805</v>
      </c>
      <c r="I115" s="1512" t="s">
        <v>31</v>
      </c>
      <c r="J115" s="1516" t="s">
        <v>885</v>
      </c>
      <c r="K115" s="1518">
        <v>0.47083333333333333</v>
      </c>
      <c r="L115" s="1518">
        <v>0.50694444444444442</v>
      </c>
      <c r="M115" s="1512" t="s">
        <v>545</v>
      </c>
      <c r="N115" s="1518">
        <v>0.46527777777777779</v>
      </c>
      <c r="O115" s="1512" t="s">
        <v>34</v>
      </c>
      <c r="P115" s="1512" t="s">
        <v>34</v>
      </c>
      <c r="Q115" s="1512" t="s">
        <v>35</v>
      </c>
      <c r="R115" s="1512" t="s">
        <v>35</v>
      </c>
      <c r="S115" s="1512" t="s">
        <v>36</v>
      </c>
      <c r="T115" s="1512" t="s">
        <v>37</v>
      </c>
      <c r="U115" s="1512"/>
      <c r="V115" s="1547">
        <f t="shared" si="1"/>
        <v>5.5555555555555358E-3</v>
      </c>
      <c r="W115" s="1512"/>
    </row>
    <row r="116" spans="1:23">
      <c r="A116" s="1512">
        <v>113</v>
      </c>
      <c r="B116" s="674">
        <v>172322</v>
      </c>
      <c r="C116" s="1114" t="s">
        <v>8748</v>
      </c>
      <c r="D116" s="674" t="s">
        <v>8760</v>
      </c>
      <c r="E116" s="1529" t="s">
        <v>556</v>
      </c>
      <c r="F116" s="673" t="s">
        <v>91</v>
      </c>
      <c r="G116" s="674" t="s">
        <v>92</v>
      </c>
      <c r="H116" s="673" t="s">
        <v>394</v>
      </c>
      <c r="I116" s="1512" t="s">
        <v>31</v>
      </c>
      <c r="J116" s="1516" t="s">
        <v>398</v>
      </c>
      <c r="K116" s="1518">
        <v>0.4826388888888889</v>
      </c>
      <c r="L116" s="1518">
        <v>0.53888888888888886</v>
      </c>
      <c r="M116" s="1512" t="s">
        <v>8476</v>
      </c>
      <c r="N116" s="1518">
        <v>0.47222222222222221</v>
      </c>
      <c r="O116" s="1512" t="s">
        <v>34</v>
      </c>
      <c r="P116" s="1512" t="s">
        <v>34</v>
      </c>
      <c r="Q116" s="1512" t="s">
        <v>112</v>
      </c>
      <c r="R116" s="1512" t="s">
        <v>35</v>
      </c>
      <c r="S116" s="1512" t="s">
        <v>36</v>
      </c>
      <c r="T116" s="1512" t="s">
        <v>33</v>
      </c>
      <c r="U116" s="1512"/>
      <c r="V116" s="1547">
        <f t="shared" si="1"/>
        <v>1.0416666666666685E-2</v>
      </c>
      <c r="W116" s="1512"/>
    </row>
    <row r="117" spans="1:23" s="1047" customFormat="1">
      <c r="A117" s="1512">
        <v>114</v>
      </c>
      <c r="B117" s="1143">
        <v>169009</v>
      </c>
      <c r="C117" s="1145" t="s">
        <v>8748</v>
      </c>
      <c r="D117" s="1143" t="s">
        <v>8761</v>
      </c>
      <c r="E117" s="1526" t="s">
        <v>748</v>
      </c>
      <c r="F117" s="1142" t="s">
        <v>91</v>
      </c>
      <c r="G117" s="1143" t="s">
        <v>92</v>
      </c>
      <c r="H117" s="1142" t="s">
        <v>8762</v>
      </c>
      <c r="I117" s="1515" t="s">
        <v>31</v>
      </c>
      <c r="J117" s="1513" t="s">
        <v>8763</v>
      </c>
      <c r="K117" s="1514">
        <v>0.46875</v>
      </c>
      <c r="L117" s="1514">
        <v>0.50486111111111109</v>
      </c>
      <c r="M117" s="1515" t="s">
        <v>2113</v>
      </c>
      <c r="N117" s="1514">
        <v>0.46527777777777779</v>
      </c>
      <c r="O117" s="1515"/>
      <c r="P117" s="1515" t="s">
        <v>171</v>
      </c>
      <c r="Q117" s="1515" t="s">
        <v>36</v>
      </c>
      <c r="R117" s="1515" t="s">
        <v>35</v>
      </c>
      <c r="S117" s="1515" t="s">
        <v>36</v>
      </c>
      <c r="T117" s="1515" t="s">
        <v>2113</v>
      </c>
      <c r="U117" s="1515"/>
      <c r="V117" s="1549">
        <f t="shared" si="1"/>
        <v>3.4722222222222099E-3</v>
      </c>
      <c r="W117" s="1515">
        <v>7011361116</v>
      </c>
    </row>
    <row r="118" spans="1:23" ht="27.75">
      <c r="A118" s="1512">
        <v>115</v>
      </c>
      <c r="B118" s="674">
        <v>60099</v>
      </c>
      <c r="C118" s="1114" t="s">
        <v>8748</v>
      </c>
      <c r="D118" s="674" t="s">
        <v>8764</v>
      </c>
      <c r="E118" s="1529" t="s">
        <v>63</v>
      </c>
      <c r="F118" s="673" t="s">
        <v>40</v>
      </c>
      <c r="G118" s="674" t="s">
        <v>41</v>
      </c>
      <c r="H118" s="673" t="s">
        <v>8765</v>
      </c>
      <c r="I118" s="1512" t="s">
        <v>8480</v>
      </c>
      <c r="J118" s="1516" t="s">
        <v>403</v>
      </c>
      <c r="K118" s="1519"/>
      <c r="L118" s="1519"/>
      <c r="M118" s="1550" t="s">
        <v>37</v>
      </c>
      <c r="N118" s="1519"/>
      <c r="O118" s="1519"/>
      <c r="P118" s="1519"/>
      <c r="Q118" s="1519"/>
      <c r="R118" s="1519"/>
      <c r="S118" s="1519"/>
      <c r="T118" s="1519"/>
      <c r="U118" s="1519"/>
      <c r="V118" s="1551">
        <f t="shared" ref="V118" si="2">K118-N118</f>
        <v>0</v>
      </c>
      <c r="W118" s="1519"/>
    </row>
    <row r="119" spans="1:23">
      <c r="A119" s="1512">
        <v>116</v>
      </c>
      <c r="B119" s="1552">
        <v>7514</v>
      </c>
      <c r="C119" s="1114" t="s">
        <v>8748</v>
      </c>
      <c r="D119" s="674" t="s">
        <v>8766</v>
      </c>
      <c r="E119" s="1529" t="s">
        <v>311</v>
      </c>
      <c r="F119" s="673" t="s">
        <v>617</v>
      </c>
      <c r="G119" s="674" t="s">
        <v>48</v>
      </c>
      <c r="H119" s="673" t="s">
        <v>302</v>
      </c>
      <c r="I119" s="1512" t="s">
        <v>31</v>
      </c>
      <c r="J119" s="1516" t="s">
        <v>6443</v>
      </c>
      <c r="K119" s="1518">
        <v>0.39583333333333331</v>
      </c>
      <c r="L119" s="1518">
        <v>0.46180555555555558</v>
      </c>
      <c r="M119" s="1512" t="s">
        <v>33</v>
      </c>
      <c r="N119" s="1518">
        <v>0.375</v>
      </c>
      <c r="O119" s="1512" t="s">
        <v>34</v>
      </c>
      <c r="P119" s="1512" t="s">
        <v>34</v>
      </c>
      <c r="Q119" s="1512" t="s">
        <v>36</v>
      </c>
      <c r="R119" s="1512" t="s">
        <v>35</v>
      </c>
      <c r="S119" s="1512" t="s">
        <v>36</v>
      </c>
      <c r="T119" s="1512" t="s">
        <v>8476</v>
      </c>
      <c r="U119" s="1512"/>
      <c r="V119" s="1547">
        <f t="shared" si="1"/>
        <v>2.0833333333333315E-2</v>
      </c>
      <c r="W119" s="1512">
        <v>9810520423</v>
      </c>
    </row>
    <row r="120" spans="1:23">
      <c r="A120" s="1512">
        <v>117</v>
      </c>
      <c r="B120" s="674">
        <v>167625</v>
      </c>
      <c r="C120" s="1114" t="s">
        <v>8748</v>
      </c>
      <c r="D120" s="674" t="s">
        <v>8767</v>
      </c>
      <c r="E120" s="1529" t="s">
        <v>2090</v>
      </c>
      <c r="F120" s="673" t="s">
        <v>2398</v>
      </c>
      <c r="G120" s="674" t="s">
        <v>48</v>
      </c>
      <c r="H120" s="673" t="s">
        <v>4582</v>
      </c>
      <c r="I120" s="1512" t="s">
        <v>31</v>
      </c>
      <c r="J120" s="1516" t="s">
        <v>5629</v>
      </c>
      <c r="K120" s="1518">
        <v>0.52916666666666667</v>
      </c>
      <c r="L120" s="1518">
        <v>0.62847222222222221</v>
      </c>
      <c r="M120" s="1512" t="s">
        <v>33</v>
      </c>
      <c r="N120" s="1518">
        <v>0.51041666666666663</v>
      </c>
      <c r="O120" s="1512" t="s">
        <v>34</v>
      </c>
      <c r="P120" s="1512" t="s">
        <v>34</v>
      </c>
      <c r="Q120" s="1512" t="s">
        <v>112</v>
      </c>
      <c r="R120" s="1512" t="s">
        <v>35</v>
      </c>
      <c r="S120" s="1512" t="s">
        <v>36</v>
      </c>
      <c r="T120" s="1512" t="s">
        <v>8476</v>
      </c>
      <c r="U120" s="1512"/>
      <c r="V120" s="1547">
        <f t="shared" si="1"/>
        <v>1.8750000000000044E-2</v>
      </c>
      <c r="W120" s="1512"/>
    </row>
    <row r="121" spans="1:23">
      <c r="A121" s="1512">
        <v>118</v>
      </c>
      <c r="B121" s="1552">
        <v>171717</v>
      </c>
      <c r="C121" s="1114" t="s">
        <v>8748</v>
      </c>
      <c r="D121" s="674" t="s">
        <v>8768</v>
      </c>
      <c r="E121" s="1529" t="s">
        <v>46</v>
      </c>
      <c r="F121" s="673" t="s">
        <v>4403</v>
      </c>
      <c r="G121" s="674" t="s">
        <v>99</v>
      </c>
      <c r="H121" s="673" t="s">
        <v>100</v>
      </c>
      <c r="I121" s="1512" t="s">
        <v>31</v>
      </c>
      <c r="J121" s="1516" t="s">
        <v>8769</v>
      </c>
      <c r="K121" s="1518">
        <v>0.3888888888888889</v>
      </c>
      <c r="L121" s="1518">
        <v>0.53333333333333333</v>
      </c>
      <c r="M121" s="1512" t="s">
        <v>8476</v>
      </c>
      <c r="N121" s="1518">
        <v>0.36458333333333331</v>
      </c>
      <c r="O121" s="1512" t="s">
        <v>34</v>
      </c>
      <c r="P121" s="1512" t="s">
        <v>34</v>
      </c>
      <c r="Q121" s="1512" t="s">
        <v>112</v>
      </c>
      <c r="R121" s="1512" t="s">
        <v>35</v>
      </c>
      <c r="S121" s="1512" t="s">
        <v>36</v>
      </c>
      <c r="T121" s="1512" t="s">
        <v>8476</v>
      </c>
      <c r="U121" s="1512"/>
      <c r="V121" s="1547">
        <f t="shared" si="1"/>
        <v>2.430555555555558E-2</v>
      </c>
      <c r="W121" s="1512">
        <v>9013520499</v>
      </c>
    </row>
    <row r="122" spans="1:23">
      <c r="A122" s="1512">
        <v>119</v>
      </c>
      <c r="B122" s="1529">
        <v>171604</v>
      </c>
      <c r="C122" s="1114" t="s">
        <v>8748</v>
      </c>
      <c r="D122" s="1118" t="s">
        <v>8770</v>
      </c>
      <c r="E122" s="1529" t="s">
        <v>505</v>
      </c>
      <c r="F122" s="677" t="s">
        <v>1547</v>
      </c>
      <c r="G122" s="674" t="s">
        <v>29</v>
      </c>
      <c r="H122" s="677" t="s">
        <v>128</v>
      </c>
      <c r="I122" s="1512" t="s">
        <v>188</v>
      </c>
      <c r="J122" s="1516" t="s">
        <v>239</v>
      </c>
      <c r="K122" s="1518">
        <v>0.36180555555555555</v>
      </c>
      <c r="L122" s="1518">
        <v>0.39374999999999999</v>
      </c>
      <c r="M122" s="1512" t="s">
        <v>33</v>
      </c>
      <c r="N122" s="1518">
        <v>0.35416666666666669</v>
      </c>
      <c r="O122" s="1512" t="s">
        <v>34</v>
      </c>
      <c r="P122" s="1512" t="s">
        <v>34</v>
      </c>
      <c r="Q122" s="1512" t="s">
        <v>35</v>
      </c>
      <c r="R122" s="1512" t="s">
        <v>35</v>
      </c>
      <c r="S122" s="1512" t="s">
        <v>36</v>
      </c>
      <c r="T122" s="1512" t="s">
        <v>37</v>
      </c>
      <c r="U122" s="1512"/>
      <c r="V122" s="1547">
        <f t="shared" si="1"/>
        <v>7.6388888888888618E-3</v>
      </c>
      <c r="W122" s="1512">
        <v>9990969131</v>
      </c>
    </row>
    <row r="123" spans="1:23">
      <c r="A123" s="1512">
        <v>120</v>
      </c>
      <c r="B123" s="674">
        <v>143001</v>
      </c>
      <c r="C123" s="1114" t="s">
        <v>8748</v>
      </c>
      <c r="D123" s="674" t="s">
        <v>8771</v>
      </c>
      <c r="E123" s="1529" t="s">
        <v>276</v>
      </c>
      <c r="F123" s="673" t="s">
        <v>28</v>
      </c>
      <c r="G123" s="674" t="s">
        <v>29</v>
      </c>
      <c r="H123" s="673" t="s">
        <v>836</v>
      </c>
      <c r="I123" s="1512" t="s">
        <v>31</v>
      </c>
      <c r="J123" s="1516" t="s">
        <v>8772</v>
      </c>
      <c r="K123" s="1518">
        <v>0.52083333333333337</v>
      </c>
      <c r="L123" s="1518">
        <v>0.55555555555555558</v>
      </c>
      <c r="M123" s="1512" t="s">
        <v>33</v>
      </c>
      <c r="N123" s="1518">
        <v>0.51388888888888884</v>
      </c>
      <c r="O123" s="1512" t="s">
        <v>34</v>
      </c>
      <c r="P123" s="1512" t="s">
        <v>34</v>
      </c>
      <c r="Q123" s="1512" t="s">
        <v>112</v>
      </c>
      <c r="R123" s="1512" t="s">
        <v>35</v>
      </c>
      <c r="S123" s="1512" t="s">
        <v>36</v>
      </c>
      <c r="T123" s="1512" t="s">
        <v>33</v>
      </c>
      <c r="U123" s="1512"/>
      <c r="V123" s="1547">
        <f t="shared" si="1"/>
        <v>6.9444444444445308E-3</v>
      </c>
      <c r="W123" s="1512">
        <v>9650584475</v>
      </c>
    </row>
    <row r="124" spans="1:23">
      <c r="A124" s="1512">
        <v>121</v>
      </c>
      <c r="B124" s="1552">
        <v>121413</v>
      </c>
      <c r="C124" s="1114" t="s">
        <v>8748</v>
      </c>
      <c r="D124" s="1118" t="s">
        <v>4689</v>
      </c>
      <c r="E124" s="1529" t="s">
        <v>832</v>
      </c>
      <c r="F124" s="673" t="s">
        <v>109</v>
      </c>
      <c r="G124" s="674" t="s">
        <v>29</v>
      </c>
      <c r="H124" s="673" t="s">
        <v>128</v>
      </c>
      <c r="I124" s="1512" t="s">
        <v>188</v>
      </c>
      <c r="J124" s="1516" t="s">
        <v>885</v>
      </c>
      <c r="K124" s="1518">
        <v>0.77777777777777779</v>
      </c>
      <c r="L124" s="1518">
        <v>0.84027777777777779</v>
      </c>
      <c r="M124" s="1512" t="s">
        <v>33</v>
      </c>
      <c r="N124" s="1518">
        <v>0.77777777777777779</v>
      </c>
      <c r="O124" s="1512" t="s">
        <v>34</v>
      </c>
      <c r="P124" s="1512" t="s">
        <v>34</v>
      </c>
      <c r="Q124" s="1512" t="s">
        <v>36</v>
      </c>
      <c r="R124" s="1512" t="s">
        <v>35</v>
      </c>
      <c r="S124" s="1512" t="s">
        <v>36</v>
      </c>
      <c r="T124" s="1512" t="s">
        <v>33</v>
      </c>
      <c r="U124" s="1512"/>
      <c r="V124" s="1547">
        <f t="shared" si="1"/>
        <v>0</v>
      </c>
      <c r="W124" s="1512">
        <v>9899772139</v>
      </c>
    </row>
    <row r="125" spans="1:23" s="1047" customFormat="1" ht="15.75">
      <c r="A125" s="1512">
        <v>122</v>
      </c>
      <c r="B125" s="613">
        <v>173469</v>
      </c>
      <c r="C125" s="1525">
        <v>45579</v>
      </c>
      <c r="D125" s="613" t="s">
        <v>8773</v>
      </c>
      <c r="E125" s="1526" t="s">
        <v>8774</v>
      </c>
      <c r="F125" s="611" t="s">
        <v>2669</v>
      </c>
      <c r="G125" s="1143" t="s">
        <v>358</v>
      </c>
      <c r="H125" s="672" t="s">
        <v>7872</v>
      </c>
      <c r="I125" s="1515" t="s">
        <v>8723</v>
      </c>
      <c r="J125" s="1513" t="s">
        <v>1069</v>
      </c>
      <c r="K125" s="1514">
        <v>0.36944444444444446</v>
      </c>
      <c r="L125" s="1514">
        <v>0.4236111111111111</v>
      </c>
      <c r="M125" s="1515" t="s">
        <v>734</v>
      </c>
      <c r="N125" s="1514">
        <v>0.36458333333333331</v>
      </c>
      <c r="O125" s="1515"/>
      <c r="P125" s="1515" t="s">
        <v>171</v>
      </c>
      <c r="Q125" s="1515" t="s">
        <v>35</v>
      </c>
      <c r="R125" s="1515" t="s">
        <v>35</v>
      </c>
      <c r="S125" s="1515" t="s">
        <v>36</v>
      </c>
      <c r="T125" s="1515" t="s">
        <v>37</v>
      </c>
      <c r="U125" s="1515"/>
      <c r="V125" s="1549">
        <f t="shared" ref="V125:V182" si="3">K125-N125</f>
        <v>4.8611111111111494E-3</v>
      </c>
      <c r="W125" s="1515">
        <v>9811251461</v>
      </c>
    </row>
    <row r="126" spans="1:23" ht="30">
      <c r="A126" s="1512">
        <v>123</v>
      </c>
      <c r="B126" s="1527">
        <v>161563</v>
      </c>
      <c r="C126" s="1528">
        <v>45579</v>
      </c>
      <c r="D126" s="1527" t="s">
        <v>8775</v>
      </c>
      <c r="E126" s="1529" t="s">
        <v>8776</v>
      </c>
      <c r="F126" s="564" t="s">
        <v>40</v>
      </c>
      <c r="G126" s="674" t="s">
        <v>41</v>
      </c>
      <c r="H126" s="1530" t="s">
        <v>8777</v>
      </c>
      <c r="I126" s="1512" t="s">
        <v>31</v>
      </c>
      <c r="J126" s="1516" t="s">
        <v>7294</v>
      </c>
      <c r="K126" s="1518">
        <v>0.47916666666666669</v>
      </c>
      <c r="L126" s="1518">
        <v>0.5625</v>
      </c>
      <c r="M126" s="1512" t="s">
        <v>33</v>
      </c>
      <c r="N126" s="1518">
        <v>0.45833333333333331</v>
      </c>
      <c r="O126" s="1512" t="s">
        <v>34</v>
      </c>
      <c r="P126" s="1512" t="s">
        <v>34</v>
      </c>
      <c r="Q126" s="1512" t="s">
        <v>35</v>
      </c>
      <c r="R126" s="1512" t="s">
        <v>35</v>
      </c>
      <c r="S126" s="1512" t="s">
        <v>36</v>
      </c>
      <c r="T126" s="1512" t="s">
        <v>6059</v>
      </c>
      <c r="U126" s="1512"/>
      <c r="V126" s="1547">
        <f t="shared" si="3"/>
        <v>2.083333333333337E-2</v>
      </c>
      <c r="W126" s="1512">
        <v>9873904999</v>
      </c>
    </row>
    <row r="127" spans="1:23" s="1047" customFormat="1" ht="27.75">
      <c r="A127" s="1512">
        <v>124</v>
      </c>
      <c r="B127" s="1531">
        <v>173316</v>
      </c>
      <c r="C127" s="1525">
        <v>45579</v>
      </c>
      <c r="D127" s="1526" t="s">
        <v>8602</v>
      </c>
      <c r="E127" s="1526" t="s">
        <v>8778</v>
      </c>
      <c r="F127" s="611" t="s">
        <v>40</v>
      </c>
      <c r="G127" s="1143" t="s">
        <v>41</v>
      </c>
      <c r="H127" s="672" t="s">
        <v>8779</v>
      </c>
      <c r="I127" s="1515" t="s">
        <v>31</v>
      </c>
      <c r="J127" s="1513" t="s">
        <v>3524</v>
      </c>
      <c r="K127" s="1514">
        <v>0.60416666666666663</v>
      </c>
      <c r="L127" s="1514">
        <v>0.62847222222222221</v>
      </c>
      <c r="M127" s="1515" t="s">
        <v>169</v>
      </c>
      <c r="N127" s="1514">
        <v>0.59722222222222221</v>
      </c>
      <c r="O127" s="1515"/>
      <c r="P127" s="1515" t="s">
        <v>171</v>
      </c>
      <c r="Q127" s="1515" t="s">
        <v>35</v>
      </c>
      <c r="R127" s="1515" t="s">
        <v>35</v>
      </c>
      <c r="S127" s="1515" t="s">
        <v>36</v>
      </c>
      <c r="T127" s="1515" t="s">
        <v>8780</v>
      </c>
      <c r="U127" s="1515"/>
      <c r="V127" s="1549">
        <f t="shared" si="3"/>
        <v>6.9444444444444198E-3</v>
      </c>
      <c r="W127" s="1515">
        <v>9350232566</v>
      </c>
    </row>
    <row r="128" spans="1:23" ht="27.75">
      <c r="A128" s="1512">
        <v>125</v>
      </c>
      <c r="B128" s="550">
        <v>118228</v>
      </c>
      <c r="C128" s="1528">
        <v>45579</v>
      </c>
      <c r="D128" s="550" t="s">
        <v>8781</v>
      </c>
      <c r="E128" s="1529" t="s">
        <v>59</v>
      </c>
      <c r="F128" s="564" t="s">
        <v>40</v>
      </c>
      <c r="G128" s="674" t="s">
        <v>41</v>
      </c>
      <c r="H128" s="1530" t="s">
        <v>8782</v>
      </c>
      <c r="I128" s="1512" t="s">
        <v>31</v>
      </c>
      <c r="J128" s="1516" t="s">
        <v>280</v>
      </c>
      <c r="K128" s="1518">
        <v>0.67083333333333328</v>
      </c>
      <c r="L128" s="1518">
        <v>0.74305555555555558</v>
      </c>
      <c r="M128" s="1550" t="s">
        <v>37</v>
      </c>
      <c r="N128" s="1519"/>
      <c r="O128" s="1519"/>
      <c r="P128" s="1519"/>
      <c r="Q128" s="1519"/>
      <c r="R128" s="1519"/>
      <c r="S128" s="1519"/>
      <c r="T128" s="1519"/>
      <c r="U128" s="1519"/>
      <c r="V128" s="1551">
        <f t="shared" si="3"/>
        <v>0.67083333333333328</v>
      </c>
      <c r="W128" s="1519"/>
    </row>
    <row r="129" spans="1:23" ht="27.75">
      <c r="A129" s="1512">
        <v>126</v>
      </c>
      <c r="B129" s="550">
        <v>167945</v>
      </c>
      <c r="C129" s="1528">
        <v>45579</v>
      </c>
      <c r="D129" s="550" t="s">
        <v>8783</v>
      </c>
      <c r="E129" s="1529" t="s">
        <v>8784</v>
      </c>
      <c r="F129" s="564" t="s">
        <v>40</v>
      </c>
      <c r="G129" s="674" t="s">
        <v>41</v>
      </c>
      <c r="H129" s="1530" t="s">
        <v>6363</v>
      </c>
      <c r="I129" s="1512" t="s">
        <v>31</v>
      </c>
      <c r="J129" s="1516" t="s">
        <v>8785</v>
      </c>
      <c r="K129" s="1518">
        <v>0.36527777777777776</v>
      </c>
      <c r="L129" s="1518">
        <v>0.39027777777777778</v>
      </c>
      <c r="M129" s="1550" t="s">
        <v>37</v>
      </c>
      <c r="N129" s="1519"/>
      <c r="O129" s="1519"/>
      <c r="P129" s="1519"/>
      <c r="Q129" s="1519"/>
      <c r="R129" s="1519"/>
      <c r="S129" s="1519"/>
      <c r="T129" s="1519"/>
      <c r="U129" s="1519"/>
      <c r="V129" s="1551">
        <f t="shared" si="3"/>
        <v>0.36527777777777776</v>
      </c>
      <c r="W129" s="1519"/>
    </row>
    <row r="130" spans="1:23">
      <c r="A130" s="1512">
        <v>127</v>
      </c>
      <c r="B130" s="1118">
        <v>156347</v>
      </c>
      <c r="C130" s="1528">
        <v>45579</v>
      </c>
      <c r="D130" s="674" t="s">
        <v>8786</v>
      </c>
      <c r="E130" s="1529" t="s">
        <v>8787</v>
      </c>
      <c r="F130" s="673" t="s">
        <v>28</v>
      </c>
      <c r="G130" s="674" t="s">
        <v>29</v>
      </c>
      <c r="H130" s="673" t="s">
        <v>110</v>
      </c>
      <c r="I130" s="1512" t="s">
        <v>31</v>
      </c>
      <c r="J130" s="1516" t="s">
        <v>4447</v>
      </c>
      <c r="K130" s="1518">
        <v>0.49861111111111112</v>
      </c>
      <c r="L130" s="1518">
        <v>0.53125</v>
      </c>
      <c r="M130" s="1512" t="s">
        <v>8476</v>
      </c>
      <c r="N130" s="1518">
        <v>0.49305555555555558</v>
      </c>
      <c r="O130" s="1512" t="s">
        <v>34</v>
      </c>
      <c r="P130" s="1512" t="s">
        <v>34</v>
      </c>
      <c r="Q130" s="1512" t="s">
        <v>35</v>
      </c>
      <c r="R130" s="1512" t="s">
        <v>35</v>
      </c>
      <c r="S130" s="1512" t="s">
        <v>36</v>
      </c>
      <c r="T130" s="1512" t="s">
        <v>5672</v>
      </c>
      <c r="U130" s="1512"/>
      <c r="V130" s="1547">
        <f t="shared" si="3"/>
        <v>5.5555555555555358E-3</v>
      </c>
      <c r="W130" s="1512">
        <v>7507605737</v>
      </c>
    </row>
    <row r="131" spans="1:23">
      <c r="A131" s="1512">
        <v>128</v>
      </c>
      <c r="B131" s="1118">
        <v>28673</v>
      </c>
      <c r="C131" s="1528">
        <v>45579</v>
      </c>
      <c r="D131" s="674" t="s">
        <v>8788</v>
      </c>
      <c r="E131" s="1529" t="s">
        <v>8787</v>
      </c>
      <c r="F131" s="673" t="s">
        <v>28</v>
      </c>
      <c r="G131" s="674" t="s">
        <v>29</v>
      </c>
      <c r="H131" s="673" t="s">
        <v>110</v>
      </c>
      <c r="I131" s="1512" t="s">
        <v>31</v>
      </c>
      <c r="J131" s="1516" t="s">
        <v>8789</v>
      </c>
      <c r="K131" s="1518">
        <v>0.55347222222222225</v>
      </c>
      <c r="L131" s="1518">
        <v>0.59375</v>
      </c>
      <c r="M131" s="1512" t="s">
        <v>8476</v>
      </c>
      <c r="N131" s="1518">
        <v>0.54861111111111116</v>
      </c>
      <c r="O131" s="1512" t="s">
        <v>34</v>
      </c>
      <c r="P131" s="1512" t="s">
        <v>34</v>
      </c>
      <c r="Q131" s="1512" t="s">
        <v>36</v>
      </c>
      <c r="R131" s="1512" t="s">
        <v>35</v>
      </c>
      <c r="S131" s="1512" t="s">
        <v>36</v>
      </c>
      <c r="T131" s="1512" t="s">
        <v>33</v>
      </c>
      <c r="U131" s="1512"/>
      <c r="V131" s="1547">
        <f t="shared" si="3"/>
        <v>4.8611111111110938E-3</v>
      </c>
      <c r="W131" s="1512">
        <v>9999079702</v>
      </c>
    </row>
    <row r="132" spans="1:23" ht="15.75">
      <c r="A132" s="1512">
        <v>129</v>
      </c>
      <c r="B132" s="1532">
        <v>130574</v>
      </c>
      <c r="C132" s="1528">
        <v>45579</v>
      </c>
      <c r="D132" s="1532" t="s">
        <v>8790</v>
      </c>
      <c r="E132" s="1529" t="s">
        <v>8791</v>
      </c>
      <c r="F132" s="669" t="s">
        <v>91</v>
      </c>
      <c r="G132" s="674" t="s">
        <v>92</v>
      </c>
      <c r="H132" s="1530" t="s">
        <v>394</v>
      </c>
      <c r="I132" s="1512" t="s">
        <v>31</v>
      </c>
      <c r="J132" s="1516" t="s">
        <v>8792</v>
      </c>
      <c r="K132" s="1518">
        <v>0.625</v>
      </c>
      <c r="L132" s="1518">
        <v>0.65972222222222221</v>
      </c>
      <c r="M132" s="1512" t="s">
        <v>33</v>
      </c>
      <c r="N132" s="1518">
        <v>0.61805555555555558</v>
      </c>
      <c r="O132" s="1512" t="s">
        <v>34</v>
      </c>
      <c r="P132" s="1512" t="s">
        <v>34</v>
      </c>
      <c r="Q132" s="1512" t="s">
        <v>35</v>
      </c>
      <c r="R132" s="1512" t="s">
        <v>35</v>
      </c>
      <c r="S132" s="1512" t="s">
        <v>36</v>
      </c>
      <c r="T132" s="1512" t="s">
        <v>5672</v>
      </c>
      <c r="U132" s="1512"/>
      <c r="V132" s="1547">
        <f t="shared" si="3"/>
        <v>6.9444444444444198E-3</v>
      </c>
      <c r="W132" s="1512">
        <v>9555772344</v>
      </c>
    </row>
    <row r="133" spans="1:23" ht="15.75">
      <c r="A133" s="1512">
        <v>130</v>
      </c>
      <c r="B133" s="1532">
        <v>146100</v>
      </c>
      <c r="C133" s="1528">
        <v>45579</v>
      </c>
      <c r="D133" s="1532" t="s">
        <v>8793</v>
      </c>
      <c r="E133" s="1529" t="s">
        <v>8794</v>
      </c>
      <c r="F133" s="669" t="s">
        <v>495</v>
      </c>
      <c r="G133" s="674" t="s">
        <v>343</v>
      </c>
      <c r="H133" s="1530" t="s">
        <v>8795</v>
      </c>
      <c r="I133" s="1512" t="s">
        <v>31</v>
      </c>
      <c r="J133" s="1516" t="s">
        <v>32</v>
      </c>
      <c r="K133" s="1518">
        <v>0.3888888888888889</v>
      </c>
      <c r="L133" s="1518">
        <v>0.42708333333333331</v>
      </c>
      <c r="M133" s="1512" t="s">
        <v>8476</v>
      </c>
      <c r="N133" s="1518">
        <v>0.375</v>
      </c>
      <c r="O133" s="1512" t="s">
        <v>34</v>
      </c>
      <c r="P133" s="1512" t="s">
        <v>34</v>
      </c>
      <c r="Q133" s="1512" t="s">
        <v>35</v>
      </c>
      <c r="R133" s="1512" t="s">
        <v>35</v>
      </c>
      <c r="S133" s="1512" t="s">
        <v>36</v>
      </c>
      <c r="T133" s="1512" t="s">
        <v>5749</v>
      </c>
      <c r="U133" s="1512"/>
      <c r="V133" s="1547">
        <f t="shared" si="3"/>
        <v>1.3888888888888895E-2</v>
      </c>
      <c r="W133" s="1512">
        <v>8076188739</v>
      </c>
    </row>
    <row r="134" spans="1:23" ht="15.75">
      <c r="A134" s="1512">
        <v>131</v>
      </c>
      <c r="B134" s="1532">
        <v>86960</v>
      </c>
      <c r="C134" s="1528">
        <v>45579</v>
      </c>
      <c r="D134" s="1532" t="s">
        <v>8796</v>
      </c>
      <c r="E134" s="1529" t="s">
        <v>8797</v>
      </c>
      <c r="F134" s="669" t="s">
        <v>91</v>
      </c>
      <c r="G134" s="674" t="s">
        <v>92</v>
      </c>
      <c r="H134" s="1530" t="s">
        <v>394</v>
      </c>
      <c r="I134" s="1512" t="s">
        <v>31</v>
      </c>
      <c r="J134" s="1516" t="s">
        <v>398</v>
      </c>
      <c r="K134" s="1518">
        <v>0.46180555555555558</v>
      </c>
      <c r="L134" s="1518">
        <v>0.49861111111111112</v>
      </c>
      <c r="M134" s="1512" t="s">
        <v>8476</v>
      </c>
      <c r="N134" s="1518">
        <v>0.44791666666666669</v>
      </c>
      <c r="O134" s="1512" t="s">
        <v>34</v>
      </c>
      <c r="P134" s="1512" t="s">
        <v>34</v>
      </c>
      <c r="Q134" s="1512" t="s">
        <v>35</v>
      </c>
      <c r="R134" s="1512" t="s">
        <v>35</v>
      </c>
      <c r="S134" s="1512" t="s">
        <v>36</v>
      </c>
      <c r="T134" s="1512" t="s">
        <v>5672</v>
      </c>
      <c r="U134" s="1512"/>
      <c r="V134" s="1547">
        <f t="shared" si="3"/>
        <v>1.3888888888888895E-2</v>
      </c>
      <c r="W134" s="1512">
        <v>8287761884</v>
      </c>
    </row>
    <row r="135" spans="1:23" ht="15.75">
      <c r="A135" s="1512">
        <v>132</v>
      </c>
      <c r="B135" s="1532">
        <v>174398</v>
      </c>
      <c r="C135" s="1528">
        <v>45579</v>
      </c>
      <c r="D135" s="1532" t="s">
        <v>8798</v>
      </c>
      <c r="E135" s="1529" t="s">
        <v>311</v>
      </c>
      <c r="F135" s="669" t="s">
        <v>91</v>
      </c>
      <c r="G135" s="674" t="s">
        <v>92</v>
      </c>
      <c r="H135" s="1530" t="s">
        <v>394</v>
      </c>
      <c r="I135" s="1512" t="s">
        <v>31</v>
      </c>
      <c r="J135" s="1516" t="s">
        <v>1018</v>
      </c>
      <c r="K135" s="1518">
        <v>0.54166666666666663</v>
      </c>
      <c r="L135" s="1518">
        <v>0.60069444444444442</v>
      </c>
      <c r="M135" s="1512" t="s">
        <v>8476</v>
      </c>
      <c r="N135" s="1518">
        <v>0.52777777777777779</v>
      </c>
      <c r="O135" s="1512" t="s">
        <v>34</v>
      </c>
      <c r="P135" s="1512" t="s">
        <v>34</v>
      </c>
      <c r="Q135" s="1512" t="s">
        <v>36</v>
      </c>
      <c r="R135" s="1512" t="s">
        <v>35</v>
      </c>
      <c r="S135" s="1512" t="s">
        <v>36</v>
      </c>
      <c r="T135" s="1512" t="s">
        <v>33</v>
      </c>
      <c r="U135" s="1512"/>
      <c r="V135" s="1547">
        <f t="shared" si="3"/>
        <v>1.388888888888884E-2</v>
      </c>
      <c r="W135" s="1512">
        <v>9149012354</v>
      </c>
    </row>
    <row r="136" spans="1:23" ht="15.75">
      <c r="A136" s="1512">
        <v>133</v>
      </c>
      <c r="B136" s="1532">
        <v>161107</v>
      </c>
      <c r="C136" s="1528">
        <v>45579</v>
      </c>
      <c r="D136" s="1532" t="s">
        <v>8799</v>
      </c>
      <c r="E136" s="1529" t="s">
        <v>8800</v>
      </c>
      <c r="F136" s="669" t="s">
        <v>91</v>
      </c>
      <c r="G136" s="674" t="s">
        <v>92</v>
      </c>
      <c r="H136" s="1530" t="s">
        <v>1725</v>
      </c>
      <c r="I136" s="1512" t="s">
        <v>31</v>
      </c>
      <c r="J136" s="1516" t="s">
        <v>624</v>
      </c>
      <c r="K136" s="1518">
        <v>0.65555555555555556</v>
      </c>
      <c r="L136" s="1518">
        <v>0.67847222222222225</v>
      </c>
      <c r="M136" s="1512" t="s">
        <v>8476</v>
      </c>
      <c r="N136" s="1518">
        <v>0.65277777777777779</v>
      </c>
      <c r="O136" s="1512" t="s">
        <v>34</v>
      </c>
      <c r="P136" s="1512" t="s">
        <v>34</v>
      </c>
      <c r="Q136" s="1512" t="s">
        <v>35</v>
      </c>
      <c r="R136" s="1512" t="s">
        <v>35</v>
      </c>
      <c r="S136" s="1512" t="s">
        <v>36</v>
      </c>
      <c r="T136" s="1512" t="s">
        <v>5749</v>
      </c>
      <c r="U136" s="1512"/>
      <c r="V136" s="1547">
        <f t="shared" si="3"/>
        <v>2.7777777777777679E-3</v>
      </c>
      <c r="W136" s="1512">
        <v>9818755616</v>
      </c>
    </row>
    <row r="137" spans="1:23">
      <c r="A137" s="1512">
        <v>134</v>
      </c>
      <c r="B137" s="554">
        <v>173749</v>
      </c>
      <c r="C137" s="1528">
        <v>45579</v>
      </c>
      <c r="D137" s="554" t="s">
        <v>8801</v>
      </c>
      <c r="E137" s="1529" t="s">
        <v>563</v>
      </c>
      <c r="F137" s="669" t="s">
        <v>462</v>
      </c>
      <c r="G137" s="674" t="s">
        <v>48</v>
      </c>
      <c r="H137" s="669" t="s">
        <v>8802</v>
      </c>
      <c r="I137" s="1512" t="s">
        <v>31</v>
      </c>
      <c r="J137" s="1516" t="s">
        <v>4908</v>
      </c>
      <c r="K137" s="1518">
        <v>0.41319444444444442</v>
      </c>
      <c r="L137" s="1518">
        <v>0.47916666666666669</v>
      </c>
      <c r="M137" s="1512" t="s">
        <v>8476</v>
      </c>
      <c r="N137" s="1518">
        <v>0.39583333333333331</v>
      </c>
      <c r="O137" s="1512" t="s">
        <v>34</v>
      </c>
      <c r="P137" s="1512" t="s">
        <v>34</v>
      </c>
      <c r="Q137" s="1512" t="s">
        <v>35</v>
      </c>
      <c r="R137" s="1512" t="s">
        <v>35</v>
      </c>
      <c r="S137" s="1512" t="s">
        <v>36</v>
      </c>
      <c r="T137" s="1512" t="s">
        <v>37</v>
      </c>
      <c r="U137" s="1512"/>
      <c r="V137" s="1547">
        <f t="shared" si="3"/>
        <v>1.7361111111111105E-2</v>
      </c>
      <c r="W137" s="1512">
        <v>9354421486</v>
      </c>
    </row>
    <row r="138" spans="1:23" s="1047" customFormat="1" ht="30">
      <c r="A138" s="1512">
        <v>135</v>
      </c>
      <c r="B138" s="613">
        <v>165863</v>
      </c>
      <c r="C138" s="1525">
        <v>45579</v>
      </c>
      <c r="D138" s="613" t="s">
        <v>8803</v>
      </c>
      <c r="E138" s="1526" t="s">
        <v>455</v>
      </c>
      <c r="F138" s="611" t="s">
        <v>3124</v>
      </c>
      <c r="G138" s="1142" t="s">
        <v>507</v>
      </c>
      <c r="H138" s="672" t="s">
        <v>8804</v>
      </c>
      <c r="I138" s="1515" t="s">
        <v>31</v>
      </c>
      <c r="J138" s="1513" t="s">
        <v>1027</v>
      </c>
      <c r="K138" s="1514">
        <v>0.53819444444444442</v>
      </c>
      <c r="L138" s="1514">
        <v>0.64236111111111116</v>
      </c>
      <c r="M138" s="1515" t="s">
        <v>2217</v>
      </c>
      <c r="N138" s="1514">
        <v>0.52083333333333337</v>
      </c>
      <c r="O138" s="1515"/>
      <c r="P138" s="1515"/>
      <c r="Q138" s="1515" t="s">
        <v>35</v>
      </c>
      <c r="R138" s="1515" t="s">
        <v>35</v>
      </c>
      <c r="S138" s="1515" t="s">
        <v>36</v>
      </c>
      <c r="T138" s="1248" t="s">
        <v>8805</v>
      </c>
      <c r="U138" s="1515"/>
      <c r="V138" s="1549">
        <f t="shared" si="3"/>
        <v>1.7361111111111049E-2</v>
      </c>
      <c r="W138" s="1515">
        <v>9810641010</v>
      </c>
    </row>
    <row r="139" spans="1:23">
      <c r="A139" s="1512">
        <v>136</v>
      </c>
      <c r="B139" s="1552">
        <v>173090</v>
      </c>
      <c r="C139" s="1528">
        <v>45579</v>
      </c>
      <c r="D139" s="550" t="s">
        <v>8806</v>
      </c>
      <c r="E139" s="1529" t="s">
        <v>887</v>
      </c>
      <c r="F139" s="677" t="s">
        <v>654</v>
      </c>
      <c r="G139" s="673" t="s">
        <v>48</v>
      </c>
      <c r="H139" s="677" t="s">
        <v>1532</v>
      </c>
      <c r="I139" s="1512" t="s">
        <v>8480</v>
      </c>
      <c r="J139" s="1516" t="s">
        <v>303</v>
      </c>
      <c r="K139" s="1518">
        <v>0.68125000000000002</v>
      </c>
      <c r="L139" s="1518">
        <v>0.72916666666666663</v>
      </c>
      <c r="M139" s="1512" t="s">
        <v>8476</v>
      </c>
      <c r="N139" s="1518">
        <v>0.66666666666666663</v>
      </c>
      <c r="O139" s="1512" t="s">
        <v>34</v>
      </c>
      <c r="P139" s="1512" t="s">
        <v>34</v>
      </c>
      <c r="Q139" s="1512" t="s">
        <v>35</v>
      </c>
      <c r="R139" s="1512" t="s">
        <v>35</v>
      </c>
      <c r="S139" s="1512" t="s">
        <v>36</v>
      </c>
      <c r="T139" s="1512" t="s">
        <v>37</v>
      </c>
      <c r="U139" s="1512"/>
      <c r="V139" s="1547">
        <f t="shared" si="3"/>
        <v>1.4583333333333393E-2</v>
      </c>
      <c r="W139" s="1512">
        <v>9350254425</v>
      </c>
    </row>
    <row r="140" spans="1:23">
      <c r="A140" s="1512">
        <v>137</v>
      </c>
      <c r="B140" s="1552">
        <v>174937</v>
      </c>
      <c r="C140" s="1528">
        <v>45579</v>
      </c>
      <c r="D140" s="550" t="s">
        <v>8807</v>
      </c>
      <c r="E140" s="1529" t="s">
        <v>376</v>
      </c>
      <c r="F140" s="677" t="s">
        <v>1047</v>
      </c>
      <c r="G140" s="673" t="s">
        <v>48</v>
      </c>
      <c r="H140" s="673" t="s">
        <v>8808</v>
      </c>
      <c r="I140" s="1512" t="s">
        <v>8480</v>
      </c>
      <c r="J140" s="1516" t="s">
        <v>3514</v>
      </c>
      <c r="K140" s="1518">
        <v>0.80486111111111114</v>
      </c>
      <c r="L140" s="1518">
        <v>0.86805555555555558</v>
      </c>
      <c r="M140" s="1512" t="s">
        <v>33</v>
      </c>
      <c r="N140" s="1518">
        <v>0.78472222222222221</v>
      </c>
      <c r="O140" s="1512" t="s">
        <v>34</v>
      </c>
      <c r="P140" s="1512" t="s">
        <v>34</v>
      </c>
      <c r="Q140" s="1512" t="s">
        <v>36</v>
      </c>
      <c r="R140" s="1512" t="s">
        <v>600</v>
      </c>
      <c r="S140" s="1512" t="s">
        <v>36</v>
      </c>
      <c r="T140" s="1512" t="s">
        <v>33</v>
      </c>
      <c r="U140" s="1512"/>
      <c r="V140" s="1547">
        <f t="shared" si="3"/>
        <v>2.0138888888888928E-2</v>
      </c>
      <c r="W140" s="1512">
        <v>9871164541</v>
      </c>
    </row>
    <row r="141" spans="1:23" ht="27.75">
      <c r="A141" s="1512">
        <v>138</v>
      </c>
      <c r="B141" s="674">
        <v>165912</v>
      </c>
      <c r="C141" s="1528">
        <v>45579</v>
      </c>
      <c r="D141" s="1552" t="s">
        <v>8809</v>
      </c>
      <c r="E141" s="1529" t="s">
        <v>8437</v>
      </c>
      <c r="F141" s="673" t="s">
        <v>7654</v>
      </c>
      <c r="G141" s="673" t="s">
        <v>237</v>
      </c>
      <c r="H141" s="673" t="s">
        <v>8810</v>
      </c>
      <c r="I141" s="1512" t="s">
        <v>8480</v>
      </c>
      <c r="J141" s="1516" t="s">
        <v>651</v>
      </c>
      <c r="K141" s="1519"/>
      <c r="L141" s="1519"/>
      <c r="M141" s="1550" t="s">
        <v>37</v>
      </c>
      <c r="N141" s="1519"/>
      <c r="O141" s="1519"/>
      <c r="P141" s="1519"/>
      <c r="Q141" s="1519"/>
      <c r="R141" s="1519"/>
      <c r="S141" s="1519"/>
      <c r="T141" s="1519"/>
      <c r="U141" s="1519"/>
      <c r="V141" s="1551">
        <f t="shared" si="3"/>
        <v>0</v>
      </c>
      <c r="W141" s="1519"/>
    </row>
    <row r="142" spans="1:23" ht="27.75">
      <c r="A142" s="1512">
        <v>139</v>
      </c>
      <c r="B142" s="554">
        <v>105964</v>
      </c>
      <c r="C142" s="1528">
        <v>45579</v>
      </c>
      <c r="D142" s="1527" t="s">
        <v>8811</v>
      </c>
      <c r="E142" s="1529" t="s">
        <v>8812</v>
      </c>
      <c r="F142" s="669" t="s">
        <v>7654</v>
      </c>
      <c r="G142" s="673" t="s">
        <v>237</v>
      </c>
      <c r="H142" s="669" t="s">
        <v>238</v>
      </c>
      <c r="I142" s="1512" t="s">
        <v>8813</v>
      </c>
      <c r="J142" s="1516" t="s">
        <v>599</v>
      </c>
      <c r="K142" s="1518">
        <v>0.4597222222222222</v>
      </c>
      <c r="L142" s="1518">
        <v>0.62847222222222221</v>
      </c>
      <c r="M142" s="1512" t="s">
        <v>8476</v>
      </c>
      <c r="N142" s="1518">
        <v>0.4375</v>
      </c>
      <c r="O142" s="1512" t="s">
        <v>34</v>
      </c>
      <c r="P142" s="1512" t="s">
        <v>34</v>
      </c>
      <c r="Q142" s="1512" t="s">
        <v>35</v>
      </c>
      <c r="R142" s="1512" t="s">
        <v>35</v>
      </c>
      <c r="S142" s="1240" t="s">
        <v>6071</v>
      </c>
      <c r="T142" s="1512" t="s">
        <v>37</v>
      </c>
      <c r="U142" s="1512"/>
      <c r="V142" s="1547">
        <f t="shared" si="3"/>
        <v>2.2222222222222199E-2</v>
      </c>
      <c r="W142" s="1512">
        <v>9818862684</v>
      </c>
    </row>
    <row r="143" spans="1:23">
      <c r="A143" s="1512">
        <v>140</v>
      </c>
      <c r="B143" s="1552">
        <v>2715</v>
      </c>
      <c r="C143" s="1528">
        <v>45579</v>
      </c>
      <c r="D143" s="550" t="s">
        <v>8814</v>
      </c>
      <c r="E143" s="1529" t="s">
        <v>829</v>
      </c>
      <c r="F143" s="677" t="s">
        <v>98</v>
      </c>
      <c r="G143" s="673" t="s">
        <v>3346</v>
      </c>
      <c r="H143" s="673" t="s">
        <v>3039</v>
      </c>
      <c r="I143" s="1512" t="s">
        <v>8480</v>
      </c>
      <c r="J143" s="1516" t="s">
        <v>629</v>
      </c>
      <c r="K143" s="1518">
        <v>0.65972222222222221</v>
      </c>
      <c r="L143" s="1518">
        <v>0.77083333333333337</v>
      </c>
      <c r="M143" s="1512" t="s">
        <v>33</v>
      </c>
      <c r="N143" s="1518">
        <v>0.64583333333333337</v>
      </c>
      <c r="O143" s="1512" t="s">
        <v>34</v>
      </c>
      <c r="P143" s="1512" t="s">
        <v>34</v>
      </c>
      <c r="Q143" s="1512" t="s">
        <v>35</v>
      </c>
      <c r="R143" s="1512" t="s">
        <v>35</v>
      </c>
      <c r="S143" s="1512" t="s">
        <v>36</v>
      </c>
      <c r="T143" s="1512" t="s">
        <v>5672</v>
      </c>
      <c r="U143" s="1512"/>
      <c r="V143" s="1547">
        <f t="shared" si="3"/>
        <v>1.388888888888884E-2</v>
      </c>
      <c r="W143" s="1512">
        <v>9311507181</v>
      </c>
    </row>
    <row r="144" spans="1:23" ht="27.75">
      <c r="A144" s="1512">
        <v>141</v>
      </c>
      <c r="B144" s="1527">
        <v>170032</v>
      </c>
      <c r="C144" s="1528">
        <v>45579</v>
      </c>
      <c r="D144" s="550" t="s">
        <v>8815</v>
      </c>
      <c r="E144" s="1529" t="s">
        <v>8816</v>
      </c>
      <c r="F144" s="669" t="s">
        <v>7574</v>
      </c>
      <c r="G144" s="673" t="s">
        <v>3346</v>
      </c>
      <c r="H144" s="564" t="s">
        <v>100</v>
      </c>
      <c r="I144" s="1512" t="s">
        <v>31</v>
      </c>
      <c r="J144" s="1516" t="s">
        <v>366</v>
      </c>
      <c r="K144" s="1518">
        <v>0.39583333333333331</v>
      </c>
      <c r="L144" s="1518">
        <v>0.57291666666666663</v>
      </c>
      <c r="M144" s="1512" t="s">
        <v>8476</v>
      </c>
      <c r="N144" s="1518">
        <v>0.38541666666666669</v>
      </c>
      <c r="O144" s="1512" t="s">
        <v>34</v>
      </c>
      <c r="P144" s="1512" t="s">
        <v>34</v>
      </c>
      <c r="Q144" s="1512" t="s">
        <v>35</v>
      </c>
      <c r="R144" s="1512" t="s">
        <v>35</v>
      </c>
      <c r="S144" s="1240" t="s">
        <v>8817</v>
      </c>
      <c r="T144" s="1512" t="s">
        <v>37</v>
      </c>
      <c r="U144" s="1512"/>
      <c r="V144" s="1547">
        <f t="shared" si="3"/>
        <v>1.041666666666663E-2</v>
      </c>
      <c r="W144" s="1512"/>
    </row>
    <row r="145" spans="1:23">
      <c r="A145" s="1512">
        <v>142</v>
      </c>
      <c r="B145" s="1552">
        <v>174853</v>
      </c>
      <c r="C145" s="1528">
        <v>45579</v>
      </c>
      <c r="D145" s="550" t="s">
        <v>8818</v>
      </c>
      <c r="E145" s="1529" t="s">
        <v>122</v>
      </c>
      <c r="F145" s="677" t="s">
        <v>1047</v>
      </c>
      <c r="G145" s="673" t="s">
        <v>48</v>
      </c>
      <c r="H145" s="673" t="s">
        <v>8819</v>
      </c>
      <c r="I145" s="1512" t="s">
        <v>8480</v>
      </c>
      <c r="J145" s="1516" t="s">
        <v>229</v>
      </c>
      <c r="K145" s="1518">
        <v>0.47638888888888886</v>
      </c>
      <c r="L145" s="1518">
        <v>0.50694444444444442</v>
      </c>
      <c r="M145" s="1512" t="s">
        <v>8476</v>
      </c>
      <c r="N145" s="1518">
        <v>0.46875</v>
      </c>
      <c r="O145" s="1512" t="s">
        <v>34</v>
      </c>
      <c r="P145" s="1512" t="s">
        <v>34</v>
      </c>
      <c r="Q145" s="1512" t="s">
        <v>35</v>
      </c>
      <c r="R145" s="1512" t="s">
        <v>35</v>
      </c>
      <c r="S145" s="1512" t="s">
        <v>36</v>
      </c>
      <c r="T145" s="1512" t="s">
        <v>37</v>
      </c>
      <c r="U145" s="1512"/>
      <c r="V145" s="1547">
        <f t="shared" si="3"/>
        <v>7.6388888888888618E-3</v>
      </c>
      <c r="W145" s="1512"/>
    </row>
    <row r="146" spans="1:23" ht="15.75">
      <c r="A146" s="1512">
        <v>143</v>
      </c>
      <c r="B146" s="1529">
        <v>167751</v>
      </c>
      <c r="C146" s="1528">
        <v>45580</v>
      </c>
      <c r="D146" s="1529" t="s">
        <v>8820</v>
      </c>
      <c r="E146" s="1529" t="s">
        <v>244</v>
      </c>
      <c r="F146" s="1559" t="s">
        <v>104</v>
      </c>
      <c r="G146" s="673" t="s">
        <v>92</v>
      </c>
      <c r="H146" s="1559" t="s">
        <v>8821</v>
      </c>
      <c r="I146" s="1512" t="s">
        <v>31</v>
      </c>
      <c r="J146" s="1516" t="s">
        <v>8822</v>
      </c>
      <c r="K146" s="1518">
        <v>0.3659722222222222</v>
      </c>
      <c r="L146" s="1518">
        <v>0.40972222222222221</v>
      </c>
      <c r="M146" s="1563" t="s">
        <v>8476</v>
      </c>
      <c r="N146" s="1518">
        <v>0.3576388888888889</v>
      </c>
      <c r="O146" s="1512" t="s">
        <v>34</v>
      </c>
      <c r="P146" s="1512" t="s">
        <v>34</v>
      </c>
      <c r="Q146" s="1512" t="s">
        <v>36</v>
      </c>
      <c r="R146" s="1512" t="s">
        <v>35</v>
      </c>
      <c r="S146" s="1512" t="s">
        <v>36</v>
      </c>
      <c r="T146" s="1512" t="s">
        <v>8476</v>
      </c>
      <c r="U146" s="1512"/>
      <c r="V146" s="1547">
        <f t="shared" si="3"/>
        <v>8.3333333333333037E-3</v>
      </c>
      <c r="W146" s="1512">
        <v>8838105433</v>
      </c>
    </row>
    <row r="147" spans="1:23" ht="27.75">
      <c r="A147" s="1512">
        <v>144</v>
      </c>
      <c r="B147" s="1552">
        <v>73010</v>
      </c>
      <c r="C147" s="1528">
        <v>45580</v>
      </c>
      <c r="D147" s="1552" t="s">
        <v>8823</v>
      </c>
      <c r="E147" s="1529" t="s">
        <v>748</v>
      </c>
      <c r="F147" s="673" t="s">
        <v>756</v>
      </c>
      <c r="G147" s="673" t="s">
        <v>757</v>
      </c>
      <c r="H147" s="1553" t="s">
        <v>394</v>
      </c>
      <c r="I147" s="1512" t="s">
        <v>31</v>
      </c>
      <c r="J147" s="1516" t="s">
        <v>8824</v>
      </c>
      <c r="K147" s="1518">
        <v>0.44374999999999998</v>
      </c>
      <c r="L147" s="1518">
        <v>0.5</v>
      </c>
      <c r="M147" s="1512" t="s">
        <v>8476</v>
      </c>
      <c r="N147" s="1518">
        <v>0.4375</v>
      </c>
      <c r="O147" s="1512" t="s">
        <v>34</v>
      </c>
      <c r="P147" s="1512" t="s">
        <v>34</v>
      </c>
      <c r="Q147" s="1512" t="s">
        <v>35</v>
      </c>
      <c r="R147" s="1512" t="s">
        <v>35</v>
      </c>
      <c r="S147" s="1512" t="s">
        <v>36</v>
      </c>
      <c r="T147" s="1512" t="s">
        <v>37</v>
      </c>
      <c r="U147" s="1512"/>
      <c r="V147" s="1547">
        <f t="shared" si="3"/>
        <v>6.2499999999999778E-3</v>
      </c>
      <c r="W147" s="1512">
        <v>9971340186</v>
      </c>
    </row>
    <row r="148" spans="1:23" ht="27.75">
      <c r="A148" s="1512">
        <v>145</v>
      </c>
      <c r="B148" s="1118">
        <v>151769</v>
      </c>
      <c r="C148" s="1528">
        <v>45580</v>
      </c>
      <c r="D148" s="1118" t="s">
        <v>8825</v>
      </c>
      <c r="E148" s="1529" t="s">
        <v>840</v>
      </c>
      <c r="F148" s="673" t="s">
        <v>40</v>
      </c>
      <c r="G148" s="673" t="s">
        <v>41</v>
      </c>
      <c r="H148" s="1559" t="s">
        <v>8826</v>
      </c>
      <c r="I148" s="1512" t="s">
        <v>31</v>
      </c>
      <c r="J148" s="1516" t="s">
        <v>7163</v>
      </c>
      <c r="K148" s="1518">
        <v>0.57013888888888886</v>
      </c>
      <c r="L148" s="1518">
        <v>0.64930555555555558</v>
      </c>
      <c r="M148" s="1512" t="s">
        <v>8476</v>
      </c>
      <c r="N148" s="1518">
        <v>0.5625</v>
      </c>
      <c r="O148" s="1512" t="s">
        <v>34</v>
      </c>
      <c r="P148" s="1512" t="s">
        <v>34</v>
      </c>
      <c r="Q148" s="1512" t="s">
        <v>35</v>
      </c>
      <c r="R148" s="1512" t="s">
        <v>35</v>
      </c>
      <c r="S148" s="1512" t="s">
        <v>36</v>
      </c>
      <c r="T148" s="1512" t="s">
        <v>8712</v>
      </c>
      <c r="U148" s="1512"/>
      <c r="V148" s="1547">
        <f t="shared" si="3"/>
        <v>7.6388888888888618E-3</v>
      </c>
      <c r="W148" s="1512">
        <v>9504077138</v>
      </c>
    </row>
    <row r="149" spans="1:23">
      <c r="A149" s="1512">
        <v>146</v>
      </c>
      <c r="B149" s="1552">
        <v>125844</v>
      </c>
      <c r="C149" s="1528">
        <v>45580</v>
      </c>
      <c r="D149" s="1118" t="s">
        <v>8827</v>
      </c>
      <c r="E149" s="1529" t="s">
        <v>759</v>
      </c>
      <c r="F149" s="673" t="s">
        <v>28</v>
      </c>
      <c r="G149" s="673" t="s">
        <v>29</v>
      </c>
      <c r="H149" s="677" t="s">
        <v>128</v>
      </c>
      <c r="I149" s="1512" t="s">
        <v>188</v>
      </c>
      <c r="J149" s="1516" t="s">
        <v>439</v>
      </c>
      <c r="K149" s="1518">
        <v>0.66805555555555551</v>
      </c>
      <c r="L149" s="1518">
        <v>0.70833333333333337</v>
      </c>
      <c r="M149" s="1512" t="s">
        <v>33</v>
      </c>
      <c r="N149" s="1518">
        <v>0.66319444444444442</v>
      </c>
      <c r="O149" s="1512" t="s">
        <v>34</v>
      </c>
      <c r="P149" s="1512" t="s">
        <v>34</v>
      </c>
      <c r="Q149" s="1512" t="s">
        <v>36</v>
      </c>
      <c r="R149" s="1512" t="s">
        <v>35</v>
      </c>
      <c r="S149" s="1512" t="s">
        <v>36</v>
      </c>
      <c r="T149" s="1512" t="s">
        <v>8476</v>
      </c>
      <c r="U149" s="1512"/>
      <c r="V149" s="1547">
        <f t="shared" si="3"/>
        <v>4.8611111111110938E-3</v>
      </c>
      <c r="W149" s="1512">
        <v>9651469120</v>
      </c>
    </row>
    <row r="150" spans="1:23" ht="15.75">
      <c r="A150" s="1512">
        <v>147</v>
      </c>
      <c r="B150" s="1529">
        <v>171039</v>
      </c>
      <c r="C150" s="1528">
        <v>45580</v>
      </c>
      <c r="D150" s="1529" t="s">
        <v>8828</v>
      </c>
      <c r="E150" s="1529" t="s">
        <v>84</v>
      </c>
      <c r="F150" s="1559" t="s">
        <v>91</v>
      </c>
      <c r="G150" s="673" t="s">
        <v>92</v>
      </c>
      <c r="H150" s="1559" t="s">
        <v>394</v>
      </c>
      <c r="I150" s="1512" t="s">
        <v>31</v>
      </c>
      <c r="J150" s="1516" t="s">
        <v>1042</v>
      </c>
      <c r="K150" s="1518">
        <v>0.73472222222222228</v>
      </c>
      <c r="L150" s="1518">
        <v>0.78125</v>
      </c>
      <c r="M150" s="1512" t="s">
        <v>8476</v>
      </c>
      <c r="N150" s="1518">
        <v>0.72916666666666663</v>
      </c>
      <c r="O150" s="1512" t="s">
        <v>34</v>
      </c>
      <c r="P150" s="1512" t="s">
        <v>34</v>
      </c>
      <c r="Q150" s="1512" t="s">
        <v>35</v>
      </c>
      <c r="R150" s="1512" t="s">
        <v>35</v>
      </c>
      <c r="S150" s="1512" t="s">
        <v>36</v>
      </c>
      <c r="T150" s="1512" t="s">
        <v>8681</v>
      </c>
      <c r="U150" s="1512"/>
      <c r="V150" s="1547">
        <f t="shared" si="3"/>
        <v>5.5555555555556468E-3</v>
      </c>
      <c r="W150" s="1512">
        <v>7250531052</v>
      </c>
    </row>
    <row r="151" spans="1:23" ht="27.75">
      <c r="A151" s="1512">
        <v>148</v>
      </c>
      <c r="B151" s="1529">
        <v>174765</v>
      </c>
      <c r="C151" s="1528">
        <v>45580</v>
      </c>
      <c r="D151" s="1529" t="s">
        <v>8829</v>
      </c>
      <c r="E151" s="1529" t="s">
        <v>1826</v>
      </c>
      <c r="F151" s="673" t="s">
        <v>40</v>
      </c>
      <c r="G151" s="673" t="s">
        <v>41</v>
      </c>
      <c r="H151" s="1559" t="s">
        <v>8830</v>
      </c>
      <c r="I151" s="1512" t="s">
        <v>31</v>
      </c>
      <c r="J151" s="1516" t="s">
        <v>8610</v>
      </c>
      <c r="K151" s="1518">
        <v>0.4861111111111111</v>
      </c>
      <c r="L151" s="1518">
        <v>0.55972222222222223</v>
      </c>
      <c r="M151" s="1512" t="s">
        <v>8476</v>
      </c>
      <c r="N151" s="1518">
        <v>0.46875</v>
      </c>
      <c r="O151" s="1512" t="s">
        <v>34</v>
      </c>
      <c r="P151" s="1512" t="s">
        <v>34</v>
      </c>
      <c r="Q151" s="1512" t="s">
        <v>35</v>
      </c>
      <c r="R151" s="1512" t="s">
        <v>35</v>
      </c>
      <c r="S151" s="1512" t="s">
        <v>36</v>
      </c>
      <c r="T151" s="1512" t="s">
        <v>37</v>
      </c>
      <c r="U151" s="1512"/>
      <c r="V151" s="1547">
        <f t="shared" si="3"/>
        <v>1.7361111111111105E-2</v>
      </c>
      <c r="W151" s="1512">
        <v>7011936714</v>
      </c>
    </row>
    <row r="152" spans="1:23" ht="27.75">
      <c r="A152" s="1512">
        <v>149</v>
      </c>
      <c r="B152" s="1552">
        <v>175505</v>
      </c>
      <c r="C152" s="1528">
        <v>45580</v>
      </c>
      <c r="D152" s="1118" t="s">
        <v>8831</v>
      </c>
      <c r="E152" s="1529" t="s">
        <v>376</v>
      </c>
      <c r="F152" s="673" t="s">
        <v>104</v>
      </c>
      <c r="G152" s="673" t="s">
        <v>92</v>
      </c>
      <c r="H152" s="677" t="s">
        <v>8832</v>
      </c>
      <c r="I152" s="1512" t="s">
        <v>188</v>
      </c>
      <c r="J152" s="1516" t="s">
        <v>8084</v>
      </c>
      <c r="K152" s="1518">
        <v>0.45416666666666666</v>
      </c>
      <c r="L152" s="1518">
        <v>0.49305555555555558</v>
      </c>
      <c r="M152" s="1512" t="s">
        <v>33</v>
      </c>
      <c r="N152" s="1518">
        <v>0.4513888888888889</v>
      </c>
      <c r="O152" s="1512" t="s">
        <v>34</v>
      </c>
      <c r="P152" s="1512" t="s">
        <v>34</v>
      </c>
      <c r="Q152" s="1512" t="s">
        <v>36</v>
      </c>
      <c r="R152" s="1512" t="s">
        <v>35</v>
      </c>
      <c r="S152" s="1512" t="s">
        <v>36</v>
      </c>
      <c r="T152" s="1512" t="s">
        <v>33</v>
      </c>
      <c r="U152" s="1512"/>
      <c r="V152" s="1547">
        <f t="shared" si="3"/>
        <v>2.7777777777777679E-3</v>
      </c>
      <c r="W152" s="1512">
        <v>9828129800</v>
      </c>
    </row>
    <row r="153" spans="1:23" ht="15.75">
      <c r="A153" s="1512">
        <v>150</v>
      </c>
      <c r="B153" s="1552">
        <v>173317</v>
      </c>
      <c r="C153" s="1528">
        <v>45580</v>
      </c>
      <c r="D153" s="1529" t="s">
        <v>8833</v>
      </c>
      <c r="E153" s="1529" t="s">
        <v>510</v>
      </c>
      <c r="F153" s="1559" t="s">
        <v>5405</v>
      </c>
      <c r="G153" s="673" t="s">
        <v>201</v>
      </c>
      <c r="H153" s="1559" t="s">
        <v>8834</v>
      </c>
      <c r="I153" s="1512" t="s">
        <v>31</v>
      </c>
      <c r="J153" s="1516" t="s">
        <v>4883</v>
      </c>
      <c r="K153" s="1518">
        <v>0.66666666666666663</v>
      </c>
      <c r="L153" s="1518">
        <v>0.71527777777777779</v>
      </c>
      <c r="M153" s="1512" t="s">
        <v>33</v>
      </c>
      <c r="N153" s="1518">
        <v>0.66666666666666663</v>
      </c>
      <c r="O153" s="1512" t="s">
        <v>34</v>
      </c>
      <c r="P153" s="1512" t="s">
        <v>34</v>
      </c>
      <c r="Q153" s="1512" t="s">
        <v>35</v>
      </c>
      <c r="R153" s="1512" t="s">
        <v>35</v>
      </c>
      <c r="S153" s="1512" t="s">
        <v>36</v>
      </c>
      <c r="T153" s="1512" t="s">
        <v>5749</v>
      </c>
      <c r="U153" s="1512"/>
      <c r="V153" s="1547">
        <f t="shared" si="3"/>
        <v>0</v>
      </c>
      <c r="W153" s="1512">
        <v>9625713446</v>
      </c>
    </row>
    <row r="154" spans="1:23" ht="30">
      <c r="A154" s="1512">
        <v>151</v>
      </c>
      <c r="B154" s="1529">
        <v>167658</v>
      </c>
      <c r="C154" s="1528">
        <v>45580</v>
      </c>
      <c r="D154" s="1529" t="s">
        <v>8835</v>
      </c>
      <c r="E154" s="1529" t="s">
        <v>78</v>
      </c>
      <c r="F154" s="1559" t="s">
        <v>2072</v>
      </c>
      <c r="G154" s="673" t="s">
        <v>215</v>
      </c>
      <c r="H154" s="1559" t="s">
        <v>8836</v>
      </c>
      <c r="I154" s="1512" t="s">
        <v>31</v>
      </c>
      <c r="J154" s="1516" t="s">
        <v>761</v>
      </c>
      <c r="K154" s="1518">
        <v>0.36388888888888887</v>
      </c>
      <c r="L154" s="1518">
        <v>0.49652777777777779</v>
      </c>
      <c r="M154" s="1512" t="s">
        <v>8522</v>
      </c>
      <c r="N154" s="1518">
        <v>0.3611111111111111</v>
      </c>
      <c r="O154" s="1512" t="s">
        <v>34</v>
      </c>
      <c r="P154" s="1512" t="s">
        <v>34</v>
      </c>
      <c r="Q154" s="1512" t="s">
        <v>35</v>
      </c>
      <c r="R154" s="1512" t="s">
        <v>35</v>
      </c>
      <c r="S154" s="1512" t="s">
        <v>36</v>
      </c>
      <c r="T154" s="1512" t="s">
        <v>5672</v>
      </c>
      <c r="U154" s="1512"/>
      <c r="V154" s="1547">
        <f t="shared" si="3"/>
        <v>2.7777777777777679E-3</v>
      </c>
      <c r="W154" s="1512">
        <v>9650197156</v>
      </c>
    </row>
    <row r="155" spans="1:23" ht="27.75">
      <c r="A155" s="1512">
        <v>152</v>
      </c>
      <c r="B155" s="1552">
        <v>168911</v>
      </c>
      <c r="C155" s="1528">
        <v>45580</v>
      </c>
      <c r="D155" s="1529" t="s">
        <v>8056</v>
      </c>
      <c r="E155" s="1529" t="s">
        <v>913</v>
      </c>
      <c r="F155" s="673" t="s">
        <v>8197</v>
      </c>
      <c r="G155" s="674" t="s">
        <v>215</v>
      </c>
      <c r="H155" s="1559" t="s">
        <v>4274</v>
      </c>
      <c r="I155" s="1512" t="s">
        <v>31</v>
      </c>
      <c r="J155" s="1516" t="s">
        <v>8837</v>
      </c>
      <c r="K155" s="1518">
        <v>0.52638888888888891</v>
      </c>
      <c r="L155" s="1518">
        <v>0.53680555555555554</v>
      </c>
      <c r="M155" s="1512" t="s">
        <v>8522</v>
      </c>
      <c r="N155" s="1518">
        <v>0.52083333333333337</v>
      </c>
      <c r="O155" s="1512" t="s">
        <v>34</v>
      </c>
      <c r="P155" s="1512" t="s">
        <v>34</v>
      </c>
      <c r="Q155" s="1512" t="s">
        <v>35</v>
      </c>
      <c r="R155" s="1512" t="s">
        <v>35</v>
      </c>
      <c r="S155" s="1512" t="s">
        <v>36</v>
      </c>
      <c r="T155" s="1512" t="s">
        <v>37</v>
      </c>
      <c r="U155" s="1512"/>
      <c r="V155" s="1547">
        <f t="shared" si="3"/>
        <v>5.5555555555555358E-3</v>
      </c>
      <c r="W155" s="1512">
        <v>9536163814</v>
      </c>
    </row>
    <row r="156" spans="1:23" ht="27.75">
      <c r="A156" s="1512">
        <v>153</v>
      </c>
      <c r="B156" s="1529">
        <v>164695</v>
      </c>
      <c r="C156" s="1528">
        <v>45580</v>
      </c>
      <c r="D156" s="1552" t="s">
        <v>8838</v>
      </c>
      <c r="E156" s="1529" t="s">
        <v>3314</v>
      </c>
      <c r="F156" s="673" t="s">
        <v>8197</v>
      </c>
      <c r="G156" s="674" t="s">
        <v>215</v>
      </c>
      <c r="H156" s="1559" t="s">
        <v>3498</v>
      </c>
      <c r="I156" s="1512" t="s">
        <v>31</v>
      </c>
      <c r="J156" s="1516" t="s">
        <v>8592</v>
      </c>
      <c r="K156" s="1518">
        <v>0.58125000000000004</v>
      </c>
      <c r="L156" s="1518">
        <v>0.6694444444444444</v>
      </c>
      <c r="M156" s="1240" t="s">
        <v>8839</v>
      </c>
      <c r="N156" s="1518">
        <v>0.57638888888888884</v>
      </c>
      <c r="O156" s="1512" t="s">
        <v>34</v>
      </c>
      <c r="P156" s="1512" t="s">
        <v>34</v>
      </c>
      <c r="Q156" s="1512" t="s">
        <v>36</v>
      </c>
      <c r="R156" s="1512" t="s">
        <v>35</v>
      </c>
      <c r="S156" s="1512" t="s">
        <v>36</v>
      </c>
      <c r="T156" s="1512" t="s">
        <v>8522</v>
      </c>
      <c r="U156" s="1512"/>
      <c r="V156" s="1547">
        <f t="shared" si="3"/>
        <v>4.8611111111112049E-3</v>
      </c>
      <c r="W156" s="1512">
        <v>9313941128</v>
      </c>
    </row>
    <row r="157" spans="1:23">
      <c r="A157" s="1512">
        <v>154</v>
      </c>
      <c r="B157" s="1552">
        <v>174803</v>
      </c>
      <c r="C157" s="1528">
        <v>45580</v>
      </c>
      <c r="D157" s="1118" t="s">
        <v>8840</v>
      </c>
      <c r="E157" s="1529" t="s">
        <v>178</v>
      </c>
      <c r="F157" s="673" t="s">
        <v>28</v>
      </c>
      <c r="G157" s="674" t="s">
        <v>29</v>
      </c>
      <c r="H157" s="677" t="s">
        <v>705</v>
      </c>
      <c r="I157" s="1512" t="s">
        <v>31</v>
      </c>
      <c r="J157" s="1516" t="s">
        <v>1008</v>
      </c>
      <c r="K157" s="1518">
        <v>0.70486111111111116</v>
      </c>
      <c r="L157" s="1518">
        <v>0.84375</v>
      </c>
      <c r="M157" s="1512" t="s">
        <v>33</v>
      </c>
      <c r="N157" s="1518">
        <v>0.69791666666666663</v>
      </c>
      <c r="O157" s="1512" t="s">
        <v>34</v>
      </c>
      <c r="P157" s="1512" t="s">
        <v>34</v>
      </c>
      <c r="Q157" s="1512" t="s">
        <v>36</v>
      </c>
      <c r="R157" s="1512" t="s">
        <v>35</v>
      </c>
      <c r="S157" s="1512" t="s">
        <v>36</v>
      </c>
      <c r="T157" s="1512" t="s">
        <v>33</v>
      </c>
      <c r="U157" s="1512"/>
      <c r="V157" s="1547">
        <f t="shared" si="3"/>
        <v>6.9444444444445308E-3</v>
      </c>
      <c r="W157" s="1512">
        <v>9709201818</v>
      </c>
    </row>
    <row r="158" spans="1:23" ht="27.75">
      <c r="A158" s="1512">
        <v>155</v>
      </c>
      <c r="B158" s="1552">
        <v>20121</v>
      </c>
      <c r="C158" s="1528">
        <v>45580</v>
      </c>
      <c r="D158" s="1552" t="s">
        <v>1246</v>
      </c>
      <c r="E158" s="1529" t="s">
        <v>115</v>
      </c>
      <c r="F158" s="673" t="s">
        <v>54</v>
      </c>
      <c r="G158" s="674" t="s">
        <v>48</v>
      </c>
      <c r="H158" s="1553" t="s">
        <v>55</v>
      </c>
      <c r="I158" s="1512" t="s">
        <v>31</v>
      </c>
      <c r="J158" s="1516" t="s">
        <v>8841</v>
      </c>
      <c r="K158" s="1518">
        <v>0.38333333333333336</v>
      </c>
      <c r="L158" s="1518">
        <v>0.5180555555555556</v>
      </c>
      <c r="M158" s="1240" t="s">
        <v>8842</v>
      </c>
      <c r="N158" s="1512" t="s">
        <v>8843</v>
      </c>
      <c r="O158" s="1512" t="s">
        <v>34</v>
      </c>
      <c r="P158" s="1512" t="s">
        <v>34</v>
      </c>
      <c r="Q158" s="1512" t="s">
        <v>36</v>
      </c>
      <c r="R158" s="1512" t="s">
        <v>35</v>
      </c>
      <c r="S158" s="1512" t="s">
        <v>36</v>
      </c>
      <c r="T158" s="1240" t="s">
        <v>8844</v>
      </c>
      <c r="U158" s="1512"/>
      <c r="V158" s="1547" t="e">
        <f t="shared" si="3"/>
        <v>#VALUE!</v>
      </c>
      <c r="W158" s="1512">
        <v>9868772845</v>
      </c>
    </row>
    <row r="159" spans="1:23" ht="27.75">
      <c r="A159" s="1512">
        <v>156</v>
      </c>
      <c r="B159" s="1552">
        <v>175278</v>
      </c>
      <c r="C159" s="1528">
        <v>45580</v>
      </c>
      <c r="D159" s="1552" t="s">
        <v>8845</v>
      </c>
      <c r="E159" s="1529" t="s">
        <v>524</v>
      </c>
      <c r="F159" s="673" t="s">
        <v>54</v>
      </c>
      <c r="G159" s="674" t="s">
        <v>48</v>
      </c>
      <c r="H159" s="1553" t="s">
        <v>6206</v>
      </c>
      <c r="I159" s="1512" t="s">
        <v>31</v>
      </c>
      <c r="J159" s="1516" t="s">
        <v>8846</v>
      </c>
      <c r="K159" s="1518">
        <v>0.59930555555555554</v>
      </c>
      <c r="L159" s="1518">
        <v>0.75694444444444442</v>
      </c>
      <c r="M159" s="1240" t="s">
        <v>8847</v>
      </c>
      <c r="N159" s="1512" t="s">
        <v>8848</v>
      </c>
      <c r="O159" s="1512" t="s">
        <v>34</v>
      </c>
      <c r="P159" s="1512" t="s">
        <v>34</v>
      </c>
      <c r="Q159" s="1512" t="s">
        <v>36</v>
      </c>
      <c r="R159" s="1512" t="s">
        <v>35</v>
      </c>
      <c r="S159" s="1512" t="s">
        <v>36</v>
      </c>
      <c r="T159" s="1512" t="s">
        <v>8476</v>
      </c>
      <c r="U159" s="1512"/>
      <c r="V159" s="1547" t="e">
        <f t="shared" si="3"/>
        <v>#VALUE!</v>
      </c>
      <c r="W159" s="1512">
        <v>7667291313</v>
      </c>
    </row>
    <row r="160" spans="1:23">
      <c r="A160" s="1512">
        <v>157</v>
      </c>
      <c r="B160" s="674">
        <v>171349</v>
      </c>
      <c r="C160" s="1528">
        <v>45580</v>
      </c>
      <c r="D160" s="1552" t="s">
        <v>8849</v>
      </c>
      <c r="E160" s="1529" t="s">
        <v>122</v>
      </c>
      <c r="F160" s="673" t="s">
        <v>69</v>
      </c>
      <c r="G160" s="674" t="s">
        <v>70</v>
      </c>
      <c r="H160" s="673" t="s">
        <v>8850</v>
      </c>
      <c r="I160" s="1512" t="s">
        <v>31</v>
      </c>
      <c r="J160" s="1561"/>
      <c r="K160" s="1519"/>
      <c r="L160" s="1519"/>
      <c r="M160" s="1550" t="s">
        <v>37</v>
      </c>
      <c r="N160" s="1519"/>
      <c r="O160" s="1519"/>
      <c r="P160" s="1519"/>
      <c r="Q160" s="1519"/>
      <c r="R160" s="1519"/>
      <c r="S160" s="1519"/>
      <c r="T160" s="1519"/>
      <c r="U160" s="1519"/>
      <c r="V160" s="1551">
        <f t="shared" si="3"/>
        <v>0</v>
      </c>
      <c r="W160" s="1519"/>
    </row>
    <row r="161" spans="1:23">
      <c r="A161" s="1512">
        <v>158</v>
      </c>
      <c r="B161" s="1118">
        <v>170083</v>
      </c>
      <c r="C161" s="1528">
        <v>45580</v>
      </c>
      <c r="D161" s="674" t="s">
        <v>8851</v>
      </c>
      <c r="E161" s="1529" t="s">
        <v>528</v>
      </c>
      <c r="F161" s="673" t="s">
        <v>69</v>
      </c>
      <c r="G161" s="674" t="s">
        <v>70</v>
      </c>
      <c r="H161" s="673" t="s">
        <v>8852</v>
      </c>
      <c r="I161" s="1512" t="s">
        <v>31</v>
      </c>
      <c r="J161" s="1561"/>
      <c r="K161" s="1519"/>
      <c r="L161" s="1519"/>
      <c r="M161" s="1550" t="s">
        <v>37</v>
      </c>
      <c r="N161" s="1519"/>
      <c r="O161" s="1519"/>
      <c r="P161" s="1519"/>
      <c r="Q161" s="1519"/>
      <c r="R161" s="1519"/>
      <c r="S161" s="1519"/>
      <c r="T161" s="1519"/>
      <c r="U161" s="1519"/>
      <c r="V161" s="1551">
        <f t="shared" si="3"/>
        <v>0</v>
      </c>
      <c r="W161" s="1519"/>
    </row>
    <row r="162" spans="1:23">
      <c r="A162" s="1512">
        <v>159</v>
      </c>
      <c r="B162" s="674">
        <v>129001</v>
      </c>
      <c r="C162" s="1528">
        <v>45580</v>
      </c>
      <c r="D162" s="1552" t="s">
        <v>1519</v>
      </c>
      <c r="E162" s="1529" t="s">
        <v>140</v>
      </c>
      <c r="F162" s="673" t="s">
        <v>8853</v>
      </c>
      <c r="G162" s="674" t="s">
        <v>70</v>
      </c>
      <c r="H162" s="673" t="s">
        <v>8850</v>
      </c>
      <c r="I162" s="1512" t="s">
        <v>31</v>
      </c>
      <c r="J162" s="1561"/>
      <c r="K162" s="1519"/>
      <c r="L162" s="1519"/>
      <c r="M162" s="1550" t="s">
        <v>37</v>
      </c>
      <c r="N162" s="1519"/>
      <c r="O162" s="1519"/>
      <c r="P162" s="1519"/>
      <c r="Q162" s="1519"/>
      <c r="R162" s="1519"/>
      <c r="S162" s="1519"/>
      <c r="T162" s="1519"/>
      <c r="U162" s="1519"/>
      <c r="V162" s="1551">
        <f t="shared" si="3"/>
        <v>0</v>
      </c>
      <c r="W162" s="1519"/>
    </row>
    <row r="163" spans="1:23">
      <c r="A163" s="1512">
        <v>160</v>
      </c>
      <c r="B163" s="674">
        <v>144223</v>
      </c>
      <c r="C163" s="1528">
        <v>45580</v>
      </c>
      <c r="D163" s="674" t="s">
        <v>8854</v>
      </c>
      <c r="E163" s="1529" t="s">
        <v>3743</v>
      </c>
      <c r="F163" s="673" t="s">
        <v>8853</v>
      </c>
      <c r="G163" s="674" t="s">
        <v>70</v>
      </c>
      <c r="H163" s="673" t="s">
        <v>8850</v>
      </c>
      <c r="I163" s="1512" t="s">
        <v>31</v>
      </c>
      <c r="J163" s="1561"/>
      <c r="K163" s="1519"/>
      <c r="L163" s="1519"/>
      <c r="M163" s="1550" t="s">
        <v>37</v>
      </c>
      <c r="N163" s="1519"/>
      <c r="O163" s="1519"/>
      <c r="P163" s="1519"/>
      <c r="Q163" s="1519"/>
      <c r="R163" s="1519"/>
      <c r="S163" s="1519"/>
      <c r="T163" s="1519"/>
      <c r="U163" s="1519"/>
      <c r="V163" s="1551">
        <f t="shared" si="3"/>
        <v>0</v>
      </c>
      <c r="W163" s="1519"/>
    </row>
    <row r="164" spans="1:23" ht="32.25" customHeight="1">
      <c r="A164" s="1512">
        <v>161</v>
      </c>
      <c r="B164" s="1529">
        <v>162264</v>
      </c>
      <c r="C164" s="1528">
        <v>45580</v>
      </c>
      <c r="D164" s="1552" t="s">
        <v>8855</v>
      </c>
      <c r="E164" s="1529" t="s">
        <v>956</v>
      </c>
      <c r="F164" s="673" t="s">
        <v>200</v>
      </c>
      <c r="G164" s="674" t="s">
        <v>201</v>
      </c>
      <c r="H164" s="1559" t="s">
        <v>8856</v>
      </c>
      <c r="I164" s="1512" t="s">
        <v>31</v>
      </c>
      <c r="J164" s="1516" t="s">
        <v>8857</v>
      </c>
      <c r="K164" s="1518">
        <v>0.38333333333333336</v>
      </c>
      <c r="L164" s="1518">
        <v>0.44791666666666669</v>
      </c>
      <c r="M164" s="1512" t="s">
        <v>8476</v>
      </c>
      <c r="N164" s="1518">
        <v>0.375</v>
      </c>
      <c r="O164" s="1512" t="s">
        <v>34</v>
      </c>
      <c r="P164" s="1512" t="s">
        <v>34</v>
      </c>
      <c r="Q164" s="1512" t="s">
        <v>35</v>
      </c>
      <c r="R164" s="1512" t="s">
        <v>35</v>
      </c>
      <c r="S164" s="1512" t="s">
        <v>36</v>
      </c>
      <c r="T164" s="1512" t="s">
        <v>37</v>
      </c>
      <c r="U164" s="1512"/>
      <c r="V164" s="1547">
        <f t="shared" si="3"/>
        <v>8.3333333333333592E-3</v>
      </c>
      <c r="W164" s="1512">
        <v>9953180999</v>
      </c>
    </row>
    <row r="165" spans="1:23" ht="25.5" customHeight="1">
      <c r="A165" s="1512">
        <v>162</v>
      </c>
      <c r="B165" s="1552">
        <v>143337</v>
      </c>
      <c r="C165" s="1528">
        <v>45580</v>
      </c>
      <c r="D165" s="1529" t="s">
        <v>8858</v>
      </c>
      <c r="E165" s="1529" t="s">
        <v>443</v>
      </c>
      <c r="F165" s="1559" t="s">
        <v>3104</v>
      </c>
      <c r="G165" s="674" t="s">
        <v>201</v>
      </c>
      <c r="H165" s="1559" t="s">
        <v>3281</v>
      </c>
      <c r="I165" s="1512" t="s">
        <v>31</v>
      </c>
      <c r="J165" s="1516" t="s">
        <v>8485</v>
      </c>
      <c r="K165" s="1518">
        <v>0.4861111111111111</v>
      </c>
      <c r="L165" s="1518">
        <v>0.53125</v>
      </c>
      <c r="M165" s="1512" t="s">
        <v>8476</v>
      </c>
      <c r="N165" s="1518">
        <v>0.47569444444444442</v>
      </c>
      <c r="O165" s="1512" t="s">
        <v>34</v>
      </c>
      <c r="P165" s="1512" t="s">
        <v>34</v>
      </c>
      <c r="Q165" s="1512" t="s">
        <v>35</v>
      </c>
      <c r="R165" s="1512" t="s">
        <v>35</v>
      </c>
      <c r="S165" s="1512" t="s">
        <v>36</v>
      </c>
      <c r="T165" s="1512" t="s">
        <v>8712</v>
      </c>
      <c r="U165" s="1512"/>
      <c r="V165" s="1547">
        <f t="shared" si="3"/>
        <v>1.0416666666666685E-2</v>
      </c>
      <c r="W165" s="1512">
        <v>9625463093</v>
      </c>
    </row>
    <row r="166" spans="1:23">
      <c r="A166" s="1512">
        <v>163</v>
      </c>
      <c r="B166" s="1552">
        <v>172674</v>
      </c>
      <c r="C166" s="1528">
        <v>45580</v>
      </c>
      <c r="D166" s="1529" t="s">
        <v>8859</v>
      </c>
      <c r="E166" s="1529" t="s">
        <v>311</v>
      </c>
      <c r="F166" s="673" t="s">
        <v>141</v>
      </c>
      <c r="G166" s="674" t="s">
        <v>99</v>
      </c>
      <c r="H166" s="677" t="s">
        <v>100</v>
      </c>
      <c r="I166" s="1512" t="s">
        <v>8480</v>
      </c>
      <c r="J166" s="1516" t="s">
        <v>189</v>
      </c>
      <c r="K166" s="1518">
        <v>0.38750000000000001</v>
      </c>
      <c r="L166" s="1518">
        <v>0.51041666666666663</v>
      </c>
      <c r="M166" s="1512" t="s">
        <v>8476</v>
      </c>
      <c r="N166" s="1518">
        <v>0.37847222222222221</v>
      </c>
      <c r="O166" s="1512" t="s">
        <v>34</v>
      </c>
      <c r="P166" s="1512" t="s">
        <v>34</v>
      </c>
      <c r="Q166" s="1512" t="s">
        <v>35</v>
      </c>
      <c r="R166" s="1512" t="s">
        <v>35</v>
      </c>
      <c r="S166" s="1512" t="s">
        <v>36</v>
      </c>
      <c r="T166" s="1512" t="s">
        <v>37</v>
      </c>
      <c r="U166" s="1512"/>
      <c r="V166" s="1547">
        <f t="shared" si="3"/>
        <v>9.0277777777778012E-3</v>
      </c>
      <c r="W166" s="1512"/>
    </row>
    <row r="167" spans="1:23" ht="27.75">
      <c r="A167" s="1512">
        <v>164</v>
      </c>
      <c r="B167" s="1552">
        <v>171697</v>
      </c>
      <c r="C167" s="1528">
        <v>45580</v>
      </c>
      <c r="D167" s="1552" t="s">
        <v>8860</v>
      </c>
      <c r="E167" s="1529" t="s">
        <v>1777</v>
      </c>
      <c r="F167" s="1559" t="s">
        <v>5564</v>
      </c>
      <c r="G167" s="674" t="s">
        <v>99</v>
      </c>
      <c r="H167" s="1559" t="s">
        <v>3464</v>
      </c>
      <c r="I167" s="1512" t="s">
        <v>31</v>
      </c>
      <c r="J167" s="1516" t="s">
        <v>8861</v>
      </c>
      <c r="K167" s="1518">
        <v>0.46875</v>
      </c>
      <c r="L167" s="1518">
        <v>0.8125</v>
      </c>
      <c r="M167" s="1512" t="s">
        <v>8476</v>
      </c>
      <c r="N167" s="1518">
        <v>0.41666666666666669</v>
      </c>
      <c r="O167" s="1512" t="s">
        <v>34</v>
      </c>
      <c r="P167" s="1512" t="s">
        <v>34</v>
      </c>
      <c r="Q167" s="1512" t="s">
        <v>36</v>
      </c>
      <c r="R167" s="1512" t="s">
        <v>35</v>
      </c>
      <c r="S167" s="1240" t="s">
        <v>8862</v>
      </c>
      <c r="T167" s="1512" t="s">
        <v>33</v>
      </c>
      <c r="U167" s="1512"/>
      <c r="V167" s="1547">
        <f t="shared" si="3"/>
        <v>5.2083333333333315E-2</v>
      </c>
      <c r="W167" s="1512">
        <v>8168924391</v>
      </c>
    </row>
    <row r="168" spans="1:23">
      <c r="A168" s="1512">
        <v>165</v>
      </c>
      <c r="B168" s="674">
        <v>167564</v>
      </c>
      <c r="C168" s="1528">
        <v>45580</v>
      </c>
      <c r="D168" s="1552" t="s">
        <v>8165</v>
      </c>
      <c r="E168" s="1529" t="s">
        <v>569</v>
      </c>
      <c r="F168" s="673" t="s">
        <v>2669</v>
      </c>
      <c r="G168" s="674" t="s">
        <v>358</v>
      </c>
      <c r="H168" s="673" t="s">
        <v>8863</v>
      </c>
      <c r="I168" s="1512" t="s">
        <v>31</v>
      </c>
      <c r="J168" s="1516" t="s">
        <v>8864</v>
      </c>
      <c r="K168" s="1518">
        <v>0.3888888888888889</v>
      </c>
      <c r="L168" s="1518">
        <v>0.41666666666666669</v>
      </c>
      <c r="M168" s="1512" t="s">
        <v>8476</v>
      </c>
      <c r="N168" s="1518">
        <v>0.375</v>
      </c>
      <c r="O168" s="1512" t="s">
        <v>34</v>
      </c>
      <c r="P168" s="1512" t="s">
        <v>34</v>
      </c>
      <c r="Q168" s="1512" t="s">
        <v>36</v>
      </c>
      <c r="R168" s="1512" t="s">
        <v>35</v>
      </c>
      <c r="S168" s="1512" t="s">
        <v>36</v>
      </c>
      <c r="T168" s="1512" t="s">
        <v>8476</v>
      </c>
      <c r="U168" s="1512"/>
      <c r="V168" s="1547">
        <f t="shared" si="3"/>
        <v>1.3888888888888895E-2</v>
      </c>
      <c r="W168" s="1512">
        <v>6267147330</v>
      </c>
    </row>
    <row r="169" spans="1:23" ht="15.75">
      <c r="A169" s="1512">
        <v>166</v>
      </c>
      <c r="B169" s="1529">
        <v>173656</v>
      </c>
      <c r="C169" s="1528">
        <v>45580</v>
      </c>
      <c r="D169" s="1529" t="s">
        <v>5172</v>
      </c>
      <c r="E169" s="1529" t="s">
        <v>1024</v>
      </c>
      <c r="F169" s="1559" t="s">
        <v>91</v>
      </c>
      <c r="G169" s="674" t="s">
        <v>92</v>
      </c>
      <c r="H169" s="1559" t="s">
        <v>394</v>
      </c>
      <c r="I169" s="1512" t="s">
        <v>31</v>
      </c>
      <c r="J169" s="1516" t="s">
        <v>5552</v>
      </c>
      <c r="K169" s="1518">
        <v>0.47569444444444442</v>
      </c>
      <c r="L169" s="1518">
        <v>0.57638888888888884</v>
      </c>
      <c r="M169" s="1512" t="s">
        <v>8476</v>
      </c>
      <c r="N169" s="1518">
        <v>0.51041666666666663</v>
      </c>
      <c r="O169" s="1512" t="s">
        <v>34</v>
      </c>
      <c r="P169" s="1512" t="s">
        <v>34</v>
      </c>
      <c r="Q169" s="1512" t="s">
        <v>35</v>
      </c>
      <c r="R169" s="1512" t="s">
        <v>35</v>
      </c>
      <c r="S169" s="1512" t="s">
        <v>36</v>
      </c>
      <c r="T169" s="1512" t="s">
        <v>37</v>
      </c>
      <c r="U169" s="1512"/>
      <c r="V169" s="1547">
        <f t="shared" si="3"/>
        <v>-3.472222222222221E-2</v>
      </c>
      <c r="W169" s="1512">
        <v>8700566641</v>
      </c>
    </row>
    <row r="170" spans="1:23" s="1047" customFormat="1" ht="15.75">
      <c r="A170" s="1512">
        <v>167</v>
      </c>
      <c r="B170" s="1526">
        <v>169732</v>
      </c>
      <c r="C170" s="1528">
        <v>45580</v>
      </c>
      <c r="D170" s="1526" t="s">
        <v>8865</v>
      </c>
      <c r="E170" s="1526" t="s">
        <v>2095</v>
      </c>
      <c r="F170" s="1564" t="s">
        <v>91</v>
      </c>
      <c r="G170" s="1143" t="s">
        <v>92</v>
      </c>
      <c r="H170" s="1564" t="s">
        <v>394</v>
      </c>
      <c r="I170" s="1512" t="s">
        <v>8723</v>
      </c>
      <c r="J170" s="1513" t="s">
        <v>8866</v>
      </c>
      <c r="K170" s="1514">
        <v>0.61041666666666672</v>
      </c>
      <c r="L170" s="1514">
        <v>0.70138888888888884</v>
      </c>
      <c r="M170" s="1515" t="s">
        <v>8681</v>
      </c>
      <c r="N170" s="1514">
        <v>0.59027777777777779</v>
      </c>
      <c r="O170" s="1515"/>
      <c r="P170" s="1515" t="s">
        <v>171</v>
      </c>
      <c r="Q170" s="1515" t="s">
        <v>36</v>
      </c>
      <c r="R170" s="1515" t="s">
        <v>35</v>
      </c>
      <c r="S170" s="1515" t="s">
        <v>36</v>
      </c>
      <c r="T170" s="1515" t="s">
        <v>8681</v>
      </c>
      <c r="U170" s="1515"/>
      <c r="V170" s="1547">
        <f t="shared" si="3"/>
        <v>2.0138888888888928E-2</v>
      </c>
      <c r="W170" s="1515">
        <v>9354976847</v>
      </c>
    </row>
    <row r="171" spans="1:23" ht="15.75">
      <c r="A171" s="1512">
        <v>168</v>
      </c>
      <c r="B171" s="1552">
        <v>172862</v>
      </c>
      <c r="C171" s="1528">
        <v>45580</v>
      </c>
      <c r="D171" s="1552" t="s">
        <v>8867</v>
      </c>
      <c r="E171" s="1529" t="s">
        <v>2535</v>
      </c>
      <c r="F171" s="673" t="s">
        <v>54</v>
      </c>
      <c r="G171" s="674" t="s">
        <v>48</v>
      </c>
      <c r="H171" s="1553" t="s">
        <v>8868</v>
      </c>
      <c r="I171" s="1512" t="s">
        <v>31</v>
      </c>
      <c r="J171" s="1516" t="s">
        <v>8869</v>
      </c>
      <c r="K171" s="1518">
        <v>0.77430555555555558</v>
      </c>
      <c r="L171" s="1518">
        <v>0.84375</v>
      </c>
      <c r="M171" s="1512" t="s">
        <v>8476</v>
      </c>
      <c r="N171" s="1518">
        <v>0.75694444444444442</v>
      </c>
      <c r="O171" s="1512" t="s">
        <v>34</v>
      </c>
      <c r="P171" s="1512" t="s">
        <v>34</v>
      </c>
      <c r="Q171" s="1512" t="s">
        <v>35</v>
      </c>
      <c r="R171" s="1512" t="s">
        <v>35</v>
      </c>
      <c r="S171" s="1512" t="s">
        <v>36</v>
      </c>
      <c r="T171" s="1512" t="s">
        <v>37</v>
      </c>
      <c r="U171" s="1512"/>
      <c r="V171" s="1547">
        <f t="shared" si="3"/>
        <v>1.736111111111116E-2</v>
      </c>
      <c r="W171" s="1512">
        <v>7417395415</v>
      </c>
    </row>
    <row r="172" spans="1:23" s="1047" customFormat="1" ht="30">
      <c r="A172" s="1512">
        <v>169</v>
      </c>
      <c r="B172" s="1143">
        <v>168799</v>
      </c>
      <c r="C172" s="1525">
        <v>45581</v>
      </c>
      <c r="D172" s="1142" t="s">
        <v>8245</v>
      </c>
      <c r="E172" s="1526" t="s">
        <v>145</v>
      </c>
      <c r="F172" s="1142" t="s">
        <v>8410</v>
      </c>
      <c r="G172" s="1143" t="s">
        <v>389</v>
      </c>
      <c r="H172" s="1564" t="s">
        <v>8870</v>
      </c>
      <c r="I172" s="1515" t="s">
        <v>31</v>
      </c>
      <c r="J172" s="1513" t="s">
        <v>574</v>
      </c>
      <c r="K172" s="1514">
        <v>0.72916666666666663</v>
      </c>
      <c r="L172" s="1514">
        <v>0.82638888888888884</v>
      </c>
      <c r="M172" s="1248" t="s">
        <v>8247</v>
      </c>
      <c r="N172" s="1514">
        <v>0.72222222222222221</v>
      </c>
      <c r="O172" s="1515"/>
      <c r="P172" s="1515"/>
      <c r="Q172" s="1515" t="s">
        <v>36</v>
      </c>
      <c r="R172" s="1515" t="s">
        <v>35</v>
      </c>
      <c r="S172" s="1515" t="s">
        <v>36</v>
      </c>
      <c r="T172" s="1515" t="s">
        <v>2217</v>
      </c>
      <c r="U172" s="1515"/>
      <c r="V172" s="1549">
        <f t="shared" si="3"/>
        <v>6.9444444444444198E-3</v>
      </c>
      <c r="W172" s="1515">
        <v>9528214085</v>
      </c>
    </row>
    <row r="173" spans="1:23" ht="15.75">
      <c r="A173" s="1512">
        <v>170</v>
      </c>
      <c r="B173" s="1529">
        <v>157813</v>
      </c>
      <c r="C173" s="1528">
        <v>45581</v>
      </c>
      <c r="D173" s="1553" t="s">
        <v>8009</v>
      </c>
      <c r="E173" s="1529" t="s">
        <v>3187</v>
      </c>
      <c r="F173" s="673" t="s">
        <v>5405</v>
      </c>
      <c r="G173" s="674" t="s">
        <v>201</v>
      </c>
      <c r="H173" s="1553" t="s">
        <v>8871</v>
      </c>
      <c r="I173" s="1512" t="s">
        <v>31</v>
      </c>
      <c r="J173" s="1516" t="s">
        <v>423</v>
      </c>
      <c r="K173" s="1518">
        <v>0.44097222222222221</v>
      </c>
      <c r="L173" s="1518">
        <v>0.4861111111111111</v>
      </c>
      <c r="M173" s="1512" t="s">
        <v>8476</v>
      </c>
      <c r="N173" s="1518">
        <v>0.43402777777777779</v>
      </c>
      <c r="O173" s="1512" t="s">
        <v>34</v>
      </c>
      <c r="P173" s="1512" t="s">
        <v>34</v>
      </c>
      <c r="Q173" s="1512" t="s">
        <v>35</v>
      </c>
      <c r="R173" s="1512" t="s">
        <v>35</v>
      </c>
      <c r="S173" s="1512" t="s">
        <v>36</v>
      </c>
      <c r="T173" s="1512" t="s">
        <v>37</v>
      </c>
      <c r="U173" s="1512"/>
      <c r="V173" s="1547">
        <f t="shared" si="3"/>
        <v>6.9444444444444198E-3</v>
      </c>
      <c r="W173" s="1512"/>
    </row>
    <row r="174" spans="1:23" ht="27.75">
      <c r="A174" s="1512">
        <v>171</v>
      </c>
      <c r="B174" s="1552">
        <v>174853</v>
      </c>
      <c r="C174" s="1528">
        <v>45581</v>
      </c>
      <c r="D174" s="674" t="s">
        <v>8818</v>
      </c>
      <c r="E174" s="1529" t="s">
        <v>122</v>
      </c>
      <c r="F174" s="673" t="s">
        <v>462</v>
      </c>
      <c r="G174" s="674" t="s">
        <v>48</v>
      </c>
      <c r="H174" s="673" t="s">
        <v>8872</v>
      </c>
      <c r="I174" s="1512" t="s">
        <v>31</v>
      </c>
      <c r="J174" s="1516" t="s">
        <v>629</v>
      </c>
      <c r="K174" s="1518">
        <v>0.63611111111111107</v>
      </c>
      <c r="L174" s="1518">
        <v>0.73958333333333337</v>
      </c>
      <c r="M174" s="1512" t="s">
        <v>33</v>
      </c>
      <c r="N174" s="1518">
        <v>0.62847222222222221</v>
      </c>
      <c r="O174" s="1512" t="s">
        <v>34</v>
      </c>
      <c r="P174" s="1512" t="s">
        <v>34</v>
      </c>
      <c r="Q174" s="1512" t="s">
        <v>35</v>
      </c>
      <c r="R174" s="1512" t="s">
        <v>35</v>
      </c>
      <c r="S174" s="1512" t="s">
        <v>36</v>
      </c>
      <c r="T174" s="1512" t="s">
        <v>37</v>
      </c>
      <c r="U174" s="1512"/>
      <c r="V174" s="1547">
        <f t="shared" si="3"/>
        <v>7.6388888888888618E-3</v>
      </c>
      <c r="W174" s="1512"/>
    </row>
    <row r="175" spans="1:23" ht="27.75">
      <c r="A175" s="1512">
        <v>172</v>
      </c>
      <c r="B175" s="1565">
        <v>131941</v>
      </c>
      <c r="C175" s="1528">
        <v>45581</v>
      </c>
      <c r="D175" s="1565" t="s">
        <v>572</v>
      </c>
      <c r="E175" s="1529" t="s">
        <v>569</v>
      </c>
      <c r="F175" s="677" t="s">
        <v>40</v>
      </c>
      <c r="G175" s="674" t="s">
        <v>41</v>
      </c>
      <c r="H175" s="673" t="s">
        <v>8873</v>
      </c>
      <c r="I175" s="1512" t="s">
        <v>31</v>
      </c>
      <c r="J175" s="1516" t="s">
        <v>329</v>
      </c>
      <c r="K175" s="1518">
        <v>0.59027777777777779</v>
      </c>
      <c r="L175" s="1518">
        <v>0.71875</v>
      </c>
      <c r="M175" s="1512" t="s">
        <v>8476</v>
      </c>
      <c r="N175" s="1518">
        <v>0.58333333333333337</v>
      </c>
      <c r="O175" s="1512" t="s">
        <v>34</v>
      </c>
      <c r="P175" s="1512" t="s">
        <v>34</v>
      </c>
      <c r="Q175" s="1512" t="s">
        <v>35</v>
      </c>
      <c r="R175" s="1512" t="s">
        <v>35</v>
      </c>
      <c r="S175" s="1512" t="s">
        <v>36</v>
      </c>
      <c r="T175" s="1512" t="s">
        <v>37</v>
      </c>
      <c r="U175" s="1512"/>
      <c r="V175" s="1547">
        <f t="shared" si="3"/>
        <v>6.9444444444444198E-3</v>
      </c>
      <c r="W175" s="1512"/>
    </row>
    <row r="176" spans="1:23" ht="27.75">
      <c r="A176" s="1512">
        <v>173</v>
      </c>
      <c r="B176" s="1565">
        <v>171371</v>
      </c>
      <c r="C176" s="1528">
        <v>45581</v>
      </c>
      <c r="D176" s="1565" t="s">
        <v>8874</v>
      </c>
      <c r="E176" s="1529" t="s">
        <v>199</v>
      </c>
      <c r="F176" s="677" t="s">
        <v>40</v>
      </c>
      <c r="G176" s="674" t="s">
        <v>41</v>
      </c>
      <c r="H176" s="673" t="s">
        <v>8875</v>
      </c>
      <c r="I176" s="1512" t="s">
        <v>31</v>
      </c>
      <c r="J176" s="1516" t="s">
        <v>239</v>
      </c>
      <c r="K176" s="1518">
        <v>0.76249999999999996</v>
      </c>
      <c r="L176" s="1518">
        <v>0.79513888888888884</v>
      </c>
      <c r="M176" s="1512" t="s">
        <v>8476</v>
      </c>
      <c r="N176" s="1518">
        <v>0.76041666666666663</v>
      </c>
      <c r="O176" s="1512" t="s">
        <v>34</v>
      </c>
      <c r="P176" s="1512" t="s">
        <v>34</v>
      </c>
      <c r="Q176" s="1512" t="s">
        <v>35</v>
      </c>
      <c r="R176" s="1512" t="s">
        <v>35</v>
      </c>
      <c r="S176" s="1512" t="s">
        <v>36</v>
      </c>
      <c r="T176" s="1512" t="s">
        <v>37</v>
      </c>
      <c r="U176" s="1512"/>
      <c r="V176" s="1547">
        <f t="shared" si="3"/>
        <v>2.0833333333333259E-3</v>
      </c>
      <c r="W176" s="1512"/>
    </row>
    <row r="177" spans="1:23" ht="15.75">
      <c r="A177" s="1512">
        <v>174</v>
      </c>
      <c r="B177" s="1529">
        <v>174492</v>
      </c>
      <c r="C177" s="1528">
        <v>45581</v>
      </c>
      <c r="D177" s="674" t="s">
        <v>5050</v>
      </c>
      <c r="E177" s="1529" t="s">
        <v>122</v>
      </c>
      <c r="F177" s="673" t="s">
        <v>91</v>
      </c>
      <c r="G177" s="674" t="s">
        <v>92</v>
      </c>
      <c r="H177" s="1553" t="s">
        <v>8876</v>
      </c>
      <c r="I177" s="1512" t="s">
        <v>31</v>
      </c>
      <c r="J177" s="1516" t="s">
        <v>43</v>
      </c>
      <c r="K177" s="1518">
        <v>0.74305555555555558</v>
      </c>
      <c r="L177" s="1518">
        <v>0.80208333333333337</v>
      </c>
      <c r="M177" s="1512" t="s">
        <v>8476</v>
      </c>
      <c r="N177" s="1518">
        <v>0.72222222222222221</v>
      </c>
      <c r="O177" s="1512" t="s">
        <v>34</v>
      </c>
      <c r="P177" s="1512" t="s">
        <v>34</v>
      </c>
      <c r="Q177" s="1512" t="s">
        <v>36</v>
      </c>
      <c r="R177" s="1512" t="s">
        <v>35</v>
      </c>
      <c r="S177" s="1512" t="s">
        <v>36</v>
      </c>
      <c r="T177" s="1512" t="s">
        <v>33</v>
      </c>
      <c r="U177" s="1512"/>
      <c r="V177" s="1547">
        <f t="shared" si="3"/>
        <v>2.083333333333337E-2</v>
      </c>
      <c r="W177" s="1512">
        <v>7011940825</v>
      </c>
    </row>
    <row r="178" spans="1:23" ht="27.75">
      <c r="A178" s="1512">
        <v>175</v>
      </c>
      <c r="B178" s="1553">
        <v>168701</v>
      </c>
      <c r="C178" s="1528">
        <v>45581</v>
      </c>
      <c r="D178" s="674" t="s">
        <v>8877</v>
      </c>
      <c r="E178" s="1529" t="s">
        <v>178</v>
      </c>
      <c r="F178" s="673" t="s">
        <v>3357</v>
      </c>
      <c r="G178" s="674" t="s">
        <v>215</v>
      </c>
      <c r="H178" s="1553" t="s">
        <v>8878</v>
      </c>
      <c r="I178" s="1512" t="s">
        <v>31</v>
      </c>
      <c r="J178" s="1516" t="s">
        <v>8879</v>
      </c>
      <c r="K178" s="1518">
        <v>0.37916666666666665</v>
      </c>
      <c r="L178" s="1518">
        <v>0.41180555555555554</v>
      </c>
      <c r="M178" s="1512" t="s">
        <v>219</v>
      </c>
      <c r="N178" s="1518">
        <v>0.375</v>
      </c>
      <c r="O178" s="1512" t="s">
        <v>34</v>
      </c>
      <c r="P178" s="1512" t="s">
        <v>34</v>
      </c>
      <c r="Q178" s="1512" t="s">
        <v>35</v>
      </c>
      <c r="R178" s="1512" t="s">
        <v>35</v>
      </c>
      <c r="S178" s="1512" t="s">
        <v>36</v>
      </c>
      <c r="T178" s="1512" t="s">
        <v>6043</v>
      </c>
      <c r="U178" s="1512"/>
      <c r="V178" s="1547">
        <f t="shared" si="3"/>
        <v>4.1666666666666519E-3</v>
      </c>
      <c r="W178" s="1512">
        <v>6291034465</v>
      </c>
    </row>
    <row r="179" spans="1:23" ht="30">
      <c r="A179" s="1512">
        <v>176</v>
      </c>
      <c r="B179" s="1118">
        <v>167731</v>
      </c>
      <c r="C179" s="1528">
        <v>45581</v>
      </c>
      <c r="D179" s="1118" t="s">
        <v>8880</v>
      </c>
      <c r="E179" s="1529" t="s">
        <v>84</v>
      </c>
      <c r="F179" s="673" t="s">
        <v>3357</v>
      </c>
      <c r="G179" s="674" t="s">
        <v>215</v>
      </c>
      <c r="H179" s="1553" t="s">
        <v>8881</v>
      </c>
      <c r="I179" s="1512" t="s">
        <v>31</v>
      </c>
      <c r="J179" s="1516" t="s">
        <v>8882</v>
      </c>
      <c r="K179" s="1518">
        <v>0.44027777777777777</v>
      </c>
      <c r="L179" s="1518">
        <v>0.46944444444444444</v>
      </c>
      <c r="M179" s="1512" t="s">
        <v>219</v>
      </c>
      <c r="N179" s="1518">
        <v>0.44027777777777777</v>
      </c>
      <c r="O179" s="1512" t="s">
        <v>34</v>
      </c>
      <c r="P179" s="1512" t="s">
        <v>34</v>
      </c>
      <c r="Q179" s="1512" t="s">
        <v>35</v>
      </c>
      <c r="R179" s="1512" t="s">
        <v>35</v>
      </c>
      <c r="S179" s="1512" t="s">
        <v>36</v>
      </c>
      <c r="T179" s="1512" t="s">
        <v>6043</v>
      </c>
      <c r="U179" s="1512"/>
      <c r="V179" s="1547">
        <f t="shared" si="3"/>
        <v>0</v>
      </c>
      <c r="W179" s="1512">
        <v>8929947078</v>
      </c>
    </row>
    <row r="180" spans="1:23" ht="15.75">
      <c r="A180" s="1512">
        <v>177</v>
      </c>
      <c r="B180" s="1553">
        <v>170888</v>
      </c>
      <c r="C180" s="1528">
        <v>45581</v>
      </c>
      <c r="D180" s="674" t="s">
        <v>8883</v>
      </c>
      <c r="E180" s="1529" t="s">
        <v>616</v>
      </c>
      <c r="F180" s="673" t="s">
        <v>1553</v>
      </c>
      <c r="G180" s="674" t="s">
        <v>947</v>
      </c>
      <c r="H180" s="1553" t="s">
        <v>8884</v>
      </c>
      <c r="I180" s="1512" t="s">
        <v>31</v>
      </c>
      <c r="J180" s="1516" t="s">
        <v>4262</v>
      </c>
      <c r="K180" s="1518">
        <v>0.52500000000000002</v>
      </c>
      <c r="L180" s="1518">
        <v>0.63541666666666663</v>
      </c>
      <c r="M180" s="1512" t="s">
        <v>8476</v>
      </c>
      <c r="N180" s="1518">
        <v>0.51388888888888884</v>
      </c>
      <c r="O180" s="1512" t="s">
        <v>34</v>
      </c>
      <c r="P180" s="1512" t="s">
        <v>34</v>
      </c>
      <c r="Q180" s="1512" t="s">
        <v>36</v>
      </c>
      <c r="R180" s="1512" t="s">
        <v>35</v>
      </c>
      <c r="S180" s="1512" t="s">
        <v>36</v>
      </c>
      <c r="T180" s="1512" t="s">
        <v>33</v>
      </c>
      <c r="U180" s="1512"/>
      <c r="V180" s="1547">
        <f t="shared" si="3"/>
        <v>1.1111111111111183E-2</v>
      </c>
      <c r="W180" s="1512">
        <v>9354331694</v>
      </c>
    </row>
    <row r="181" spans="1:23" s="1047" customFormat="1" ht="27.75">
      <c r="A181" s="1512">
        <v>178</v>
      </c>
      <c r="B181" s="1143">
        <v>171526</v>
      </c>
      <c r="C181" s="1525">
        <v>45581</v>
      </c>
      <c r="D181" s="1143" t="s">
        <v>6162</v>
      </c>
      <c r="E181" s="1526" t="s">
        <v>53</v>
      </c>
      <c r="F181" s="1142" t="s">
        <v>495</v>
      </c>
      <c r="G181" s="1143" t="s">
        <v>343</v>
      </c>
      <c r="H181" s="1564" t="s">
        <v>491</v>
      </c>
      <c r="I181" s="1515" t="s">
        <v>31</v>
      </c>
      <c r="J181" s="1513" t="s">
        <v>8885</v>
      </c>
      <c r="K181" s="1514">
        <v>0.67569444444444449</v>
      </c>
      <c r="L181" s="1514">
        <v>0.88749999999999996</v>
      </c>
      <c r="M181" s="1248" t="s">
        <v>8886</v>
      </c>
      <c r="N181" s="1514">
        <v>0.6875</v>
      </c>
      <c r="O181" s="1515"/>
      <c r="P181" s="1515" t="s">
        <v>171</v>
      </c>
      <c r="Q181" s="1515" t="s">
        <v>36</v>
      </c>
      <c r="R181" s="1515" t="s">
        <v>35</v>
      </c>
      <c r="S181" s="1515" t="s">
        <v>36</v>
      </c>
      <c r="T181" s="1515" t="s">
        <v>219</v>
      </c>
      <c r="U181" s="1515"/>
      <c r="V181" s="1549">
        <f t="shared" si="3"/>
        <v>-1.1805555555555514E-2</v>
      </c>
      <c r="W181" s="1515">
        <v>9250580058</v>
      </c>
    </row>
    <row r="182" spans="1:23" s="1047" customFormat="1" ht="27.75">
      <c r="A182" s="1512">
        <v>179</v>
      </c>
      <c r="B182" s="1526">
        <v>20240</v>
      </c>
      <c r="C182" s="1525">
        <v>45581</v>
      </c>
      <c r="D182" s="1564" t="s">
        <v>8887</v>
      </c>
      <c r="E182" s="1526" t="s">
        <v>59</v>
      </c>
      <c r="F182" s="1142" t="s">
        <v>617</v>
      </c>
      <c r="G182" s="1143" t="s">
        <v>48</v>
      </c>
      <c r="H182" s="1564" t="s">
        <v>8888</v>
      </c>
      <c r="I182" s="1515" t="s">
        <v>31</v>
      </c>
      <c r="J182" s="1513" t="s">
        <v>6090</v>
      </c>
      <c r="K182" s="1514">
        <v>0.4236111111111111</v>
      </c>
      <c r="L182" s="1514">
        <v>0.5625</v>
      </c>
      <c r="M182" s="1248" t="s">
        <v>8889</v>
      </c>
      <c r="N182" s="1514">
        <v>0.375</v>
      </c>
      <c r="O182" s="1515"/>
      <c r="P182" s="1515" t="s">
        <v>171</v>
      </c>
      <c r="Q182" s="1515" t="s">
        <v>36</v>
      </c>
      <c r="R182" s="1515" t="s">
        <v>35</v>
      </c>
      <c r="S182" s="1515" t="s">
        <v>36</v>
      </c>
      <c r="T182" s="1515" t="s">
        <v>33</v>
      </c>
      <c r="U182" s="1515"/>
      <c r="V182" s="1549">
        <f t="shared" si="3"/>
        <v>4.8611111111111105E-2</v>
      </c>
      <c r="W182" s="1515">
        <v>8826545070</v>
      </c>
    </row>
    <row r="183" spans="1:23" ht="15.75">
      <c r="A183" s="1512">
        <v>180</v>
      </c>
      <c r="B183" s="1552">
        <v>175597</v>
      </c>
      <c r="C183" s="1528">
        <v>45581</v>
      </c>
      <c r="D183" s="1553" t="s">
        <v>8890</v>
      </c>
      <c r="E183" s="1529" t="s">
        <v>1102</v>
      </c>
      <c r="F183" s="673" t="s">
        <v>617</v>
      </c>
      <c r="G183" s="674" t="s">
        <v>48</v>
      </c>
      <c r="H183" s="1553" t="s">
        <v>55</v>
      </c>
      <c r="I183" s="1512" t="s">
        <v>31</v>
      </c>
      <c r="J183" s="1516" t="s">
        <v>8789</v>
      </c>
      <c r="K183" s="1518">
        <v>0.63541666666666663</v>
      </c>
      <c r="L183" s="1518">
        <v>0.75</v>
      </c>
      <c r="M183" s="1512" t="s">
        <v>8476</v>
      </c>
      <c r="N183" s="1518">
        <v>0.60763888888888884</v>
      </c>
      <c r="O183" s="1512" t="s">
        <v>34</v>
      </c>
      <c r="P183" s="1512" t="s">
        <v>34</v>
      </c>
      <c r="Q183" s="1512" t="s">
        <v>36</v>
      </c>
      <c r="R183" s="1512" t="s">
        <v>35</v>
      </c>
      <c r="S183" s="1512" t="s">
        <v>36</v>
      </c>
      <c r="T183" s="1512" t="s">
        <v>33</v>
      </c>
      <c r="U183" s="1512"/>
      <c r="V183" s="1547">
        <f t="shared" ref="V183:V242" si="4">K183-N183</f>
        <v>2.777777777777779E-2</v>
      </c>
      <c r="W183" s="1512">
        <v>9050873261</v>
      </c>
    </row>
    <row r="184" spans="1:23" ht="15.75">
      <c r="A184" s="1512">
        <v>181</v>
      </c>
      <c r="B184" s="1552">
        <v>169315</v>
      </c>
      <c r="C184" s="1528">
        <v>45581</v>
      </c>
      <c r="D184" s="1529" t="s">
        <v>8891</v>
      </c>
      <c r="E184" s="1529" t="s">
        <v>90</v>
      </c>
      <c r="F184" s="1559" t="s">
        <v>183</v>
      </c>
      <c r="G184" s="674" t="s">
        <v>70</v>
      </c>
      <c r="H184" s="1559" t="s">
        <v>8892</v>
      </c>
      <c r="I184" s="1512" t="s">
        <v>31</v>
      </c>
      <c r="J184" s="1561"/>
      <c r="K184" s="1519"/>
      <c r="L184" s="1519"/>
      <c r="M184" s="1550" t="s">
        <v>37</v>
      </c>
      <c r="N184" s="1519"/>
      <c r="O184" s="1519"/>
      <c r="P184" s="1519"/>
      <c r="Q184" s="1519"/>
      <c r="R184" s="1519"/>
      <c r="S184" s="1519"/>
      <c r="T184" s="1519"/>
      <c r="U184" s="1519"/>
      <c r="V184" s="1551">
        <f t="shared" si="4"/>
        <v>0</v>
      </c>
      <c r="W184" s="1519"/>
    </row>
    <row r="185" spans="1:23" ht="15.75">
      <c r="A185" s="1512">
        <v>182</v>
      </c>
      <c r="B185" s="674">
        <v>131984</v>
      </c>
      <c r="C185" s="1528">
        <v>45581</v>
      </c>
      <c r="D185" s="1118" t="s">
        <v>8893</v>
      </c>
      <c r="E185" s="1529" t="s">
        <v>475</v>
      </c>
      <c r="F185" s="673" t="s">
        <v>5906</v>
      </c>
      <c r="G185" s="674" t="s">
        <v>70</v>
      </c>
      <c r="H185" s="1553" t="s">
        <v>6680</v>
      </c>
      <c r="I185" s="1512" t="s">
        <v>31</v>
      </c>
      <c r="J185" s="1561"/>
      <c r="K185" s="1519"/>
      <c r="L185" s="1519"/>
      <c r="M185" s="1550" t="s">
        <v>37</v>
      </c>
      <c r="N185" s="1519"/>
      <c r="O185" s="1519"/>
      <c r="P185" s="1519"/>
      <c r="Q185" s="1519"/>
      <c r="R185" s="1519"/>
      <c r="S185" s="1519"/>
      <c r="T185" s="1519"/>
      <c r="U185" s="1519"/>
      <c r="V185" s="1551">
        <f t="shared" si="4"/>
        <v>0</v>
      </c>
      <c r="W185" s="1519"/>
    </row>
    <row r="186" spans="1:23" ht="15.75">
      <c r="A186" s="1512">
        <v>183</v>
      </c>
      <c r="B186" s="674">
        <v>173227</v>
      </c>
      <c r="C186" s="1528">
        <v>45581</v>
      </c>
      <c r="D186" s="1118" t="s">
        <v>8894</v>
      </c>
      <c r="E186" s="1529" t="s">
        <v>74</v>
      </c>
      <c r="F186" s="673" t="s">
        <v>5906</v>
      </c>
      <c r="G186" s="674" t="s">
        <v>70</v>
      </c>
      <c r="H186" s="1553" t="s">
        <v>8895</v>
      </c>
      <c r="I186" s="1512" t="s">
        <v>31</v>
      </c>
      <c r="J186" s="1561"/>
      <c r="K186" s="1519"/>
      <c r="L186" s="1519"/>
      <c r="M186" s="1550" t="s">
        <v>37</v>
      </c>
      <c r="N186" s="1519"/>
      <c r="O186" s="1519"/>
      <c r="P186" s="1519"/>
      <c r="Q186" s="1519"/>
      <c r="R186" s="1519"/>
      <c r="S186" s="1519"/>
      <c r="T186" s="1519"/>
      <c r="U186" s="1519"/>
      <c r="V186" s="1551">
        <f t="shared" si="4"/>
        <v>0</v>
      </c>
      <c r="W186" s="1519"/>
    </row>
    <row r="187" spans="1:23" ht="27.75">
      <c r="A187" s="1512">
        <v>184</v>
      </c>
      <c r="B187" s="1529">
        <v>52171</v>
      </c>
      <c r="C187" s="1528">
        <v>45581</v>
      </c>
      <c r="D187" s="1553" t="s">
        <v>6602</v>
      </c>
      <c r="E187" s="1529" t="s">
        <v>602</v>
      </c>
      <c r="F187" s="677" t="s">
        <v>40</v>
      </c>
      <c r="G187" s="674" t="s">
        <v>41</v>
      </c>
      <c r="H187" s="1553" t="s">
        <v>8896</v>
      </c>
      <c r="I187" s="1512" t="s">
        <v>31</v>
      </c>
      <c r="J187" s="1516" t="s">
        <v>4908</v>
      </c>
      <c r="K187" s="1518">
        <v>0.5625</v>
      </c>
      <c r="L187" s="1518">
        <v>0.625</v>
      </c>
      <c r="M187" s="1550" t="s">
        <v>37</v>
      </c>
      <c r="N187" s="1519"/>
      <c r="O187" s="1519"/>
      <c r="P187" s="1519"/>
      <c r="Q187" s="1519"/>
      <c r="R187" s="1519"/>
      <c r="S187" s="1519"/>
      <c r="T187" s="1519"/>
      <c r="U187" s="1519"/>
      <c r="V187" s="1551">
        <f t="shared" si="4"/>
        <v>0.5625</v>
      </c>
      <c r="W187" s="1519"/>
    </row>
    <row r="188" spans="1:23" ht="27.75">
      <c r="A188" s="1512">
        <v>185</v>
      </c>
      <c r="B188" s="674">
        <v>175124</v>
      </c>
      <c r="C188" s="1528">
        <v>45581</v>
      </c>
      <c r="D188" s="673" t="s">
        <v>8897</v>
      </c>
      <c r="E188" s="1529" t="s">
        <v>192</v>
      </c>
      <c r="F188" s="673" t="s">
        <v>8208</v>
      </c>
      <c r="G188" s="674" t="s">
        <v>237</v>
      </c>
      <c r="H188" s="1553" t="s">
        <v>5391</v>
      </c>
      <c r="I188" s="1512" t="s">
        <v>31</v>
      </c>
      <c r="J188" s="1516" t="s">
        <v>32</v>
      </c>
      <c r="K188" s="1518">
        <v>0.41805555555555557</v>
      </c>
      <c r="L188" s="1518">
        <v>0.70138888888888884</v>
      </c>
      <c r="M188" s="1512" t="s">
        <v>8476</v>
      </c>
      <c r="N188" s="1518">
        <v>0.40972222222222221</v>
      </c>
      <c r="O188" s="1512" t="s">
        <v>34</v>
      </c>
      <c r="P188" s="1512" t="s">
        <v>34</v>
      </c>
      <c r="Q188" s="1512" t="s">
        <v>36</v>
      </c>
      <c r="R188" s="1512" t="s">
        <v>35</v>
      </c>
      <c r="S188" s="1240" t="s">
        <v>8898</v>
      </c>
      <c r="T188" s="1512" t="s">
        <v>8476</v>
      </c>
      <c r="U188" s="1512"/>
      <c r="V188" s="1547">
        <f t="shared" si="4"/>
        <v>8.3333333333333592E-3</v>
      </c>
      <c r="W188" s="1512">
        <v>8349222419</v>
      </c>
    </row>
    <row r="189" spans="1:23" s="1047" customFormat="1" ht="27.75">
      <c r="A189" s="1512">
        <v>186</v>
      </c>
      <c r="B189" s="1526">
        <v>170737</v>
      </c>
      <c r="C189" s="1525">
        <v>45581</v>
      </c>
      <c r="D189" s="1143" t="s">
        <v>8899</v>
      </c>
      <c r="E189" s="1526" t="s">
        <v>528</v>
      </c>
      <c r="F189" s="1142" t="s">
        <v>401</v>
      </c>
      <c r="G189" s="1143" t="s">
        <v>237</v>
      </c>
      <c r="H189" s="1564" t="s">
        <v>238</v>
      </c>
      <c r="I189" s="1515" t="s">
        <v>31</v>
      </c>
      <c r="J189" s="1513" t="s">
        <v>8900</v>
      </c>
      <c r="K189" s="1514">
        <v>0.39444444444444443</v>
      </c>
      <c r="L189" s="1514">
        <v>0.57291666666666663</v>
      </c>
      <c r="M189" s="1248" t="s">
        <v>8901</v>
      </c>
      <c r="N189" s="1514">
        <v>0.38194444444444442</v>
      </c>
      <c r="O189" s="1515"/>
      <c r="P189" s="1515" t="s">
        <v>171</v>
      </c>
      <c r="Q189" s="1515" t="s">
        <v>35</v>
      </c>
      <c r="R189" s="1515" t="s">
        <v>35</v>
      </c>
      <c r="S189" s="1248" t="s">
        <v>8902</v>
      </c>
      <c r="T189" s="1515" t="s">
        <v>37</v>
      </c>
      <c r="U189" s="1515"/>
      <c r="V189" s="1549">
        <f t="shared" si="4"/>
        <v>1.2500000000000011E-2</v>
      </c>
      <c r="W189" s="1515">
        <v>9650446345</v>
      </c>
    </row>
    <row r="190" spans="1:23" ht="15.75">
      <c r="A190" s="1512">
        <v>187</v>
      </c>
      <c r="B190" s="1552">
        <v>163382</v>
      </c>
      <c r="C190" s="1528">
        <v>45581</v>
      </c>
      <c r="D190" s="1552" t="s">
        <v>8903</v>
      </c>
      <c r="E190" s="1529" t="s">
        <v>479</v>
      </c>
      <c r="F190" s="1559" t="s">
        <v>1640</v>
      </c>
      <c r="G190" s="674" t="s">
        <v>29</v>
      </c>
      <c r="H190" s="1559" t="s">
        <v>128</v>
      </c>
      <c r="I190" s="1512" t="s">
        <v>188</v>
      </c>
      <c r="J190" s="1516" t="s">
        <v>4368</v>
      </c>
      <c r="K190" s="1518">
        <v>0.61388888888888893</v>
      </c>
      <c r="L190" s="1518">
        <v>0.65972222222222221</v>
      </c>
      <c r="M190" s="1512" t="s">
        <v>8476</v>
      </c>
      <c r="N190" s="1518">
        <v>0.61111111111111116</v>
      </c>
      <c r="O190" s="1512" t="s">
        <v>34</v>
      </c>
      <c r="P190" s="1533" t="s">
        <v>34</v>
      </c>
      <c r="Q190" s="1512" t="s">
        <v>36</v>
      </c>
      <c r="R190" s="1512" t="s">
        <v>35</v>
      </c>
      <c r="S190" s="1512" t="s">
        <v>36</v>
      </c>
      <c r="T190" s="1512" t="s">
        <v>33</v>
      </c>
      <c r="U190" s="1512"/>
      <c r="V190" s="1547">
        <f t="shared" si="4"/>
        <v>2.7777777777777679E-3</v>
      </c>
      <c r="W190" s="1512">
        <v>9899899362</v>
      </c>
    </row>
    <row r="191" spans="1:23" ht="15.75">
      <c r="A191" s="1512">
        <v>188</v>
      </c>
      <c r="B191" s="1529">
        <v>173350</v>
      </c>
      <c r="C191" s="1528">
        <v>45581</v>
      </c>
      <c r="D191" s="674" t="s">
        <v>8904</v>
      </c>
      <c r="E191" s="1529" t="s">
        <v>3187</v>
      </c>
      <c r="F191" s="673" t="s">
        <v>91</v>
      </c>
      <c r="G191" s="674" t="s">
        <v>92</v>
      </c>
      <c r="H191" s="1553" t="s">
        <v>5423</v>
      </c>
      <c r="I191" s="1512" t="s">
        <v>31</v>
      </c>
      <c r="J191" s="1516" t="s">
        <v>56</v>
      </c>
      <c r="K191" s="1518">
        <v>0.70486111111111116</v>
      </c>
      <c r="L191" s="1518">
        <v>0.75347222222222221</v>
      </c>
      <c r="M191" s="1512" t="s">
        <v>8476</v>
      </c>
      <c r="N191" s="1518">
        <v>0.68402777777777779</v>
      </c>
      <c r="O191" s="1533" t="s">
        <v>34</v>
      </c>
      <c r="P191" s="1512" t="s">
        <v>34</v>
      </c>
      <c r="Q191" s="1512" t="s">
        <v>35</v>
      </c>
      <c r="R191" s="1512" t="s">
        <v>35</v>
      </c>
      <c r="S191" s="1512" t="s">
        <v>36</v>
      </c>
      <c r="T191" s="1512" t="s">
        <v>5672</v>
      </c>
      <c r="U191" s="1512"/>
      <c r="V191" s="1547">
        <f t="shared" si="4"/>
        <v>2.083333333333337E-2</v>
      </c>
      <c r="W191" s="1512">
        <v>7782965121</v>
      </c>
    </row>
    <row r="192" spans="1:23" ht="15.75">
      <c r="A192" s="1512">
        <v>189</v>
      </c>
      <c r="B192" s="1529">
        <v>172674</v>
      </c>
      <c r="C192" s="1528">
        <v>45581</v>
      </c>
      <c r="D192" s="1529" t="s">
        <v>8905</v>
      </c>
      <c r="E192" s="1529" t="s">
        <v>311</v>
      </c>
      <c r="F192" s="1559" t="s">
        <v>141</v>
      </c>
      <c r="G192" s="674" t="s">
        <v>99</v>
      </c>
      <c r="H192" s="1559" t="s">
        <v>8906</v>
      </c>
      <c r="I192" s="1512" t="s">
        <v>188</v>
      </c>
      <c r="J192" s="1516" t="s">
        <v>195</v>
      </c>
      <c r="K192" s="1518">
        <v>0.47083333333333333</v>
      </c>
      <c r="L192" s="1518">
        <v>0.59722222222222221</v>
      </c>
      <c r="M192" s="1512" t="s">
        <v>8476</v>
      </c>
      <c r="N192" s="1518">
        <v>0.46527777777777779</v>
      </c>
      <c r="O192" s="1512" t="s">
        <v>34</v>
      </c>
      <c r="P192" s="1512" t="s">
        <v>34</v>
      </c>
      <c r="Q192" s="1512" t="s">
        <v>35</v>
      </c>
      <c r="R192" s="1512" t="s">
        <v>35</v>
      </c>
      <c r="S192" s="1512" t="s">
        <v>36</v>
      </c>
      <c r="T192" s="1512" t="s">
        <v>37</v>
      </c>
      <c r="U192" s="1512"/>
      <c r="V192" s="1547">
        <f t="shared" si="4"/>
        <v>5.5555555555555358E-3</v>
      </c>
      <c r="W192" s="1512"/>
    </row>
    <row r="193" spans="1:23" s="1047" customFormat="1" ht="41.25">
      <c r="A193" s="1512">
        <v>190</v>
      </c>
      <c r="B193" s="1526">
        <v>174044</v>
      </c>
      <c r="C193" s="1525">
        <v>45581</v>
      </c>
      <c r="D193" s="1526" t="s">
        <v>8907</v>
      </c>
      <c r="E193" s="1526" t="s">
        <v>2413</v>
      </c>
      <c r="F193" s="1564" t="s">
        <v>401</v>
      </c>
      <c r="G193" s="1143" t="s">
        <v>237</v>
      </c>
      <c r="H193" s="1564" t="s">
        <v>2049</v>
      </c>
      <c r="I193" s="1515" t="s">
        <v>31</v>
      </c>
      <c r="J193" s="1513" t="s">
        <v>6121</v>
      </c>
      <c r="K193" s="1514">
        <v>0.44236111111111109</v>
      </c>
      <c r="L193" s="1514">
        <v>0.94444444444444442</v>
      </c>
      <c r="M193" s="1248" t="s">
        <v>6156</v>
      </c>
      <c r="N193" s="1514">
        <v>0.43402777777777779</v>
      </c>
      <c r="O193" s="1515"/>
      <c r="P193" s="1515" t="s">
        <v>171</v>
      </c>
      <c r="Q193" s="1515" t="s">
        <v>36</v>
      </c>
      <c r="R193" s="1515" t="s">
        <v>35</v>
      </c>
      <c r="S193" s="1248" t="s">
        <v>8908</v>
      </c>
      <c r="T193" s="1248" t="s">
        <v>8909</v>
      </c>
      <c r="U193" s="1515"/>
      <c r="V193" s="1549">
        <f t="shared" si="4"/>
        <v>8.3333333333333037E-3</v>
      </c>
      <c r="W193" s="1515">
        <v>8090338931</v>
      </c>
    </row>
    <row r="194" spans="1:23">
      <c r="A194" s="1512">
        <v>191</v>
      </c>
      <c r="B194" s="674">
        <v>117550</v>
      </c>
      <c r="C194" s="1528">
        <v>45581</v>
      </c>
      <c r="D194" s="1552" t="s">
        <v>8910</v>
      </c>
      <c r="E194" s="1529" t="s">
        <v>126</v>
      </c>
      <c r="F194" s="673" t="s">
        <v>1640</v>
      </c>
      <c r="G194" s="674" t="s">
        <v>29</v>
      </c>
      <c r="H194" s="673" t="s">
        <v>128</v>
      </c>
      <c r="I194" s="1512" t="s">
        <v>188</v>
      </c>
      <c r="J194" s="1516" t="s">
        <v>902</v>
      </c>
      <c r="K194" s="1518">
        <v>0.80555555555555558</v>
      </c>
      <c r="L194" s="1518">
        <v>0.84027777777777779</v>
      </c>
      <c r="M194" s="1512" t="s">
        <v>33</v>
      </c>
      <c r="N194" s="1518">
        <v>0.79861111111111116</v>
      </c>
      <c r="O194" s="1512" t="s">
        <v>34</v>
      </c>
      <c r="P194" s="1512" t="s">
        <v>34</v>
      </c>
      <c r="Q194" s="1512" t="s">
        <v>35</v>
      </c>
      <c r="R194" s="1512" t="s">
        <v>35</v>
      </c>
      <c r="S194" s="1512" t="s">
        <v>36</v>
      </c>
      <c r="T194" s="1512" t="s">
        <v>37</v>
      </c>
      <c r="U194" s="1512"/>
      <c r="V194" s="1547">
        <f t="shared" si="4"/>
        <v>6.9444444444444198E-3</v>
      </c>
      <c r="W194" s="1512"/>
    </row>
    <row r="195" spans="1:23" ht="15.75">
      <c r="A195" s="1512">
        <v>192</v>
      </c>
      <c r="B195" s="1552">
        <v>173216</v>
      </c>
      <c r="C195" s="1528">
        <v>45581</v>
      </c>
      <c r="D195" s="1553" t="s">
        <v>8911</v>
      </c>
      <c r="E195" s="1529" t="s">
        <v>829</v>
      </c>
      <c r="F195" s="673" t="s">
        <v>91</v>
      </c>
      <c r="G195" s="674" t="s">
        <v>92</v>
      </c>
      <c r="H195" s="1553" t="s">
        <v>8912</v>
      </c>
      <c r="I195" s="1512" t="s">
        <v>8723</v>
      </c>
      <c r="J195" s="1516" t="s">
        <v>8913</v>
      </c>
      <c r="K195" s="1518">
        <v>0.53125</v>
      </c>
      <c r="L195" s="1518">
        <v>0.625</v>
      </c>
      <c r="M195" s="1512" t="s">
        <v>33</v>
      </c>
      <c r="N195" s="1518">
        <v>0.51388888888888884</v>
      </c>
      <c r="O195" s="1512" t="s">
        <v>34</v>
      </c>
      <c r="P195" s="1512" t="s">
        <v>34</v>
      </c>
      <c r="Q195" s="1512" t="s">
        <v>36</v>
      </c>
      <c r="R195" s="1512" t="s">
        <v>35</v>
      </c>
      <c r="S195" s="1512" t="s">
        <v>36</v>
      </c>
      <c r="T195" s="1512" t="s">
        <v>33</v>
      </c>
      <c r="U195" s="1512"/>
      <c r="V195" s="1547">
        <f t="shared" si="4"/>
        <v>1.736111111111116E-2</v>
      </c>
      <c r="W195" s="1512">
        <v>9540063363</v>
      </c>
    </row>
    <row r="196" spans="1:23">
      <c r="A196" s="1512">
        <v>193</v>
      </c>
      <c r="B196" s="1529">
        <v>51096</v>
      </c>
      <c r="C196" s="1528">
        <v>45581</v>
      </c>
      <c r="D196" s="674" t="s">
        <v>8914</v>
      </c>
      <c r="E196" s="1529" t="s">
        <v>149</v>
      </c>
      <c r="F196" s="673" t="s">
        <v>91</v>
      </c>
      <c r="G196" s="674" t="s">
        <v>92</v>
      </c>
      <c r="H196" s="673" t="s">
        <v>4542</v>
      </c>
      <c r="I196" s="1512" t="s">
        <v>31</v>
      </c>
      <c r="J196" s="1516" t="s">
        <v>534</v>
      </c>
      <c r="K196" s="1518">
        <v>0.67847222222222225</v>
      </c>
      <c r="L196" s="1518">
        <v>0.69791666666666663</v>
      </c>
      <c r="M196" s="1512" t="s">
        <v>33</v>
      </c>
      <c r="N196" s="1518">
        <v>0.66319444444444442</v>
      </c>
      <c r="O196" s="1512" t="s">
        <v>34</v>
      </c>
      <c r="P196" s="1512" t="s">
        <v>34</v>
      </c>
      <c r="Q196" s="1512" t="s">
        <v>35</v>
      </c>
      <c r="R196" s="1512" t="s">
        <v>35</v>
      </c>
      <c r="S196" s="1512" t="s">
        <v>36</v>
      </c>
      <c r="T196" s="1512" t="s">
        <v>8915</v>
      </c>
      <c r="U196" s="1512"/>
      <c r="V196" s="1547">
        <f t="shared" si="4"/>
        <v>1.5277777777777835E-2</v>
      </c>
      <c r="W196" s="1512">
        <v>9999100168</v>
      </c>
    </row>
    <row r="197" spans="1:23" ht="15.75">
      <c r="A197" s="1512">
        <v>194</v>
      </c>
      <c r="B197" s="1118">
        <v>173992</v>
      </c>
      <c r="C197" s="1528">
        <v>45581</v>
      </c>
      <c r="D197" s="674" t="s">
        <v>8916</v>
      </c>
      <c r="E197" s="1529" t="s">
        <v>213</v>
      </c>
      <c r="F197" s="673" t="s">
        <v>91</v>
      </c>
      <c r="G197" s="674" t="s">
        <v>92</v>
      </c>
      <c r="H197" s="1553" t="s">
        <v>8917</v>
      </c>
      <c r="I197" s="1512" t="s">
        <v>31</v>
      </c>
      <c r="J197" s="1516" t="s">
        <v>648</v>
      </c>
      <c r="K197" s="1518">
        <v>0.73263888888888884</v>
      </c>
      <c r="L197" s="1518">
        <v>0.75694444444444442</v>
      </c>
      <c r="M197" s="1550" t="s">
        <v>37</v>
      </c>
      <c r="N197" s="1519"/>
      <c r="O197" s="1519"/>
      <c r="P197" s="1519"/>
      <c r="Q197" s="1519"/>
      <c r="R197" s="1519"/>
      <c r="S197" s="1519"/>
      <c r="T197" s="1519"/>
      <c r="U197" s="1519"/>
      <c r="V197" s="1551">
        <f t="shared" si="4"/>
        <v>0.73263888888888884</v>
      </c>
      <c r="W197" s="1519"/>
    </row>
    <row r="198" spans="1:23">
      <c r="A198" s="1512">
        <v>195</v>
      </c>
      <c r="B198" s="674">
        <v>175953</v>
      </c>
      <c r="C198" s="1528">
        <v>45582</v>
      </c>
      <c r="D198" s="1552" t="s">
        <v>8918</v>
      </c>
      <c r="E198" s="1529" t="s">
        <v>276</v>
      </c>
      <c r="F198" s="673" t="s">
        <v>109</v>
      </c>
      <c r="G198" s="674" t="s">
        <v>29</v>
      </c>
      <c r="H198" s="673" t="s">
        <v>128</v>
      </c>
      <c r="I198" s="1512" t="s">
        <v>188</v>
      </c>
      <c r="J198" s="1516" t="s">
        <v>811</v>
      </c>
      <c r="K198" s="1518">
        <v>0.32291666666666669</v>
      </c>
      <c r="L198" s="1518">
        <v>0.3576388888888889</v>
      </c>
      <c r="M198" s="1512" t="s">
        <v>8476</v>
      </c>
      <c r="N198" s="1518">
        <v>0.3125</v>
      </c>
      <c r="O198" s="1512" t="s">
        <v>34</v>
      </c>
      <c r="P198" s="1512" t="s">
        <v>34</v>
      </c>
      <c r="Q198" s="1512" t="s">
        <v>112</v>
      </c>
      <c r="R198" s="1512" t="s">
        <v>35</v>
      </c>
      <c r="S198" s="1512" t="s">
        <v>36</v>
      </c>
      <c r="T198" s="1512" t="s">
        <v>8476</v>
      </c>
      <c r="U198" s="1512"/>
      <c r="V198" s="1547">
        <f t="shared" si="4"/>
        <v>1.0416666666666685E-2</v>
      </c>
      <c r="W198" s="1512"/>
    </row>
    <row r="199" spans="1:23" ht="15.75">
      <c r="A199" s="1512">
        <v>196</v>
      </c>
      <c r="B199" s="1529">
        <v>42747</v>
      </c>
      <c r="C199" s="1528">
        <v>45582</v>
      </c>
      <c r="D199" s="1529" t="s">
        <v>8919</v>
      </c>
      <c r="E199" s="1529" t="s">
        <v>1546</v>
      </c>
      <c r="F199" s="1559" t="s">
        <v>109</v>
      </c>
      <c r="G199" s="674" t="s">
        <v>29</v>
      </c>
      <c r="H199" s="1559" t="s">
        <v>128</v>
      </c>
      <c r="I199" s="1512" t="s">
        <v>188</v>
      </c>
      <c r="J199" s="1516" t="s">
        <v>8846</v>
      </c>
      <c r="K199" s="1518">
        <v>0.44930555555555557</v>
      </c>
      <c r="L199" s="1518">
        <v>0.49305555555555558</v>
      </c>
      <c r="M199" s="1512" t="s">
        <v>8476</v>
      </c>
      <c r="N199" s="1518">
        <v>0.44097222222222221</v>
      </c>
      <c r="O199" s="1512" t="s">
        <v>34</v>
      </c>
      <c r="P199" s="1512" t="s">
        <v>34</v>
      </c>
      <c r="Q199" s="1512" t="s">
        <v>36</v>
      </c>
      <c r="R199" s="1512" t="s">
        <v>35</v>
      </c>
      <c r="S199" s="1512" t="s">
        <v>36</v>
      </c>
      <c r="T199" s="1512" t="s">
        <v>8476</v>
      </c>
      <c r="U199" s="1512"/>
      <c r="V199" s="1547">
        <f t="shared" si="4"/>
        <v>8.3333333333333592E-3</v>
      </c>
      <c r="W199" s="1512">
        <v>9717060536</v>
      </c>
    </row>
    <row r="200" spans="1:23" s="1047" customFormat="1" ht="27.75">
      <c r="A200" s="1512">
        <v>197</v>
      </c>
      <c r="B200" s="1526">
        <v>174221</v>
      </c>
      <c r="C200" s="1525">
        <v>45582</v>
      </c>
      <c r="D200" s="1526" t="s">
        <v>8920</v>
      </c>
      <c r="E200" s="1526" t="s">
        <v>563</v>
      </c>
      <c r="F200" s="1142" t="s">
        <v>54</v>
      </c>
      <c r="G200" s="1143" t="s">
        <v>48</v>
      </c>
      <c r="H200" s="1564" t="s">
        <v>8921</v>
      </c>
      <c r="I200" s="1515" t="s">
        <v>31</v>
      </c>
      <c r="J200" s="1513" t="s">
        <v>8922</v>
      </c>
      <c r="K200" s="1514">
        <v>0.56041666666666667</v>
      </c>
      <c r="L200" s="1514">
        <v>0.67708333333333337</v>
      </c>
      <c r="M200" s="1248" t="s">
        <v>8923</v>
      </c>
      <c r="N200" s="1514">
        <v>0.55208333333333337</v>
      </c>
      <c r="O200" s="1515"/>
      <c r="P200" s="1515" t="s">
        <v>171</v>
      </c>
      <c r="Q200" s="1515" t="s">
        <v>36</v>
      </c>
      <c r="R200" s="1515" t="s">
        <v>35</v>
      </c>
      <c r="S200" s="1515" t="s">
        <v>36</v>
      </c>
      <c r="T200" s="1248" t="s">
        <v>8924</v>
      </c>
      <c r="U200" s="1515"/>
      <c r="V200" s="1549">
        <f t="shared" si="4"/>
        <v>8.3333333333333037E-3</v>
      </c>
      <c r="W200" s="1515">
        <v>6260890188</v>
      </c>
    </row>
    <row r="201" spans="1:23" ht="27.75">
      <c r="A201" s="1512">
        <v>198</v>
      </c>
      <c r="B201" s="1529">
        <v>175193</v>
      </c>
      <c r="C201" s="1528">
        <v>45582</v>
      </c>
      <c r="D201" s="1529" t="s">
        <v>8925</v>
      </c>
      <c r="E201" s="1529" t="s">
        <v>253</v>
      </c>
      <c r="F201" s="673" t="s">
        <v>8926</v>
      </c>
      <c r="G201" s="674"/>
      <c r="H201" s="1559" t="s">
        <v>8795</v>
      </c>
      <c r="I201" s="1512" t="s">
        <v>31</v>
      </c>
      <c r="J201" s="1516" t="s">
        <v>8789</v>
      </c>
      <c r="K201" s="1518">
        <v>0.39930555555555558</v>
      </c>
      <c r="L201" s="1518">
        <v>0.46527777777777779</v>
      </c>
      <c r="M201" s="1512" t="s">
        <v>8476</v>
      </c>
      <c r="N201" s="1518">
        <v>0.39583333333333331</v>
      </c>
      <c r="O201" s="1512" t="s">
        <v>34</v>
      </c>
      <c r="P201" s="1512" t="s">
        <v>34</v>
      </c>
      <c r="Q201" s="1512" t="s">
        <v>35</v>
      </c>
      <c r="R201" s="1512" t="s">
        <v>35</v>
      </c>
      <c r="S201" s="1512" t="s">
        <v>36</v>
      </c>
      <c r="T201" s="1512" t="s">
        <v>37</v>
      </c>
      <c r="U201" s="1512"/>
      <c r="V201" s="1547">
        <f t="shared" si="4"/>
        <v>3.4722222222222654E-3</v>
      </c>
      <c r="W201" s="1512">
        <v>7404216153</v>
      </c>
    </row>
    <row r="202" spans="1:23" ht="27.75">
      <c r="A202" s="1512">
        <v>199</v>
      </c>
      <c r="B202" s="674">
        <v>149322</v>
      </c>
      <c r="C202" s="1528">
        <v>45582</v>
      </c>
      <c r="D202" s="674" t="s">
        <v>8540</v>
      </c>
      <c r="E202" s="1529" t="s">
        <v>244</v>
      </c>
      <c r="F202" s="673" t="s">
        <v>8927</v>
      </c>
      <c r="G202" s="674" t="s">
        <v>389</v>
      </c>
      <c r="H202" s="673" t="s">
        <v>8928</v>
      </c>
      <c r="I202" s="1512" t="s">
        <v>31</v>
      </c>
      <c r="J202" s="1516" t="s">
        <v>8929</v>
      </c>
      <c r="K202" s="1518">
        <v>0.50624999999999998</v>
      </c>
      <c r="L202" s="1518">
        <v>0.53819444444444442</v>
      </c>
      <c r="M202" s="1550" t="s">
        <v>37</v>
      </c>
      <c r="N202" s="1519"/>
      <c r="O202" s="1519"/>
      <c r="P202" s="1519"/>
      <c r="Q202" s="1519"/>
      <c r="R202" s="1519"/>
      <c r="S202" s="1519"/>
      <c r="T202" s="1519"/>
      <c r="U202" s="1519"/>
      <c r="V202" s="1551">
        <f t="shared" si="4"/>
        <v>0.50624999999999998</v>
      </c>
      <c r="W202" s="1519">
        <v>8869061153</v>
      </c>
    </row>
    <row r="203" spans="1:23" ht="27.75">
      <c r="A203" s="1512">
        <v>200</v>
      </c>
      <c r="B203" s="1552">
        <v>27090</v>
      </c>
      <c r="C203" s="1528">
        <v>45582</v>
      </c>
      <c r="D203" s="1529" t="s">
        <v>8930</v>
      </c>
      <c r="E203" s="1529" t="s">
        <v>3593</v>
      </c>
      <c r="F203" s="673" t="s">
        <v>200</v>
      </c>
      <c r="G203" s="674" t="s">
        <v>201</v>
      </c>
      <c r="H203" s="677" t="s">
        <v>8931</v>
      </c>
      <c r="I203" s="1512" t="s">
        <v>31</v>
      </c>
      <c r="J203" s="1516" t="s">
        <v>8932</v>
      </c>
      <c r="K203" s="1518">
        <v>0.4909722222222222</v>
      </c>
      <c r="L203" s="1518">
        <v>0.5805555555555556</v>
      </c>
      <c r="M203" s="1512" t="s">
        <v>8707</v>
      </c>
      <c r="N203" s="1518">
        <v>0.48958333333333331</v>
      </c>
      <c r="O203" s="1512" t="s">
        <v>34</v>
      </c>
      <c r="P203" s="1512" t="s">
        <v>34</v>
      </c>
      <c r="Q203" s="1512" t="s">
        <v>36</v>
      </c>
      <c r="R203" s="1512" t="s">
        <v>35</v>
      </c>
      <c r="S203" s="1512" t="s">
        <v>36</v>
      </c>
      <c r="T203" s="1512" t="s">
        <v>8707</v>
      </c>
      <c r="U203" s="1512"/>
      <c r="V203" s="1547">
        <f t="shared" si="4"/>
        <v>1.388888888888884E-3</v>
      </c>
      <c r="W203" s="1512">
        <v>9999155750</v>
      </c>
    </row>
    <row r="204" spans="1:23" s="1047" customFormat="1" ht="27.75">
      <c r="A204" s="1512">
        <v>201</v>
      </c>
      <c r="B204" s="1526">
        <v>173982</v>
      </c>
      <c r="C204" s="1525">
        <v>45582</v>
      </c>
      <c r="D204" s="1526" t="s">
        <v>8933</v>
      </c>
      <c r="E204" s="1526" t="s">
        <v>819</v>
      </c>
      <c r="F204" s="1142" t="s">
        <v>54</v>
      </c>
      <c r="G204" s="1143" t="s">
        <v>48</v>
      </c>
      <c r="H204" s="1564" t="s">
        <v>6206</v>
      </c>
      <c r="I204" s="1515" t="s">
        <v>31</v>
      </c>
      <c r="J204" s="1513" t="s">
        <v>8934</v>
      </c>
      <c r="K204" s="1514">
        <v>0.40416666666666667</v>
      </c>
      <c r="L204" s="1514">
        <v>0.49652777777777779</v>
      </c>
      <c r="M204" s="1248" t="s">
        <v>8935</v>
      </c>
      <c r="N204" s="1514">
        <v>0.37847222222222221</v>
      </c>
      <c r="O204" s="1515"/>
      <c r="P204" s="1515"/>
      <c r="Q204" s="1515" t="s">
        <v>36</v>
      </c>
      <c r="R204" s="1515" t="s">
        <v>35</v>
      </c>
      <c r="S204" s="1515" t="s">
        <v>36</v>
      </c>
      <c r="T204" s="1248" t="s">
        <v>8924</v>
      </c>
      <c r="U204" s="1515"/>
      <c r="V204" s="1549">
        <f t="shared" si="4"/>
        <v>2.5694444444444464E-2</v>
      </c>
      <c r="W204" s="1515">
        <v>9953517425</v>
      </c>
    </row>
    <row r="205" spans="1:23">
      <c r="A205" s="1512">
        <v>202</v>
      </c>
      <c r="B205" s="674">
        <v>74073</v>
      </c>
      <c r="C205" s="1528">
        <v>45582</v>
      </c>
      <c r="D205" s="1552" t="s">
        <v>8936</v>
      </c>
      <c r="E205" s="1529" t="s">
        <v>74</v>
      </c>
      <c r="F205" s="673" t="s">
        <v>183</v>
      </c>
      <c r="G205" s="674" t="s">
        <v>70</v>
      </c>
      <c r="H205" s="673" t="s">
        <v>4386</v>
      </c>
      <c r="I205" s="1512" t="s">
        <v>31</v>
      </c>
      <c r="J205" s="1561"/>
      <c r="K205" s="1519"/>
      <c r="L205" s="1519"/>
      <c r="M205" s="1550" t="s">
        <v>37</v>
      </c>
      <c r="N205" s="1519"/>
      <c r="O205" s="1519"/>
      <c r="P205" s="1519"/>
      <c r="Q205" s="1519"/>
      <c r="R205" s="1519"/>
      <c r="S205" s="1519"/>
      <c r="T205" s="1519"/>
      <c r="U205" s="1519"/>
      <c r="V205" s="1551">
        <f t="shared" si="4"/>
        <v>0</v>
      </c>
      <c r="W205" s="1519"/>
    </row>
    <row r="206" spans="1:23">
      <c r="A206" s="1512">
        <v>203</v>
      </c>
      <c r="B206" s="1118">
        <v>112188</v>
      </c>
      <c r="C206" s="1528">
        <v>45582</v>
      </c>
      <c r="D206" s="674" t="s">
        <v>8937</v>
      </c>
      <c r="E206" s="1529" t="s">
        <v>253</v>
      </c>
      <c r="F206" s="673" t="s">
        <v>183</v>
      </c>
      <c r="G206" s="674" t="s">
        <v>70</v>
      </c>
      <c r="H206" s="673" t="s">
        <v>4386</v>
      </c>
      <c r="I206" s="1512" t="s">
        <v>31</v>
      </c>
      <c r="J206" s="1561"/>
      <c r="K206" s="1519"/>
      <c r="L206" s="1519"/>
      <c r="M206" s="1550" t="s">
        <v>37</v>
      </c>
      <c r="N206" s="1519"/>
      <c r="O206" s="1519"/>
      <c r="P206" s="1519"/>
      <c r="Q206" s="1519"/>
      <c r="R206" s="1519"/>
      <c r="S206" s="1519"/>
      <c r="T206" s="1519"/>
      <c r="U206" s="1519"/>
      <c r="V206" s="1551">
        <f t="shared" si="4"/>
        <v>0</v>
      </c>
      <c r="W206" s="1519"/>
    </row>
    <row r="207" spans="1:23">
      <c r="A207" s="1512">
        <v>204</v>
      </c>
      <c r="B207" s="674">
        <v>175334</v>
      </c>
      <c r="C207" s="1528">
        <v>45582</v>
      </c>
      <c r="D207" s="674" t="s">
        <v>8938</v>
      </c>
      <c r="E207" s="1529" t="s">
        <v>528</v>
      </c>
      <c r="F207" s="673" t="s">
        <v>183</v>
      </c>
      <c r="G207" s="674" t="s">
        <v>70</v>
      </c>
      <c r="H207" s="673" t="s">
        <v>8939</v>
      </c>
      <c r="I207" s="1512" t="s">
        <v>31</v>
      </c>
      <c r="J207" s="1561"/>
      <c r="K207" s="1519"/>
      <c r="L207" s="1519"/>
      <c r="M207" s="1550" t="s">
        <v>37</v>
      </c>
      <c r="N207" s="1519"/>
      <c r="O207" s="1519"/>
      <c r="P207" s="1519"/>
      <c r="Q207" s="1519"/>
      <c r="R207" s="1519"/>
      <c r="S207" s="1519"/>
      <c r="T207" s="1519"/>
      <c r="U207" s="1519"/>
      <c r="V207" s="1551">
        <f t="shared" si="4"/>
        <v>0</v>
      </c>
      <c r="W207" s="1519"/>
    </row>
    <row r="208" spans="1:23" ht="30">
      <c r="A208" s="1512">
        <v>205</v>
      </c>
      <c r="B208" s="1552">
        <v>154396</v>
      </c>
      <c r="C208" s="1528">
        <v>45582</v>
      </c>
      <c r="D208" s="1552" t="s">
        <v>7119</v>
      </c>
      <c r="E208" s="1529" t="s">
        <v>84</v>
      </c>
      <c r="F208" s="673" t="s">
        <v>5643</v>
      </c>
      <c r="G208" s="674" t="s">
        <v>70</v>
      </c>
      <c r="H208" s="1553" t="s">
        <v>8940</v>
      </c>
      <c r="I208" s="1512" t="s">
        <v>31</v>
      </c>
      <c r="J208" s="1561"/>
      <c r="K208" s="1519"/>
      <c r="L208" s="1519"/>
      <c r="M208" s="1550" t="s">
        <v>37</v>
      </c>
      <c r="N208" s="1519"/>
      <c r="O208" s="1519"/>
      <c r="P208" s="1519"/>
      <c r="Q208" s="1519"/>
      <c r="R208" s="1519"/>
      <c r="S208" s="1519"/>
      <c r="T208" s="1519"/>
      <c r="U208" s="1519"/>
      <c r="V208" s="1551">
        <f t="shared" si="4"/>
        <v>0</v>
      </c>
      <c r="W208" s="1519"/>
    </row>
    <row r="209" spans="1:23">
      <c r="A209" s="1512">
        <v>206</v>
      </c>
      <c r="B209" s="674">
        <v>170492</v>
      </c>
      <c r="C209" s="1528">
        <v>45582</v>
      </c>
      <c r="D209" s="674" t="s">
        <v>8941</v>
      </c>
      <c r="E209" s="1529" t="s">
        <v>2116</v>
      </c>
      <c r="F209" s="673" t="s">
        <v>5906</v>
      </c>
      <c r="G209" s="674" t="s">
        <v>70</v>
      </c>
      <c r="H209" s="673" t="s">
        <v>8621</v>
      </c>
      <c r="I209" s="1512" t="s">
        <v>31</v>
      </c>
      <c r="J209" s="1561"/>
      <c r="K209" s="1519"/>
      <c r="L209" s="1519"/>
      <c r="M209" s="1550" t="s">
        <v>37</v>
      </c>
      <c r="N209" s="1519"/>
      <c r="O209" s="1519"/>
      <c r="P209" s="1519"/>
      <c r="Q209" s="1519"/>
      <c r="R209" s="1519"/>
      <c r="S209" s="1519"/>
      <c r="T209" s="1519"/>
      <c r="U209" s="1519"/>
      <c r="V209" s="1551">
        <f t="shared" si="4"/>
        <v>0</v>
      </c>
      <c r="W209" s="1519"/>
    </row>
    <row r="210" spans="1:23">
      <c r="A210" s="1512">
        <v>207</v>
      </c>
      <c r="B210" s="674">
        <v>124032</v>
      </c>
      <c r="C210" s="1528">
        <v>45582</v>
      </c>
      <c r="D210" s="1552" t="s">
        <v>4389</v>
      </c>
      <c r="E210" s="1529" t="s">
        <v>524</v>
      </c>
      <c r="F210" s="673" t="s">
        <v>5906</v>
      </c>
      <c r="G210" s="674" t="s">
        <v>70</v>
      </c>
      <c r="H210" s="673" t="s">
        <v>4386</v>
      </c>
      <c r="I210" s="1512" t="s">
        <v>31</v>
      </c>
      <c r="J210" s="1561"/>
      <c r="K210" s="1519"/>
      <c r="L210" s="1519"/>
      <c r="M210" s="1550" t="s">
        <v>37</v>
      </c>
      <c r="N210" s="1519"/>
      <c r="O210" s="1519"/>
      <c r="P210" s="1519"/>
      <c r="Q210" s="1519"/>
      <c r="R210" s="1519"/>
      <c r="S210" s="1519"/>
      <c r="T210" s="1519"/>
      <c r="U210" s="1519"/>
      <c r="V210" s="1551">
        <f t="shared" si="4"/>
        <v>0</v>
      </c>
      <c r="W210" s="1519"/>
    </row>
    <row r="211" spans="1:23">
      <c r="A211" s="1512">
        <v>208</v>
      </c>
      <c r="B211" s="674">
        <v>54978</v>
      </c>
      <c r="C211" s="1528">
        <v>45582</v>
      </c>
      <c r="D211" s="1552" t="s">
        <v>8942</v>
      </c>
      <c r="E211" s="1529" t="s">
        <v>819</v>
      </c>
      <c r="F211" s="673" t="s">
        <v>5906</v>
      </c>
      <c r="G211" s="674" t="s">
        <v>70</v>
      </c>
      <c r="H211" s="673" t="s">
        <v>231</v>
      </c>
      <c r="I211" s="1512" t="s">
        <v>31</v>
      </c>
      <c r="J211" s="1561"/>
      <c r="K211" s="1519"/>
      <c r="L211" s="1519"/>
      <c r="M211" s="1550" t="s">
        <v>37</v>
      </c>
      <c r="N211" s="1519"/>
      <c r="O211" s="1519"/>
      <c r="P211" s="1519"/>
      <c r="Q211" s="1519"/>
      <c r="R211" s="1519"/>
      <c r="S211" s="1519"/>
      <c r="T211" s="1519"/>
      <c r="U211" s="1519"/>
      <c r="V211" s="1551">
        <f t="shared" si="4"/>
        <v>0</v>
      </c>
      <c r="W211" s="1519"/>
    </row>
    <row r="212" spans="1:23" s="1047" customFormat="1" ht="27.75">
      <c r="A212" s="1512">
        <v>209</v>
      </c>
      <c r="B212" s="1143">
        <v>145083</v>
      </c>
      <c r="C212" s="1525">
        <v>45582</v>
      </c>
      <c r="D212" s="1526" t="s">
        <v>8943</v>
      </c>
      <c r="E212" s="1526" t="s">
        <v>46</v>
      </c>
      <c r="F212" s="1142" t="s">
        <v>673</v>
      </c>
      <c r="G212" s="1143" t="s">
        <v>215</v>
      </c>
      <c r="H212" s="1142" t="s">
        <v>8944</v>
      </c>
      <c r="I212" s="1515" t="s">
        <v>31</v>
      </c>
      <c r="J212" s="1513"/>
      <c r="K212" s="1514">
        <v>0.42152777777777778</v>
      </c>
      <c r="L212" s="1514">
        <v>0.70833333333333337</v>
      </c>
      <c r="M212" s="1515" t="s">
        <v>8945</v>
      </c>
      <c r="N212" s="1514">
        <v>0.40972222222222221</v>
      </c>
      <c r="O212" s="1515"/>
      <c r="P212" s="1515"/>
      <c r="Q212" s="1515" t="s">
        <v>36</v>
      </c>
      <c r="R212" s="1515" t="s">
        <v>35</v>
      </c>
      <c r="S212" s="1248" t="s">
        <v>8946</v>
      </c>
      <c r="T212" s="1515" t="s">
        <v>8945</v>
      </c>
      <c r="U212" s="1515"/>
      <c r="V212" s="1549">
        <f t="shared" si="4"/>
        <v>1.1805555555555569E-2</v>
      </c>
      <c r="W212" s="1515">
        <v>9953304009</v>
      </c>
    </row>
    <row r="213" spans="1:23">
      <c r="A213" s="1512">
        <v>210</v>
      </c>
      <c r="B213" s="1118">
        <v>138753</v>
      </c>
      <c r="C213" s="1528">
        <v>45582</v>
      </c>
      <c r="D213" s="1118" t="s">
        <v>8947</v>
      </c>
      <c r="E213" s="1529" t="s">
        <v>524</v>
      </c>
      <c r="F213" s="677" t="s">
        <v>98</v>
      </c>
      <c r="G213" s="674" t="s">
        <v>99</v>
      </c>
      <c r="H213" s="677" t="s">
        <v>8948</v>
      </c>
      <c r="I213" s="1512" t="s">
        <v>8723</v>
      </c>
      <c r="J213" s="1516" t="s">
        <v>6194</v>
      </c>
      <c r="K213" s="1518">
        <v>0.57638888888888884</v>
      </c>
      <c r="L213" s="1518">
        <v>0.64583333333333337</v>
      </c>
      <c r="M213" s="1512" t="s">
        <v>8476</v>
      </c>
      <c r="N213" s="1518">
        <v>0.5625</v>
      </c>
      <c r="O213" s="1512" t="s">
        <v>34</v>
      </c>
      <c r="P213" s="1512" t="s">
        <v>34</v>
      </c>
      <c r="Q213" s="1512" t="s">
        <v>35</v>
      </c>
      <c r="R213" s="1512" t="s">
        <v>35</v>
      </c>
      <c r="S213" s="1512" t="s">
        <v>36</v>
      </c>
      <c r="T213" s="1512" t="s">
        <v>7980</v>
      </c>
      <c r="U213" s="1512"/>
      <c r="V213" s="1547">
        <f t="shared" si="4"/>
        <v>1.388888888888884E-2</v>
      </c>
      <c r="W213" s="1512">
        <v>9910553593</v>
      </c>
    </row>
    <row r="214" spans="1:23" ht="15.75">
      <c r="A214" s="1512">
        <v>211</v>
      </c>
      <c r="B214" s="1552">
        <v>175552</v>
      </c>
      <c r="C214" s="1528">
        <v>45582</v>
      </c>
      <c r="D214" s="1553" t="s">
        <v>8949</v>
      </c>
      <c r="E214" s="1529" t="s">
        <v>1719</v>
      </c>
      <c r="F214" s="673" t="s">
        <v>5112</v>
      </c>
      <c r="G214" s="674" t="s">
        <v>632</v>
      </c>
      <c r="H214" s="1553" t="s">
        <v>633</v>
      </c>
      <c r="I214" s="1512" t="s">
        <v>8480</v>
      </c>
      <c r="J214" s="1516"/>
      <c r="K214" s="1512"/>
      <c r="L214" s="1512"/>
      <c r="M214" s="1512" t="s">
        <v>8950</v>
      </c>
      <c r="N214" s="1512"/>
      <c r="O214" s="1512" t="s">
        <v>34</v>
      </c>
      <c r="P214" s="1512" t="s">
        <v>34</v>
      </c>
      <c r="Q214" s="1512" t="s">
        <v>36</v>
      </c>
      <c r="R214" s="1512" t="s">
        <v>35</v>
      </c>
      <c r="S214" s="1512" t="s">
        <v>36</v>
      </c>
      <c r="T214" s="1512" t="s">
        <v>8950</v>
      </c>
      <c r="U214" s="1512"/>
      <c r="V214" s="1547">
        <f t="shared" si="4"/>
        <v>0</v>
      </c>
      <c r="W214" s="1512">
        <v>9560568406</v>
      </c>
    </row>
    <row r="215" spans="1:23" ht="15.75">
      <c r="A215" s="1512">
        <v>212</v>
      </c>
      <c r="B215" s="1529">
        <v>171568</v>
      </c>
      <c r="C215" s="1528">
        <v>45582</v>
      </c>
      <c r="D215" s="1529" t="s">
        <v>8951</v>
      </c>
      <c r="E215" s="1529" t="s">
        <v>556</v>
      </c>
      <c r="F215" s="1559" t="s">
        <v>141</v>
      </c>
      <c r="G215" s="674" t="s">
        <v>8952</v>
      </c>
      <c r="H215" s="1559" t="s">
        <v>3275</v>
      </c>
      <c r="I215" s="1512" t="s">
        <v>8480</v>
      </c>
      <c r="J215" s="1516" t="s">
        <v>8953</v>
      </c>
      <c r="K215" s="1518">
        <v>0.46111111111111114</v>
      </c>
      <c r="L215" s="1518">
        <v>0.63194444444444442</v>
      </c>
      <c r="M215" s="1512" t="s">
        <v>8476</v>
      </c>
      <c r="N215" s="1518">
        <v>0.39583333333333331</v>
      </c>
      <c r="O215" s="1512" t="s">
        <v>34</v>
      </c>
      <c r="P215" s="1512" t="s">
        <v>34</v>
      </c>
      <c r="Q215" s="1512" t="s">
        <v>36</v>
      </c>
      <c r="R215" s="1512" t="s">
        <v>35</v>
      </c>
      <c r="S215" s="1512" t="s">
        <v>36</v>
      </c>
      <c r="T215" s="1512" t="s">
        <v>8476</v>
      </c>
      <c r="U215" s="1512"/>
      <c r="V215" s="1547">
        <f t="shared" si="4"/>
        <v>6.5277777777777823E-2</v>
      </c>
      <c r="W215" s="1512">
        <v>8708462465</v>
      </c>
    </row>
    <row r="216" spans="1:23" ht="27.75">
      <c r="A216" s="1512">
        <v>213</v>
      </c>
      <c r="B216" s="1552">
        <v>145096</v>
      </c>
      <c r="C216" s="1528">
        <v>45582</v>
      </c>
      <c r="D216" s="1529" t="s">
        <v>8954</v>
      </c>
      <c r="E216" s="1529" t="s">
        <v>804</v>
      </c>
      <c r="F216" s="673" t="s">
        <v>8955</v>
      </c>
      <c r="G216" s="674" t="s">
        <v>215</v>
      </c>
      <c r="H216" s="673" t="s">
        <v>6032</v>
      </c>
      <c r="I216" s="1512" t="s">
        <v>31</v>
      </c>
      <c r="J216" s="1561"/>
      <c r="K216" s="1566">
        <v>0.34375</v>
      </c>
      <c r="L216" s="1566">
        <v>0.60069444444444442</v>
      </c>
      <c r="M216" s="1550" t="s">
        <v>37</v>
      </c>
      <c r="N216" s="1566"/>
      <c r="O216" s="1519"/>
      <c r="P216" s="1519"/>
      <c r="Q216" s="1519"/>
      <c r="R216" s="1519"/>
      <c r="S216" s="1519"/>
      <c r="T216" s="1519"/>
      <c r="U216" s="1519"/>
      <c r="V216" s="1551">
        <f t="shared" si="4"/>
        <v>0.34375</v>
      </c>
      <c r="W216" s="1519"/>
    </row>
    <row r="217" spans="1:23">
      <c r="A217" s="1512">
        <v>214</v>
      </c>
      <c r="B217" s="674">
        <v>70222</v>
      </c>
      <c r="C217" s="1528">
        <v>45583</v>
      </c>
      <c r="D217" s="1552" t="s">
        <v>4221</v>
      </c>
      <c r="E217" s="1529" t="s">
        <v>108</v>
      </c>
      <c r="F217" s="673" t="s">
        <v>1096</v>
      </c>
      <c r="G217" s="674" t="s">
        <v>29</v>
      </c>
      <c r="H217" s="673" t="s">
        <v>128</v>
      </c>
      <c r="I217" s="1512" t="s">
        <v>188</v>
      </c>
      <c r="J217" s="1516" t="s">
        <v>8956</v>
      </c>
      <c r="K217" s="1518">
        <v>0.20694444444444443</v>
      </c>
      <c r="L217" s="1518">
        <v>0.24027777777777778</v>
      </c>
      <c r="M217" s="1512" t="s">
        <v>8476</v>
      </c>
      <c r="N217" s="1518">
        <v>0.2048611111111111</v>
      </c>
      <c r="O217" s="1512" t="s">
        <v>34</v>
      </c>
      <c r="P217" s="1512" t="s">
        <v>34</v>
      </c>
      <c r="Q217" s="1512" t="s">
        <v>36</v>
      </c>
      <c r="R217" s="1512" t="s">
        <v>35</v>
      </c>
      <c r="S217" s="1512" t="s">
        <v>36</v>
      </c>
      <c r="T217" s="1512" t="s">
        <v>8476</v>
      </c>
      <c r="U217" s="1512"/>
      <c r="V217" s="1547">
        <f t="shared" si="4"/>
        <v>2.0833333333333259E-3</v>
      </c>
      <c r="W217" s="1512">
        <v>9873782664</v>
      </c>
    </row>
    <row r="218" spans="1:23" ht="27.75">
      <c r="A218" s="1512">
        <v>215</v>
      </c>
      <c r="B218" s="1532">
        <v>167462</v>
      </c>
      <c r="C218" s="1528">
        <v>45583</v>
      </c>
      <c r="D218" s="554" t="s">
        <v>8957</v>
      </c>
      <c r="E218" s="1529" t="s">
        <v>627</v>
      </c>
      <c r="F218" s="669" t="s">
        <v>8750</v>
      </c>
      <c r="G218" s="674" t="s">
        <v>389</v>
      </c>
      <c r="H218" s="1558" t="s">
        <v>8958</v>
      </c>
      <c r="I218" s="1512" t="s">
        <v>31</v>
      </c>
      <c r="J218" s="1516" t="s">
        <v>651</v>
      </c>
      <c r="K218" s="1518">
        <v>0.40694444444444444</v>
      </c>
      <c r="L218" s="1518">
        <v>0.61805555555555558</v>
      </c>
      <c r="M218" s="1512" t="s">
        <v>8476</v>
      </c>
      <c r="N218" s="1518">
        <v>0.39583333333333331</v>
      </c>
      <c r="O218" s="1512" t="s">
        <v>34</v>
      </c>
      <c r="P218" s="1512" t="s">
        <v>34</v>
      </c>
      <c r="Q218" s="1512" t="s">
        <v>35</v>
      </c>
      <c r="R218" s="1512" t="s">
        <v>35</v>
      </c>
      <c r="S218" s="1240" t="s">
        <v>8959</v>
      </c>
      <c r="T218" s="1512" t="s">
        <v>37</v>
      </c>
      <c r="U218" s="1512"/>
      <c r="V218" s="1547">
        <f t="shared" si="4"/>
        <v>1.1111111111111127E-2</v>
      </c>
      <c r="W218" s="1512">
        <v>9654705044</v>
      </c>
    </row>
    <row r="219" spans="1:23" ht="27.75">
      <c r="A219" s="1512">
        <v>216</v>
      </c>
      <c r="B219" s="1532">
        <v>174168</v>
      </c>
      <c r="C219" s="1528">
        <v>45583</v>
      </c>
      <c r="D219" s="554" t="s">
        <v>8960</v>
      </c>
      <c r="E219" s="1529" t="s">
        <v>1826</v>
      </c>
      <c r="F219" s="669" t="s">
        <v>40</v>
      </c>
      <c r="G219" s="674" t="s">
        <v>41</v>
      </c>
      <c r="H219" s="1530" t="s">
        <v>8961</v>
      </c>
      <c r="I219" s="1512" t="s">
        <v>31</v>
      </c>
      <c r="J219" s="1516" t="s">
        <v>5054</v>
      </c>
      <c r="K219" s="1518">
        <v>0.44583333333333336</v>
      </c>
      <c r="L219" s="1518">
        <v>0.55902777777777779</v>
      </c>
      <c r="M219" s="1512" t="s">
        <v>8476</v>
      </c>
      <c r="N219" s="1518">
        <v>0.4375</v>
      </c>
      <c r="O219" s="1512" t="s">
        <v>34</v>
      </c>
      <c r="P219" s="1512" t="s">
        <v>34</v>
      </c>
      <c r="Q219" s="1512" t="s">
        <v>35</v>
      </c>
      <c r="R219" s="1512" t="s">
        <v>35</v>
      </c>
      <c r="S219" s="1512" t="s">
        <v>36</v>
      </c>
      <c r="T219" s="1512" t="s">
        <v>5302</v>
      </c>
      <c r="U219" s="1512"/>
      <c r="V219" s="1547">
        <f t="shared" si="4"/>
        <v>8.3333333333333592E-3</v>
      </c>
      <c r="W219" s="1512">
        <v>9818008041</v>
      </c>
    </row>
    <row r="220" spans="1:23" ht="30">
      <c r="A220" s="1512">
        <v>217</v>
      </c>
      <c r="B220" s="1532">
        <v>176376</v>
      </c>
      <c r="C220" s="1528">
        <v>45583</v>
      </c>
      <c r="D220" s="554" t="s">
        <v>3084</v>
      </c>
      <c r="E220" s="1529" t="s">
        <v>2095</v>
      </c>
      <c r="F220" s="669" t="s">
        <v>104</v>
      </c>
      <c r="G220" s="674" t="s">
        <v>92</v>
      </c>
      <c r="H220" s="1530" t="s">
        <v>8962</v>
      </c>
      <c r="I220" s="1512" t="s">
        <v>31</v>
      </c>
      <c r="J220" s="1516"/>
      <c r="K220" s="1512"/>
      <c r="L220" s="1512"/>
      <c r="M220" s="1512"/>
      <c r="N220" s="1512"/>
      <c r="O220" s="1512"/>
      <c r="P220" s="1512"/>
      <c r="Q220" s="1512"/>
      <c r="R220" s="1512"/>
      <c r="S220" s="1512"/>
      <c r="T220" s="1512"/>
      <c r="U220" s="1512"/>
      <c r="V220" s="1547">
        <f t="shared" si="4"/>
        <v>0</v>
      </c>
      <c r="W220" s="1512"/>
    </row>
    <row r="221" spans="1:23" ht="27.75">
      <c r="A221" s="1512">
        <v>218</v>
      </c>
      <c r="B221" s="1527">
        <v>230</v>
      </c>
      <c r="C221" s="1528">
        <v>45583</v>
      </c>
      <c r="D221" s="1532" t="s">
        <v>8963</v>
      </c>
      <c r="E221" s="1529" t="s">
        <v>835</v>
      </c>
      <c r="F221" s="669" t="s">
        <v>214</v>
      </c>
      <c r="G221" s="674" t="s">
        <v>215</v>
      </c>
      <c r="H221" s="1530" t="s">
        <v>8964</v>
      </c>
      <c r="I221" s="1512" t="s">
        <v>31</v>
      </c>
      <c r="J221" s="1516" t="s">
        <v>860</v>
      </c>
      <c r="K221" s="1518">
        <v>0.39583333333333331</v>
      </c>
      <c r="L221" s="1518">
        <v>0.41666666666666669</v>
      </c>
      <c r="M221" s="1512" t="s">
        <v>219</v>
      </c>
      <c r="N221" s="1518">
        <v>0.39583333333333331</v>
      </c>
      <c r="O221" s="1512" t="s">
        <v>34</v>
      </c>
      <c r="P221" s="1512" t="s">
        <v>34</v>
      </c>
      <c r="Q221" s="1512" t="s">
        <v>35</v>
      </c>
      <c r="R221" s="1512" t="s">
        <v>35</v>
      </c>
      <c r="S221" s="1512" t="s">
        <v>36</v>
      </c>
      <c r="T221" s="1512" t="s">
        <v>8493</v>
      </c>
      <c r="U221" s="1512"/>
      <c r="V221" s="1547">
        <f t="shared" si="4"/>
        <v>0</v>
      </c>
      <c r="W221" s="1512">
        <v>9971992151</v>
      </c>
    </row>
    <row r="222" spans="1:23" ht="27.75">
      <c r="A222" s="1512">
        <v>219</v>
      </c>
      <c r="B222" s="550">
        <v>176303</v>
      </c>
      <c r="C222" s="1528">
        <v>45583</v>
      </c>
      <c r="D222" s="550" t="s">
        <v>8965</v>
      </c>
      <c r="E222" s="1529" t="s">
        <v>536</v>
      </c>
      <c r="F222" s="669" t="s">
        <v>214</v>
      </c>
      <c r="G222" s="674" t="s">
        <v>215</v>
      </c>
      <c r="H222" s="669" t="s">
        <v>8966</v>
      </c>
      <c r="I222" s="1512" t="s">
        <v>31</v>
      </c>
      <c r="J222" s="1516" t="s">
        <v>274</v>
      </c>
      <c r="K222" s="1518">
        <v>0.4513888888888889</v>
      </c>
      <c r="L222" s="1518">
        <v>0.49513888888888891</v>
      </c>
      <c r="M222" s="1512" t="s">
        <v>219</v>
      </c>
      <c r="N222" s="1518">
        <v>0.44444444444444442</v>
      </c>
      <c r="O222" s="1512" t="s">
        <v>34</v>
      </c>
      <c r="P222" s="1512" t="s">
        <v>34</v>
      </c>
      <c r="Q222" s="1512" t="s">
        <v>35</v>
      </c>
      <c r="R222" s="1512" t="s">
        <v>35</v>
      </c>
      <c r="S222" s="1512" t="s">
        <v>36</v>
      </c>
      <c r="T222" s="1512" t="s">
        <v>8493</v>
      </c>
      <c r="U222" s="1512"/>
      <c r="V222" s="1547">
        <f t="shared" si="4"/>
        <v>6.9444444444444753E-3</v>
      </c>
      <c r="W222" s="1512">
        <v>9711220303</v>
      </c>
    </row>
    <row r="223" spans="1:23" ht="27.75">
      <c r="A223" s="1512">
        <v>220</v>
      </c>
      <c r="B223" s="550">
        <v>171362</v>
      </c>
      <c r="C223" s="1528">
        <v>45583</v>
      </c>
      <c r="D223" s="550" t="s">
        <v>8967</v>
      </c>
      <c r="E223" s="1529" t="s">
        <v>233</v>
      </c>
      <c r="F223" s="669" t="s">
        <v>214</v>
      </c>
      <c r="G223" s="674" t="s">
        <v>215</v>
      </c>
      <c r="H223" s="669" t="s">
        <v>805</v>
      </c>
      <c r="I223" s="1512" t="s">
        <v>31</v>
      </c>
      <c r="J223" s="1516" t="s">
        <v>5020</v>
      </c>
      <c r="K223" s="1518">
        <v>0.46527777777777779</v>
      </c>
      <c r="L223" s="1518">
        <v>0.48958333333333331</v>
      </c>
      <c r="M223" s="1512" t="s">
        <v>219</v>
      </c>
      <c r="N223" s="1518">
        <v>0.45833333333333331</v>
      </c>
      <c r="O223" s="1512" t="s">
        <v>34</v>
      </c>
      <c r="P223" s="1512" t="s">
        <v>34</v>
      </c>
      <c r="Q223" s="1512" t="s">
        <v>35</v>
      </c>
      <c r="R223" s="1512" t="s">
        <v>35</v>
      </c>
      <c r="S223" s="1512" t="s">
        <v>36</v>
      </c>
      <c r="T223" s="1512" t="s">
        <v>8493</v>
      </c>
      <c r="U223" s="1512"/>
      <c r="V223" s="1547">
        <f t="shared" si="4"/>
        <v>6.9444444444444753E-3</v>
      </c>
      <c r="W223" s="1512"/>
    </row>
    <row r="224" spans="1:23" ht="15.75">
      <c r="A224" s="1512">
        <v>221</v>
      </c>
      <c r="B224" s="1552">
        <v>176391</v>
      </c>
      <c r="C224" s="1528">
        <v>45583</v>
      </c>
      <c r="D224" s="1552" t="s">
        <v>8968</v>
      </c>
      <c r="E224" s="1529" t="s">
        <v>233</v>
      </c>
      <c r="F224" s="673" t="s">
        <v>104</v>
      </c>
      <c r="G224" s="674" t="s">
        <v>92</v>
      </c>
      <c r="H224" s="1553" t="s">
        <v>3991</v>
      </c>
      <c r="I224" s="1512" t="s">
        <v>8480</v>
      </c>
      <c r="J224" s="1516" t="s">
        <v>3514</v>
      </c>
      <c r="K224" s="1518">
        <v>0.6791666666666667</v>
      </c>
      <c r="L224" s="1518">
        <v>0.75694444444444442</v>
      </c>
      <c r="M224" s="1512" t="s">
        <v>33</v>
      </c>
      <c r="N224" s="1518">
        <v>0.67361111111111116</v>
      </c>
      <c r="O224" s="1512" t="s">
        <v>34</v>
      </c>
      <c r="P224" s="1512" t="s">
        <v>34</v>
      </c>
      <c r="Q224" s="1512" t="s">
        <v>112</v>
      </c>
      <c r="R224" s="1512" t="s">
        <v>35</v>
      </c>
      <c r="S224" s="1512" t="s">
        <v>36</v>
      </c>
      <c r="T224" s="1512" t="s">
        <v>8476</v>
      </c>
      <c r="U224" s="1512"/>
      <c r="V224" s="1547">
        <f t="shared" si="4"/>
        <v>5.5555555555555358E-3</v>
      </c>
      <c r="W224" s="1512"/>
    </row>
    <row r="225" spans="1:23">
      <c r="A225" s="1512">
        <v>222</v>
      </c>
      <c r="B225" s="674">
        <v>173156</v>
      </c>
      <c r="C225" s="1528">
        <v>45583</v>
      </c>
      <c r="D225" s="674" t="s">
        <v>8969</v>
      </c>
      <c r="E225" s="1529" t="s">
        <v>363</v>
      </c>
      <c r="F225" s="673" t="s">
        <v>8612</v>
      </c>
      <c r="G225" s="674" t="s">
        <v>29</v>
      </c>
      <c r="H225" s="673" t="s">
        <v>8970</v>
      </c>
      <c r="I225" s="1512" t="s">
        <v>188</v>
      </c>
      <c r="J225" s="1516" t="s">
        <v>811</v>
      </c>
      <c r="K225" s="1518">
        <v>0.86527777777777781</v>
      </c>
      <c r="L225" s="1518">
        <v>0.9375</v>
      </c>
      <c r="M225" s="1512" t="s">
        <v>8476</v>
      </c>
      <c r="N225" s="1518">
        <v>0.86111111111111116</v>
      </c>
      <c r="O225" s="1512" t="s">
        <v>34</v>
      </c>
      <c r="P225" s="1512" t="s">
        <v>34</v>
      </c>
      <c r="Q225" s="1512" t="s">
        <v>36</v>
      </c>
      <c r="R225" s="1512" t="s">
        <v>35</v>
      </c>
      <c r="S225" s="1512" t="s">
        <v>36</v>
      </c>
      <c r="T225" s="1512" t="s">
        <v>8476</v>
      </c>
      <c r="U225" s="1512"/>
      <c r="V225" s="1547">
        <f t="shared" si="4"/>
        <v>4.1666666666666519E-3</v>
      </c>
      <c r="W225" s="1512">
        <v>8368313739</v>
      </c>
    </row>
    <row r="226" spans="1:23" ht="15.75">
      <c r="A226" s="1512">
        <v>223</v>
      </c>
      <c r="B226" s="1527">
        <v>144523</v>
      </c>
      <c r="C226" s="1528">
        <v>45583</v>
      </c>
      <c r="D226" s="1527" t="s">
        <v>8971</v>
      </c>
      <c r="E226" s="1529" t="s">
        <v>68</v>
      </c>
      <c r="F226" s="669" t="s">
        <v>617</v>
      </c>
      <c r="G226" s="674" t="s">
        <v>48</v>
      </c>
      <c r="H226" s="671" t="s">
        <v>8888</v>
      </c>
      <c r="I226" s="1512" t="s">
        <v>31</v>
      </c>
      <c r="J226" s="1516" t="s">
        <v>439</v>
      </c>
      <c r="K226" s="1518">
        <v>0.4236111111111111</v>
      </c>
      <c r="L226" s="1518">
        <v>0.48958333333333331</v>
      </c>
      <c r="M226" s="1512" t="s">
        <v>33</v>
      </c>
      <c r="N226" s="1518">
        <v>0.41319444444444442</v>
      </c>
      <c r="O226" s="1512" t="s">
        <v>34</v>
      </c>
      <c r="P226" s="1512" t="s">
        <v>34</v>
      </c>
      <c r="Q226" s="1512" t="s">
        <v>112</v>
      </c>
      <c r="R226" s="1512" t="s">
        <v>35</v>
      </c>
      <c r="S226" s="1512" t="s">
        <v>36</v>
      </c>
      <c r="T226" s="1512" t="s">
        <v>8476</v>
      </c>
      <c r="U226" s="1512"/>
      <c r="V226" s="1547">
        <f t="shared" si="4"/>
        <v>1.0416666666666685E-2</v>
      </c>
      <c r="W226" s="1512"/>
    </row>
    <row r="227" spans="1:23">
      <c r="A227" s="1512">
        <v>224</v>
      </c>
      <c r="B227" s="674">
        <v>156970</v>
      </c>
      <c r="C227" s="1528">
        <v>45583</v>
      </c>
      <c r="D227" s="1552" t="s">
        <v>8972</v>
      </c>
      <c r="E227" s="1529" t="s">
        <v>1173</v>
      </c>
      <c r="F227" s="673" t="s">
        <v>745</v>
      </c>
      <c r="G227" s="674" t="s">
        <v>8973</v>
      </c>
      <c r="H227" s="1558" t="s">
        <v>8974</v>
      </c>
      <c r="I227" s="1512" t="s">
        <v>8480</v>
      </c>
      <c r="J227" s="1561"/>
      <c r="K227" s="1519"/>
      <c r="L227" s="1519"/>
      <c r="M227" s="1550" t="s">
        <v>37</v>
      </c>
      <c r="N227" s="1519"/>
      <c r="O227" s="1519"/>
      <c r="P227" s="1519"/>
      <c r="Q227" s="1519"/>
      <c r="R227" s="1519"/>
      <c r="S227" s="1519"/>
      <c r="T227" s="1519"/>
      <c r="U227" s="1519"/>
      <c r="V227" s="1551">
        <f t="shared" si="4"/>
        <v>0</v>
      </c>
      <c r="W227" s="1519"/>
    </row>
    <row r="228" spans="1:23" s="1047" customFormat="1" ht="15.75">
      <c r="A228" s="1512">
        <v>225</v>
      </c>
      <c r="B228" s="1531">
        <v>8921</v>
      </c>
      <c r="C228" s="1525">
        <v>45583</v>
      </c>
      <c r="D228" s="1531" t="s">
        <v>8975</v>
      </c>
      <c r="E228" s="1526" t="s">
        <v>1962</v>
      </c>
      <c r="F228" s="611" t="s">
        <v>495</v>
      </c>
      <c r="G228" s="1143" t="s">
        <v>343</v>
      </c>
      <c r="H228" s="672" t="s">
        <v>4475</v>
      </c>
      <c r="I228" s="1515" t="s">
        <v>31</v>
      </c>
      <c r="J228" s="1513" t="s">
        <v>659</v>
      </c>
      <c r="K228" s="1514">
        <v>0.39027777777777778</v>
      </c>
      <c r="L228" s="1514">
        <v>0.43055555555555558</v>
      </c>
      <c r="M228" s="1515" t="s">
        <v>8976</v>
      </c>
      <c r="N228" s="1514">
        <v>0.375</v>
      </c>
      <c r="O228" s="1515"/>
      <c r="P228" s="1515" t="s">
        <v>171</v>
      </c>
      <c r="Q228" s="1515" t="s">
        <v>35</v>
      </c>
      <c r="R228" s="1515" t="s">
        <v>35</v>
      </c>
      <c r="S228" s="1515" t="s">
        <v>36</v>
      </c>
      <c r="T228" s="1515" t="s">
        <v>37</v>
      </c>
      <c r="U228" s="1515"/>
      <c r="V228" s="1549">
        <f t="shared" si="4"/>
        <v>1.5277777777777779E-2</v>
      </c>
      <c r="W228" s="1515">
        <v>9447133964</v>
      </c>
    </row>
    <row r="229" spans="1:23">
      <c r="A229" s="1512">
        <v>226</v>
      </c>
      <c r="B229" s="554">
        <v>157848</v>
      </c>
      <c r="C229" s="1528">
        <v>45583</v>
      </c>
      <c r="D229" s="554" t="s">
        <v>8977</v>
      </c>
      <c r="E229" s="1529" t="s">
        <v>2969</v>
      </c>
      <c r="F229" s="669" t="s">
        <v>2669</v>
      </c>
      <c r="G229" s="674" t="s">
        <v>358</v>
      </c>
      <c r="H229" s="669" t="s">
        <v>8978</v>
      </c>
      <c r="I229" s="1512" t="s">
        <v>31</v>
      </c>
      <c r="J229" s="1516" t="s">
        <v>6541</v>
      </c>
      <c r="K229" s="1519"/>
      <c r="L229" s="1519"/>
      <c r="M229" s="1550" t="s">
        <v>37</v>
      </c>
      <c r="N229" s="1519"/>
      <c r="O229" s="1519"/>
      <c r="P229" s="1519"/>
      <c r="Q229" s="1519"/>
      <c r="R229" s="1519"/>
      <c r="S229" s="1519"/>
      <c r="T229" s="1519"/>
      <c r="U229" s="1519"/>
      <c r="V229" s="1551">
        <f t="shared" ref="V229" si="5">K229-N229</f>
        <v>0</v>
      </c>
      <c r="W229" s="1519"/>
    </row>
    <row r="230" spans="1:23">
      <c r="A230" s="1512">
        <v>227</v>
      </c>
      <c r="B230" s="550">
        <v>71731</v>
      </c>
      <c r="C230" s="1528">
        <v>45583</v>
      </c>
      <c r="D230" s="550" t="s">
        <v>8979</v>
      </c>
      <c r="E230" s="1529" t="s">
        <v>738</v>
      </c>
      <c r="F230" s="669" t="s">
        <v>1559</v>
      </c>
      <c r="G230" s="674" t="s">
        <v>29</v>
      </c>
      <c r="H230" s="669" t="s">
        <v>8980</v>
      </c>
      <c r="I230" s="1512" t="s">
        <v>31</v>
      </c>
      <c r="J230" s="1561"/>
      <c r="K230" s="1519"/>
      <c r="L230" s="1519"/>
      <c r="M230" s="1550" t="s">
        <v>37</v>
      </c>
      <c r="N230" s="1519"/>
      <c r="O230" s="1519"/>
      <c r="P230" s="1519"/>
      <c r="Q230" s="1519"/>
      <c r="R230" s="1519"/>
      <c r="S230" s="1519"/>
      <c r="T230" s="1519"/>
      <c r="U230" s="1519"/>
      <c r="V230" s="1551">
        <f t="shared" si="4"/>
        <v>0</v>
      </c>
      <c r="W230" s="1519"/>
    </row>
    <row r="231" spans="1:23" ht="15.75">
      <c r="A231" s="1512">
        <v>228</v>
      </c>
      <c r="B231" s="1527">
        <v>172688</v>
      </c>
      <c r="C231" s="1528">
        <v>45583</v>
      </c>
      <c r="D231" s="1532" t="s">
        <v>8981</v>
      </c>
      <c r="E231" s="1529" t="s">
        <v>3554</v>
      </c>
      <c r="F231" s="669" t="s">
        <v>200</v>
      </c>
      <c r="G231" s="674" t="s">
        <v>201</v>
      </c>
      <c r="H231" s="1530" t="s">
        <v>8982</v>
      </c>
      <c r="I231" s="1512" t="s">
        <v>31</v>
      </c>
      <c r="J231" s="1516" t="s">
        <v>8983</v>
      </c>
      <c r="K231" s="1518">
        <v>0.38333333333333336</v>
      </c>
      <c r="L231" s="1518">
        <v>0.55972222222222223</v>
      </c>
      <c r="M231" s="1512" t="s">
        <v>33</v>
      </c>
      <c r="N231" s="1518">
        <v>0.36805555555555558</v>
      </c>
      <c r="O231" s="1512" t="s">
        <v>34</v>
      </c>
      <c r="P231" s="1512" t="s">
        <v>34</v>
      </c>
      <c r="Q231" s="1512" t="s">
        <v>112</v>
      </c>
      <c r="R231" s="1512" t="s">
        <v>35</v>
      </c>
      <c r="S231" s="1512" t="s">
        <v>36</v>
      </c>
      <c r="T231" s="1512" t="s">
        <v>33</v>
      </c>
      <c r="U231" s="1512"/>
      <c r="V231" s="1547">
        <f t="shared" si="4"/>
        <v>1.5277777777777779E-2</v>
      </c>
      <c r="W231" s="1512">
        <v>9873335770</v>
      </c>
    </row>
    <row r="232" spans="1:23" s="1047" customFormat="1" ht="15.75">
      <c r="A232" s="1512">
        <v>229</v>
      </c>
      <c r="B232" s="1526">
        <v>172174</v>
      </c>
      <c r="C232" s="1145" t="s">
        <v>8984</v>
      </c>
      <c r="D232" s="1526" t="s">
        <v>8985</v>
      </c>
      <c r="E232" s="1526" t="s">
        <v>178</v>
      </c>
      <c r="F232" s="1142" t="s">
        <v>104</v>
      </c>
      <c r="G232" s="1143" t="s">
        <v>92</v>
      </c>
      <c r="H232" s="1564" t="s">
        <v>394</v>
      </c>
      <c r="I232" s="1515" t="s">
        <v>31</v>
      </c>
      <c r="J232" s="1513" t="s">
        <v>8861</v>
      </c>
      <c r="K232" s="1514">
        <v>0.3972222222222222</v>
      </c>
      <c r="L232" s="1514">
        <v>0.43402777777777779</v>
      </c>
      <c r="M232" s="1515" t="s">
        <v>8681</v>
      </c>
      <c r="N232" s="1514">
        <v>0.3923611111111111</v>
      </c>
      <c r="O232" s="1515"/>
      <c r="P232" s="1515" t="s">
        <v>171</v>
      </c>
      <c r="Q232" s="1515" t="s">
        <v>35</v>
      </c>
      <c r="R232" s="1515" t="s">
        <v>35</v>
      </c>
      <c r="S232" s="1515" t="s">
        <v>36</v>
      </c>
      <c r="T232" s="1515" t="s">
        <v>37</v>
      </c>
      <c r="U232" s="1515"/>
      <c r="V232" s="1549">
        <f t="shared" si="4"/>
        <v>4.8611111111110938E-3</v>
      </c>
      <c r="W232" s="1515">
        <v>7042098365</v>
      </c>
    </row>
    <row r="233" spans="1:23" ht="15.75">
      <c r="A233" s="1512">
        <v>230</v>
      </c>
      <c r="B233" s="1529">
        <v>55236</v>
      </c>
      <c r="C233" s="1114" t="s">
        <v>8984</v>
      </c>
      <c r="D233" s="1529" t="s">
        <v>8986</v>
      </c>
      <c r="E233" s="1529" t="s">
        <v>616</v>
      </c>
      <c r="F233" s="673" t="s">
        <v>104</v>
      </c>
      <c r="G233" s="674" t="s">
        <v>92</v>
      </c>
      <c r="H233" s="1559" t="s">
        <v>394</v>
      </c>
      <c r="I233" s="1512" t="s">
        <v>31</v>
      </c>
      <c r="J233" s="1516" t="s">
        <v>3654</v>
      </c>
      <c r="K233" s="1518">
        <v>0.46875</v>
      </c>
      <c r="L233" s="1518">
        <v>0.52777777777777779</v>
      </c>
      <c r="M233" s="1512" t="s">
        <v>33</v>
      </c>
      <c r="N233" s="1518">
        <v>0.46527777777777779</v>
      </c>
      <c r="O233" s="1512" t="s">
        <v>34</v>
      </c>
      <c r="P233" s="1512" t="s">
        <v>34</v>
      </c>
      <c r="Q233" s="1512" t="s">
        <v>35</v>
      </c>
      <c r="R233" s="1512" t="s">
        <v>35</v>
      </c>
      <c r="S233" s="1512" t="s">
        <v>36</v>
      </c>
      <c r="T233" s="1512" t="s">
        <v>37</v>
      </c>
      <c r="U233" s="1512"/>
      <c r="V233" s="1547">
        <f t="shared" si="4"/>
        <v>3.4722222222222099E-3</v>
      </c>
      <c r="W233" s="1512"/>
    </row>
    <row r="234" spans="1:23" ht="27.75">
      <c r="A234" s="1512">
        <v>231</v>
      </c>
      <c r="B234" s="1552">
        <v>176410</v>
      </c>
      <c r="C234" s="1114" t="s">
        <v>8984</v>
      </c>
      <c r="D234" s="1529" t="s">
        <v>8987</v>
      </c>
      <c r="E234" s="1529" t="s">
        <v>2947</v>
      </c>
      <c r="F234" s="673" t="s">
        <v>40</v>
      </c>
      <c r="G234" s="674" t="s">
        <v>41</v>
      </c>
      <c r="H234" s="1559" t="s">
        <v>8988</v>
      </c>
      <c r="I234" s="1512" t="s">
        <v>31</v>
      </c>
      <c r="J234" s="1516" t="s">
        <v>8989</v>
      </c>
      <c r="K234" s="1518">
        <v>0.38333333333333336</v>
      </c>
      <c r="L234" s="1518">
        <v>0.54513888888888884</v>
      </c>
      <c r="M234" s="1512" t="s">
        <v>8476</v>
      </c>
      <c r="N234" s="1518">
        <v>0.36458333333333331</v>
      </c>
      <c r="O234" s="1512" t="s">
        <v>34</v>
      </c>
      <c r="P234" s="1512" t="s">
        <v>34</v>
      </c>
      <c r="Q234" s="1512" t="s">
        <v>35</v>
      </c>
      <c r="R234" s="1512" t="s">
        <v>35</v>
      </c>
      <c r="S234" s="1512" t="s">
        <v>36</v>
      </c>
      <c r="T234" s="1512" t="s">
        <v>8990</v>
      </c>
      <c r="U234" s="1512"/>
      <c r="V234" s="1547">
        <f t="shared" si="4"/>
        <v>1.8750000000000044E-2</v>
      </c>
      <c r="W234" s="1512">
        <v>9810274551</v>
      </c>
    </row>
    <row r="235" spans="1:23" s="1047" customFormat="1" ht="54.75">
      <c r="A235" s="1512">
        <v>232</v>
      </c>
      <c r="B235" s="1143">
        <v>115022</v>
      </c>
      <c r="C235" s="1145" t="s">
        <v>8984</v>
      </c>
      <c r="D235" s="1143" t="s">
        <v>3136</v>
      </c>
      <c r="E235" s="1526" t="s">
        <v>285</v>
      </c>
      <c r="F235" s="1142" t="s">
        <v>8991</v>
      </c>
      <c r="G235" s="1142" t="s">
        <v>757</v>
      </c>
      <c r="H235" s="1142" t="s">
        <v>8992</v>
      </c>
      <c r="I235" s="1515" t="s">
        <v>188</v>
      </c>
      <c r="J235" s="1513" t="s">
        <v>8846</v>
      </c>
      <c r="K235" s="1515"/>
      <c r="L235" s="1515"/>
      <c r="M235" s="1515" t="s">
        <v>1278</v>
      </c>
      <c r="N235" s="1515"/>
      <c r="O235" s="1515"/>
      <c r="P235" s="1515" t="s">
        <v>171</v>
      </c>
      <c r="Q235" s="1515"/>
      <c r="R235" s="1515"/>
      <c r="S235" s="1515"/>
      <c r="T235" s="1515"/>
      <c r="U235" s="1515"/>
      <c r="V235" s="1549">
        <f t="shared" si="4"/>
        <v>0</v>
      </c>
      <c r="W235" s="1515"/>
    </row>
    <row r="236" spans="1:23" ht="15.75">
      <c r="A236" s="1512">
        <v>233</v>
      </c>
      <c r="B236" s="1552">
        <v>138705</v>
      </c>
      <c r="C236" s="1114" t="s">
        <v>8984</v>
      </c>
      <c r="D236" s="1552" t="s">
        <v>8993</v>
      </c>
      <c r="E236" s="1529" t="s">
        <v>5187</v>
      </c>
      <c r="F236" s="673" t="s">
        <v>2669</v>
      </c>
      <c r="G236" s="674" t="s">
        <v>358</v>
      </c>
      <c r="H236" s="1553" t="s">
        <v>8994</v>
      </c>
      <c r="I236" s="1512" t="s">
        <v>31</v>
      </c>
      <c r="J236" s="1516" t="s">
        <v>8995</v>
      </c>
      <c r="K236" s="1518">
        <v>0.48402777777777778</v>
      </c>
      <c r="L236" s="1518">
        <v>0.4909722222222222</v>
      </c>
      <c r="M236" s="1550" t="s">
        <v>37</v>
      </c>
      <c r="N236" s="1519"/>
      <c r="O236" s="1519"/>
      <c r="P236" s="1519"/>
      <c r="Q236" s="1519"/>
      <c r="R236" s="1519"/>
      <c r="S236" s="1519"/>
      <c r="T236" s="1519"/>
      <c r="U236" s="1519"/>
      <c r="V236" s="1551">
        <f t="shared" si="4"/>
        <v>0.48402777777777778</v>
      </c>
      <c r="W236" s="1519"/>
    </row>
    <row r="237" spans="1:23" ht="15.75">
      <c r="A237" s="1512">
        <v>234</v>
      </c>
      <c r="B237" s="1552">
        <v>172566</v>
      </c>
      <c r="C237" s="1114" t="s">
        <v>8984</v>
      </c>
      <c r="D237" s="1529" t="s">
        <v>8996</v>
      </c>
      <c r="E237" s="1529" t="s">
        <v>149</v>
      </c>
      <c r="F237" s="673" t="s">
        <v>8410</v>
      </c>
      <c r="G237" s="674" t="s">
        <v>389</v>
      </c>
      <c r="H237" s="1559" t="s">
        <v>394</v>
      </c>
      <c r="I237" s="1512" t="s">
        <v>31</v>
      </c>
      <c r="J237" s="1516" t="s">
        <v>7163</v>
      </c>
      <c r="K237" s="1518">
        <v>0.53333333333333333</v>
      </c>
      <c r="L237" s="1518">
        <v>0.61111111111111116</v>
      </c>
      <c r="M237" s="1512" t="s">
        <v>8476</v>
      </c>
      <c r="N237" s="1518">
        <v>0.51388888888888884</v>
      </c>
      <c r="O237" s="1512" t="s">
        <v>34</v>
      </c>
      <c r="P237" s="1512" t="s">
        <v>34</v>
      </c>
      <c r="Q237" s="1512" t="s">
        <v>35</v>
      </c>
      <c r="R237" s="1512" t="s">
        <v>35</v>
      </c>
      <c r="S237" s="1512" t="s">
        <v>36</v>
      </c>
      <c r="T237" s="1512" t="s">
        <v>37</v>
      </c>
      <c r="U237" s="1512"/>
      <c r="V237" s="1547">
        <f t="shared" si="4"/>
        <v>1.9444444444444486E-2</v>
      </c>
      <c r="W237" s="1512">
        <v>8521367699</v>
      </c>
    </row>
    <row r="238" spans="1:23" ht="15.75">
      <c r="A238" s="1512">
        <v>235</v>
      </c>
      <c r="B238" s="1552">
        <v>165492</v>
      </c>
      <c r="C238" s="1114" t="s">
        <v>8984</v>
      </c>
      <c r="D238" s="1552" t="s">
        <v>8997</v>
      </c>
      <c r="E238" s="1529" t="s">
        <v>4805</v>
      </c>
      <c r="F238" s="673" t="s">
        <v>745</v>
      </c>
      <c r="G238" s="674" t="s">
        <v>70</v>
      </c>
      <c r="H238" s="1553" t="s">
        <v>7610</v>
      </c>
      <c r="I238" s="1512" t="s">
        <v>31</v>
      </c>
      <c r="J238" s="1561"/>
      <c r="K238" s="1519"/>
      <c r="L238" s="1519"/>
      <c r="M238" s="1550" t="s">
        <v>37</v>
      </c>
      <c r="N238" s="1519"/>
      <c r="O238" s="1519"/>
      <c r="P238" s="1519"/>
      <c r="Q238" s="1519"/>
      <c r="R238" s="1519"/>
      <c r="S238" s="1519"/>
      <c r="T238" s="1519"/>
      <c r="U238" s="1519"/>
      <c r="V238" s="1547">
        <f t="shared" si="4"/>
        <v>0</v>
      </c>
      <c r="W238" s="1519"/>
    </row>
    <row r="239" spans="1:23">
      <c r="A239" s="1512">
        <v>236</v>
      </c>
      <c r="B239" s="1118">
        <v>173878</v>
      </c>
      <c r="C239" s="1114" t="s">
        <v>8984</v>
      </c>
      <c r="D239" s="1118" t="s">
        <v>8998</v>
      </c>
      <c r="E239" s="1529" t="s">
        <v>1653</v>
      </c>
      <c r="F239" s="677" t="s">
        <v>133</v>
      </c>
      <c r="G239" s="674" t="s">
        <v>134</v>
      </c>
      <c r="H239" s="677" t="s">
        <v>1128</v>
      </c>
      <c r="I239" s="1512" t="s">
        <v>31</v>
      </c>
      <c r="J239" s="1516" t="s">
        <v>8999</v>
      </c>
      <c r="K239" s="1518">
        <v>0.42083333333333334</v>
      </c>
      <c r="L239" s="1518">
        <v>0.55208333333333337</v>
      </c>
      <c r="M239" s="1512" t="s">
        <v>9000</v>
      </c>
      <c r="N239" s="1518">
        <v>0.40277777777777779</v>
      </c>
      <c r="O239" s="1512" t="s">
        <v>34</v>
      </c>
      <c r="P239" s="1512" t="s">
        <v>34</v>
      </c>
      <c r="Q239" s="1512" t="s">
        <v>35</v>
      </c>
      <c r="R239" s="1512" t="s">
        <v>35</v>
      </c>
      <c r="S239" s="1512" t="s">
        <v>36</v>
      </c>
      <c r="T239" s="1512" t="s">
        <v>37</v>
      </c>
      <c r="U239" s="1512"/>
      <c r="V239" s="1547">
        <f t="shared" si="4"/>
        <v>1.8055555555555547E-2</v>
      </c>
      <c r="W239" s="1512">
        <v>6005769929</v>
      </c>
    </row>
    <row r="240" spans="1:23">
      <c r="A240" s="1512">
        <v>237</v>
      </c>
      <c r="B240" s="674">
        <v>176712</v>
      </c>
      <c r="C240" s="1114" t="s">
        <v>8984</v>
      </c>
      <c r="D240" s="1552" t="s">
        <v>9001</v>
      </c>
      <c r="E240" s="1529" t="s">
        <v>3743</v>
      </c>
      <c r="F240" s="673" t="s">
        <v>9002</v>
      </c>
      <c r="G240" s="554" t="s">
        <v>99</v>
      </c>
      <c r="H240" s="1558" t="s">
        <v>100</v>
      </c>
      <c r="I240" s="1512" t="s">
        <v>8480</v>
      </c>
      <c r="J240" s="1516" t="s">
        <v>9003</v>
      </c>
      <c r="K240" s="1518">
        <v>0.69861111111111107</v>
      </c>
      <c r="L240" s="1518">
        <v>0.86111111111111116</v>
      </c>
      <c r="M240" s="1512" t="s">
        <v>8476</v>
      </c>
      <c r="N240" s="1518">
        <v>0.66666666666666663</v>
      </c>
      <c r="O240" s="1512" t="s">
        <v>34</v>
      </c>
      <c r="P240" s="1512" t="s">
        <v>34</v>
      </c>
      <c r="Q240" s="1512" t="s">
        <v>112</v>
      </c>
      <c r="R240" s="1512" t="s">
        <v>35</v>
      </c>
      <c r="S240" s="1512" t="s">
        <v>36</v>
      </c>
      <c r="T240" s="1512" t="s">
        <v>1063</v>
      </c>
      <c r="U240" s="1512"/>
      <c r="V240" s="1547">
        <f t="shared" si="4"/>
        <v>3.1944444444444442E-2</v>
      </c>
      <c r="W240" s="1512">
        <v>7838886755</v>
      </c>
    </row>
    <row r="241" spans="1:23" ht="15.75">
      <c r="A241" s="1512">
        <v>238</v>
      </c>
      <c r="B241" s="1552">
        <v>174059</v>
      </c>
      <c r="C241" s="1114" t="s">
        <v>8984</v>
      </c>
      <c r="D241" s="1552" t="s">
        <v>9004</v>
      </c>
      <c r="E241" s="1529" t="s">
        <v>672</v>
      </c>
      <c r="F241" s="673" t="s">
        <v>98</v>
      </c>
      <c r="G241" s="674" t="s">
        <v>99</v>
      </c>
      <c r="H241" s="1559" t="s">
        <v>9005</v>
      </c>
      <c r="I241" s="1512" t="s">
        <v>31</v>
      </c>
      <c r="J241" s="1516" t="s">
        <v>8485</v>
      </c>
      <c r="K241" s="1518">
        <v>0.40277777777777779</v>
      </c>
      <c r="L241" s="1518">
        <v>0.53472222222222221</v>
      </c>
      <c r="M241" s="1512" t="s">
        <v>8476</v>
      </c>
      <c r="N241" s="1518">
        <v>0.375</v>
      </c>
      <c r="O241" s="1512" t="s">
        <v>34</v>
      </c>
      <c r="P241" s="1512" t="s">
        <v>34</v>
      </c>
      <c r="Q241" s="1512" t="s">
        <v>35</v>
      </c>
      <c r="R241" s="1512" t="s">
        <v>35</v>
      </c>
      <c r="S241" s="1512" t="s">
        <v>36</v>
      </c>
      <c r="T241" s="1512" t="s">
        <v>37</v>
      </c>
      <c r="U241" s="1512"/>
      <c r="V241" s="1547">
        <f t="shared" si="4"/>
        <v>2.777777777777779E-2</v>
      </c>
      <c r="W241" s="1512">
        <v>9813276984</v>
      </c>
    </row>
    <row r="242" spans="1:23">
      <c r="A242" s="1512">
        <v>239</v>
      </c>
      <c r="B242" s="1118">
        <v>159997</v>
      </c>
      <c r="C242" s="1114" t="s">
        <v>8984</v>
      </c>
      <c r="D242" s="1118" t="s">
        <v>9006</v>
      </c>
      <c r="E242" s="1529" t="s">
        <v>587</v>
      </c>
      <c r="F242" s="673" t="s">
        <v>98</v>
      </c>
      <c r="G242" s="674" t="s">
        <v>99</v>
      </c>
      <c r="H242" s="677" t="s">
        <v>9007</v>
      </c>
      <c r="I242" s="1512" t="s">
        <v>31</v>
      </c>
      <c r="J242" s="1516" t="s">
        <v>180</v>
      </c>
      <c r="K242" s="1518">
        <v>0.59930555555555554</v>
      </c>
      <c r="L242" s="1518">
        <v>0.68611111111111112</v>
      </c>
      <c r="M242" s="1512" t="s">
        <v>8476</v>
      </c>
      <c r="N242" s="1518">
        <v>0.59166666666666667</v>
      </c>
      <c r="O242" s="1512" t="s">
        <v>34</v>
      </c>
      <c r="P242" s="1512" t="s">
        <v>34</v>
      </c>
      <c r="Q242" s="1512" t="s">
        <v>35</v>
      </c>
      <c r="R242" s="1512" t="s">
        <v>35</v>
      </c>
      <c r="S242" s="1512" t="s">
        <v>36</v>
      </c>
      <c r="T242" s="1512" t="s">
        <v>37</v>
      </c>
      <c r="U242" s="1512"/>
      <c r="V242" s="1547">
        <f t="shared" si="4"/>
        <v>7.6388888888888618E-3</v>
      </c>
      <c r="W242" s="1512">
        <v>9557703411</v>
      </c>
    </row>
    <row r="243" spans="1:23" ht="15.75">
      <c r="A243" s="1512">
        <v>240</v>
      </c>
      <c r="B243" s="1552">
        <v>174059</v>
      </c>
      <c r="C243" s="1114" t="s">
        <v>8984</v>
      </c>
      <c r="D243" s="1552" t="s">
        <v>9004</v>
      </c>
      <c r="E243" s="1529" t="s">
        <v>672</v>
      </c>
      <c r="F243" s="673" t="s">
        <v>98</v>
      </c>
      <c r="G243" s="674" t="s">
        <v>99</v>
      </c>
      <c r="H243" s="1553" t="s">
        <v>2008</v>
      </c>
      <c r="I243" s="1512" t="s">
        <v>188</v>
      </c>
      <c r="J243" s="1516" t="s">
        <v>8485</v>
      </c>
      <c r="K243" s="1518">
        <v>0.71111111111111114</v>
      </c>
      <c r="L243" s="1518">
        <v>0.76527777777777772</v>
      </c>
      <c r="M243" s="1512" t="s">
        <v>8476</v>
      </c>
      <c r="N243" s="1518">
        <v>0.70833333333333337</v>
      </c>
      <c r="O243" s="1512" t="s">
        <v>34</v>
      </c>
      <c r="P243" s="1512" t="s">
        <v>34</v>
      </c>
      <c r="Q243" s="1512" t="s">
        <v>35</v>
      </c>
      <c r="R243" s="1512" t="s">
        <v>35</v>
      </c>
      <c r="S243" s="1512" t="s">
        <v>36</v>
      </c>
      <c r="T243" s="1512" t="s">
        <v>37</v>
      </c>
      <c r="U243" s="1512"/>
      <c r="V243" s="1547">
        <f t="shared" ref="V243:V305" si="6">K243-N243</f>
        <v>2.7777777777777679E-3</v>
      </c>
      <c r="W243" s="1512">
        <v>9813276984</v>
      </c>
    </row>
    <row r="244" spans="1:23" ht="27.75">
      <c r="A244" s="1512">
        <v>241</v>
      </c>
      <c r="B244" s="1529">
        <v>165491</v>
      </c>
      <c r="C244" s="1114" t="s">
        <v>8984</v>
      </c>
      <c r="D244" s="674" t="s">
        <v>9008</v>
      </c>
      <c r="E244" s="1529" t="s">
        <v>455</v>
      </c>
      <c r="F244" s="673" t="s">
        <v>9009</v>
      </c>
      <c r="G244" s="674" t="s">
        <v>99</v>
      </c>
      <c r="H244" s="1559" t="s">
        <v>9010</v>
      </c>
      <c r="I244" s="1512" t="s">
        <v>31</v>
      </c>
      <c r="J244" s="1516" t="s">
        <v>7163</v>
      </c>
      <c r="K244" s="1518">
        <v>0.44791666666666669</v>
      </c>
      <c r="L244" s="1518">
        <v>0.65833333333333333</v>
      </c>
      <c r="M244" s="1512" t="s">
        <v>8476</v>
      </c>
      <c r="N244" s="1518">
        <v>0.42708333333333331</v>
      </c>
      <c r="O244" s="1512" t="s">
        <v>34</v>
      </c>
      <c r="P244" s="1512" t="s">
        <v>34</v>
      </c>
      <c r="Q244" s="1512" t="s">
        <v>35</v>
      </c>
      <c r="R244" s="1512" t="s">
        <v>35</v>
      </c>
      <c r="S244" s="1562" t="s">
        <v>9011</v>
      </c>
      <c r="T244" s="1512" t="s">
        <v>7980</v>
      </c>
      <c r="U244" s="1512"/>
      <c r="V244" s="1547">
        <f t="shared" si="6"/>
        <v>2.083333333333337E-2</v>
      </c>
      <c r="W244" s="1512">
        <v>8053042331</v>
      </c>
    </row>
    <row r="245" spans="1:23">
      <c r="A245" s="1512">
        <v>242</v>
      </c>
      <c r="B245" s="674">
        <v>174631</v>
      </c>
      <c r="C245" s="1528">
        <v>45585</v>
      </c>
      <c r="D245" s="1552" t="s">
        <v>1741</v>
      </c>
      <c r="E245" s="1529" t="s">
        <v>832</v>
      </c>
      <c r="F245" s="673" t="s">
        <v>8612</v>
      </c>
      <c r="G245" s="674" t="s">
        <v>29</v>
      </c>
      <c r="H245" s="673" t="s">
        <v>128</v>
      </c>
      <c r="I245" s="1512" t="s">
        <v>188</v>
      </c>
      <c r="J245" s="1516" t="s">
        <v>9012</v>
      </c>
      <c r="K245" s="1518">
        <v>0.9868055555555556</v>
      </c>
      <c r="L245" s="1518">
        <v>8.6805555555555552E-2</v>
      </c>
      <c r="M245" s="1512" t="s">
        <v>8476</v>
      </c>
      <c r="N245" s="1518">
        <v>0.97916666666666663</v>
      </c>
      <c r="O245" s="1512" t="s">
        <v>34</v>
      </c>
      <c r="P245" s="1512" t="s">
        <v>34</v>
      </c>
      <c r="Q245" s="1512" t="s">
        <v>112</v>
      </c>
      <c r="R245" s="1512" t="s">
        <v>35</v>
      </c>
      <c r="S245" s="1512" t="s">
        <v>36</v>
      </c>
      <c r="T245" s="1512" t="s">
        <v>8476</v>
      </c>
      <c r="U245" s="1512"/>
      <c r="V245" s="1547">
        <f t="shared" si="6"/>
        <v>7.6388888888889728E-3</v>
      </c>
      <c r="W245" s="1512">
        <v>8851082205</v>
      </c>
    </row>
    <row r="246" spans="1:23" s="1047" customFormat="1" ht="27.75">
      <c r="A246" s="1512">
        <v>243</v>
      </c>
      <c r="B246" s="1531">
        <v>176960</v>
      </c>
      <c r="C246" s="1525">
        <v>45585</v>
      </c>
      <c r="D246" s="613" t="s">
        <v>7750</v>
      </c>
      <c r="E246" s="1526" t="s">
        <v>810</v>
      </c>
      <c r="F246" s="611" t="s">
        <v>91</v>
      </c>
      <c r="G246" s="1143" t="s">
        <v>92</v>
      </c>
      <c r="H246" s="1567" t="s">
        <v>8051</v>
      </c>
      <c r="I246" s="1515" t="s">
        <v>188</v>
      </c>
      <c r="J246" s="1513" t="s">
        <v>1008</v>
      </c>
      <c r="K246" s="1514">
        <v>0.52500000000000002</v>
      </c>
      <c r="L246" s="1514">
        <v>0.54166666666666663</v>
      </c>
      <c r="M246" s="1248" t="s">
        <v>7783</v>
      </c>
      <c r="N246" s="1514">
        <v>0.5</v>
      </c>
      <c r="O246" s="1515"/>
      <c r="P246" s="1515"/>
      <c r="Q246" s="1515" t="s">
        <v>35</v>
      </c>
      <c r="R246" s="1515" t="s">
        <v>35</v>
      </c>
      <c r="S246" s="1515" t="s">
        <v>36</v>
      </c>
      <c r="T246" s="1515" t="s">
        <v>37</v>
      </c>
      <c r="U246" s="1515"/>
      <c r="V246" s="1549">
        <f t="shared" si="6"/>
        <v>2.5000000000000022E-2</v>
      </c>
      <c r="W246" s="1515">
        <v>7889053204</v>
      </c>
    </row>
    <row r="247" spans="1:23">
      <c r="A247" s="1512">
        <v>244</v>
      </c>
      <c r="B247" s="1527">
        <v>176964</v>
      </c>
      <c r="C247" s="1528">
        <v>45585</v>
      </c>
      <c r="D247" s="554" t="s">
        <v>9013</v>
      </c>
      <c r="E247" s="1529" t="s">
        <v>221</v>
      </c>
      <c r="F247" s="669" t="s">
        <v>104</v>
      </c>
      <c r="G247" s="674" t="s">
        <v>92</v>
      </c>
      <c r="H247" s="1560" t="s">
        <v>3334</v>
      </c>
      <c r="I247" s="1512" t="s">
        <v>188</v>
      </c>
      <c r="J247" s="1568" t="s">
        <v>142</v>
      </c>
      <c r="K247" s="1518">
        <v>0.75694444444444442</v>
      </c>
      <c r="L247" s="1518">
        <v>0.85069444444444442</v>
      </c>
      <c r="M247" s="1512" t="s">
        <v>8476</v>
      </c>
      <c r="N247" s="1518">
        <v>0.74305555555555558</v>
      </c>
      <c r="O247" s="1512" t="s">
        <v>34</v>
      </c>
      <c r="P247" s="1512" t="s">
        <v>34</v>
      </c>
      <c r="Q247" s="1512" t="s">
        <v>112</v>
      </c>
      <c r="R247" s="1512" t="s">
        <v>35</v>
      </c>
      <c r="S247" s="1512" t="s">
        <v>36</v>
      </c>
      <c r="T247" s="1512" t="s">
        <v>8476</v>
      </c>
      <c r="U247" s="1512"/>
      <c r="V247" s="1547">
        <f t="shared" si="6"/>
        <v>1.388888888888884E-2</v>
      </c>
      <c r="W247" s="1512"/>
    </row>
    <row r="248" spans="1:23" ht="41.25">
      <c r="A248" s="1512">
        <v>245</v>
      </c>
      <c r="B248" s="1569">
        <v>123792</v>
      </c>
      <c r="C248" s="1528">
        <v>45586</v>
      </c>
      <c r="D248" s="1570" t="s">
        <v>198</v>
      </c>
      <c r="E248" s="1570" t="s">
        <v>103</v>
      </c>
      <c r="F248" s="1571" t="s">
        <v>9014</v>
      </c>
      <c r="G248" s="1113" t="s">
        <v>7292</v>
      </c>
      <c r="H248" s="1572" t="s">
        <v>9015</v>
      </c>
      <c r="I248" s="1512" t="s">
        <v>31</v>
      </c>
      <c r="J248" s="1516" t="s">
        <v>8869</v>
      </c>
      <c r="K248" s="1518">
        <v>0.41597222222222224</v>
      </c>
      <c r="L248" s="1518">
        <v>0.75</v>
      </c>
      <c r="M248" s="1240" t="s">
        <v>9016</v>
      </c>
      <c r="N248" s="1518">
        <v>0.39583333333333331</v>
      </c>
      <c r="O248" s="1512" t="s">
        <v>34</v>
      </c>
      <c r="P248" s="1512" t="s">
        <v>34</v>
      </c>
      <c r="Q248" s="1512" t="s">
        <v>36</v>
      </c>
      <c r="R248" s="1512" t="s">
        <v>35</v>
      </c>
      <c r="S248" s="1240" t="s">
        <v>9017</v>
      </c>
      <c r="T248" s="1240" t="s">
        <v>9016</v>
      </c>
      <c r="U248" s="1512"/>
      <c r="V248" s="1547">
        <f t="shared" si="6"/>
        <v>2.0138888888888928E-2</v>
      </c>
      <c r="W248" s="1512">
        <v>8006237410</v>
      </c>
    </row>
    <row r="249" spans="1:23" s="1047" customFormat="1" ht="27.75">
      <c r="A249" s="1512">
        <v>246</v>
      </c>
      <c r="B249" s="1573">
        <v>173316</v>
      </c>
      <c r="C249" s="1525">
        <v>45586</v>
      </c>
      <c r="D249" s="1573" t="s">
        <v>6836</v>
      </c>
      <c r="E249" s="1573" t="s">
        <v>295</v>
      </c>
      <c r="F249" s="1574" t="s">
        <v>40</v>
      </c>
      <c r="G249" s="1145" t="s">
        <v>41</v>
      </c>
      <c r="H249" s="1575" t="s">
        <v>9018</v>
      </c>
      <c r="I249" s="1515" t="s">
        <v>31</v>
      </c>
      <c r="J249" s="1513"/>
      <c r="K249" s="1514">
        <v>0.40972222222222221</v>
      </c>
      <c r="L249" s="1514">
        <v>0.60486111111111107</v>
      </c>
      <c r="M249" s="1248" t="s">
        <v>9019</v>
      </c>
      <c r="N249" s="1514">
        <v>0.39583333333333331</v>
      </c>
      <c r="O249" s="1515"/>
      <c r="P249" s="1515" t="s">
        <v>171</v>
      </c>
      <c r="Q249" s="1515" t="s">
        <v>112</v>
      </c>
      <c r="R249" s="1515" t="s">
        <v>35</v>
      </c>
      <c r="S249" s="1515" t="s">
        <v>36</v>
      </c>
      <c r="T249" s="1515" t="s">
        <v>8561</v>
      </c>
      <c r="U249" s="1515"/>
      <c r="V249" s="1549">
        <f t="shared" si="6"/>
        <v>1.3888888888888895E-2</v>
      </c>
      <c r="W249" s="1515">
        <v>9350232566</v>
      </c>
    </row>
    <row r="250" spans="1:23" ht="27.75">
      <c r="A250" s="1512">
        <v>247</v>
      </c>
      <c r="B250" s="1114">
        <v>175754</v>
      </c>
      <c r="C250" s="1528">
        <v>45586</v>
      </c>
      <c r="D250" s="1114" t="s">
        <v>9020</v>
      </c>
      <c r="E250" s="1570" t="s">
        <v>213</v>
      </c>
      <c r="F250" s="1571" t="s">
        <v>3104</v>
      </c>
      <c r="G250" s="1576" t="s">
        <v>201</v>
      </c>
      <c r="H250" s="1571" t="s">
        <v>9021</v>
      </c>
      <c r="I250" s="1512" t="s">
        <v>31</v>
      </c>
      <c r="J250" s="1516" t="s">
        <v>9022</v>
      </c>
      <c r="K250" s="1518">
        <v>0.66874999999999996</v>
      </c>
      <c r="L250" s="1518">
        <v>0.88888888888888884</v>
      </c>
      <c r="M250" s="1512" t="s">
        <v>8476</v>
      </c>
      <c r="N250" s="1518">
        <v>0.63541666666666663</v>
      </c>
      <c r="O250" s="1512" t="s">
        <v>34</v>
      </c>
      <c r="P250" s="1512" t="s">
        <v>34</v>
      </c>
      <c r="Q250" s="1512" t="s">
        <v>35</v>
      </c>
      <c r="R250" s="1512" t="s">
        <v>35</v>
      </c>
      <c r="S250" s="1240" t="s">
        <v>9023</v>
      </c>
      <c r="T250" s="1512" t="s">
        <v>8712</v>
      </c>
      <c r="U250" s="1512"/>
      <c r="V250" s="1547">
        <f t="shared" si="6"/>
        <v>3.3333333333333326E-2</v>
      </c>
      <c r="W250" s="1512">
        <v>6550320774</v>
      </c>
    </row>
    <row r="251" spans="1:23" ht="27.75">
      <c r="A251" s="1512">
        <v>248</v>
      </c>
      <c r="B251" s="1569">
        <v>47073</v>
      </c>
      <c r="C251" s="1528">
        <v>45586</v>
      </c>
      <c r="D251" s="1570" t="s">
        <v>9024</v>
      </c>
      <c r="E251" s="1570" t="s">
        <v>192</v>
      </c>
      <c r="F251" s="1571" t="s">
        <v>214</v>
      </c>
      <c r="G251" s="1113" t="s">
        <v>215</v>
      </c>
      <c r="H251" s="1576" t="s">
        <v>9025</v>
      </c>
      <c r="I251" s="1512" t="s">
        <v>31</v>
      </c>
      <c r="J251" s="1516" t="s">
        <v>9026</v>
      </c>
      <c r="K251" s="1518">
        <v>0.37777777777777777</v>
      </c>
      <c r="L251" s="1518">
        <v>0.40625</v>
      </c>
      <c r="M251" s="1512" t="s">
        <v>9027</v>
      </c>
      <c r="N251" s="1518">
        <v>0.36805555555555558</v>
      </c>
      <c r="O251" s="1512" t="s">
        <v>34</v>
      </c>
      <c r="P251" s="1512" t="s">
        <v>34</v>
      </c>
      <c r="Q251" s="1512" t="s">
        <v>112</v>
      </c>
      <c r="R251" s="1512" t="s">
        <v>35</v>
      </c>
      <c r="S251" s="1512" t="s">
        <v>36</v>
      </c>
      <c r="T251" s="1512" t="s">
        <v>219</v>
      </c>
      <c r="U251" s="1512"/>
      <c r="V251" s="1547">
        <f t="shared" si="6"/>
        <v>9.7222222222221877E-3</v>
      </c>
      <c r="W251" s="1512">
        <v>8826788698</v>
      </c>
    </row>
    <row r="252" spans="1:23" ht="30">
      <c r="A252" s="1512">
        <v>249</v>
      </c>
      <c r="B252" s="1569">
        <v>64677</v>
      </c>
      <c r="C252" s="1528">
        <v>45586</v>
      </c>
      <c r="D252" s="1569" t="s">
        <v>9028</v>
      </c>
      <c r="E252" s="1570" t="s">
        <v>285</v>
      </c>
      <c r="F252" s="1571" t="s">
        <v>214</v>
      </c>
      <c r="G252" s="1113" t="s">
        <v>215</v>
      </c>
      <c r="H252" s="1577" t="s">
        <v>9029</v>
      </c>
      <c r="I252" s="1512" t="s">
        <v>31</v>
      </c>
      <c r="J252" s="1516" t="s">
        <v>9030</v>
      </c>
      <c r="K252" s="1518">
        <v>0.46875</v>
      </c>
      <c r="L252" s="1518">
        <v>0.53472222222222221</v>
      </c>
      <c r="M252" s="1512" t="s">
        <v>8522</v>
      </c>
      <c r="N252" s="1518">
        <v>0.4513888888888889</v>
      </c>
      <c r="O252" s="1512" t="s">
        <v>34</v>
      </c>
      <c r="P252" s="1512" t="s">
        <v>34</v>
      </c>
      <c r="Q252" s="1512" t="s">
        <v>35</v>
      </c>
      <c r="R252" s="1512" t="s">
        <v>35</v>
      </c>
      <c r="S252" s="1512" t="s">
        <v>36</v>
      </c>
      <c r="T252" s="1512" t="s">
        <v>37</v>
      </c>
      <c r="U252" s="1512"/>
      <c r="V252" s="1547">
        <f t="shared" si="6"/>
        <v>1.7361111111111105E-2</v>
      </c>
      <c r="W252" s="1512">
        <v>9873621024</v>
      </c>
    </row>
    <row r="253" spans="1:23">
      <c r="A253" s="1512">
        <v>250</v>
      </c>
      <c r="B253" s="1114">
        <v>173415</v>
      </c>
      <c r="C253" s="1528">
        <v>45586</v>
      </c>
      <c r="D253" s="1114" t="s">
        <v>9031</v>
      </c>
      <c r="E253" s="1570" t="s">
        <v>108</v>
      </c>
      <c r="F253" s="1571" t="s">
        <v>1547</v>
      </c>
      <c r="G253" s="1113" t="s">
        <v>29</v>
      </c>
      <c r="H253" s="1571" t="s">
        <v>110</v>
      </c>
      <c r="I253" s="1512" t="s">
        <v>8813</v>
      </c>
      <c r="J253" s="1516" t="s">
        <v>8989</v>
      </c>
      <c r="K253" s="1518">
        <v>0.57430555555555551</v>
      </c>
      <c r="L253" s="1518">
        <v>0.63888888888888884</v>
      </c>
      <c r="M253" s="1512" t="s">
        <v>8476</v>
      </c>
      <c r="N253" s="1518">
        <v>0.56944444444444442</v>
      </c>
      <c r="O253" s="1512" t="s">
        <v>34</v>
      </c>
      <c r="P253" s="1512" t="s">
        <v>34</v>
      </c>
      <c r="Q253" s="1512" t="s">
        <v>35</v>
      </c>
      <c r="R253" s="1512" t="s">
        <v>35</v>
      </c>
      <c r="S253" s="1512" t="s">
        <v>36</v>
      </c>
      <c r="T253" s="1512" t="s">
        <v>37</v>
      </c>
      <c r="U253" s="1512"/>
      <c r="V253" s="1547">
        <f t="shared" si="6"/>
        <v>4.8611111111110938E-3</v>
      </c>
      <c r="W253" s="1512">
        <v>8851843036</v>
      </c>
    </row>
    <row r="254" spans="1:23" s="1047" customFormat="1" ht="15.75">
      <c r="A254" s="1512">
        <v>251</v>
      </c>
      <c r="B254" s="1573">
        <v>172610</v>
      </c>
      <c r="C254" s="1525">
        <v>45586</v>
      </c>
      <c r="D254" s="1573" t="s">
        <v>9032</v>
      </c>
      <c r="E254" s="1573" t="s">
        <v>518</v>
      </c>
      <c r="F254" s="1574" t="s">
        <v>91</v>
      </c>
      <c r="G254" s="1145" t="s">
        <v>92</v>
      </c>
      <c r="H254" s="1575" t="s">
        <v>394</v>
      </c>
      <c r="I254" s="1515" t="s">
        <v>31</v>
      </c>
      <c r="J254" s="1513" t="s">
        <v>7290</v>
      </c>
      <c r="K254" s="1514">
        <v>0.67083333333333328</v>
      </c>
      <c r="L254" s="1514">
        <v>0.71597222222222223</v>
      </c>
      <c r="M254" s="1515" t="s">
        <v>8681</v>
      </c>
      <c r="N254" s="1514">
        <v>0.66666666666666663</v>
      </c>
      <c r="O254" s="1515"/>
      <c r="P254" s="1515" t="s">
        <v>171</v>
      </c>
      <c r="Q254" s="1515"/>
      <c r="R254" s="1515"/>
      <c r="S254" s="1515" t="s">
        <v>36</v>
      </c>
      <c r="T254" s="1515" t="s">
        <v>1912</v>
      </c>
      <c r="U254" s="1515"/>
      <c r="V254" s="1549">
        <f t="shared" si="6"/>
        <v>4.1666666666666519E-3</v>
      </c>
      <c r="W254" s="1515">
        <v>8750210195</v>
      </c>
    </row>
    <row r="255" spans="1:23">
      <c r="A255" s="1512">
        <v>252</v>
      </c>
      <c r="B255" s="1569">
        <v>177044</v>
      </c>
      <c r="C255" s="1528">
        <v>45586</v>
      </c>
      <c r="D255" s="1569" t="s">
        <v>9033</v>
      </c>
      <c r="E255" s="1570" t="s">
        <v>602</v>
      </c>
      <c r="F255" s="1571" t="s">
        <v>91</v>
      </c>
      <c r="G255" s="1113" t="s">
        <v>92</v>
      </c>
      <c r="H255" s="1578" t="s">
        <v>4758</v>
      </c>
      <c r="I255" s="1512" t="s">
        <v>8480</v>
      </c>
      <c r="J255" s="1516" t="s">
        <v>8508</v>
      </c>
      <c r="K255" s="1518">
        <v>0.73611111111111116</v>
      </c>
      <c r="L255" s="1518">
        <v>0.75694444444444442</v>
      </c>
      <c r="M255" s="1512" t="s">
        <v>1278</v>
      </c>
      <c r="N255" s="1518">
        <v>0.72916666666666663</v>
      </c>
      <c r="O255" s="1512" t="s">
        <v>34</v>
      </c>
      <c r="P255" s="1512" t="s">
        <v>34</v>
      </c>
      <c r="Q255" s="1512" t="s">
        <v>35</v>
      </c>
      <c r="R255" s="1512" t="s">
        <v>35</v>
      </c>
      <c r="S255" s="1512" t="s">
        <v>36</v>
      </c>
      <c r="T255" s="1512" t="s">
        <v>37</v>
      </c>
      <c r="U255" s="1512"/>
      <c r="V255" s="1547">
        <f t="shared" si="6"/>
        <v>6.9444444444445308E-3</v>
      </c>
      <c r="W255" s="1512">
        <v>9311327273</v>
      </c>
    </row>
    <row r="256" spans="1:23" s="1047" customFormat="1" ht="27.75">
      <c r="A256" s="1512">
        <v>253</v>
      </c>
      <c r="B256" s="1573">
        <v>87088</v>
      </c>
      <c r="C256" s="1525">
        <v>45586</v>
      </c>
      <c r="D256" s="1573" t="s">
        <v>9034</v>
      </c>
      <c r="E256" s="1573" t="s">
        <v>755</v>
      </c>
      <c r="F256" s="1574" t="s">
        <v>617</v>
      </c>
      <c r="G256" s="1145" t="s">
        <v>48</v>
      </c>
      <c r="H256" s="1575" t="s">
        <v>9035</v>
      </c>
      <c r="I256" s="1515" t="s">
        <v>31</v>
      </c>
      <c r="J256" s="1513"/>
      <c r="K256" s="1514">
        <v>0.39930555555555558</v>
      </c>
      <c r="L256" s="1514">
        <v>0.57291666666666663</v>
      </c>
      <c r="M256" s="1248" t="s">
        <v>9036</v>
      </c>
      <c r="N256" s="1514">
        <v>0.35416666666666669</v>
      </c>
      <c r="O256" s="1515"/>
      <c r="P256" s="1515" t="s">
        <v>171</v>
      </c>
      <c r="Q256" s="1515" t="s">
        <v>36</v>
      </c>
      <c r="R256" s="1515" t="s">
        <v>35</v>
      </c>
      <c r="S256" s="1515" t="s">
        <v>36</v>
      </c>
      <c r="T256" s="1515" t="s">
        <v>8476</v>
      </c>
      <c r="U256" s="1515"/>
      <c r="V256" s="1549">
        <f t="shared" si="6"/>
        <v>4.5138888888888895E-2</v>
      </c>
      <c r="W256" s="1515">
        <v>808494002</v>
      </c>
    </row>
    <row r="257" spans="1:23" s="1047" customFormat="1" ht="30">
      <c r="A257" s="1512">
        <v>254</v>
      </c>
      <c r="B257" s="1145">
        <v>176695</v>
      </c>
      <c r="C257" s="1525">
        <v>45586</v>
      </c>
      <c r="D257" s="1145" t="s">
        <v>9037</v>
      </c>
      <c r="E257" s="1573" t="s">
        <v>103</v>
      </c>
      <c r="F257" s="1574" t="s">
        <v>617</v>
      </c>
      <c r="G257" s="1145" t="s">
        <v>48</v>
      </c>
      <c r="H257" s="1575" t="s">
        <v>9038</v>
      </c>
      <c r="I257" s="1515" t="s">
        <v>31</v>
      </c>
      <c r="J257" s="1513" t="s">
        <v>9039</v>
      </c>
      <c r="K257" s="1514">
        <v>0.64583333333333337</v>
      </c>
      <c r="L257" s="1514">
        <v>0.75</v>
      </c>
      <c r="M257" s="1248" t="s">
        <v>9040</v>
      </c>
      <c r="N257" s="1514">
        <v>0.63888888888888884</v>
      </c>
      <c r="O257" s="1515"/>
      <c r="P257" s="1515" t="s">
        <v>171</v>
      </c>
      <c r="Q257" s="1515" t="s">
        <v>36</v>
      </c>
      <c r="R257" s="1515" t="s">
        <v>35</v>
      </c>
      <c r="S257" s="1515" t="s">
        <v>36</v>
      </c>
      <c r="T257" s="1515" t="s">
        <v>8476</v>
      </c>
      <c r="U257" s="1515"/>
      <c r="V257" s="1549">
        <f t="shared" si="6"/>
        <v>6.9444444444445308E-3</v>
      </c>
      <c r="W257" s="1515">
        <v>9999439125</v>
      </c>
    </row>
    <row r="258" spans="1:23">
      <c r="A258" s="1512">
        <v>255</v>
      </c>
      <c r="B258" s="1114">
        <v>159439</v>
      </c>
      <c r="C258" s="1528">
        <v>45586</v>
      </c>
      <c r="D258" s="1114" t="s">
        <v>9041</v>
      </c>
      <c r="E258" s="1570" t="s">
        <v>3319</v>
      </c>
      <c r="F258" s="1571" t="s">
        <v>5906</v>
      </c>
      <c r="G258" s="1113" t="s">
        <v>70</v>
      </c>
      <c r="H258" s="1571" t="s">
        <v>9042</v>
      </c>
      <c r="I258" s="1512" t="s">
        <v>31</v>
      </c>
      <c r="J258" s="1561"/>
      <c r="K258" s="1519"/>
      <c r="L258" s="1519"/>
      <c r="M258" s="1550" t="s">
        <v>37</v>
      </c>
      <c r="N258" s="1519"/>
      <c r="O258" s="1519"/>
      <c r="P258" s="1519"/>
      <c r="Q258" s="1519"/>
      <c r="R258" s="1519"/>
      <c r="S258" s="1519"/>
      <c r="T258" s="1519"/>
      <c r="U258" s="1519"/>
      <c r="V258" s="1547">
        <f t="shared" si="6"/>
        <v>0</v>
      </c>
      <c r="W258" s="1519"/>
    </row>
    <row r="259" spans="1:23" s="1047" customFormat="1" ht="27.75">
      <c r="A259" s="1512">
        <v>256</v>
      </c>
      <c r="B259" s="1573">
        <v>165912</v>
      </c>
      <c r="C259" s="1525">
        <v>45586</v>
      </c>
      <c r="D259" s="1573" t="s">
        <v>2774</v>
      </c>
      <c r="E259" s="1573" t="s">
        <v>810</v>
      </c>
      <c r="F259" s="1579" t="s">
        <v>401</v>
      </c>
      <c r="G259" s="1145" t="s">
        <v>237</v>
      </c>
      <c r="H259" s="1580" t="s">
        <v>9043</v>
      </c>
      <c r="I259" s="1515" t="s">
        <v>8480</v>
      </c>
      <c r="J259" s="1513"/>
      <c r="K259" s="1514">
        <v>0.56736111111111109</v>
      </c>
      <c r="L259" s="1514">
        <v>0.64166666666666672</v>
      </c>
      <c r="M259" s="1248" t="s">
        <v>9044</v>
      </c>
      <c r="N259" s="1514">
        <v>0.5625</v>
      </c>
      <c r="O259" s="1515"/>
      <c r="P259" s="1515"/>
      <c r="Q259" s="1515" t="s">
        <v>36</v>
      </c>
      <c r="R259" s="1515" t="s">
        <v>35</v>
      </c>
      <c r="S259" s="1515" t="s">
        <v>36</v>
      </c>
      <c r="T259" s="1515" t="s">
        <v>9045</v>
      </c>
      <c r="U259" s="1515"/>
      <c r="V259" s="1549">
        <f t="shared" si="6"/>
        <v>4.8611111111110938E-3</v>
      </c>
      <c r="W259" s="1515">
        <v>9811261413</v>
      </c>
    </row>
    <row r="260" spans="1:23" ht="27.75">
      <c r="A260" s="1512">
        <v>257</v>
      </c>
      <c r="B260" s="1569">
        <v>127415</v>
      </c>
      <c r="C260" s="1528">
        <v>45586</v>
      </c>
      <c r="D260" s="1570" t="s">
        <v>4711</v>
      </c>
      <c r="E260" s="1570" t="s">
        <v>938</v>
      </c>
      <c r="F260" s="1581" t="s">
        <v>401</v>
      </c>
      <c r="G260" s="1113" t="s">
        <v>237</v>
      </c>
      <c r="H260" s="1576" t="s">
        <v>5061</v>
      </c>
      <c r="I260" s="1512" t="s">
        <v>31</v>
      </c>
      <c r="J260" s="1516" t="s">
        <v>8560</v>
      </c>
      <c r="K260" s="1518">
        <v>0.42430555555555555</v>
      </c>
      <c r="L260" s="1518">
        <v>0.8125</v>
      </c>
      <c r="M260" s="1512" t="s">
        <v>8476</v>
      </c>
      <c r="N260" s="1518">
        <v>0.40625</v>
      </c>
      <c r="O260" s="1512" t="s">
        <v>34</v>
      </c>
      <c r="P260" s="1512" t="s">
        <v>34</v>
      </c>
      <c r="Q260" s="1512" t="s">
        <v>36</v>
      </c>
      <c r="R260" s="1512" t="s">
        <v>35</v>
      </c>
      <c r="S260" s="1240" t="s">
        <v>9046</v>
      </c>
      <c r="T260" s="1512" t="s">
        <v>1063</v>
      </c>
      <c r="U260" s="1512"/>
      <c r="V260" s="1547">
        <f t="shared" si="6"/>
        <v>1.8055555555555547E-2</v>
      </c>
      <c r="W260" s="1512">
        <v>9999277604</v>
      </c>
    </row>
    <row r="261" spans="1:23" ht="15.75">
      <c r="A261" s="1512">
        <v>258</v>
      </c>
      <c r="B261" s="1570">
        <v>134779</v>
      </c>
      <c r="C261" s="1528">
        <v>45586</v>
      </c>
      <c r="D261" s="1570" t="s">
        <v>9047</v>
      </c>
      <c r="E261" s="1570" t="s">
        <v>810</v>
      </c>
      <c r="F261" s="1571" t="s">
        <v>28</v>
      </c>
      <c r="G261" s="1113" t="s">
        <v>29</v>
      </c>
      <c r="H261" s="1572" t="s">
        <v>836</v>
      </c>
      <c r="I261" s="1512" t="s">
        <v>31</v>
      </c>
      <c r="J261" s="1516"/>
      <c r="K261" s="1518">
        <v>0.44097222222222221</v>
      </c>
      <c r="L261" s="1518">
        <v>0.48472222222222222</v>
      </c>
      <c r="M261" s="1512" t="s">
        <v>8476</v>
      </c>
      <c r="N261" s="1518">
        <v>0.4375</v>
      </c>
      <c r="O261" s="1512" t="s">
        <v>34</v>
      </c>
      <c r="P261" s="1512" t="s">
        <v>34</v>
      </c>
      <c r="Q261" s="1512" t="s">
        <v>36</v>
      </c>
      <c r="R261" s="1512" t="s">
        <v>35</v>
      </c>
      <c r="S261" s="1512" t="s">
        <v>36</v>
      </c>
      <c r="T261" s="1512" t="s">
        <v>9048</v>
      </c>
      <c r="U261" s="1512"/>
      <c r="V261" s="1547">
        <f t="shared" si="6"/>
        <v>3.4722222222222099E-3</v>
      </c>
      <c r="W261" s="1512">
        <v>9818338072</v>
      </c>
    </row>
    <row r="262" spans="1:23" ht="15.75">
      <c r="A262" s="1512">
        <v>259</v>
      </c>
      <c r="B262" s="1570">
        <v>167723</v>
      </c>
      <c r="C262" s="1528">
        <v>45586</v>
      </c>
      <c r="D262" s="1570" t="s">
        <v>9049</v>
      </c>
      <c r="E262" s="1570" t="s">
        <v>1811</v>
      </c>
      <c r="F262" s="1571" t="s">
        <v>2669</v>
      </c>
      <c r="G262" s="1113" t="s">
        <v>358</v>
      </c>
      <c r="H262" s="1572" t="s">
        <v>9050</v>
      </c>
      <c r="I262" s="1512" t="s">
        <v>31</v>
      </c>
      <c r="J262" s="1516" t="s">
        <v>9051</v>
      </c>
      <c r="K262" s="1518">
        <v>0.51388888888888884</v>
      </c>
      <c r="L262" s="1518">
        <v>0.62152777777777779</v>
      </c>
      <c r="M262" s="1512" t="s">
        <v>9052</v>
      </c>
      <c r="N262" s="1518">
        <v>0.51041666666666663</v>
      </c>
      <c r="O262" s="1512" t="s">
        <v>34</v>
      </c>
      <c r="P262" s="1512" t="s">
        <v>34</v>
      </c>
      <c r="Q262" s="1512" t="s">
        <v>36</v>
      </c>
      <c r="R262" s="1512" t="s">
        <v>35</v>
      </c>
      <c r="S262" s="1512" t="s">
        <v>36</v>
      </c>
      <c r="T262" s="1512" t="s">
        <v>9053</v>
      </c>
      <c r="U262" s="1512"/>
      <c r="V262" s="1547">
        <f t="shared" si="6"/>
        <v>3.4722222222222099E-3</v>
      </c>
      <c r="W262" s="1512">
        <v>9891000556</v>
      </c>
    </row>
    <row r="263" spans="1:23">
      <c r="A263" s="1512">
        <v>260</v>
      </c>
      <c r="B263" s="1114">
        <v>176737</v>
      </c>
      <c r="C263" s="1528">
        <v>45586</v>
      </c>
      <c r="D263" s="1114" t="s">
        <v>9054</v>
      </c>
      <c r="E263" s="1570" t="s">
        <v>510</v>
      </c>
      <c r="F263" s="1571" t="s">
        <v>8410</v>
      </c>
      <c r="G263" s="1113" t="s">
        <v>389</v>
      </c>
      <c r="H263" s="1571" t="s">
        <v>9055</v>
      </c>
      <c r="I263" s="1512" t="s">
        <v>31</v>
      </c>
      <c r="J263" s="1516" t="s">
        <v>6797</v>
      </c>
      <c r="K263" s="1518">
        <v>0.38541666666666669</v>
      </c>
      <c r="L263" s="1518">
        <v>0.50624999999999998</v>
      </c>
      <c r="M263" s="1512" t="s">
        <v>9056</v>
      </c>
      <c r="N263" s="1518">
        <v>0.3840277777777778</v>
      </c>
      <c r="O263" s="1512" t="s">
        <v>34</v>
      </c>
      <c r="P263" s="1512" t="s">
        <v>34</v>
      </c>
      <c r="Q263" s="1512" t="s">
        <v>35</v>
      </c>
      <c r="R263" s="1512" t="s">
        <v>35</v>
      </c>
      <c r="S263" s="1512" t="s">
        <v>36</v>
      </c>
      <c r="T263" s="1512" t="s">
        <v>37</v>
      </c>
      <c r="U263" s="1512"/>
      <c r="V263" s="1547">
        <f t="shared" si="6"/>
        <v>1.388888888888884E-3</v>
      </c>
      <c r="W263" s="1512">
        <v>8292206805</v>
      </c>
    </row>
    <row r="264" spans="1:23" ht="15.75">
      <c r="A264" s="1512">
        <v>261</v>
      </c>
      <c r="B264" s="1569">
        <v>169702</v>
      </c>
      <c r="C264" s="1528">
        <v>45586</v>
      </c>
      <c r="D264" s="1113" t="s">
        <v>9057</v>
      </c>
      <c r="E264" s="1570" t="s">
        <v>2090</v>
      </c>
      <c r="F264" s="1571" t="s">
        <v>8410</v>
      </c>
      <c r="G264" s="1113" t="s">
        <v>389</v>
      </c>
      <c r="H264" s="1572" t="s">
        <v>394</v>
      </c>
      <c r="I264" s="1512" t="s">
        <v>31</v>
      </c>
      <c r="J264" s="1516" t="s">
        <v>9058</v>
      </c>
      <c r="K264" s="1518">
        <v>0.52638888888888891</v>
      </c>
      <c r="L264" s="1518">
        <v>0.55555555555555558</v>
      </c>
      <c r="M264" s="1512" t="s">
        <v>8476</v>
      </c>
      <c r="N264" s="1518">
        <v>0.51388888888888884</v>
      </c>
      <c r="O264" s="1512" t="s">
        <v>34</v>
      </c>
      <c r="P264" s="1512" t="s">
        <v>34</v>
      </c>
      <c r="Q264" s="1512" t="s">
        <v>35</v>
      </c>
      <c r="R264" s="1512" t="s">
        <v>35</v>
      </c>
      <c r="S264" s="1512" t="s">
        <v>36</v>
      </c>
      <c r="T264" s="1512" t="s">
        <v>37</v>
      </c>
      <c r="U264" s="1512"/>
      <c r="V264" s="1547">
        <f t="shared" si="6"/>
        <v>1.2500000000000067E-2</v>
      </c>
      <c r="W264" s="1512">
        <v>9690007007</v>
      </c>
    </row>
    <row r="265" spans="1:23" ht="15.75">
      <c r="A265" s="1512">
        <v>262</v>
      </c>
      <c r="B265" s="1114">
        <v>175364</v>
      </c>
      <c r="C265" s="1528">
        <v>45586</v>
      </c>
      <c r="D265" s="1114" t="s">
        <v>9059</v>
      </c>
      <c r="E265" s="1570" t="s">
        <v>126</v>
      </c>
      <c r="F265" s="1571" t="s">
        <v>8410</v>
      </c>
      <c r="G265" s="1113" t="s">
        <v>389</v>
      </c>
      <c r="H265" s="1572" t="s">
        <v>394</v>
      </c>
      <c r="I265" s="1512" t="s">
        <v>31</v>
      </c>
      <c r="J265" s="1516" t="s">
        <v>9060</v>
      </c>
      <c r="K265" s="1518">
        <v>0.57361111111111107</v>
      </c>
      <c r="L265" s="1518">
        <v>0.63194444444444442</v>
      </c>
      <c r="M265" s="1512" t="s">
        <v>8476</v>
      </c>
      <c r="N265" s="1518">
        <v>0.57291666666666663</v>
      </c>
      <c r="O265" s="1512" t="s">
        <v>34</v>
      </c>
      <c r="P265" s="1512" t="s">
        <v>34</v>
      </c>
      <c r="Q265" s="1512" t="s">
        <v>35</v>
      </c>
      <c r="R265" s="1512" t="s">
        <v>35</v>
      </c>
      <c r="S265" s="1512" t="s">
        <v>36</v>
      </c>
      <c r="T265" s="1512" t="s">
        <v>37</v>
      </c>
      <c r="U265" s="1512"/>
      <c r="V265" s="1547">
        <f t="shared" si="6"/>
        <v>6.9444444444444198E-4</v>
      </c>
      <c r="W265" s="1512">
        <v>9810770005</v>
      </c>
    </row>
    <row r="266" spans="1:23" ht="15.75">
      <c r="A266" s="1512">
        <v>263</v>
      </c>
      <c r="B266" s="1569">
        <v>176381</v>
      </c>
      <c r="C266" s="1528">
        <v>45586</v>
      </c>
      <c r="D266" s="1113" t="s">
        <v>9061</v>
      </c>
      <c r="E266" s="1570" t="s">
        <v>228</v>
      </c>
      <c r="F266" s="1571" t="s">
        <v>8410</v>
      </c>
      <c r="G266" s="1113" t="s">
        <v>389</v>
      </c>
      <c r="H266" s="1572" t="s">
        <v>2666</v>
      </c>
      <c r="I266" s="1512" t="s">
        <v>31</v>
      </c>
      <c r="J266" s="1516" t="s">
        <v>9062</v>
      </c>
      <c r="K266" s="1518">
        <v>0.68541666666666667</v>
      </c>
      <c r="L266" s="1518">
        <v>0.73472222222222228</v>
      </c>
      <c r="M266" s="1512" t="s">
        <v>8476</v>
      </c>
      <c r="N266" s="1518">
        <v>0.66666666666666663</v>
      </c>
      <c r="O266" s="1512" t="s">
        <v>34</v>
      </c>
      <c r="P266" s="1512" t="s">
        <v>34</v>
      </c>
      <c r="Q266" s="1512" t="s">
        <v>35</v>
      </c>
      <c r="R266" s="1512" t="s">
        <v>35</v>
      </c>
      <c r="S266" s="1512" t="s">
        <v>36</v>
      </c>
      <c r="T266" s="1512" t="s">
        <v>37</v>
      </c>
      <c r="U266" s="1512"/>
      <c r="V266" s="1547">
        <f t="shared" si="6"/>
        <v>1.8750000000000044E-2</v>
      </c>
      <c r="W266" s="1512">
        <v>9910218181</v>
      </c>
    </row>
    <row r="267" spans="1:23" ht="15.75">
      <c r="A267" s="1512">
        <v>264</v>
      </c>
      <c r="B267" s="1569">
        <v>175534</v>
      </c>
      <c r="C267" s="1528">
        <v>45586</v>
      </c>
      <c r="D267" s="1569" t="s">
        <v>9063</v>
      </c>
      <c r="E267" s="1570" t="s">
        <v>2142</v>
      </c>
      <c r="F267" s="1582" t="s">
        <v>133</v>
      </c>
      <c r="G267" s="1113" t="s">
        <v>9064</v>
      </c>
      <c r="H267" s="1577" t="s">
        <v>1668</v>
      </c>
      <c r="I267" s="1512" t="s">
        <v>8480</v>
      </c>
      <c r="J267" s="1516" t="s">
        <v>9065</v>
      </c>
      <c r="K267" s="1518">
        <v>0.45416666666666666</v>
      </c>
      <c r="L267" s="1518">
        <v>0.60416666666666663</v>
      </c>
      <c r="M267" s="1512" t="s">
        <v>9066</v>
      </c>
      <c r="N267" s="1518">
        <v>0.4375</v>
      </c>
      <c r="O267" s="1512" t="s">
        <v>34</v>
      </c>
      <c r="P267" s="1512" t="s">
        <v>34</v>
      </c>
      <c r="Q267" s="1512" t="s">
        <v>35</v>
      </c>
      <c r="R267" s="1512" t="s">
        <v>35</v>
      </c>
      <c r="S267" s="1512" t="s">
        <v>36</v>
      </c>
      <c r="T267" s="1512" t="s">
        <v>37</v>
      </c>
      <c r="U267" s="1512"/>
      <c r="V267" s="1547">
        <f t="shared" si="6"/>
        <v>1.6666666666666663E-2</v>
      </c>
      <c r="W267" s="1512">
        <v>9149794121</v>
      </c>
    </row>
    <row r="268" spans="1:23" ht="27.75">
      <c r="A268" s="1512">
        <v>265</v>
      </c>
      <c r="B268" s="1569">
        <v>172855</v>
      </c>
      <c r="C268" s="1528">
        <v>45586</v>
      </c>
      <c r="D268" s="1569" t="s">
        <v>9067</v>
      </c>
      <c r="E268" s="1570" t="s">
        <v>311</v>
      </c>
      <c r="F268" s="1582" t="s">
        <v>141</v>
      </c>
      <c r="G268" s="1113" t="s">
        <v>99</v>
      </c>
      <c r="H268" s="1577" t="s">
        <v>3275</v>
      </c>
      <c r="I268" s="1512" t="s">
        <v>8480</v>
      </c>
      <c r="J268" s="1516" t="s">
        <v>8539</v>
      </c>
      <c r="K268" s="1518">
        <v>0.40138888888888891</v>
      </c>
      <c r="L268" s="1518">
        <v>0.56944444444444442</v>
      </c>
      <c r="M268" s="1512" t="s">
        <v>8476</v>
      </c>
      <c r="N268" s="1518">
        <v>0.375</v>
      </c>
      <c r="O268" s="1512" t="s">
        <v>34</v>
      </c>
      <c r="P268" s="1512" t="s">
        <v>34</v>
      </c>
      <c r="Q268" s="1512" t="s">
        <v>36</v>
      </c>
      <c r="R268" s="1512" t="s">
        <v>35</v>
      </c>
      <c r="S268" s="1240" t="s">
        <v>9068</v>
      </c>
      <c r="T268" s="1512" t="s">
        <v>1063</v>
      </c>
      <c r="U268" s="1512"/>
      <c r="V268" s="1547">
        <f t="shared" si="6"/>
        <v>2.6388888888888906E-2</v>
      </c>
      <c r="W268" s="1512">
        <v>97605366</v>
      </c>
    </row>
    <row r="269" spans="1:23" ht="30">
      <c r="A269" s="1512">
        <v>266</v>
      </c>
      <c r="B269" s="1570">
        <v>122108</v>
      </c>
      <c r="C269" s="1528">
        <v>45586</v>
      </c>
      <c r="D269" s="1113" t="s">
        <v>9069</v>
      </c>
      <c r="E269" s="1570" t="s">
        <v>672</v>
      </c>
      <c r="F269" s="1571" t="s">
        <v>214</v>
      </c>
      <c r="G269" s="1113" t="s">
        <v>215</v>
      </c>
      <c r="H269" s="1572" t="s">
        <v>9070</v>
      </c>
      <c r="I269" s="1512" t="s">
        <v>31</v>
      </c>
      <c r="J269" s="1516" t="s">
        <v>8527</v>
      </c>
      <c r="K269" s="1518">
        <v>0.40833333333333333</v>
      </c>
      <c r="L269" s="1518">
        <v>0.57291666666666663</v>
      </c>
      <c r="M269" s="1512" t="s">
        <v>8522</v>
      </c>
      <c r="N269" s="1518">
        <v>0.38541666666666669</v>
      </c>
      <c r="O269" s="1512" t="s">
        <v>34</v>
      </c>
      <c r="P269" s="1512" t="s">
        <v>34</v>
      </c>
      <c r="Q269" s="1512" t="s">
        <v>35</v>
      </c>
      <c r="R269" s="1512" t="s">
        <v>35</v>
      </c>
      <c r="S269" s="1512" t="s">
        <v>36</v>
      </c>
      <c r="T269" s="1512" t="s">
        <v>37</v>
      </c>
      <c r="U269" s="1512"/>
      <c r="V269" s="1547">
        <f t="shared" si="6"/>
        <v>2.2916666666666641E-2</v>
      </c>
      <c r="W269" s="1512">
        <v>9953838246</v>
      </c>
    </row>
    <row r="270" spans="1:23" ht="27.75">
      <c r="A270" s="1512">
        <v>267</v>
      </c>
      <c r="B270" s="1570">
        <v>163963</v>
      </c>
      <c r="C270" s="1528">
        <v>45586</v>
      </c>
      <c r="D270" s="1113" t="s">
        <v>9071</v>
      </c>
      <c r="E270" s="1570" t="s">
        <v>253</v>
      </c>
      <c r="F270" s="1571" t="s">
        <v>495</v>
      </c>
      <c r="G270" s="1113" t="s">
        <v>343</v>
      </c>
      <c r="H270" s="1572" t="s">
        <v>9072</v>
      </c>
      <c r="I270" s="1512" t="s">
        <v>31</v>
      </c>
      <c r="J270" s="1516" t="s">
        <v>8682</v>
      </c>
      <c r="K270" s="1518">
        <v>0.63888888888888884</v>
      </c>
      <c r="L270" s="1518">
        <v>0.8125</v>
      </c>
      <c r="M270" s="1512" t="s">
        <v>8561</v>
      </c>
      <c r="N270" s="1518">
        <v>0.625</v>
      </c>
      <c r="O270" s="1512" t="s">
        <v>34</v>
      </c>
      <c r="P270" s="1512" t="s">
        <v>34</v>
      </c>
      <c r="Q270" s="1512" t="s">
        <v>36</v>
      </c>
      <c r="R270" s="1512" t="s">
        <v>35</v>
      </c>
      <c r="S270" s="1512" t="s">
        <v>36</v>
      </c>
      <c r="T270" s="1240" t="s">
        <v>9073</v>
      </c>
      <c r="U270" s="1512"/>
      <c r="V270" s="1547">
        <f t="shared" si="6"/>
        <v>1.388888888888884E-2</v>
      </c>
      <c r="W270" s="1512">
        <v>9873226005</v>
      </c>
    </row>
    <row r="271" spans="1:23" ht="41.25">
      <c r="A271" s="1512">
        <v>268</v>
      </c>
      <c r="B271" s="1114">
        <v>170899</v>
      </c>
      <c r="C271" s="1528">
        <v>45587</v>
      </c>
      <c r="D271" s="1569" t="s">
        <v>9074</v>
      </c>
      <c r="E271" s="1570" t="s">
        <v>524</v>
      </c>
      <c r="F271" s="1571" t="s">
        <v>9075</v>
      </c>
      <c r="G271" s="1113" t="s">
        <v>278</v>
      </c>
      <c r="H271" s="1571" t="s">
        <v>9076</v>
      </c>
      <c r="I271" s="1512" t="s">
        <v>9077</v>
      </c>
      <c r="J271" s="1516" t="s">
        <v>9078</v>
      </c>
      <c r="K271" s="1583">
        <v>0.42291666666666666</v>
      </c>
      <c r="L271" s="1583">
        <v>0.93055555555555558</v>
      </c>
      <c r="M271" s="1584" t="s">
        <v>9079</v>
      </c>
      <c r="N271" s="1583">
        <v>0.40625</v>
      </c>
      <c r="O271" s="1512" t="s">
        <v>34</v>
      </c>
      <c r="P271" s="1512" t="s">
        <v>34</v>
      </c>
      <c r="Q271" s="1512" t="s">
        <v>36</v>
      </c>
      <c r="R271" s="1512" t="s">
        <v>35</v>
      </c>
      <c r="S271" s="1584" t="s">
        <v>9080</v>
      </c>
      <c r="T271" s="1584" t="s">
        <v>9081</v>
      </c>
      <c r="U271" s="1512"/>
      <c r="V271" s="1547">
        <f t="shared" si="6"/>
        <v>1.6666666666666663E-2</v>
      </c>
      <c r="W271" s="1585">
        <v>9811824945</v>
      </c>
    </row>
    <row r="272" spans="1:23" ht="30">
      <c r="A272" s="1512">
        <v>269</v>
      </c>
      <c r="B272" s="1114">
        <v>174810</v>
      </c>
      <c r="C272" s="1528">
        <v>45587</v>
      </c>
      <c r="D272" s="1113" t="s">
        <v>9082</v>
      </c>
      <c r="E272" s="1570" t="s">
        <v>563</v>
      </c>
      <c r="F272" s="1571" t="s">
        <v>40</v>
      </c>
      <c r="G272" s="1113" t="s">
        <v>41</v>
      </c>
      <c r="H272" s="1577" t="s">
        <v>9083</v>
      </c>
      <c r="I272" s="1512" t="s">
        <v>31</v>
      </c>
      <c r="J272" s="1516"/>
      <c r="K272" s="1583">
        <v>0.39930555555555558</v>
      </c>
      <c r="L272" s="1583">
        <v>0.81944444444444442</v>
      </c>
      <c r="M272" s="1585" t="s">
        <v>8476</v>
      </c>
      <c r="N272" s="1583">
        <v>0.375</v>
      </c>
      <c r="O272" s="1512" t="s">
        <v>34</v>
      </c>
      <c r="P272" s="1512" t="s">
        <v>34</v>
      </c>
      <c r="Q272" s="1512" t="s">
        <v>35</v>
      </c>
      <c r="R272" s="1512" t="s">
        <v>35</v>
      </c>
      <c r="S272" s="1584" t="s">
        <v>9084</v>
      </c>
      <c r="T272" s="1585" t="s">
        <v>8712</v>
      </c>
      <c r="U272" s="1512"/>
      <c r="V272" s="1547">
        <f t="shared" si="6"/>
        <v>2.430555555555558E-2</v>
      </c>
      <c r="W272" s="1585">
        <v>9412226208</v>
      </c>
    </row>
    <row r="273" spans="1:23" ht="27.75">
      <c r="A273" s="1512">
        <v>270</v>
      </c>
      <c r="B273" s="1569">
        <v>173622</v>
      </c>
      <c r="C273" s="1528">
        <v>45587</v>
      </c>
      <c r="D273" s="1113" t="s">
        <v>9085</v>
      </c>
      <c r="E273" s="1570" t="s">
        <v>510</v>
      </c>
      <c r="F273" s="1571" t="s">
        <v>9086</v>
      </c>
      <c r="G273" s="1113" t="s">
        <v>215</v>
      </c>
      <c r="H273" s="1586" t="s">
        <v>9087</v>
      </c>
      <c r="I273" s="1512" t="s">
        <v>31</v>
      </c>
      <c r="J273" s="1516" t="s">
        <v>1042</v>
      </c>
      <c r="K273" s="1583">
        <v>0.36527777777777776</v>
      </c>
      <c r="L273" s="1583">
        <v>0.40277777777777779</v>
      </c>
      <c r="M273" s="1585" t="s">
        <v>8522</v>
      </c>
      <c r="N273" s="1583">
        <v>0.3611111111111111</v>
      </c>
      <c r="O273" s="1512" t="s">
        <v>34</v>
      </c>
      <c r="P273" s="1512" t="s">
        <v>34</v>
      </c>
      <c r="Q273" s="1512" t="s">
        <v>35</v>
      </c>
      <c r="R273" s="1512" t="s">
        <v>35</v>
      </c>
      <c r="S273" s="1585" t="s">
        <v>36</v>
      </c>
      <c r="T273" s="1585" t="s">
        <v>5672</v>
      </c>
      <c r="U273" s="1512"/>
      <c r="V273" s="1547">
        <f t="shared" si="6"/>
        <v>4.1666666666666519E-3</v>
      </c>
      <c r="W273" s="1585">
        <v>9817714605</v>
      </c>
    </row>
    <row r="274" spans="1:23" s="1047" customFormat="1" ht="25.5">
      <c r="A274" s="1512">
        <v>271</v>
      </c>
      <c r="B274" s="1573">
        <v>147079</v>
      </c>
      <c r="C274" s="1525">
        <v>45587</v>
      </c>
      <c r="D274" s="1145" t="s">
        <v>9088</v>
      </c>
      <c r="E274" s="1573" t="s">
        <v>341</v>
      </c>
      <c r="F274" s="1574" t="s">
        <v>495</v>
      </c>
      <c r="G274" s="1145" t="s">
        <v>343</v>
      </c>
      <c r="H274" s="1575" t="s">
        <v>9089</v>
      </c>
      <c r="I274" s="1515" t="s">
        <v>31</v>
      </c>
      <c r="J274" s="1513" t="s">
        <v>9090</v>
      </c>
      <c r="K274" s="1587">
        <v>0.51527777777777772</v>
      </c>
      <c r="L274" s="1587">
        <v>0.80555555555555558</v>
      </c>
      <c r="M274" s="1588" t="s">
        <v>9091</v>
      </c>
      <c r="N274" s="1587">
        <v>0.5</v>
      </c>
      <c r="O274" s="1515"/>
      <c r="P274" s="1515" t="s">
        <v>171</v>
      </c>
      <c r="Q274" s="1515" t="s">
        <v>36</v>
      </c>
      <c r="R274" s="1515" t="s">
        <v>35</v>
      </c>
      <c r="S274" s="1589" t="s">
        <v>36</v>
      </c>
      <c r="T274" s="1588" t="s">
        <v>9092</v>
      </c>
      <c r="U274" s="1515"/>
      <c r="V274" s="1549">
        <f t="shared" si="6"/>
        <v>1.5277777777777724E-2</v>
      </c>
      <c r="W274" s="1589">
        <v>8447543844</v>
      </c>
    </row>
    <row r="275" spans="1:23" ht="15.75">
      <c r="A275" s="1512">
        <v>272</v>
      </c>
      <c r="B275" s="1570">
        <v>55403</v>
      </c>
      <c r="C275" s="1528">
        <v>45587</v>
      </c>
      <c r="D275" s="1113" t="s">
        <v>1475</v>
      </c>
      <c r="E275" s="1570" t="s">
        <v>126</v>
      </c>
      <c r="F275" s="1571" t="s">
        <v>316</v>
      </c>
      <c r="G275" s="1113" t="s">
        <v>29</v>
      </c>
      <c r="H275" s="1572" t="s">
        <v>128</v>
      </c>
      <c r="I275" s="1512" t="s">
        <v>188</v>
      </c>
      <c r="J275" s="1516"/>
      <c r="K275" s="1583">
        <v>0.91805555555555551</v>
      </c>
      <c r="L275" s="1583">
        <v>0.95486111111111116</v>
      </c>
      <c r="M275" s="1585" t="s">
        <v>8476</v>
      </c>
      <c r="N275" s="1583">
        <v>0.91666666666666663</v>
      </c>
      <c r="O275" s="1512" t="s">
        <v>34</v>
      </c>
      <c r="P275" s="1512" t="s">
        <v>34</v>
      </c>
      <c r="Q275" s="1512" t="s">
        <v>36</v>
      </c>
      <c r="R275" s="1512" t="s">
        <v>35</v>
      </c>
      <c r="S275" s="1512" t="s">
        <v>36</v>
      </c>
      <c r="T275" s="1585" t="s">
        <v>8476</v>
      </c>
      <c r="U275" s="1512"/>
      <c r="V275" s="1547">
        <f t="shared" si="6"/>
        <v>1.388888888888884E-3</v>
      </c>
      <c r="W275" s="1585">
        <v>9389539791</v>
      </c>
    </row>
    <row r="276" spans="1:23" ht="25.5">
      <c r="A276" s="1512">
        <v>273</v>
      </c>
      <c r="B276" s="1114">
        <v>175321</v>
      </c>
      <c r="C276" s="1528">
        <v>45587</v>
      </c>
      <c r="D276" s="1113" t="s">
        <v>9093</v>
      </c>
      <c r="E276" s="1570" t="s">
        <v>1638</v>
      </c>
      <c r="F276" s="1571" t="s">
        <v>54</v>
      </c>
      <c r="G276" s="1113" t="s">
        <v>48</v>
      </c>
      <c r="H276" s="1577" t="s">
        <v>9094</v>
      </c>
      <c r="I276" s="1512" t="s">
        <v>8813</v>
      </c>
      <c r="J276" s="1516" t="s">
        <v>9095</v>
      </c>
      <c r="K276" s="1590" t="s">
        <v>9096</v>
      </c>
      <c r="L276" s="1583">
        <v>0.53194444444444444</v>
      </c>
      <c r="M276" s="1584" t="s">
        <v>8844</v>
      </c>
      <c r="N276" s="1583">
        <v>0.36458333333333331</v>
      </c>
      <c r="O276" s="1512" t="s">
        <v>34</v>
      </c>
      <c r="P276" s="1512" t="s">
        <v>34</v>
      </c>
      <c r="Q276" s="1512" t="s">
        <v>36</v>
      </c>
      <c r="R276" s="1512" t="s">
        <v>35</v>
      </c>
      <c r="S276" s="1512" t="s">
        <v>36</v>
      </c>
      <c r="T276" s="1584" t="s">
        <v>8923</v>
      </c>
      <c r="U276" s="1512"/>
      <c r="V276" s="1547" t="e">
        <f t="shared" si="6"/>
        <v>#VALUE!</v>
      </c>
      <c r="W276" s="1585">
        <v>8816027078</v>
      </c>
    </row>
    <row r="277" spans="1:23" ht="15.75">
      <c r="A277" s="1512">
        <v>274</v>
      </c>
      <c r="B277" s="1570">
        <v>162478</v>
      </c>
      <c r="C277" s="1528">
        <v>45587</v>
      </c>
      <c r="D277" s="1569" t="s">
        <v>9097</v>
      </c>
      <c r="E277" s="1570" t="s">
        <v>2947</v>
      </c>
      <c r="F277" s="1571" t="s">
        <v>54</v>
      </c>
      <c r="G277" s="1113" t="s">
        <v>48</v>
      </c>
      <c r="H277" s="1572" t="s">
        <v>6206</v>
      </c>
      <c r="I277" s="1512" t="s">
        <v>31</v>
      </c>
      <c r="J277" s="1516" t="s">
        <v>9098</v>
      </c>
      <c r="K277" s="1583">
        <v>0.58472222222222225</v>
      </c>
      <c r="L277" s="1583">
        <v>0.66111111111111109</v>
      </c>
      <c r="M277" s="1585" t="s">
        <v>8476</v>
      </c>
      <c r="N277" s="1583">
        <v>0.5625</v>
      </c>
      <c r="O277" s="1512" t="s">
        <v>34</v>
      </c>
      <c r="P277" s="1512" t="s">
        <v>34</v>
      </c>
      <c r="Q277" s="1512" t="s">
        <v>36</v>
      </c>
      <c r="R277" s="1512" t="s">
        <v>35</v>
      </c>
      <c r="S277" s="1512" t="s">
        <v>36</v>
      </c>
      <c r="T277" s="1585" t="s">
        <v>8476</v>
      </c>
      <c r="U277" s="1512"/>
      <c r="V277" s="1547">
        <f t="shared" si="6"/>
        <v>2.2222222222222254E-2</v>
      </c>
      <c r="W277" s="1585">
        <v>7838676500</v>
      </c>
    </row>
    <row r="278" spans="1:23" ht="15.75">
      <c r="A278" s="1512">
        <v>275</v>
      </c>
      <c r="B278" s="1570">
        <v>176918</v>
      </c>
      <c r="C278" s="1528">
        <v>45587</v>
      </c>
      <c r="D278" s="1113" t="s">
        <v>9099</v>
      </c>
      <c r="E278" s="1570" t="s">
        <v>1024</v>
      </c>
      <c r="F278" s="1571" t="s">
        <v>1559</v>
      </c>
      <c r="G278" s="1113" t="s">
        <v>29</v>
      </c>
      <c r="H278" s="1577" t="s">
        <v>9100</v>
      </c>
      <c r="I278" s="1512" t="s">
        <v>31</v>
      </c>
      <c r="J278" s="1516" t="s">
        <v>423</v>
      </c>
      <c r="K278" s="1583">
        <v>0.7</v>
      </c>
      <c r="L278" s="1583">
        <v>0.73263888888888884</v>
      </c>
      <c r="M278" s="1585" t="s">
        <v>33</v>
      </c>
      <c r="N278" s="1583">
        <v>0.69791666666666663</v>
      </c>
      <c r="O278" s="1512" t="s">
        <v>34</v>
      </c>
      <c r="P278" s="1512" t="s">
        <v>34</v>
      </c>
      <c r="Q278" s="1512" t="s">
        <v>35</v>
      </c>
      <c r="R278" s="1512" t="s">
        <v>35</v>
      </c>
      <c r="S278" s="1585" t="s">
        <v>36</v>
      </c>
      <c r="T278" s="1585" t="s">
        <v>9101</v>
      </c>
      <c r="U278" s="1512"/>
      <c r="V278" s="1547">
        <f t="shared" si="6"/>
        <v>2.0833333333333259E-3</v>
      </c>
      <c r="W278" s="1585">
        <v>9999907518</v>
      </c>
    </row>
    <row r="279" spans="1:23" ht="15.75">
      <c r="A279" s="1512">
        <v>276</v>
      </c>
      <c r="B279" s="1570">
        <v>175148</v>
      </c>
      <c r="C279" s="1528">
        <v>45587</v>
      </c>
      <c r="D279" s="1113" t="s">
        <v>9102</v>
      </c>
      <c r="E279" s="1570" t="s">
        <v>832</v>
      </c>
      <c r="F279" s="1571" t="s">
        <v>1547</v>
      </c>
      <c r="G279" s="1113" t="s">
        <v>29</v>
      </c>
      <c r="H279" s="1572" t="s">
        <v>128</v>
      </c>
      <c r="I279" s="1512" t="s">
        <v>188</v>
      </c>
      <c r="J279" s="1516"/>
      <c r="K279" s="1583">
        <v>0.75347222222222221</v>
      </c>
      <c r="L279" s="1583">
        <v>0.79166666666666663</v>
      </c>
      <c r="M279" s="1585" t="s">
        <v>8476</v>
      </c>
      <c r="N279" s="1583">
        <v>0.74652777777777779</v>
      </c>
      <c r="O279" s="1512" t="s">
        <v>34</v>
      </c>
      <c r="P279" s="1512" t="s">
        <v>34</v>
      </c>
      <c r="Q279" s="1512" t="s">
        <v>35</v>
      </c>
      <c r="R279" s="1512" t="s">
        <v>35</v>
      </c>
      <c r="S279" s="1585" t="s">
        <v>36</v>
      </c>
      <c r="T279" s="1512" t="s">
        <v>37</v>
      </c>
      <c r="U279" s="1512"/>
      <c r="V279" s="1547">
        <f t="shared" si="6"/>
        <v>6.9444444444444198E-3</v>
      </c>
      <c r="W279" s="1585">
        <v>8587896517</v>
      </c>
    </row>
    <row r="280" spans="1:23" ht="15.75">
      <c r="A280" s="1512">
        <v>277</v>
      </c>
      <c r="B280" s="1570">
        <v>175545</v>
      </c>
      <c r="C280" s="1528">
        <v>45587</v>
      </c>
      <c r="D280" s="1113" t="s">
        <v>9103</v>
      </c>
      <c r="E280" s="1570" t="s">
        <v>1012</v>
      </c>
      <c r="F280" s="1571" t="s">
        <v>8612</v>
      </c>
      <c r="G280" s="1113" t="s">
        <v>29</v>
      </c>
      <c r="H280" s="1572" t="s">
        <v>128</v>
      </c>
      <c r="I280" s="1512" t="s">
        <v>188</v>
      </c>
      <c r="J280" s="1516"/>
      <c r="K280" s="1583">
        <v>0.82222222222222219</v>
      </c>
      <c r="L280" s="1583">
        <v>0.87847222222222221</v>
      </c>
      <c r="M280" s="1585" t="s">
        <v>8476</v>
      </c>
      <c r="N280" s="1583">
        <v>0.81944444444444442</v>
      </c>
      <c r="O280" s="1512" t="s">
        <v>34</v>
      </c>
      <c r="P280" s="1512" t="s">
        <v>34</v>
      </c>
      <c r="Q280" s="1512" t="s">
        <v>35</v>
      </c>
      <c r="R280" s="1512" t="s">
        <v>35</v>
      </c>
      <c r="S280" s="1585" t="s">
        <v>36</v>
      </c>
      <c r="T280" s="1512" t="s">
        <v>37</v>
      </c>
      <c r="U280" s="1512"/>
      <c r="V280" s="1547">
        <f t="shared" si="6"/>
        <v>2.7777777777777679E-3</v>
      </c>
      <c r="W280" s="1585">
        <v>9990704037</v>
      </c>
    </row>
    <row r="281" spans="1:23" ht="18.75">
      <c r="A281" s="1512">
        <v>278</v>
      </c>
      <c r="B281" s="1114">
        <v>71118</v>
      </c>
      <c r="C281" s="1528">
        <v>45587</v>
      </c>
      <c r="D281" s="1114" t="s">
        <v>9104</v>
      </c>
      <c r="E281" s="1570" t="s">
        <v>2423</v>
      </c>
      <c r="F281" s="1571" t="s">
        <v>69</v>
      </c>
      <c r="G281" s="1113" t="s">
        <v>70</v>
      </c>
      <c r="H281" s="1571" t="s">
        <v>9042</v>
      </c>
      <c r="I281" s="1512" t="s">
        <v>31</v>
      </c>
      <c r="J281" s="1561"/>
      <c r="K281" s="1591"/>
      <c r="L281" s="1591"/>
      <c r="M281" s="1550" t="s">
        <v>37</v>
      </c>
      <c r="N281" s="1591"/>
      <c r="O281" s="1519"/>
      <c r="P281" s="1519"/>
      <c r="Q281" s="1519"/>
      <c r="R281" s="1519"/>
      <c r="S281" s="1591"/>
      <c r="T281" s="1591"/>
      <c r="U281" s="1519"/>
      <c r="V281" s="1547">
        <f t="shared" si="6"/>
        <v>0</v>
      </c>
      <c r="W281" s="1592"/>
    </row>
    <row r="282" spans="1:23" ht="18.75">
      <c r="A282" s="1512">
        <v>279</v>
      </c>
      <c r="B282" s="1114">
        <v>11105</v>
      </c>
      <c r="C282" s="1528">
        <v>45587</v>
      </c>
      <c r="D282" s="1114" t="s">
        <v>9105</v>
      </c>
      <c r="E282" s="1570" t="s">
        <v>400</v>
      </c>
      <c r="F282" s="1571" t="s">
        <v>9106</v>
      </c>
      <c r="G282" s="1113" t="s">
        <v>70</v>
      </c>
      <c r="H282" s="1572" t="s">
        <v>4386</v>
      </c>
      <c r="I282" s="1512" t="s">
        <v>31</v>
      </c>
      <c r="J282" s="1561"/>
      <c r="K282" s="1591"/>
      <c r="L282" s="1591"/>
      <c r="M282" s="1550" t="s">
        <v>37</v>
      </c>
      <c r="N282" s="1591"/>
      <c r="O282" s="1519"/>
      <c r="P282" s="1519"/>
      <c r="Q282" s="1519"/>
      <c r="R282" s="1519"/>
      <c r="S282" s="1591"/>
      <c r="T282" s="1591"/>
      <c r="U282" s="1519"/>
      <c r="V282" s="1547">
        <f t="shared" si="6"/>
        <v>0</v>
      </c>
      <c r="W282" s="1592"/>
    </row>
    <row r="283" spans="1:23" ht="18.75">
      <c r="A283" s="1512">
        <v>280</v>
      </c>
      <c r="B283" s="1114">
        <v>176416</v>
      </c>
      <c r="C283" s="1528">
        <v>45587</v>
      </c>
      <c r="D283" s="1114" t="s">
        <v>9107</v>
      </c>
      <c r="E283" s="1570" t="s">
        <v>419</v>
      </c>
      <c r="F283" s="1571" t="s">
        <v>9106</v>
      </c>
      <c r="G283" s="1113" t="s">
        <v>70</v>
      </c>
      <c r="H283" s="1572" t="s">
        <v>231</v>
      </c>
      <c r="I283" s="1512" t="s">
        <v>31</v>
      </c>
      <c r="J283" s="1561"/>
      <c r="K283" s="1591"/>
      <c r="L283" s="1591"/>
      <c r="M283" s="1550" t="s">
        <v>37</v>
      </c>
      <c r="N283" s="1591"/>
      <c r="O283" s="1519"/>
      <c r="P283" s="1519"/>
      <c r="Q283" s="1519"/>
      <c r="R283" s="1519"/>
      <c r="S283" s="1591"/>
      <c r="T283" s="1591"/>
      <c r="U283" s="1519"/>
      <c r="V283" s="1547">
        <f t="shared" si="6"/>
        <v>0</v>
      </c>
      <c r="W283" s="1592"/>
    </row>
    <row r="284" spans="1:23" ht="18.75">
      <c r="A284" s="1512">
        <v>281</v>
      </c>
      <c r="B284" s="1114">
        <v>53518</v>
      </c>
      <c r="C284" s="1528">
        <v>45587</v>
      </c>
      <c r="D284" s="1114" t="s">
        <v>9108</v>
      </c>
      <c r="E284" s="1570" t="s">
        <v>616</v>
      </c>
      <c r="F284" s="1571" t="s">
        <v>9106</v>
      </c>
      <c r="G284" s="1113" t="s">
        <v>70</v>
      </c>
      <c r="H284" s="1572" t="s">
        <v>9109</v>
      </c>
      <c r="I284" s="1512" t="s">
        <v>31</v>
      </c>
      <c r="J284" s="1561"/>
      <c r="K284" s="1591"/>
      <c r="L284" s="1591"/>
      <c r="M284" s="1550" t="s">
        <v>37</v>
      </c>
      <c r="N284" s="1591"/>
      <c r="O284" s="1519"/>
      <c r="P284" s="1519"/>
      <c r="Q284" s="1519"/>
      <c r="R284" s="1519"/>
      <c r="S284" s="1591"/>
      <c r="T284" s="1591"/>
      <c r="U284" s="1519"/>
      <c r="V284" s="1547">
        <f t="shared" si="6"/>
        <v>0</v>
      </c>
      <c r="W284" s="1592"/>
    </row>
    <row r="285" spans="1:23" ht="18.75">
      <c r="A285" s="1512">
        <v>282</v>
      </c>
      <c r="B285" s="1114">
        <v>167972</v>
      </c>
      <c r="C285" s="1528">
        <v>45587</v>
      </c>
      <c r="D285" s="1114" t="s">
        <v>8865</v>
      </c>
      <c r="E285" s="1570" t="s">
        <v>233</v>
      </c>
      <c r="F285" s="1571" t="s">
        <v>69</v>
      </c>
      <c r="G285" s="1113" t="s">
        <v>70</v>
      </c>
      <c r="H285" s="1572" t="s">
        <v>9110</v>
      </c>
      <c r="I285" s="1512" t="s">
        <v>31</v>
      </c>
      <c r="J285" s="1561"/>
      <c r="K285" s="1591"/>
      <c r="L285" s="1591"/>
      <c r="M285" s="1550" t="s">
        <v>37</v>
      </c>
      <c r="N285" s="1591"/>
      <c r="O285" s="1519"/>
      <c r="P285" s="1519"/>
      <c r="Q285" s="1519"/>
      <c r="R285" s="1519"/>
      <c r="S285" s="1591"/>
      <c r="T285" s="1591"/>
      <c r="U285" s="1519"/>
      <c r="V285" s="1547">
        <f t="shared" si="6"/>
        <v>0</v>
      </c>
      <c r="W285" s="1592"/>
    </row>
    <row r="286" spans="1:23" s="1047" customFormat="1" ht="27.75">
      <c r="A286" s="1512">
        <v>283</v>
      </c>
      <c r="B286" s="1573">
        <v>173316</v>
      </c>
      <c r="C286" s="1525">
        <v>45587</v>
      </c>
      <c r="D286" s="1145" t="s">
        <v>6836</v>
      </c>
      <c r="E286" s="1573" t="s">
        <v>295</v>
      </c>
      <c r="F286" s="1574" t="s">
        <v>40</v>
      </c>
      <c r="G286" s="1145" t="s">
        <v>41</v>
      </c>
      <c r="H286" s="1575" t="s">
        <v>2008</v>
      </c>
      <c r="I286" s="1515" t="s">
        <v>188</v>
      </c>
      <c r="J286" s="1513"/>
      <c r="K286" s="1587">
        <v>0.40972222222222221</v>
      </c>
      <c r="L286" s="1587">
        <v>0.60486111111111107</v>
      </c>
      <c r="M286" s="1588" t="s">
        <v>9111</v>
      </c>
      <c r="N286" s="1587">
        <v>0.39583333333333331</v>
      </c>
      <c r="O286" s="1515"/>
      <c r="P286" s="1515"/>
      <c r="Q286" s="1515" t="s">
        <v>36</v>
      </c>
      <c r="R286" s="1515" t="s">
        <v>35</v>
      </c>
      <c r="S286" s="1588" t="s">
        <v>9112</v>
      </c>
      <c r="T286" s="1589" t="s">
        <v>8561</v>
      </c>
      <c r="U286" s="1515"/>
      <c r="V286" s="1549">
        <f t="shared" si="6"/>
        <v>1.3888888888888895E-2</v>
      </c>
      <c r="W286" s="1589">
        <v>9350232566</v>
      </c>
    </row>
    <row r="287" spans="1:23" ht="27.75">
      <c r="A287" s="1512">
        <v>284</v>
      </c>
      <c r="B287" s="1569">
        <v>136723</v>
      </c>
      <c r="C287" s="1528">
        <v>45587</v>
      </c>
      <c r="D287" s="1113" t="s">
        <v>9113</v>
      </c>
      <c r="E287" s="1570" t="s">
        <v>4851</v>
      </c>
      <c r="F287" s="1571" t="s">
        <v>407</v>
      </c>
      <c r="G287" s="1113" t="s">
        <v>408</v>
      </c>
      <c r="H287" s="1577" t="s">
        <v>9114</v>
      </c>
      <c r="I287" s="1512" t="s">
        <v>31</v>
      </c>
      <c r="J287" s="1516" t="s">
        <v>9115</v>
      </c>
      <c r="K287" s="1583">
        <v>0.54166666666666663</v>
      </c>
      <c r="L287" s="1583">
        <v>0.74861111111111112</v>
      </c>
      <c r="M287" s="1585" t="s">
        <v>9116</v>
      </c>
      <c r="N287" s="1583">
        <v>0.50347222222222221</v>
      </c>
      <c r="O287" s="1512" t="s">
        <v>34</v>
      </c>
      <c r="P287" s="1512" t="s">
        <v>34</v>
      </c>
      <c r="Q287" s="1512" t="s">
        <v>36</v>
      </c>
      <c r="R287" s="1512" t="s">
        <v>35</v>
      </c>
      <c r="S287" s="1585" t="s">
        <v>36</v>
      </c>
      <c r="T287" s="1585" t="s">
        <v>9117</v>
      </c>
      <c r="U287" s="1512"/>
      <c r="V287" s="1547">
        <f t="shared" si="6"/>
        <v>3.819444444444442E-2</v>
      </c>
      <c r="W287" s="1585">
        <v>9017264333</v>
      </c>
    </row>
    <row r="288" spans="1:23" ht="25.5">
      <c r="A288" s="1512">
        <v>285</v>
      </c>
      <c r="B288" s="1569">
        <v>160796</v>
      </c>
      <c r="C288" s="1528">
        <v>45587</v>
      </c>
      <c r="D288" s="1569" t="s">
        <v>9118</v>
      </c>
      <c r="E288" s="1570" t="s">
        <v>455</v>
      </c>
      <c r="F288" s="1571" t="s">
        <v>9119</v>
      </c>
      <c r="G288" s="1113" t="s">
        <v>9120</v>
      </c>
      <c r="H288" s="1577" t="s">
        <v>9121</v>
      </c>
      <c r="I288" s="1512" t="s">
        <v>31</v>
      </c>
      <c r="J288" s="1516"/>
      <c r="K288" s="1583">
        <v>0.46041666666666664</v>
      </c>
      <c r="L288" s="1583">
        <v>0.91319444444444442</v>
      </c>
      <c r="M288" s="1585" t="s">
        <v>9122</v>
      </c>
      <c r="N288" s="1583">
        <v>0.45833333333333331</v>
      </c>
      <c r="O288" s="1512" t="s">
        <v>34</v>
      </c>
      <c r="P288" s="1512" t="s">
        <v>34</v>
      </c>
      <c r="Q288" s="1512" t="s">
        <v>35</v>
      </c>
      <c r="R288" s="1512" t="s">
        <v>35</v>
      </c>
      <c r="S288" s="1584" t="s">
        <v>9123</v>
      </c>
      <c r="T288" s="1584" t="s">
        <v>9124</v>
      </c>
      <c r="U288" s="1512"/>
      <c r="V288" s="1547">
        <f t="shared" si="6"/>
        <v>2.0833333333333259E-3</v>
      </c>
      <c r="W288" s="1585"/>
    </row>
    <row r="289" spans="1:23" ht="15.75">
      <c r="A289" s="1512">
        <v>286</v>
      </c>
      <c r="B289" s="1114">
        <v>176003</v>
      </c>
      <c r="C289" s="1528">
        <v>45587</v>
      </c>
      <c r="D289" s="1114" t="s">
        <v>9125</v>
      </c>
      <c r="E289" s="1570" t="s">
        <v>2382</v>
      </c>
      <c r="F289" s="1571" t="s">
        <v>47</v>
      </c>
      <c r="G289" s="1113" t="s">
        <v>4213</v>
      </c>
      <c r="H289" s="1577" t="s">
        <v>9126</v>
      </c>
      <c r="I289" s="1512" t="s">
        <v>9077</v>
      </c>
      <c r="J289" s="1516" t="s">
        <v>9127</v>
      </c>
      <c r="K289" s="1583">
        <v>0.4236111111111111</v>
      </c>
      <c r="L289" s="1583">
        <v>0.47916666666666669</v>
      </c>
      <c r="M289" s="1585" t="s">
        <v>8476</v>
      </c>
      <c r="N289" s="1583">
        <v>0.41319444444444442</v>
      </c>
      <c r="O289" s="1512" t="s">
        <v>34</v>
      </c>
      <c r="P289" s="1512" t="s">
        <v>34</v>
      </c>
      <c r="Q289" s="1512" t="s">
        <v>35</v>
      </c>
      <c r="R289" s="1512" t="s">
        <v>35</v>
      </c>
      <c r="S289" s="1585" t="s">
        <v>36</v>
      </c>
      <c r="T289" s="1512" t="s">
        <v>37</v>
      </c>
      <c r="U289" s="1512"/>
      <c r="V289" s="1547">
        <f t="shared" si="6"/>
        <v>1.0416666666666685E-2</v>
      </c>
      <c r="W289" s="1585">
        <v>7782905322</v>
      </c>
    </row>
    <row r="290" spans="1:23" ht="15.75">
      <c r="A290" s="1512">
        <v>287</v>
      </c>
      <c r="B290" s="1569">
        <v>177043</v>
      </c>
      <c r="C290" s="1528">
        <v>45587</v>
      </c>
      <c r="D290" s="1113" t="s">
        <v>9128</v>
      </c>
      <c r="E290" s="1570" t="s">
        <v>748</v>
      </c>
      <c r="F290" s="1571" t="s">
        <v>7175</v>
      </c>
      <c r="G290" s="1113" t="s">
        <v>48</v>
      </c>
      <c r="H290" s="1577" t="s">
        <v>9129</v>
      </c>
      <c r="I290" s="1512" t="s">
        <v>8723</v>
      </c>
      <c r="J290" s="1561"/>
      <c r="K290" s="1591"/>
      <c r="L290" s="1591"/>
      <c r="M290" s="1593" t="s">
        <v>37</v>
      </c>
      <c r="N290" s="1591"/>
      <c r="O290" s="1519"/>
      <c r="P290" s="1519"/>
      <c r="Q290" s="1519"/>
      <c r="R290" s="1519"/>
      <c r="S290" s="1591"/>
      <c r="T290" s="1591"/>
      <c r="U290" s="1519"/>
      <c r="V290" s="1551">
        <f t="shared" si="6"/>
        <v>0</v>
      </c>
      <c r="W290" s="1591"/>
    </row>
    <row r="291" spans="1:23" ht="30">
      <c r="A291" s="1512">
        <v>288</v>
      </c>
      <c r="B291" s="1569">
        <v>171761</v>
      </c>
      <c r="C291" s="1528">
        <v>45587</v>
      </c>
      <c r="D291" s="1569" t="s">
        <v>9130</v>
      </c>
      <c r="E291" s="1570" t="s">
        <v>455</v>
      </c>
      <c r="F291" s="1571" t="s">
        <v>519</v>
      </c>
      <c r="G291" s="1113" t="s">
        <v>201</v>
      </c>
      <c r="H291" s="1577" t="s">
        <v>9131</v>
      </c>
      <c r="I291" s="1512" t="s">
        <v>31</v>
      </c>
      <c r="J291" s="1516" t="s">
        <v>9132</v>
      </c>
      <c r="K291" s="1583">
        <v>0.53472222222222221</v>
      </c>
      <c r="L291" s="1583">
        <v>0.58333333333333337</v>
      </c>
      <c r="M291" s="1585" t="s">
        <v>8712</v>
      </c>
      <c r="N291" s="1583">
        <v>0.52361111111111114</v>
      </c>
      <c r="O291" s="1512" t="s">
        <v>34</v>
      </c>
      <c r="P291" s="1512" t="s">
        <v>34</v>
      </c>
      <c r="Q291" s="1512" t="s">
        <v>36</v>
      </c>
      <c r="R291" s="1512" t="s">
        <v>35</v>
      </c>
      <c r="S291" s="1512" t="s">
        <v>36</v>
      </c>
      <c r="T291" s="1585" t="s">
        <v>8712</v>
      </c>
      <c r="U291" s="1512"/>
      <c r="V291" s="1547">
        <f t="shared" si="6"/>
        <v>1.1111111111111072E-2</v>
      </c>
      <c r="W291" s="1585">
        <v>9873343525</v>
      </c>
    </row>
    <row r="292" spans="1:23" ht="30">
      <c r="A292" s="1512">
        <v>289</v>
      </c>
      <c r="B292" s="1114">
        <v>174644</v>
      </c>
      <c r="C292" s="1528">
        <v>45587</v>
      </c>
      <c r="D292" s="1114" t="s">
        <v>9133</v>
      </c>
      <c r="E292" s="1570" t="s">
        <v>204</v>
      </c>
      <c r="F292" s="1571" t="s">
        <v>7492</v>
      </c>
      <c r="G292" s="1113" t="s">
        <v>4213</v>
      </c>
      <c r="H292" s="1577" t="s">
        <v>9134</v>
      </c>
      <c r="I292" s="1512" t="s">
        <v>31</v>
      </c>
      <c r="J292" s="1516" t="s">
        <v>8377</v>
      </c>
      <c r="K292" s="1583">
        <v>0.65347222222222223</v>
      </c>
      <c r="L292" s="1583">
        <v>0.79166666666666663</v>
      </c>
      <c r="M292" s="1585" t="s">
        <v>8476</v>
      </c>
      <c r="N292" s="1583">
        <v>0.62569444444444444</v>
      </c>
      <c r="O292" s="1512" t="s">
        <v>34</v>
      </c>
      <c r="P292" s="1512" t="s">
        <v>34</v>
      </c>
      <c r="Q292" s="1512" t="s">
        <v>36</v>
      </c>
      <c r="R292" s="1512" t="s">
        <v>35</v>
      </c>
      <c r="S292" s="1512" t="s">
        <v>36</v>
      </c>
      <c r="T292" s="1585" t="s">
        <v>8476</v>
      </c>
      <c r="U292" s="1512"/>
      <c r="V292" s="1547">
        <f t="shared" si="6"/>
        <v>2.777777777777779E-2</v>
      </c>
      <c r="W292" s="1585">
        <v>9675204651</v>
      </c>
    </row>
    <row r="293" spans="1:23" ht="15.75">
      <c r="A293" s="1512">
        <v>290</v>
      </c>
      <c r="B293" s="1569">
        <v>171826</v>
      </c>
      <c r="C293" s="1528">
        <v>45587</v>
      </c>
      <c r="D293" s="1569" t="s">
        <v>9135</v>
      </c>
      <c r="E293" s="1570" t="s">
        <v>5116</v>
      </c>
      <c r="F293" s="1571" t="s">
        <v>133</v>
      </c>
      <c r="G293" s="1113" t="s">
        <v>134</v>
      </c>
      <c r="H293" s="1577" t="s">
        <v>9136</v>
      </c>
      <c r="I293" s="1512" t="s">
        <v>8480</v>
      </c>
      <c r="J293" s="1516" t="s">
        <v>9137</v>
      </c>
      <c r="K293" s="1583">
        <v>0.47222222222222221</v>
      </c>
      <c r="L293" s="1583">
        <v>0.55763888888888891</v>
      </c>
      <c r="M293" s="1585" t="s">
        <v>9138</v>
      </c>
      <c r="N293" s="1583">
        <v>0.46527777777777779</v>
      </c>
      <c r="O293" s="1512" t="s">
        <v>34</v>
      </c>
      <c r="P293" s="1512" t="s">
        <v>34</v>
      </c>
      <c r="Q293" s="1512" t="s">
        <v>35</v>
      </c>
      <c r="R293" s="1512" t="s">
        <v>35</v>
      </c>
      <c r="S293" s="1585" t="s">
        <v>36</v>
      </c>
      <c r="T293" s="1512" t="s">
        <v>37</v>
      </c>
      <c r="U293" s="1512"/>
      <c r="V293" s="1547">
        <f t="shared" si="6"/>
        <v>6.9444444444444198E-3</v>
      </c>
      <c r="W293" s="1585">
        <v>6006184535</v>
      </c>
    </row>
    <row r="294" spans="1:23" ht="15.75">
      <c r="A294" s="1512">
        <v>291</v>
      </c>
      <c r="B294" s="1569">
        <v>167467</v>
      </c>
      <c r="C294" s="1528">
        <v>45587</v>
      </c>
      <c r="D294" s="1569" t="s">
        <v>9139</v>
      </c>
      <c r="E294" s="1570" t="s">
        <v>1012</v>
      </c>
      <c r="F294" s="1571" t="s">
        <v>109</v>
      </c>
      <c r="G294" s="1113" t="s">
        <v>29</v>
      </c>
      <c r="H294" s="1577" t="s">
        <v>128</v>
      </c>
      <c r="I294" s="1512" t="s">
        <v>188</v>
      </c>
      <c r="J294" s="1516" t="s">
        <v>8377</v>
      </c>
      <c r="K294" s="1583">
        <v>0.63541666666666663</v>
      </c>
      <c r="L294" s="1583">
        <v>0.66666666666666663</v>
      </c>
      <c r="M294" s="1585" t="s">
        <v>8476</v>
      </c>
      <c r="N294" s="1583">
        <v>0.63472222222222219</v>
      </c>
      <c r="O294" s="1512" t="s">
        <v>34</v>
      </c>
      <c r="P294" s="1512" t="s">
        <v>34</v>
      </c>
      <c r="Q294" s="1512" t="s">
        <v>35</v>
      </c>
      <c r="R294" s="1512" t="s">
        <v>35</v>
      </c>
      <c r="S294" s="1585" t="s">
        <v>36</v>
      </c>
      <c r="T294" s="1585" t="s">
        <v>8493</v>
      </c>
      <c r="U294" s="1512"/>
      <c r="V294" s="1547">
        <f t="shared" si="6"/>
        <v>6.9444444444444198E-4</v>
      </c>
      <c r="W294" s="1585">
        <v>8454804012</v>
      </c>
    </row>
    <row r="295" spans="1:23" ht="15.75">
      <c r="A295" s="1512">
        <v>292</v>
      </c>
      <c r="B295" s="1569">
        <v>79473</v>
      </c>
      <c r="C295" s="1528">
        <v>45587</v>
      </c>
      <c r="D295" s="1569" t="s">
        <v>9140</v>
      </c>
      <c r="E295" s="1570" t="s">
        <v>2090</v>
      </c>
      <c r="F295" s="1571" t="s">
        <v>104</v>
      </c>
      <c r="G295" s="1113" t="s">
        <v>92</v>
      </c>
      <c r="H295" s="1577" t="s">
        <v>8026</v>
      </c>
      <c r="I295" s="1512" t="s">
        <v>31</v>
      </c>
      <c r="J295" s="1516" t="s">
        <v>9141</v>
      </c>
      <c r="K295" s="1583">
        <v>0.69791666666666663</v>
      </c>
      <c r="L295" s="1583">
        <v>0.73611111111111116</v>
      </c>
      <c r="M295" s="1585" t="s">
        <v>8476</v>
      </c>
      <c r="N295" s="1583">
        <v>0.69444444444444442</v>
      </c>
      <c r="O295" s="1512" t="s">
        <v>34</v>
      </c>
      <c r="P295" s="1512" t="s">
        <v>34</v>
      </c>
      <c r="Q295" s="1512" t="s">
        <v>36</v>
      </c>
      <c r="R295" s="1512" t="s">
        <v>35</v>
      </c>
      <c r="S295" s="1512" t="s">
        <v>36</v>
      </c>
      <c r="T295" s="1585" t="s">
        <v>8476</v>
      </c>
      <c r="U295" s="1512"/>
      <c r="V295" s="1547">
        <f t="shared" si="6"/>
        <v>3.4722222222222099E-3</v>
      </c>
      <c r="W295" s="1585">
        <v>7974695440</v>
      </c>
    </row>
    <row r="296" spans="1:23" ht="25.5">
      <c r="A296" s="1512">
        <v>293</v>
      </c>
      <c r="B296" s="1114">
        <v>175128</v>
      </c>
      <c r="C296" s="1528">
        <v>45587</v>
      </c>
      <c r="D296" s="1114" t="s">
        <v>9142</v>
      </c>
      <c r="E296" s="1570" t="s">
        <v>681</v>
      </c>
      <c r="F296" s="1571" t="s">
        <v>98</v>
      </c>
      <c r="G296" s="1113" t="s">
        <v>99</v>
      </c>
      <c r="H296" s="1571" t="s">
        <v>1495</v>
      </c>
      <c r="I296" s="1512" t="s">
        <v>31</v>
      </c>
      <c r="J296" s="1516" t="s">
        <v>8866</v>
      </c>
      <c r="K296" s="1583">
        <v>0.40972222222222221</v>
      </c>
      <c r="L296" s="1583">
        <v>0.65972222222222221</v>
      </c>
      <c r="M296" s="1585" t="s">
        <v>8476</v>
      </c>
      <c r="N296" s="1583">
        <v>0.38541666666666669</v>
      </c>
      <c r="O296" s="1512" t="s">
        <v>34</v>
      </c>
      <c r="P296" s="1512" t="s">
        <v>34</v>
      </c>
      <c r="Q296" s="1512" t="s">
        <v>36</v>
      </c>
      <c r="R296" s="1512" t="s">
        <v>35</v>
      </c>
      <c r="S296" s="1584" t="s">
        <v>9143</v>
      </c>
      <c r="T296" s="1585" t="s">
        <v>8476</v>
      </c>
      <c r="U296" s="1512"/>
      <c r="V296" s="1547">
        <f t="shared" si="6"/>
        <v>2.4305555555555525E-2</v>
      </c>
      <c r="W296" s="1585">
        <v>9103557903</v>
      </c>
    </row>
    <row r="297" spans="1:23" ht="27.75">
      <c r="A297" s="1512">
        <v>294</v>
      </c>
      <c r="B297" s="1570">
        <v>127415</v>
      </c>
      <c r="C297" s="1528">
        <v>45587</v>
      </c>
      <c r="D297" s="1113" t="s">
        <v>9144</v>
      </c>
      <c r="E297" s="1570" t="s">
        <v>938</v>
      </c>
      <c r="F297" s="1571" t="s">
        <v>401</v>
      </c>
      <c r="G297" s="1113" t="s">
        <v>237</v>
      </c>
      <c r="H297" s="1572" t="s">
        <v>9145</v>
      </c>
      <c r="I297" s="1512" t="s">
        <v>8480</v>
      </c>
      <c r="J297" s="1516"/>
      <c r="K297" s="1583">
        <v>0.72499999999999998</v>
      </c>
      <c r="L297" s="1583">
        <v>0.76736111111111116</v>
      </c>
      <c r="M297" s="1585" t="s">
        <v>8476</v>
      </c>
      <c r="N297" s="1583">
        <v>0.70833333333333337</v>
      </c>
      <c r="O297" s="1512" t="s">
        <v>34</v>
      </c>
      <c r="P297" s="1512" t="s">
        <v>34</v>
      </c>
      <c r="Q297" s="1512" t="s">
        <v>36</v>
      </c>
      <c r="R297" s="1512" t="s">
        <v>35</v>
      </c>
      <c r="S297" s="1240" t="s">
        <v>36</v>
      </c>
      <c r="T297" s="1585" t="s">
        <v>8476</v>
      </c>
      <c r="U297" s="1512"/>
      <c r="V297" s="1547">
        <f t="shared" si="6"/>
        <v>1.6666666666666607E-2</v>
      </c>
      <c r="W297" s="1585">
        <v>9999277604</v>
      </c>
    </row>
    <row r="298" spans="1:23" ht="25.5">
      <c r="A298" s="1512">
        <v>295</v>
      </c>
      <c r="B298" s="1569">
        <v>169210</v>
      </c>
      <c r="C298" s="1528">
        <v>45587</v>
      </c>
      <c r="D298" s="1569" t="s">
        <v>9146</v>
      </c>
      <c r="E298" s="1570" t="s">
        <v>1118</v>
      </c>
      <c r="F298" s="1571" t="s">
        <v>9119</v>
      </c>
      <c r="G298" s="1113" t="s">
        <v>9120</v>
      </c>
      <c r="H298" s="1577" t="s">
        <v>9147</v>
      </c>
      <c r="I298" s="1512" t="s">
        <v>31</v>
      </c>
      <c r="J298" s="1516"/>
      <c r="K298" s="1583">
        <v>0.42083333333333334</v>
      </c>
      <c r="L298" s="1583">
        <v>0.73611111111111116</v>
      </c>
      <c r="M298" s="1585" t="s">
        <v>8496</v>
      </c>
      <c r="N298" s="1583">
        <v>0.40277777777777779</v>
      </c>
      <c r="O298" s="1512" t="s">
        <v>34</v>
      </c>
      <c r="P298" s="1512" t="s">
        <v>34</v>
      </c>
      <c r="Q298" s="1512" t="s">
        <v>35</v>
      </c>
      <c r="R298" s="1512" t="s">
        <v>35</v>
      </c>
      <c r="S298" s="1584" t="s">
        <v>9148</v>
      </c>
      <c r="T298" s="1585" t="s">
        <v>37</v>
      </c>
      <c r="U298" s="1512"/>
      <c r="V298" s="1547">
        <f t="shared" si="6"/>
        <v>1.8055555555555547E-2</v>
      </c>
      <c r="W298" s="1594"/>
    </row>
    <row r="299" spans="1:23">
      <c r="A299" s="1512">
        <v>296</v>
      </c>
      <c r="B299" s="1570">
        <v>71683</v>
      </c>
      <c r="C299" s="1114" t="s">
        <v>9149</v>
      </c>
      <c r="D299" s="1113" t="s">
        <v>9150</v>
      </c>
      <c r="E299" s="1570" t="s">
        <v>759</v>
      </c>
      <c r="F299" s="1571" t="s">
        <v>704</v>
      </c>
      <c r="G299" s="1113" t="s">
        <v>29</v>
      </c>
      <c r="H299" s="1578" t="s">
        <v>9151</v>
      </c>
      <c r="I299" s="1512" t="s">
        <v>31</v>
      </c>
      <c r="J299" s="1516"/>
      <c r="K299" s="1583">
        <v>0.3888888888888889</v>
      </c>
      <c r="L299" s="1583">
        <v>0.46180555555555558</v>
      </c>
      <c r="M299" s="1584" t="s">
        <v>8476</v>
      </c>
      <c r="N299" s="1583">
        <v>0.3888888888888889</v>
      </c>
      <c r="O299" s="1512" t="s">
        <v>34</v>
      </c>
      <c r="P299" s="1512" t="s">
        <v>34</v>
      </c>
      <c r="Q299" s="1512" t="s">
        <v>36</v>
      </c>
      <c r="R299" s="1512" t="s">
        <v>35</v>
      </c>
      <c r="S299" s="1512" t="s">
        <v>36</v>
      </c>
      <c r="T299" s="1585" t="s">
        <v>8476</v>
      </c>
      <c r="U299" s="1512"/>
      <c r="V299" s="1547">
        <f t="shared" si="6"/>
        <v>0</v>
      </c>
      <c r="W299" s="1594">
        <v>9711603626</v>
      </c>
    </row>
    <row r="300" spans="1:23" ht="15.75">
      <c r="A300" s="1512">
        <v>297</v>
      </c>
      <c r="B300" s="1114">
        <v>173343</v>
      </c>
      <c r="C300" s="1114" t="s">
        <v>9149</v>
      </c>
      <c r="D300" s="1113" t="s">
        <v>9152</v>
      </c>
      <c r="E300" s="1570" t="s">
        <v>4536</v>
      </c>
      <c r="F300" s="1571" t="s">
        <v>200</v>
      </c>
      <c r="G300" s="1113" t="s">
        <v>201</v>
      </c>
      <c r="H300" s="1577" t="s">
        <v>9153</v>
      </c>
      <c r="I300" s="1512" t="s">
        <v>31</v>
      </c>
      <c r="J300" s="1516" t="s">
        <v>9154</v>
      </c>
      <c r="K300" s="1583">
        <v>0.5083333333333333</v>
      </c>
      <c r="L300" s="1583">
        <v>0.57847222222222228</v>
      </c>
      <c r="M300" s="1584" t="s">
        <v>8476</v>
      </c>
      <c r="N300" s="1583">
        <v>0.5</v>
      </c>
      <c r="O300" s="1512" t="s">
        <v>34</v>
      </c>
      <c r="P300" s="1512" t="s">
        <v>34</v>
      </c>
      <c r="Q300" s="1512" t="s">
        <v>35</v>
      </c>
      <c r="R300" s="1512" t="s">
        <v>35</v>
      </c>
      <c r="S300" s="1512" t="s">
        <v>36</v>
      </c>
      <c r="T300" s="1585" t="s">
        <v>37</v>
      </c>
      <c r="U300" s="1512"/>
      <c r="V300" s="1547">
        <f t="shared" si="6"/>
        <v>8.3333333333333037E-3</v>
      </c>
      <c r="W300" s="1594">
        <v>9266863292</v>
      </c>
    </row>
    <row r="301" spans="1:23" ht="15.75">
      <c r="A301" s="1512">
        <v>298</v>
      </c>
      <c r="B301" s="1114">
        <v>172840</v>
      </c>
      <c r="C301" s="1114" t="s">
        <v>9149</v>
      </c>
      <c r="D301" s="1113" t="s">
        <v>9155</v>
      </c>
      <c r="E301" s="1570" t="s">
        <v>1638</v>
      </c>
      <c r="F301" s="1571" t="s">
        <v>104</v>
      </c>
      <c r="G301" s="1113" t="s">
        <v>92</v>
      </c>
      <c r="H301" s="1577" t="s">
        <v>394</v>
      </c>
      <c r="I301" s="1512" t="s">
        <v>31</v>
      </c>
      <c r="J301" s="1516" t="s">
        <v>8610</v>
      </c>
      <c r="K301" s="1583">
        <v>0.61458333333333337</v>
      </c>
      <c r="L301" s="1583">
        <v>0.64930555555555558</v>
      </c>
      <c r="M301" s="1584" t="s">
        <v>8476</v>
      </c>
      <c r="N301" s="1583">
        <v>0.60416666666666663</v>
      </c>
      <c r="O301" s="1512" t="s">
        <v>34</v>
      </c>
      <c r="P301" s="1512" t="s">
        <v>34</v>
      </c>
      <c r="Q301" s="1512" t="s">
        <v>35</v>
      </c>
      <c r="R301" s="1512" t="s">
        <v>35</v>
      </c>
      <c r="S301" s="1512" t="s">
        <v>36</v>
      </c>
      <c r="T301" s="1585" t="s">
        <v>37</v>
      </c>
      <c r="U301" s="1512"/>
      <c r="V301" s="1547">
        <f t="shared" si="6"/>
        <v>1.0416666666666741E-2</v>
      </c>
      <c r="W301" s="1594">
        <v>8700953277</v>
      </c>
    </row>
    <row r="302" spans="1:23" ht="15.75">
      <c r="A302" s="1512">
        <v>299</v>
      </c>
      <c r="B302" s="1114">
        <v>177164</v>
      </c>
      <c r="C302" s="1114" t="s">
        <v>9149</v>
      </c>
      <c r="D302" s="1113" t="s">
        <v>9156</v>
      </c>
      <c r="E302" s="1570" t="s">
        <v>53</v>
      </c>
      <c r="F302" s="1571" t="s">
        <v>91</v>
      </c>
      <c r="G302" s="1113" t="s">
        <v>92</v>
      </c>
      <c r="H302" s="1577" t="s">
        <v>394</v>
      </c>
      <c r="I302" s="1512" t="s">
        <v>31</v>
      </c>
      <c r="J302" s="1516" t="s">
        <v>8670</v>
      </c>
      <c r="K302" s="1583">
        <v>0.68263888888888891</v>
      </c>
      <c r="L302" s="1583">
        <v>0.71527777777777779</v>
      </c>
      <c r="M302" s="1584" t="s">
        <v>8476</v>
      </c>
      <c r="N302" s="1583">
        <v>0.67708333333333337</v>
      </c>
      <c r="O302" s="1512" t="s">
        <v>34</v>
      </c>
      <c r="P302" s="1512" t="s">
        <v>34</v>
      </c>
      <c r="Q302" s="1512" t="s">
        <v>35</v>
      </c>
      <c r="R302" s="1512" t="s">
        <v>35</v>
      </c>
      <c r="S302" s="1512" t="s">
        <v>36</v>
      </c>
      <c r="T302" s="1585" t="s">
        <v>5672</v>
      </c>
      <c r="U302" s="1512"/>
      <c r="V302" s="1547">
        <f t="shared" si="6"/>
        <v>5.5555555555555358E-3</v>
      </c>
      <c r="W302" s="1594">
        <v>9654022312</v>
      </c>
    </row>
    <row r="303" spans="1:23" s="1047" customFormat="1" ht="25.5">
      <c r="A303" s="1512">
        <v>300</v>
      </c>
      <c r="B303" s="1145">
        <v>165515</v>
      </c>
      <c r="C303" s="1145" t="s">
        <v>9149</v>
      </c>
      <c r="D303" s="1145" t="s">
        <v>9157</v>
      </c>
      <c r="E303" s="1573" t="s">
        <v>2924</v>
      </c>
      <c r="F303" s="1574" t="s">
        <v>91</v>
      </c>
      <c r="G303" s="1145" t="s">
        <v>92</v>
      </c>
      <c r="H303" s="1574" t="s">
        <v>5125</v>
      </c>
      <c r="I303" s="1515" t="s">
        <v>31</v>
      </c>
      <c r="J303" s="1513" t="s">
        <v>8866</v>
      </c>
      <c r="K303" s="1587">
        <v>0.75</v>
      </c>
      <c r="L303" s="1587">
        <v>0.78819444444444442</v>
      </c>
      <c r="M303" s="1588" t="s">
        <v>9158</v>
      </c>
      <c r="N303" s="1587">
        <v>0.73958333333333337</v>
      </c>
      <c r="O303" s="1515"/>
      <c r="P303" s="1515"/>
      <c r="Q303" s="1515" t="s">
        <v>35</v>
      </c>
      <c r="R303" s="1515" t="s">
        <v>35</v>
      </c>
      <c r="S303" s="1589" t="s">
        <v>36</v>
      </c>
      <c r="T303" s="1589" t="s">
        <v>9159</v>
      </c>
      <c r="U303" s="1515"/>
      <c r="V303" s="1549">
        <f t="shared" si="6"/>
        <v>1.041666666666663E-2</v>
      </c>
      <c r="W303" s="1595">
        <v>8219859148</v>
      </c>
    </row>
    <row r="304" spans="1:23">
      <c r="A304" s="1512">
        <v>301</v>
      </c>
      <c r="B304" s="1114">
        <v>172655</v>
      </c>
      <c r="C304" s="1114" t="s">
        <v>9149</v>
      </c>
      <c r="D304" s="1113" t="s">
        <v>9160</v>
      </c>
      <c r="E304" s="1570" t="s">
        <v>140</v>
      </c>
      <c r="F304" s="1571" t="s">
        <v>91</v>
      </c>
      <c r="G304" s="1113" t="s">
        <v>92</v>
      </c>
      <c r="H304" s="1571" t="s">
        <v>9161</v>
      </c>
      <c r="I304" s="1512" t="s">
        <v>31</v>
      </c>
      <c r="J304" s="1561"/>
      <c r="K304" s="1591"/>
      <c r="L304" s="1591"/>
      <c r="M304" s="1593" t="s">
        <v>37</v>
      </c>
      <c r="N304" s="1591"/>
      <c r="O304" s="1519"/>
      <c r="P304" s="1519"/>
      <c r="Q304" s="1519"/>
      <c r="R304" s="1519"/>
      <c r="S304" s="1591"/>
      <c r="T304" s="1591"/>
      <c r="U304" s="1519"/>
      <c r="V304" s="1551">
        <f t="shared" si="6"/>
        <v>0</v>
      </c>
      <c r="W304" s="1596"/>
    </row>
    <row r="305" spans="1:23" s="1047" customFormat="1" ht="27.75">
      <c r="A305" s="1512">
        <v>302</v>
      </c>
      <c r="B305" s="1573">
        <v>58611</v>
      </c>
      <c r="C305" s="1145" t="s">
        <v>9149</v>
      </c>
      <c r="D305" s="1145" t="s">
        <v>6362</v>
      </c>
      <c r="E305" s="1573" t="s">
        <v>1546</v>
      </c>
      <c r="F305" s="1574" t="s">
        <v>9162</v>
      </c>
      <c r="G305" s="1145" t="s">
        <v>41</v>
      </c>
      <c r="H305" s="1575" t="s">
        <v>9163</v>
      </c>
      <c r="I305" s="1515" t="s">
        <v>31</v>
      </c>
      <c r="J305" s="1513" t="s">
        <v>9164</v>
      </c>
      <c r="K305" s="1587">
        <v>0.39583333333333331</v>
      </c>
      <c r="L305" s="1587">
        <v>0.55763888888888891</v>
      </c>
      <c r="M305" s="1588" t="s">
        <v>8712</v>
      </c>
      <c r="N305" s="1587">
        <v>0.375</v>
      </c>
      <c r="O305" s="1515"/>
      <c r="P305" s="1515"/>
      <c r="Q305" s="1515" t="s">
        <v>36</v>
      </c>
      <c r="R305" s="1515" t="s">
        <v>35</v>
      </c>
      <c r="S305" s="1589" t="s">
        <v>36</v>
      </c>
      <c r="T305" s="1589" t="s">
        <v>8712</v>
      </c>
      <c r="U305" s="1515"/>
      <c r="V305" s="1549">
        <f t="shared" si="6"/>
        <v>2.0833333333333315E-2</v>
      </c>
      <c r="W305" s="1595">
        <v>9911418399</v>
      </c>
    </row>
    <row r="306" spans="1:23" ht="27.75">
      <c r="A306" s="1512">
        <v>303</v>
      </c>
      <c r="B306" s="1597">
        <v>174228</v>
      </c>
      <c r="C306" s="1114" t="s">
        <v>9149</v>
      </c>
      <c r="D306" s="1570" t="s">
        <v>9165</v>
      </c>
      <c r="E306" s="1570" t="s">
        <v>1751</v>
      </c>
      <c r="F306" s="1576" t="s">
        <v>40</v>
      </c>
      <c r="G306" s="1113" t="s">
        <v>41</v>
      </c>
      <c r="H306" s="1578" t="s">
        <v>9166</v>
      </c>
      <c r="I306" s="1512" t="s">
        <v>31</v>
      </c>
      <c r="J306" s="1516" t="s">
        <v>9167</v>
      </c>
      <c r="K306" s="1583">
        <v>0.64722222222222225</v>
      </c>
      <c r="L306" s="1583">
        <v>0.77083333333333337</v>
      </c>
      <c r="M306" s="1584" t="s">
        <v>8476</v>
      </c>
      <c r="N306" s="1583">
        <v>0.61458333333333337</v>
      </c>
      <c r="O306" s="1512" t="s">
        <v>34</v>
      </c>
      <c r="P306" s="1512" t="s">
        <v>34</v>
      </c>
      <c r="Q306" s="1512" t="s">
        <v>36</v>
      </c>
      <c r="R306" s="1512" t="s">
        <v>35</v>
      </c>
      <c r="S306" s="1512" t="s">
        <v>36</v>
      </c>
      <c r="T306" s="1585" t="s">
        <v>8476</v>
      </c>
      <c r="U306" s="1512"/>
      <c r="V306" s="1547">
        <f t="shared" ref="V306:V357" si="7">K306-N306</f>
        <v>3.2638888888888884E-2</v>
      </c>
      <c r="W306" s="1594">
        <v>7217828954</v>
      </c>
    </row>
    <row r="307" spans="1:23" ht="27.75">
      <c r="A307" s="1512">
        <v>304</v>
      </c>
      <c r="B307" s="1570">
        <v>137769</v>
      </c>
      <c r="C307" s="1114" t="s">
        <v>9149</v>
      </c>
      <c r="D307" s="1570" t="s">
        <v>9168</v>
      </c>
      <c r="E307" s="1570" t="s">
        <v>207</v>
      </c>
      <c r="F307" s="1571" t="s">
        <v>214</v>
      </c>
      <c r="G307" s="1113" t="s">
        <v>215</v>
      </c>
      <c r="H307" s="1572" t="s">
        <v>2814</v>
      </c>
      <c r="I307" s="1512" t="s">
        <v>31</v>
      </c>
      <c r="J307" s="1516" t="s">
        <v>9169</v>
      </c>
      <c r="K307" s="1583">
        <v>0.37916666666666665</v>
      </c>
      <c r="L307" s="1583">
        <v>0.43055555555555558</v>
      </c>
      <c r="M307" s="1584" t="s">
        <v>2632</v>
      </c>
      <c r="N307" s="1583">
        <v>0.375</v>
      </c>
      <c r="O307" s="1512" t="s">
        <v>34</v>
      </c>
      <c r="P307" s="1512" t="s">
        <v>34</v>
      </c>
      <c r="Q307" s="1512" t="s">
        <v>35</v>
      </c>
      <c r="R307" s="1512" t="s">
        <v>35</v>
      </c>
      <c r="S307" s="1585" t="s">
        <v>36</v>
      </c>
      <c r="T307" s="1585" t="s">
        <v>5672</v>
      </c>
      <c r="U307" s="1512"/>
      <c r="V307" s="1547">
        <f t="shared" si="7"/>
        <v>4.1666666666666519E-3</v>
      </c>
      <c r="W307" s="1594"/>
    </row>
    <row r="308" spans="1:23" ht="27.75">
      <c r="A308" s="1512">
        <v>305</v>
      </c>
      <c r="B308" s="1570">
        <v>177507</v>
      </c>
      <c r="C308" s="1114" t="s">
        <v>9149</v>
      </c>
      <c r="D308" s="1570" t="s">
        <v>9170</v>
      </c>
      <c r="E308" s="1570" t="s">
        <v>536</v>
      </c>
      <c r="F308" s="1571" t="s">
        <v>214</v>
      </c>
      <c r="G308" s="1113" t="s">
        <v>215</v>
      </c>
      <c r="H308" s="1572" t="s">
        <v>4274</v>
      </c>
      <c r="I308" s="1512" t="s">
        <v>31</v>
      </c>
      <c r="J308" s="1516" t="s">
        <v>8846</v>
      </c>
      <c r="K308" s="1583">
        <v>0.46944444444444444</v>
      </c>
      <c r="L308" s="1583">
        <v>0.4861111111111111</v>
      </c>
      <c r="M308" s="1584" t="s">
        <v>8562</v>
      </c>
      <c r="N308" s="1583">
        <v>0.45833333333333331</v>
      </c>
      <c r="O308" s="1512" t="s">
        <v>34</v>
      </c>
      <c r="P308" s="1512" t="s">
        <v>34</v>
      </c>
      <c r="Q308" s="1512" t="s">
        <v>35</v>
      </c>
      <c r="R308" s="1512" t="s">
        <v>35</v>
      </c>
      <c r="S308" s="1585" t="s">
        <v>1912</v>
      </c>
      <c r="T308" s="1585" t="s">
        <v>5672</v>
      </c>
      <c r="U308" s="1512"/>
      <c r="V308" s="1547">
        <f t="shared" si="7"/>
        <v>1.1111111111111127E-2</v>
      </c>
      <c r="W308" s="1594">
        <v>9918159139</v>
      </c>
    </row>
    <row r="309" spans="1:23" ht="27.75">
      <c r="A309" s="1512">
        <v>306</v>
      </c>
      <c r="B309" s="1570">
        <v>177411</v>
      </c>
      <c r="C309" s="1114" t="s">
        <v>9149</v>
      </c>
      <c r="D309" s="1570" t="s">
        <v>9171</v>
      </c>
      <c r="E309" s="1570" t="s">
        <v>311</v>
      </c>
      <c r="F309" s="1571" t="s">
        <v>214</v>
      </c>
      <c r="G309" s="1113" t="s">
        <v>215</v>
      </c>
      <c r="H309" s="1572" t="s">
        <v>9172</v>
      </c>
      <c r="I309" s="1512" t="s">
        <v>31</v>
      </c>
      <c r="J309" s="1516" t="s">
        <v>8866</v>
      </c>
      <c r="K309" s="1583">
        <v>0.51527777777777772</v>
      </c>
      <c r="L309" s="1583">
        <v>0.55208333333333337</v>
      </c>
      <c r="M309" s="1584" t="s">
        <v>8522</v>
      </c>
      <c r="N309" s="1583">
        <v>0.52777777777777779</v>
      </c>
      <c r="O309" s="1512" t="s">
        <v>34</v>
      </c>
      <c r="P309" s="1512" t="s">
        <v>34</v>
      </c>
      <c r="Q309" s="1512" t="s">
        <v>35</v>
      </c>
      <c r="R309" s="1512" t="s">
        <v>36</v>
      </c>
      <c r="S309" s="1585" t="s">
        <v>36</v>
      </c>
      <c r="T309" s="1585" t="s">
        <v>5672</v>
      </c>
      <c r="U309" s="1512"/>
      <c r="V309" s="1547">
        <f t="shared" si="7"/>
        <v>-1.2500000000000067E-2</v>
      </c>
      <c r="W309" s="1594">
        <v>9212228095</v>
      </c>
    </row>
    <row r="310" spans="1:23" ht="27.75">
      <c r="A310" s="1512">
        <v>307</v>
      </c>
      <c r="B310" s="1570">
        <v>154931</v>
      </c>
      <c r="C310" s="1114" t="s">
        <v>9149</v>
      </c>
      <c r="D310" s="1570" t="s">
        <v>7644</v>
      </c>
      <c r="E310" s="1570" t="s">
        <v>1577</v>
      </c>
      <c r="F310" s="1571" t="s">
        <v>214</v>
      </c>
      <c r="G310" s="1113" t="s">
        <v>215</v>
      </c>
      <c r="H310" s="1578" t="s">
        <v>9173</v>
      </c>
      <c r="I310" s="1512" t="s">
        <v>31</v>
      </c>
      <c r="J310" s="1516" t="s">
        <v>9174</v>
      </c>
      <c r="K310" s="1583">
        <v>0.60138888888888886</v>
      </c>
      <c r="L310" s="1583">
        <v>0.64930555555555558</v>
      </c>
      <c r="M310" s="1584" t="s">
        <v>8522</v>
      </c>
      <c r="N310" s="1583">
        <v>0.59722222222222221</v>
      </c>
      <c r="O310" s="1512" t="s">
        <v>34</v>
      </c>
      <c r="P310" s="1512" t="s">
        <v>34</v>
      </c>
      <c r="Q310" s="1512" t="s">
        <v>35</v>
      </c>
      <c r="R310" s="1512" t="s">
        <v>35</v>
      </c>
      <c r="S310" s="1585" t="s">
        <v>1912</v>
      </c>
      <c r="T310" s="1585" t="s">
        <v>37</v>
      </c>
      <c r="U310" s="1512"/>
      <c r="V310" s="1547">
        <f t="shared" si="7"/>
        <v>4.1666666666666519E-3</v>
      </c>
      <c r="W310" s="1594">
        <v>8373900897</v>
      </c>
    </row>
    <row r="311" spans="1:23" s="1047" customFormat="1" ht="27.75">
      <c r="A311" s="1512">
        <v>308</v>
      </c>
      <c r="B311" s="1145">
        <v>171371</v>
      </c>
      <c r="C311" s="1145" t="s">
        <v>9149</v>
      </c>
      <c r="D311" s="1573" t="s">
        <v>9175</v>
      </c>
      <c r="E311" s="1573" t="s">
        <v>103</v>
      </c>
      <c r="F311" s="1574" t="s">
        <v>40</v>
      </c>
      <c r="G311" s="1145" t="s">
        <v>41</v>
      </c>
      <c r="H311" s="1575" t="s">
        <v>9176</v>
      </c>
      <c r="I311" s="1515" t="s">
        <v>31</v>
      </c>
      <c r="J311" s="1513"/>
      <c r="K311" s="1587">
        <v>0.56944444444444442</v>
      </c>
      <c r="L311" s="1587">
        <v>0.60416666666666663</v>
      </c>
      <c r="M311" s="1588" t="s">
        <v>9177</v>
      </c>
      <c r="N311" s="1587">
        <v>0.55208333333333337</v>
      </c>
      <c r="O311" s="1515"/>
      <c r="P311" s="1515" t="s">
        <v>171</v>
      </c>
      <c r="Q311" s="1515" t="s">
        <v>36</v>
      </c>
      <c r="R311" s="1515" t="s">
        <v>35</v>
      </c>
      <c r="S311" s="1589" t="s">
        <v>1912</v>
      </c>
      <c r="T311" s="1588" t="s">
        <v>9178</v>
      </c>
      <c r="U311" s="1515"/>
      <c r="V311" s="1549">
        <f t="shared" si="7"/>
        <v>1.7361111111111049E-2</v>
      </c>
      <c r="W311" s="1595">
        <v>7087487547</v>
      </c>
    </row>
    <row r="312" spans="1:23" ht="25.5">
      <c r="A312" s="1512">
        <v>309</v>
      </c>
      <c r="B312" s="1570">
        <v>171732</v>
      </c>
      <c r="C312" s="1114" t="s">
        <v>9149</v>
      </c>
      <c r="D312" s="1569" t="s">
        <v>9179</v>
      </c>
      <c r="E312" s="1570" t="s">
        <v>681</v>
      </c>
      <c r="F312" s="1571" t="s">
        <v>4076</v>
      </c>
      <c r="G312" s="1113" t="s">
        <v>4426</v>
      </c>
      <c r="H312" s="1598" t="s">
        <v>9180</v>
      </c>
      <c r="I312" s="1512" t="s">
        <v>31</v>
      </c>
      <c r="J312" s="1516" t="s">
        <v>9181</v>
      </c>
      <c r="K312" s="1583">
        <v>0.74444444444444446</v>
      </c>
      <c r="L312" s="1583">
        <v>0.89930555555555558</v>
      </c>
      <c r="M312" s="1584" t="s">
        <v>8476</v>
      </c>
      <c r="N312" s="1583">
        <v>0.72916666666666663</v>
      </c>
      <c r="O312" s="1512" t="s">
        <v>34</v>
      </c>
      <c r="P312" s="1512" t="s">
        <v>34</v>
      </c>
      <c r="Q312" s="1512" t="s">
        <v>36</v>
      </c>
      <c r="R312" s="1512" t="s">
        <v>35</v>
      </c>
      <c r="S312" s="1585" t="s">
        <v>36</v>
      </c>
      <c r="T312" s="1584" t="s">
        <v>9182</v>
      </c>
      <c r="U312" s="1512"/>
      <c r="V312" s="1547">
        <f t="shared" si="7"/>
        <v>1.5277777777777835E-2</v>
      </c>
      <c r="W312" s="1594">
        <v>9754120236</v>
      </c>
    </row>
    <row r="313" spans="1:23">
      <c r="A313" s="1512">
        <v>310</v>
      </c>
      <c r="B313" s="1114">
        <v>174248</v>
      </c>
      <c r="C313" s="1114" t="s">
        <v>9149</v>
      </c>
      <c r="D313" s="1113" t="s">
        <v>9183</v>
      </c>
      <c r="E313" s="1570" t="s">
        <v>528</v>
      </c>
      <c r="F313" s="1571" t="s">
        <v>462</v>
      </c>
      <c r="G313" s="1113" t="s">
        <v>48</v>
      </c>
      <c r="H313" s="1578" t="s">
        <v>4228</v>
      </c>
      <c r="I313" s="1512" t="s">
        <v>31</v>
      </c>
      <c r="J313" s="1516" t="s">
        <v>9184</v>
      </c>
      <c r="K313" s="1583">
        <v>0.41249999999999998</v>
      </c>
      <c r="L313" s="1583">
        <v>0.53472222222222221</v>
      </c>
      <c r="M313" s="1584" t="s">
        <v>8476</v>
      </c>
      <c r="N313" s="1583">
        <v>0.40972222222222221</v>
      </c>
      <c r="O313" s="1512" t="s">
        <v>34</v>
      </c>
      <c r="P313" s="1512" t="s">
        <v>34</v>
      </c>
      <c r="Q313" s="1512" t="s">
        <v>35</v>
      </c>
      <c r="R313" s="1512" t="s">
        <v>35</v>
      </c>
      <c r="S313" s="1585" t="s">
        <v>36</v>
      </c>
      <c r="T313" s="1585" t="s">
        <v>37</v>
      </c>
      <c r="U313" s="1512"/>
      <c r="V313" s="1547">
        <f t="shared" si="7"/>
        <v>2.7777777777777679E-3</v>
      </c>
      <c r="W313" s="1594">
        <v>9891039392</v>
      </c>
    </row>
    <row r="314" spans="1:23" ht="15.75">
      <c r="A314" s="1512">
        <v>311</v>
      </c>
      <c r="B314" s="1570">
        <v>176250</v>
      </c>
      <c r="C314" s="1114" t="s">
        <v>9149</v>
      </c>
      <c r="D314" s="1569" t="s">
        <v>9185</v>
      </c>
      <c r="E314" s="1570" t="s">
        <v>969</v>
      </c>
      <c r="F314" s="1571" t="s">
        <v>617</v>
      </c>
      <c r="G314" s="1113" t="s">
        <v>48</v>
      </c>
      <c r="H314" s="1572" t="s">
        <v>9186</v>
      </c>
      <c r="I314" s="1512" t="s">
        <v>31</v>
      </c>
      <c r="J314" s="1516" t="s">
        <v>8864</v>
      </c>
      <c r="K314" s="1583">
        <v>0.61805555555555558</v>
      </c>
      <c r="L314" s="1583">
        <v>0.75208333333333333</v>
      </c>
      <c r="M314" s="1584" t="s">
        <v>8476</v>
      </c>
      <c r="N314" s="1583">
        <v>0.61458333333333337</v>
      </c>
      <c r="O314" s="1512" t="s">
        <v>34</v>
      </c>
      <c r="P314" s="1512" t="s">
        <v>34</v>
      </c>
      <c r="Q314" s="1512" t="s">
        <v>35</v>
      </c>
      <c r="R314" s="1512" t="s">
        <v>35</v>
      </c>
      <c r="S314" s="1585" t="s">
        <v>36</v>
      </c>
      <c r="T314" s="1585" t="s">
        <v>1451</v>
      </c>
      <c r="U314" s="1512"/>
      <c r="V314" s="1547">
        <f t="shared" si="7"/>
        <v>3.4722222222222099E-3</v>
      </c>
      <c r="W314" s="1594">
        <v>7027010017</v>
      </c>
    </row>
    <row r="315" spans="1:23" ht="15.75">
      <c r="A315" s="1512">
        <v>312</v>
      </c>
      <c r="B315" s="1114">
        <v>87444</v>
      </c>
      <c r="C315" s="1114" t="s">
        <v>9149</v>
      </c>
      <c r="D315" s="1570" t="s">
        <v>9187</v>
      </c>
      <c r="E315" s="1570" t="s">
        <v>2947</v>
      </c>
      <c r="F315" s="1571" t="s">
        <v>5906</v>
      </c>
      <c r="G315" s="1113" t="s">
        <v>70</v>
      </c>
      <c r="H315" s="1577" t="s">
        <v>4386</v>
      </c>
      <c r="I315" s="1512" t="s">
        <v>31</v>
      </c>
      <c r="J315" s="1561"/>
      <c r="K315" s="1591"/>
      <c r="L315" s="1591"/>
      <c r="M315" s="1593" t="s">
        <v>37</v>
      </c>
      <c r="N315" s="1591"/>
      <c r="O315" s="1519"/>
      <c r="P315" s="1519"/>
      <c r="Q315" s="1519"/>
      <c r="R315" s="1519"/>
      <c r="S315" s="1591"/>
      <c r="T315" s="1591"/>
      <c r="U315" s="1519"/>
      <c r="V315" s="1551">
        <f t="shared" si="7"/>
        <v>0</v>
      </c>
      <c r="W315" s="1596"/>
    </row>
    <row r="316" spans="1:23" ht="15.75">
      <c r="A316" s="1512">
        <v>313</v>
      </c>
      <c r="B316" s="1114">
        <v>161626</v>
      </c>
      <c r="C316" s="1114" t="s">
        <v>9149</v>
      </c>
      <c r="D316" s="1570" t="s">
        <v>9188</v>
      </c>
      <c r="E316" s="1570" t="s">
        <v>7757</v>
      </c>
      <c r="F316" s="1571" t="s">
        <v>5906</v>
      </c>
      <c r="G316" s="1113" t="s">
        <v>70</v>
      </c>
      <c r="H316" s="1577" t="s">
        <v>5223</v>
      </c>
      <c r="I316" s="1512" t="s">
        <v>31</v>
      </c>
      <c r="J316" s="1561"/>
      <c r="K316" s="1591"/>
      <c r="L316" s="1591"/>
      <c r="M316" s="1593" t="s">
        <v>37</v>
      </c>
      <c r="N316" s="1591"/>
      <c r="O316" s="1519"/>
      <c r="P316" s="1519"/>
      <c r="Q316" s="1519"/>
      <c r="R316" s="1519"/>
      <c r="S316" s="1591"/>
      <c r="T316" s="1591"/>
      <c r="U316" s="1519"/>
      <c r="V316" s="1551">
        <f t="shared" si="7"/>
        <v>0</v>
      </c>
      <c r="W316" s="1596"/>
    </row>
    <row r="317" spans="1:23" ht="15.75">
      <c r="A317" s="1512">
        <v>314</v>
      </c>
      <c r="B317" s="1569">
        <v>175324</v>
      </c>
      <c r="C317" s="1114" t="s">
        <v>9149</v>
      </c>
      <c r="D317" s="1569" t="s">
        <v>9189</v>
      </c>
      <c r="E317" s="1570" t="s">
        <v>233</v>
      </c>
      <c r="F317" s="1571" t="s">
        <v>495</v>
      </c>
      <c r="G317" s="1113" t="s">
        <v>343</v>
      </c>
      <c r="H317" s="1577" t="s">
        <v>9190</v>
      </c>
      <c r="I317" s="1512" t="s">
        <v>31</v>
      </c>
      <c r="J317" s="1516" t="s">
        <v>8711</v>
      </c>
      <c r="K317" s="1583">
        <v>0.56666666666666665</v>
      </c>
      <c r="L317" s="1583">
        <v>0.58333333333333337</v>
      </c>
      <c r="M317" s="1584" t="s">
        <v>9056</v>
      </c>
      <c r="N317" s="1583">
        <v>0.55902777777777779</v>
      </c>
      <c r="O317" s="1512" t="s">
        <v>34</v>
      </c>
      <c r="P317" s="1512" t="s">
        <v>34</v>
      </c>
      <c r="Q317" s="1512" t="s">
        <v>35</v>
      </c>
      <c r="R317" s="1512" t="s">
        <v>35</v>
      </c>
      <c r="S317" s="1585" t="s">
        <v>36</v>
      </c>
      <c r="T317" s="1585" t="s">
        <v>37</v>
      </c>
      <c r="U317" s="1512"/>
      <c r="V317" s="1547">
        <f t="shared" si="7"/>
        <v>7.6388888888888618E-3</v>
      </c>
      <c r="W317" s="1594">
        <v>9555821086</v>
      </c>
    </row>
    <row r="318" spans="1:23">
      <c r="A318" s="1512">
        <v>315</v>
      </c>
      <c r="B318" s="1114">
        <v>177756</v>
      </c>
      <c r="C318" s="1114" t="s">
        <v>9149</v>
      </c>
      <c r="D318" s="1569" t="s">
        <v>6776</v>
      </c>
      <c r="E318" s="1570" t="s">
        <v>9191</v>
      </c>
      <c r="F318" s="1576" t="s">
        <v>183</v>
      </c>
      <c r="G318" s="1113" t="s">
        <v>70</v>
      </c>
      <c r="H318" s="1576" t="s">
        <v>9192</v>
      </c>
      <c r="I318" s="1512" t="s">
        <v>94</v>
      </c>
      <c r="J318" s="1561"/>
      <c r="K318" s="1591"/>
      <c r="L318" s="1591"/>
      <c r="M318" s="1593" t="s">
        <v>37</v>
      </c>
      <c r="N318" s="1591"/>
      <c r="O318" s="1519"/>
      <c r="P318" s="1519"/>
      <c r="Q318" s="1519"/>
      <c r="R318" s="1519"/>
      <c r="S318" s="1591"/>
      <c r="T318" s="1591"/>
      <c r="U318" s="1519"/>
      <c r="V318" s="1551">
        <f t="shared" si="7"/>
        <v>0</v>
      </c>
      <c r="W318" s="1596"/>
    </row>
    <row r="319" spans="1:23" s="1047" customFormat="1" ht="27.75">
      <c r="A319" s="1512">
        <v>316</v>
      </c>
      <c r="B319" s="1145">
        <v>174316</v>
      </c>
      <c r="C319" s="1145" t="s">
        <v>9149</v>
      </c>
      <c r="D319" s="1145" t="s">
        <v>9193</v>
      </c>
      <c r="E319" s="1573" t="s">
        <v>623</v>
      </c>
      <c r="F319" s="1574" t="s">
        <v>401</v>
      </c>
      <c r="G319" s="1145" t="s">
        <v>237</v>
      </c>
      <c r="H319" s="1580" t="s">
        <v>4891</v>
      </c>
      <c r="I319" s="1515" t="s">
        <v>31</v>
      </c>
      <c r="J319" s="1513" t="s">
        <v>8610</v>
      </c>
      <c r="K319" s="1587">
        <v>0.53749999999999998</v>
      </c>
      <c r="L319" s="1587">
        <v>0.61458333333333337</v>
      </c>
      <c r="M319" s="1588" t="s">
        <v>8844</v>
      </c>
      <c r="N319" s="1587">
        <v>0.5</v>
      </c>
      <c r="O319" s="1515"/>
      <c r="P319" s="1515"/>
      <c r="Q319" s="1515" t="s">
        <v>35</v>
      </c>
      <c r="R319" s="1515" t="s">
        <v>35</v>
      </c>
      <c r="S319" s="1589" t="s">
        <v>1912</v>
      </c>
      <c r="T319" s="1589" t="s">
        <v>37</v>
      </c>
      <c r="U319" s="1515"/>
      <c r="V319" s="1549">
        <f t="shared" si="7"/>
        <v>3.7499999999999978E-2</v>
      </c>
      <c r="W319" s="1595">
        <v>9711012428</v>
      </c>
    </row>
    <row r="320" spans="1:23" ht="15.75">
      <c r="A320" s="1512">
        <v>317</v>
      </c>
      <c r="B320" s="1114">
        <v>174775</v>
      </c>
      <c r="C320" s="1114" t="s">
        <v>9149</v>
      </c>
      <c r="D320" s="1569" t="s">
        <v>9194</v>
      </c>
      <c r="E320" s="1570" t="s">
        <v>39</v>
      </c>
      <c r="F320" s="1571" t="s">
        <v>5405</v>
      </c>
      <c r="G320" s="1113" t="s">
        <v>201</v>
      </c>
      <c r="H320" s="1577" t="s">
        <v>8982</v>
      </c>
      <c r="I320" s="1512" t="s">
        <v>31</v>
      </c>
      <c r="J320" s="1516" t="s">
        <v>9195</v>
      </c>
      <c r="K320" s="1583">
        <v>0.49236111111111114</v>
      </c>
      <c r="L320" s="1583">
        <v>0.58680555555555558</v>
      </c>
      <c r="M320" s="1584" t="s">
        <v>8476</v>
      </c>
      <c r="N320" s="1583">
        <v>0.47916666666666669</v>
      </c>
      <c r="O320" s="1512" t="s">
        <v>34</v>
      </c>
      <c r="P320" s="1512" t="s">
        <v>34</v>
      </c>
      <c r="Q320" s="1512" t="s">
        <v>35</v>
      </c>
      <c r="R320" s="1512" t="s">
        <v>35</v>
      </c>
      <c r="S320" s="1585" t="s">
        <v>36</v>
      </c>
      <c r="T320" s="1585" t="s">
        <v>8712</v>
      </c>
      <c r="U320" s="1512"/>
      <c r="V320" s="1547">
        <f t="shared" si="7"/>
        <v>1.3194444444444453E-2</v>
      </c>
      <c r="W320" s="1594">
        <v>9711012428</v>
      </c>
    </row>
    <row r="321" spans="1:23" ht="27.75">
      <c r="A321" s="1512">
        <v>318</v>
      </c>
      <c r="B321" s="1114">
        <v>176515</v>
      </c>
      <c r="C321" s="1114" t="s">
        <v>9149</v>
      </c>
      <c r="D321" s="1569" t="s">
        <v>9196</v>
      </c>
      <c r="E321" s="1570" t="s">
        <v>653</v>
      </c>
      <c r="F321" s="1571" t="s">
        <v>9197</v>
      </c>
      <c r="G321" s="1113" t="s">
        <v>9198</v>
      </c>
      <c r="H321" s="1577" t="s">
        <v>9199</v>
      </c>
      <c r="I321" s="1512" t="s">
        <v>31</v>
      </c>
      <c r="J321" s="1516" t="s">
        <v>9200</v>
      </c>
      <c r="K321" s="1583">
        <v>0.67013888888888884</v>
      </c>
      <c r="L321" s="1583">
        <v>0.80902777777777779</v>
      </c>
      <c r="M321" s="1584" t="s">
        <v>8476</v>
      </c>
      <c r="N321" s="1583">
        <v>0.64583333333333337</v>
      </c>
      <c r="O321" s="1512" t="s">
        <v>34</v>
      </c>
      <c r="P321" s="1512" t="s">
        <v>34</v>
      </c>
      <c r="Q321" s="1512" t="s">
        <v>35</v>
      </c>
      <c r="R321" s="1512" t="s">
        <v>35</v>
      </c>
      <c r="S321" s="1585" t="s">
        <v>36</v>
      </c>
      <c r="T321" s="1585" t="s">
        <v>37</v>
      </c>
      <c r="U321" s="1512"/>
      <c r="V321" s="1547">
        <f t="shared" si="7"/>
        <v>2.4305555555555469E-2</v>
      </c>
      <c r="W321" s="1594">
        <v>8016253422</v>
      </c>
    </row>
    <row r="322" spans="1:23" ht="15.75">
      <c r="A322" s="1512">
        <v>319</v>
      </c>
      <c r="B322" s="1114">
        <v>173014</v>
      </c>
      <c r="C322" s="1114" t="s">
        <v>9149</v>
      </c>
      <c r="D322" s="1569" t="s">
        <v>9201</v>
      </c>
      <c r="E322" s="1570" t="s">
        <v>804</v>
      </c>
      <c r="F322" s="1571" t="s">
        <v>141</v>
      </c>
      <c r="G322" s="1113" t="s">
        <v>99</v>
      </c>
      <c r="H322" s="1577" t="s">
        <v>1495</v>
      </c>
      <c r="I322" s="1512" t="s">
        <v>8480</v>
      </c>
      <c r="J322" s="1516" t="s">
        <v>9202</v>
      </c>
      <c r="K322" s="1583">
        <v>0.40416666666666667</v>
      </c>
      <c r="L322" s="1583">
        <v>0.5708333333333333</v>
      </c>
      <c r="M322" s="1584" t="s">
        <v>9056</v>
      </c>
      <c r="N322" s="1583">
        <v>0.375</v>
      </c>
      <c r="O322" s="1512" t="s">
        <v>34</v>
      </c>
      <c r="P322" s="1512" t="s">
        <v>34</v>
      </c>
      <c r="Q322" s="1512" t="s">
        <v>36</v>
      </c>
      <c r="R322" s="1512" t="s">
        <v>35</v>
      </c>
      <c r="S322" s="1585" t="s">
        <v>36</v>
      </c>
      <c r="T322" s="1585" t="s">
        <v>8476</v>
      </c>
      <c r="U322" s="1512"/>
      <c r="V322" s="1547">
        <f t="shared" si="7"/>
        <v>2.9166666666666674E-2</v>
      </c>
      <c r="W322" s="1594">
        <v>9259264111</v>
      </c>
    </row>
    <row r="323" spans="1:23" ht="27.75">
      <c r="A323" s="1512">
        <v>320</v>
      </c>
      <c r="B323" s="1114">
        <v>93172</v>
      </c>
      <c r="C323" s="1114" t="s">
        <v>9149</v>
      </c>
      <c r="D323" s="1113" t="s">
        <v>9203</v>
      </c>
      <c r="E323" s="1570" t="s">
        <v>2090</v>
      </c>
      <c r="F323" s="1571" t="s">
        <v>9204</v>
      </c>
      <c r="G323" s="1113" t="s">
        <v>389</v>
      </c>
      <c r="H323" s="1577" t="s">
        <v>9205</v>
      </c>
      <c r="I323" s="1512" t="s">
        <v>31</v>
      </c>
      <c r="J323" s="1516" t="s">
        <v>8866</v>
      </c>
      <c r="K323" s="1583">
        <v>0.43402777777777779</v>
      </c>
      <c r="L323" s="1583">
        <v>0.68402777777777779</v>
      </c>
      <c r="M323" s="1584" t="s">
        <v>9056</v>
      </c>
      <c r="N323" s="1583">
        <v>0.38541666666666669</v>
      </c>
      <c r="O323" s="1512" t="s">
        <v>34</v>
      </c>
      <c r="P323" s="1512" t="s">
        <v>34</v>
      </c>
      <c r="Q323" s="1512" t="s">
        <v>36</v>
      </c>
      <c r="R323" s="1512" t="s">
        <v>35</v>
      </c>
      <c r="S323" s="1584" t="s">
        <v>9206</v>
      </c>
      <c r="T323" s="1585" t="s">
        <v>8700</v>
      </c>
      <c r="U323" s="1512"/>
      <c r="V323" s="1547">
        <f t="shared" si="7"/>
        <v>4.8611111111111105E-2</v>
      </c>
      <c r="W323" s="1594">
        <v>7006615507</v>
      </c>
    </row>
    <row r="324" spans="1:23" ht="33" customHeight="1">
      <c r="A324" s="1512">
        <v>321</v>
      </c>
      <c r="B324" s="1114">
        <v>173660</v>
      </c>
      <c r="C324" s="1114" t="s">
        <v>9149</v>
      </c>
      <c r="D324" s="1113" t="s">
        <v>9207</v>
      </c>
      <c r="E324" s="1570" t="s">
        <v>192</v>
      </c>
      <c r="F324" s="1571" t="s">
        <v>91</v>
      </c>
      <c r="G324" s="1113" t="s">
        <v>92</v>
      </c>
      <c r="H324" s="1577" t="s">
        <v>394</v>
      </c>
      <c r="I324" s="1512" t="s">
        <v>31</v>
      </c>
      <c r="J324" s="1516" t="s">
        <v>599</v>
      </c>
      <c r="K324" s="1599">
        <v>0.73541666666666672</v>
      </c>
      <c r="L324" s="1599">
        <v>0.78125</v>
      </c>
      <c r="M324" s="1584" t="s">
        <v>9056</v>
      </c>
      <c r="N324" s="1599">
        <v>0.72499999999999998</v>
      </c>
      <c r="O324" s="1512" t="s">
        <v>34</v>
      </c>
      <c r="P324" s="1512" t="s">
        <v>34</v>
      </c>
      <c r="Q324" s="1512" t="s">
        <v>35</v>
      </c>
      <c r="R324" s="1512" t="s">
        <v>35</v>
      </c>
      <c r="S324" s="1512" t="s">
        <v>36</v>
      </c>
      <c r="T324" s="1594" t="s">
        <v>5672</v>
      </c>
      <c r="U324" s="1512"/>
      <c r="V324" s="1547">
        <f t="shared" si="7"/>
        <v>1.0416666666666741E-2</v>
      </c>
      <c r="W324" s="1594">
        <v>9955017597</v>
      </c>
    </row>
    <row r="325" spans="1:23" ht="27.75">
      <c r="A325" s="1512">
        <v>322</v>
      </c>
      <c r="B325" s="1126">
        <v>177713</v>
      </c>
      <c r="C325" s="1114" t="s">
        <v>9208</v>
      </c>
      <c r="D325" s="1537" t="s">
        <v>9209</v>
      </c>
      <c r="E325" s="1570" t="s">
        <v>840</v>
      </c>
      <c r="F325" s="1534" t="s">
        <v>9210</v>
      </c>
      <c r="G325" s="1538" t="s">
        <v>389</v>
      </c>
      <c r="H325" s="1600" t="s">
        <v>917</v>
      </c>
      <c r="I325" s="1512" t="s">
        <v>31</v>
      </c>
      <c r="J325" s="1282" t="s">
        <v>168</v>
      </c>
      <c r="K325" s="1518">
        <v>0.39027777777777778</v>
      </c>
      <c r="L325" s="1518">
        <v>0.4375</v>
      </c>
      <c r="M325" s="1512" t="s">
        <v>33</v>
      </c>
      <c r="N325" s="1518">
        <v>0.36458333333333331</v>
      </c>
      <c r="O325" s="1512" t="s">
        <v>34</v>
      </c>
      <c r="P325" s="1512" t="s">
        <v>34</v>
      </c>
      <c r="Q325" s="1512" t="s">
        <v>35</v>
      </c>
      <c r="R325" s="1512" t="s">
        <v>35</v>
      </c>
      <c r="S325" s="1512" t="s">
        <v>36</v>
      </c>
      <c r="T325" s="1594" t="s">
        <v>5672</v>
      </c>
      <c r="U325" s="1512"/>
      <c r="V325" s="1547">
        <f t="shared" si="7"/>
        <v>2.5694444444444464E-2</v>
      </c>
      <c r="W325" s="1512"/>
    </row>
    <row r="326" spans="1:23" ht="27.75">
      <c r="A326" s="1512">
        <v>323</v>
      </c>
      <c r="B326" s="1126">
        <v>23257</v>
      </c>
      <c r="C326" s="1114" t="s">
        <v>9208</v>
      </c>
      <c r="D326" s="1537" t="s">
        <v>9211</v>
      </c>
      <c r="E326" s="1570" t="s">
        <v>1714</v>
      </c>
      <c r="F326" s="1534" t="s">
        <v>9210</v>
      </c>
      <c r="G326" s="1538" t="s">
        <v>389</v>
      </c>
      <c r="H326" s="1600" t="s">
        <v>179</v>
      </c>
      <c r="I326" s="1512" t="s">
        <v>31</v>
      </c>
      <c r="J326" s="1282" t="s">
        <v>56</v>
      </c>
      <c r="K326" s="1518">
        <v>0.58402777777777781</v>
      </c>
      <c r="L326" s="1518">
        <v>0.68055555555555558</v>
      </c>
      <c r="M326" s="1512" t="s">
        <v>33</v>
      </c>
      <c r="N326" s="1518">
        <v>0.5625</v>
      </c>
      <c r="O326" s="1512" t="s">
        <v>34</v>
      </c>
      <c r="P326" s="1512" t="s">
        <v>34</v>
      </c>
      <c r="Q326" s="1512" t="s">
        <v>35</v>
      </c>
      <c r="R326" s="1512" t="s">
        <v>35</v>
      </c>
      <c r="S326" s="1512" t="s">
        <v>36</v>
      </c>
      <c r="T326" s="1594" t="s">
        <v>5672</v>
      </c>
      <c r="U326" s="1512"/>
      <c r="V326" s="1547">
        <f t="shared" si="7"/>
        <v>2.1527777777777812E-2</v>
      </c>
      <c r="W326" s="1512"/>
    </row>
    <row r="327" spans="1:23" ht="41.25">
      <c r="A327" s="1512">
        <v>324</v>
      </c>
      <c r="B327" s="1114">
        <v>163792</v>
      </c>
      <c r="C327" s="1114" t="s">
        <v>9208</v>
      </c>
      <c r="D327" s="1569" t="s">
        <v>9212</v>
      </c>
      <c r="E327" s="1570" t="s">
        <v>103</v>
      </c>
      <c r="F327" s="1576" t="s">
        <v>9014</v>
      </c>
      <c r="G327" s="1113" t="s">
        <v>4426</v>
      </c>
      <c r="H327" s="1577" t="s">
        <v>9213</v>
      </c>
      <c r="I327" s="1512"/>
      <c r="J327" s="1282" t="s">
        <v>3516</v>
      </c>
      <c r="K327" s="1518">
        <v>0.39027777777777778</v>
      </c>
      <c r="L327" s="1518">
        <v>0.57638888888888884</v>
      </c>
      <c r="M327" s="1512" t="s">
        <v>33</v>
      </c>
      <c r="N327" s="1518">
        <v>0.3888888888888889</v>
      </c>
      <c r="O327" s="1512" t="s">
        <v>34</v>
      </c>
      <c r="P327" s="1512" t="s">
        <v>34</v>
      </c>
      <c r="Q327" s="1512" t="s">
        <v>35</v>
      </c>
      <c r="R327" s="1512" t="s">
        <v>35</v>
      </c>
      <c r="S327" s="1585" t="s">
        <v>36</v>
      </c>
      <c r="T327" s="1585" t="s">
        <v>37</v>
      </c>
      <c r="U327" s="1512"/>
      <c r="V327" s="1547">
        <f t="shared" si="7"/>
        <v>1.388888888888884E-3</v>
      </c>
      <c r="W327" s="1512"/>
    </row>
    <row r="328" spans="1:23" ht="27.75">
      <c r="A328" s="1512">
        <v>325</v>
      </c>
      <c r="B328" s="1126">
        <v>171371</v>
      </c>
      <c r="C328" s="1114" t="s">
        <v>9208</v>
      </c>
      <c r="D328" s="1537" t="s">
        <v>9175</v>
      </c>
      <c r="E328" s="1570" t="s">
        <v>103</v>
      </c>
      <c r="F328" s="1535" t="s">
        <v>40</v>
      </c>
      <c r="G328" s="1538" t="s">
        <v>41</v>
      </c>
      <c r="H328" s="1600" t="s">
        <v>9176</v>
      </c>
      <c r="I328" s="1512" t="s">
        <v>31</v>
      </c>
      <c r="J328" s="1282" t="s">
        <v>1008</v>
      </c>
      <c r="K328" s="1518">
        <v>0.53263888888888888</v>
      </c>
      <c r="L328" s="1518">
        <v>0.59722222222222221</v>
      </c>
      <c r="M328" s="1512" t="s">
        <v>33</v>
      </c>
      <c r="N328" s="1518">
        <v>0.61111111111111116</v>
      </c>
      <c r="O328" s="1512" t="s">
        <v>34</v>
      </c>
      <c r="P328" s="1512" t="s">
        <v>34</v>
      </c>
      <c r="Q328" s="1512" t="s">
        <v>35</v>
      </c>
      <c r="R328" s="1512" t="s">
        <v>35</v>
      </c>
      <c r="S328" s="1585" t="s">
        <v>36</v>
      </c>
      <c r="T328" s="1585" t="s">
        <v>37</v>
      </c>
      <c r="U328" s="1512"/>
      <c r="V328" s="1547">
        <f t="shared" si="7"/>
        <v>-7.8472222222222276E-2</v>
      </c>
      <c r="W328" s="1512"/>
    </row>
    <row r="329" spans="1:23" ht="27.75">
      <c r="A329" s="1512">
        <v>326</v>
      </c>
      <c r="B329" s="1126">
        <v>150011</v>
      </c>
      <c r="C329" s="1114" t="s">
        <v>9208</v>
      </c>
      <c r="D329" s="1537" t="s">
        <v>9214</v>
      </c>
      <c r="E329" s="1570" t="s">
        <v>428</v>
      </c>
      <c r="F329" s="1534" t="s">
        <v>9210</v>
      </c>
      <c r="G329" s="1538" t="s">
        <v>389</v>
      </c>
      <c r="H329" s="1600" t="s">
        <v>9215</v>
      </c>
      <c r="I329" s="1512" t="s">
        <v>31</v>
      </c>
      <c r="J329" s="1282" t="s">
        <v>366</v>
      </c>
      <c r="K329" s="1518">
        <v>0.6791666666666667</v>
      </c>
      <c r="L329" s="1518">
        <v>0.70833333333333337</v>
      </c>
      <c r="M329" s="1518" t="s">
        <v>33</v>
      </c>
      <c r="N329" s="1518">
        <v>0.67708333333333337</v>
      </c>
      <c r="O329" s="1512" t="s">
        <v>34</v>
      </c>
      <c r="P329" s="1512" t="s">
        <v>34</v>
      </c>
      <c r="Q329" s="1512" t="s">
        <v>35</v>
      </c>
      <c r="R329" s="1512" t="s">
        <v>35</v>
      </c>
      <c r="S329" s="1585" t="s">
        <v>36</v>
      </c>
      <c r="T329" s="1585" t="s">
        <v>37</v>
      </c>
      <c r="U329" s="1512"/>
      <c r="V329" s="1547">
        <f t="shared" si="7"/>
        <v>2.0833333333333259E-3</v>
      </c>
      <c r="W329" s="1512"/>
    </row>
    <row r="330" spans="1:23" ht="37.5" customHeight="1">
      <c r="A330" s="1512">
        <v>327</v>
      </c>
      <c r="B330" s="1114">
        <v>159299</v>
      </c>
      <c r="C330" s="1114" t="s">
        <v>9208</v>
      </c>
      <c r="D330" s="1114" t="s">
        <v>9216</v>
      </c>
      <c r="E330" s="1570" t="s">
        <v>228</v>
      </c>
      <c r="F330" s="1576" t="s">
        <v>109</v>
      </c>
      <c r="G330" s="1538" t="s">
        <v>29</v>
      </c>
      <c r="H330" s="1578" t="s">
        <v>128</v>
      </c>
      <c r="I330" s="1512"/>
      <c r="J330" s="1282" t="s">
        <v>398</v>
      </c>
      <c r="K330" s="1518">
        <v>0.34722222222222221</v>
      </c>
      <c r="L330" s="1518">
        <v>0.38541666666666669</v>
      </c>
      <c r="M330" s="1518" t="s">
        <v>33</v>
      </c>
      <c r="N330" s="1518">
        <v>0.34375</v>
      </c>
      <c r="O330" s="1512" t="s">
        <v>34</v>
      </c>
      <c r="P330" s="1512" t="s">
        <v>34</v>
      </c>
      <c r="Q330" s="1512" t="s">
        <v>112</v>
      </c>
      <c r="R330" s="1512" t="s">
        <v>35</v>
      </c>
      <c r="S330" s="1512" t="s">
        <v>36</v>
      </c>
      <c r="T330" s="1512" t="s">
        <v>8700</v>
      </c>
      <c r="U330" s="1512"/>
      <c r="V330" s="1547">
        <f t="shared" si="7"/>
        <v>3.4722222222222099E-3</v>
      </c>
      <c r="W330" s="1512"/>
    </row>
    <row r="331" spans="1:23" ht="27.75">
      <c r="A331" s="1512">
        <v>328</v>
      </c>
      <c r="B331" s="1126">
        <v>164695</v>
      </c>
      <c r="C331" s="1114" t="s">
        <v>9208</v>
      </c>
      <c r="D331" s="1538" t="s">
        <v>9217</v>
      </c>
      <c r="E331" s="1570" t="s">
        <v>3314</v>
      </c>
      <c r="F331" s="1536" t="s">
        <v>8197</v>
      </c>
      <c r="G331" s="1538" t="s">
        <v>215</v>
      </c>
      <c r="H331" s="1600" t="s">
        <v>5780</v>
      </c>
      <c r="I331" s="1512" t="s">
        <v>31</v>
      </c>
      <c r="J331" s="1282" t="s">
        <v>651</v>
      </c>
      <c r="K331" s="1518">
        <v>0.39027777777777778</v>
      </c>
      <c r="L331" s="1518">
        <v>0.4597222222222222</v>
      </c>
      <c r="M331" s="1512" t="s">
        <v>5972</v>
      </c>
      <c r="N331" s="1518">
        <v>0.38194444444444442</v>
      </c>
      <c r="O331" s="1512" t="s">
        <v>34</v>
      </c>
      <c r="P331" s="1512" t="s">
        <v>34</v>
      </c>
      <c r="Q331" s="1512" t="s">
        <v>35</v>
      </c>
      <c r="R331" s="1512" t="s">
        <v>35</v>
      </c>
      <c r="S331" s="1585" t="s">
        <v>36</v>
      </c>
      <c r="T331" s="1585" t="s">
        <v>37</v>
      </c>
      <c r="U331" s="1512"/>
      <c r="V331" s="1547">
        <f t="shared" si="7"/>
        <v>8.3333333333333592E-3</v>
      </c>
      <c r="W331" s="1512"/>
    </row>
    <row r="332" spans="1:23" ht="15.75">
      <c r="A332" s="1512">
        <v>329</v>
      </c>
      <c r="B332" s="1601">
        <v>97020</v>
      </c>
      <c r="C332" s="1114" t="s">
        <v>9208</v>
      </c>
      <c r="D332" s="1601" t="s">
        <v>9218</v>
      </c>
      <c r="E332" s="1570" t="s">
        <v>3319</v>
      </c>
      <c r="F332" s="1535" t="s">
        <v>9219</v>
      </c>
      <c r="G332" s="1538" t="s">
        <v>201</v>
      </c>
      <c r="H332" s="1602" t="s">
        <v>9220</v>
      </c>
      <c r="I332" s="1512" t="s">
        <v>31</v>
      </c>
      <c r="J332" s="1282" t="s">
        <v>4488</v>
      </c>
      <c r="K332" s="1518">
        <v>0.59861111111111109</v>
      </c>
      <c r="L332" s="1518">
        <v>0.67361111111111116</v>
      </c>
      <c r="M332" s="1518" t="s">
        <v>33</v>
      </c>
      <c r="N332" s="1518">
        <v>0.59722222222222221</v>
      </c>
      <c r="O332" s="1512" t="s">
        <v>34</v>
      </c>
      <c r="P332" s="1512" t="s">
        <v>34</v>
      </c>
      <c r="Q332" s="1512" t="s">
        <v>35</v>
      </c>
      <c r="R332" s="1512" t="s">
        <v>35</v>
      </c>
      <c r="S332" s="1585" t="s">
        <v>36</v>
      </c>
      <c r="T332" s="1585" t="s">
        <v>37</v>
      </c>
      <c r="U332" s="1512"/>
      <c r="V332" s="1547">
        <f t="shared" si="7"/>
        <v>1.388888888888884E-3</v>
      </c>
      <c r="W332" s="1512"/>
    </row>
    <row r="333" spans="1:23" ht="15.75">
      <c r="A333" s="1512">
        <v>330</v>
      </c>
      <c r="B333" s="1601">
        <v>127810</v>
      </c>
      <c r="C333" s="1114" t="s">
        <v>9208</v>
      </c>
      <c r="D333" s="1601" t="s">
        <v>9130</v>
      </c>
      <c r="E333" s="1570" t="s">
        <v>1577</v>
      </c>
      <c r="F333" s="1535" t="s">
        <v>9219</v>
      </c>
      <c r="G333" s="1538" t="s">
        <v>520</v>
      </c>
      <c r="H333" s="1602" t="s">
        <v>9221</v>
      </c>
      <c r="I333" s="1512" t="s">
        <v>31</v>
      </c>
      <c r="J333" s="1282" t="s">
        <v>920</v>
      </c>
      <c r="K333" s="1518">
        <v>0.45555555555555555</v>
      </c>
      <c r="L333" s="1518">
        <v>0.50347222222222221</v>
      </c>
      <c r="M333" s="1518" t="s">
        <v>33</v>
      </c>
      <c r="N333" s="1518">
        <v>0.44791666666666669</v>
      </c>
      <c r="O333" s="1512" t="s">
        <v>34</v>
      </c>
      <c r="P333" s="1512" t="s">
        <v>34</v>
      </c>
      <c r="Q333" s="1512" t="s">
        <v>35</v>
      </c>
      <c r="R333" s="1512" t="s">
        <v>35</v>
      </c>
      <c r="S333" s="1585" t="s">
        <v>36</v>
      </c>
      <c r="T333" s="1585" t="s">
        <v>37</v>
      </c>
      <c r="U333" s="1512"/>
      <c r="V333" s="1547">
        <f t="shared" si="7"/>
        <v>7.6388888888888618E-3</v>
      </c>
      <c r="W333" s="1512"/>
    </row>
    <row r="334" spans="1:23" ht="24.75" customHeight="1">
      <c r="A334" s="1512">
        <v>331</v>
      </c>
      <c r="B334" s="1114">
        <v>177813</v>
      </c>
      <c r="C334" s="1114" t="s">
        <v>9208</v>
      </c>
      <c r="D334" s="1569" t="s">
        <v>9222</v>
      </c>
      <c r="E334" s="1570" t="s">
        <v>221</v>
      </c>
      <c r="F334" s="1576" t="s">
        <v>104</v>
      </c>
      <c r="G334" s="1538" t="s">
        <v>92</v>
      </c>
      <c r="H334" s="1578" t="s">
        <v>9223</v>
      </c>
      <c r="I334" s="1512"/>
      <c r="J334" s="1282" t="s">
        <v>329</v>
      </c>
      <c r="K334" s="1518">
        <v>0.46805555555555556</v>
      </c>
      <c r="L334" s="1518">
        <v>0.51666666666666672</v>
      </c>
      <c r="M334" s="1518" t="s">
        <v>33</v>
      </c>
      <c r="N334" s="1518">
        <v>0.45833333333333331</v>
      </c>
      <c r="O334" s="1512" t="s">
        <v>34</v>
      </c>
      <c r="P334" s="1512" t="s">
        <v>34</v>
      </c>
      <c r="Q334" s="1512" t="s">
        <v>35</v>
      </c>
      <c r="R334" s="1512" t="s">
        <v>35</v>
      </c>
      <c r="S334" s="1585" t="s">
        <v>36</v>
      </c>
      <c r="T334" s="1585" t="s">
        <v>37</v>
      </c>
      <c r="U334" s="1512"/>
      <c r="V334" s="1547">
        <f t="shared" si="7"/>
        <v>9.7222222222222432E-3</v>
      </c>
      <c r="W334" s="1512"/>
    </row>
    <row r="335" spans="1:23" ht="26.25" customHeight="1">
      <c r="A335" s="1512">
        <v>332</v>
      </c>
      <c r="B335" s="1126">
        <v>149983</v>
      </c>
      <c r="C335" s="1114" t="s">
        <v>9208</v>
      </c>
      <c r="D335" s="1538" t="s">
        <v>9224</v>
      </c>
      <c r="E335" s="1570" t="s">
        <v>115</v>
      </c>
      <c r="F335" s="1535" t="s">
        <v>54</v>
      </c>
      <c r="G335" s="1538" t="s">
        <v>48</v>
      </c>
      <c r="H335" s="1600" t="s">
        <v>9225</v>
      </c>
      <c r="I335" s="1512" t="s">
        <v>31</v>
      </c>
      <c r="J335" s="1603" t="s">
        <v>56</v>
      </c>
      <c r="K335" s="1562">
        <v>0.4375</v>
      </c>
      <c r="L335" s="1562">
        <v>0.47222222222222221</v>
      </c>
      <c r="M335" s="1240" t="s">
        <v>33</v>
      </c>
      <c r="N335" s="1562">
        <v>0.41666666666666669</v>
      </c>
      <c r="O335" s="1512" t="s">
        <v>34</v>
      </c>
      <c r="P335" s="1512" t="s">
        <v>34</v>
      </c>
      <c r="Q335" s="1240" t="s">
        <v>35</v>
      </c>
      <c r="R335" s="1240" t="s">
        <v>35</v>
      </c>
      <c r="S335" s="1240" t="s">
        <v>36</v>
      </c>
      <c r="T335" s="1240" t="s">
        <v>317</v>
      </c>
      <c r="U335" s="1512"/>
      <c r="V335" s="1547">
        <f t="shared" si="7"/>
        <v>2.0833333333333315E-2</v>
      </c>
      <c r="W335" s="1512"/>
    </row>
    <row r="336" spans="1:23" ht="27.75">
      <c r="A336" s="1512">
        <v>333</v>
      </c>
      <c r="B336" s="1569">
        <v>178055</v>
      </c>
      <c r="C336" s="1114" t="s">
        <v>9208</v>
      </c>
      <c r="D336" s="1569" t="s">
        <v>8340</v>
      </c>
      <c r="E336" s="1570" t="s">
        <v>145</v>
      </c>
      <c r="F336" s="1571" t="s">
        <v>611</v>
      </c>
      <c r="G336" s="1538" t="s">
        <v>48</v>
      </c>
      <c r="H336" s="1578" t="s">
        <v>9226</v>
      </c>
      <c r="I336" s="1512"/>
      <c r="J336" s="1603" t="s">
        <v>761</v>
      </c>
      <c r="K336" s="1562">
        <v>0.67361111111111116</v>
      </c>
      <c r="L336" s="1562">
        <v>0.69791666666666663</v>
      </c>
      <c r="M336" s="1240" t="s">
        <v>33</v>
      </c>
      <c r="N336" s="1562">
        <v>0.67222222222222228</v>
      </c>
      <c r="O336" s="1512" t="s">
        <v>34</v>
      </c>
      <c r="P336" s="1512" t="s">
        <v>34</v>
      </c>
      <c r="Q336" s="1240" t="s">
        <v>36</v>
      </c>
      <c r="R336" s="1240" t="s">
        <v>35</v>
      </c>
      <c r="S336" s="1240" t="s">
        <v>36</v>
      </c>
      <c r="T336" s="1240" t="s">
        <v>762</v>
      </c>
      <c r="U336" s="1512"/>
      <c r="V336" s="1547">
        <f t="shared" si="7"/>
        <v>1.388888888888884E-3</v>
      </c>
      <c r="W336" s="1512"/>
    </row>
    <row r="337" spans="1:23" ht="27.75">
      <c r="A337" s="1512">
        <v>334</v>
      </c>
      <c r="B337" s="1537">
        <v>38908</v>
      </c>
      <c r="C337" s="1114" t="s">
        <v>9208</v>
      </c>
      <c r="D337" s="1538" t="s">
        <v>9227</v>
      </c>
      <c r="E337" s="1570" t="s">
        <v>556</v>
      </c>
      <c r="F337" s="1536" t="s">
        <v>7654</v>
      </c>
      <c r="G337" s="1538" t="s">
        <v>237</v>
      </c>
      <c r="H337" s="1600" t="s">
        <v>9228</v>
      </c>
      <c r="I337" s="1512" t="s">
        <v>31</v>
      </c>
      <c r="J337" s="1603" t="s">
        <v>9229</v>
      </c>
      <c r="K337" s="1562">
        <v>0.4236111111111111</v>
      </c>
      <c r="L337" s="1562">
        <v>0.54166666666666663</v>
      </c>
      <c r="M337" s="1240" t="s">
        <v>9230</v>
      </c>
      <c r="N337" s="1562">
        <v>0.41666666666666669</v>
      </c>
      <c r="O337" s="1512" t="s">
        <v>34</v>
      </c>
      <c r="P337" s="1512" t="s">
        <v>34</v>
      </c>
      <c r="Q337" s="1240" t="s">
        <v>35</v>
      </c>
      <c r="R337" s="1240" t="s">
        <v>35</v>
      </c>
      <c r="S337" s="1240" t="s">
        <v>36</v>
      </c>
      <c r="T337" s="1240" t="s">
        <v>37</v>
      </c>
      <c r="U337" s="1512"/>
      <c r="V337" s="1547">
        <f t="shared" si="7"/>
        <v>6.9444444444444198E-3</v>
      </c>
      <c r="W337" s="1512"/>
    </row>
    <row r="338" spans="1:23" ht="27.75">
      <c r="A338" s="1512">
        <v>335</v>
      </c>
      <c r="B338" s="1538">
        <v>175906</v>
      </c>
      <c r="C338" s="1114" t="s">
        <v>9208</v>
      </c>
      <c r="D338" s="1538" t="s">
        <v>9231</v>
      </c>
      <c r="E338" s="1570" t="s">
        <v>852</v>
      </c>
      <c r="F338" s="1535" t="s">
        <v>320</v>
      </c>
      <c r="G338" s="1538" t="s">
        <v>408</v>
      </c>
      <c r="H338" s="1535" t="s">
        <v>4108</v>
      </c>
      <c r="I338" s="1512" t="s">
        <v>31</v>
      </c>
      <c r="J338" s="1603" t="s">
        <v>3725</v>
      </c>
      <c r="K338" s="1562">
        <v>0.64375000000000004</v>
      </c>
      <c r="L338" s="1562">
        <v>0.71875</v>
      </c>
      <c r="M338" s="1240" t="s">
        <v>9230</v>
      </c>
      <c r="N338" s="1562">
        <v>0.62847222222222221</v>
      </c>
      <c r="O338" s="1512" t="s">
        <v>34</v>
      </c>
      <c r="P338" s="1512" t="s">
        <v>34</v>
      </c>
      <c r="Q338" s="1240" t="s">
        <v>35</v>
      </c>
      <c r="R338" s="1240" t="s">
        <v>35</v>
      </c>
      <c r="S338" s="1240" t="s">
        <v>112</v>
      </c>
      <c r="T338" s="1240" t="s">
        <v>37</v>
      </c>
      <c r="U338" s="1512"/>
      <c r="V338" s="1547">
        <f t="shared" si="7"/>
        <v>1.5277777777777835E-2</v>
      </c>
      <c r="W338" s="1512"/>
    </row>
    <row r="339" spans="1:23" ht="45">
      <c r="A339" s="1512">
        <v>336</v>
      </c>
      <c r="B339" s="1126">
        <v>126590</v>
      </c>
      <c r="C339" s="1114" t="s">
        <v>9208</v>
      </c>
      <c r="D339" s="1538" t="s">
        <v>9232</v>
      </c>
      <c r="E339" s="1570" t="s">
        <v>587</v>
      </c>
      <c r="F339" s="1535" t="s">
        <v>462</v>
      </c>
      <c r="G339" s="1538" t="s">
        <v>48</v>
      </c>
      <c r="H339" s="1600" t="s">
        <v>9233</v>
      </c>
      <c r="I339" s="1512" t="s">
        <v>31</v>
      </c>
      <c r="J339" s="1603" t="s">
        <v>516</v>
      </c>
      <c r="K339" s="1562">
        <v>0.40486111111111112</v>
      </c>
      <c r="L339" s="1562">
        <v>0.5625</v>
      </c>
      <c r="M339" s="1240" t="s">
        <v>33</v>
      </c>
      <c r="N339" s="1562">
        <v>0.39583333333333331</v>
      </c>
      <c r="O339" s="1512" t="s">
        <v>34</v>
      </c>
      <c r="P339" s="1512" t="s">
        <v>34</v>
      </c>
      <c r="Q339" s="1240" t="s">
        <v>35</v>
      </c>
      <c r="R339" s="1240" t="s">
        <v>35</v>
      </c>
      <c r="S339" s="1240" t="s">
        <v>774</v>
      </c>
      <c r="T339" s="1240" t="s">
        <v>37</v>
      </c>
      <c r="U339" s="1512"/>
      <c r="V339" s="1547">
        <f t="shared" si="7"/>
        <v>9.0277777777778012E-3</v>
      </c>
      <c r="W339" s="1512"/>
    </row>
    <row r="340" spans="1:23" ht="32.25" customHeight="1">
      <c r="A340" s="1512">
        <v>337</v>
      </c>
      <c r="B340" s="1126">
        <v>177379</v>
      </c>
      <c r="C340" s="1114" t="s">
        <v>9208</v>
      </c>
      <c r="D340" s="1126" t="s">
        <v>9234</v>
      </c>
      <c r="E340" s="1570" t="s">
        <v>3743</v>
      </c>
      <c r="F340" s="1536" t="s">
        <v>98</v>
      </c>
      <c r="G340" s="1538" t="s">
        <v>99</v>
      </c>
      <c r="H340" s="1535" t="s">
        <v>100</v>
      </c>
      <c r="I340" s="1512" t="s">
        <v>31</v>
      </c>
      <c r="J340" s="1603" t="s">
        <v>439</v>
      </c>
      <c r="K340" s="1562">
        <v>0.38194444444444442</v>
      </c>
      <c r="L340" s="1562">
        <v>0.55902777777777779</v>
      </c>
      <c r="M340" s="1240" t="s">
        <v>33</v>
      </c>
      <c r="N340" s="1562">
        <v>0.375</v>
      </c>
      <c r="O340" s="1512" t="s">
        <v>34</v>
      </c>
      <c r="P340" s="1512" t="s">
        <v>34</v>
      </c>
      <c r="Q340" s="1240" t="s">
        <v>36</v>
      </c>
      <c r="R340" s="1240" t="s">
        <v>35</v>
      </c>
      <c r="S340" s="1240" t="s">
        <v>36</v>
      </c>
      <c r="T340" s="1240" t="s">
        <v>37</v>
      </c>
      <c r="U340" s="1512"/>
      <c r="V340" s="1547">
        <f t="shared" si="7"/>
        <v>6.9444444444444198E-3</v>
      </c>
      <c r="W340" s="1512"/>
    </row>
    <row r="341" spans="1:23" ht="41.25">
      <c r="A341" s="1512">
        <v>338</v>
      </c>
      <c r="B341" s="1126">
        <v>164866</v>
      </c>
      <c r="C341" s="1114" t="s">
        <v>9208</v>
      </c>
      <c r="D341" s="1538" t="s">
        <v>9235</v>
      </c>
      <c r="E341" s="1570" t="s">
        <v>108</v>
      </c>
      <c r="F341" s="1535" t="s">
        <v>9236</v>
      </c>
      <c r="G341" s="1538" t="s">
        <v>215</v>
      </c>
      <c r="H341" s="1600" t="s">
        <v>9237</v>
      </c>
      <c r="I341" s="1512" t="s">
        <v>31</v>
      </c>
      <c r="J341" s="1604" t="s">
        <v>111</v>
      </c>
      <c r="K341" s="1605">
        <v>0.42708333333333331</v>
      </c>
      <c r="L341" s="1605">
        <v>0.45833333333333331</v>
      </c>
      <c r="M341" s="1261" t="s">
        <v>219</v>
      </c>
      <c r="N341" s="1605">
        <v>0.41666666666666669</v>
      </c>
      <c r="O341" s="1512" t="s">
        <v>34</v>
      </c>
      <c r="P341" s="1512" t="s">
        <v>34</v>
      </c>
      <c r="Q341" s="1261" t="s">
        <v>35</v>
      </c>
      <c r="R341" s="1261" t="s">
        <v>35</v>
      </c>
      <c r="S341" s="1261" t="s">
        <v>36</v>
      </c>
      <c r="T341" s="1261" t="s">
        <v>37</v>
      </c>
      <c r="U341" s="1512"/>
      <c r="V341" s="1547">
        <f t="shared" si="7"/>
        <v>1.041666666666663E-2</v>
      </c>
      <c r="W341" s="1512"/>
    </row>
    <row r="342" spans="1:23" ht="27.75">
      <c r="A342" s="1512">
        <v>339</v>
      </c>
      <c r="B342" s="1512"/>
      <c r="C342" s="1528">
        <v>45590</v>
      </c>
      <c r="D342" s="1570" t="s">
        <v>9238</v>
      </c>
      <c r="E342" s="1570" t="s">
        <v>122</v>
      </c>
      <c r="F342" s="1571" t="s">
        <v>9239</v>
      </c>
      <c r="G342" s="1113" t="s">
        <v>389</v>
      </c>
      <c r="H342" s="1572" t="s">
        <v>394</v>
      </c>
      <c r="I342" s="1512" t="s">
        <v>8723</v>
      </c>
      <c r="J342" s="1603" t="s">
        <v>782</v>
      </c>
      <c r="K342" s="1562">
        <v>0.35347222222222224</v>
      </c>
      <c r="L342" s="1562">
        <v>0.3888888888888889</v>
      </c>
      <c r="M342" s="1240" t="s">
        <v>33</v>
      </c>
      <c r="N342" s="1562">
        <v>0.34722222222222221</v>
      </c>
      <c r="O342" s="1512" t="s">
        <v>34</v>
      </c>
      <c r="P342" s="1512" t="s">
        <v>34</v>
      </c>
      <c r="Q342" s="1240" t="s">
        <v>112</v>
      </c>
      <c r="R342" s="1240" t="s">
        <v>35</v>
      </c>
      <c r="S342" s="1240" t="s">
        <v>36</v>
      </c>
      <c r="T342" s="1606" t="s">
        <v>51</v>
      </c>
      <c r="U342" s="1512"/>
      <c r="V342" s="1547">
        <f t="shared" si="7"/>
        <v>6.2500000000000333E-3</v>
      </c>
      <c r="W342" s="1512"/>
    </row>
    <row r="343" spans="1:23" s="1047" customFormat="1" ht="27.75">
      <c r="A343" s="1512">
        <v>340</v>
      </c>
      <c r="B343" s="1515"/>
      <c r="C343" s="1525">
        <v>45590</v>
      </c>
      <c r="D343" s="1145" t="s">
        <v>9240</v>
      </c>
      <c r="E343" s="1573" t="s">
        <v>3314</v>
      </c>
      <c r="F343" s="1574" t="s">
        <v>9239</v>
      </c>
      <c r="G343" s="1145" t="s">
        <v>389</v>
      </c>
      <c r="H343" s="1574" t="s">
        <v>9241</v>
      </c>
      <c r="I343" s="1515" t="s">
        <v>8723</v>
      </c>
      <c r="J343" s="1513" t="s">
        <v>239</v>
      </c>
      <c r="K343" s="1514">
        <v>0.69097222222222221</v>
      </c>
      <c r="L343" s="1514">
        <v>0.74305555555555558</v>
      </c>
      <c r="M343" s="1515" t="s">
        <v>9242</v>
      </c>
      <c r="N343" s="1514">
        <v>0.6875</v>
      </c>
      <c r="O343" s="1515"/>
      <c r="P343" s="1515"/>
      <c r="Q343" s="1515" t="s">
        <v>36</v>
      </c>
      <c r="R343" s="1515" t="s">
        <v>35</v>
      </c>
      <c r="S343" s="1515" t="s">
        <v>36</v>
      </c>
      <c r="T343" s="1515" t="s">
        <v>2113</v>
      </c>
      <c r="U343" s="1515"/>
      <c r="V343" s="1549">
        <f t="shared" si="7"/>
        <v>3.4722222222222099E-3</v>
      </c>
      <c r="W343" s="1515">
        <v>8053882657</v>
      </c>
    </row>
    <row r="344" spans="1:23" ht="30">
      <c r="A344" s="1512">
        <v>341</v>
      </c>
      <c r="B344" s="1512"/>
      <c r="C344" s="1528">
        <v>45590</v>
      </c>
      <c r="D344" s="1570" t="s">
        <v>9165</v>
      </c>
      <c r="E344" s="1570" t="s">
        <v>1751</v>
      </c>
      <c r="F344" s="1571" t="s">
        <v>40</v>
      </c>
      <c r="G344" s="1113" t="s">
        <v>41</v>
      </c>
      <c r="H344" s="1577" t="s">
        <v>9243</v>
      </c>
      <c r="I344" s="1512" t="s">
        <v>8723</v>
      </c>
      <c r="J344" s="1516" t="s">
        <v>225</v>
      </c>
      <c r="K344" s="1518">
        <v>0.6333333333333333</v>
      </c>
      <c r="L344" s="1518">
        <v>0.77083333333333337</v>
      </c>
      <c r="M344" s="1512" t="s">
        <v>8700</v>
      </c>
      <c r="N344" s="1518">
        <v>0.61458333333333337</v>
      </c>
      <c r="O344" s="1512" t="s">
        <v>34</v>
      </c>
      <c r="P344" s="1512" t="s">
        <v>34</v>
      </c>
      <c r="Q344" s="1512" t="s">
        <v>36</v>
      </c>
      <c r="R344" s="1512" t="s">
        <v>35</v>
      </c>
      <c r="S344" s="1512" t="s">
        <v>36</v>
      </c>
      <c r="T344" s="1512" t="s">
        <v>8700</v>
      </c>
      <c r="U344" s="1512"/>
      <c r="V344" s="1547">
        <f t="shared" si="7"/>
        <v>1.8749999999999933E-2</v>
      </c>
      <c r="W344" s="1512">
        <v>7217828954</v>
      </c>
    </row>
    <row r="345" spans="1:23" ht="27.75">
      <c r="A345" s="1512">
        <v>342</v>
      </c>
      <c r="B345" s="1512"/>
      <c r="C345" s="1528">
        <v>45590</v>
      </c>
      <c r="D345" s="1569" t="s">
        <v>9244</v>
      </c>
      <c r="E345" s="1570" t="s">
        <v>587</v>
      </c>
      <c r="F345" s="1571" t="s">
        <v>40</v>
      </c>
      <c r="G345" s="1113" t="s">
        <v>41</v>
      </c>
      <c r="H345" s="1577" t="s">
        <v>9245</v>
      </c>
      <c r="I345" s="1512" t="s">
        <v>8723</v>
      </c>
      <c r="J345" s="1516" t="s">
        <v>3850</v>
      </c>
      <c r="K345" s="1518">
        <v>0.68402777777777779</v>
      </c>
      <c r="L345" s="1518">
        <v>0.73958333333333337</v>
      </c>
      <c r="M345" s="1550" t="s">
        <v>37</v>
      </c>
      <c r="N345" s="1519"/>
      <c r="O345" s="1519"/>
      <c r="P345" s="1519"/>
      <c r="Q345" s="1519"/>
      <c r="R345" s="1519"/>
      <c r="S345" s="1519"/>
      <c r="T345" s="1519"/>
      <c r="U345" s="1519"/>
      <c r="V345" s="1551">
        <f t="shared" si="7"/>
        <v>0.68402777777777779</v>
      </c>
      <c r="W345" s="1519"/>
    </row>
    <row r="346" spans="1:23" ht="15.75">
      <c r="A346" s="1512">
        <v>343</v>
      </c>
      <c r="B346" s="1512"/>
      <c r="C346" s="1528">
        <v>45590</v>
      </c>
      <c r="D346" s="1113" t="s">
        <v>9246</v>
      </c>
      <c r="E346" s="1570" t="s">
        <v>27</v>
      </c>
      <c r="F346" s="1571" t="s">
        <v>28</v>
      </c>
      <c r="G346" s="1113" t="s">
        <v>29</v>
      </c>
      <c r="H346" s="1577" t="s">
        <v>1871</v>
      </c>
      <c r="I346" s="1512" t="s">
        <v>8723</v>
      </c>
      <c r="J346" s="1516" t="s">
        <v>629</v>
      </c>
      <c r="K346" s="1518">
        <v>0.40416666666666667</v>
      </c>
      <c r="L346" s="1518">
        <v>0.44791666666666669</v>
      </c>
      <c r="M346" s="1512" t="s">
        <v>8700</v>
      </c>
      <c r="N346" s="1518">
        <v>0.3611111111111111</v>
      </c>
      <c r="O346" s="1512" t="s">
        <v>34</v>
      </c>
      <c r="P346" s="1512" t="s">
        <v>34</v>
      </c>
      <c r="Q346" s="1512" t="s">
        <v>36</v>
      </c>
      <c r="R346" s="1512" t="s">
        <v>600</v>
      </c>
      <c r="S346" s="1512" t="s">
        <v>36</v>
      </c>
      <c r="T346" s="1512" t="s">
        <v>8700</v>
      </c>
      <c r="U346" s="1512"/>
      <c r="V346" s="1547">
        <f t="shared" si="7"/>
        <v>4.3055555555555569E-2</v>
      </c>
      <c r="W346" s="1512">
        <v>9310440077</v>
      </c>
    </row>
    <row r="347" spans="1:23" ht="30">
      <c r="A347" s="1512">
        <v>344</v>
      </c>
      <c r="B347" s="1512"/>
      <c r="C347" s="1528">
        <v>45590</v>
      </c>
      <c r="D347" s="1569" t="s">
        <v>9247</v>
      </c>
      <c r="E347" s="1570" t="s">
        <v>192</v>
      </c>
      <c r="F347" s="1571" t="s">
        <v>9248</v>
      </c>
      <c r="G347" s="1113" t="s">
        <v>92</v>
      </c>
      <c r="H347" s="1577" t="s">
        <v>5051</v>
      </c>
      <c r="I347" s="1512" t="s">
        <v>8723</v>
      </c>
      <c r="J347" s="1282" t="s">
        <v>1042</v>
      </c>
      <c r="K347" s="1518">
        <v>0.53819444444444442</v>
      </c>
      <c r="L347" s="1518">
        <v>0.59375</v>
      </c>
      <c r="M347" s="1512" t="s">
        <v>33</v>
      </c>
      <c r="N347" s="1518">
        <v>0.52777777777777779</v>
      </c>
      <c r="O347" s="1512" t="s">
        <v>34</v>
      </c>
      <c r="P347" s="1512" t="s">
        <v>34</v>
      </c>
      <c r="Q347" s="1512" t="s">
        <v>35</v>
      </c>
      <c r="R347" s="1512" t="s">
        <v>35</v>
      </c>
      <c r="S347" s="1512" t="s">
        <v>36</v>
      </c>
      <c r="T347" s="1512" t="s">
        <v>72</v>
      </c>
      <c r="U347" s="1512"/>
      <c r="V347" s="1547">
        <f t="shared" si="7"/>
        <v>1.041666666666663E-2</v>
      </c>
      <c r="W347" s="1512"/>
    </row>
    <row r="348" spans="1:23" ht="15.75">
      <c r="A348" s="1512">
        <v>345</v>
      </c>
      <c r="B348" s="1512"/>
      <c r="C348" s="1528">
        <v>45590</v>
      </c>
      <c r="D348" s="1577" t="s">
        <v>9212</v>
      </c>
      <c r="E348" s="1570" t="s">
        <v>852</v>
      </c>
      <c r="F348" s="1571" t="s">
        <v>9248</v>
      </c>
      <c r="G348" s="1113" t="s">
        <v>92</v>
      </c>
      <c r="H348" s="1577" t="s">
        <v>9249</v>
      </c>
      <c r="I348" s="1512" t="s">
        <v>8723</v>
      </c>
      <c r="J348" s="1282" t="s">
        <v>1042</v>
      </c>
      <c r="K348" s="1518">
        <v>0.44097222222222221</v>
      </c>
      <c r="L348" s="1518">
        <v>0.46180555555555558</v>
      </c>
      <c r="M348" s="1512" t="s">
        <v>226</v>
      </c>
      <c r="N348" s="1518">
        <v>0.43888888888888888</v>
      </c>
      <c r="O348" s="1512" t="s">
        <v>34</v>
      </c>
      <c r="P348" s="1512" t="s">
        <v>34</v>
      </c>
      <c r="Q348" s="1512" t="s">
        <v>35</v>
      </c>
      <c r="R348" s="1512" t="s">
        <v>35</v>
      </c>
      <c r="S348" s="1512" t="s">
        <v>36</v>
      </c>
      <c r="T348" s="1512" t="s">
        <v>72</v>
      </c>
      <c r="U348" s="1512"/>
      <c r="V348" s="1547">
        <f t="shared" si="7"/>
        <v>2.0833333333333259E-3</v>
      </c>
      <c r="W348" s="1512"/>
    </row>
    <row r="349" spans="1:23" ht="15.75">
      <c r="A349" s="1512">
        <v>346</v>
      </c>
      <c r="B349" s="1512"/>
      <c r="C349" s="1528">
        <v>45590</v>
      </c>
      <c r="D349" s="1113" t="s">
        <v>9250</v>
      </c>
      <c r="E349" s="1570" t="s">
        <v>932</v>
      </c>
      <c r="F349" s="1571" t="s">
        <v>109</v>
      </c>
      <c r="G349" s="1113" t="s">
        <v>29</v>
      </c>
      <c r="H349" s="1577" t="s">
        <v>128</v>
      </c>
      <c r="I349" s="1512" t="s">
        <v>188</v>
      </c>
      <c r="J349" s="1282" t="s">
        <v>691</v>
      </c>
      <c r="K349" s="1518">
        <v>0.4236111111111111</v>
      </c>
      <c r="L349" s="1518">
        <v>0.47638888888888886</v>
      </c>
      <c r="M349" s="1512" t="s">
        <v>33</v>
      </c>
      <c r="N349" s="1518">
        <v>0.4201388888888889</v>
      </c>
      <c r="O349" s="1512" t="s">
        <v>34</v>
      </c>
      <c r="P349" s="1512" t="s">
        <v>34</v>
      </c>
      <c r="Q349" s="1512" t="s">
        <v>35</v>
      </c>
      <c r="R349" s="1512" t="s">
        <v>35</v>
      </c>
      <c r="S349" s="1512" t="s">
        <v>36</v>
      </c>
      <c r="T349" s="1512" t="s">
        <v>72</v>
      </c>
      <c r="U349" s="1512"/>
      <c r="V349" s="1547">
        <f t="shared" si="7"/>
        <v>3.4722222222222099E-3</v>
      </c>
      <c r="W349" s="1512"/>
    </row>
    <row r="350" spans="1:23" ht="15.75">
      <c r="A350" s="1512">
        <v>347</v>
      </c>
      <c r="B350" s="1512"/>
      <c r="C350" s="1528">
        <v>45590</v>
      </c>
      <c r="D350" s="1113" t="s">
        <v>7750</v>
      </c>
      <c r="E350" s="1570" t="s">
        <v>210</v>
      </c>
      <c r="F350" s="1571" t="s">
        <v>109</v>
      </c>
      <c r="G350" s="1113" t="s">
        <v>9251</v>
      </c>
      <c r="H350" s="1577" t="s">
        <v>128</v>
      </c>
      <c r="I350" s="1512" t="s">
        <v>188</v>
      </c>
      <c r="J350" s="1516" t="s">
        <v>5280</v>
      </c>
      <c r="K350" s="1518">
        <v>0.82499999999999996</v>
      </c>
      <c r="L350" s="1518">
        <v>0.875</v>
      </c>
      <c r="M350" s="1512" t="s">
        <v>8700</v>
      </c>
      <c r="N350" s="1518">
        <v>0.81944444444444442</v>
      </c>
      <c r="O350" s="1512" t="s">
        <v>34</v>
      </c>
      <c r="P350" s="1512" t="s">
        <v>34</v>
      </c>
      <c r="Q350" s="1512" t="s">
        <v>36</v>
      </c>
      <c r="R350" s="1512" t="s">
        <v>35</v>
      </c>
      <c r="S350" s="1512" t="s">
        <v>36</v>
      </c>
      <c r="T350" s="1512" t="s">
        <v>8700</v>
      </c>
      <c r="U350" s="1512"/>
      <c r="V350" s="1547">
        <f t="shared" si="7"/>
        <v>5.5555555555555358E-3</v>
      </c>
      <c r="W350" s="1512">
        <v>8512089773</v>
      </c>
    </row>
    <row r="351" spans="1:23" ht="29.25" customHeight="1">
      <c r="A351" s="1512">
        <v>348</v>
      </c>
      <c r="B351" s="1512"/>
      <c r="C351" s="1528">
        <v>45590</v>
      </c>
      <c r="D351" s="1114" t="s">
        <v>9252</v>
      </c>
      <c r="E351" s="1570" t="s">
        <v>1102</v>
      </c>
      <c r="F351" s="1571" t="s">
        <v>1047</v>
      </c>
      <c r="G351" s="1113" t="s">
        <v>48</v>
      </c>
      <c r="H351" s="1571" t="s">
        <v>9253</v>
      </c>
      <c r="I351" s="1512" t="s">
        <v>94</v>
      </c>
      <c r="J351" s="1516" t="s">
        <v>168</v>
      </c>
      <c r="K351" s="1518">
        <v>0.80694444444444446</v>
      </c>
      <c r="L351" s="1518">
        <v>0.87152777777777779</v>
      </c>
      <c r="M351" s="1512" t="s">
        <v>8700</v>
      </c>
      <c r="N351" s="1518">
        <v>0.79166666666666663</v>
      </c>
      <c r="O351" s="1512" t="s">
        <v>34</v>
      </c>
      <c r="P351" s="1512" t="s">
        <v>34</v>
      </c>
      <c r="Q351" s="1512" t="s">
        <v>35</v>
      </c>
      <c r="R351" s="1512" t="s">
        <v>35</v>
      </c>
      <c r="S351" s="1512" t="s">
        <v>36</v>
      </c>
      <c r="T351" s="1512" t="s">
        <v>6043</v>
      </c>
      <c r="U351" s="1512"/>
      <c r="V351" s="1547">
        <f t="shared" si="7"/>
        <v>1.5277777777777835E-2</v>
      </c>
      <c r="W351" s="1512">
        <v>9910601656</v>
      </c>
    </row>
    <row r="352" spans="1:23" ht="28.5" customHeight="1">
      <c r="A352" s="1512">
        <v>349</v>
      </c>
      <c r="B352" s="1512"/>
      <c r="C352" s="1528">
        <v>45590</v>
      </c>
      <c r="D352" s="1113" t="s">
        <v>9254</v>
      </c>
      <c r="E352" s="1570" t="s">
        <v>547</v>
      </c>
      <c r="F352" s="1571" t="s">
        <v>109</v>
      </c>
      <c r="G352" s="1113" t="s">
        <v>29</v>
      </c>
      <c r="H352" s="1577" t="s">
        <v>110</v>
      </c>
      <c r="I352" s="1512" t="s">
        <v>8723</v>
      </c>
      <c r="J352" s="1282" t="s">
        <v>799</v>
      </c>
      <c r="K352" s="1518">
        <v>0.6958333333333333</v>
      </c>
      <c r="L352" s="1518">
        <v>0.73611111111111116</v>
      </c>
      <c r="M352" s="1512" t="s">
        <v>33</v>
      </c>
      <c r="N352" s="1518">
        <v>0.68055555555555558</v>
      </c>
      <c r="O352" s="1512" t="s">
        <v>34</v>
      </c>
      <c r="P352" s="1512" t="s">
        <v>34</v>
      </c>
      <c r="Q352" s="1512" t="s">
        <v>36</v>
      </c>
      <c r="R352" s="1512" t="s">
        <v>600</v>
      </c>
      <c r="S352" s="1512" t="s">
        <v>36</v>
      </c>
      <c r="T352" s="1240" t="s">
        <v>51</v>
      </c>
      <c r="U352" s="1512"/>
      <c r="V352" s="1547">
        <f t="shared" si="7"/>
        <v>1.5277777777777724E-2</v>
      </c>
      <c r="W352" s="1512"/>
    </row>
    <row r="353" spans="1:23" ht="27.75">
      <c r="A353" s="1512">
        <v>350</v>
      </c>
      <c r="B353" s="1512"/>
      <c r="C353" s="1528">
        <v>45590</v>
      </c>
      <c r="D353" s="1114" t="s">
        <v>9255</v>
      </c>
      <c r="E353" s="1570" t="s">
        <v>3743</v>
      </c>
      <c r="F353" s="1571" t="s">
        <v>9256</v>
      </c>
      <c r="G353" s="1113" t="s">
        <v>201</v>
      </c>
      <c r="H353" s="1571" t="s">
        <v>9257</v>
      </c>
      <c r="I353" s="1512" t="s">
        <v>8723</v>
      </c>
      <c r="J353" s="1282" t="s">
        <v>1015</v>
      </c>
      <c r="K353" s="1518">
        <v>0.35069444444444442</v>
      </c>
      <c r="L353" s="1518">
        <v>0.40972222222222221</v>
      </c>
      <c r="M353" s="1512" t="s">
        <v>33</v>
      </c>
      <c r="N353" s="1518">
        <v>0.3298611111111111</v>
      </c>
      <c r="O353" s="1512" t="s">
        <v>34</v>
      </c>
      <c r="P353" s="1512" t="s">
        <v>34</v>
      </c>
      <c r="Q353" s="1512" t="s">
        <v>35</v>
      </c>
      <c r="R353" s="1512" t="s">
        <v>35</v>
      </c>
      <c r="S353" s="1512" t="s">
        <v>36</v>
      </c>
      <c r="T353" s="1512" t="s">
        <v>6043</v>
      </c>
      <c r="U353" s="1512"/>
      <c r="V353" s="1547">
        <f t="shared" si="7"/>
        <v>2.0833333333333315E-2</v>
      </c>
      <c r="W353" s="1512"/>
    </row>
    <row r="354" spans="1:23" ht="27.75">
      <c r="A354" s="1512">
        <v>351</v>
      </c>
      <c r="B354" s="1512"/>
      <c r="C354" s="1528">
        <v>45590</v>
      </c>
      <c r="D354" s="1113" t="s">
        <v>9258</v>
      </c>
      <c r="E354" s="1570" t="s">
        <v>1826</v>
      </c>
      <c r="F354" s="1571" t="s">
        <v>7654</v>
      </c>
      <c r="G354" s="1113" t="s">
        <v>237</v>
      </c>
      <c r="H354" s="1577" t="s">
        <v>6793</v>
      </c>
      <c r="I354" s="1512" t="s">
        <v>8723</v>
      </c>
      <c r="J354" s="1516" t="s">
        <v>3524</v>
      </c>
      <c r="K354" s="1518">
        <v>0.42499999999999999</v>
      </c>
      <c r="L354" s="1518">
        <v>0.47083333333333333</v>
      </c>
      <c r="M354" s="1512" t="s">
        <v>8700</v>
      </c>
      <c r="N354" s="1518">
        <v>0.40972222222222221</v>
      </c>
      <c r="O354" s="1512" t="s">
        <v>34</v>
      </c>
      <c r="P354" s="1512" t="s">
        <v>34</v>
      </c>
      <c r="Q354" s="1512" t="s">
        <v>35</v>
      </c>
      <c r="R354" s="1512" t="s">
        <v>35</v>
      </c>
      <c r="S354" s="1512" t="s">
        <v>36</v>
      </c>
      <c r="T354" s="1512" t="s">
        <v>72</v>
      </c>
      <c r="U354" s="1512"/>
      <c r="V354" s="1547">
        <f t="shared" si="7"/>
        <v>1.5277777777777779E-2</v>
      </c>
      <c r="W354" s="1512">
        <v>8307979609</v>
      </c>
    </row>
    <row r="355" spans="1:23" ht="30">
      <c r="A355" s="1512">
        <v>352</v>
      </c>
      <c r="B355" s="1512"/>
      <c r="C355" s="1528">
        <v>45590</v>
      </c>
      <c r="D355" s="1113" t="s">
        <v>9259</v>
      </c>
      <c r="E355" s="1570" t="s">
        <v>145</v>
      </c>
      <c r="F355" s="1571" t="s">
        <v>462</v>
      </c>
      <c r="G355" s="1113" t="s">
        <v>48</v>
      </c>
      <c r="H355" s="1577" t="s">
        <v>9260</v>
      </c>
      <c r="I355" s="1512" t="s">
        <v>8723</v>
      </c>
      <c r="J355" s="1282" t="s">
        <v>7431</v>
      </c>
      <c r="K355" s="1518">
        <v>0.625</v>
      </c>
      <c r="L355" s="1518">
        <v>0.76736111111111116</v>
      </c>
      <c r="M355" s="1512" t="s">
        <v>33</v>
      </c>
      <c r="N355" s="1518">
        <v>0.61458333333333337</v>
      </c>
      <c r="O355" s="1512" t="s">
        <v>34</v>
      </c>
      <c r="P355" s="1512" t="s">
        <v>34</v>
      </c>
      <c r="Q355" s="1512" t="s">
        <v>35</v>
      </c>
      <c r="R355" s="1512" t="s">
        <v>35</v>
      </c>
      <c r="S355" s="1512" t="s">
        <v>36</v>
      </c>
      <c r="T355" s="1512" t="s">
        <v>441</v>
      </c>
      <c r="U355" s="1512"/>
      <c r="V355" s="1547">
        <f t="shared" si="7"/>
        <v>1.041666666666663E-2</v>
      </c>
      <c r="W355" s="1512"/>
    </row>
    <row r="356" spans="1:23" ht="31.5" customHeight="1">
      <c r="A356" s="1512">
        <v>353</v>
      </c>
      <c r="B356" s="1512"/>
      <c r="C356" s="1528">
        <v>45590</v>
      </c>
      <c r="D356" s="1114" t="s">
        <v>9261</v>
      </c>
      <c r="E356" s="1570" t="s">
        <v>602</v>
      </c>
      <c r="F356" s="1571" t="s">
        <v>773</v>
      </c>
      <c r="G356" s="1113" t="s">
        <v>99</v>
      </c>
      <c r="H356" s="1571" t="s">
        <v>3275</v>
      </c>
      <c r="I356" s="1512" t="s">
        <v>8723</v>
      </c>
      <c r="J356" s="1282" t="s">
        <v>3945</v>
      </c>
      <c r="K356" s="1518">
        <v>0.42916666666666664</v>
      </c>
      <c r="L356" s="1518">
        <v>0.49722222222222223</v>
      </c>
      <c r="M356" s="1512" t="s">
        <v>33</v>
      </c>
      <c r="N356" s="1518">
        <v>0.42708333333333331</v>
      </c>
      <c r="O356" s="1512" t="s">
        <v>34</v>
      </c>
      <c r="P356" s="1512" t="s">
        <v>34</v>
      </c>
      <c r="Q356" s="1512" t="s">
        <v>35</v>
      </c>
      <c r="R356" s="1512" t="s">
        <v>35</v>
      </c>
      <c r="S356" s="1512" t="s">
        <v>36</v>
      </c>
      <c r="T356" s="1512" t="s">
        <v>441</v>
      </c>
      <c r="U356" s="1512"/>
      <c r="V356" s="1547">
        <f t="shared" si="7"/>
        <v>2.0833333333333259E-3</v>
      </c>
      <c r="W356" s="1512"/>
    </row>
    <row r="357" spans="1:23" ht="27.75">
      <c r="A357" s="1512">
        <v>354</v>
      </c>
      <c r="B357" s="1512"/>
      <c r="C357" s="1528">
        <v>45590</v>
      </c>
      <c r="D357" s="1113" t="s">
        <v>9262</v>
      </c>
      <c r="E357" s="1570" t="s">
        <v>819</v>
      </c>
      <c r="F357" s="1571" t="s">
        <v>9119</v>
      </c>
      <c r="G357" s="1576" t="s">
        <v>757</v>
      </c>
      <c r="H357" s="1571" t="s">
        <v>9147</v>
      </c>
      <c r="I357" s="1512" t="s">
        <v>8723</v>
      </c>
      <c r="J357" s="1516" t="s">
        <v>9263</v>
      </c>
      <c r="K357" s="1518">
        <v>0.38472222222222224</v>
      </c>
      <c r="L357" s="1518">
        <v>0.64236111111111116</v>
      </c>
      <c r="M357" s="1512" t="s">
        <v>8700</v>
      </c>
      <c r="N357" s="1518">
        <v>0.375</v>
      </c>
      <c r="O357" s="1512" t="s">
        <v>34</v>
      </c>
      <c r="P357" s="1512" t="s">
        <v>34</v>
      </c>
      <c r="Q357" s="1512" t="s">
        <v>35</v>
      </c>
      <c r="R357" s="1512" t="s">
        <v>35</v>
      </c>
      <c r="S357" s="1512" t="s">
        <v>9264</v>
      </c>
      <c r="T357" s="1512" t="s">
        <v>367</v>
      </c>
      <c r="U357" s="1512"/>
      <c r="V357" s="1547">
        <f t="shared" si="7"/>
        <v>9.7222222222222432E-3</v>
      </c>
      <c r="W357" s="1512">
        <v>8285510525</v>
      </c>
    </row>
    <row r="358" spans="1:23" ht="61.5" customHeight="1">
      <c r="A358" s="1512">
        <v>355</v>
      </c>
      <c r="B358" s="1512"/>
      <c r="C358" s="1528">
        <v>45590</v>
      </c>
      <c r="D358" s="1113" t="s">
        <v>9265</v>
      </c>
      <c r="E358" s="1570" t="s">
        <v>46</v>
      </c>
      <c r="F358" s="1571" t="s">
        <v>214</v>
      </c>
      <c r="G358" s="1113" t="s">
        <v>215</v>
      </c>
      <c r="H358" s="1577" t="s">
        <v>9266</v>
      </c>
      <c r="I358" s="1512" t="s">
        <v>8723</v>
      </c>
      <c r="J358" s="1516" t="s">
        <v>529</v>
      </c>
      <c r="K358" s="1518">
        <v>0.3923611111111111</v>
      </c>
      <c r="L358" s="1518">
        <v>0.57777777777777772</v>
      </c>
      <c r="M358" s="1512" t="s">
        <v>219</v>
      </c>
      <c r="N358" s="1518">
        <v>0.40277777777777779</v>
      </c>
      <c r="O358" s="1512" t="s">
        <v>34</v>
      </c>
      <c r="P358" s="1512" t="s">
        <v>34</v>
      </c>
      <c r="Q358" s="1512" t="s">
        <v>35</v>
      </c>
      <c r="R358" s="1512" t="s">
        <v>36</v>
      </c>
      <c r="S358" s="1512" t="s">
        <v>36</v>
      </c>
      <c r="T358" s="1512" t="s">
        <v>5672</v>
      </c>
      <c r="U358" s="1512"/>
      <c r="V358" s="1547">
        <f t="shared" ref="V358:V411" si="8">K358-N358</f>
        <v>-1.0416666666666685E-2</v>
      </c>
      <c r="W358" s="1512">
        <v>9599427448</v>
      </c>
    </row>
    <row r="359" spans="1:23" ht="30">
      <c r="A359" s="1512">
        <v>356</v>
      </c>
      <c r="B359" s="1512"/>
      <c r="C359" s="1528">
        <v>45590</v>
      </c>
      <c r="D359" s="1113" t="s">
        <v>9267</v>
      </c>
      <c r="E359" s="1570" t="s">
        <v>569</v>
      </c>
      <c r="F359" s="1571" t="s">
        <v>47</v>
      </c>
      <c r="G359" s="1113" t="s">
        <v>48</v>
      </c>
      <c r="H359" s="1577" t="s">
        <v>9268</v>
      </c>
      <c r="I359" s="1512" t="s">
        <v>8723</v>
      </c>
      <c r="J359" s="1561"/>
      <c r="K359" s="1519"/>
      <c r="L359" s="1519"/>
      <c r="M359" s="1550" t="s">
        <v>37</v>
      </c>
      <c r="N359" s="1519"/>
      <c r="O359" s="1519"/>
      <c r="P359" s="1519"/>
      <c r="Q359" s="1519"/>
      <c r="R359" s="1519"/>
      <c r="S359" s="1519"/>
      <c r="T359" s="1519"/>
      <c r="U359" s="1519"/>
      <c r="V359" s="1551">
        <f t="shared" si="8"/>
        <v>0</v>
      </c>
      <c r="W359" s="1519"/>
    </row>
    <row r="360" spans="1:23" s="1047" customFormat="1" ht="27.75">
      <c r="A360" s="1512">
        <v>357</v>
      </c>
      <c r="B360" s="1607">
        <v>177723</v>
      </c>
      <c r="C360" s="1515" t="s">
        <v>9269</v>
      </c>
      <c r="D360" s="1608" t="s">
        <v>9270</v>
      </c>
      <c r="E360" s="1573" t="s">
        <v>1811</v>
      </c>
      <c r="F360" s="1608" t="s">
        <v>2669</v>
      </c>
      <c r="G360" s="1607" t="s">
        <v>358</v>
      </c>
      <c r="H360" s="1608" t="s">
        <v>9271</v>
      </c>
      <c r="I360" s="1515" t="s">
        <v>8723</v>
      </c>
      <c r="J360" s="1513" t="s">
        <v>9272</v>
      </c>
      <c r="K360" s="1514">
        <v>0.37152777777777779</v>
      </c>
      <c r="L360" s="1514">
        <v>0.42708333333333331</v>
      </c>
      <c r="M360" s="1515" t="s">
        <v>169</v>
      </c>
      <c r="N360" s="1514">
        <v>0.36805555555555558</v>
      </c>
      <c r="O360" s="1515"/>
      <c r="P360" s="1515"/>
      <c r="Q360" s="1515" t="s">
        <v>35</v>
      </c>
      <c r="R360" s="1515" t="s">
        <v>600</v>
      </c>
      <c r="S360" s="1515" t="s">
        <v>36</v>
      </c>
      <c r="T360" s="1515" t="s">
        <v>5749</v>
      </c>
      <c r="U360" s="1515"/>
      <c r="V360" s="1549">
        <f t="shared" si="8"/>
        <v>3.4722222222222099E-3</v>
      </c>
      <c r="W360" s="1515">
        <v>7006524756</v>
      </c>
    </row>
    <row r="361" spans="1:23" ht="60.75" customHeight="1">
      <c r="A361" s="1512">
        <v>358</v>
      </c>
      <c r="B361" s="1126">
        <v>145846</v>
      </c>
      <c r="C361" s="1512" t="s">
        <v>9269</v>
      </c>
      <c r="D361" s="1537" t="s">
        <v>9273</v>
      </c>
      <c r="E361" s="1570" t="s">
        <v>3783</v>
      </c>
      <c r="F361" s="1535" t="s">
        <v>9274</v>
      </c>
      <c r="G361" s="1538" t="s">
        <v>389</v>
      </c>
      <c r="H361" s="1600" t="s">
        <v>394</v>
      </c>
      <c r="I361" s="1512" t="s">
        <v>8723</v>
      </c>
      <c r="J361" s="1282" t="s">
        <v>651</v>
      </c>
      <c r="K361" s="1518">
        <v>0.37569444444444444</v>
      </c>
      <c r="L361" s="1518">
        <v>0.42708333333333331</v>
      </c>
      <c r="M361" s="1512" t="s">
        <v>33</v>
      </c>
      <c r="N361" s="1518">
        <v>0.3611111111111111</v>
      </c>
      <c r="O361" s="1512" t="s">
        <v>34</v>
      </c>
      <c r="P361" s="1512" t="s">
        <v>34</v>
      </c>
      <c r="Q361" s="1512" t="s">
        <v>35</v>
      </c>
      <c r="R361" s="1512" t="s">
        <v>35</v>
      </c>
      <c r="S361" s="1512" t="s">
        <v>36</v>
      </c>
      <c r="T361" s="1512" t="s">
        <v>37</v>
      </c>
      <c r="U361" s="1512"/>
      <c r="V361" s="1547">
        <f t="shared" si="8"/>
        <v>1.4583333333333337E-2</v>
      </c>
      <c r="W361" s="1512"/>
    </row>
    <row r="362" spans="1:23" ht="27.75">
      <c r="A362" s="1512">
        <v>359</v>
      </c>
      <c r="B362" s="1114">
        <v>178459</v>
      </c>
      <c r="C362" s="1512" t="s">
        <v>9269</v>
      </c>
      <c r="D362" s="1569" t="s">
        <v>9275</v>
      </c>
      <c r="E362" s="1570" t="s">
        <v>852</v>
      </c>
      <c r="F362" s="1535" t="s">
        <v>40</v>
      </c>
      <c r="G362" s="1538" t="s">
        <v>41</v>
      </c>
      <c r="H362" s="1578" t="s">
        <v>9276</v>
      </c>
      <c r="I362" s="1512" t="s">
        <v>94</v>
      </c>
      <c r="J362" s="1282" t="s">
        <v>1027</v>
      </c>
      <c r="K362" s="1518">
        <v>0.4236111111111111</v>
      </c>
      <c r="L362" s="1518">
        <v>0.5</v>
      </c>
      <c r="M362" s="1512" t="s">
        <v>33</v>
      </c>
      <c r="N362" s="1518">
        <v>0.41666666666666669</v>
      </c>
      <c r="O362" s="1512" t="s">
        <v>34</v>
      </c>
      <c r="P362" s="1512" t="s">
        <v>34</v>
      </c>
      <c r="Q362" s="1512" t="s">
        <v>35</v>
      </c>
      <c r="R362" s="1512" t="s">
        <v>35</v>
      </c>
      <c r="S362" s="1512" t="s">
        <v>36</v>
      </c>
      <c r="T362" s="1512" t="s">
        <v>37</v>
      </c>
      <c r="U362" s="1512"/>
      <c r="V362" s="1547">
        <f t="shared" si="8"/>
        <v>6.9444444444444198E-3</v>
      </c>
      <c r="W362" s="1512"/>
    </row>
    <row r="363" spans="1:23" ht="27.75">
      <c r="A363" s="1512">
        <v>360</v>
      </c>
      <c r="B363" s="1114">
        <v>21688</v>
      </c>
      <c r="C363" s="1512" t="s">
        <v>9269</v>
      </c>
      <c r="D363" s="1113" t="s">
        <v>9277</v>
      </c>
      <c r="E363" s="1570" t="s">
        <v>186</v>
      </c>
      <c r="F363" s="1571" t="s">
        <v>9278</v>
      </c>
      <c r="G363" s="1538" t="s">
        <v>29</v>
      </c>
      <c r="H363" s="1616" t="s">
        <v>128</v>
      </c>
      <c r="I363" s="1512" t="s">
        <v>188</v>
      </c>
      <c r="J363" s="1516" t="s">
        <v>1018</v>
      </c>
      <c r="K363" s="1518">
        <v>0.43125000000000002</v>
      </c>
      <c r="L363" s="1518">
        <v>0.4826388888888889</v>
      </c>
      <c r="M363" s="1512" t="s">
        <v>8700</v>
      </c>
      <c r="N363" s="1518">
        <v>0.4236111111111111</v>
      </c>
      <c r="O363" s="1512" t="s">
        <v>34</v>
      </c>
      <c r="P363" s="1512" t="s">
        <v>34</v>
      </c>
      <c r="Q363" s="1512" t="s">
        <v>35</v>
      </c>
      <c r="R363" s="1512" t="s">
        <v>35</v>
      </c>
      <c r="S363" s="1512" t="s">
        <v>36</v>
      </c>
      <c r="T363" s="1512" t="s">
        <v>37</v>
      </c>
      <c r="U363" s="1512"/>
      <c r="V363" s="1547">
        <f t="shared" si="8"/>
        <v>7.6388888888889173E-3</v>
      </c>
      <c r="W363" s="1512">
        <v>8606686426</v>
      </c>
    </row>
    <row r="364" spans="1:23" ht="15.75">
      <c r="A364" s="1512">
        <v>361</v>
      </c>
      <c r="B364" s="1114">
        <v>174829</v>
      </c>
      <c r="C364" s="1512" t="s">
        <v>9269</v>
      </c>
      <c r="D364" s="1569" t="s">
        <v>1321</v>
      </c>
      <c r="E364" s="1570" t="s">
        <v>932</v>
      </c>
      <c r="F364" s="1571" t="s">
        <v>1547</v>
      </c>
      <c r="G364" s="1538" t="s">
        <v>29</v>
      </c>
      <c r="H364" s="1577" t="s">
        <v>128</v>
      </c>
      <c r="I364" s="1512" t="s">
        <v>188</v>
      </c>
      <c r="J364" s="1282" t="s">
        <v>32</v>
      </c>
      <c r="K364" s="1518">
        <v>0.4236111111111111</v>
      </c>
      <c r="L364" s="1518">
        <v>0.45555555555555555</v>
      </c>
      <c r="M364" s="1512" t="s">
        <v>33</v>
      </c>
      <c r="N364" s="1518">
        <v>0.41666666666666669</v>
      </c>
      <c r="O364" s="1512" t="s">
        <v>34</v>
      </c>
      <c r="P364" s="1512" t="s">
        <v>34</v>
      </c>
      <c r="Q364" s="1240" t="s">
        <v>35</v>
      </c>
      <c r="R364" s="1240" t="s">
        <v>35</v>
      </c>
      <c r="S364" s="1512" t="s">
        <v>36</v>
      </c>
      <c r="T364" s="1512" t="s">
        <v>5672</v>
      </c>
      <c r="U364" s="1512"/>
      <c r="V364" s="1547">
        <f t="shared" si="8"/>
        <v>6.9444444444444198E-3</v>
      </c>
      <c r="W364" s="1512">
        <v>8527013048</v>
      </c>
    </row>
    <row r="365" spans="1:23">
      <c r="A365" s="1512">
        <v>362</v>
      </c>
      <c r="B365" s="1114">
        <v>178550</v>
      </c>
      <c r="C365" s="1512" t="s">
        <v>9269</v>
      </c>
      <c r="D365" s="1569" t="s">
        <v>9279</v>
      </c>
      <c r="E365" s="1570" t="s">
        <v>647</v>
      </c>
      <c r="F365" s="1571" t="s">
        <v>611</v>
      </c>
      <c r="G365" s="1538" t="s">
        <v>48</v>
      </c>
      <c r="H365" s="1571" t="s">
        <v>9280</v>
      </c>
      <c r="I365" s="1512" t="s">
        <v>94</v>
      </c>
      <c r="J365" s="1282" t="s">
        <v>6114</v>
      </c>
      <c r="K365" s="1518">
        <v>0.62361111111111112</v>
      </c>
      <c r="L365" s="1518">
        <v>0.67361111111111116</v>
      </c>
      <c r="M365" s="1512" t="s">
        <v>33</v>
      </c>
      <c r="N365" s="1518">
        <v>0.62152777777777779</v>
      </c>
      <c r="O365" s="1512" t="s">
        <v>34</v>
      </c>
      <c r="P365" s="1512" t="s">
        <v>34</v>
      </c>
      <c r="Q365" s="1240" t="s">
        <v>35</v>
      </c>
      <c r="R365" s="1240" t="s">
        <v>35</v>
      </c>
      <c r="S365" s="1512" t="s">
        <v>36</v>
      </c>
      <c r="T365" s="1512" t="s">
        <v>37</v>
      </c>
      <c r="U365" s="1512"/>
      <c r="V365" s="1547">
        <f t="shared" si="8"/>
        <v>2.0833333333333259E-3</v>
      </c>
      <c r="W365" s="1512"/>
    </row>
    <row r="366" spans="1:23" ht="27.75">
      <c r="A366" s="1512">
        <v>363</v>
      </c>
      <c r="B366" s="1537">
        <v>177036</v>
      </c>
      <c r="C366" s="1512" t="s">
        <v>9269</v>
      </c>
      <c r="D366" s="1600" t="s">
        <v>9281</v>
      </c>
      <c r="E366" s="1570" t="s">
        <v>204</v>
      </c>
      <c r="F366" s="1535" t="s">
        <v>9282</v>
      </c>
      <c r="G366" s="1538" t="s">
        <v>408</v>
      </c>
      <c r="H366" s="1600" t="s">
        <v>2737</v>
      </c>
      <c r="I366" s="1512" t="s">
        <v>8723</v>
      </c>
      <c r="J366" s="1282" t="s">
        <v>1027</v>
      </c>
      <c r="K366" s="1518">
        <v>0.59166666666666667</v>
      </c>
      <c r="L366" s="1518">
        <v>0.73958333333333337</v>
      </c>
      <c r="M366" s="1512" t="s">
        <v>33</v>
      </c>
      <c r="N366" s="1518">
        <v>0.58333333333333337</v>
      </c>
      <c r="O366" s="1512" t="s">
        <v>34</v>
      </c>
      <c r="P366" s="1512" t="s">
        <v>34</v>
      </c>
      <c r="Q366" s="1512" t="s">
        <v>36</v>
      </c>
      <c r="R366" s="1512" t="s">
        <v>35</v>
      </c>
      <c r="S366" s="1512" t="s">
        <v>36</v>
      </c>
      <c r="T366" s="1512" t="s">
        <v>33</v>
      </c>
      <c r="U366" s="1512"/>
      <c r="V366" s="1547">
        <f t="shared" si="8"/>
        <v>8.3333333333333037E-3</v>
      </c>
      <c r="W366" s="1512"/>
    </row>
    <row r="367" spans="1:23">
      <c r="A367" s="1512">
        <v>364</v>
      </c>
      <c r="B367" s="1126">
        <v>123046</v>
      </c>
      <c r="C367" s="1512" t="s">
        <v>9269</v>
      </c>
      <c r="D367" s="1126" t="s">
        <v>9283</v>
      </c>
      <c r="E367" s="1570" t="s">
        <v>1867</v>
      </c>
      <c r="F367" s="1535" t="s">
        <v>9284</v>
      </c>
      <c r="G367" s="1538" t="s">
        <v>134</v>
      </c>
      <c r="H367" s="1578" t="s">
        <v>9285</v>
      </c>
      <c r="I367" s="1512" t="s">
        <v>8723</v>
      </c>
      <c r="J367" s="1282" t="s">
        <v>1018</v>
      </c>
      <c r="K367" s="1518">
        <v>0.43472222222222223</v>
      </c>
      <c r="L367" s="1518">
        <v>0.46180555555555558</v>
      </c>
      <c r="M367" s="1512" t="s">
        <v>33</v>
      </c>
      <c r="N367" s="1518">
        <v>0.93055555555555558</v>
      </c>
      <c r="O367" s="1512" t="s">
        <v>34</v>
      </c>
      <c r="P367" s="1512" t="s">
        <v>34</v>
      </c>
      <c r="Q367" s="1240" t="s">
        <v>35</v>
      </c>
      <c r="R367" s="1240" t="s">
        <v>35</v>
      </c>
      <c r="S367" s="1512" t="s">
        <v>36</v>
      </c>
      <c r="T367" s="1512" t="s">
        <v>37</v>
      </c>
      <c r="U367" s="1512"/>
      <c r="V367" s="1547">
        <f t="shared" si="8"/>
        <v>-0.49583333333333335</v>
      </c>
      <c r="W367" s="1512"/>
    </row>
    <row r="368" spans="1:23" ht="27.75">
      <c r="A368" s="1512">
        <v>365</v>
      </c>
      <c r="B368" s="1114">
        <v>174810</v>
      </c>
      <c r="C368" s="1512" t="s">
        <v>9269</v>
      </c>
      <c r="D368" s="1113" t="s">
        <v>9082</v>
      </c>
      <c r="E368" s="1570" t="s">
        <v>563</v>
      </c>
      <c r="F368" s="1571" t="s">
        <v>40</v>
      </c>
      <c r="G368" s="1113" t="s">
        <v>41</v>
      </c>
      <c r="H368" s="1571" t="s">
        <v>9286</v>
      </c>
      <c r="I368" s="1512" t="s">
        <v>188</v>
      </c>
      <c r="J368" s="1282" t="s">
        <v>43</v>
      </c>
      <c r="K368" s="1518">
        <v>0.51249999999999996</v>
      </c>
      <c r="L368" s="1518">
        <v>0.55555555555555558</v>
      </c>
      <c r="M368" s="1512" t="s">
        <v>33</v>
      </c>
      <c r="N368" s="1518">
        <v>0.51041666666666663</v>
      </c>
      <c r="O368" s="1512" t="s">
        <v>34</v>
      </c>
      <c r="P368" s="1512" t="s">
        <v>34</v>
      </c>
      <c r="Q368" s="1240" t="s">
        <v>35</v>
      </c>
      <c r="R368" s="1240" t="s">
        <v>35</v>
      </c>
      <c r="S368" s="1512" t="s">
        <v>36</v>
      </c>
      <c r="T368" s="1512" t="s">
        <v>37</v>
      </c>
      <c r="U368" s="1512"/>
      <c r="V368" s="1547">
        <f t="shared" si="8"/>
        <v>2.0833333333333259E-3</v>
      </c>
      <c r="W368" s="1512"/>
    </row>
    <row r="369" spans="1:23" ht="27.75">
      <c r="A369" s="1512">
        <v>366</v>
      </c>
      <c r="B369" s="1538">
        <v>173217</v>
      </c>
      <c r="C369" s="1512" t="s">
        <v>9287</v>
      </c>
      <c r="D369" s="1538" t="s">
        <v>7565</v>
      </c>
      <c r="E369" s="1570" t="s">
        <v>1638</v>
      </c>
      <c r="F369" s="1535" t="s">
        <v>9288</v>
      </c>
      <c r="G369" s="1538" t="s">
        <v>9120</v>
      </c>
      <c r="H369" s="1535" t="s">
        <v>9289</v>
      </c>
      <c r="I369" s="1512" t="s">
        <v>8723</v>
      </c>
      <c r="J369" s="1282" t="s">
        <v>5900</v>
      </c>
      <c r="K369" s="1518">
        <v>0.58333333333333337</v>
      </c>
      <c r="L369" s="1518">
        <v>0.63749999999999996</v>
      </c>
      <c r="M369" s="1512" t="s">
        <v>33</v>
      </c>
      <c r="N369" s="1518">
        <v>0.57986111111111116</v>
      </c>
      <c r="O369" s="1512" t="s">
        <v>34</v>
      </c>
      <c r="P369" s="1512" t="s">
        <v>34</v>
      </c>
      <c r="Q369" s="1240" t="s">
        <v>35</v>
      </c>
      <c r="R369" s="1240" t="s">
        <v>35</v>
      </c>
      <c r="S369" s="1512" t="s">
        <v>36</v>
      </c>
      <c r="T369" s="1512" t="s">
        <v>37</v>
      </c>
      <c r="U369" s="1512"/>
      <c r="V369" s="1547">
        <f t="shared" si="8"/>
        <v>3.4722222222222099E-3</v>
      </c>
      <c r="W369" s="1512"/>
    </row>
    <row r="370" spans="1:23" ht="27.75">
      <c r="A370" s="1512">
        <v>367</v>
      </c>
      <c r="B370" s="1126">
        <v>178013</v>
      </c>
      <c r="C370" s="1512" t="s">
        <v>9287</v>
      </c>
      <c r="D370" s="1609" t="s">
        <v>9290</v>
      </c>
      <c r="E370" s="1570" t="s">
        <v>9291</v>
      </c>
      <c r="F370" s="1535" t="s">
        <v>40</v>
      </c>
      <c r="G370" s="1538" t="s">
        <v>41</v>
      </c>
      <c r="H370" s="1535" t="s">
        <v>4572</v>
      </c>
      <c r="I370" s="1512" t="s">
        <v>8723</v>
      </c>
      <c r="J370" s="1282" t="s">
        <v>6121</v>
      </c>
      <c r="K370" s="1518">
        <v>0.38541666666666669</v>
      </c>
      <c r="L370" s="1518">
        <v>0.52083333333333337</v>
      </c>
      <c r="M370" s="1512" t="s">
        <v>6122</v>
      </c>
      <c r="N370" s="1518">
        <v>0.38194444444444442</v>
      </c>
      <c r="O370" s="1512" t="s">
        <v>34</v>
      </c>
      <c r="P370" s="1512" t="s">
        <v>34</v>
      </c>
      <c r="Q370" s="1512" t="s">
        <v>35</v>
      </c>
      <c r="R370" s="1512" t="s">
        <v>35</v>
      </c>
      <c r="S370" s="1512" t="s">
        <v>36</v>
      </c>
      <c r="T370" s="1512" t="s">
        <v>6123</v>
      </c>
      <c r="U370" s="1512"/>
      <c r="V370" s="1547">
        <f t="shared" si="8"/>
        <v>3.4722222222222654E-3</v>
      </c>
      <c r="W370" s="1512"/>
    </row>
    <row r="371" spans="1:23">
      <c r="A371" s="1512">
        <v>368</v>
      </c>
      <c r="B371" s="1126">
        <v>178408</v>
      </c>
      <c r="C371" s="1512" t="s">
        <v>9287</v>
      </c>
      <c r="D371" s="1538" t="s">
        <v>9292</v>
      </c>
      <c r="E371" s="1570" t="s">
        <v>244</v>
      </c>
      <c r="F371" s="1535" t="s">
        <v>462</v>
      </c>
      <c r="G371" s="1538" t="s">
        <v>48</v>
      </c>
      <c r="H371" s="1535" t="s">
        <v>9293</v>
      </c>
      <c r="I371" s="1512" t="s">
        <v>8723</v>
      </c>
      <c r="J371" s="1282" t="s">
        <v>398</v>
      </c>
      <c r="K371" s="1518">
        <v>0.34722222222222221</v>
      </c>
      <c r="L371" s="1518">
        <v>0.50694444444444442</v>
      </c>
      <c r="M371" s="1512" t="s">
        <v>33</v>
      </c>
      <c r="N371" s="1518">
        <v>0.34027777777777779</v>
      </c>
      <c r="O371" s="1512" t="s">
        <v>34</v>
      </c>
      <c r="P371" s="1512" t="s">
        <v>34</v>
      </c>
      <c r="Q371" s="1512" t="s">
        <v>35</v>
      </c>
      <c r="R371" s="1512" t="s">
        <v>35</v>
      </c>
      <c r="S371" s="1512" t="s">
        <v>36</v>
      </c>
      <c r="T371" s="1512" t="s">
        <v>6123</v>
      </c>
      <c r="U371" s="1512"/>
      <c r="V371" s="1547">
        <f t="shared" si="8"/>
        <v>6.9444444444444198E-3</v>
      </c>
      <c r="W371" s="1512"/>
    </row>
    <row r="372" spans="1:23">
      <c r="A372" s="1512">
        <v>369</v>
      </c>
      <c r="B372" s="1126">
        <v>176397</v>
      </c>
      <c r="C372" s="1512" t="s">
        <v>9287</v>
      </c>
      <c r="D372" s="1126" t="s">
        <v>6146</v>
      </c>
      <c r="E372" s="1570" t="s">
        <v>518</v>
      </c>
      <c r="F372" s="1535" t="s">
        <v>28</v>
      </c>
      <c r="G372" s="1538" t="s">
        <v>29</v>
      </c>
      <c r="H372" s="1535" t="s">
        <v>9294</v>
      </c>
      <c r="I372" s="1512" t="s">
        <v>8723</v>
      </c>
      <c r="J372" s="1282" t="s">
        <v>621</v>
      </c>
      <c r="K372" s="1518">
        <v>0.39930555555555558</v>
      </c>
      <c r="L372" s="1518">
        <v>0.55555555555555558</v>
      </c>
      <c r="M372" s="1512" t="s">
        <v>33</v>
      </c>
      <c r="N372" s="1518">
        <v>0.375</v>
      </c>
      <c r="O372" s="1512" t="s">
        <v>34</v>
      </c>
      <c r="P372" s="1512" t="s">
        <v>34</v>
      </c>
      <c r="Q372" s="1512" t="s">
        <v>36</v>
      </c>
      <c r="R372" s="1512" t="s">
        <v>35</v>
      </c>
      <c r="S372" s="1512" t="s">
        <v>36</v>
      </c>
      <c r="T372" s="1512" t="s">
        <v>33</v>
      </c>
      <c r="U372" s="1512"/>
      <c r="V372" s="1547">
        <f t="shared" si="8"/>
        <v>2.430555555555558E-2</v>
      </c>
      <c r="W372" s="1512"/>
    </row>
    <row r="373" spans="1:23" ht="27.75">
      <c r="A373" s="1512">
        <v>370</v>
      </c>
      <c r="B373" s="1601">
        <v>170703</v>
      </c>
      <c r="C373" s="1512" t="s">
        <v>9287</v>
      </c>
      <c r="D373" s="1537" t="s">
        <v>9295</v>
      </c>
      <c r="E373" s="1570" t="s">
        <v>1577</v>
      </c>
      <c r="F373" s="1535" t="s">
        <v>9210</v>
      </c>
      <c r="G373" s="1538" t="s">
        <v>389</v>
      </c>
      <c r="H373" s="1535" t="s">
        <v>394</v>
      </c>
      <c r="I373" s="1512" t="s">
        <v>8723</v>
      </c>
      <c r="J373" s="1610" t="s">
        <v>168</v>
      </c>
      <c r="K373" s="1611">
        <v>0.58888888888888891</v>
      </c>
      <c r="L373" s="1611">
        <v>0.63541666666666663</v>
      </c>
      <c r="M373" s="1612" t="s">
        <v>33</v>
      </c>
      <c r="N373" s="1611">
        <v>8.5416666666666669E-2</v>
      </c>
      <c r="O373" s="1512" t="s">
        <v>34</v>
      </c>
      <c r="P373" s="1512" t="s">
        <v>34</v>
      </c>
      <c r="Q373" s="1612" t="s">
        <v>36</v>
      </c>
      <c r="R373" s="1612" t="s">
        <v>35</v>
      </c>
      <c r="S373" s="1612" t="s">
        <v>36</v>
      </c>
      <c r="T373" s="1612" t="s">
        <v>33</v>
      </c>
      <c r="U373" s="1512"/>
      <c r="V373" s="1547">
        <f t="shared" si="8"/>
        <v>0.50347222222222221</v>
      </c>
      <c r="W373" s="1512"/>
    </row>
    <row r="374" spans="1:23" s="1047" customFormat="1" ht="27.75">
      <c r="A374" s="1515">
        <v>371</v>
      </c>
      <c r="B374" s="1607">
        <v>174498</v>
      </c>
      <c r="C374" s="1515" t="s">
        <v>9287</v>
      </c>
      <c r="D374" s="1633" t="s">
        <v>1519</v>
      </c>
      <c r="E374" s="1573" t="s">
        <v>455</v>
      </c>
      <c r="F374" s="1608" t="s">
        <v>462</v>
      </c>
      <c r="G374" s="1607" t="s">
        <v>48</v>
      </c>
      <c r="H374" s="1608" t="s">
        <v>4958</v>
      </c>
      <c r="I374" s="1515" t="s">
        <v>8723</v>
      </c>
      <c r="J374" s="1634" t="s">
        <v>5900</v>
      </c>
      <c r="K374" s="1514">
        <v>0.43958333333333333</v>
      </c>
      <c r="L374" s="1514">
        <v>0.61805555555555558</v>
      </c>
      <c r="M374" s="1248" t="s">
        <v>6130</v>
      </c>
      <c r="N374" s="1514">
        <v>0.42708333333333331</v>
      </c>
      <c r="O374" s="1515"/>
      <c r="P374" s="1515"/>
      <c r="Q374" s="1248" t="s">
        <v>35</v>
      </c>
      <c r="R374" s="1248" t="s">
        <v>35</v>
      </c>
      <c r="S374" s="1515" t="s">
        <v>36</v>
      </c>
      <c r="T374" s="1515" t="s">
        <v>37</v>
      </c>
      <c r="U374" s="1515"/>
      <c r="V374" s="1549">
        <f t="shared" si="8"/>
        <v>1.2500000000000011E-2</v>
      </c>
      <c r="W374" s="1515"/>
    </row>
    <row r="375" spans="1:23">
      <c r="A375" s="1512">
        <v>372</v>
      </c>
      <c r="B375" s="1126">
        <v>38047</v>
      </c>
      <c r="C375" s="1512" t="s">
        <v>9287</v>
      </c>
      <c r="D375" s="1538" t="s">
        <v>9296</v>
      </c>
      <c r="E375" s="1570" t="s">
        <v>199</v>
      </c>
      <c r="F375" s="1535" t="s">
        <v>462</v>
      </c>
      <c r="G375" s="1538" t="s">
        <v>48</v>
      </c>
      <c r="H375" s="1535" t="s">
        <v>4152</v>
      </c>
      <c r="I375" s="1512" t="s">
        <v>8723</v>
      </c>
      <c r="J375" s="1282" t="s">
        <v>885</v>
      </c>
      <c r="K375" s="1518">
        <v>0.39305555555555555</v>
      </c>
      <c r="L375" s="1518">
        <v>0.4236111111111111</v>
      </c>
      <c r="M375" s="1512" t="s">
        <v>33</v>
      </c>
      <c r="N375" s="1518">
        <v>0.375</v>
      </c>
      <c r="O375" s="1512" t="s">
        <v>34</v>
      </c>
      <c r="P375" s="1512" t="s">
        <v>34</v>
      </c>
      <c r="Q375" s="1240" t="s">
        <v>35</v>
      </c>
      <c r="R375" s="1240" t="s">
        <v>35</v>
      </c>
      <c r="S375" s="1512" t="s">
        <v>36</v>
      </c>
      <c r="T375" s="1512" t="s">
        <v>37</v>
      </c>
      <c r="U375" s="1512"/>
      <c r="V375" s="1547">
        <f t="shared" si="8"/>
        <v>1.8055555555555547E-2</v>
      </c>
      <c r="W375" s="1512"/>
    </row>
    <row r="376" spans="1:23">
      <c r="A376" s="1512">
        <v>373</v>
      </c>
      <c r="B376" s="1538">
        <v>175823</v>
      </c>
      <c r="C376" s="1512" t="s">
        <v>9287</v>
      </c>
      <c r="D376" s="1126" t="s">
        <v>8865</v>
      </c>
      <c r="E376" s="1570" t="s">
        <v>295</v>
      </c>
      <c r="F376" s="1536" t="s">
        <v>7574</v>
      </c>
      <c r="G376" s="1538" t="s">
        <v>99</v>
      </c>
      <c r="H376" s="1535" t="s">
        <v>100</v>
      </c>
      <c r="I376" s="1512" t="s">
        <v>8723</v>
      </c>
      <c r="J376" s="1282" t="s">
        <v>1018</v>
      </c>
      <c r="K376" s="1605">
        <v>0.60138888888888886</v>
      </c>
      <c r="L376" s="1605">
        <v>0.64236111111111116</v>
      </c>
      <c r="M376" s="1261" t="s">
        <v>33</v>
      </c>
      <c r="N376" s="1605">
        <v>0.59722222222222221</v>
      </c>
      <c r="O376" s="1512" t="s">
        <v>34</v>
      </c>
      <c r="P376" s="1512" t="s">
        <v>34</v>
      </c>
      <c r="Q376" s="1240" t="s">
        <v>35</v>
      </c>
      <c r="R376" s="1240" t="s">
        <v>35</v>
      </c>
      <c r="S376" s="1512" t="s">
        <v>36</v>
      </c>
      <c r="T376" s="1512" t="s">
        <v>37</v>
      </c>
      <c r="U376" s="1512"/>
      <c r="V376" s="1547">
        <f t="shared" si="8"/>
        <v>4.1666666666666519E-3</v>
      </c>
      <c r="W376" s="1512"/>
    </row>
    <row r="377" spans="1:23" ht="27.75">
      <c r="A377" s="1512">
        <v>374</v>
      </c>
      <c r="B377" s="1126">
        <v>178624</v>
      </c>
      <c r="C377" s="1512" t="s">
        <v>9287</v>
      </c>
      <c r="D377" s="1537" t="s">
        <v>9297</v>
      </c>
      <c r="E377" s="1570" t="s">
        <v>475</v>
      </c>
      <c r="F377" s="1535" t="s">
        <v>40</v>
      </c>
      <c r="G377" s="1538" t="s">
        <v>41</v>
      </c>
      <c r="H377" s="1598" t="s">
        <v>9298</v>
      </c>
      <c r="I377" s="1512" t="s">
        <v>94</v>
      </c>
      <c r="J377" s="1282" t="s">
        <v>529</v>
      </c>
      <c r="K377" s="1518">
        <v>0.63749999999999996</v>
      </c>
      <c r="L377" s="1518">
        <v>0.67291666666666672</v>
      </c>
      <c r="M377" s="1261" t="s">
        <v>33</v>
      </c>
      <c r="N377" s="1518">
        <v>0.63194444444444442</v>
      </c>
      <c r="O377" s="1512" t="s">
        <v>34</v>
      </c>
      <c r="P377" s="1512" t="s">
        <v>34</v>
      </c>
      <c r="Q377" s="1240" t="s">
        <v>35</v>
      </c>
      <c r="R377" s="1240" t="s">
        <v>35</v>
      </c>
      <c r="S377" s="1512" t="s">
        <v>36</v>
      </c>
      <c r="T377" s="1512" t="s">
        <v>37</v>
      </c>
      <c r="U377" s="1512"/>
      <c r="V377" s="1547">
        <f t="shared" si="8"/>
        <v>5.5555555555555358E-3</v>
      </c>
      <c r="W377" s="1512"/>
    </row>
    <row r="378" spans="1:23">
      <c r="A378" s="1512">
        <v>375</v>
      </c>
      <c r="B378" s="1126">
        <v>177101</v>
      </c>
      <c r="C378" s="1512" t="s">
        <v>9299</v>
      </c>
      <c r="D378" s="1126" t="s">
        <v>9300</v>
      </c>
      <c r="E378" s="1570" t="s">
        <v>563</v>
      </c>
      <c r="F378" s="1535" t="s">
        <v>200</v>
      </c>
      <c r="G378" s="1538" t="s">
        <v>201</v>
      </c>
      <c r="H378" s="1535" t="s">
        <v>9301</v>
      </c>
      <c r="I378" s="1512" t="s">
        <v>8723</v>
      </c>
      <c r="J378" s="1282" t="s">
        <v>32</v>
      </c>
      <c r="K378" s="1518">
        <v>0.42916666666666664</v>
      </c>
      <c r="L378" s="1518">
        <v>0.54861111111111116</v>
      </c>
      <c r="M378" s="1512" t="s">
        <v>33</v>
      </c>
      <c r="N378" s="1518">
        <v>0.42708333333333331</v>
      </c>
      <c r="O378" s="1512" t="s">
        <v>34</v>
      </c>
      <c r="P378" s="1512" t="s">
        <v>34</v>
      </c>
      <c r="Q378" s="1240" t="s">
        <v>36</v>
      </c>
      <c r="R378" s="1240" t="s">
        <v>35</v>
      </c>
      <c r="S378" s="1240" t="s">
        <v>36</v>
      </c>
      <c r="T378" s="1240" t="s">
        <v>33</v>
      </c>
      <c r="U378" s="1512"/>
      <c r="V378" s="1547">
        <f t="shared" si="8"/>
        <v>2.0833333333333259E-3</v>
      </c>
      <c r="W378" s="1512"/>
    </row>
    <row r="379" spans="1:23">
      <c r="A379" s="1512">
        <v>376</v>
      </c>
      <c r="B379" s="1538">
        <v>108827</v>
      </c>
      <c r="C379" s="1512" t="s">
        <v>9299</v>
      </c>
      <c r="D379" s="1538" t="s">
        <v>9302</v>
      </c>
      <c r="E379" s="1570" t="s">
        <v>835</v>
      </c>
      <c r="F379" s="1535" t="s">
        <v>1559</v>
      </c>
      <c r="G379" s="1538" t="s">
        <v>29</v>
      </c>
      <c r="H379" s="1535" t="s">
        <v>110</v>
      </c>
      <c r="I379" s="1512" t="s">
        <v>8723</v>
      </c>
      <c r="J379" s="1282" t="s">
        <v>1027</v>
      </c>
      <c r="K379" s="1518">
        <v>0.48402777777777778</v>
      </c>
      <c r="L379" s="1518">
        <v>0.50694444444444442</v>
      </c>
      <c r="M379" s="1512" t="s">
        <v>33</v>
      </c>
      <c r="N379" s="1518">
        <v>0.47222222222222221</v>
      </c>
      <c r="O379" s="1512" t="s">
        <v>34</v>
      </c>
      <c r="P379" s="1512" t="s">
        <v>34</v>
      </c>
      <c r="Q379" s="1240" t="s">
        <v>36</v>
      </c>
      <c r="R379" s="1240" t="s">
        <v>35</v>
      </c>
      <c r="S379" s="1240" t="s">
        <v>36</v>
      </c>
      <c r="T379" s="1240" t="s">
        <v>33</v>
      </c>
      <c r="U379" s="1512"/>
      <c r="V379" s="1547">
        <f t="shared" si="8"/>
        <v>1.1805555555555569E-2</v>
      </c>
      <c r="W379" s="1512"/>
    </row>
    <row r="380" spans="1:23">
      <c r="A380" s="1512">
        <v>377</v>
      </c>
      <c r="B380" s="1538">
        <v>174495</v>
      </c>
      <c r="C380" s="1512" t="s">
        <v>9299</v>
      </c>
      <c r="D380" s="1538" t="s">
        <v>6162</v>
      </c>
      <c r="E380" s="1570" t="s">
        <v>97</v>
      </c>
      <c r="F380" s="1535" t="s">
        <v>109</v>
      </c>
      <c r="G380" s="1538" t="s">
        <v>29</v>
      </c>
      <c r="H380" s="1535" t="s">
        <v>1871</v>
      </c>
      <c r="I380" s="1512" t="s">
        <v>8723</v>
      </c>
      <c r="J380" s="1282" t="s">
        <v>56</v>
      </c>
      <c r="K380" s="1518">
        <v>0.44097222222222221</v>
      </c>
      <c r="L380" s="1518">
        <v>0.46875</v>
      </c>
      <c r="M380" s="1512" t="s">
        <v>33</v>
      </c>
      <c r="N380" s="1518">
        <v>0.4375</v>
      </c>
      <c r="O380" s="1512" t="s">
        <v>34</v>
      </c>
      <c r="P380" s="1512" t="s">
        <v>34</v>
      </c>
      <c r="Q380" s="1240" t="s">
        <v>35</v>
      </c>
      <c r="R380" s="1240" t="s">
        <v>35</v>
      </c>
      <c r="S380" s="1240" t="s">
        <v>36</v>
      </c>
      <c r="T380" s="1240" t="s">
        <v>37</v>
      </c>
      <c r="U380" s="1512"/>
      <c r="V380" s="1547">
        <f t="shared" si="8"/>
        <v>3.4722222222222099E-3</v>
      </c>
      <c r="W380" s="1512"/>
    </row>
    <row r="381" spans="1:23">
      <c r="A381" s="1512">
        <v>378</v>
      </c>
      <c r="B381" s="1113">
        <v>155223</v>
      </c>
      <c r="C381" s="1512" t="s">
        <v>9299</v>
      </c>
      <c r="D381" s="1114" t="s">
        <v>9303</v>
      </c>
      <c r="E381" s="1570" t="s">
        <v>932</v>
      </c>
      <c r="F381" s="1571" t="s">
        <v>1096</v>
      </c>
      <c r="G381" s="1113" t="s">
        <v>29</v>
      </c>
      <c r="H381" s="1571" t="s">
        <v>128</v>
      </c>
      <c r="I381" s="1512" t="s">
        <v>188</v>
      </c>
      <c r="J381" s="1282" t="s">
        <v>180</v>
      </c>
      <c r="K381" s="1518">
        <v>0.34930555555555554</v>
      </c>
      <c r="L381" s="1518">
        <v>0.38194444444444442</v>
      </c>
      <c r="M381" s="1512" t="s">
        <v>33</v>
      </c>
      <c r="N381" s="1518">
        <v>0.34722222222222221</v>
      </c>
      <c r="O381" s="1512" t="s">
        <v>34</v>
      </c>
      <c r="P381" s="1512" t="s">
        <v>34</v>
      </c>
      <c r="Q381" s="1240" t="s">
        <v>35</v>
      </c>
      <c r="R381" s="1240" t="s">
        <v>35</v>
      </c>
      <c r="S381" s="1240" t="s">
        <v>36</v>
      </c>
      <c r="T381" s="1240" t="s">
        <v>37</v>
      </c>
      <c r="U381" s="1512"/>
      <c r="V381" s="1547">
        <f t="shared" si="8"/>
        <v>2.0833333333333259E-3</v>
      </c>
      <c r="W381" s="1512"/>
    </row>
    <row r="382" spans="1:23" ht="27.75">
      <c r="A382" s="1512">
        <v>379</v>
      </c>
      <c r="B382" s="1126">
        <v>171549</v>
      </c>
      <c r="C382" s="1512" t="s">
        <v>9299</v>
      </c>
      <c r="D382" s="1609" t="s">
        <v>3084</v>
      </c>
      <c r="E382" s="1570" t="s">
        <v>587</v>
      </c>
      <c r="F382" s="1535" t="s">
        <v>40</v>
      </c>
      <c r="G382" s="1538" t="s">
        <v>41</v>
      </c>
      <c r="H382" s="1535" t="s">
        <v>9304</v>
      </c>
      <c r="I382" s="1512" t="s">
        <v>8723</v>
      </c>
      <c r="J382" s="1282" t="s">
        <v>32</v>
      </c>
      <c r="K382" s="1518">
        <v>0.5180555555555556</v>
      </c>
      <c r="L382" s="1518">
        <v>0.55902777777777779</v>
      </c>
      <c r="M382" s="1512" t="s">
        <v>33</v>
      </c>
      <c r="N382" s="1518">
        <v>0.51666666666666672</v>
      </c>
      <c r="O382" s="1512" t="s">
        <v>34</v>
      </c>
      <c r="P382" s="1512" t="s">
        <v>34</v>
      </c>
      <c r="Q382" s="1240" t="s">
        <v>35</v>
      </c>
      <c r="R382" s="1240" t="s">
        <v>35</v>
      </c>
      <c r="S382" s="1240" t="s">
        <v>36</v>
      </c>
      <c r="T382" s="1240" t="s">
        <v>37</v>
      </c>
      <c r="U382" s="1512"/>
      <c r="V382" s="1547">
        <f t="shared" si="8"/>
        <v>1.388888888888884E-3</v>
      </c>
      <c r="W382" s="1512"/>
    </row>
    <row r="383" spans="1:23" ht="27.75">
      <c r="A383" s="1512">
        <v>380</v>
      </c>
      <c r="B383" s="1114">
        <v>173316</v>
      </c>
      <c r="C383" s="1512" t="s">
        <v>9299</v>
      </c>
      <c r="D383" s="1569" t="s">
        <v>9305</v>
      </c>
      <c r="E383" s="1570" t="s">
        <v>505</v>
      </c>
      <c r="F383" s="1535" t="s">
        <v>40</v>
      </c>
      <c r="G383" s="1538" t="s">
        <v>41</v>
      </c>
      <c r="H383" s="1535" t="s">
        <v>7068</v>
      </c>
      <c r="I383" s="1512" t="s">
        <v>94</v>
      </c>
      <c r="J383" s="1282" t="s">
        <v>168</v>
      </c>
      <c r="K383" s="1518">
        <v>0.35069444444444442</v>
      </c>
      <c r="L383" s="1518">
        <v>0.39583333333333331</v>
      </c>
      <c r="M383" s="1512" t="s">
        <v>33</v>
      </c>
      <c r="N383" s="1518">
        <v>0.34930555555555554</v>
      </c>
      <c r="O383" s="1512" t="s">
        <v>34</v>
      </c>
      <c r="P383" s="1512" t="s">
        <v>34</v>
      </c>
      <c r="Q383" s="1240" t="s">
        <v>35</v>
      </c>
      <c r="R383" s="1240" t="s">
        <v>35</v>
      </c>
      <c r="S383" s="1240" t="s">
        <v>36</v>
      </c>
      <c r="T383" s="1240" t="s">
        <v>37</v>
      </c>
      <c r="U383" s="1512"/>
      <c r="V383" s="1547">
        <f t="shared" si="8"/>
        <v>1.388888888888884E-3</v>
      </c>
      <c r="W383" s="1512"/>
    </row>
    <row r="384" spans="1:23">
      <c r="A384" s="1512">
        <v>381</v>
      </c>
      <c r="B384" s="1126">
        <v>132004</v>
      </c>
      <c r="C384" s="1512" t="s">
        <v>9299</v>
      </c>
      <c r="D384" s="1609" t="s">
        <v>9306</v>
      </c>
      <c r="E384" s="1570" t="s">
        <v>681</v>
      </c>
      <c r="F384" s="1535" t="s">
        <v>104</v>
      </c>
      <c r="G384" s="1538" t="s">
        <v>92</v>
      </c>
      <c r="H384" s="1535" t="s">
        <v>9307</v>
      </c>
      <c r="I384" s="1512" t="s">
        <v>8723</v>
      </c>
      <c r="J384" s="1282" t="s">
        <v>43</v>
      </c>
      <c r="K384" s="1518">
        <v>0.63611111111111107</v>
      </c>
      <c r="L384" s="1518">
        <v>0.6791666666666667</v>
      </c>
      <c r="M384" s="1512" t="s">
        <v>33</v>
      </c>
      <c r="N384" s="1518">
        <v>0.63194444444444442</v>
      </c>
      <c r="O384" s="1512" t="s">
        <v>34</v>
      </c>
      <c r="P384" s="1512" t="s">
        <v>34</v>
      </c>
      <c r="Q384" s="1240" t="s">
        <v>35</v>
      </c>
      <c r="R384" s="1240" t="s">
        <v>35</v>
      </c>
      <c r="S384" s="1240" t="s">
        <v>36</v>
      </c>
      <c r="T384" s="1240" t="s">
        <v>37</v>
      </c>
      <c r="U384" s="1512"/>
      <c r="V384" s="1547">
        <f t="shared" si="8"/>
        <v>4.1666666666666519E-3</v>
      </c>
      <c r="W384" s="1512"/>
    </row>
    <row r="385" spans="1:23">
      <c r="A385" s="1512">
        <v>382</v>
      </c>
      <c r="B385" s="1538">
        <v>178911</v>
      </c>
      <c r="C385" s="1512" t="s">
        <v>9299</v>
      </c>
      <c r="D385" s="1126" t="s">
        <v>9308</v>
      </c>
      <c r="E385" s="1570" t="s">
        <v>3228</v>
      </c>
      <c r="F385" s="1535" t="s">
        <v>1047</v>
      </c>
      <c r="G385" s="1538" t="s">
        <v>48</v>
      </c>
      <c r="H385" s="1535" t="s">
        <v>9309</v>
      </c>
      <c r="I385" s="1512" t="s">
        <v>94</v>
      </c>
      <c r="J385" s="1282" t="s">
        <v>651</v>
      </c>
      <c r="K385" s="1518">
        <v>0.69791666666666663</v>
      </c>
      <c r="L385" s="1518">
        <v>0.72222222222222221</v>
      </c>
      <c r="M385" s="1512" t="s">
        <v>33</v>
      </c>
      <c r="N385" s="1518">
        <v>0.6958333333333333</v>
      </c>
      <c r="O385" s="1512" t="s">
        <v>34</v>
      </c>
      <c r="P385" s="1512" t="s">
        <v>34</v>
      </c>
      <c r="Q385" s="1240" t="s">
        <v>35</v>
      </c>
      <c r="R385" s="1240" t="s">
        <v>35</v>
      </c>
      <c r="S385" s="1240" t="s">
        <v>36</v>
      </c>
      <c r="T385" s="1240" t="s">
        <v>37</v>
      </c>
      <c r="U385" s="1512"/>
      <c r="V385" s="1547">
        <f t="shared" si="8"/>
        <v>2.0833333333333259E-3</v>
      </c>
      <c r="W385" s="1512"/>
    </row>
    <row r="386" spans="1:23">
      <c r="A386" s="1512">
        <v>383</v>
      </c>
      <c r="B386" s="1126">
        <v>176470</v>
      </c>
      <c r="C386" s="1512" t="s">
        <v>9299</v>
      </c>
      <c r="D386" s="1538" t="s">
        <v>9310</v>
      </c>
      <c r="E386" s="1570" t="s">
        <v>233</v>
      </c>
      <c r="F386" s="1535" t="s">
        <v>54</v>
      </c>
      <c r="G386" s="1538" t="s">
        <v>48</v>
      </c>
      <c r="H386" s="1535" t="s">
        <v>9225</v>
      </c>
      <c r="I386" s="1512" t="s">
        <v>8723</v>
      </c>
      <c r="J386" s="1610" t="s">
        <v>56</v>
      </c>
      <c r="K386" s="1611">
        <v>0.76666666666666672</v>
      </c>
      <c r="L386" s="1611">
        <v>0.80902777777777779</v>
      </c>
      <c r="M386" s="1612" t="s">
        <v>33</v>
      </c>
      <c r="N386" s="1611">
        <v>0.76527777777777772</v>
      </c>
      <c r="O386" s="1512" t="s">
        <v>34</v>
      </c>
      <c r="P386" s="1512" t="s">
        <v>34</v>
      </c>
      <c r="Q386" s="1261" t="s">
        <v>35</v>
      </c>
      <c r="R386" s="1261" t="s">
        <v>35</v>
      </c>
      <c r="S386" s="1261" t="s">
        <v>36</v>
      </c>
      <c r="T386" s="1261" t="s">
        <v>37</v>
      </c>
      <c r="U386" s="1512"/>
      <c r="V386" s="1547">
        <f t="shared" si="8"/>
        <v>1.388888888888995E-3</v>
      </c>
      <c r="W386" s="1512"/>
    </row>
    <row r="387" spans="1:23" ht="27.75">
      <c r="A387" s="1512">
        <v>384</v>
      </c>
      <c r="B387" s="1538">
        <v>178907</v>
      </c>
      <c r="C387" s="1512" t="s">
        <v>9299</v>
      </c>
      <c r="D387" s="1126" t="s">
        <v>9311</v>
      </c>
      <c r="E387" s="1570" t="s">
        <v>207</v>
      </c>
      <c r="F387" s="1535" t="s">
        <v>9312</v>
      </c>
      <c r="G387" s="1538" t="s">
        <v>507</v>
      </c>
      <c r="H387" s="1535" t="s">
        <v>9313</v>
      </c>
      <c r="I387" s="1512" t="s">
        <v>188</v>
      </c>
      <c r="J387" s="1282" t="s">
        <v>565</v>
      </c>
      <c r="K387" s="1562">
        <v>0.39305555555555555</v>
      </c>
      <c r="L387" s="1562">
        <v>0.58333333333333337</v>
      </c>
      <c r="M387" s="1240" t="s">
        <v>559</v>
      </c>
      <c r="N387" s="1562">
        <v>0.3888888888888889</v>
      </c>
      <c r="O387" s="1512" t="s">
        <v>34</v>
      </c>
      <c r="P387" s="1512" t="s">
        <v>34</v>
      </c>
      <c r="Q387" s="1240" t="s">
        <v>36</v>
      </c>
      <c r="R387" s="1240" t="s">
        <v>35</v>
      </c>
      <c r="S387" s="1240" t="s">
        <v>6150</v>
      </c>
      <c r="T387" s="1240" t="s">
        <v>33</v>
      </c>
      <c r="U387" s="1512"/>
      <c r="V387" s="1547">
        <f t="shared" si="8"/>
        <v>4.1666666666666519E-3</v>
      </c>
      <c r="W387" s="1512"/>
    </row>
    <row r="388" spans="1:23">
      <c r="A388" s="1512">
        <v>385</v>
      </c>
      <c r="B388" s="1126">
        <v>160985</v>
      </c>
      <c r="C388" s="1512" t="s">
        <v>9299</v>
      </c>
      <c r="D388" s="1609" t="s">
        <v>9314</v>
      </c>
      <c r="E388" s="1570" t="s">
        <v>419</v>
      </c>
      <c r="F388" s="1535" t="s">
        <v>69</v>
      </c>
      <c r="G388" s="1538" t="s">
        <v>70</v>
      </c>
      <c r="H388" s="1535" t="s">
        <v>1992</v>
      </c>
      <c r="I388" s="1512" t="s">
        <v>8723</v>
      </c>
      <c r="J388" s="1282" t="s">
        <v>56</v>
      </c>
      <c r="K388" s="1566"/>
      <c r="L388" s="1566"/>
      <c r="M388" s="1593" t="s">
        <v>37</v>
      </c>
      <c r="N388" s="1566"/>
      <c r="O388" s="1519"/>
      <c r="P388" s="1519"/>
      <c r="Q388" s="1613"/>
      <c r="R388" s="1613"/>
      <c r="S388" s="1613"/>
      <c r="T388" s="1613"/>
      <c r="U388" s="1519"/>
      <c r="V388" s="1551">
        <f t="shared" si="8"/>
        <v>0</v>
      </c>
      <c r="W388" s="1519"/>
    </row>
    <row r="389" spans="1:23" ht="27.75">
      <c r="A389" s="1512">
        <v>386</v>
      </c>
      <c r="B389" s="1126">
        <v>177017</v>
      </c>
      <c r="C389" s="1512" t="s">
        <v>9299</v>
      </c>
      <c r="D389" s="1609" t="s">
        <v>9315</v>
      </c>
      <c r="E389" s="1570" t="s">
        <v>74</v>
      </c>
      <c r="F389" s="1535" t="s">
        <v>9316</v>
      </c>
      <c r="G389" s="1538" t="s">
        <v>70</v>
      </c>
      <c r="H389" s="1535" t="s">
        <v>9317</v>
      </c>
      <c r="I389" s="1512" t="s">
        <v>8723</v>
      </c>
      <c r="J389" s="1282" t="s">
        <v>180</v>
      </c>
      <c r="K389" s="1566"/>
      <c r="L389" s="1566"/>
      <c r="M389" s="1593" t="s">
        <v>37</v>
      </c>
      <c r="N389" s="1566"/>
      <c r="O389" s="1519"/>
      <c r="P389" s="1519"/>
      <c r="Q389" s="1613"/>
      <c r="R389" s="1613"/>
      <c r="S389" s="1613"/>
      <c r="T389" s="1613"/>
      <c r="U389" s="1519"/>
      <c r="V389" s="1551">
        <f t="shared" si="8"/>
        <v>0</v>
      </c>
      <c r="W389" s="1519"/>
    </row>
    <row r="390" spans="1:23" ht="27.75">
      <c r="A390" s="1512">
        <v>387</v>
      </c>
      <c r="B390" s="1537">
        <v>176893</v>
      </c>
      <c r="C390" s="1512" t="s">
        <v>9299</v>
      </c>
      <c r="D390" s="1537" t="s">
        <v>9318</v>
      </c>
      <c r="E390" s="1570" t="s">
        <v>1091</v>
      </c>
      <c r="F390" s="1535" t="s">
        <v>401</v>
      </c>
      <c r="G390" s="1538" t="s">
        <v>237</v>
      </c>
      <c r="H390" s="1535" t="s">
        <v>9319</v>
      </c>
      <c r="I390" s="1512" t="s">
        <v>8723</v>
      </c>
      <c r="J390" s="1603" t="s">
        <v>189</v>
      </c>
      <c r="K390" s="1562">
        <v>0.61458333333333337</v>
      </c>
      <c r="L390" s="1562">
        <v>0.64583333333333337</v>
      </c>
      <c r="M390" s="1240" t="s">
        <v>33</v>
      </c>
      <c r="N390" s="1562">
        <v>0.60416666666666663</v>
      </c>
      <c r="O390" s="1512" t="s">
        <v>34</v>
      </c>
      <c r="P390" s="1512" t="s">
        <v>34</v>
      </c>
      <c r="Q390" s="1240" t="s">
        <v>35</v>
      </c>
      <c r="R390" s="1240" t="s">
        <v>35</v>
      </c>
      <c r="S390" s="1240" t="s">
        <v>36</v>
      </c>
      <c r="T390" s="1606" t="s">
        <v>37</v>
      </c>
      <c r="U390" s="1512"/>
      <c r="V390" s="1547">
        <f t="shared" si="8"/>
        <v>1.0416666666666741E-2</v>
      </c>
      <c r="W390" s="1512"/>
    </row>
    <row r="391" spans="1:23" ht="39.75">
      <c r="A391" s="1512">
        <v>388</v>
      </c>
      <c r="B391" s="1126">
        <v>174730</v>
      </c>
      <c r="C391" s="1512" t="s">
        <v>9299</v>
      </c>
      <c r="D391" s="1609" t="s">
        <v>9320</v>
      </c>
      <c r="E391" s="1570" t="s">
        <v>115</v>
      </c>
      <c r="F391" s="1535" t="s">
        <v>9210</v>
      </c>
      <c r="G391" s="1538" t="s">
        <v>389</v>
      </c>
      <c r="H391" s="1586" t="s">
        <v>9321</v>
      </c>
      <c r="I391" s="1512" t="s">
        <v>8723</v>
      </c>
      <c r="J391" s="1603" t="s">
        <v>830</v>
      </c>
      <c r="K391" s="1562">
        <v>0.4</v>
      </c>
      <c r="L391" s="1562">
        <v>0.55902777777777779</v>
      </c>
      <c r="M391" s="1261" t="s">
        <v>33</v>
      </c>
      <c r="N391" s="1562">
        <v>0.375</v>
      </c>
      <c r="O391" s="1512" t="s">
        <v>34</v>
      </c>
      <c r="P391" s="1512" t="s">
        <v>34</v>
      </c>
      <c r="Q391" s="1240" t="s">
        <v>35</v>
      </c>
      <c r="R391" s="1240" t="s">
        <v>35</v>
      </c>
      <c r="S391" s="1240" t="s">
        <v>36</v>
      </c>
      <c r="T391" s="1606" t="s">
        <v>492</v>
      </c>
      <c r="U391" s="1512"/>
      <c r="V391" s="1547">
        <f t="shared" si="8"/>
        <v>2.5000000000000022E-2</v>
      </c>
      <c r="W391" s="1512"/>
    </row>
    <row r="392" spans="1:23">
      <c r="A392" s="1512">
        <v>389</v>
      </c>
      <c r="B392" s="1113">
        <v>178993</v>
      </c>
      <c r="C392" s="1512" t="s">
        <v>9299</v>
      </c>
      <c r="D392" s="1114" t="s">
        <v>1134</v>
      </c>
      <c r="E392" s="1570" t="s">
        <v>126</v>
      </c>
      <c r="F392" s="1571" t="s">
        <v>1547</v>
      </c>
      <c r="G392" s="1113" t="s">
        <v>29</v>
      </c>
      <c r="H392" s="1571" t="s">
        <v>128</v>
      </c>
      <c r="I392" s="1512" t="s">
        <v>188</v>
      </c>
      <c r="J392" s="1604" t="s">
        <v>65</v>
      </c>
      <c r="K392" s="1605">
        <v>0.65416666666666667</v>
      </c>
      <c r="L392" s="1605">
        <v>0.70138888888888884</v>
      </c>
      <c r="M392" s="1261" t="s">
        <v>33</v>
      </c>
      <c r="N392" s="1605">
        <v>0.64583333333333337</v>
      </c>
      <c r="O392" s="1512" t="s">
        <v>34</v>
      </c>
      <c r="P392" s="1512" t="s">
        <v>34</v>
      </c>
      <c r="Q392" s="1261" t="s">
        <v>35</v>
      </c>
      <c r="R392" s="1261" t="s">
        <v>35</v>
      </c>
      <c r="S392" s="1261" t="s">
        <v>36</v>
      </c>
      <c r="T392" s="1614" t="s">
        <v>37</v>
      </c>
      <c r="U392" s="1512"/>
      <c r="V392" s="1547">
        <f t="shared" si="8"/>
        <v>8.3333333333333037E-3</v>
      </c>
      <c r="W392" s="1512"/>
    </row>
    <row r="393" spans="1:23">
      <c r="A393" s="1512">
        <v>390</v>
      </c>
      <c r="B393" s="1538">
        <v>178493</v>
      </c>
      <c r="C393" s="1512" t="s">
        <v>9299</v>
      </c>
      <c r="D393" s="1126" t="s">
        <v>9322</v>
      </c>
      <c r="E393" s="1570" t="s">
        <v>819</v>
      </c>
      <c r="F393" s="1535" t="s">
        <v>773</v>
      </c>
      <c r="G393" s="1538" t="s">
        <v>99</v>
      </c>
      <c r="H393" s="1535" t="s">
        <v>100</v>
      </c>
      <c r="I393" s="1512" t="s">
        <v>8723</v>
      </c>
      <c r="J393" s="1282" t="s">
        <v>146</v>
      </c>
      <c r="K393" s="1518">
        <v>0.38541666666666669</v>
      </c>
      <c r="L393" s="1518">
        <v>0.44861111111111113</v>
      </c>
      <c r="M393" s="1512" t="s">
        <v>33</v>
      </c>
      <c r="N393" s="1518">
        <v>0.375</v>
      </c>
      <c r="O393" s="1512" t="s">
        <v>34</v>
      </c>
      <c r="P393" s="1512" t="s">
        <v>34</v>
      </c>
      <c r="Q393" s="1512" t="s">
        <v>35</v>
      </c>
      <c r="R393" s="1512" t="s">
        <v>35</v>
      </c>
      <c r="S393" s="1512" t="s">
        <v>36</v>
      </c>
      <c r="T393" s="1615" t="s">
        <v>37</v>
      </c>
      <c r="U393" s="1512"/>
      <c r="V393" s="1547">
        <f t="shared" si="8"/>
        <v>1.0416666666666685E-2</v>
      </c>
      <c r="W393" s="1512"/>
    </row>
    <row r="394" spans="1:23" ht="27.75">
      <c r="A394" s="1512">
        <v>391</v>
      </c>
      <c r="B394" s="1538">
        <v>176737</v>
      </c>
      <c r="C394" s="1512" t="s">
        <v>9299</v>
      </c>
      <c r="D394" s="1126" t="s">
        <v>9323</v>
      </c>
      <c r="E394" s="1570" t="s">
        <v>510</v>
      </c>
      <c r="F394" s="1535" t="s">
        <v>9210</v>
      </c>
      <c r="G394" s="1538" t="s">
        <v>389</v>
      </c>
      <c r="H394" s="1598" t="s">
        <v>7298</v>
      </c>
      <c r="I394" s="1512" t="s">
        <v>94</v>
      </c>
      <c r="J394" s="1282" t="s">
        <v>629</v>
      </c>
      <c r="K394" s="1562">
        <v>0.44930555555555557</v>
      </c>
      <c r="L394" s="1562">
        <v>0.4861111111111111</v>
      </c>
      <c r="M394" s="1240" t="s">
        <v>33</v>
      </c>
      <c r="N394" s="1562">
        <v>0.44791666666666669</v>
      </c>
      <c r="O394" s="1512" t="s">
        <v>34</v>
      </c>
      <c r="P394" s="1512" t="s">
        <v>34</v>
      </c>
      <c r="Q394" s="1240" t="s">
        <v>112</v>
      </c>
      <c r="R394" s="1240" t="s">
        <v>35</v>
      </c>
      <c r="S394" s="1240" t="s">
        <v>36</v>
      </c>
      <c r="T394" s="1606" t="s">
        <v>838</v>
      </c>
      <c r="U394" s="1512"/>
      <c r="V394" s="1547">
        <f t="shared" si="8"/>
        <v>1.388888888888884E-3</v>
      </c>
      <c r="W394" s="1512"/>
    </row>
    <row r="395" spans="1:23">
      <c r="A395" s="1512">
        <v>392</v>
      </c>
      <c r="B395" s="1538">
        <v>170682</v>
      </c>
      <c r="C395" s="1512" t="s">
        <v>9299</v>
      </c>
      <c r="D395" s="1126" t="s">
        <v>9324</v>
      </c>
      <c r="E395" s="1570" t="s">
        <v>363</v>
      </c>
      <c r="F395" s="1535" t="s">
        <v>1096</v>
      </c>
      <c r="G395" s="1538" t="s">
        <v>29</v>
      </c>
      <c r="H395" s="1578" t="s">
        <v>128</v>
      </c>
      <c r="I395" s="1512" t="s">
        <v>188</v>
      </c>
      <c r="J395" s="1282" t="s">
        <v>403</v>
      </c>
      <c r="K395" s="1562">
        <v>0.54722222222222228</v>
      </c>
      <c r="L395" s="1562">
        <v>0.59375</v>
      </c>
      <c r="M395" s="1240" t="s">
        <v>33</v>
      </c>
      <c r="N395" s="1562">
        <v>0.54166666666666663</v>
      </c>
      <c r="O395" s="1512" t="s">
        <v>34</v>
      </c>
      <c r="P395" s="1512" t="s">
        <v>34</v>
      </c>
      <c r="Q395" s="1240" t="s">
        <v>35</v>
      </c>
      <c r="R395" s="1240" t="s">
        <v>35</v>
      </c>
      <c r="S395" s="1240" t="s">
        <v>36</v>
      </c>
      <c r="T395" s="1240" t="s">
        <v>33</v>
      </c>
      <c r="U395" s="1512"/>
      <c r="V395" s="1547">
        <f t="shared" si="8"/>
        <v>5.5555555555556468E-3</v>
      </c>
      <c r="W395" s="1512"/>
    </row>
    <row r="396" spans="1:23">
      <c r="A396" s="1512">
        <v>393</v>
      </c>
      <c r="B396" s="1126">
        <v>178617</v>
      </c>
      <c r="C396" s="1512" t="s">
        <v>9325</v>
      </c>
      <c r="D396" s="1538" t="s">
        <v>9326</v>
      </c>
      <c r="E396" s="1570" t="s">
        <v>1012</v>
      </c>
      <c r="F396" s="1535" t="s">
        <v>109</v>
      </c>
      <c r="G396" s="1538" t="s">
        <v>29</v>
      </c>
      <c r="H396" s="1535" t="s">
        <v>128</v>
      </c>
      <c r="I396" s="1512" t="s">
        <v>188</v>
      </c>
      <c r="J396" s="1282" t="s">
        <v>6333</v>
      </c>
      <c r="K396" s="1518">
        <v>0.36319444444444443</v>
      </c>
      <c r="L396" s="1518">
        <v>0.40138888888888891</v>
      </c>
      <c r="M396" s="1512" t="s">
        <v>33</v>
      </c>
      <c r="N396" s="1518">
        <v>0.35416666666666669</v>
      </c>
      <c r="O396" s="1512" t="s">
        <v>34</v>
      </c>
      <c r="P396" s="1512" t="s">
        <v>34</v>
      </c>
      <c r="Q396" s="1512" t="s">
        <v>36</v>
      </c>
      <c r="R396" s="1512" t="s">
        <v>35</v>
      </c>
      <c r="S396" s="1512" t="s">
        <v>36</v>
      </c>
      <c r="T396" s="1512" t="s">
        <v>33</v>
      </c>
      <c r="U396" s="1512"/>
      <c r="V396" s="1547">
        <f t="shared" si="8"/>
        <v>9.0277777777777457E-3</v>
      </c>
      <c r="W396" s="1512"/>
    </row>
    <row r="397" spans="1:23" ht="27.75">
      <c r="A397" s="1512">
        <v>394</v>
      </c>
      <c r="B397" s="1126">
        <v>179088</v>
      </c>
      <c r="C397" s="1512" t="s">
        <v>9325</v>
      </c>
      <c r="D397" s="1538" t="s">
        <v>9327</v>
      </c>
      <c r="E397" s="1570" t="s">
        <v>145</v>
      </c>
      <c r="F397" s="1535" t="s">
        <v>214</v>
      </c>
      <c r="G397" s="1538" t="s">
        <v>215</v>
      </c>
      <c r="H397" s="1538" t="s">
        <v>9328</v>
      </c>
      <c r="I397" s="1512" t="s">
        <v>8723</v>
      </c>
      <c r="J397" s="1610" t="s">
        <v>5054</v>
      </c>
      <c r="K397" s="1611">
        <v>0.54166666666666663</v>
      </c>
      <c r="L397" s="1611">
        <v>0.58333333333333337</v>
      </c>
      <c r="M397" s="1512" t="s">
        <v>33</v>
      </c>
      <c r="N397" s="1611">
        <v>0.52430555555555558</v>
      </c>
      <c r="O397" s="1512" t="s">
        <v>34</v>
      </c>
      <c r="P397" s="1512" t="s">
        <v>34</v>
      </c>
      <c r="Q397" s="1612" t="s">
        <v>35</v>
      </c>
      <c r="R397" s="1612" t="s">
        <v>35</v>
      </c>
      <c r="S397" s="1612" t="s">
        <v>36</v>
      </c>
      <c r="T397" s="1612" t="s">
        <v>37</v>
      </c>
      <c r="U397" s="1512"/>
      <c r="V397" s="1547">
        <f t="shared" si="8"/>
        <v>1.7361111111111049E-2</v>
      </c>
      <c r="W397" s="1512"/>
    </row>
    <row r="398" spans="1:23">
      <c r="A398" s="1512">
        <v>395</v>
      </c>
      <c r="B398" s="1538">
        <v>16443</v>
      </c>
      <c r="C398" s="1512" t="s">
        <v>9325</v>
      </c>
      <c r="D398" s="1538" t="s">
        <v>9329</v>
      </c>
      <c r="E398" s="1570" t="s">
        <v>703</v>
      </c>
      <c r="F398" s="1535" t="s">
        <v>316</v>
      </c>
      <c r="G398" s="1538" t="s">
        <v>29</v>
      </c>
      <c r="H398" s="1538" t="s">
        <v>110</v>
      </c>
      <c r="I398" s="1512" t="s">
        <v>8723</v>
      </c>
      <c r="J398" s="1282" t="s">
        <v>217</v>
      </c>
      <c r="K398" s="1518">
        <v>0.63749999999999996</v>
      </c>
      <c r="L398" s="1518">
        <v>0.69444444444444442</v>
      </c>
      <c r="M398" s="1512" t="s">
        <v>33</v>
      </c>
      <c r="N398" s="1518">
        <v>0.63541666666666663</v>
      </c>
      <c r="O398" s="1512" t="s">
        <v>34</v>
      </c>
      <c r="P398" s="1512" t="s">
        <v>34</v>
      </c>
      <c r="Q398" s="1512" t="s">
        <v>35</v>
      </c>
      <c r="R398" s="1512" t="s">
        <v>35</v>
      </c>
      <c r="S398" s="1512" t="s">
        <v>36</v>
      </c>
      <c r="T398" s="1512" t="s">
        <v>5672</v>
      </c>
      <c r="U398" s="1512"/>
      <c r="V398" s="1547">
        <f t="shared" si="8"/>
        <v>2.0833333333333259E-3</v>
      </c>
      <c r="W398" s="1512"/>
    </row>
    <row r="399" spans="1:23">
      <c r="A399" s="1512">
        <v>396</v>
      </c>
      <c r="B399" s="1126">
        <v>18417</v>
      </c>
      <c r="C399" s="1512" t="s">
        <v>9325</v>
      </c>
      <c r="D399" s="1609" t="s">
        <v>9330</v>
      </c>
      <c r="E399" s="1570" t="s">
        <v>547</v>
      </c>
      <c r="F399" s="1535" t="s">
        <v>109</v>
      </c>
      <c r="G399" s="1538" t="s">
        <v>29</v>
      </c>
      <c r="H399" s="1535" t="s">
        <v>128</v>
      </c>
      <c r="I399" s="1512" t="s">
        <v>188</v>
      </c>
      <c r="J399" s="1282" t="s">
        <v>854</v>
      </c>
      <c r="K399" s="1518">
        <v>0.67361111111111116</v>
      </c>
      <c r="L399" s="1518">
        <v>0.72916666666666663</v>
      </c>
      <c r="M399" s="1512" t="s">
        <v>33</v>
      </c>
      <c r="N399" s="1518">
        <v>0.66666666666666663</v>
      </c>
      <c r="O399" s="1512" t="s">
        <v>34</v>
      </c>
      <c r="P399" s="1512" t="s">
        <v>34</v>
      </c>
      <c r="Q399" s="1512" t="s">
        <v>35</v>
      </c>
      <c r="R399" s="1512" t="s">
        <v>35</v>
      </c>
      <c r="S399" s="1512" t="s">
        <v>36</v>
      </c>
      <c r="T399" s="1512" t="s">
        <v>37</v>
      </c>
      <c r="U399" s="1512"/>
      <c r="V399" s="1547">
        <f t="shared" si="8"/>
        <v>6.9444444444445308E-3</v>
      </c>
      <c r="W399" s="1512"/>
    </row>
    <row r="400" spans="1:23" ht="27.75">
      <c r="A400" s="1512">
        <v>397</v>
      </c>
      <c r="B400" s="1538">
        <v>176893</v>
      </c>
      <c r="C400" s="1512" t="s">
        <v>9325</v>
      </c>
      <c r="D400" s="1609" t="s">
        <v>9331</v>
      </c>
      <c r="E400" s="1570" t="s">
        <v>1091</v>
      </c>
      <c r="F400" s="1535" t="s">
        <v>401</v>
      </c>
      <c r="G400" s="1538" t="s">
        <v>237</v>
      </c>
      <c r="H400" s="1538" t="s">
        <v>9332</v>
      </c>
      <c r="I400" s="1512" t="s">
        <v>188</v>
      </c>
      <c r="J400" s="1282" t="s">
        <v>229</v>
      </c>
      <c r="K400" s="1518">
        <v>0.76041666666666663</v>
      </c>
      <c r="L400" s="1518">
        <v>0.79861111111111116</v>
      </c>
      <c r="M400" s="1512" t="s">
        <v>33</v>
      </c>
      <c r="N400" s="1518">
        <v>0.75694444444444442</v>
      </c>
      <c r="O400" s="1512" t="s">
        <v>34</v>
      </c>
      <c r="P400" s="1512" t="s">
        <v>34</v>
      </c>
      <c r="Q400" s="1512" t="s">
        <v>35</v>
      </c>
      <c r="R400" s="1512" t="s">
        <v>35</v>
      </c>
      <c r="S400" s="1512" t="s">
        <v>36</v>
      </c>
      <c r="T400" s="1512" t="s">
        <v>5672</v>
      </c>
      <c r="U400" s="1512"/>
      <c r="V400" s="1547">
        <f t="shared" si="8"/>
        <v>3.4722222222222099E-3</v>
      </c>
      <c r="W400" s="1512"/>
    </row>
    <row r="401" spans="1:23">
      <c r="A401" s="1512">
        <v>398</v>
      </c>
      <c r="B401" s="1538">
        <v>172835</v>
      </c>
      <c r="C401" s="1512" t="s">
        <v>9325</v>
      </c>
      <c r="D401" s="1126" t="s">
        <v>9333</v>
      </c>
      <c r="E401" s="1570" t="s">
        <v>213</v>
      </c>
      <c r="F401" s="1535" t="s">
        <v>773</v>
      </c>
      <c r="G401" s="1538" t="s">
        <v>99</v>
      </c>
      <c r="H401" s="1538" t="s">
        <v>1630</v>
      </c>
      <c r="I401" s="1512" t="s">
        <v>8723</v>
      </c>
      <c r="J401" s="1282" t="s">
        <v>1018</v>
      </c>
      <c r="K401" s="1518">
        <v>0.46527777777777779</v>
      </c>
      <c r="L401" s="1518">
        <v>0.55208333333333337</v>
      </c>
      <c r="M401" s="1512" t="s">
        <v>33</v>
      </c>
      <c r="N401" s="1518">
        <v>0.46180555555555558</v>
      </c>
      <c r="O401" s="1512" t="s">
        <v>34</v>
      </c>
      <c r="P401" s="1512" t="s">
        <v>34</v>
      </c>
      <c r="Q401" s="1512" t="s">
        <v>36</v>
      </c>
      <c r="R401" s="1512" t="s">
        <v>35</v>
      </c>
      <c r="S401" s="1512" t="s">
        <v>36</v>
      </c>
      <c r="T401" s="1512" t="s">
        <v>33</v>
      </c>
      <c r="U401" s="1512"/>
      <c r="V401" s="1547">
        <f t="shared" si="8"/>
        <v>3.4722222222222099E-3</v>
      </c>
      <c r="W401" s="1512"/>
    </row>
    <row r="402" spans="1:23" ht="27.75">
      <c r="A402" s="1512">
        <v>399</v>
      </c>
      <c r="B402" s="1113">
        <v>179198</v>
      </c>
      <c r="C402" s="1512" t="s">
        <v>9325</v>
      </c>
      <c r="D402" s="1114" t="s">
        <v>9334</v>
      </c>
      <c r="E402" s="1570" t="s">
        <v>1577</v>
      </c>
      <c r="F402" s="1571" t="s">
        <v>40</v>
      </c>
      <c r="G402" s="1113" t="s">
        <v>41</v>
      </c>
      <c r="H402" s="1571" t="s">
        <v>9335</v>
      </c>
      <c r="I402" s="1512" t="s">
        <v>94</v>
      </c>
      <c r="J402" s="1282" t="s">
        <v>423</v>
      </c>
      <c r="K402" s="1518">
        <v>0.60138888888888886</v>
      </c>
      <c r="L402" s="1518">
        <v>0.65277777777777779</v>
      </c>
      <c r="M402" s="1512" t="s">
        <v>2125</v>
      </c>
      <c r="N402" s="1518">
        <v>0.59722222222222221</v>
      </c>
      <c r="O402" s="1512" t="s">
        <v>34</v>
      </c>
      <c r="P402" s="1512" t="s">
        <v>34</v>
      </c>
      <c r="Q402" s="1240" t="s">
        <v>35</v>
      </c>
      <c r="R402" s="1240" t="s">
        <v>35</v>
      </c>
      <c r="S402" s="1240" t="s">
        <v>36</v>
      </c>
      <c r="T402" s="1240" t="s">
        <v>37</v>
      </c>
      <c r="U402" s="1512"/>
      <c r="V402" s="1547">
        <f t="shared" si="8"/>
        <v>4.1666666666666519E-3</v>
      </c>
      <c r="W402" s="1512"/>
    </row>
    <row r="403" spans="1:23">
      <c r="A403" s="1512"/>
      <c r="B403" s="1512"/>
      <c r="C403" s="1512"/>
      <c r="D403" s="1512"/>
      <c r="E403" s="1512"/>
      <c r="F403" s="1512"/>
      <c r="G403" s="1512"/>
      <c r="H403" s="1512"/>
      <c r="I403" s="1512"/>
      <c r="J403" s="1512"/>
      <c r="K403" s="1512"/>
      <c r="L403" s="1512"/>
      <c r="M403" s="1512"/>
      <c r="N403" s="1512"/>
      <c r="O403" s="1512"/>
      <c r="P403" s="1512"/>
      <c r="Q403" s="1512"/>
      <c r="R403" s="1512"/>
      <c r="S403" s="1512"/>
      <c r="T403" s="1512"/>
      <c r="U403" s="1512"/>
      <c r="V403" s="1547">
        <f t="shared" si="8"/>
        <v>0</v>
      </c>
      <c r="W403" s="1512"/>
    </row>
    <row r="404" spans="1:23">
      <c r="A404" s="1512"/>
      <c r="B404" s="1512"/>
      <c r="C404" s="1512"/>
      <c r="D404" s="1512"/>
      <c r="E404" s="1512"/>
      <c r="F404" s="1512"/>
      <c r="G404" s="1512"/>
      <c r="H404" s="1512"/>
      <c r="I404" s="1512"/>
      <c r="J404" s="1512"/>
      <c r="K404" s="1512"/>
      <c r="L404" s="1512"/>
      <c r="M404" s="1512"/>
      <c r="N404" s="1512"/>
      <c r="O404" s="1512"/>
      <c r="P404" s="1512"/>
      <c r="Q404" s="1512"/>
      <c r="R404" s="1512"/>
      <c r="S404" s="1512"/>
      <c r="T404" s="1512"/>
      <c r="U404" s="1512"/>
      <c r="V404" s="1547">
        <f t="shared" si="8"/>
        <v>0</v>
      </c>
      <c r="W404" s="1512"/>
    </row>
    <row r="405" spans="1:23">
      <c r="A405" s="1512"/>
      <c r="B405" s="1512"/>
      <c r="C405" s="1512"/>
      <c r="D405" s="1512"/>
      <c r="E405" s="1512"/>
      <c r="F405" s="1512"/>
      <c r="G405" s="1512"/>
      <c r="H405" s="1512"/>
      <c r="I405" s="1512"/>
      <c r="J405" s="1512"/>
      <c r="K405" s="1512"/>
      <c r="L405" s="1512"/>
      <c r="M405" s="1512"/>
      <c r="N405" s="1512"/>
      <c r="O405" s="1512"/>
      <c r="P405" s="1512"/>
      <c r="Q405" s="1512"/>
      <c r="R405" s="1512"/>
      <c r="S405" s="1512"/>
      <c r="T405" s="1512"/>
      <c r="U405" s="1512"/>
      <c r="V405" s="1547">
        <f t="shared" si="8"/>
        <v>0</v>
      </c>
      <c r="W405" s="1512"/>
    </row>
    <row r="406" spans="1:23">
      <c r="A406" s="1512"/>
      <c r="B406" s="1512"/>
      <c r="C406" s="1512"/>
      <c r="D406" s="1512"/>
      <c r="E406" s="1512"/>
      <c r="F406" s="1512"/>
      <c r="G406" s="1512"/>
      <c r="H406" s="1512"/>
      <c r="I406" s="1512"/>
      <c r="J406" s="1512"/>
      <c r="K406" s="1512"/>
      <c r="L406" s="1512"/>
      <c r="M406" s="1512"/>
      <c r="N406" s="1512"/>
      <c r="O406" s="1512"/>
      <c r="P406" s="1512"/>
      <c r="Q406" s="1512"/>
      <c r="R406" s="1512"/>
      <c r="S406" s="1512"/>
      <c r="T406" s="1512"/>
      <c r="U406" s="1512"/>
      <c r="V406" s="1547">
        <f t="shared" si="8"/>
        <v>0</v>
      </c>
      <c r="W406" s="1512"/>
    </row>
    <row r="407" spans="1:23">
      <c r="A407" s="1512"/>
      <c r="B407" s="1512"/>
      <c r="C407" s="1512"/>
      <c r="D407" s="1512"/>
      <c r="E407" s="1512"/>
      <c r="F407" s="1512"/>
      <c r="G407" s="1512"/>
      <c r="H407" s="1512"/>
      <c r="I407" s="1512"/>
      <c r="J407" s="1512"/>
      <c r="K407" s="1512"/>
      <c r="L407" s="1512"/>
      <c r="M407" s="1512"/>
      <c r="N407" s="1512"/>
      <c r="O407" s="1512"/>
      <c r="P407" s="1512"/>
      <c r="Q407" s="1512"/>
      <c r="R407" s="1512"/>
      <c r="S407" s="1512"/>
      <c r="T407" s="1512"/>
      <c r="U407" s="1512"/>
      <c r="V407" s="1547">
        <f t="shared" si="8"/>
        <v>0</v>
      </c>
      <c r="W407" s="1512"/>
    </row>
    <row r="408" spans="1:23">
      <c r="A408" s="1512"/>
      <c r="B408" s="1512"/>
      <c r="C408" s="1512"/>
      <c r="D408" s="1512"/>
      <c r="E408" s="1512"/>
      <c r="F408" s="1512"/>
      <c r="G408" s="1512"/>
      <c r="H408" s="1512"/>
      <c r="I408" s="1512"/>
      <c r="J408" s="1512"/>
      <c r="K408" s="1512"/>
      <c r="L408" s="1512"/>
      <c r="M408" s="1512"/>
      <c r="N408" s="1512"/>
      <c r="O408" s="1512"/>
      <c r="P408" s="1512"/>
      <c r="Q408" s="1512"/>
      <c r="R408" s="1512"/>
      <c r="S408" s="1512"/>
      <c r="T408" s="1512"/>
      <c r="U408" s="1512"/>
      <c r="V408" s="1547">
        <f t="shared" si="8"/>
        <v>0</v>
      </c>
      <c r="W408" s="1512"/>
    </row>
    <row r="409" spans="1:23">
      <c r="A409" s="1512"/>
      <c r="B409" s="1512"/>
      <c r="C409" s="1512"/>
      <c r="D409" s="1512"/>
      <c r="E409" s="1512"/>
      <c r="F409" s="1512"/>
      <c r="G409" s="1512"/>
      <c r="H409" s="1512"/>
      <c r="I409" s="1512"/>
      <c r="J409" s="1512"/>
      <c r="K409" s="1512"/>
      <c r="L409" s="1512"/>
      <c r="M409" s="1512"/>
      <c r="N409" s="1512"/>
      <c r="O409" s="1512"/>
      <c r="P409" s="1512"/>
      <c r="Q409" s="1512"/>
      <c r="R409" s="1512"/>
      <c r="S409" s="1512"/>
      <c r="T409" s="1512"/>
      <c r="U409" s="1512"/>
      <c r="V409" s="1547">
        <f t="shared" si="8"/>
        <v>0</v>
      </c>
      <c r="W409" s="1512"/>
    </row>
    <row r="410" spans="1:23">
      <c r="A410" s="1512"/>
      <c r="B410" s="1512"/>
      <c r="C410" s="1512"/>
      <c r="D410" s="1512"/>
      <c r="E410" s="1512"/>
      <c r="F410" s="1512"/>
      <c r="G410" s="1512"/>
      <c r="H410" s="1512"/>
      <c r="I410" s="1512"/>
      <c r="J410" s="1512"/>
      <c r="K410" s="1512"/>
      <c r="L410" s="1512"/>
      <c r="M410" s="1512"/>
      <c r="N410" s="1512"/>
      <c r="O410" s="1512"/>
      <c r="P410" s="1512"/>
      <c r="Q410" s="1512"/>
      <c r="R410" s="1512"/>
      <c r="S410" s="1512"/>
      <c r="T410" s="1512"/>
      <c r="U410" s="1512"/>
      <c r="V410" s="1547">
        <f t="shared" si="8"/>
        <v>0</v>
      </c>
      <c r="W410" s="1512"/>
    </row>
    <row r="411" spans="1:23">
      <c r="A411" s="1512"/>
      <c r="B411" s="1512"/>
      <c r="C411" s="1512"/>
      <c r="D411" s="1512"/>
      <c r="E411" s="1512"/>
      <c r="F411" s="1512"/>
      <c r="G411" s="1512"/>
      <c r="H411" s="1512"/>
      <c r="I411" s="1512"/>
      <c r="J411" s="1512"/>
      <c r="K411" s="1512"/>
      <c r="L411" s="1512"/>
      <c r="M411" s="1512"/>
      <c r="N411" s="1512"/>
      <c r="O411" s="1512"/>
      <c r="P411" s="1512"/>
      <c r="Q411" s="1512"/>
      <c r="R411" s="1512"/>
      <c r="S411" s="1512"/>
      <c r="T411" s="1512"/>
      <c r="U411" s="1512"/>
      <c r="V411" s="1547">
        <f t="shared" si="8"/>
        <v>0</v>
      </c>
      <c r="W411" s="1512"/>
    </row>
    <row r="412" spans="1:23">
      <c r="A412" s="1512"/>
      <c r="B412" s="1512"/>
      <c r="C412" s="1512"/>
      <c r="D412" s="1512"/>
      <c r="E412" s="1512"/>
      <c r="F412" s="1512"/>
      <c r="G412" s="1512"/>
      <c r="H412" s="1512"/>
      <c r="I412" s="1512"/>
      <c r="J412" s="1512"/>
      <c r="K412" s="1512"/>
      <c r="L412" s="1512"/>
      <c r="M412" s="1512"/>
      <c r="N412" s="1512"/>
      <c r="O412" s="1512"/>
      <c r="P412" s="1512"/>
      <c r="Q412" s="1512"/>
      <c r="R412" s="1512"/>
      <c r="S412" s="1512"/>
      <c r="T412" s="1512"/>
      <c r="U412" s="1512"/>
      <c r="V412" s="1547">
        <f t="shared" ref="V412:V443" si="9">K412-N412</f>
        <v>0</v>
      </c>
      <c r="W412" s="1512"/>
    </row>
    <row r="413" spans="1:23">
      <c r="A413" s="1512"/>
      <c r="B413" s="1512"/>
      <c r="C413" s="1512"/>
      <c r="D413" s="1512"/>
      <c r="E413" s="1512"/>
      <c r="F413" s="1512"/>
      <c r="G413" s="1512"/>
      <c r="H413" s="1512"/>
      <c r="I413" s="1512"/>
      <c r="J413" s="1512"/>
      <c r="K413" s="1512"/>
      <c r="L413" s="1512"/>
      <c r="M413" s="1512"/>
      <c r="N413" s="1512"/>
      <c r="O413" s="1512"/>
      <c r="P413" s="1512"/>
      <c r="Q413" s="1512"/>
      <c r="R413" s="1512"/>
      <c r="S413" s="1512"/>
      <c r="T413" s="1512"/>
      <c r="U413" s="1512"/>
      <c r="V413" s="1547">
        <f t="shared" si="9"/>
        <v>0</v>
      </c>
      <c r="W413" s="1512"/>
    </row>
    <row r="414" spans="1:23">
      <c r="A414" s="1512"/>
      <c r="B414" s="1512"/>
      <c r="C414" s="1512"/>
      <c r="D414" s="1512"/>
      <c r="E414" s="1512"/>
      <c r="F414" s="1512"/>
      <c r="G414" s="1512"/>
      <c r="H414" s="1512"/>
      <c r="I414" s="1512"/>
      <c r="J414" s="1512"/>
      <c r="K414" s="1512"/>
      <c r="L414" s="1512"/>
      <c r="M414" s="1512"/>
      <c r="N414" s="1512"/>
      <c r="O414" s="1512"/>
      <c r="P414" s="1512"/>
      <c r="Q414" s="1512"/>
      <c r="R414" s="1512"/>
      <c r="S414" s="1512"/>
      <c r="T414" s="1512"/>
      <c r="U414" s="1512"/>
      <c r="V414" s="1547">
        <f t="shared" si="9"/>
        <v>0</v>
      </c>
      <c r="W414" s="1512"/>
    </row>
    <row r="415" spans="1:23">
      <c r="A415" s="1512"/>
      <c r="B415" s="1512"/>
      <c r="C415" s="1512"/>
      <c r="D415" s="1512"/>
      <c r="E415" s="1512"/>
      <c r="F415" s="1512"/>
      <c r="G415" s="1512"/>
      <c r="H415" s="1512"/>
      <c r="I415" s="1512"/>
      <c r="J415" s="1512"/>
      <c r="K415" s="1512"/>
      <c r="L415" s="1512"/>
      <c r="M415" s="1512"/>
      <c r="N415" s="1512"/>
      <c r="O415" s="1512"/>
      <c r="P415" s="1512"/>
      <c r="Q415" s="1512"/>
      <c r="R415" s="1512"/>
      <c r="S415" s="1512"/>
      <c r="T415" s="1512"/>
      <c r="U415" s="1512"/>
      <c r="V415" s="1547">
        <f t="shared" si="9"/>
        <v>0</v>
      </c>
      <c r="W415" s="1512"/>
    </row>
    <row r="416" spans="1:23">
      <c r="A416" s="1512"/>
      <c r="B416" s="1512"/>
      <c r="C416" s="1512"/>
      <c r="D416" s="1512"/>
      <c r="E416" s="1512"/>
      <c r="F416" s="1512"/>
      <c r="G416" s="1512"/>
      <c r="H416" s="1512"/>
      <c r="I416" s="1512"/>
      <c r="J416" s="1512"/>
      <c r="K416" s="1512"/>
      <c r="L416" s="1512"/>
      <c r="M416" s="1512"/>
      <c r="N416" s="1512"/>
      <c r="O416" s="1512"/>
      <c r="P416" s="1512"/>
      <c r="Q416" s="1512"/>
      <c r="R416" s="1512"/>
      <c r="S416" s="1512"/>
      <c r="T416" s="1512"/>
      <c r="U416" s="1512"/>
      <c r="V416" s="1547">
        <f t="shared" si="9"/>
        <v>0</v>
      </c>
      <c r="W416" s="1512"/>
    </row>
    <row r="417" spans="1:23">
      <c r="A417" s="1512"/>
      <c r="B417" s="1512"/>
      <c r="C417" s="1512"/>
      <c r="D417" s="1512"/>
      <c r="E417" s="1512"/>
      <c r="F417" s="1512"/>
      <c r="G417" s="1512"/>
      <c r="H417" s="1512"/>
      <c r="I417" s="1512"/>
      <c r="J417" s="1512"/>
      <c r="K417" s="1512"/>
      <c r="L417" s="1512"/>
      <c r="M417" s="1512"/>
      <c r="N417" s="1512"/>
      <c r="O417" s="1512"/>
      <c r="P417" s="1512"/>
      <c r="Q417" s="1512"/>
      <c r="R417" s="1512"/>
      <c r="S417" s="1512"/>
      <c r="T417" s="1512"/>
      <c r="U417" s="1512"/>
      <c r="V417" s="1547">
        <f t="shared" si="9"/>
        <v>0</v>
      </c>
      <c r="W417" s="1512"/>
    </row>
    <row r="418" spans="1:23">
      <c r="A418" s="1512"/>
      <c r="B418" s="1512"/>
      <c r="C418" s="1512"/>
      <c r="D418" s="1512"/>
      <c r="E418" s="1512"/>
      <c r="F418" s="1512"/>
      <c r="G418" s="1512"/>
      <c r="H418" s="1512"/>
      <c r="I418" s="1512"/>
      <c r="J418" s="1512"/>
      <c r="K418" s="1512"/>
      <c r="L418" s="1512"/>
      <c r="M418" s="1512"/>
      <c r="N418" s="1512"/>
      <c r="O418" s="1512"/>
      <c r="P418" s="1512"/>
      <c r="Q418" s="1512"/>
      <c r="R418" s="1512"/>
      <c r="S418" s="1512"/>
      <c r="T418" s="1512"/>
      <c r="U418" s="1512"/>
      <c r="V418" s="1547">
        <f t="shared" si="9"/>
        <v>0</v>
      </c>
      <c r="W418" s="1512"/>
    </row>
    <row r="419" spans="1:23">
      <c r="A419" s="1512"/>
      <c r="B419" s="1512"/>
      <c r="C419" s="1512"/>
      <c r="D419" s="1512"/>
      <c r="E419" s="1512"/>
      <c r="F419" s="1512"/>
      <c r="G419" s="1512"/>
      <c r="H419" s="1512"/>
      <c r="I419" s="1512"/>
      <c r="J419" s="1512"/>
      <c r="K419" s="1512"/>
      <c r="L419" s="1512"/>
      <c r="M419" s="1512"/>
      <c r="N419" s="1512"/>
      <c r="O419" s="1512"/>
      <c r="P419" s="1512"/>
      <c r="Q419" s="1512"/>
      <c r="R419" s="1512"/>
      <c r="S419" s="1512"/>
      <c r="T419" s="1512"/>
      <c r="U419" s="1512"/>
      <c r="V419" s="1547">
        <f t="shared" si="9"/>
        <v>0</v>
      </c>
      <c r="W419" s="1512"/>
    </row>
    <row r="420" spans="1:23">
      <c r="A420" s="1512"/>
      <c r="B420" s="1512"/>
      <c r="C420" s="1512"/>
      <c r="D420" s="1512"/>
      <c r="E420" s="1512"/>
      <c r="F420" s="1512"/>
      <c r="G420" s="1512"/>
      <c r="H420" s="1512"/>
      <c r="I420" s="1512"/>
      <c r="J420" s="1512"/>
      <c r="K420" s="1512"/>
      <c r="L420" s="1512"/>
      <c r="M420" s="1512"/>
      <c r="N420" s="1512"/>
      <c r="O420" s="1512"/>
      <c r="P420" s="1512"/>
      <c r="Q420" s="1512"/>
      <c r="R420" s="1512"/>
      <c r="S420" s="1512"/>
      <c r="T420" s="1512"/>
      <c r="U420" s="1512"/>
      <c r="V420" s="1547">
        <f t="shared" si="9"/>
        <v>0</v>
      </c>
      <c r="W420" s="1512"/>
    </row>
    <row r="421" spans="1:23">
      <c r="A421" s="1512"/>
      <c r="B421" s="1512"/>
      <c r="C421" s="1512"/>
      <c r="D421" s="1512"/>
      <c r="E421" s="1512"/>
      <c r="F421" s="1512"/>
      <c r="G421" s="1512"/>
      <c r="H421" s="1512"/>
      <c r="I421" s="1512"/>
      <c r="J421" s="1512"/>
      <c r="K421" s="1512"/>
      <c r="L421" s="1512"/>
      <c r="M421" s="1512"/>
      <c r="N421" s="1512"/>
      <c r="O421" s="1512"/>
      <c r="P421" s="1512"/>
      <c r="Q421" s="1512"/>
      <c r="R421" s="1512"/>
      <c r="S421" s="1512"/>
      <c r="T421" s="1512"/>
      <c r="U421" s="1512"/>
      <c r="V421" s="1547">
        <f t="shared" si="9"/>
        <v>0</v>
      </c>
      <c r="W421" s="1512"/>
    </row>
    <row r="422" spans="1:23">
      <c r="A422" s="1512"/>
      <c r="B422" s="1512"/>
      <c r="C422" s="1512"/>
      <c r="D422" s="1512"/>
      <c r="E422" s="1512"/>
      <c r="F422" s="1512"/>
      <c r="G422" s="1512"/>
      <c r="H422" s="1512"/>
      <c r="I422" s="1512"/>
      <c r="J422" s="1512"/>
      <c r="K422" s="1512"/>
      <c r="L422" s="1512"/>
      <c r="M422" s="1512"/>
      <c r="N422" s="1512"/>
      <c r="O422" s="1512"/>
      <c r="P422" s="1512"/>
      <c r="Q422" s="1512"/>
      <c r="R422" s="1512"/>
      <c r="S422" s="1512"/>
      <c r="T422" s="1512"/>
      <c r="U422" s="1512"/>
      <c r="V422" s="1547">
        <f t="shared" si="9"/>
        <v>0</v>
      </c>
      <c r="W422" s="1512"/>
    </row>
    <row r="423" spans="1:23">
      <c r="A423" s="1512"/>
      <c r="B423" s="1512"/>
      <c r="C423" s="1512"/>
      <c r="D423" s="1512"/>
      <c r="E423" s="1512"/>
      <c r="F423" s="1512"/>
      <c r="G423" s="1512"/>
      <c r="H423" s="1512"/>
      <c r="I423" s="1512"/>
      <c r="J423" s="1512"/>
      <c r="K423" s="1512"/>
      <c r="L423" s="1512"/>
      <c r="M423" s="1512"/>
      <c r="N423" s="1512"/>
      <c r="O423" s="1512"/>
      <c r="P423" s="1512"/>
      <c r="Q423" s="1512"/>
      <c r="R423" s="1512"/>
      <c r="S423" s="1512"/>
      <c r="T423" s="1512"/>
      <c r="U423" s="1512"/>
      <c r="V423" s="1547">
        <f t="shared" si="9"/>
        <v>0</v>
      </c>
      <c r="W423" s="1512"/>
    </row>
    <row r="424" spans="1:23">
      <c r="A424" s="1512"/>
      <c r="B424" s="1512"/>
      <c r="C424" s="1512"/>
      <c r="D424" s="1512"/>
      <c r="E424" s="1512"/>
      <c r="F424" s="1512"/>
      <c r="G424" s="1512"/>
      <c r="H424" s="1512"/>
      <c r="I424" s="1512"/>
      <c r="J424" s="1512"/>
      <c r="K424" s="1512"/>
      <c r="L424" s="1512"/>
      <c r="M424" s="1512"/>
      <c r="N424" s="1512"/>
      <c r="O424" s="1512"/>
      <c r="P424" s="1512"/>
      <c r="Q424" s="1512"/>
      <c r="R424" s="1512"/>
      <c r="S424" s="1512"/>
      <c r="T424" s="1512"/>
      <c r="U424" s="1512"/>
      <c r="V424" s="1547">
        <f t="shared" si="9"/>
        <v>0</v>
      </c>
      <c r="W424" s="1512"/>
    </row>
    <row r="425" spans="1:23">
      <c r="A425" s="1512"/>
      <c r="B425" s="1512"/>
      <c r="C425" s="1512"/>
      <c r="D425" s="1512"/>
      <c r="E425" s="1512"/>
      <c r="F425" s="1512"/>
      <c r="G425" s="1512"/>
      <c r="H425" s="1512"/>
      <c r="I425" s="1512"/>
      <c r="J425" s="1512"/>
      <c r="K425" s="1512"/>
      <c r="L425" s="1512"/>
      <c r="M425" s="1512"/>
      <c r="N425" s="1512"/>
      <c r="O425" s="1512"/>
      <c r="P425" s="1512"/>
      <c r="Q425" s="1512"/>
      <c r="R425" s="1512"/>
      <c r="S425" s="1512"/>
      <c r="T425" s="1512"/>
      <c r="U425" s="1512"/>
      <c r="V425" s="1547">
        <f t="shared" si="9"/>
        <v>0</v>
      </c>
      <c r="W425" s="1512"/>
    </row>
    <row r="426" spans="1:23">
      <c r="A426" s="1512"/>
      <c r="B426" s="1512"/>
      <c r="C426" s="1512"/>
      <c r="D426" s="1512"/>
      <c r="E426" s="1512"/>
      <c r="F426" s="1512"/>
      <c r="G426" s="1512"/>
      <c r="H426" s="1512"/>
      <c r="I426" s="1512"/>
      <c r="J426" s="1512"/>
      <c r="K426" s="1512"/>
      <c r="L426" s="1512"/>
      <c r="M426" s="1512"/>
      <c r="N426" s="1512"/>
      <c r="O426" s="1512"/>
      <c r="P426" s="1512"/>
      <c r="Q426" s="1512"/>
      <c r="R426" s="1512"/>
      <c r="S426" s="1512"/>
      <c r="T426" s="1512"/>
      <c r="U426" s="1512"/>
      <c r="V426" s="1547">
        <f t="shared" si="9"/>
        <v>0</v>
      </c>
      <c r="W426" s="1512"/>
    </row>
    <row r="427" spans="1:23">
      <c r="A427" s="1512"/>
      <c r="B427" s="1512"/>
      <c r="C427" s="1512"/>
      <c r="D427" s="1512"/>
      <c r="E427" s="1512"/>
      <c r="F427" s="1512"/>
      <c r="G427" s="1512"/>
      <c r="H427" s="1512"/>
      <c r="I427" s="1512"/>
      <c r="J427" s="1512"/>
      <c r="K427" s="1512"/>
      <c r="L427" s="1512"/>
      <c r="M427" s="1512"/>
      <c r="N427" s="1512"/>
      <c r="O427" s="1512"/>
      <c r="P427" s="1512"/>
      <c r="Q427" s="1512"/>
      <c r="R427" s="1512"/>
      <c r="S427" s="1512"/>
      <c r="T427" s="1512"/>
      <c r="U427" s="1512"/>
      <c r="V427" s="1547">
        <f t="shared" si="9"/>
        <v>0</v>
      </c>
      <c r="W427" s="1512"/>
    </row>
    <row r="428" spans="1:23">
      <c r="A428" s="1512"/>
      <c r="B428" s="1512"/>
      <c r="C428" s="1512"/>
      <c r="D428" s="1512"/>
      <c r="E428" s="1512"/>
      <c r="F428" s="1512"/>
      <c r="G428" s="1512"/>
      <c r="H428" s="1512"/>
      <c r="I428" s="1512"/>
      <c r="J428" s="1512"/>
      <c r="K428" s="1512"/>
      <c r="L428" s="1512"/>
      <c r="M428" s="1512"/>
      <c r="N428" s="1512"/>
      <c r="O428" s="1512"/>
      <c r="P428" s="1512"/>
      <c r="Q428" s="1512"/>
      <c r="R428" s="1512"/>
      <c r="S428" s="1512"/>
      <c r="T428" s="1512"/>
      <c r="U428" s="1512"/>
      <c r="V428" s="1547">
        <f t="shared" si="9"/>
        <v>0</v>
      </c>
      <c r="W428" s="1512"/>
    </row>
    <row r="429" spans="1:23">
      <c r="A429" s="1512"/>
      <c r="B429" s="1512"/>
      <c r="C429" s="1512"/>
      <c r="D429" s="1512"/>
      <c r="E429" s="1512"/>
      <c r="F429" s="1512"/>
      <c r="G429" s="1512"/>
      <c r="H429" s="1512"/>
      <c r="I429" s="1512"/>
      <c r="J429" s="1512"/>
      <c r="K429" s="1512"/>
      <c r="L429" s="1512"/>
      <c r="M429" s="1512"/>
      <c r="N429" s="1512"/>
      <c r="O429" s="1512"/>
      <c r="P429" s="1512"/>
      <c r="Q429" s="1512"/>
      <c r="R429" s="1512"/>
      <c r="S429" s="1512"/>
      <c r="T429" s="1512"/>
      <c r="U429" s="1512"/>
      <c r="V429" s="1547">
        <f t="shared" si="9"/>
        <v>0</v>
      </c>
      <c r="W429" s="1512"/>
    </row>
    <row r="430" spans="1:23">
      <c r="A430" s="1512"/>
      <c r="B430" s="1512"/>
      <c r="C430" s="1512"/>
      <c r="D430" s="1512"/>
      <c r="E430" s="1512"/>
      <c r="F430" s="1512"/>
      <c r="G430" s="1512"/>
      <c r="H430" s="1512"/>
      <c r="I430" s="1512"/>
      <c r="J430" s="1512"/>
      <c r="K430" s="1512"/>
      <c r="L430" s="1512"/>
      <c r="M430" s="1512"/>
      <c r="N430" s="1512"/>
      <c r="O430" s="1512"/>
      <c r="P430" s="1512"/>
      <c r="Q430" s="1512"/>
      <c r="R430" s="1512"/>
      <c r="S430" s="1512"/>
      <c r="T430" s="1512"/>
      <c r="U430" s="1512"/>
      <c r="V430" s="1547">
        <f t="shared" si="9"/>
        <v>0</v>
      </c>
      <c r="W430" s="1512"/>
    </row>
    <row r="431" spans="1:23">
      <c r="A431" s="1512"/>
      <c r="B431" s="1512"/>
      <c r="C431" s="1512"/>
      <c r="D431" s="1512"/>
      <c r="E431" s="1512"/>
      <c r="F431" s="1512"/>
      <c r="G431" s="1512"/>
      <c r="H431" s="1512"/>
      <c r="I431" s="1512"/>
      <c r="J431" s="1512"/>
      <c r="K431" s="1512"/>
      <c r="L431" s="1512"/>
      <c r="M431" s="1512"/>
      <c r="N431" s="1512"/>
      <c r="O431" s="1512"/>
      <c r="P431" s="1512"/>
      <c r="Q431" s="1512"/>
      <c r="R431" s="1512"/>
      <c r="S431" s="1512"/>
      <c r="T431" s="1512"/>
      <c r="U431" s="1512"/>
      <c r="V431" s="1547">
        <f t="shared" si="9"/>
        <v>0</v>
      </c>
      <c r="W431" s="1512"/>
    </row>
    <row r="432" spans="1:23">
      <c r="A432" s="1512"/>
      <c r="B432" s="1512"/>
      <c r="C432" s="1512"/>
      <c r="D432" s="1512"/>
      <c r="E432" s="1512"/>
      <c r="F432" s="1512"/>
      <c r="G432" s="1512"/>
      <c r="H432" s="1512"/>
      <c r="I432" s="1512"/>
      <c r="J432" s="1512"/>
      <c r="K432" s="1512"/>
      <c r="L432" s="1512"/>
      <c r="M432" s="1512"/>
      <c r="N432" s="1512"/>
      <c r="O432" s="1512"/>
      <c r="P432" s="1512"/>
      <c r="Q432" s="1512"/>
      <c r="R432" s="1512"/>
      <c r="S432" s="1512"/>
      <c r="T432" s="1512"/>
      <c r="U432" s="1512"/>
      <c r="V432" s="1547">
        <f t="shared" si="9"/>
        <v>0</v>
      </c>
      <c r="W432" s="1512"/>
    </row>
    <row r="433" spans="1:23">
      <c r="A433" s="1512"/>
      <c r="B433" s="1512"/>
      <c r="C433" s="1512"/>
      <c r="D433" s="1512"/>
      <c r="E433" s="1512"/>
      <c r="F433" s="1512"/>
      <c r="G433" s="1512"/>
      <c r="H433" s="1512"/>
      <c r="I433" s="1512"/>
      <c r="J433" s="1512"/>
      <c r="K433" s="1512"/>
      <c r="L433" s="1512"/>
      <c r="M433" s="1512"/>
      <c r="N433" s="1512"/>
      <c r="O433" s="1512"/>
      <c r="P433" s="1512"/>
      <c r="Q433" s="1512"/>
      <c r="R433" s="1512"/>
      <c r="S433" s="1512"/>
      <c r="T433" s="1512"/>
      <c r="U433" s="1512"/>
      <c r="V433" s="1547">
        <f t="shared" si="9"/>
        <v>0</v>
      </c>
      <c r="W433" s="1512"/>
    </row>
    <row r="434" spans="1:23">
      <c r="A434" s="1512"/>
      <c r="B434" s="1512"/>
      <c r="C434" s="1512"/>
      <c r="D434" s="1512"/>
      <c r="E434" s="1512"/>
      <c r="F434" s="1512"/>
      <c r="G434" s="1512"/>
      <c r="H434" s="1512"/>
      <c r="I434" s="1512"/>
      <c r="J434" s="1512"/>
      <c r="K434" s="1512"/>
      <c r="L434" s="1512"/>
      <c r="M434" s="1512"/>
      <c r="N434" s="1512"/>
      <c r="O434" s="1512"/>
      <c r="P434" s="1512"/>
      <c r="Q434" s="1512"/>
      <c r="R434" s="1512"/>
      <c r="S434" s="1512"/>
      <c r="T434" s="1512"/>
      <c r="U434" s="1512"/>
      <c r="V434" s="1547">
        <f t="shared" si="9"/>
        <v>0</v>
      </c>
      <c r="W434" s="1512"/>
    </row>
    <row r="435" spans="1:23">
      <c r="A435" s="1512"/>
      <c r="B435" s="1512"/>
      <c r="C435" s="1512"/>
      <c r="D435" s="1512"/>
      <c r="E435" s="1512"/>
      <c r="F435" s="1512"/>
      <c r="G435" s="1512"/>
      <c r="H435" s="1512"/>
      <c r="I435" s="1512"/>
      <c r="J435" s="1512"/>
      <c r="K435" s="1512"/>
      <c r="L435" s="1512"/>
      <c r="M435" s="1512"/>
      <c r="N435" s="1512"/>
      <c r="O435" s="1512"/>
      <c r="P435" s="1512"/>
      <c r="Q435" s="1512"/>
      <c r="R435" s="1512"/>
      <c r="S435" s="1512"/>
      <c r="T435" s="1512"/>
      <c r="U435" s="1512"/>
      <c r="V435" s="1547">
        <f t="shared" si="9"/>
        <v>0</v>
      </c>
      <c r="W435" s="1512"/>
    </row>
    <row r="436" spans="1:23">
      <c r="A436" s="1512"/>
      <c r="B436" s="1512"/>
      <c r="C436" s="1512"/>
      <c r="D436" s="1512"/>
      <c r="E436" s="1512"/>
      <c r="F436" s="1512"/>
      <c r="G436" s="1512"/>
      <c r="H436" s="1512"/>
      <c r="I436" s="1512"/>
      <c r="J436" s="1512"/>
      <c r="K436" s="1512"/>
      <c r="L436" s="1512"/>
      <c r="M436" s="1512"/>
      <c r="N436" s="1512"/>
      <c r="O436" s="1512"/>
      <c r="P436" s="1512"/>
      <c r="Q436" s="1512"/>
      <c r="R436" s="1512"/>
      <c r="S436" s="1512"/>
      <c r="T436" s="1512"/>
      <c r="U436" s="1512"/>
      <c r="V436" s="1547">
        <f t="shared" si="9"/>
        <v>0</v>
      </c>
      <c r="W436" s="1512"/>
    </row>
    <row r="437" spans="1:23">
      <c r="A437" s="1512"/>
      <c r="B437" s="1512"/>
      <c r="C437" s="1512"/>
      <c r="D437" s="1512"/>
      <c r="E437" s="1512"/>
      <c r="F437" s="1512"/>
      <c r="G437" s="1512"/>
      <c r="H437" s="1512"/>
      <c r="I437" s="1512"/>
      <c r="J437" s="1512"/>
      <c r="K437" s="1512"/>
      <c r="L437" s="1512"/>
      <c r="M437" s="1512"/>
      <c r="N437" s="1512"/>
      <c r="O437" s="1512"/>
      <c r="P437" s="1512"/>
      <c r="Q437" s="1512"/>
      <c r="R437" s="1512"/>
      <c r="S437" s="1512"/>
      <c r="T437" s="1512"/>
      <c r="U437" s="1512"/>
      <c r="V437" s="1547">
        <f t="shared" si="9"/>
        <v>0</v>
      </c>
      <c r="W437" s="1512"/>
    </row>
    <row r="438" spans="1:23">
      <c r="A438" s="1512"/>
      <c r="B438" s="1512"/>
      <c r="C438" s="1512"/>
      <c r="D438" s="1512"/>
      <c r="E438" s="1512"/>
      <c r="F438" s="1512"/>
      <c r="G438" s="1512"/>
      <c r="H438" s="1512"/>
      <c r="I438" s="1512"/>
      <c r="J438" s="1512"/>
      <c r="K438" s="1512"/>
      <c r="L438" s="1512"/>
      <c r="M438" s="1512"/>
      <c r="N438" s="1512"/>
      <c r="O438" s="1512"/>
      <c r="P438" s="1512"/>
      <c r="Q438" s="1512"/>
      <c r="R438" s="1512"/>
      <c r="S438" s="1512"/>
      <c r="T438" s="1512"/>
      <c r="U438" s="1512"/>
      <c r="V438" s="1547">
        <f t="shared" si="9"/>
        <v>0</v>
      </c>
      <c r="W438" s="1512"/>
    </row>
    <row r="439" spans="1:23">
      <c r="A439" s="1512"/>
      <c r="B439" s="1512"/>
      <c r="C439" s="1512"/>
      <c r="D439" s="1512"/>
      <c r="E439" s="1512"/>
      <c r="F439" s="1512"/>
      <c r="G439" s="1512"/>
      <c r="H439" s="1512"/>
      <c r="I439" s="1512"/>
      <c r="J439" s="1512"/>
      <c r="K439" s="1512"/>
      <c r="L439" s="1512"/>
      <c r="M439" s="1512"/>
      <c r="N439" s="1512"/>
      <c r="O439" s="1512"/>
      <c r="P439" s="1512"/>
      <c r="Q439" s="1512"/>
      <c r="R439" s="1512"/>
      <c r="S439" s="1512"/>
      <c r="T439" s="1512"/>
      <c r="U439" s="1512"/>
      <c r="V439" s="1547">
        <f t="shared" si="9"/>
        <v>0</v>
      </c>
      <c r="W439" s="1512"/>
    </row>
    <row r="440" spans="1:23">
      <c r="A440" s="1512"/>
      <c r="B440" s="1512"/>
      <c r="C440" s="1512"/>
      <c r="D440" s="1512"/>
      <c r="E440" s="1512"/>
      <c r="F440" s="1512"/>
      <c r="G440" s="1512"/>
      <c r="H440" s="1512"/>
      <c r="I440" s="1512"/>
      <c r="J440" s="1512"/>
      <c r="K440" s="1512"/>
      <c r="L440" s="1512"/>
      <c r="M440" s="1512"/>
      <c r="N440" s="1512"/>
      <c r="O440" s="1512"/>
      <c r="P440" s="1512"/>
      <c r="Q440" s="1512"/>
      <c r="R440" s="1512"/>
      <c r="S440" s="1512"/>
      <c r="T440" s="1512"/>
      <c r="U440" s="1512"/>
      <c r="V440" s="1547">
        <f t="shared" si="9"/>
        <v>0</v>
      </c>
      <c r="W440" s="1512"/>
    </row>
    <row r="441" spans="1:23">
      <c r="A441" s="1512"/>
      <c r="B441" s="1512"/>
      <c r="C441" s="1512"/>
      <c r="D441" s="1512"/>
      <c r="E441" s="1512"/>
      <c r="F441" s="1512"/>
      <c r="G441" s="1512"/>
      <c r="H441" s="1512"/>
      <c r="I441" s="1512"/>
      <c r="J441" s="1512"/>
      <c r="K441" s="1512"/>
      <c r="L441" s="1512"/>
      <c r="M441" s="1512"/>
      <c r="N441" s="1512"/>
      <c r="O441" s="1512"/>
      <c r="P441" s="1512"/>
      <c r="Q441" s="1512"/>
      <c r="R441" s="1512"/>
      <c r="S441" s="1512"/>
      <c r="T441" s="1512"/>
      <c r="U441" s="1512"/>
      <c r="V441" s="1547">
        <f t="shared" si="9"/>
        <v>0</v>
      </c>
      <c r="W441" s="1512"/>
    </row>
    <row r="442" spans="1:23">
      <c r="A442" s="1512"/>
      <c r="B442" s="1512"/>
      <c r="C442" s="1512"/>
      <c r="D442" s="1512"/>
      <c r="E442" s="1512"/>
      <c r="F442" s="1512"/>
      <c r="G442" s="1512"/>
      <c r="H442" s="1512"/>
      <c r="I442" s="1512"/>
      <c r="J442" s="1512"/>
      <c r="K442" s="1512"/>
      <c r="L442" s="1512"/>
      <c r="M442" s="1512"/>
      <c r="N442" s="1512"/>
      <c r="O442" s="1512"/>
      <c r="P442" s="1512"/>
      <c r="Q442" s="1512"/>
      <c r="R442" s="1512"/>
      <c r="S442" s="1512"/>
      <c r="T442" s="1512"/>
      <c r="U442" s="1512"/>
      <c r="V442" s="1547">
        <f t="shared" si="9"/>
        <v>0</v>
      </c>
      <c r="W442" s="1512"/>
    </row>
    <row r="443" spans="1:23">
      <c r="A443" s="1512"/>
      <c r="B443" s="1512"/>
      <c r="C443" s="1512"/>
      <c r="D443" s="1512"/>
      <c r="E443" s="1512"/>
      <c r="F443" s="1512"/>
      <c r="G443" s="1512"/>
      <c r="H443" s="1512"/>
      <c r="I443" s="1512"/>
      <c r="J443" s="1512"/>
      <c r="K443" s="1512"/>
      <c r="L443" s="1512"/>
      <c r="M443" s="1512"/>
      <c r="N443" s="1512"/>
      <c r="O443" s="1512"/>
      <c r="P443" s="1512"/>
      <c r="Q443" s="1512"/>
      <c r="R443" s="1512"/>
      <c r="S443" s="1512"/>
      <c r="T443" s="1512"/>
      <c r="U443" s="1512"/>
      <c r="V443" s="1547">
        <f t="shared" si="9"/>
        <v>0</v>
      </c>
      <c r="W443" s="1512"/>
    </row>
  </sheetData>
  <autoFilter ref="A2:W443" xr:uid="{C34C7822-FDBF-1B49-9E4D-37409697A9C2}">
    <filterColumn colId="10" showButton="0"/>
    <filterColumn colId="14" showButton="0"/>
    <filterColumn colId="15" showButton="0"/>
    <filterColumn colId="16" showButton="0"/>
  </autoFilter>
  <mergeCells count="3">
    <mergeCell ref="A1:W1"/>
    <mergeCell ref="K2:L2"/>
    <mergeCell ref="O2:R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FF33-3361-4750-980C-4E7C8B31CF73}">
  <sheetPr filterMode="1"/>
  <dimension ref="A1:X432"/>
  <sheetViews>
    <sheetView topLeftCell="K112" workbookViewId="0">
      <selection activeCell="K118" sqref="K118:K126"/>
    </sheetView>
  </sheetViews>
  <sheetFormatPr defaultRowHeight="15"/>
  <cols>
    <col min="1" max="2" width="8.140625" customWidth="1"/>
    <col min="3" max="3" width="12.7109375" customWidth="1"/>
    <col min="4" max="4" width="12.28515625" customWidth="1"/>
    <col min="5" max="5" width="22" customWidth="1"/>
    <col min="6" max="6" width="14.140625" customWidth="1"/>
    <col min="7" max="7" width="35.140625" customWidth="1"/>
    <col min="8" max="8" width="14.5703125" customWidth="1"/>
    <col min="9" max="9" width="42.5703125" customWidth="1"/>
    <col min="10" max="10" width="13.28515625" customWidth="1"/>
    <col min="11" max="11" width="9.5703125" customWidth="1"/>
    <col min="12" max="12" width="11.5703125" customWidth="1"/>
    <col min="13" max="13" width="10.5703125" customWidth="1"/>
    <col min="14" max="14" width="23.42578125" customWidth="1"/>
    <col min="15" max="15" width="12.5703125" customWidth="1"/>
    <col min="16" max="16" width="14.85546875" customWidth="1"/>
    <col min="17" max="17" width="13.7109375" customWidth="1"/>
    <col min="18" max="18" width="14.5703125" customWidth="1"/>
    <col min="19" max="19" width="14.140625" customWidth="1"/>
    <col min="20" max="20" width="31.28515625" customWidth="1"/>
    <col min="21" max="21" width="22.140625" customWidth="1"/>
    <col min="23" max="23" width="10.5703125" customWidth="1"/>
    <col min="24" max="24" width="16.85546875" customWidth="1"/>
  </cols>
  <sheetData>
    <row r="1" spans="1:24" ht="33">
      <c r="A1" s="3445" t="s">
        <v>0</v>
      </c>
      <c r="B1" s="3445"/>
      <c r="C1" s="3445"/>
      <c r="D1" s="3445"/>
      <c r="E1" s="3445"/>
      <c r="F1" s="3445"/>
      <c r="G1" s="3445"/>
      <c r="H1" s="3445"/>
      <c r="I1" s="3445"/>
      <c r="J1" s="3445"/>
      <c r="K1" s="3445"/>
      <c r="L1" s="3445"/>
      <c r="M1" s="3445"/>
      <c r="N1" s="3445"/>
      <c r="O1" s="3445"/>
      <c r="P1" s="3445"/>
      <c r="Q1" s="3445"/>
      <c r="R1" s="3445"/>
      <c r="S1" s="3445"/>
      <c r="T1" s="3445"/>
      <c r="U1" s="3445"/>
      <c r="V1" s="3445"/>
      <c r="W1" s="3445"/>
      <c r="X1" s="3445"/>
    </row>
    <row r="2" spans="1:24" ht="37.5">
      <c r="A2" s="1378" t="s">
        <v>9336</v>
      </c>
      <c r="B2" s="1378" t="s">
        <v>9337</v>
      </c>
      <c r="C2" s="1378" t="s">
        <v>2</v>
      </c>
      <c r="D2" s="1378" t="s">
        <v>3</v>
      </c>
      <c r="E2" s="1380" t="s">
        <v>4</v>
      </c>
      <c r="F2" s="1378" t="s">
        <v>5</v>
      </c>
      <c r="G2" s="1380" t="s">
        <v>6</v>
      </c>
      <c r="H2" s="1378" t="s">
        <v>7</v>
      </c>
      <c r="I2" s="1380" t="s">
        <v>8</v>
      </c>
      <c r="J2" s="1378" t="s">
        <v>9</v>
      </c>
      <c r="K2" s="1379" t="s">
        <v>10</v>
      </c>
      <c r="L2" s="3484" t="s">
        <v>11</v>
      </c>
      <c r="M2" s="3484"/>
      <c r="N2" s="1378" t="s">
        <v>12</v>
      </c>
      <c r="O2" s="1378" t="s">
        <v>13</v>
      </c>
      <c r="P2" s="3484" t="s">
        <v>14</v>
      </c>
      <c r="Q2" s="3484"/>
      <c r="R2" s="3484"/>
      <c r="S2" s="3484"/>
      <c r="T2" s="1378" t="s">
        <v>15</v>
      </c>
      <c r="U2" s="1378" t="s">
        <v>16</v>
      </c>
      <c r="V2" s="1378"/>
      <c r="W2" s="1382"/>
      <c r="X2" s="1382"/>
    </row>
    <row r="3" spans="1:24" ht="49.5" hidden="1" customHeight="1">
      <c r="A3" s="1063"/>
      <c r="B3" s="1630"/>
      <c r="C3" s="1544"/>
      <c r="D3" s="1544"/>
      <c r="E3" s="1631"/>
      <c r="F3" s="1544"/>
      <c r="G3" s="1632"/>
      <c r="H3" s="1544"/>
      <c r="I3" s="1631"/>
      <c r="J3" s="1063"/>
      <c r="K3" s="3494"/>
      <c r="L3" s="1063" t="s">
        <v>17</v>
      </c>
      <c r="M3" s="1063" t="s">
        <v>18</v>
      </c>
      <c r="N3" s="1063" t="s">
        <v>12</v>
      </c>
      <c r="O3" s="1063" t="s">
        <v>13</v>
      </c>
      <c r="P3" s="1063" t="s">
        <v>19</v>
      </c>
      <c r="Q3" s="1063" t="s">
        <v>20</v>
      </c>
      <c r="R3" s="1063" t="s">
        <v>21</v>
      </c>
      <c r="S3" s="1063" t="s">
        <v>22</v>
      </c>
      <c r="T3" s="1063" t="s">
        <v>15</v>
      </c>
      <c r="U3" s="1063"/>
      <c r="V3" s="1063" t="s">
        <v>23</v>
      </c>
      <c r="W3" s="1276" t="s">
        <v>24</v>
      </c>
      <c r="X3" s="1277" t="s">
        <v>5142</v>
      </c>
    </row>
    <row r="4" spans="1:24" s="1656" customFormat="1" ht="30.75" hidden="1" customHeight="1">
      <c r="A4" s="1644">
        <v>1</v>
      </c>
      <c r="B4" s="1645"/>
      <c r="C4" s="1646" t="s">
        <v>9338</v>
      </c>
      <c r="D4" s="1647">
        <v>120649</v>
      </c>
      <c r="E4" s="1648" t="s">
        <v>2670</v>
      </c>
      <c r="F4" s="1649" t="s">
        <v>108</v>
      </c>
      <c r="G4" s="1647" t="s">
        <v>109</v>
      </c>
      <c r="H4" s="1647" t="s">
        <v>29</v>
      </c>
      <c r="I4" s="1647" t="s">
        <v>128</v>
      </c>
      <c r="J4" s="1650" t="s">
        <v>31</v>
      </c>
      <c r="K4" s="1651" t="s">
        <v>9339</v>
      </c>
      <c r="L4" s="1652">
        <v>0.56180555555555556</v>
      </c>
      <c r="M4" s="1652">
        <v>0.64583333333333337</v>
      </c>
      <c r="N4" s="1644" t="s">
        <v>33</v>
      </c>
      <c r="O4" s="1653">
        <v>0.55208333333333337</v>
      </c>
      <c r="P4" s="1644" t="s">
        <v>34</v>
      </c>
      <c r="Q4" s="1644" t="s">
        <v>34</v>
      </c>
      <c r="R4" s="1644" t="s">
        <v>36</v>
      </c>
      <c r="S4" s="1644" t="s">
        <v>35</v>
      </c>
      <c r="T4" s="1644" t="s">
        <v>36</v>
      </c>
      <c r="U4" s="1644" t="s">
        <v>33</v>
      </c>
      <c r="V4" s="1644"/>
      <c r="W4" s="1654">
        <f t="shared" ref="W4:W67" si="0">L4-O4</f>
        <v>9.7222222222221877E-3</v>
      </c>
      <c r="X4" s="1655">
        <v>9999957367</v>
      </c>
    </row>
    <row r="5" spans="1:24" ht="31.5" hidden="1" customHeight="1">
      <c r="A5" s="1644">
        <v>2</v>
      </c>
      <c r="B5" s="1657">
        <v>5128</v>
      </c>
      <c r="C5" s="1700" t="s">
        <v>9340</v>
      </c>
      <c r="D5" s="1701">
        <v>160412</v>
      </c>
      <c r="E5" s="1702" t="s">
        <v>9341</v>
      </c>
      <c r="F5" s="1703" t="s">
        <v>9342</v>
      </c>
      <c r="G5" s="1704" t="s">
        <v>4039</v>
      </c>
      <c r="H5" s="1705" t="s">
        <v>4426</v>
      </c>
      <c r="I5" s="1705" t="s">
        <v>8051</v>
      </c>
      <c r="J5" s="1650" t="s">
        <v>31</v>
      </c>
      <c r="K5" s="1651" t="s">
        <v>264</v>
      </c>
      <c r="L5" s="1653">
        <v>0.4861111111111111</v>
      </c>
      <c r="M5" s="1653">
        <v>0.58680555555555558</v>
      </c>
      <c r="N5" s="1593" t="s">
        <v>37</v>
      </c>
      <c r="O5" s="1014"/>
      <c r="P5" s="1014"/>
      <c r="Q5" s="1014"/>
      <c r="R5" s="1014"/>
      <c r="S5" s="1014"/>
      <c r="T5" s="1014"/>
      <c r="U5" s="1014"/>
      <c r="V5" s="1014"/>
      <c r="W5" s="1547"/>
      <c r="X5" s="1538">
        <v>9878382482</v>
      </c>
    </row>
    <row r="6" spans="1:24" s="439" customFormat="1" ht="35.25" hidden="1" customHeight="1">
      <c r="A6" s="1644">
        <v>3</v>
      </c>
      <c r="B6" s="528">
        <v>4620</v>
      </c>
      <c r="C6" s="1635" t="s">
        <v>9340</v>
      </c>
      <c r="D6" s="1636">
        <v>179419</v>
      </c>
      <c r="E6" s="524" t="s">
        <v>9343</v>
      </c>
      <c r="F6" s="524" t="s">
        <v>9344</v>
      </c>
      <c r="G6" s="483" t="s">
        <v>9345</v>
      </c>
      <c r="H6" s="527" t="s">
        <v>237</v>
      </c>
      <c r="I6" s="485" t="s">
        <v>321</v>
      </c>
      <c r="J6" s="1637" t="s">
        <v>31</v>
      </c>
      <c r="K6" s="1638" t="s">
        <v>4955</v>
      </c>
      <c r="L6" s="1639">
        <v>0.43472222222222223</v>
      </c>
      <c r="M6" s="1639">
        <v>0.65277777777777779</v>
      </c>
      <c r="N6" s="1640" t="s">
        <v>4994</v>
      </c>
      <c r="O6" s="1639">
        <v>0.39583333333333331</v>
      </c>
      <c r="P6" s="1099"/>
      <c r="Q6" s="1099" t="s">
        <v>171</v>
      </c>
      <c r="R6" s="1099" t="s">
        <v>35</v>
      </c>
      <c r="S6" s="1099" t="s">
        <v>35</v>
      </c>
      <c r="T6" s="1640" t="s">
        <v>9346</v>
      </c>
      <c r="U6" s="1099"/>
      <c r="V6" s="1099"/>
      <c r="W6" s="1549">
        <f t="shared" si="0"/>
        <v>3.8888888888888917E-2</v>
      </c>
      <c r="X6" s="1641">
        <v>9419292123</v>
      </c>
    </row>
    <row r="7" spans="1:24" s="1656" customFormat="1" ht="40.5" hidden="1" customHeight="1">
      <c r="A7" s="1644">
        <v>4</v>
      </c>
      <c r="B7" s="1657">
        <v>2102</v>
      </c>
      <c r="C7" s="1657" t="s">
        <v>9347</v>
      </c>
      <c r="D7" s="1647">
        <v>168428</v>
      </c>
      <c r="E7" s="1647" t="s">
        <v>9348</v>
      </c>
      <c r="F7" s="1647" t="s">
        <v>9349</v>
      </c>
      <c r="G7" s="1658" t="s">
        <v>9350</v>
      </c>
      <c r="H7" s="1659" t="s">
        <v>389</v>
      </c>
      <c r="I7" s="1648" t="s">
        <v>4053</v>
      </c>
      <c r="J7" s="1650" t="s">
        <v>31</v>
      </c>
      <c r="K7" s="1651" t="s">
        <v>180</v>
      </c>
      <c r="L7" s="1653">
        <v>0.43125000000000002</v>
      </c>
      <c r="M7" s="1653">
        <v>0.8125</v>
      </c>
      <c r="N7" s="1644" t="s">
        <v>9351</v>
      </c>
      <c r="O7" s="1653">
        <v>0.38541666666666669</v>
      </c>
      <c r="P7" s="1644" t="s">
        <v>34</v>
      </c>
      <c r="Q7" s="1644" t="s">
        <v>34</v>
      </c>
      <c r="R7" s="1644"/>
      <c r="S7" s="1644"/>
      <c r="T7" s="1663" t="s">
        <v>8898</v>
      </c>
      <c r="U7" s="1644"/>
      <c r="V7" s="1644"/>
      <c r="W7" s="1654">
        <f t="shared" si="0"/>
        <v>4.5833333333333337E-2</v>
      </c>
      <c r="X7" s="1660">
        <v>9893719484</v>
      </c>
    </row>
    <row r="8" spans="1:24" s="1656" customFormat="1" ht="44.25" hidden="1" customHeight="1">
      <c r="A8" s="1644">
        <v>5</v>
      </c>
      <c r="B8" s="1657">
        <v>2123</v>
      </c>
      <c r="C8" s="1650" t="s">
        <v>9347</v>
      </c>
      <c r="D8" s="1661">
        <v>175514</v>
      </c>
      <c r="E8" s="1661" t="s">
        <v>9352</v>
      </c>
      <c r="F8" s="1661" t="s">
        <v>9353</v>
      </c>
      <c r="G8" s="1658" t="s">
        <v>9354</v>
      </c>
      <c r="H8" s="1662" t="s">
        <v>7292</v>
      </c>
      <c r="I8" s="1658" t="s">
        <v>9355</v>
      </c>
      <c r="J8" s="1650" t="s">
        <v>31</v>
      </c>
      <c r="K8" s="1651" t="s">
        <v>5883</v>
      </c>
      <c r="L8" s="1653">
        <v>0.41458333333333336</v>
      </c>
      <c r="M8" s="1653">
        <v>0.82638888888888884</v>
      </c>
      <c r="N8" s="1644" t="s">
        <v>9356</v>
      </c>
      <c r="O8" s="1653">
        <v>0.38194444444444442</v>
      </c>
      <c r="P8" s="1644" t="s">
        <v>34</v>
      </c>
      <c r="Q8" s="1644" t="s">
        <v>34</v>
      </c>
      <c r="R8" s="1644" t="s">
        <v>36</v>
      </c>
      <c r="S8" s="1644" t="s">
        <v>600</v>
      </c>
      <c r="T8" s="1663" t="s">
        <v>9357</v>
      </c>
      <c r="U8" s="1644" t="s">
        <v>352</v>
      </c>
      <c r="V8" s="1644"/>
      <c r="W8" s="1654">
        <f t="shared" si="0"/>
        <v>3.2638888888888939E-2</v>
      </c>
      <c r="X8" s="1660">
        <v>9648884444</v>
      </c>
    </row>
    <row r="9" spans="1:24" s="1656" customFormat="1" ht="30" customHeight="1">
      <c r="A9" s="1644">
        <v>6</v>
      </c>
      <c r="B9" s="1657">
        <v>4608</v>
      </c>
      <c r="C9" s="1650" t="s">
        <v>9347</v>
      </c>
      <c r="D9" s="1661">
        <v>157880</v>
      </c>
      <c r="E9" s="1647" t="s">
        <v>9358</v>
      </c>
      <c r="F9" s="1647" t="s">
        <v>9359</v>
      </c>
      <c r="G9" s="1658" t="s">
        <v>4270</v>
      </c>
      <c r="H9" s="1659" t="s">
        <v>215</v>
      </c>
      <c r="I9" s="1648" t="s">
        <v>9360</v>
      </c>
      <c r="J9" s="1650" t="s">
        <v>31</v>
      </c>
      <c r="K9" s="1651" t="s">
        <v>651</v>
      </c>
      <c r="L9" s="1653">
        <v>0.37847222222222221</v>
      </c>
      <c r="M9" s="1653">
        <v>0.44444444444444442</v>
      </c>
      <c r="N9" s="1644" t="s">
        <v>219</v>
      </c>
      <c r="O9" s="1653">
        <v>0.3611111111111111</v>
      </c>
      <c r="P9" s="1644" t="s">
        <v>34</v>
      </c>
      <c r="Q9" s="1644" t="s">
        <v>34</v>
      </c>
      <c r="R9" s="1644" t="s">
        <v>600</v>
      </c>
      <c r="S9" s="1644" t="s">
        <v>600</v>
      </c>
      <c r="T9" s="1644" t="s">
        <v>36</v>
      </c>
      <c r="U9" s="1644" t="s">
        <v>5243</v>
      </c>
      <c r="V9" s="1644"/>
      <c r="W9" s="1654">
        <f t="shared" si="0"/>
        <v>1.7361111111111105E-2</v>
      </c>
      <c r="X9" s="1660">
        <v>9910700210</v>
      </c>
    </row>
    <row r="10" spans="1:24" s="1656" customFormat="1" ht="33.75" customHeight="1">
      <c r="A10" s="1644">
        <v>7</v>
      </c>
      <c r="B10" s="1657">
        <v>4619</v>
      </c>
      <c r="C10" s="1650" t="s">
        <v>9347</v>
      </c>
      <c r="D10" s="1647">
        <v>13660</v>
      </c>
      <c r="E10" s="1647" t="s">
        <v>9361</v>
      </c>
      <c r="F10" s="1647" t="s">
        <v>5499</v>
      </c>
      <c r="G10" s="1658" t="s">
        <v>9362</v>
      </c>
      <c r="H10" s="1659" t="s">
        <v>48</v>
      </c>
      <c r="I10" s="1648" t="s">
        <v>8425</v>
      </c>
      <c r="J10" s="1650" t="s">
        <v>31</v>
      </c>
      <c r="K10" s="1651" t="s">
        <v>142</v>
      </c>
      <c r="L10" s="1653">
        <v>0.43472222222222223</v>
      </c>
      <c r="M10" s="1653">
        <v>0.46875</v>
      </c>
      <c r="N10" s="1644" t="s">
        <v>1063</v>
      </c>
      <c r="O10" s="1653">
        <v>0.42708333333333331</v>
      </c>
      <c r="P10" s="1644" t="s">
        <v>34</v>
      </c>
      <c r="Q10" s="1644" t="s">
        <v>34</v>
      </c>
      <c r="R10" s="1644" t="s">
        <v>34</v>
      </c>
      <c r="S10" s="1644" t="s">
        <v>35</v>
      </c>
      <c r="T10" s="1644" t="s">
        <v>36</v>
      </c>
      <c r="U10" s="1644" t="s">
        <v>492</v>
      </c>
      <c r="V10" s="1644"/>
      <c r="W10" s="1654">
        <f t="shared" si="0"/>
        <v>7.6388888888889173E-3</v>
      </c>
      <c r="X10" s="1660">
        <v>9999551878</v>
      </c>
    </row>
    <row r="11" spans="1:24" s="1656" customFormat="1" ht="31.5" customHeight="1">
      <c r="A11" s="1644">
        <v>8</v>
      </c>
      <c r="B11" s="1657"/>
      <c r="C11" s="1650" t="s">
        <v>9347</v>
      </c>
      <c r="D11" s="1647">
        <v>179001</v>
      </c>
      <c r="E11" s="1647" t="s">
        <v>9363</v>
      </c>
      <c r="F11" s="1647" t="s">
        <v>9364</v>
      </c>
      <c r="G11" s="1658" t="s">
        <v>9362</v>
      </c>
      <c r="H11" s="1659" t="s">
        <v>48</v>
      </c>
      <c r="I11" s="1648" t="s">
        <v>9365</v>
      </c>
      <c r="J11" s="1650" t="s">
        <v>31</v>
      </c>
      <c r="K11" s="1651" t="s">
        <v>651</v>
      </c>
      <c r="L11" s="1653">
        <v>0.46666666666666667</v>
      </c>
      <c r="M11" s="1653">
        <v>0.51388888888888884</v>
      </c>
      <c r="N11" s="1644" t="s">
        <v>33</v>
      </c>
      <c r="O11" s="1653">
        <v>0.46527777777777779</v>
      </c>
      <c r="P11" s="1644" t="s">
        <v>34</v>
      </c>
      <c r="Q11" s="1644" t="s">
        <v>34</v>
      </c>
      <c r="R11" s="1644" t="s">
        <v>35</v>
      </c>
      <c r="S11" s="1644" t="s">
        <v>35</v>
      </c>
      <c r="T11" s="1644" t="s">
        <v>36</v>
      </c>
      <c r="U11" s="1644" t="s">
        <v>492</v>
      </c>
      <c r="V11" s="1644"/>
      <c r="W11" s="1654">
        <f t="shared" si="0"/>
        <v>1.388888888888884E-3</v>
      </c>
      <c r="X11" s="1660">
        <v>9999999999</v>
      </c>
    </row>
    <row r="12" spans="1:24" s="439" customFormat="1" ht="36.75" customHeight="1">
      <c r="A12" s="1644">
        <v>9</v>
      </c>
      <c r="B12" s="258">
        <v>3582</v>
      </c>
      <c r="C12" s="16" t="s">
        <v>9347</v>
      </c>
      <c r="D12" s="1740">
        <v>178487</v>
      </c>
      <c r="E12" s="664" t="s">
        <v>9366</v>
      </c>
      <c r="F12" s="664" t="s">
        <v>9367</v>
      </c>
      <c r="G12" s="444" t="s">
        <v>2398</v>
      </c>
      <c r="H12" s="469" t="s">
        <v>48</v>
      </c>
      <c r="I12" s="482" t="s">
        <v>55</v>
      </c>
      <c r="J12" s="16" t="s">
        <v>31</v>
      </c>
      <c r="K12" s="1283" t="s">
        <v>32</v>
      </c>
      <c r="L12" s="1268">
        <v>0.40833333333333333</v>
      </c>
      <c r="M12" s="1268">
        <v>0.53472222222222221</v>
      </c>
      <c r="N12" s="1244" t="s">
        <v>9368</v>
      </c>
      <c r="O12" s="1268">
        <v>0.375</v>
      </c>
      <c r="P12" s="1047"/>
      <c r="Q12" s="1047"/>
      <c r="R12" s="1047" t="s">
        <v>600</v>
      </c>
      <c r="S12" s="1047" t="s">
        <v>600</v>
      </c>
      <c r="T12" s="1047" t="s">
        <v>36</v>
      </c>
      <c r="U12" s="1047" t="s">
        <v>5243</v>
      </c>
      <c r="V12" s="1047"/>
      <c r="W12" s="1549">
        <f t="shared" si="0"/>
        <v>3.3333333333333326E-2</v>
      </c>
      <c r="X12" s="616">
        <v>9101753438</v>
      </c>
    </row>
    <row r="13" spans="1:24" s="1656" customFormat="1" ht="39" customHeight="1">
      <c r="A13" s="1644">
        <v>10</v>
      </c>
      <c r="B13" s="1657">
        <v>6117</v>
      </c>
      <c r="C13" s="1650" t="s">
        <v>9347</v>
      </c>
      <c r="D13" s="1661">
        <v>22910</v>
      </c>
      <c r="E13" s="1647" t="s">
        <v>9369</v>
      </c>
      <c r="F13" s="1647" t="s">
        <v>9370</v>
      </c>
      <c r="G13" s="1658" t="s">
        <v>2398</v>
      </c>
      <c r="H13" s="1659" t="s">
        <v>48</v>
      </c>
      <c r="I13" s="1648" t="s">
        <v>9371</v>
      </c>
      <c r="J13" s="1650" t="s">
        <v>31</v>
      </c>
      <c r="K13" s="1651" t="s">
        <v>3666</v>
      </c>
      <c r="L13" s="1653">
        <v>0.62152777777777779</v>
      </c>
      <c r="M13" s="1653">
        <v>0.69097222222222221</v>
      </c>
      <c r="N13" s="1644" t="s">
        <v>33</v>
      </c>
      <c r="O13" s="1653">
        <v>0.58333333333333337</v>
      </c>
      <c r="P13" s="1644" t="s">
        <v>34</v>
      </c>
      <c r="Q13" s="1644" t="s">
        <v>34</v>
      </c>
      <c r="R13" s="1644" t="s">
        <v>35</v>
      </c>
      <c r="S13" s="1644" t="s">
        <v>600</v>
      </c>
      <c r="T13" s="1644" t="s">
        <v>36</v>
      </c>
      <c r="U13" s="1644" t="s">
        <v>5243</v>
      </c>
      <c r="V13" s="1644"/>
      <c r="W13" s="1654">
        <f t="shared" si="0"/>
        <v>3.819444444444442E-2</v>
      </c>
      <c r="X13" s="1660">
        <v>9560453828</v>
      </c>
    </row>
    <row r="14" spans="1:24" s="439" customFormat="1" ht="34.5" hidden="1" customHeight="1">
      <c r="A14" s="1644">
        <v>11</v>
      </c>
      <c r="B14" s="528">
        <v>6145</v>
      </c>
      <c r="C14" s="525" t="s">
        <v>9347</v>
      </c>
      <c r="D14" s="524">
        <v>179613</v>
      </c>
      <c r="E14" s="524" t="s">
        <v>9372</v>
      </c>
      <c r="F14" s="524" t="s">
        <v>9373</v>
      </c>
      <c r="G14" s="483" t="s">
        <v>5462</v>
      </c>
      <c r="H14" s="469" t="s">
        <v>237</v>
      </c>
      <c r="I14" s="483" t="s">
        <v>9374</v>
      </c>
      <c r="J14" s="525" t="s">
        <v>31</v>
      </c>
      <c r="K14" s="1638" t="s">
        <v>43</v>
      </c>
      <c r="L14" s="1639">
        <v>0.43263888888888891</v>
      </c>
      <c r="M14" s="1639">
        <v>0.67708333333333337</v>
      </c>
      <c r="N14" s="1640" t="s">
        <v>9375</v>
      </c>
      <c r="O14" s="1639">
        <v>0.44791666666666669</v>
      </c>
      <c r="P14" s="1099"/>
      <c r="Q14" s="1099" t="s">
        <v>171</v>
      </c>
      <c r="R14" s="1099" t="s">
        <v>600</v>
      </c>
      <c r="S14" s="1099" t="s">
        <v>36</v>
      </c>
      <c r="T14" s="1099" t="s">
        <v>36</v>
      </c>
      <c r="U14" s="1099" t="s">
        <v>5243</v>
      </c>
      <c r="V14" s="1099"/>
      <c r="W14" s="1549">
        <f t="shared" si="0"/>
        <v>-1.5277777777777779E-2</v>
      </c>
      <c r="X14" s="1741">
        <v>7668778997</v>
      </c>
    </row>
    <row r="15" spans="1:24" s="1656" customFormat="1" ht="26.25" hidden="1" customHeight="1">
      <c r="A15" s="1644">
        <v>12</v>
      </c>
      <c r="B15" s="1657">
        <v>3550</v>
      </c>
      <c r="C15" s="1650" t="s">
        <v>9347</v>
      </c>
      <c r="D15" s="1647">
        <v>177956</v>
      </c>
      <c r="E15" s="1647" t="s">
        <v>9376</v>
      </c>
      <c r="F15" s="1647" t="s">
        <v>9377</v>
      </c>
      <c r="G15" s="1658" t="s">
        <v>4613</v>
      </c>
      <c r="H15" s="1647" t="s">
        <v>29</v>
      </c>
      <c r="I15" s="1648" t="s">
        <v>9378</v>
      </c>
      <c r="J15" s="1650" t="s">
        <v>31</v>
      </c>
      <c r="K15" s="1651" t="s">
        <v>3524</v>
      </c>
      <c r="L15" s="1653">
        <v>0.38333333333333336</v>
      </c>
      <c r="M15" s="1653">
        <v>0.5625</v>
      </c>
      <c r="N15" s="1644" t="s">
        <v>1063</v>
      </c>
      <c r="O15" s="1653">
        <v>0.36805555555555558</v>
      </c>
      <c r="P15" s="1644" t="s">
        <v>34</v>
      </c>
      <c r="Q15" s="1644" t="s">
        <v>34</v>
      </c>
      <c r="R15" s="1644" t="s">
        <v>600</v>
      </c>
      <c r="S15" s="1644" t="s">
        <v>600</v>
      </c>
      <c r="T15" s="1644" t="s">
        <v>36</v>
      </c>
      <c r="U15" s="1644" t="s">
        <v>492</v>
      </c>
      <c r="V15" s="1644"/>
      <c r="W15" s="1654">
        <f t="shared" si="0"/>
        <v>1.5277777777777779E-2</v>
      </c>
      <c r="X15" s="1660">
        <v>9813628179</v>
      </c>
    </row>
    <row r="16" spans="1:24" s="1656" customFormat="1" ht="30" customHeight="1">
      <c r="A16" s="1644">
        <v>13</v>
      </c>
      <c r="B16" s="1657"/>
      <c r="C16" s="1650" t="s">
        <v>9347</v>
      </c>
      <c r="D16" s="1647">
        <v>177156</v>
      </c>
      <c r="E16" s="1647" t="s">
        <v>9379</v>
      </c>
      <c r="F16" s="1647" t="s">
        <v>9380</v>
      </c>
      <c r="G16" s="1658" t="s">
        <v>9381</v>
      </c>
      <c r="H16" s="1650" t="s">
        <v>520</v>
      </c>
      <c r="I16" s="1648" t="s">
        <v>9301</v>
      </c>
      <c r="J16" s="1650" t="s">
        <v>31</v>
      </c>
      <c r="K16" s="1651" t="s">
        <v>816</v>
      </c>
      <c r="L16" s="1653">
        <v>0.4826388888888889</v>
      </c>
      <c r="M16" s="1653">
        <v>0.50694444444444442</v>
      </c>
      <c r="N16" s="1644" t="s">
        <v>1063</v>
      </c>
      <c r="O16" s="1653">
        <v>0.47222222222222221</v>
      </c>
      <c r="P16" s="1644" t="s">
        <v>34</v>
      </c>
      <c r="Q16" s="1644" t="s">
        <v>34</v>
      </c>
      <c r="R16" s="1644" t="s">
        <v>35</v>
      </c>
      <c r="S16" s="1644" t="s">
        <v>35</v>
      </c>
      <c r="T16" s="1644" t="s">
        <v>36</v>
      </c>
      <c r="U16" s="1644" t="s">
        <v>492</v>
      </c>
      <c r="V16" s="1644"/>
      <c r="W16" s="1654">
        <f t="shared" si="0"/>
        <v>1.0416666666666685E-2</v>
      </c>
      <c r="X16" s="1660">
        <v>7004179266</v>
      </c>
    </row>
    <row r="17" spans="1:24" s="1656" customFormat="1">
      <c r="A17" s="1644">
        <v>14</v>
      </c>
      <c r="B17" s="1657">
        <v>6129</v>
      </c>
      <c r="C17" s="1650" t="s">
        <v>9347</v>
      </c>
      <c r="D17" s="1647">
        <v>177691</v>
      </c>
      <c r="E17" s="1647" t="s">
        <v>9382</v>
      </c>
      <c r="F17" s="1647" t="s">
        <v>9383</v>
      </c>
      <c r="G17" s="1658" t="s">
        <v>4410</v>
      </c>
      <c r="H17" s="1659" t="s">
        <v>343</v>
      </c>
      <c r="I17" s="1648" t="s">
        <v>9384</v>
      </c>
      <c r="J17" s="1650" t="s">
        <v>31</v>
      </c>
      <c r="K17" s="1651" t="s">
        <v>303</v>
      </c>
      <c r="L17" s="1653">
        <v>0.3972222222222222</v>
      </c>
      <c r="M17" s="1653">
        <v>0.60416666666666663</v>
      </c>
      <c r="N17" s="1644" t="s">
        <v>1063</v>
      </c>
      <c r="O17" s="1653">
        <v>0.375</v>
      </c>
      <c r="P17" s="1644" t="s">
        <v>34</v>
      </c>
      <c r="Q17" s="1644" t="s">
        <v>34</v>
      </c>
      <c r="R17" s="1644" t="s">
        <v>600</v>
      </c>
      <c r="S17" s="1644" t="s">
        <v>600</v>
      </c>
      <c r="T17" s="1644" t="s">
        <v>36</v>
      </c>
      <c r="U17" s="1644" t="s">
        <v>5302</v>
      </c>
      <c r="V17" s="1644"/>
      <c r="W17" s="1654">
        <f t="shared" si="0"/>
        <v>2.2222222222222199E-2</v>
      </c>
      <c r="X17" s="1660">
        <v>9931805399</v>
      </c>
    </row>
    <row r="18" spans="1:24" s="1656" customFormat="1" ht="30.75" hidden="1" customHeight="1">
      <c r="A18" s="1644">
        <v>15</v>
      </c>
      <c r="B18" s="1657">
        <v>2418</v>
      </c>
      <c r="C18" s="1650" t="s">
        <v>9347</v>
      </c>
      <c r="D18" s="1668">
        <v>178259</v>
      </c>
      <c r="E18" s="1669" t="s">
        <v>9385</v>
      </c>
      <c r="F18" s="1668" t="s">
        <v>311</v>
      </c>
      <c r="G18" s="1669" t="s">
        <v>141</v>
      </c>
      <c r="H18" s="1650" t="s">
        <v>3346</v>
      </c>
      <c r="I18" s="1648" t="s">
        <v>100</v>
      </c>
      <c r="J18" s="1650" t="s">
        <v>94</v>
      </c>
      <c r="K18" s="1651" t="s">
        <v>7782</v>
      </c>
      <c r="L18" s="1653">
        <v>0.51180555555555551</v>
      </c>
      <c r="M18" s="1653">
        <v>0.64236111111111116</v>
      </c>
      <c r="N18" s="1644" t="s">
        <v>33</v>
      </c>
      <c r="O18" s="1653">
        <v>0.47916666666666669</v>
      </c>
      <c r="P18" s="1644" t="s">
        <v>34</v>
      </c>
      <c r="Q18" s="1644" t="s">
        <v>34</v>
      </c>
      <c r="R18" s="1644" t="s">
        <v>36</v>
      </c>
      <c r="S18" s="1644" t="s">
        <v>600</v>
      </c>
      <c r="T18" s="1644" t="s">
        <v>36</v>
      </c>
      <c r="U18" s="1644" t="s">
        <v>33</v>
      </c>
      <c r="V18" s="1644"/>
      <c r="W18" s="1654">
        <f t="shared" si="0"/>
        <v>3.2638888888888828E-2</v>
      </c>
      <c r="X18" s="1660">
        <v>8528684646</v>
      </c>
    </row>
    <row r="19" spans="1:24" s="1656" customFormat="1" ht="27.75" customHeight="1">
      <c r="A19" s="1644">
        <v>16</v>
      </c>
      <c r="B19" s="1657">
        <v>4637</v>
      </c>
      <c r="C19" s="1657" t="s">
        <v>9386</v>
      </c>
      <c r="D19" s="1647">
        <v>167390</v>
      </c>
      <c r="E19" s="1647" t="s">
        <v>9387</v>
      </c>
      <c r="F19" s="1647" t="s">
        <v>9388</v>
      </c>
      <c r="G19" s="1658" t="s">
        <v>5997</v>
      </c>
      <c r="H19" s="1650" t="s">
        <v>520</v>
      </c>
      <c r="I19" s="1648" t="s">
        <v>521</v>
      </c>
      <c r="J19" s="1650" t="s">
        <v>31</v>
      </c>
      <c r="K19" s="1671" t="s">
        <v>9389</v>
      </c>
      <c r="L19" s="1672">
        <v>0.38541666666666669</v>
      </c>
      <c r="M19" s="1672">
        <v>0.4513888888888889</v>
      </c>
      <c r="N19" s="1670" t="s">
        <v>1063</v>
      </c>
      <c r="O19" s="1672">
        <v>0.375</v>
      </c>
      <c r="P19" s="1670" t="s">
        <v>34</v>
      </c>
      <c r="Q19" s="1670" t="s">
        <v>34</v>
      </c>
      <c r="R19" s="1670" t="s">
        <v>600</v>
      </c>
      <c r="S19" s="1670" t="s">
        <v>600</v>
      </c>
      <c r="T19" s="1670" t="s">
        <v>36</v>
      </c>
      <c r="U19" s="1670" t="s">
        <v>9390</v>
      </c>
      <c r="V19" s="1670"/>
      <c r="W19" s="1654">
        <f t="shared" si="0"/>
        <v>1.0416666666666685E-2</v>
      </c>
      <c r="X19" s="1673">
        <v>9013242618</v>
      </c>
    </row>
    <row r="20" spans="1:24" s="1656" customFormat="1" ht="32.25" customHeight="1">
      <c r="A20" s="1644">
        <v>17</v>
      </c>
      <c r="B20" s="1657">
        <v>4632</v>
      </c>
      <c r="C20" s="1650" t="s">
        <v>9386</v>
      </c>
      <c r="D20" s="1647">
        <v>54102</v>
      </c>
      <c r="E20" s="1647" t="s">
        <v>9391</v>
      </c>
      <c r="F20" s="1647" t="s">
        <v>9392</v>
      </c>
      <c r="G20" s="1658" t="s">
        <v>9393</v>
      </c>
      <c r="H20" s="1659" t="s">
        <v>389</v>
      </c>
      <c r="I20" s="1648" t="s">
        <v>394</v>
      </c>
      <c r="J20" s="1650" t="s">
        <v>31</v>
      </c>
      <c r="K20" s="1671" t="s">
        <v>885</v>
      </c>
      <c r="L20" s="1672">
        <v>0.49305555555555558</v>
      </c>
      <c r="M20" s="1672">
        <v>0.52986111111111112</v>
      </c>
      <c r="N20" s="1670" t="s">
        <v>1063</v>
      </c>
      <c r="O20" s="1672">
        <v>0.47916666666666669</v>
      </c>
      <c r="P20" s="1670" t="s">
        <v>34</v>
      </c>
      <c r="Q20" s="1670" t="s">
        <v>34</v>
      </c>
      <c r="R20" s="1670" t="s">
        <v>600</v>
      </c>
      <c r="S20" s="1670" t="s">
        <v>600</v>
      </c>
      <c r="T20" s="1670" t="s">
        <v>36</v>
      </c>
      <c r="U20" s="1670" t="s">
        <v>367</v>
      </c>
      <c r="V20" s="1670"/>
      <c r="W20" s="1654">
        <f t="shared" si="0"/>
        <v>1.3888888888888895E-2</v>
      </c>
      <c r="X20" s="1673">
        <v>9811707317</v>
      </c>
    </row>
    <row r="21" spans="1:24" s="1656" customFormat="1" hidden="1">
      <c r="A21" s="1644">
        <v>18</v>
      </c>
      <c r="B21" s="1657">
        <v>2125</v>
      </c>
      <c r="C21" s="1650" t="s">
        <v>9386</v>
      </c>
      <c r="D21" s="1661">
        <v>171371</v>
      </c>
      <c r="E21" s="1647" t="s">
        <v>9394</v>
      </c>
      <c r="F21" s="1647" t="s">
        <v>4477</v>
      </c>
      <c r="G21" s="1658" t="s">
        <v>9395</v>
      </c>
      <c r="H21" s="1659" t="s">
        <v>389</v>
      </c>
      <c r="I21" s="1648" t="s">
        <v>9396</v>
      </c>
      <c r="J21" s="1650" t="s">
        <v>31</v>
      </c>
      <c r="K21" s="1671" t="s">
        <v>420</v>
      </c>
      <c r="L21" s="1672">
        <v>0.6694444444444444</v>
      </c>
      <c r="M21" s="1672">
        <v>0.79513888888888884</v>
      </c>
      <c r="N21" s="1670" t="s">
        <v>1063</v>
      </c>
      <c r="O21" s="1672">
        <v>0.6875</v>
      </c>
      <c r="P21" s="1670" t="s">
        <v>34</v>
      </c>
      <c r="Q21" s="1670" t="s">
        <v>34</v>
      </c>
      <c r="R21" s="1670" t="s">
        <v>600</v>
      </c>
      <c r="S21" s="1670" t="s">
        <v>36</v>
      </c>
      <c r="T21" s="1670" t="s">
        <v>36</v>
      </c>
      <c r="U21" s="1670" t="s">
        <v>492</v>
      </c>
      <c r="V21" s="1670"/>
      <c r="W21" s="1654">
        <f t="shared" si="0"/>
        <v>-1.8055555555555602E-2</v>
      </c>
      <c r="X21" s="1673">
        <v>7087487547</v>
      </c>
    </row>
    <row r="22" spans="1:24" s="1656" customFormat="1" hidden="1">
      <c r="A22" s="1644">
        <v>19</v>
      </c>
      <c r="B22" s="1657">
        <v>3549</v>
      </c>
      <c r="C22" s="1650" t="s">
        <v>9386</v>
      </c>
      <c r="D22" s="1661">
        <v>171635</v>
      </c>
      <c r="E22" s="1647" t="s">
        <v>9397</v>
      </c>
      <c r="F22" s="1647" t="s">
        <v>9398</v>
      </c>
      <c r="G22" s="1658" t="s">
        <v>2720</v>
      </c>
      <c r="H22" s="1662" t="s">
        <v>41</v>
      </c>
      <c r="I22" s="1648" t="s">
        <v>9399</v>
      </c>
      <c r="J22" s="1650" t="s">
        <v>31</v>
      </c>
      <c r="K22" s="1671" t="s">
        <v>5889</v>
      </c>
      <c r="L22" s="1672">
        <v>0.38750000000000001</v>
      </c>
      <c r="M22" s="1672">
        <v>0.50694444444444442</v>
      </c>
      <c r="N22" s="1670" t="s">
        <v>9400</v>
      </c>
      <c r="O22" s="1672">
        <v>0.37847222222222221</v>
      </c>
      <c r="P22" s="1670" t="s">
        <v>34</v>
      </c>
      <c r="Q22" s="1670" t="s">
        <v>34</v>
      </c>
      <c r="R22" s="1670" t="s">
        <v>600</v>
      </c>
      <c r="S22" s="1670" t="s">
        <v>600</v>
      </c>
      <c r="T22" s="1670" t="s">
        <v>36</v>
      </c>
      <c r="U22" s="1670" t="s">
        <v>169</v>
      </c>
      <c r="V22" s="1670"/>
      <c r="W22" s="1654">
        <f t="shared" si="0"/>
        <v>9.0277777777778012E-3</v>
      </c>
      <c r="X22" s="1673">
        <v>7827282506</v>
      </c>
    </row>
    <row r="23" spans="1:24" s="1656" customFormat="1" ht="49.5" hidden="1" customHeight="1">
      <c r="A23" s="1644">
        <v>20</v>
      </c>
      <c r="B23" s="1657">
        <v>3557</v>
      </c>
      <c r="C23" s="1650" t="s">
        <v>9386</v>
      </c>
      <c r="D23" s="1661">
        <v>177163</v>
      </c>
      <c r="E23" s="1647" t="s">
        <v>9401</v>
      </c>
      <c r="F23" s="1647" t="s">
        <v>9402</v>
      </c>
      <c r="G23" s="1658" t="s">
        <v>9403</v>
      </c>
      <c r="H23" s="1662" t="s">
        <v>7292</v>
      </c>
      <c r="I23" s="1648" t="s">
        <v>9404</v>
      </c>
      <c r="J23" s="1650" t="s">
        <v>31</v>
      </c>
      <c r="K23" s="1671" t="s">
        <v>8438</v>
      </c>
      <c r="L23" s="1672">
        <v>0.55347222222222225</v>
      </c>
      <c r="M23" s="1672">
        <v>0.70138888888888884</v>
      </c>
      <c r="N23" s="1674" t="s">
        <v>9405</v>
      </c>
      <c r="O23" s="1672">
        <v>0.54166666666666663</v>
      </c>
      <c r="P23" s="1670" t="s">
        <v>34</v>
      </c>
      <c r="Q23" s="1670" t="s">
        <v>34</v>
      </c>
      <c r="R23" s="1670" t="s">
        <v>36</v>
      </c>
      <c r="S23" s="1670" t="s">
        <v>600</v>
      </c>
      <c r="T23" s="1670" t="s">
        <v>36</v>
      </c>
      <c r="U23" s="1674" t="s">
        <v>450</v>
      </c>
      <c r="V23" s="1670"/>
      <c r="W23" s="1654">
        <f t="shared" si="0"/>
        <v>1.1805555555555625E-2</v>
      </c>
      <c r="X23" s="1673">
        <v>8130322518</v>
      </c>
    </row>
    <row r="24" spans="1:24" s="1656" customFormat="1" ht="46.5" customHeight="1">
      <c r="A24" s="1644">
        <v>21</v>
      </c>
      <c r="B24" s="1657">
        <v>6121</v>
      </c>
      <c r="C24" s="1650" t="s">
        <v>9386</v>
      </c>
      <c r="D24" s="1661">
        <v>171643</v>
      </c>
      <c r="E24" s="1661" t="s">
        <v>9406</v>
      </c>
      <c r="F24" s="1661" t="s">
        <v>9407</v>
      </c>
      <c r="G24" s="1658" t="s">
        <v>9408</v>
      </c>
      <c r="H24" s="1659" t="s">
        <v>215</v>
      </c>
      <c r="I24" s="1658" t="s">
        <v>674</v>
      </c>
      <c r="J24" s="1650" t="s">
        <v>31</v>
      </c>
      <c r="K24" s="1671" t="s">
        <v>9409</v>
      </c>
      <c r="L24" s="1672">
        <v>0.37916666666666665</v>
      </c>
      <c r="M24" s="1672">
        <v>0.45</v>
      </c>
      <c r="N24" s="1670" t="s">
        <v>219</v>
      </c>
      <c r="O24" s="1672">
        <v>0.375</v>
      </c>
      <c r="P24" s="1670" t="s">
        <v>34</v>
      </c>
      <c r="Q24" s="1670" t="s">
        <v>34</v>
      </c>
      <c r="R24" s="1670" t="s">
        <v>112</v>
      </c>
      <c r="S24" s="1670" t="s">
        <v>600</v>
      </c>
      <c r="T24" s="1670" t="s">
        <v>36</v>
      </c>
      <c r="U24" s="1670" t="s">
        <v>219</v>
      </c>
      <c r="V24" s="1670"/>
      <c r="W24" s="1654">
        <f t="shared" si="0"/>
        <v>4.1666666666666519E-3</v>
      </c>
      <c r="X24" s="1673">
        <v>9350438376</v>
      </c>
    </row>
    <row r="25" spans="1:24" s="1656" customFormat="1" ht="51.75" customHeight="1">
      <c r="A25" s="1644">
        <v>22</v>
      </c>
      <c r="B25" s="1657">
        <v>6114</v>
      </c>
      <c r="C25" s="1650" t="s">
        <v>9386</v>
      </c>
      <c r="D25" s="1661">
        <v>177787</v>
      </c>
      <c r="E25" s="1661" t="s">
        <v>9410</v>
      </c>
      <c r="F25" s="1661" t="s">
        <v>5492</v>
      </c>
      <c r="G25" s="1658" t="s">
        <v>5493</v>
      </c>
      <c r="H25" s="1659" t="s">
        <v>215</v>
      </c>
      <c r="I25" s="1658" t="s">
        <v>9411</v>
      </c>
      <c r="J25" s="1650" t="s">
        <v>31</v>
      </c>
      <c r="K25" s="1671" t="s">
        <v>9412</v>
      </c>
      <c r="L25" s="1672">
        <v>0.47569444444444442</v>
      </c>
      <c r="M25" s="1672">
        <v>0.54166666666666663</v>
      </c>
      <c r="N25" s="1670" t="s">
        <v>9413</v>
      </c>
      <c r="O25" s="1672">
        <v>0.46527777777777779</v>
      </c>
      <c r="P25" s="1670" t="s">
        <v>34</v>
      </c>
      <c r="Q25" s="1670" t="s">
        <v>34</v>
      </c>
      <c r="R25" s="1670" t="s">
        <v>112</v>
      </c>
      <c r="S25" s="1670" t="s">
        <v>600</v>
      </c>
      <c r="T25" s="1670" t="s">
        <v>36</v>
      </c>
      <c r="U25" s="1670" t="s">
        <v>219</v>
      </c>
      <c r="V25" s="1670"/>
      <c r="W25" s="1654">
        <f t="shared" si="0"/>
        <v>1.041666666666663E-2</v>
      </c>
      <c r="X25" s="1673">
        <v>9717296463</v>
      </c>
    </row>
    <row r="26" spans="1:24" s="1656" customFormat="1" ht="25.5" hidden="1" customHeight="1">
      <c r="A26" s="1644">
        <v>23</v>
      </c>
      <c r="B26" s="1657">
        <v>4631</v>
      </c>
      <c r="C26" s="1650" t="s">
        <v>9386</v>
      </c>
      <c r="D26" s="1647">
        <v>178639</v>
      </c>
      <c r="E26" s="1661" t="s">
        <v>9414</v>
      </c>
      <c r="F26" s="1661"/>
      <c r="G26" s="1658" t="s">
        <v>9415</v>
      </c>
      <c r="H26" s="1659" t="s">
        <v>92</v>
      </c>
      <c r="I26" s="1658" t="s">
        <v>9416</v>
      </c>
      <c r="J26" s="1650" t="s">
        <v>31</v>
      </c>
      <c r="K26" s="1671" t="s">
        <v>1042</v>
      </c>
      <c r="L26" s="1672">
        <v>0.5229166666666667</v>
      </c>
      <c r="M26" s="1672">
        <v>0.5625</v>
      </c>
      <c r="N26" s="1670" t="s">
        <v>1063</v>
      </c>
      <c r="O26" s="1672">
        <v>0.52083333333333337</v>
      </c>
      <c r="P26" s="1670" t="s">
        <v>34</v>
      </c>
      <c r="Q26" s="1670" t="s">
        <v>34</v>
      </c>
      <c r="R26" s="1670" t="s">
        <v>600</v>
      </c>
      <c r="S26" s="1670" t="s">
        <v>600</v>
      </c>
      <c r="T26" s="1670" t="s">
        <v>36</v>
      </c>
      <c r="U26" s="1670" t="s">
        <v>492</v>
      </c>
      <c r="V26" s="1670"/>
      <c r="W26" s="1654">
        <f t="shared" si="0"/>
        <v>2.0833333333333259E-3</v>
      </c>
      <c r="X26" s="1673">
        <v>9892316136</v>
      </c>
    </row>
    <row r="27" spans="1:24" s="1656" customFormat="1" ht="24" customHeight="1">
      <c r="A27" s="1644">
        <v>24</v>
      </c>
      <c r="B27" s="1657">
        <v>3555</v>
      </c>
      <c r="C27" s="1650" t="s">
        <v>9386</v>
      </c>
      <c r="D27" s="1661">
        <v>177002</v>
      </c>
      <c r="E27" s="1661" t="s">
        <v>9417</v>
      </c>
      <c r="F27" s="1661" t="s">
        <v>9388</v>
      </c>
      <c r="G27" s="1658" t="s">
        <v>9415</v>
      </c>
      <c r="H27" s="1659" t="s">
        <v>92</v>
      </c>
      <c r="I27" s="1658" t="s">
        <v>394</v>
      </c>
      <c r="J27" s="1650" t="s">
        <v>31</v>
      </c>
      <c r="K27" s="1671" t="s">
        <v>9418</v>
      </c>
      <c r="L27" s="1672">
        <v>0.56944444444444442</v>
      </c>
      <c r="M27" s="1672">
        <v>0.59722222222222221</v>
      </c>
      <c r="N27" s="1670" t="s">
        <v>1063</v>
      </c>
      <c r="O27" s="1672">
        <v>0.56597222222222221</v>
      </c>
      <c r="P27" s="1670" t="s">
        <v>34</v>
      </c>
      <c r="Q27" s="1670" t="s">
        <v>34</v>
      </c>
      <c r="R27" s="1670" t="s">
        <v>600</v>
      </c>
      <c r="S27" s="1670" t="s">
        <v>600</v>
      </c>
      <c r="T27" s="1670" t="s">
        <v>36</v>
      </c>
      <c r="U27" s="1670" t="s">
        <v>36</v>
      </c>
      <c r="V27" s="1670"/>
      <c r="W27" s="1654">
        <f t="shared" si="0"/>
        <v>3.4722222222222099E-3</v>
      </c>
      <c r="X27" s="1673">
        <v>9871426265</v>
      </c>
    </row>
    <row r="28" spans="1:24" s="1656" customFormat="1" ht="30" hidden="1" customHeight="1">
      <c r="A28" s="1644">
        <v>25</v>
      </c>
      <c r="B28" s="1657">
        <v>3579</v>
      </c>
      <c r="C28" s="1650" t="s">
        <v>9386</v>
      </c>
      <c r="D28" s="1661">
        <v>173237</v>
      </c>
      <c r="E28" s="1661" t="s">
        <v>9419</v>
      </c>
      <c r="F28" s="1661" t="s">
        <v>9359</v>
      </c>
      <c r="G28" s="1658" t="s">
        <v>9415</v>
      </c>
      <c r="H28" s="1659" t="s">
        <v>92</v>
      </c>
      <c r="I28" s="1658" t="s">
        <v>9420</v>
      </c>
      <c r="J28" s="1650" t="s">
        <v>31</v>
      </c>
      <c r="K28" s="1671" t="s">
        <v>9421</v>
      </c>
      <c r="L28" s="1672">
        <v>0.37569444444444444</v>
      </c>
      <c r="M28" s="1672">
        <v>0.4375</v>
      </c>
      <c r="N28" s="1670" t="s">
        <v>33</v>
      </c>
      <c r="O28" s="1672">
        <v>0.3611111111111111</v>
      </c>
      <c r="P28" s="1670" t="s">
        <v>34</v>
      </c>
      <c r="Q28" s="1670" t="s">
        <v>34</v>
      </c>
      <c r="R28" s="1670" t="s">
        <v>600</v>
      </c>
      <c r="S28" s="1670" t="s">
        <v>600</v>
      </c>
      <c r="T28" s="1670" t="s">
        <v>36</v>
      </c>
      <c r="U28" s="1670" t="s">
        <v>2113</v>
      </c>
      <c r="V28" s="1670"/>
      <c r="W28" s="1654">
        <f t="shared" si="0"/>
        <v>1.4583333333333337E-2</v>
      </c>
      <c r="X28" s="1673">
        <v>8010131101</v>
      </c>
    </row>
    <row r="29" spans="1:24" s="439" customFormat="1" ht="30.75" customHeight="1">
      <c r="A29" s="1644">
        <v>26</v>
      </c>
      <c r="B29" s="258">
        <v>3583</v>
      </c>
      <c r="C29" s="16" t="s">
        <v>9386</v>
      </c>
      <c r="D29" s="456">
        <v>178407</v>
      </c>
      <c r="E29" s="664" t="s">
        <v>9422</v>
      </c>
      <c r="F29" s="664" t="s">
        <v>9423</v>
      </c>
      <c r="G29" s="444" t="s">
        <v>4446</v>
      </c>
      <c r="H29" s="469" t="s">
        <v>48</v>
      </c>
      <c r="I29" s="444" t="s">
        <v>9424</v>
      </c>
      <c r="J29" s="16" t="s">
        <v>31</v>
      </c>
      <c r="K29" s="1286" t="s">
        <v>420</v>
      </c>
      <c r="L29" s="966">
        <v>0.4861111111111111</v>
      </c>
      <c r="M29" s="966">
        <v>0.57499999999999996</v>
      </c>
      <c r="N29" s="608" t="s">
        <v>9425</v>
      </c>
      <c r="O29" s="966">
        <v>0.46875</v>
      </c>
      <c r="P29" s="463"/>
      <c r="Q29" s="463" t="s">
        <v>171</v>
      </c>
      <c r="R29" s="463" t="s">
        <v>36</v>
      </c>
      <c r="S29" s="463" t="s">
        <v>600</v>
      </c>
      <c r="T29" s="463" t="s">
        <v>36</v>
      </c>
      <c r="U29" s="608" t="s">
        <v>9426</v>
      </c>
      <c r="V29" s="463"/>
      <c r="W29" s="1654">
        <f t="shared" si="0"/>
        <v>1.7361111111111105E-2</v>
      </c>
      <c r="X29" s="1311">
        <v>9818772728</v>
      </c>
    </row>
    <row r="30" spans="1:24" ht="27" hidden="1" customHeight="1">
      <c r="A30" s="1644">
        <v>27</v>
      </c>
      <c r="B30" s="1657"/>
      <c r="C30" s="1650" t="s">
        <v>9386</v>
      </c>
      <c r="D30" s="1647">
        <v>79590</v>
      </c>
      <c r="E30" s="1661" t="s">
        <v>9427</v>
      </c>
      <c r="F30" s="1647" t="s">
        <v>9428</v>
      </c>
      <c r="G30" s="1658" t="s">
        <v>4472</v>
      </c>
      <c r="H30" s="1650" t="s">
        <v>4463</v>
      </c>
      <c r="I30" s="1648" t="s">
        <v>1060</v>
      </c>
      <c r="J30" s="709" t="s">
        <v>31</v>
      </c>
      <c r="K30" s="775"/>
      <c r="L30" s="775"/>
      <c r="M30" s="775"/>
      <c r="N30" s="1593" t="s">
        <v>37</v>
      </c>
      <c r="O30" s="775"/>
      <c r="P30" s="775"/>
      <c r="Q30" s="775"/>
      <c r="R30" s="775"/>
      <c r="S30" s="775"/>
      <c r="T30" s="775"/>
      <c r="U30" s="775"/>
      <c r="V30" s="775"/>
      <c r="W30" s="1654">
        <f t="shared" si="0"/>
        <v>0</v>
      </c>
      <c r="X30" s="1629">
        <v>9818425360</v>
      </c>
    </row>
    <row r="31" spans="1:24" ht="29.25" hidden="1" customHeight="1">
      <c r="A31" s="1644">
        <v>28</v>
      </c>
      <c r="B31" s="1657"/>
      <c r="C31" s="1650" t="s">
        <v>9386</v>
      </c>
      <c r="D31" s="1647">
        <v>178594</v>
      </c>
      <c r="E31" s="1661" t="s">
        <v>9429</v>
      </c>
      <c r="F31" s="1647" t="s">
        <v>9430</v>
      </c>
      <c r="G31" s="1658" t="s">
        <v>4472</v>
      </c>
      <c r="H31" s="1650" t="s">
        <v>4463</v>
      </c>
      <c r="I31" s="1648" t="s">
        <v>820</v>
      </c>
      <c r="J31" s="709" t="s">
        <v>31</v>
      </c>
      <c r="K31" s="775"/>
      <c r="L31" s="775"/>
      <c r="M31" s="775"/>
      <c r="N31" s="1593" t="s">
        <v>37</v>
      </c>
      <c r="O31" s="775"/>
      <c r="P31" s="775"/>
      <c r="Q31" s="775"/>
      <c r="R31" s="775"/>
      <c r="S31" s="775"/>
      <c r="T31" s="775"/>
      <c r="U31" s="775"/>
      <c r="V31" s="775"/>
      <c r="W31" s="1654">
        <f t="shared" si="0"/>
        <v>0</v>
      </c>
      <c r="X31" s="1629">
        <v>9899155275</v>
      </c>
    </row>
    <row r="32" spans="1:24" ht="32.25" hidden="1" customHeight="1">
      <c r="A32" s="1644">
        <v>29</v>
      </c>
      <c r="B32" s="1657"/>
      <c r="C32" s="1650" t="s">
        <v>9386</v>
      </c>
      <c r="D32" s="1647">
        <v>178485</v>
      </c>
      <c r="E32" s="1647" t="s">
        <v>9431</v>
      </c>
      <c r="F32" s="1647" t="s">
        <v>9423</v>
      </c>
      <c r="G32" s="1658" t="s">
        <v>4472</v>
      </c>
      <c r="H32" s="1650" t="s">
        <v>4463</v>
      </c>
      <c r="I32" s="1648" t="s">
        <v>820</v>
      </c>
      <c r="J32" s="709" t="s">
        <v>31</v>
      </c>
      <c r="K32" s="775"/>
      <c r="L32" s="775"/>
      <c r="M32" s="775"/>
      <c r="N32" s="1593" t="s">
        <v>37</v>
      </c>
      <c r="O32" s="775"/>
      <c r="P32" s="775"/>
      <c r="Q32" s="775"/>
      <c r="R32" s="775"/>
      <c r="S32" s="775"/>
      <c r="T32" s="775"/>
      <c r="U32" s="775"/>
      <c r="V32" s="775"/>
      <c r="W32" s="1654">
        <f t="shared" si="0"/>
        <v>0</v>
      </c>
      <c r="X32" s="1629">
        <v>9350582861</v>
      </c>
    </row>
    <row r="33" spans="1:24" hidden="1">
      <c r="A33" s="1644">
        <v>30</v>
      </c>
      <c r="B33" s="1657"/>
      <c r="C33" s="1650" t="s">
        <v>9386</v>
      </c>
      <c r="D33" s="1647">
        <v>7040</v>
      </c>
      <c r="E33" s="1647" t="s">
        <v>9432</v>
      </c>
      <c r="F33" s="1647" t="s">
        <v>9433</v>
      </c>
      <c r="G33" s="1658" t="s">
        <v>9434</v>
      </c>
      <c r="H33" s="1650" t="s">
        <v>4463</v>
      </c>
      <c r="I33" s="1648" t="s">
        <v>9435</v>
      </c>
      <c r="J33" s="709" t="s">
        <v>31</v>
      </c>
      <c r="K33" s="775"/>
      <c r="L33" s="775"/>
      <c r="M33" s="775"/>
      <c r="N33" s="1593" t="s">
        <v>37</v>
      </c>
      <c r="O33" s="775"/>
      <c r="P33" s="775"/>
      <c r="Q33" s="775"/>
      <c r="R33" s="775"/>
      <c r="S33" s="775"/>
      <c r="T33" s="775"/>
      <c r="U33" s="775"/>
      <c r="V33" s="775"/>
      <c r="W33" s="1654">
        <f t="shared" si="0"/>
        <v>0</v>
      </c>
      <c r="X33" s="1629">
        <v>8384077202</v>
      </c>
    </row>
    <row r="34" spans="1:24" ht="30" hidden="1" customHeight="1">
      <c r="A34" s="1644">
        <v>31</v>
      </c>
      <c r="B34" s="1657"/>
      <c r="C34" s="1650" t="s">
        <v>9386</v>
      </c>
      <c r="D34" s="1647">
        <v>179317</v>
      </c>
      <c r="E34" s="1647" t="s">
        <v>9436</v>
      </c>
      <c r="F34" s="1647" t="s">
        <v>9437</v>
      </c>
      <c r="G34" s="1658" t="s">
        <v>5462</v>
      </c>
      <c r="H34" s="1650" t="s">
        <v>237</v>
      </c>
      <c r="I34" s="1648" t="s">
        <v>9438</v>
      </c>
      <c r="J34" s="709" t="s">
        <v>31</v>
      </c>
      <c r="K34" s="775"/>
      <c r="L34" s="775"/>
      <c r="M34" s="775"/>
      <c r="N34" s="1593" t="s">
        <v>37</v>
      </c>
      <c r="O34" s="775"/>
      <c r="P34" s="775"/>
      <c r="Q34" s="775"/>
      <c r="R34" s="775"/>
      <c r="S34" s="775"/>
      <c r="T34" s="775"/>
      <c r="U34" s="775"/>
      <c r="V34" s="775"/>
      <c r="W34" s="1654">
        <f t="shared" si="0"/>
        <v>0</v>
      </c>
      <c r="X34" s="1629">
        <v>9266863292</v>
      </c>
    </row>
    <row r="35" spans="1:24" s="1656" customFormat="1" ht="27.75">
      <c r="A35" s="1644">
        <v>32</v>
      </c>
      <c r="B35" s="1657">
        <v>4612</v>
      </c>
      <c r="C35" s="1650" t="s">
        <v>9386</v>
      </c>
      <c r="D35" s="1647">
        <v>177862</v>
      </c>
      <c r="E35" s="1648" t="s">
        <v>9439</v>
      </c>
      <c r="F35" s="1647" t="s">
        <v>9428</v>
      </c>
      <c r="G35" s="1658" t="s">
        <v>9440</v>
      </c>
      <c r="H35" s="1650" t="s">
        <v>9441</v>
      </c>
      <c r="I35" s="1648" t="s">
        <v>9442</v>
      </c>
      <c r="J35" s="1650" t="s">
        <v>31</v>
      </c>
      <c r="K35" s="1671" t="s">
        <v>3516</v>
      </c>
      <c r="L35" s="1675">
        <v>0.3888888888888889</v>
      </c>
      <c r="M35" s="1675">
        <v>0.48958333333333331</v>
      </c>
      <c r="N35" s="1670" t="s">
        <v>1063</v>
      </c>
      <c r="O35" s="1672">
        <v>0.38194444444444442</v>
      </c>
      <c r="P35" s="1670" t="s">
        <v>34</v>
      </c>
      <c r="Q35" s="1670" t="s">
        <v>34</v>
      </c>
      <c r="R35" s="1670" t="s">
        <v>112</v>
      </c>
      <c r="S35" s="1670" t="s">
        <v>35</v>
      </c>
      <c r="T35" s="1670" t="s">
        <v>112</v>
      </c>
      <c r="U35" s="1670" t="s">
        <v>33</v>
      </c>
      <c r="V35" s="1670"/>
      <c r="W35" s="1654">
        <f t="shared" si="0"/>
        <v>6.9444444444444753E-3</v>
      </c>
      <c r="X35" s="1673">
        <v>9910582177</v>
      </c>
    </row>
    <row r="36" spans="1:24" ht="41.25" hidden="1" customHeight="1">
      <c r="A36" s="1644">
        <v>33</v>
      </c>
      <c r="B36" s="1657">
        <v>2210</v>
      </c>
      <c r="C36" s="1650" t="s">
        <v>9386</v>
      </c>
      <c r="D36" s="1647">
        <v>169812</v>
      </c>
      <c r="E36" s="1648" t="s">
        <v>9443</v>
      </c>
      <c r="F36" s="1647" t="s">
        <v>9444</v>
      </c>
      <c r="G36" s="1658" t="s">
        <v>9445</v>
      </c>
      <c r="H36" s="1650" t="s">
        <v>408</v>
      </c>
      <c r="I36" s="1648" t="s">
        <v>9446</v>
      </c>
      <c r="J36" s="1650" t="s">
        <v>31</v>
      </c>
      <c r="K36" s="1671" t="s">
        <v>9447</v>
      </c>
      <c r="L36" s="1675">
        <v>0.44097222222222221</v>
      </c>
      <c r="M36" s="1675">
        <v>0.49652777777777779</v>
      </c>
      <c r="N36" s="1593" t="s">
        <v>37</v>
      </c>
      <c r="O36" s="775"/>
      <c r="P36" s="775"/>
      <c r="Q36" s="775"/>
      <c r="R36" s="775"/>
      <c r="S36" s="775"/>
      <c r="T36" s="775"/>
      <c r="U36" s="775"/>
      <c r="V36" s="775"/>
      <c r="W36" s="1654">
        <f t="shared" si="0"/>
        <v>0.44097222222222221</v>
      </c>
      <c r="X36" s="898">
        <v>8755599055</v>
      </c>
    </row>
    <row r="37" spans="1:24" s="1656" customFormat="1" ht="27.75" hidden="1" customHeight="1">
      <c r="A37" s="1644">
        <v>34</v>
      </c>
      <c r="B37" s="1657">
        <v>2426</v>
      </c>
      <c r="C37" s="1650" t="s">
        <v>9386</v>
      </c>
      <c r="D37" s="1647">
        <v>176212</v>
      </c>
      <c r="E37" s="1647" t="s">
        <v>9448</v>
      </c>
      <c r="F37" s="1647" t="s">
        <v>9449</v>
      </c>
      <c r="G37" s="1658" t="s">
        <v>4042</v>
      </c>
      <c r="H37" s="1650" t="s">
        <v>3346</v>
      </c>
      <c r="I37" s="1648" t="s">
        <v>1937</v>
      </c>
      <c r="J37" s="1650" t="s">
        <v>31</v>
      </c>
      <c r="K37" s="1671" t="s">
        <v>9450</v>
      </c>
      <c r="L37" s="1675">
        <v>0.40625</v>
      </c>
      <c r="M37" s="1675">
        <v>0.5625</v>
      </c>
      <c r="N37" s="1670" t="s">
        <v>1054</v>
      </c>
      <c r="O37" s="1672">
        <v>0.40625</v>
      </c>
      <c r="P37" s="1670" t="s">
        <v>34</v>
      </c>
      <c r="Q37" s="1670" t="s">
        <v>34</v>
      </c>
      <c r="R37" s="1670" t="s">
        <v>600</v>
      </c>
      <c r="S37" s="1670" t="s">
        <v>600</v>
      </c>
      <c r="T37" s="1670" t="s">
        <v>36</v>
      </c>
      <c r="U37" s="1670" t="s">
        <v>492</v>
      </c>
      <c r="V37" s="1670"/>
      <c r="W37" s="1654">
        <f t="shared" si="0"/>
        <v>0</v>
      </c>
      <c r="X37" s="1673">
        <v>9710851000</v>
      </c>
    </row>
    <row r="38" spans="1:24" s="1656" customFormat="1" ht="30" customHeight="1">
      <c r="A38" s="1644">
        <v>35</v>
      </c>
      <c r="B38" s="1657">
        <v>2417</v>
      </c>
      <c r="C38" s="1650" t="s">
        <v>9386</v>
      </c>
      <c r="D38" s="1647">
        <v>136742</v>
      </c>
      <c r="E38" s="1647" t="s">
        <v>9451</v>
      </c>
      <c r="F38" s="1647" t="s">
        <v>9452</v>
      </c>
      <c r="G38" s="1658" t="s">
        <v>3329</v>
      </c>
      <c r="H38" s="1650" t="s">
        <v>3346</v>
      </c>
      <c r="I38" s="1648" t="s">
        <v>100</v>
      </c>
      <c r="J38" s="1650" t="s">
        <v>31</v>
      </c>
      <c r="K38" s="1671" t="s">
        <v>1018</v>
      </c>
      <c r="L38" s="1675">
        <v>0.4</v>
      </c>
      <c r="M38" s="1675">
        <v>0.63194444444444442</v>
      </c>
      <c r="N38" s="1670" t="s">
        <v>1063</v>
      </c>
      <c r="O38" s="1672">
        <v>0.37847222222222221</v>
      </c>
      <c r="P38" s="1670" t="s">
        <v>34</v>
      </c>
      <c r="Q38" s="1670" t="s">
        <v>34</v>
      </c>
      <c r="R38" s="1670" t="s">
        <v>36</v>
      </c>
      <c r="S38" s="1670" t="s">
        <v>600</v>
      </c>
      <c r="T38" s="1674" t="s">
        <v>9453</v>
      </c>
      <c r="U38" s="1670" t="s">
        <v>1054</v>
      </c>
      <c r="V38" s="1670"/>
      <c r="W38" s="1654">
        <f t="shared" si="0"/>
        <v>2.1527777777777812E-2</v>
      </c>
      <c r="X38" s="1673">
        <v>9330219500</v>
      </c>
    </row>
    <row r="39" spans="1:24" s="1656" customFormat="1" ht="34.5" customHeight="1">
      <c r="A39" s="1644">
        <v>36</v>
      </c>
      <c r="B39" s="1657"/>
      <c r="C39" s="1650" t="s">
        <v>9386</v>
      </c>
      <c r="D39" s="1661">
        <v>175522</v>
      </c>
      <c r="E39" s="1661" t="s">
        <v>9454</v>
      </c>
      <c r="F39" s="1661" t="s">
        <v>9455</v>
      </c>
      <c r="G39" s="1658" t="s">
        <v>5418</v>
      </c>
      <c r="H39" s="1650" t="s">
        <v>29</v>
      </c>
      <c r="I39" s="1658" t="s">
        <v>9456</v>
      </c>
      <c r="J39" s="1650" t="s">
        <v>31</v>
      </c>
      <c r="K39" s="1671" t="s">
        <v>423</v>
      </c>
      <c r="L39" s="1675">
        <v>0.50694444444444442</v>
      </c>
      <c r="M39" s="1675">
        <v>0.53125</v>
      </c>
      <c r="N39" s="1670" t="s">
        <v>33</v>
      </c>
      <c r="O39" s="1672">
        <v>0.5</v>
      </c>
      <c r="P39" s="1670" t="s">
        <v>34</v>
      </c>
      <c r="Q39" s="1670" t="s">
        <v>34</v>
      </c>
      <c r="R39" s="1670" t="s">
        <v>35</v>
      </c>
      <c r="S39" s="1670" t="s">
        <v>35</v>
      </c>
      <c r="T39" s="1670" t="s">
        <v>112</v>
      </c>
      <c r="U39" s="1670" t="s">
        <v>5672</v>
      </c>
      <c r="V39" s="1670"/>
      <c r="W39" s="1654">
        <f t="shared" si="0"/>
        <v>6.9444444444444198E-3</v>
      </c>
      <c r="X39" s="1673">
        <v>9891279925</v>
      </c>
    </row>
    <row r="40" spans="1:24" s="1656" customFormat="1" ht="35.25" customHeight="1">
      <c r="A40" s="1644">
        <v>37</v>
      </c>
      <c r="B40" s="1657">
        <v>6120</v>
      </c>
      <c r="C40" s="1650" t="s">
        <v>9386</v>
      </c>
      <c r="D40" s="1647">
        <v>56847</v>
      </c>
      <c r="E40" s="1661" t="s">
        <v>9457</v>
      </c>
      <c r="F40" s="1661" t="s">
        <v>9458</v>
      </c>
      <c r="G40" s="1658" t="s">
        <v>2716</v>
      </c>
      <c r="H40" s="1676" t="s">
        <v>9459</v>
      </c>
      <c r="I40" s="1658" t="s">
        <v>9460</v>
      </c>
      <c r="J40" s="1650" t="s">
        <v>31</v>
      </c>
      <c r="K40" s="1671" t="s">
        <v>9461</v>
      </c>
      <c r="L40" s="1675">
        <v>0.42708333333333331</v>
      </c>
      <c r="M40" s="1675">
        <v>0.5625</v>
      </c>
      <c r="N40" s="1670" t="s">
        <v>1063</v>
      </c>
      <c r="O40" s="1672">
        <v>0.40972222222222221</v>
      </c>
      <c r="P40" s="1670" t="s">
        <v>34</v>
      </c>
      <c r="Q40" s="1670" t="s">
        <v>34</v>
      </c>
      <c r="R40" s="1670" t="s">
        <v>36</v>
      </c>
      <c r="S40" s="1670" t="s">
        <v>600</v>
      </c>
      <c r="T40" s="1670" t="s">
        <v>36</v>
      </c>
      <c r="U40" s="1670" t="s">
        <v>9351</v>
      </c>
      <c r="V40" s="1670"/>
      <c r="W40" s="1654">
        <f t="shared" si="0"/>
        <v>1.7361111111111105E-2</v>
      </c>
      <c r="X40" s="1677">
        <v>9560832684</v>
      </c>
    </row>
    <row r="41" spans="1:24" s="1656" customFormat="1" ht="33" hidden="1" customHeight="1">
      <c r="A41" s="1644">
        <v>38</v>
      </c>
      <c r="B41" s="1645">
        <v>6144</v>
      </c>
      <c r="C41" s="1664" t="s">
        <v>9386</v>
      </c>
      <c r="D41" s="1665">
        <v>179919</v>
      </c>
      <c r="E41" s="1679" t="s">
        <v>9462</v>
      </c>
      <c r="F41" s="1679" t="s">
        <v>9463</v>
      </c>
      <c r="G41" s="1680" t="s">
        <v>9464</v>
      </c>
      <c r="H41" s="1664" t="s">
        <v>29</v>
      </c>
      <c r="I41" s="1680" t="s">
        <v>110</v>
      </c>
      <c r="J41" s="1664" t="s">
        <v>31</v>
      </c>
      <c r="K41" s="1681" t="s">
        <v>8084</v>
      </c>
      <c r="L41" s="1682">
        <v>0.61319444444444449</v>
      </c>
      <c r="M41" s="1682">
        <v>0.64930555555555558</v>
      </c>
      <c r="N41" s="1678" t="s">
        <v>1063</v>
      </c>
      <c r="O41" s="1683">
        <v>0.60416666666666663</v>
      </c>
      <c r="P41" s="1678" t="s">
        <v>34</v>
      </c>
      <c r="Q41" s="1678" t="s">
        <v>34</v>
      </c>
      <c r="R41" s="1678" t="s">
        <v>35</v>
      </c>
      <c r="S41" s="1678" t="s">
        <v>600</v>
      </c>
      <c r="T41" s="1678" t="s">
        <v>112</v>
      </c>
      <c r="U41" s="1678" t="s">
        <v>492</v>
      </c>
      <c r="V41" s="1678"/>
      <c r="W41" s="1654">
        <f t="shared" si="0"/>
        <v>9.0277777777778567E-3</v>
      </c>
      <c r="X41" s="1684">
        <v>9927553734</v>
      </c>
    </row>
    <row r="42" spans="1:24" s="1656" customFormat="1" ht="27.75" customHeight="1">
      <c r="A42" s="1644">
        <v>39</v>
      </c>
      <c r="B42" s="1657">
        <v>4651</v>
      </c>
      <c r="C42" s="1650" t="s">
        <v>9386</v>
      </c>
      <c r="D42" s="1686">
        <v>125268</v>
      </c>
      <c r="E42" s="1687" t="s">
        <v>9465</v>
      </c>
      <c r="F42" s="1686" t="s">
        <v>126</v>
      </c>
      <c r="G42" s="1687" t="s">
        <v>28</v>
      </c>
      <c r="H42" s="1650" t="s">
        <v>29</v>
      </c>
      <c r="I42" s="1687" t="s">
        <v>128</v>
      </c>
      <c r="J42" s="1650" t="s">
        <v>188</v>
      </c>
      <c r="K42" s="1651" t="s">
        <v>9466</v>
      </c>
      <c r="L42" s="1672">
        <v>0.25</v>
      </c>
      <c r="M42" s="1672">
        <v>0.2986111111111111</v>
      </c>
      <c r="N42" s="1670" t="s">
        <v>33</v>
      </c>
      <c r="O42" s="1672">
        <v>0.23958333333333334</v>
      </c>
      <c r="P42" s="1670" t="s">
        <v>34</v>
      </c>
      <c r="Q42" s="1670" t="s">
        <v>34</v>
      </c>
      <c r="R42" s="1670" t="s">
        <v>35</v>
      </c>
      <c r="S42" s="1670" t="s">
        <v>35</v>
      </c>
      <c r="T42" s="1670" t="s">
        <v>112</v>
      </c>
      <c r="U42" s="1670" t="s">
        <v>5243</v>
      </c>
      <c r="V42" s="1670"/>
      <c r="W42" s="1654">
        <f t="shared" si="0"/>
        <v>1.0416666666666657E-2</v>
      </c>
      <c r="X42" s="1670"/>
    </row>
    <row r="43" spans="1:24" s="1656" customFormat="1" ht="25.5" customHeight="1">
      <c r="A43" s="1644">
        <v>40</v>
      </c>
      <c r="B43" s="1657">
        <v>3551</v>
      </c>
      <c r="C43" s="1650" t="s">
        <v>9386</v>
      </c>
      <c r="D43" s="1686">
        <v>173153</v>
      </c>
      <c r="E43" s="1687" t="s">
        <v>9467</v>
      </c>
      <c r="F43" s="1686" t="s">
        <v>3319</v>
      </c>
      <c r="G43" s="1687" t="s">
        <v>1547</v>
      </c>
      <c r="H43" s="1650" t="s">
        <v>29</v>
      </c>
      <c r="I43" s="1687" t="s">
        <v>128</v>
      </c>
      <c r="J43" s="1650" t="s">
        <v>188</v>
      </c>
      <c r="K43" s="1651" t="s">
        <v>8377</v>
      </c>
      <c r="L43" s="1672">
        <v>0.47569444444444442</v>
      </c>
      <c r="M43" s="1672">
        <v>0.53888888888888886</v>
      </c>
      <c r="N43" s="1670" t="s">
        <v>1063</v>
      </c>
      <c r="O43" s="1672">
        <v>0.46875</v>
      </c>
      <c r="P43" s="1670" t="s">
        <v>34</v>
      </c>
      <c r="Q43" s="1670" t="s">
        <v>34</v>
      </c>
      <c r="R43" s="1670" t="s">
        <v>112</v>
      </c>
      <c r="S43" s="1670" t="s">
        <v>35</v>
      </c>
      <c r="T43" s="1670" t="s">
        <v>112</v>
      </c>
      <c r="U43" s="1670" t="s">
        <v>33</v>
      </c>
      <c r="V43" s="1670"/>
      <c r="W43" s="1654">
        <f t="shared" si="0"/>
        <v>6.9444444444444198E-3</v>
      </c>
      <c r="X43" s="1670"/>
    </row>
    <row r="44" spans="1:24" s="1656" customFormat="1" ht="30.75" customHeight="1">
      <c r="A44" s="1644">
        <v>41</v>
      </c>
      <c r="B44" s="1645">
        <v>3552</v>
      </c>
      <c r="C44" s="1664" t="s">
        <v>9386</v>
      </c>
      <c r="D44" s="1688">
        <v>159307</v>
      </c>
      <c r="E44" s="1688" t="s">
        <v>6106</v>
      </c>
      <c r="F44" s="1689" t="s">
        <v>1012</v>
      </c>
      <c r="G44" s="1688" t="s">
        <v>1547</v>
      </c>
      <c r="H44" s="1664" t="s">
        <v>29</v>
      </c>
      <c r="I44" s="1688" t="s">
        <v>128</v>
      </c>
      <c r="J44" s="1664" t="s">
        <v>188</v>
      </c>
      <c r="K44" s="1667" t="s">
        <v>9468</v>
      </c>
      <c r="L44" s="1683">
        <v>0.80277777777777781</v>
      </c>
      <c r="M44" s="1683">
        <v>0.84722222222222221</v>
      </c>
      <c r="N44" s="1670" t="s">
        <v>1063</v>
      </c>
      <c r="O44" s="1683">
        <v>0.79861111111111116</v>
      </c>
      <c r="P44" s="1678" t="s">
        <v>34</v>
      </c>
      <c r="Q44" s="1678" t="s">
        <v>34</v>
      </c>
      <c r="R44" s="1670" t="s">
        <v>112</v>
      </c>
      <c r="S44" s="1670" t="s">
        <v>35</v>
      </c>
      <c r="T44" s="1670" t="s">
        <v>112</v>
      </c>
      <c r="U44" s="1670" t="s">
        <v>33</v>
      </c>
      <c r="V44" s="1678"/>
      <c r="W44" s="1654">
        <f t="shared" si="0"/>
        <v>4.1666666666666519E-3</v>
      </c>
      <c r="X44" s="1678"/>
    </row>
    <row r="45" spans="1:24" s="1656" customFormat="1" ht="31.5" hidden="1" customHeight="1">
      <c r="A45" s="1644">
        <v>42</v>
      </c>
      <c r="B45" s="1657">
        <v>4625</v>
      </c>
      <c r="C45" s="1657" t="s">
        <v>9469</v>
      </c>
      <c r="D45" s="1647">
        <v>57775</v>
      </c>
      <c r="E45" s="1647" t="s">
        <v>9470</v>
      </c>
      <c r="F45" s="1647" t="s">
        <v>9388</v>
      </c>
      <c r="G45" s="1658" t="s">
        <v>9354</v>
      </c>
      <c r="H45" s="1670" t="s">
        <v>41</v>
      </c>
      <c r="I45" s="1648" t="s">
        <v>9471</v>
      </c>
      <c r="J45" s="1650" t="s">
        <v>31</v>
      </c>
      <c r="K45" s="1671" t="s">
        <v>274</v>
      </c>
      <c r="L45" s="1672">
        <v>0.41041666666666665</v>
      </c>
      <c r="M45" s="1672">
        <v>0.8125</v>
      </c>
      <c r="N45" s="1674" t="s">
        <v>966</v>
      </c>
      <c r="O45" s="1672">
        <v>0.38541666666666669</v>
      </c>
      <c r="P45" s="1670" t="s">
        <v>34</v>
      </c>
      <c r="Q45" s="1670" t="s">
        <v>34</v>
      </c>
      <c r="R45" s="1670" t="s">
        <v>36</v>
      </c>
      <c r="S45" s="1670" t="s">
        <v>600</v>
      </c>
      <c r="T45" s="1674" t="s">
        <v>9472</v>
      </c>
      <c r="U45" s="1674" t="s">
        <v>352</v>
      </c>
      <c r="V45" s="1670"/>
      <c r="W45" s="1654">
        <f t="shared" si="0"/>
        <v>2.4999999999999967E-2</v>
      </c>
      <c r="X45" s="1685">
        <v>9810667050</v>
      </c>
    </row>
    <row r="46" spans="1:24" s="1656" customFormat="1" ht="41.25" customHeight="1">
      <c r="A46" s="1644">
        <v>43</v>
      </c>
      <c r="B46" s="1657">
        <v>4631</v>
      </c>
      <c r="C46" s="1650" t="s">
        <v>9469</v>
      </c>
      <c r="D46" s="1647">
        <v>179702</v>
      </c>
      <c r="E46" s="1647" t="s">
        <v>9473</v>
      </c>
      <c r="F46" s="1647" t="s">
        <v>9474</v>
      </c>
      <c r="G46" s="1658" t="s">
        <v>2720</v>
      </c>
      <c r="H46" s="1662" t="s">
        <v>41</v>
      </c>
      <c r="I46" s="1648" t="s">
        <v>9475</v>
      </c>
      <c r="J46" s="1650" t="s">
        <v>31</v>
      </c>
      <c r="K46" s="1671" t="s">
        <v>9476</v>
      </c>
      <c r="L46" s="1672">
        <v>0.39583333333333331</v>
      </c>
      <c r="M46" s="1672">
        <v>0.53402777777777777</v>
      </c>
      <c r="N46" s="1670" t="s">
        <v>33</v>
      </c>
      <c r="O46" s="1672">
        <v>0.375</v>
      </c>
      <c r="P46" s="1670" t="s">
        <v>34</v>
      </c>
      <c r="Q46" s="1670" t="s">
        <v>34</v>
      </c>
      <c r="R46" s="1678" t="s">
        <v>35</v>
      </c>
      <c r="S46" s="1678" t="s">
        <v>600</v>
      </c>
      <c r="T46" s="1678" t="s">
        <v>112</v>
      </c>
      <c r="U46" s="1678" t="s">
        <v>492</v>
      </c>
      <c r="V46" s="1670"/>
      <c r="W46" s="1654">
        <f t="shared" si="0"/>
        <v>2.0833333333333315E-2</v>
      </c>
      <c r="X46" s="1685">
        <v>8167681115</v>
      </c>
    </row>
    <row r="47" spans="1:24" s="1656" customFormat="1" ht="29.25" customHeight="1">
      <c r="A47" s="1644">
        <v>44</v>
      </c>
      <c r="B47" s="1657"/>
      <c r="C47" s="1650" t="s">
        <v>9469</v>
      </c>
      <c r="D47" s="1647">
        <v>179966</v>
      </c>
      <c r="E47" s="1647" t="s">
        <v>9477</v>
      </c>
      <c r="F47" s="1647" t="s">
        <v>9478</v>
      </c>
      <c r="G47" s="1658" t="s">
        <v>2720</v>
      </c>
      <c r="H47" s="1662" t="s">
        <v>41</v>
      </c>
      <c r="I47" s="1647" t="s">
        <v>9479</v>
      </c>
      <c r="J47" s="1650" t="s">
        <v>31</v>
      </c>
      <c r="K47" s="1671" t="s">
        <v>3514</v>
      </c>
      <c r="L47" s="1672">
        <v>0.42708333333333331</v>
      </c>
      <c r="M47" s="1672">
        <v>0.48958333333333331</v>
      </c>
      <c r="N47" s="1670" t="s">
        <v>33</v>
      </c>
      <c r="O47" s="1672">
        <v>0.4236111111111111</v>
      </c>
      <c r="P47" s="1670" t="s">
        <v>34</v>
      </c>
      <c r="Q47" s="1670" t="s">
        <v>34</v>
      </c>
      <c r="R47" s="1678" t="s">
        <v>35</v>
      </c>
      <c r="S47" s="1678" t="s">
        <v>600</v>
      </c>
      <c r="T47" s="1678" t="s">
        <v>112</v>
      </c>
      <c r="U47" s="1678" t="s">
        <v>492</v>
      </c>
      <c r="V47" s="1670"/>
      <c r="W47" s="1654">
        <f t="shared" si="0"/>
        <v>3.4722222222222099E-3</v>
      </c>
      <c r="X47" s="1685">
        <v>8586043233</v>
      </c>
    </row>
    <row r="48" spans="1:24" s="1656" customFormat="1" ht="35.25" hidden="1" customHeight="1">
      <c r="A48" s="1644">
        <v>45</v>
      </c>
      <c r="B48" s="1657">
        <v>4634</v>
      </c>
      <c r="C48" s="1650" t="s">
        <v>9469</v>
      </c>
      <c r="D48" s="1661">
        <v>177966</v>
      </c>
      <c r="E48" s="1647" t="s">
        <v>9480</v>
      </c>
      <c r="F48" s="1647" t="s">
        <v>9481</v>
      </c>
      <c r="G48" s="1658" t="s">
        <v>4270</v>
      </c>
      <c r="H48" s="1659" t="s">
        <v>215</v>
      </c>
      <c r="I48" s="1648" t="s">
        <v>9482</v>
      </c>
      <c r="J48" s="1650" t="s">
        <v>31</v>
      </c>
      <c r="K48" s="1671" t="s">
        <v>8719</v>
      </c>
      <c r="L48" s="1672">
        <v>0.38124999999999998</v>
      </c>
      <c r="M48" s="1672">
        <v>0.40972222222222221</v>
      </c>
      <c r="N48" s="1670" t="s">
        <v>219</v>
      </c>
      <c r="O48" s="1672">
        <v>0.375</v>
      </c>
      <c r="P48" s="1670" t="s">
        <v>34</v>
      </c>
      <c r="Q48" s="1670" t="s">
        <v>34</v>
      </c>
      <c r="R48" s="1678" t="s">
        <v>35</v>
      </c>
      <c r="S48" s="1678" t="s">
        <v>600</v>
      </c>
      <c r="T48" s="1678" t="s">
        <v>112</v>
      </c>
      <c r="U48" s="1670" t="s">
        <v>492</v>
      </c>
      <c r="V48" s="1670"/>
      <c r="W48" s="1654">
        <f t="shared" si="0"/>
        <v>6.2499999999999778E-3</v>
      </c>
      <c r="X48" s="1685">
        <v>9810615443</v>
      </c>
    </row>
    <row r="49" spans="1:24" s="1656" customFormat="1" ht="33.75" customHeight="1">
      <c r="A49" s="1644">
        <v>46</v>
      </c>
      <c r="B49" s="1657">
        <v>4613</v>
      </c>
      <c r="C49" s="1650" t="s">
        <v>9469</v>
      </c>
      <c r="D49" s="1661">
        <v>64514</v>
      </c>
      <c r="E49" s="1647" t="s">
        <v>9483</v>
      </c>
      <c r="F49" s="1647" t="s">
        <v>9484</v>
      </c>
      <c r="G49" s="1658" t="s">
        <v>4270</v>
      </c>
      <c r="H49" s="1659" t="s">
        <v>215</v>
      </c>
      <c r="I49" s="1647" t="s">
        <v>9485</v>
      </c>
      <c r="J49" s="1650" t="s">
        <v>31</v>
      </c>
      <c r="K49" s="1671" t="s">
        <v>3516</v>
      </c>
      <c r="L49" s="1672">
        <v>0.46527777777777779</v>
      </c>
      <c r="M49" s="1672">
        <v>0.51041666666666663</v>
      </c>
      <c r="N49" s="1670" t="s">
        <v>219</v>
      </c>
      <c r="O49" s="1672">
        <v>0.45833333333333331</v>
      </c>
      <c r="P49" s="1670" t="s">
        <v>34</v>
      </c>
      <c r="Q49" s="1670" t="s">
        <v>34</v>
      </c>
      <c r="R49" s="1678" t="s">
        <v>35</v>
      </c>
      <c r="S49" s="1678" t="s">
        <v>600</v>
      </c>
      <c r="T49" s="1678" t="s">
        <v>112</v>
      </c>
      <c r="U49" s="1670" t="s">
        <v>492</v>
      </c>
      <c r="V49" s="1670"/>
      <c r="W49" s="1654">
        <f t="shared" si="0"/>
        <v>6.9444444444444753E-3</v>
      </c>
      <c r="X49" s="1685">
        <v>9122712868</v>
      </c>
    </row>
    <row r="50" spans="1:24" s="1656" customFormat="1" ht="33.75" hidden="1" customHeight="1">
      <c r="A50" s="1644">
        <v>47</v>
      </c>
      <c r="B50" s="1657">
        <v>4617</v>
      </c>
      <c r="C50" s="1650" t="s">
        <v>9469</v>
      </c>
      <c r="D50" s="1661">
        <v>146824</v>
      </c>
      <c r="E50" s="1661" t="s">
        <v>9486</v>
      </c>
      <c r="F50" s="1661" t="s">
        <v>9487</v>
      </c>
      <c r="G50" s="1658" t="s">
        <v>9488</v>
      </c>
      <c r="H50" s="1659" t="s">
        <v>215</v>
      </c>
      <c r="I50" s="1661" t="s">
        <v>1616</v>
      </c>
      <c r="J50" s="1650" t="s">
        <v>31</v>
      </c>
      <c r="K50" s="1671" t="s">
        <v>3524</v>
      </c>
      <c r="L50" s="1672">
        <v>0.57708333333333328</v>
      </c>
      <c r="M50" s="1672">
        <v>0.58333333333333337</v>
      </c>
      <c r="N50" s="1593" t="s">
        <v>37</v>
      </c>
      <c r="O50" s="775"/>
      <c r="P50" s="775"/>
      <c r="Q50" s="775"/>
      <c r="R50" s="775"/>
      <c r="S50" s="775"/>
      <c r="T50" s="775"/>
      <c r="U50" s="775" t="s">
        <v>5243</v>
      </c>
      <c r="V50" s="1670"/>
      <c r="W50" s="1654">
        <f t="shared" si="0"/>
        <v>0.57708333333333328</v>
      </c>
      <c r="X50" s="1690">
        <v>9871862939</v>
      </c>
    </row>
    <row r="51" spans="1:24" s="1656" customFormat="1" ht="32.25" hidden="1" customHeight="1">
      <c r="A51" s="1644">
        <v>48</v>
      </c>
      <c r="B51" s="1657">
        <v>4628</v>
      </c>
      <c r="C51" s="1650" t="s">
        <v>9469</v>
      </c>
      <c r="D51" s="1647">
        <v>4953</v>
      </c>
      <c r="E51" s="1647" t="s">
        <v>9489</v>
      </c>
      <c r="F51" s="1647" t="s">
        <v>9490</v>
      </c>
      <c r="G51" s="1658" t="s">
        <v>9491</v>
      </c>
      <c r="H51" s="1670" t="s">
        <v>520</v>
      </c>
      <c r="I51" s="1647" t="s">
        <v>1169</v>
      </c>
      <c r="J51" s="1650" t="s">
        <v>31</v>
      </c>
      <c r="K51" s="1671" t="s">
        <v>423</v>
      </c>
      <c r="L51" s="1672">
        <v>0.3923611111111111</v>
      </c>
      <c r="M51" s="1672">
        <v>0.44791666666666669</v>
      </c>
      <c r="N51" s="1593" t="s">
        <v>37</v>
      </c>
      <c r="O51" s="775"/>
      <c r="P51" s="775"/>
      <c r="Q51" s="775"/>
      <c r="R51" s="775"/>
      <c r="S51" s="775"/>
      <c r="T51" s="775"/>
      <c r="U51" s="775"/>
      <c r="V51" s="1670"/>
      <c r="W51" s="1654">
        <f t="shared" si="0"/>
        <v>0.3923611111111111</v>
      </c>
      <c r="X51" s="1685">
        <v>9497071481</v>
      </c>
    </row>
    <row r="52" spans="1:24" s="1656" customFormat="1" ht="35.25" customHeight="1">
      <c r="A52" s="1644">
        <v>49</v>
      </c>
      <c r="B52" s="1657">
        <v>2123</v>
      </c>
      <c r="C52" s="1650" t="s">
        <v>9469</v>
      </c>
      <c r="D52" s="1661">
        <v>108836</v>
      </c>
      <c r="E52" s="1647" t="s">
        <v>9492</v>
      </c>
      <c r="F52" s="1647" t="s">
        <v>9493</v>
      </c>
      <c r="G52" s="1658" t="s">
        <v>4270</v>
      </c>
      <c r="H52" s="1670" t="s">
        <v>215</v>
      </c>
      <c r="I52" s="1647" t="s">
        <v>9494</v>
      </c>
      <c r="J52" s="1650" t="s">
        <v>31</v>
      </c>
      <c r="K52" s="1671" t="s">
        <v>32</v>
      </c>
      <c r="L52" s="1672">
        <v>0.53888888888888886</v>
      </c>
      <c r="M52" s="1672">
        <v>0.59375</v>
      </c>
      <c r="N52" s="1670" t="s">
        <v>8562</v>
      </c>
      <c r="O52" s="1672">
        <v>0.53125</v>
      </c>
      <c r="P52" s="1670" t="s">
        <v>34</v>
      </c>
      <c r="Q52" s="1670" t="s">
        <v>34</v>
      </c>
      <c r="R52" s="1670" t="s">
        <v>36</v>
      </c>
      <c r="S52" s="1670" t="s">
        <v>600</v>
      </c>
      <c r="T52" s="1670" t="s">
        <v>36</v>
      </c>
      <c r="U52" s="1670" t="s">
        <v>8562</v>
      </c>
      <c r="V52" s="1670"/>
      <c r="W52" s="1654">
        <f t="shared" si="0"/>
        <v>7.6388888888888618E-3</v>
      </c>
      <c r="X52" s="1685">
        <v>9415390780</v>
      </c>
    </row>
    <row r="53" spans="1:24" s="1656" customFormat="1" ht="24.75" hidden="1" customHeight="1">
      <c r="A53" s="1644">
        <v>50</v>
      </c>
      <c r="B53" s="1657">
        <v>6115</v>
      </c>
      <c r="C53" s="1650" t="s">
        <v>9469</v>
      </c>
      <c r="D53" s="1661">
        <v>176734</v>
      </c>
      <c r="E53" s="1647" t="s">
        <v>9495</v>
      </c>
      <c r="F53" s="1647" t="s">
        <v>9364</v>
      </c>
      <c r="G53" s="1658" t="s">
        <v>9496</v>
      </c>
      <c r="H53" s="1669" t="s">
        <v>29</v>
      </c>
      <c r="I53" s="1647" t="s">
        <v>1871</v>
      </c>
      <c r="J53" s="1650" t="s">
        <v>31</v>
      </c>
      <c r="K53" s="1671" t="s">
        <v>303</v>
      </c>
      <c r="L53" s="1672">
        <v>0.38680555555555557</v>
      </c>
      <c r="M53" s="1672">
        <v>0.5625</v>
      </c>
      <c r="N53" s="1670" t="s">
        <v>1063</v>
      </c>
      <c r="O53" s="1672">
        <v>0.375</v>
      </c>
      <c r="P53" s="1670" t="s">
        <v>34</v>
      </c>
      <c r="Q53" s="1670" t="s">
        <v>34</v>
      </c>
      <c r="R53" s="1670" t="s">
        <v>36</v>
      </c>
      <c r="S53" s="1670" t="s">
        <v>600</v>
      </c>
      <c r="T53" s="1670" t="s">
        <v>36</v>
      </c>
      <c r="U53" s="1670" t="s">
        <v>9497</v>
      </c>
      <c r="V53" s="1670"/>
      <c r="W53" s="1654">
        <f t="shared" si="0"/>
        <v>1.1805555555555569E-2</v>
      </c>
      <c r="X53" s="1685">
        <v>9996391204</v>
      </c>
    </row>
    <row r="54" spans="1:24" s="1656" customFormat="1" ht="28.5" customHeight="1">
      <c r="A54" s="1644">
        <v>51</v>
      </c>
      <c r="B54" s="1657">
        <v>3548</v>
      </c>
      <c r="C54" s="1650" t="s">
        <v>9469</v>
      </c>
      <c r="D54" s="1647">
        <v>173677</v>
      </c>
      <c r="E54" s="1647" t="s">
        <v>9498</v>
      </c>
      <c r="F54" s="1647" t="s">
        <v>9377</v>
      </c>
      <c r="G54" s="1658" t="s">
        <v>9496</v>
      </c>
      <c r="H54" s="1669" t="s">
        <v>29</v>
      </c>
      <c r="I54" s="1647" t="s">
        <v>1871</v>
      </c>
      <c r="J54" s="1650" t="s">
        <v>31</v>
      </c>
      <c r="K54" s="1671" t="s">
        <v>3524</v>
      </c>
      <c r="L54" s="1672">
        <v>0.39583333333333331</v>
      </c>
      <c r="M54" s="1672">
        <v>0.48958333333333331</v>
      </c>
      <c r="N54" s="1670" t="s">
        <v>937</v>
      </c>
      <c r="O54" s="1672">
        <v>0.38541666666666669</v>
      </c>
      <c r="P54" s="1670" t="s">
        <v>34</v>
      </c>
      <c r="Q54" s="1670" t="s">
        <v>34</v>
      </c>
      <c r="R54" s="1670" t="s">
        <v>35</v>
      </c>
      <c r="S54" s="1670" t="s">
        <v>35</v>
      </c>
      <c r="T54" s="1670" t="s">
        <v>112</v>
      </c>
      <c r="U54" s="1670" t="s">
        <v>9497</v>
      </c>
      <c r="V54" s="1670"/>
      <c r="W54" s="1654">
        <f t="shared" si="0"/>
        <v>1.041666666666663E-2</v>
      </c>
      <c r="X54" s="1685">
        <v>9599366585</v>
      </c>
    </row>
    <row r="55" spans="1:24" s="1656" customFormat="1" ht="26.25" customHeight="1">
      <c r="A55" s="1644">
        <v>52</v>
      </c>
      <c r="B55" s="1657">
        <v>2425</v>
      </c>
      <c r="C55" s="1650" t="s">
        <v>9469</v>
      </c>
      <c r="D55" s="1647">
        <v>173413</v>
      </c>
      <c r="E55" s="1647" t="s">
        <v>9499</v>
      </c>
      <c r="F55" s="1647" t="s">
        <v>9500</v>
      </c>
      <c r="G55" s="1658" t="s">
        <v>4042</v>
      </c>
      <c r="H55" s="1670" t="s">
        <v>3346</v>
      </c>
      <c r="I55" s="1647" t="s">
        <v>3275</v>
      </c>
      <c r="J55" s="1650" t="s">
        <v>31</v>
      </c>
      <c r="K55" s="1671" t="s">
        <v>9501</v>
      </c>
      <c r="L55" s="1672">
        <v>0.40972222222222221</v>
      </c>
      <c r="M55" s="1672">
        <v>0.76388888888888884</v>
      </c>
      <c r="N55" s="1670" t="s">
        <v>33</v>
      </c>
      <c r="O55" s="1672">
        <v>0.375</v>
      </c>
      <c r="P55" s="1670" t="s">
        <v>34</v>
      </c>
      <c r="Q55" s="1670" t="s">
        <v>34</v>
      </c>
      <c r="R55" s="1670" t="s">
        <v>35</v>
      </c>
      <c r="S55" s="1670" t="s">
        <v>35</v>
      </c>
      <c r="T55" s="1670" t="s">
        <v>112</v>
      </c>
      <c r="U55" s="1670" t="s">
        <v>9497</v>
      </c>
      <c r="V55" s="1670"/>
      <c r="W55" s="1654">
        <f t="shared" si="0"/>
        <v>3.472222222222221E-2</v>
      </c>
      <c r="X55" s="1685">
        <v>9536250107</v>
      </c>
    </row>
    <row r="56" spans="1:24" s="1656" customFormat="1" ht="29.25" hidden="1" customHeight="1">
      <c r="A56" s="1644">
        <v>53</v>
      </c>
      <c r="B56" s="1657">
        <v>3544</v>
      </c>
      <c r="C56" s="1650" t="s">
        <v>9469</v>
      </c>
      <c r="D56" s="1647">
        <v>178824</v>
      </c>
      <c r="E56" s="1647" t="s">
        <v>9502</v>
      </c>
      <c r="F56" s="1647" t="s">
        <v>9503</v>
      </c>
      <c r="G56" s="1658" t="s">
        <v>4403</v>
      </c>
      <c r="H56" s="1670" t="s">
        <v>3346</v>
      </c>
      <c r="I56" s="1647" t="s">
        <v>100</v>
      </c>
      <c r="J56" s="1650" t="s">
        <v>31</v>
      </c>
      <c r="K56" s="1671" t="s">
        <v>8457</v>
      </c>
      <c r="L56" s="1672">
        <v>0.40347222222222223</v>
      </c>
      <c r="M56" s="1672">
        <v>0.49583333333333335</v>
      </c>
      <c r="N56" s="1670" t="s">
        <v>33</v>
      </c>
      <c r="O56" s="1672">
        <v>0.375</v>
      </c>
      <c r="P56" s="1670" t="s">
        <v>34</v>
      </c>
      <c r="Q56" s="1670" t="s">
        <v>34</v>
      </c>
      <c r="R56" s="1670" t="s">
        <v>600</v>
      </c>
      <c r="S56" s="1670" t="s">
        <v>600</v>
      </c>
      <c r="T56" s="1670" t="s">
        <v>36</v>
      </c>
      <c r="U56" s="1670" t="s">
        <v>367</v>
      </c>
      <c r="V56" s="1670"/>
      <c r="W56" s="1654">
        <f t="shared" si="0"/>
        <v>2.8472222222222232E-2</v>
      </c>
      <c r="X56" s="1685">
        <v>9813514476</v>
      </c>
    </row>
    <row r="57" spans="1:24" s="1656" customFormat="1" ht="39" hidden="1" customHeight="1">
      <c r="A57" s="1644">
        <v>54</v>
      </c>
      <c r="B57" s="1657">
        <v>6139</v>
      </c>
      <c r="C57" s="1650" t="s">
        <v>9469</v>
      </c>
      <c r="D57" s="1647">
        <v>149898</v>
      </c>
      <c r="E57" s="1647" t="s">
        <v>9504</v>
      </c>
      <c r="F57" s="1647" t="s">
        <v>9388</v>
      </c>
      <c r="G57" s="1658" t="s">
        <v>9350</v>
      </c>
      <c r="H57" s="1670" t="s">
        <v>1370</v>
      </c>
      <c r="I57" s="1648" t="s">
        <v>9505</v>
      </c>
      <c r="J57" s="1650" t="s">
        <v>31</v>
      </c>
      <c r="K57" s="1671"/>
      <c r="L57" s="1672">
        <v>0.3972222222222222</v>
      </c>
      <c r="M57" s="1672">
        <v>0.88194444444444442</v>
      </c>
      <c r="N57" s="1670" t="s">
        <v>33</v>
      </c>
      <c r="O57" s="1672">
        <v>0.38541666666666669</v>
      </c>
      <c r="P57" s="1670" t="s">
        <v>34</v>
      </c>
      <c r="Q57" s="1670" t="s">
        <v>34</v>
      </c>
      <c r="R57" s="1670" t="s">
        <v>36</v>
      </c>
      <c r="S57" s="1670" t="s">
        <v>600</v>
      </c>
      <c r="T57" s="1674" t="s">
        <v>9506</v>
      </c>
      <c r="U57" s="1670" t="s">
        <v>33</v>
      </c>
      <c r="V57" s="1670"/>
      <c r="W57" s="1654">
        <f t="shared" si="0"/>
        <v>1.1805555555555514E-2</v>
      </c>
      <c r="X57" s="1685">
        <v>9050417242</v>
      </c>
    </row>
    <row r="58" spans="1:24" s="439" customFormat="1" ht="35.25" hidden="1" customHeight="1">
      <c r="A58" s="1644">
        <v>55</v>
      </c>
      <c r="B58" s="258">
        <v>4605</v>
      </c>
      <c r="C58" s="434" t="s">
        <v>9469</v>
      </c>
      <c r="D58" s="468">
        <v>167458</v>
      </c>
      <c r="E58" s="468" t="s">
        <v>9507</v>
      </c>
      <c r="F58" s="1742" t="s">
        <v>1091</v>
      </c>
      <c r="G58" s="771" t="s">
        <v>40</v>
      </c>
      <c r="H58" s="468" t="s">
        <v>41</v>
      </c>
      <c r="I58" s="907" t="s">
        <v>9508</v>
      </c>
      <c r="J58" s="16" t="s">
        <v>94</v>
      </c>
      <c r="K58" s="1286" t="s">
        <v>7290</v>
      </c>
      <c r="L58" s="966">
        <v>0.49652777777777779</v>
      </c>
      <c r="M58" s="966">
        <v>0.78472222222222221</v>
      </c>
      <c r="N58" s="463" t="s">
        <v>169</v>
      </c>
      <c r="O58" s="966">
        <v>0.5625</v>
      </c>
      <c r="P58" s="463"/>
      <c r="Q58" s="463" t="s">
        <v>171</v>
      </c>
      <c r="R58" s="463" t="s">
        <v>36</v>
      </c>
      <c r="S58" s="463" t="s">
        <v>36</v>
      </c>
      <c r="T58" s="463" t="s">
        <v>36</v>
      </c>
      <c r="U58" s="463" t="s">
        <v>169</v>
      </c>
      <c r="V58" s="463"/>
      <c r="W58" s="1654">
        <f t="shared" si="0"/>
        <v>-6.597222222222221E-2</v>
      </c>
      <c r="X58" s="463"/>
    </row>
    <row r="59" spans="1:24" s="1656" customFormat="1" ht="33.75" customHeight="1">
      <c r="A59" s="1644">
        <v>56</v>
      </c>
      <c r="B59" s="1657"/>
      <c r="C59" s="1717" t="s">
        <v>9469</v>
      </c>
      <c r="D59" s="1669">
        <v>180454</v>
      </c>
      <c r="E59" s="1669" t="s">
        <v>9509</v>
      </c>
      <c r="F59" s="1668" t="s">
        <v>1024</v>
      </c>
      <c r="G59" s="1669" t="s">
        <v>462</v>
      </c>
      <c r="H59" s="1690" t="s">
        <v>48</v>
      </c>
      <c r="I59" s="1722" t="s">
        <v>9510</v>
      </c>
      <c r="J59" s="1650" t="s">
        <v>94</v>
      </c>
      <c r="K59" s="1671" t="s">
        <v>885</v>
      </c>
      <c r="L59" s="1672">
        <v>0.43472222222222223</v>
      </c>
      <c r="M59" s="1672">
        <v>0.49652777777777779</v>
      </c>
      <c r="N59" s="1670" t="s">
        <v>33</v>
      </c>
      <c r="O59" s="1672">
        <v>0.42708333333333331</v>
      </c>
      <c r="P59" s="1670" t="s">
        <v>34</v>
      </c>
      <c r="Q59" s="1670" t="s">
        <v>34</v>
      </c>
      <c r="R59" s="1670" t="s">
        <v>35</v>
      </c>
      <c r="S59" s="1670" t="s">
        <v>35</v>
      </c>
      <c r="T59" s="1670" t="s">
        <v>112</v>
      </c>
      <c r="U59" s="1670" t="s">
        <v>5672</v>
      </c>
      <c r="V59" s="1670"/>
      <c r="W59" s="1654">
        <f t="shared" si="0"/>
        <v>7.6388888888889173E-3</v>
      </c>
      <c r="X59" s="1670"/>
    </row>
    <row r="60" spans="1:24" s="1656" customFormat="1" ht="35.25" customHeight="1">
      <c r="A60" s="1644">
        <v>57</v>
      </c>
      <c r="B60" s="1657">
        <v>6117</v>
      </c>
      <c r="C60" s="1717" t="s">
        <v>9469</v>
      </c>
      <c r="D60" s="1669">
        <v>123729</v>
      </c>
      <c r="E60" s="1669" t="s">
        <v>9511</v>
      </c>
      <c r="F60" s="1668" t="s">
        <v>479</v>
      </c>
      <c r="G60" s="1669" t="s">
        <v>109</v>
      </c>
      <c r="H60" s="1669" t="s">
        <v>29</v>
      </c>
      <c r="I60" s="1669" t="s">
        <v>128</v>
      </c>
      <c r="J60" s="1650" t="s">
        <v>188</v>
      </c>
      <c r="K60" s="1671" t="s">
        <v>3504</v>
      </c>
      <c r="L60" s="1672">
        <v>0.52430555555555558</v>
      </c>
      <c r="M60" s="1672">
        <v>0.56597222222222221</v>
      </c>
      <c r="N60" s="1670" t="s">
        <v>1063</v>
      </c>
      <c r="O60" s="1672">
        <v>0.51875000000000004</v>
      </c>
      <c r="P60" s="1670" t="s">
        <v>34</v>
      </c>
      <c r="Q60" s="1670" t="s">
        <v>34</v>
      </c>
      <c r="R60" s="1670" t="s">
        <v>600</v>
      </c>
      <c r="S60" s="1670" t="s">
        <v>600</v>
      </c>
      <c r="T60" s="1670" t="s">
        <v>36</v>
      </c>
      <c r="U60" s="1670" t="s">
        <v>367</v>
      </c>
      <c r="V60" s="1670"/>
      <c r="W60" s="1654">
        <f t="shared" si="0"/>
        <v>5.5555555555555358E-3</v>
      </c>
      <c r="X60" s="1670"/>
    </row>
    <row r="61" spans="1:24" s="1656" customFormat="1" ht="30.75" customHeight="1">
      <c r="A61" s="1644">
        <v>58</v>
      </c>
      <c r="B61" s="1645">
        <v>3547</v>
      </c>
      <c r="C61" s="1718" t="s">
        <v>9469</v>
      </c>
      <c r="D61" s="1719">
        <v>141141</v>
      </c>
      <c r="E61" s="1719" t="s">
        <v>185</v>
      </c>
      <c r="F61" s="1720" t="s">
        <v>363</v>
      </c>
      <c r="G61" s="1719" t="s">
        <v>109</v>
      </c>
      <c r="H61" s="1719" t="s">
        <v>29</v>
      </c>
      <c r="I61" s="1721" t="s">
        <v>128</v>
      </c>
      <c r="J61" s="1664" t="s">
        <v>188</v>
      </c>
      <c r="K61" s="1681" t="s">
        <v>180</v>
      </c>
      <c r="L61" s="1683">
        <v>0.46527777777777779</v>
      </c>
      <c r="M61" s="1683">
        <v>0.50694444444444442</v>
      </c>
      <c r="N61" s="1678" t="s">
        <v>1063</v>
      </c>
      <c r="O61" s="1683">
        <v>0.45833333333333331</v>
      </c>
      <c r="P61" s="1678" t="s">
        <v>34</v>
      </c>
      <c r="Q61" s="1678" t="s">
        <v>34</v>
      </c>
      <c r="R61" s="1670" t="s">
        <v>600</v>
      </c>
      <c r="S61" s="1670" t="s">
        <v>600</v>
      </c>
      <c r="T61" s="1670" t="s">
        <v>36</v>
      </c>
      <c r="U61" s="1670" t="s">
        <v>367</v>
      </c>
      <c r="V61" s="1678"/>
      <c r="W61" s="1654">
        <f t="shared" si="0"/>
        <v>6.9444444444444753E-3</v>
      </c>
      <c r="X61" s="1678"/>
    </row>
    <row r="62" spans="1:24" s="1656" customFormat="1" ht="32.25" hidden="1" customHeight="1">
      <c r="A62" s="1644">
        <v>59</v>
      </c>
      <c r="B62" s="1657">
        <v>6147</v>
      </c>
      <c r="C62" s="1657" t="s">
        <v>9512</v>
      </c>
      <c r="D62" s="1661">
        <v>176706</v>
      </c>
      <c r="E62" s="1661" t="s">
        <v>9513</v>
      </c>
      <c r="F62" s="1661" t="s">
        <v>9514</v>
      </c>
      <c r="G62" s="1690" t="s">
        <v>9415</v>
      </c>
      <c r="H62" s="1659" t="s">
        <v>92</v>
      </c>
      <c r="I62" s="1691" t="s">
        <v>7671</v>
      </c>
      <c r="J62" s="1650" t="s">
        <v>31</v>
      </c>
      <c r="K62" s="1671" t="s">
        <v>176</v>
      </c>
      <c r="L62" s="1672">
        <v>0.35347222222222224</v>
      </c>
      <c r="M62" s="1672">
        <v>0.38055555555555554</v>
      </c>
      <c r="N62" s="1670" t="s">
        <v>33</v>
      </c>
      <c r="O62" s="1672">
        <v>0.34722222222222221</v>
      </c>
      <c r="P62" s="1670" t="s">
        <v>34</v>
      </c>
      <c r="Q62" s="1670" t="s">
        <v>34</v>
      </c>
      <c r="R62" s="1670" t="s">
        <v>36</v>
      </c>
      <c r="S62" s="1670" t="s">
        <v>600</v>
      </c>
      <c r="T62" s="1670" t="s">
        <v>36</v>
      </c>
      <c r="U62" s="1670" t="s">
        <v>33</v>
      </c>
      <c r="V62" s="1670"/>
      <c r="W62" s="1654">
        <f t="shared" si="0"/>
        <v>6.2500000000000333E-3</v>
      </c>
      <c r="X62" s="1670"/>
    </row>
    <row r="63" spans="1:24" s="1656" customFormat="1" ht="31.5" customHeight="1">
      <c r="A63" s="1644">
        <v>60</v>
      </c>
      <c r="B63" s="1657">
        <v>3568</v>
      </c>
      <c r="C63" s="1650" t="s">
        <v>9512</v>
      </c>
      <c r="D63" s="1661">
        <v>169270</v>
      </c>
      <c r="E63" s="1661" t="s">
        <v>9515</v>
      </c>
      <c r="F63" s="1661" t="s">
        <v>9516</v>
      </c>
      <c r="G63" s="1690" t="s">
        <v>9415</v>
      </c>
      <c r="H63" s="1659" t="s">
        <v>92</v>
      </c>
      <c r="I63" s="1691" t="s">
        <v>7671</v>
      </c>
      <c r="J63" s="1650" t="s">
        <v>31</v>
      </c>
      <c r="K63" s="1671" t="s">
        <v>854</v>
      </c>
      <c r="L63" s="1672">
        <v>0.4375</v>
      </c>
      <c r="M63" s="1672">
        <v>0.46527777777777779</v>
      </c>
      <c r="N63" s="1670" t="s">
        <v>33</v>
      </c>
      <c r="O63" s="1672">
        <v>0.43055555555555558</v>
      </c>
      <c r="P63" s="1670" t="s">
        <v>34</v>
      </c>
      <c r="Q63" s="1670" t="s">
        <v>34</v>
      </c>
      <c r="R63" s="1670" t="s">
        <v>112</v>
      </c>
      <c r="S63" s="1670" t="s">
        <v>35</v>
      </c>
      <c r="T63" s="1670" t="s">
        <v>112</v>
      </c>
      <c r="U63" s="1670" t="s">
        <v>33</v>
      </c>
      <c r="V63" s="1670"/>
      <c r="W63" s="1654">
        <f t="shared" si="0"/>
        <v>6.9444444444444198E-3</v>
      </c>
      <c r="X63" s="1670"/>
    </row>
    <row r="64" spans="1:24" s="1656" customFormat="1" ht="27.75" customHeight="1">
      <c r="A64" s="1644">
        <v>61</v>
      </c>
      <c r="B64" s="1657">
        <v>3561</v>
      </c>
      <c r="C64" s="1650" t="s">
        <v>9512</v>
      </c>
      <c r="D64" s="1661">
        <v>177872</v>
      </c>
      <c r="E64" s="1661" t="s">
        <v>9517</v>
      </c>
      <c r="F64" s="1661" t="s">
        <v>9518</v>
      </c>
      <c r="G64" s="1690" t="s">
        <v>9415</v>
      </c>
      <c r="H64" s="1659" t="s">
        <v>92</v>
      </c>
      <c r="I64" s="1691" t="s">
        <v>394</v>
      </c>
      <c r="J64" s="1650" t="s">
        <v>31</v>
      </c>
      <c r="K64" s="1671" t="s">
        <v>3514</v>
      </c>
      <c r="L64" s="1672">
        <v>0.47083333333333333</v>
      </c>
      <c r="M64" s="1672">
        <v>0.51736111111111116</v>
      </c>
      <c r="N64" s="1670" t="s">
        <v>33</v>
      </c>
      <c r="O64" s="1672">
        <v>0.46527777777777779</v>
      </c>
      <c r="P64" s="1670" t="s">
        <v>34</v>
      </c>
      <c r="Q64" s="1670" t="s">
        <v>34</v>
      </c>
      <c r="R64" s="1670" t="s">
        <v>35</v>
      </c>
      <c r="S64" s="1670" t="s">
        <v>35</v>
      </c>
      <c r="T64" s="1670" t="s">
        <v>112</v>
      </c>
      <c r="U64" s="1670" t="s">
        <v>492</v>
      </c>
      <c r="V64" s="1670"/>
      <c r="W64" s="1654">
        <f t="shared" si="0"/>
        <v>5.5555555555555358E-3</v>
      </c>
      <c r="X64" s="1670"/>
    </row>
    <row r="65" spans="1:24" s="1656" customFormat="1" ht="32.25" hidden="1" customHeight="1">
      <c r="A65" s="1644">
        <v>62</v>
      </c>
      <c r="B65" s="1657">
        <v>4628</v>
      </c>
      <c r="C65" s="1650" t="s">
        <v>9512</v>
      </c>
      <c r="D65" s="1661">
        <v>176072</v>
      </c>
      <c r="E65" s="1661" t="s">
        <v>9519</v>
      </c>
      <c r="F65" s="1661" t="s">
        <v>9520</v>
      </c>
      <c r="G65" s="1690" t="s">
        <v>9415</v>
      </c>
      <c r="H65" s="1659" t="s">
        <v>92</v>
      </c>
      <c r="I65" s="1691" t="s">
        <v>9521</v>
      </c>
      <c r="J65" s="1650" t="s">
        <v>31</v>
      </c>
      <c r="K65" s="1671" t="s">
        <v>621</v>
      </c>
      <c r="L65" s="1672">
        <v>0.56874999999999998</v>
      </c>
      <c r="M65" s="1672">
        <v>0.5708333333333333</v>
      </c>
      <c r="N65" s="1670" t="s">
        <v>33</v>
      </c>
      <c r="O65" s="1672">
        <v>0.5625</v>
      </c>
      <c r="P65" s="1670" t="s">
        <v>34</v>
      </c>
      <c r="Q65" s="1670" t="s">
        <v>34</v>
      </c>
      <c r="R65" s="1670" t="s">
        <v>600</v>
      </c>
      <c r="S65" s="1670" t="s">
        <v>600</v>
      </c>
      <c r="T65" s="1670" t="s">
        <v>36</v>
      </c>
      <c r="U65" s="1670" t="s">
        <v>8915</v>
      </c>
      <c r="V65" s="1670"/>
      <c r="W65" s="1654">
        <f t="shared" si="0"/>
        <v>6.2499999999999778E-3</v>
      </c>
      <c r="X65" s="1670"/>
    </row>
    <row r="66" spans="1:24" s="1656" customFormat="1" ht="24.75" hidden="1" customHeight="1">
      <c r="A66" s="1644">
        <v>63</v>
      </c>
      <c r="B66" s="1657"/>
      <c r="C66" s="1650" t="s">
        <v>9512</v>
      </c>
      <c r="D66" s="1661">
        <v>178356</v>
      </c>
      <c r="E66" s="1661" t="s">
        <v>9522</v>
      </c>
      <c r="F66" s="1661" t="s">
        <v>9493</v>
      </c>
      <c r="G66" s="1690" t="s">
        <v>9415</v>
      </c>
      <c r="H66" s="1659" t="s">
        <v>92</v>
      </c>
      <c r="I66" s="1691" t="s">
        <v>1074</v>
      </c>
      <c r="J66" s="1650" t="s">
        <v>31</v>
      </c>
      <c r="K66" s="1671" t="s">
        <v>111</v>
      </c>
      <c r="L66" s="1672">
        <v>0.67777777777777781</v>
      </c>
      <c r="M66" s="1672">
        <v>0.71875</v>
      </c>
      <c r="N66" s="1593" t="s">
        <v>37</v>
      </c>
      <c r="O66" s="775"/>
      <c r="P66" s="775"/>
      <c r="Q66" s="775"/>
      <c r="R66" s="775"/>
      <c r="S66" s="775"/>
      <c r="T66" s="775"/>
      <c r="U66" s="775"/>
      <c r="V66" s="1670"/>
      <c r="W66" s="1654">
        <f t="shared" si="0"/>
        <v>0.67777777777777781</v>
      </c>
      <c r="X66" s="1670"/>
    </row>
    <row r="67" spans="1:24" s="1656" customFormat="1" ht="24.75" customHeight="1">
      <c r="A67" s="1644">
        <v>64</v>
      </c>
      <c r="B67" s="1657">
        <v>3555</v>
      </c>
      <c r="C67" s="1650" t="s">
        <v>9512</v>
      </c>
      <c r="D67" s="1647">
        <v>173468</v>
      </c>
      <c r="E67" s="1661" t="s">
        <v>9523</v>
      </c>
      <c r="F67" s="1661" t="s">
        <v>9524</v>
      </c>
      <c r="G67" s="1691" t="s">
        <v>2720</v>
      </c>
      <c r="H67" s="1662" t="s">
        <v>41</v>
      </c>
      <c r="I67" s="1691" t="s">
        <v>570</v>
      </c>
      <c r="J67" s="1650" t="s">
        <v>31</v>
      </c>
      <c r="K67" s="1671" t="s">
        <v>7140</v>
      </c>
      <c r="L67" s="1672">
        <v>0.39583333333333331</v>
      </c>
      <c r="M67" s="1672">
        <v>0.65625</v>
      </c>
      <c r="N67" s="1670" t="s">
        <v>33</v>
      </c>
      <c r="O67" s="1672">
        <v>0.375</v>
      </c>
      <c r="P67" s="1670" t="s">
        <v>34</v>
      </c>
      <c r="Q67" s="1670" t="s">
        <v>34</v>
      </c>
      <c r="R67" s="1670" t="s">
        <v>35</v>
      </c>
      <c r="S67" s="1670" t="s">
        <v>35</v>
      </c>
      <c r="T67" s="1672" t="s">
        <v>112</v>
      </c>
      <c r="U67" s="1670" t="s">
        <v>5302</v>
      </c>
      <c r="V67" s="1670"/>
      <c r="W67" s="1654">
        <f t="shared" si="0"/>
        <v>2.0833333333333315E-2</v>
      </c>
      <c r="X67" s="1670"/>
    </row>
    <row r="68" spans="1:24" s="1656" customFormat="1" ht="32.25" hidden="1" customHeight="1">
      <c r="A68" s="1644">
        <v>65</v>
      </c>
      <c r="B68" s="1657">
        <v>6108</v>
      </c>
      <c r="C68" s="1650" t="s">
        <v>9512</v>
      </c>
      <c r="D68" s="1647">
        <v>133621</v>
      </c>
      <c r="E68" s="1661" t="s">
        <v>9525</v>
      </c>
      <c r="F68" s="1661" t="s">
        <v>9526</v>
      </c>
      <c r="G68" s="1691" t="s">
        <v>2720</v>
      </c>
      <c r="H68" s="1662" t="s">
        <v>41</v>
      </c>
      <c r="I68" s="1691" t="s">
        <v>9527</v>
      </c>
      <c r="J68" s="1650" t="s">
        <v>31</v>
      </c>
      <c r="K68" s="1671" t="s">
        <v>3514</v>
      </c>
      <c r="L68" s="1672">
        <v>0.69097222222222221</v>
      </c>
      <c r="M68" s="1672">
        <v>0.70833333333333337</v>
      </c>
      <c r="N68" s="1593" t="s">
        <v>37</v>
      </c>
      <c r="O68" s="775"/>
      <c r="P68" s="775"/>
      <c r="Q68" s="775"/>
      <c r="R68" s="775"/>
      <c r="S68" s="775"/>
      <c r="T68" s="775"/>
      <c r="U68" s="1670" t="s">
        <v>169</v>
      </c>
      <c r="V68" s="1670"/>
      <c r="W68" s="1654">
        <f t="shared" ref="W68:W130" si="1">L68-O68</f>
        <v>0.69097222222222221</v>
      </c>
      <c r="X68" s="1670"/>
    </row>
    <row r="69" spans="1:24" s="1656" customFormat="1" ht="29.25" hidden="1" customHeight="1">
      <c r="A69" s="1644">
        <v>66</v>
      </c>
      <c r="B69" s="1657">
        <v>3562</v>
      </c>
      <c r="C69" s="1650" t="s">
        <v>9512</v>
      </c>
      <c r="D69" s="1661">
        <v>174147</v>
      </c>
      <c r="E69" s="1661" t="s">
        <v>9528</v>
      </c>
      <c r="F69" s="1661" t="s">
        <v>9529</v>
      </c>
      <c r="G69" s="1690" t="s">
        <v>4486</v>
      </c>
      <c r="H69" s="1670" t="s">
        <v>520</v>
      </c>
      <c r="I69" s="1691" t="s">
        <v>9530</v>
      </c>
      <c r="J69" s="1650" t="s">
        <v>31</v>
      </c>
      <c r="K69" s="1671" t="s">
        <v>180</v>
      </c>
      <c r="L69" s="1672">
        <v>0.47083333333333333</v>
      </c>
      <c r="M69" s="1672">
        <v>0.51736111111111116</v>
      </c>
      <c r="N69" s="1670" t="s">
        <v>1063</v>
      </c>
      <c r="O69" s="1672">
        <v>0.46180555555555558</v>
      </c>
      <c r="P69" s="1670" t="s">
        <v>34</v>
      </c>
      <c r="Q69" s="1670" t="s">
        <v>34</v>
      </c>
      <c r="R69" s="1670" t="s">
        <v>35</v>
      </c>
      <c r="S69" s="1670" t="s">
        <v>35</v>
      </c>
      <c r="T69" s="1670" t="s">
        <v>112</v>
      </c>
      <c r="U69" s="1670" t="s">
        <v>492</v>
      </c>
      <c r="V69" s="1670"/>
      <c r="W69" s="1654">
        <f t="shared" si="1"/>
        <v>9.0277777777777457E-3</v>
      </c>
      <c r="X69" s="1670"/>
    </row>
    <row r="70" spans="1:24" s="1656" customFormat="1" ht="33.75" hidden="1" customHeight="1">
      <c r="A70" s="1644">
        <v>67</v>
      </c>
      <c r="B70" s="1657">
        <v>6118</v>
      </c>
      <c r="C70" s="1650" t="s">
        <v>9512</v>
      </c>
      <c r="D70" s="1661">
        <v>178578</v>
      </c>
      <c r="E70" s="1661" t="s">
        <v>9531</v>
      </c>
      <c r="F70" s="1661" t="s">
        <v>9458</v>
      </c>
      <c r="G70" s="1690" t="s">
        <v>4756</v>
      </c>
      <c r="H70" s="1719" t="s">
        <v>29</v>
      </c>
      <c r="I70" s="1691" t="s">
        <v>110</v>
      </c>
      <c r="J70" s="1650" t="s">
        <v>31</v>
      </c>
      <c r="K70" s="1671" t="s">
        <v>306</v>
      </c>
      <c r="L70" s="1672">
        <v>0.50624999999999998</v>
      </c>
      <c r="M70" s="1672">
        <v>0.54305555555555551</v>
      </c>
      <c r="N70" s="1670" t="s">
        <v>1063</v>
      </c>
      <c r="O70" s="1672">
        <v>0.49652777777777779</v>
      </c>
      <c r="P70" s="1670" t="s">
        <v>34</v>
      </c>
      <c r="Q70" s="1670" t="s">
        <v>34</v>
      </c>
      <c r="R70" s="1670" t="s">
        <v>112</v>
      </c>
      <c r="S70" s="1670" t="s">
        <v>35</v>
      </c>
      <c r="T70" s="1670" t="s">
        <v>112</v>
      </c>
      <c r="U70" s="1670" t="s">
        <v>33</v>
      </c>
      <c r="V70" s="1670"/>
      <c r="W70" s="1654">
        <f t="shared" si="1"/>
        <v>9.7222222222221877E-3</v>
      </c>
      <c r="X70" s="1670"/>
    </row>
    <row r="71" spans="1:24" s="1656" customFormat="1" ht="34.5" hidden="1" customHeight="1">
      <c r="A71" s="1644">
        <v>68</v>
      </c>
      <c r="B71" s="1657">
        <v>6143</v>
      </c>
      <c r="C71" s="1650" t="s">
        <v>9512</v>
      </c>
      <c r="D71" s="1661">
        <v>178416</v>
      </c>
      <c r="E71" s="1661" t="s">
        <v>9532</v>
      </c>
      <c r="F71" s="1661" t="s">
        <v>9533</v>
      </c>
      <c r="G71" s="1690" t="s">
        <v>9534</v>
      </c>
      <c r="H71" s="968" t="s">
        <v>215</v>
      </c>
      <c r="I71" s="1691" t="s">
        <v>3739</v>
      </c>
      <c r="J71" s="1650" t="s">
        <v>31</v>
      </c>
      <c r="K71" s="1671" t="s">
        <v>8301</v>
      </c>
      <c r="L71" s="1672">
        <v>0.56319444444444444</v>
      </c>
      <c r="M71" s="1672">
        <v>0.57291666666666663</v>
      </c>
      <c r="N71" s="1593" t="s">
        <v>37</v>
      </c>
      <c r="O71" s="775"/>
      <c r="P71" s="775"/>
      <c r="Q71" s="775"/>
      <c r="R71" s="775"/>
      <c r="S71" s="775"/>
      <c r="T71" s="775"/>
      <c r="U71" s="1670" t="s">
        <v>219</v>
      </c>
      <c r="V71" s="1670"/>
      <c r="W71" s="1654">
        <f t="shared" si="1"/>
        <v>0.56319444444444444</v>
      </c>
      <c r="X71" s="1670"/>
    </row>
    <row r="72" spans="1:24" s="1656" customFormat="1" ht="34.5" customHeight="1">
      <c r="A72" s="1644">
        <v>69</v>
      </c>
      <c r="B72" s="1657">
        <v>4626</v>
      </c>
      <c r="C72" s="1650" t="s">
        <v>9512</v>
      </c>
      <c r="D72" s="1647">
        <v>180261</v>
      </c>
      <c r="E72" s="1661" t="s">
        <v>9535</v>
      </c>
      <c r="F72" s="1661" t="s">
        <v>9503</v>
      </c>
      <c r="G72" s="1690" t="s">
        <v>4446</v>
      </c>
      <c r="H72" s="1670" t="s">
        <v>48</v>
      </c>
      <c r="I72" s="1691" t="s">
        <v>9536</v>
      </c>
      <c r="J72" s="1650" t="s">
        <v>31</v>
      </c>
      <c r="K72" s="1671" t="s">
        <v>32</v>
      </c>
      <c r="L72" s="1672">
        <v>0.39652777777777776</v>
      </c>
      <c r="M72" s="1672">
        <v>0.47569444444444442</v>
      </c>
      <c r="N72" s="1670" t="s">
        <v>33</v>
      </c>
      <c r="O72" s="1672">
        <v>0.37847222222222221</v>
      </c>
      <c r="P72" s="1670" t="s">
        <v>34</v>
      </c>
      <c r="Q72" s="1670" t="s">
        <v>34</v>
      </c>
      <c r="R72" s="1670" t="s">
        <v>112</v>
      </c>
      <c r="S72" s="1670" t="s">
        <v>35</v>
      </c>
      <c r="T72" s="1670" t="s">
        <v>112</v>
      </c>
      <c r="U72" s="1674" t="s">
        <v>3611</v>
      </c>
      <c r="V72" s="1670"/>
      <c r="W72" s="1654">
        <f t="shared" si="1"/>
        <v>1.8055555555555547E-2</v>
      </c>
      <c r="X72" s="1670"/>
    </row>
    <row r="73" spans="1:24" s="1656" customFormat="1" ht="24.75" hidden="1" customHeight="1">
      <c r="A73" s="1644">
        <v>70</v>
      </c>
      <c r="B73" s="1657"/>
      <c r="C73" s="1650" t="s">
        <v>9512</v>
      </c>
      <c r="D73" s="1661">
        <v>143591</v>
      </c>
      <c r="E73" s="1661" t="s">
        <v>9537</v>
      </c>
      <c r="F73" s="1661" t="s">
        <v>9538</v>
      </c>
      <c r="G73" s="1690" t="s">
        <v>9539</v>
      </c>
      <c r="H73" s="1719" t="s">
        <v>29</v>
      </c>
      <c r="I73" s="1691" t="s">
        <v>110</v>
      </c>
      <c r="J73" s="1650" t="s">
        <v>31</v>
      </c>
      <c r="K73" s="1671" t="s">
        <v>1008</v>
      </c>
      <c r="L73" s="1672">
        <v>0.42916666666666664</v>
      </c>
      <c r="M73" s="1672">
        <v>0.4861111111111111</v>
      </c>
      <c r="N73" s="1670" t="s">
        <v>33</v>
      </c>
      <c r="O73" s="1672">
        <v>0.42708333333333331</v>
      </c>
      <c r="P73" s="1670" t="s">
        <v>34</v>
      </c>
      <c r="Q73" s="1670" t="s">
        <v>34</v>
      </c>
      <c r="R73" s="1670" t="s">
        <v>35</v>
      </c>
      <c r="S73" s="1670" t="s">
        <v>35</v>
      </c>
      <c r="T73" s="1670" t="s">
        <v>112</v>
      </c>
      <c r="U73" s="1670" t="s">
        <v>492</v>
      </c>
      <c r="V73" s="1670"/>
      <c r="W73" s="1654">
        <f t="shared" si="1"/>
        <v>2.0833333333333259E-3</v>
      </c>
      <c r="X73" s="1670"/>
    </row>
    <row r="74" spans="1:24" ht="24.75" hidden="1" customHeight="1">
      <c r="A74" s="1644">
        <v>71</v>
      </c>
      <c r="B74" s="1657"/>
      <c r="C74" s="1650" t="s">
        <v>9512</v>
      </c>
      <c r="D74" s="1647">
        <v>160985</v>
      </c>
      <c r="E74" s="1647" t="s">
        <v>9540</v>
      </c>
      <c r="F74" s="1647" t="s">
        <v>9541</v>
      </c>
      <c r="G74" s="1690" t="s">
        <v>4472</v>
      </c>
      <c r="H74" s="1670" t="s">
        <v>4463</v>
      </c>
      <c r="I74" s="1714" t="s">
        <v>1060</v>
      </c>
      <c r="J74" s="1650" t="s">
        <v>31</v>
      </c>
      <c r="K74" s="1013"/>
      <c r="L74" s="775"/>
      <c r="M74" s="775"/>
      <c r="N74" s="1593" t="s">
        <v>37</v>
      </c>
      <c r="O74" s="775"/>
      <c r="P74" s="775"/>
      <c r="Q74" s="775"/>
      <c r="R74" s="775"/>
      <c r="S74" s="775"/>
      <c r="T74" s="775"/>
      <c r="U74" s="775"/>
      <c r="V74" s="775"/>
      <c r="W74" s="1654">
        <f t="shared" si="1"/>
        <v>0</v>
      </c>
      <c r="X74" s="775"/>
    </row>
    <row r="75" spans="1:24" ht="29.25" hidden="1" customHeight="1">
      <c r="A75" s="1644">
        <v>72</v>
      </c>
      <c r="B75" s="1657"/>
      <c r="C75" s="1650" t="s">
        <v>9512</v>
      </c>
      <c r="D75" s="1661">
        <v>33646</v>
      </c>
      <c r="E75" s="1647" t="s">
        <v>9542</v>
      </c>
      <c r="F75" s="1647" t="s">
        <v>9359</v>
      </c>
      <c r="G75" s="1691" t="s">
        <v>9543</v>
      </c>
      <c r="H75" s="1670" t="s">
        <v>4463</v>
      </c>
      <c r="I75" s="1714" t="s">
        <v>9544</v>
      </c>
      <c r="J75" s="1650" t="s">
        <v>31</v>
      </c>
      <c r="K75" s="1013"/>
      <c r="L75" s="775"/>
      <c r="M75" s="775"/>
      <c r="N75" s="1593" t="s">
        <v>37</v>
      </c>
      <c r="O75" s="775"/>
      <c r="P75" s="775"/>
      <c r="Q75" s="775"/>
      <c r="R75" s="775"/>
      <c r="S75" s="775"/>
      <c r="T75" s="775"/>
      <c r="U75" s="775"/>
      <c r="V75" s="775"/>
      <c r="W75" s="1654">
        <f t="shared" si="1"/>
        <v>0</v>
      </c>
      <c r="X75" s="775"/>
    </row>
    <row r="76" spans="1:24" ht="24.75" hidden="1" customHeight="1">
      <c r="A76" s="1644">
        <v>73</v>
      </c>
      <c r="B76" s="1657"/>
      <c r="C76" s="1650" t="s">
        <v>9512</v>
      </c>
      <c r="D76" s="1661">
        <v>179366</v>
      </c>
      <c r="E76" s="1647" t="s">
        <v>9545</v>
      </c>
      <c r="F76" s="1647" t="s">
        <v>9546</v>
      </c>
      <c r="G76" s="1691" t="s">
        <v>9543</v>
      </c>
      <c r="H76" s="1670" t="s">
        <v>4463</v>
      </c>
      <c r="I76" s="1714" t="s">
        <v>1060</v>
      </c>
      <c r="J76" s="1650" t="s">
        <v>31</v>
      </c>
      <c r="K76" s="1013"/>
      <c r="L76" s="775"/>
      <c r="M76" s="775"/>
      <c r="N76" s="1593" t="s">
        <v>37</v>
      </c>
      <c r="O76" s="775"/>
      <c r="P76" s="775"/>
      <c r="Q76" s="775"/>
      <c r="R76" s="775"/>
      <c r="S76" s="775"/>
      <c r="T76" s="775"/>
      <c r="U76" s="775"/>
      <c r="V76" s="775"/>
      <c r="W76" s="1654">
        <f t="shared" si="1"/>
        <v>0</v>
      </c>
      <c r="X76" s="775"/>
    </row>
    <row r="77" spans="1:24" ht="24.75" hidden="1" customHeight="1">
      <c r="A77" s="1644">
        <v>74</v>
      </c>
      <c r="B77" s="1657"/>
      <c r="C77" s="1650" t="s">
        <v>9512</v>
      </c>
      <c r="D77" s="1647">
        <v>11105</v>
      </c>
      <c r="E77" s="1647" t="s">
        <v>9547</v>
      </c>
      <c r="F77" s="1647" t="s">
        <v>9548</v>
      </c>
      <c r="G77" s="1691" t="s">
        <v>9543</v>
      </c>
      <c r="H77" s="1670" t="s">
        <v>4463</v>
      </c>
      <c r="I77" s="1714" t="s">
        <v>820</v>
      </c>
      <c r="J77" s="1650" t="s">
        <v>31</v>
      </c>
      <c r="K77" s="1013"/>
      <c r="L77" s="775"/>
      <c r="M77" s="775"/>
      <c r="N77" s="1593" t="s">
        <v>37</v>
      </c>
      <c r="O77" s="775"/>
      <c r="P77" s="775"/>
      <c r="Q77" s="775"/>
      <c r="R77" s="775"/>
      <c r="S77" s="775"/>
      <c r="T77" s="775"/>
      <c r="U77" s="775"/>
      <c r="V77" s="775"/>
      <c r="W77" s="1654">
        <f t="shared" si="1"/>
        <v>0</v>
      </c>
      <c r="X77" s="775"/>
    </row>
    <row r="78" spans="1:24" s="439" customFormat="1" ht="36" customHeight="1">
      <c r="A78" s="1644">
        <v>75</v>
      </c>
      <c r="B78" s="528">
        <v>4613</v>
      </c>
      <c r="C78" s="525" t="s">
        <v>9512</v>
      </c>
      <c r="D78" s="447">
        <v>28962</v>
      </c>
      <c r="E78" s="524" t="s">
        <v>9549</v>
      </c>
      <c r="F78" s="524" t="s">
        <v>9550</v>
      </c>
      <c r="G78" s="1743" t="s">
        <v>5462</v>
      </c>
      <c r="H78" s="529" t="s">
        <v>9551</v>
      </c>
      <c r="I78" s="765" t="s">
        <v>9552</v>
      </c>
      <c r="J78" s="16" t="s">
        <v>31</v>
      </c>
      <c r="K78" s="1286" t="s">
        <v>43</v>
      </c>
      <c r="L78" s="966">
        <v>0.46527777777777779</v>
      </c>
      <c r="M78" s="966">
        <v>0.59444444444444444</v>
      </c>
      <c r="N78" s="608" t="s">
        <v>298</v>
      </c>
      <c r="O78" s="966">
        <v>0.44444444444444442</v>
      </c>
      <c r="P78" s="463"/>
      <c r="Q78" s="463"/>
      <c r="R78" s="463" t="s">
        <v>36</v>
      </c>
      <c r="S78" s="463" t="s">
        <v>35</v>
      </c>
      <c r="T78" s="463" t="s">
        <v>36</v>
      </c>
      <c r="U78" s="463" t="s">
        <v>33</v>
      </c>
      <c r="V78" s="463"/>
      <c r="W78" s="1654">
        <f t="shared" si="1"/>
        <v>2.083333333333337E-2</v>
      </c>
      <c r="X78" s="463"/>
    </row>
    <row r="79" spans="1:24" s="1656" customFormat="1" ht="24.75" customHeight="1">
      <c r="A79" s="1644">
        <v>76</v>
      </c>
      <c r="B79" s="1657">
        <v>3543</v>
      </c>
      <c r="C79" s="1650" t="s">
        <v>9512</v>
      </c>
      <c r="D79" s="1647">
        <v>146449</v>
      </c>
      <c r="E79" s="1647" t="s">
        <v>9553</v>
      </c>
      <c r="F79" s="1665" t="s">
        <v>9524</v>
      </c>
      <c r="G79" s="1679" t="s">
        <v>4042</v>
      </c>
      <c r="H79" s="1678" t="s">
        <v>3346</v>
      </c>
      <c r="I79" s="1666" t="s">
        <v>9554</v>
      </c>
      <c r="J79" s="1706" t="s">
        <v>31</v>
      </c>
      <c r="K79" s="1681" t="s">
        <v>56</v>
      </c>
      <c r="L79" s="1683">
        <v>0.41666666666666669</v>
      </c>
      <c r="M79" s="1683">
        <v>0.57986111111111116</v>
      </c>
      <c r="N79" s="1678" t="s">
        <v>33</v>
      </c>
      <c r="O79" s="1683">
        <v>0.39583333333333331</v>
      </c>
      <c r="P79" s="1678" t="s">
        <v>34</v>
      </c>
      <c r="Q79" s="1678" t="s">
        <v>34</v>
      </c>
      <c r="R79" s="1678" t="s">
        <v>600</v>
      </c>
      <c r="S79" s="1678" t="s">
        <v>600</v>
      </c>
      <c r="T79" s="1678" t="s">
        <v>36</v>
      </c>
      <c r="U79" s="1678" t="s">
        <v>367</v>
      </c>
      <c r="V79" s="1678"/>
      <c r="W79" s="1654">
        <f t="shared" si="1"/>
        <v>2.083333333333337E-2</v>
      </c>
      <c r="X79" s="1678"/>
    </row>
    <row r="80" spans="1:24" s="1656" customFormat="1" ht="24.75" hidden="1" customHeight="1">
      <c r="A80" s="1644">
        <v>77</v>
      </c>
      <c r="B80" s="1645">
        <v>2418</v>
      </c>
      <c r="C80" s="1664" t="s">
        <v>9512</v>
      </c>
      <c r="D80" s="1665">
        <v>174589</v>
      </c>
      <c r="E80" s="1715" t="s">
        <v>9555</v>
      </c>
      <c r="F80" s="1679" t="s">
        <v>9556</v>
      </c>
      <c r="G80" s="1679" t="s">
        <v>9557</v>
      </c>
      <c r="H80" s="1678" t="s">
        <v>3346</v>
      </c>
      <c r="I80" s="1658" t="s">
        <v>3307</v>
      </c>
      <c r="J80" s="1696" t="s">
        <v>31</v>
      </c>
      <c r="K80" s="1671" t="s">
        <v>9558</v>
      </c>
      <c r="L80" s="1672">
        <v>0.41111111111111109</v>
      </c>
      <c r="M80" s="1672">
        <v>0.67083333333333328</v>
      </c>
      <c r="N80" s="1678" t="s">
        <v>33</v>
      </c>
      <c r="O80" s="1672">
        <v>0.36458333333333331</v>
      </c>
      <c r="P80" s="1678" t="s">
        <v>34</v>
      </c>
      <c r="Q80" s="1678" t="s">
        <v>34</v>
      </c>
      <c r="R80" s="1670" t="s">
        <v>35</v>
      </c>
      <c r="S80" s="1670" t="s">
        <v>35</v>
      </c>
      <c r="T80" s="1670" t="s">
        <v>36</v>
      </c>
      <c r="U80" s="1670" t="s">
        <v>9559</v>
      </c>
      <c r="V80" s="1670"/>
      <c r="W80" s="1654">
        <f t="shared" si="1"/>
        <v>4.6527777777777779E-2</v>
      </c>
      <c r="X80" s="1670"/>
    </row>
    <row r="81" spans="1:24" s="1656" customFormat="1" ht="27.75">
      <c r="A81" s="1644">
        <v>78</v>
      </c>
      <c r="B81" s="1657">
        <v>3586</v>
      </c>
      <c r="C81" s="1657" t="s">
        <v>9560</v>
      </c>
      <c r="D81" s="1692">
        <v>175538</v>
      </c>
      <c r="E81" s="1693" t="s">
        <v>9561</v>
      </c>
      <c r="F81" s="1693" t="s">
        <v>9392</v>
      </c>
      <c r="G81" s="1693" t="s">
        <v>9562</v>
      </c>
      <c r="H81" s="1694" t="s">
        <v>29</v>
      </c>
      <c r="I81" s="1713" t="s">
        <v>9563</v>
      </c>
      <c r="J81" s="1696" t="s">
        <v>31</v>
      </c>
      <c r="K81" s="1671" t="s">
        <v>7722</v>
      </c>
      <c r="L81" s="1672">
        <v>0.40277777777777779</v>
      </c>
      <c r="M81" s="1672">
        <v>0.45833333333333331</v>
      </c>
      <c r="N81" s="1670" t="s">
        <v>33</v>
      </c>
      <c r="O81" s="1672">
        <v>0.39583333333333331</v>
      </c>
      <c r="P81" s="1678" t="s">
        <v>34</v>
      </c>
      <c r="Q81" s="1678" t="s">
        <v>34</v>
      </c>
      <c r="R81" s="1670" t="s">
        <v>36</v>
      </c>
      <c r="S81" s="1670" t="s">
        <v>35</v>
      </c>
      <c r="T81" s="1670" t="s">
        <v>36</v>
      </c>
      <c r="U81" s="1670" t="s">
        <v>33</v>
      </c>
      <c r="V81" s="1670"/>
      <c r="W81" s="1654">
        <f t="shared" si="1"/>
        <v>6.9444444444444753E-3</v>
      </c>
      <c r="X81" s="1697">
        <v>8800485060</v>
      </c>
    </row>
    <row r="82" spans="1:24" s="1656" customFormat="1" ht="28.5" customHeight="1">
      <c r="A82" s="1644">
        <v>79</v>
      </c>
      <c r="B82" s="1657">
        <v>2124</v>
      </c>
      <c r="C82" s="1650" t="s">
        <v>9560</v>
      </c>
      <c r="D82" s="1698">
        <v>161625</v>
      </c>
      <c r="E82" s="1693" t="s">
        <v>9564</v>
      </c>
      <c r="F82" s="1693" t="s">
        <v>5637</v>
      </c>
      <c r="G82" s="1693" t="s">
        <v>9565</v>
      </c>
      <c r="H82" s="1694" t="s">
        <v>4426</v>
      </c>
      <c r="I82" s="1713" t="s">
        <v>9566</v>
      </c>
      <c r="J82" s="1696" t="s">
        <v>31</v>
      </c>
      <c r="K82" s="1671" t="s">
        <v>56</v>
      </c>
      <c r="L82" s="1672">
        <v>0.51041666666666663</v>
      </c>
      <c r="M82" s="1672">
        <v>0.76041666666666663</v>
      </c>
      <c r="N82" s="1670" t="s">
        <v>33</v>
      </c>
      <c r="O82" s="1672">
        <v>0.5</v>
      </c>
      <c r="P82" s="1678" t="s">
        <v>34</v>
      </c>
      <c r="Q82" s="1678" t="s">
        <v>34</v>
      </c>
      <c r="R82" s="1670" t="s">
        <v>35</v>
      </c>
      <c r="S82" s="1670" t="s">
        <v>35</v>
      </c>
      <c r="T82" s="1670" t="s">
        <v>9567</v>
      </c>
      <c r="U82" s="1670" t="s">
        <v>9559</v>
      </c>
      <c r="V82" s="1670"/>
      <c r="W82" s="1654">
        <f t="shared" si="1"/>
        <v>1.041666666666663E-2</v>
      </c>
      <c r="X82" s="1697">
        <v>8171761948</v>
      </c>
    </row>
    <row r="83" spans="1:24" s="1656" customFormat="1">
      <c r="A83" s="1644">
        <v>80</v>
      </c>
      <c r="B83" s="1657">
        <v>3585</v>
      </c>
      <c r="C83" s="1650" t="s">
        <v>9560</v>
      </c>
      <c r="D83" s="1698">
        <v>119600</v>
      </c>
      <c r="E83" s="1693" t="s">
        <v>9568</v>
      </c>
      <c r="F83" s="1693" t="s">
        <v>9490</v>
      </c>
      <c r="G83" s="1693" t="s">
        <v>9565</v>
      </c>
      <c r="H83" s="1694" t="s">
        <v>4426</v>
      </c>
      <c r="I83" s="1713" t="s">
        <v>9569</v>
      </c>
      <c r="J83" s="1696" t="s">
        <v>31</v>
      </c>
      <c r="K83" s="1671" t="s">
        <v>9570</v>
      </c>
      <c r="L83" s="1672">
        <v>0.73958333333333337</v>
      </c>
      <c r="M83" s="1672">
        <v>0.95486111111111116</v>
      </c>
      <c r="N83" s="1670" t="s">
        <v>265</v>
      </c>
      <c r="O83" s="1672">
        <v>0.70833333333333337</v>
      </c>
      <c r="P83" s="1678" t="s">
        <v>34</v>
      </c>
      <c r="Q83" s="1678" t="s">
        <v>34</v>
      </c>
      <c r="R83" s="1670" t="s">
        <v>36</v>
      </c>
      <c r="S83" s="1670" t="s">
        <v>600</v>
      </c>
      <c r="T83" s="1674" t="s">
        <v>9571</v>
      </c>
      <c r="U83" s="1678" t="s">
        <v>367</v>
      </c>
      <c r="V83" s="1670"/>
      <c r="W83" s="1654">
        <f t="shared" si="1"/>
        <v>3.125E-2</v>
      </c>
      <c r="X83" s="1697">
        <v>9818089128</v>
      </c>
    </row>
    <row r="84" spans="1:24" s="439" customFormat="1" ht="27.75">
      <c r="A84" s="1644">
        <v>81</v>
      </c>
      <c r="B84" s="258">
        <v>3579</v>
      </c>
      <c r="C84" s="16" t="s">
        <v>9560</v>
      </c>
      <c r="D84" s="1744">
        <v>178541</v>
      </c>
      <c r="E84" s="1745" t="s">
        <v>9572</v>
      </c>
      <c r="F84" s="1745" t="s">
        <v>9573</v>
      </c>
      <c r="G84" s="1746" t="s">
        <v>2720</v>
      </c>
      <c r="H84" s="471" t="s">
        <v>41</v>
      </c>
      <c r="I84" s="1747" t="s">
        <v>9574</v>
      </c>
      <c r="J84" s="801" t="s">
        <v>31</v>
      </c>
      <c r="K84" s="1286" t="s">
        <v>9575</v>
      </c>
      <c r="L84" s="966">
        <v>0.38263888888888886</v>
      </c>
      <c r="M84" s="463" t="s">
        <v>9576</v>
      </c>
      <c r="N84" s="463" t="s">
        <v>9577</v>
      </c>
      <c r="O84" s="966">
        <v>0.375</v>
      </c>
      <c r="P84" s="463"/>
      <c r="Q84" s="463" t="s">
        <v>171</v>
      </c>
      <c r="R84" s="463" t="s">
        <v>36</v>
      </c>
      <c r="S84" s="463" t="s">
        <v>600</v>
      </c>
      <c r="T84" s="463" t="s">
        <v>36</v>
      </c>
      <c r="U84" s="463" t="s">
        <v>169</v>
      </c>
      <c r="V84" s="463"/>
      <c r="W84" s="1654">
        <f t="shared" si="1"/>
        <v>7.6388888888888618E-3</v>
      </c>
      <c r="X84" s="1748">
        <v>9050334591</v>
      </c>
    </row>
    <row r="85" spans="1:24" s="439" customFormat="1" hidden="1">
      <c r="A85" s="1644">
        <v>82</v>
      </c>
      <c r="B85" s="258">
        <v>6111</v>
      </c>
      <c r="C85" s="16" t="s">
        <v>9560</v>
      </c>
      <c r="D85" s="1744">
        <v>171560</v>
      </c>
      <c r="E85" s="1745" t="s">
        <v>9578</v>
      </c>
      <c r="F85" s="1745" t="s">
        <v>9579</v>
      </c>
      <c r="G85" s="1746" t="s">
        <v>2720</v>
      </c>
      <c r="H85" s="471" t="s">
        <v>41</v>
      </c>
      <c r="I85" s="1747" t="s">
        <v>9580</v>
      </c>
      <c r="J85" s="801" t="s">
        <v>31</v>
      </c>
      <c r="K85" s="1286" t="s">
        <v>889</v>
      </c>
      <c r="L85" s="966">
        <v>0.50555555555555554</v>
      </c>
      <c r="M85" s="966">
        <v>0.69791666666666663</v>
      </c>
      <c r="N85" s="463" t="s">
        <v>169</v>
      </c>
      <c r="O85" s="966">
        <v>0.50694444444444442</v>
      </c>
      <c r="P85" s="463"/>
      <c r="Q85" s="463" t="s">
        <v>171</v>
      </c>
      <c r="R85" s="463" t="s">
        <v>36</v>
      </c>
      <c r="S85" s="463" t="s">
        <v>36</v>
      </c>
      <c r="T85" s="463" t="s">
        <v>36</v>
      </c>
      <c r="U85" s="463" t="s">
        <v>169</v>
      </c>
      <c r="V85" s="463"/>
      <c r="W85" s="1654">
        <f t="shared" si="1"/>
        <v>-1.388888888888884E-3</v>
      </c>
      <c r="X85" s="1748">
        <v>9717570961</v>
      </c>
    </row>
    <row r="86" spans="1:24" s="1656" customFormat="1" hidden="1">
      <c r="A86" s="1644">
        <v>83</v>
      </c>
      <c r="B86" s="1657">
        <v>4619</v>
      </c>
      <c r="C86" s="1650" t="s">
        <v>9560</v>
      </c>
      <c r="D86" s="1698">
        <v>128947</v>
      </c>
      <c r="E86" s="1693" t="s">
        <v>9581</v>
      </c>
      <c r="F86" s="1693" t="s">
        <v>9582</v>
      </c>
      <c r="G86" s="1710" t="s">
        <v>9565</v>
      </c>
      <c r="H86" s="1711" t="s">
        <v>4426</v>
      </c>
      <c r="I86" s="1713" t="s">
        <v>3751</v>
      </c>
      <c r="J86" s="1696" t="s">
        <v>31</v>
      </c>
      <c r="K86" s="1671" t="s">
        <v>9583</v>
      </c>
      <c r="L86" s="1672">
        <v>0.68541666666666667</v>
      </c>
      <c r="M86" s="1672">
        <v>0.79861111111111116</v>
      </c>
      <c r="N86" s="1674" t="s">
        <v>966</v>
      </c>
      <c r="O86" s="1672">
        <v>0.68055555555555558</v>
      </c>
      <c r="P86" s="1678" t="s">
        <v>34</v>
      </c>
      <c r="Q86" s="1678" t="s">
        <v>34</v>
      </c>
      <c r="R86" s="1670" t="s">
        <v>35</v>
      </c>
      <c r="S86" s="1670" t="s">
        <v>35</v>
      </c>
      <c r="T86" s="1670" t="s">
        <v>36</v>
      </c>
      <c r="U86" s="1674" t="s">
        <v>9584</v>
      </c>
      <c r="V86" s="1670"/>
      <c r="W86" s="1654">
        <f t="shared" si="1"/>
        <v>4.8611111111110938E-3</v>
      </c>
      <c r="X86" s="1697">
        <v>8979474111</v>
      </c>
    </row>
    <row r="87" spans="1:24" s="1656" customFormat="1" ht="23.25" hidden="1" customHeight="1">
      <c r="A87" s="1644">
        <v>84</v>
      </c>
      <c r="B87" s="1657">
        <v>4608</v>
      </c>
      <c r="C87" s="1650" t="s">
        <v>9560</v>
      </c>
      <c r="D87" s="1692">
        <v>58555</v>
      </c>
      <c r="E87" s="1693" t="s">
        <v>9585</v>
      </c>
      <c r="F87" s="1931" t="s">
        <v>9582</v>
      </c>
      <c r="G87" s="1693" t="s">
        <v>4270</v>
      </c>
      <c r="H87" s="1759" t="s">
        <v>215</v>
      </c>
      <c r="I87" s="1932" t="s">
        <v>9586</v>
      </c>
      <c r="J87" s="1696" t="s">
        <v>31</v>
      </c>
      <c r="K87" s="1671" t="s">
        <v>621</v>
      </c>
      <c r="L87" s="1672">
        <v>0.56111111111111112</v>
      </c>
      <c r="M87" s="1672">
        <v>0.59722222222222221</v>
      </c>
      <c r="N87" s="1670" t="s">
        <v>219</v>
      </c>
      <c r="O87" s="1672">
        <v>0.55208333333333337</v>
      </c>
      <c r="P87" s="1678" t="s">
        <v>34</v>
      </c>
      <c r="Q87" s="1678" t="s">
        <v>34</v>
      </c>
      <c r="R87" s="1670" t="s">
        <v>36</v>
      </c>
      <c r="S87" s="1670" t="s">
        <v>35</v>
      </c>
      <c r="T87" s="1670" t="s">
        <v>36</v>
      </c>
      <c r="U87" s="1670" t="s">
        <v>219</v>
      </c>
      <c r="V87" s="1670"/>
      <c r="W87" s="1654">
        <f t="shared" si="1"/>
        <v>9.0277777777777457E-3</v>
      </c>
      <c r="X87" s="1697">
        <v>9891739772</v>
      </c>
    </row>
    <row r="88" spans="1:24" s="1656" customFormat="1" ht="27" customHeight="1">
      <c r="A88" s="1644">
        <v>85</v>
      </c>
      <c r="B88" s="1657">
        <v>3572</v>
      </c>
      <c r="C88" s="1650" t="s">
        <v>9560</v>
      </c>
      <c r="D88" s="1692">
        <v>174560</v>
      </c>
      <c r="E88" s="1693" t="s">
        <v>9587</v>
      </c>
      <c r="F88" s="1931" t="s">
        <v>9493</v>
      </c>
      <c r="G88" s="1693" t="s">
        <v>4270</v>
      </c>
      <c r="H88" s="1759" t="s">
        <v>215</v>
      </c>
      <c r="I88" s="1932" t="s">
        <v>9588</v>
      </c>
      <c r="J88" s="1696" t="s">
        <v>31</v>
      </c>
      <c r="K88" s="1671" t="s">
        <v>8169</v>
      </c>
      <c r="L88" s="1672">
        <v>0.63194444444444442</v>
      </c>
      <c r="M88" s="1672">
        <v>0.6791666666666667</v>
      </c>
      <c r="N88" s="1670" t="s">
        <v>219</v>
      </c>
      <c r="O88" s="1672">
        <v>0.625</v>
      </c>
      <c r="P88" s="1678" t="s">
        <v>34</v>
      </c>
      <c r="Q88" s="1678" t="s">
        <v>34</v>
      </c>
      <c r="R88" s="1670" t="s">
        <v>36</v>
      </c>
      <c r="S88" s="1670" t="s">
        <v>35</v>
      </c>
      <c r="T88" s="1670" t="s">
        <v>36</v>
      </c>
      <c r="U88" s="1670" t="s">
        <v>219</v>
      </c>
      <c r="V88" s="1670"/>
      <c r="W88" s="1654">
        <f t="shared" si="1"/>
        <v>6.9444444444444198E-3</v>
      </c>
      <c r="X88" s="1697">
        <v>9999350407</v>
      </c>
    </row>
    <row r="89" spans="1:24" ht="31.5" hidden="1" customHeight="1">
      <c r="A89" s="1644">
        <v>86</v>
      </c>
      <c r="B89" s="1657">
        <v>3561</v>
      </c>
      <c r="C89" s="1650" t="s">
        <v>9560</v>
      </c>
      <c r="D89" s="1692">
        <v>10401</v>
      </c>
      <c r="E89" s="1693" t="s">
        <v>9589</v>
      </c>
      <c r="F89" s="1931" t="s">
        <v>9590</v>
      </c>
      <c r="G89" s="1693" t="s">
        <v>4270</v>
      </c>
      <c r="H89" s="1759" t="s">
        <v>215</v>
      </c>
      <c r="I89" s="1932" t="s">
        <v>678</v>
      </c>
      <c r="J89" s="1696" t="s">
        <v>31</v>
      </c>
      <c r="K89" s="1671" t="s">
        <v>4660</v>
      </c>
      <c r="L89" s="1672">
        <v>0.46319444444444446</v>
      </c>
      <c r="M89" s="1672">
        <v>0.47708333333333336</v>
      </c>
      <c r="N89" s="1593" t="s">
        <v>37</v>
      </c>
      <c r="O89" s="775"/>
      <c r="P89" s="775"/>
      <c r="Q89" s="775"/>
      <c r="R89" s="775"/>
      <c r="S89" s="775"/>
      <c r="T89" s="775"/>
      <c r="U89" s="1670" t="s">
        <v>1451</v>
      </c>
      <c r="V89" s="113"/>
      <c r="W89" s="1654">
        <f t="shared" si="1"/>
        <v>0.46319444444444446</v>
      </c>
      <c r="X89" s="1642">
        <v>9818195383</v>
      </c>
    </row>
    <row r="90" spans="1:24" s="1656" customFormat="1" ht="33" customHeight="1">
      <c r="A90" s="1644">
        <v>87</v>
      </c>
      <c r="B90" s="1657">
        <v>3582</v>
      </c>
      <c r="C90" s="1650" t="s">
        <v>9560</v>
      </c>
      <c r="D90" s="1692">
        <v>80753</v>
      </c>
      <c r="E90" s="1693" t="s">
        <v>9591</v>
      </c>
      <c r="F90" s="1931" t="s">
        <v>5499</v>
      </c>
      <c r="G90" s="1693" t="s">
        <v>4270</v>
      </c>
      <c r="H90" s="1759" t="s">
        <v>215</v>
      </c>
      <c r="I90" s="1932" t="s">
        <v>9592</v>
      </c>
      <c r="J90" s="1696" t="s">
        <v>31</v>
      </c>
      <c r="K90" s="1671" t="s">
        <v>9593</v>
      </c>
      <c r="L90" s="1672">
        <v>0.51527777777777772</v>
      </c>
      <c r="M90" s="1672">
        <v>0.53125</v>
      </c>
      <c r="N90" s="1670" t="s">
        <v>219</v>
      </c>
      <c r="O90" s="1672">
        <v>0.51388888888888884</v>
      </c>
      <c r="P90" s="1670" t="s">
        <v>34</v>
      </c>
      <c r="Q90" s="1670" t="s">
        <v>34</v>
      </c>
      <c r="R90" s="1670" t="s">
        <v>36</v>
      </c>
      <c r="S90" s="1670" t="s">
        <v>35</v>
      </c>
      <c r="T90" s="1670" t="s">
        <v>36</v>
      </c>
      <c r="U90" s="1670" t="s">
        <v>219</v>
      </c>
      <c r="V90" s="1670"/>
      <c r="W90" s="1654">
        <f t="shared" si="1"/>
        <v>1.388888888888884E-3</v>
      </c>
      <c r="X90" s="1697">
        <v>9899692504</v>
      </c>
    </row>
    <row r="91" spans="1:24" s="1656" customFormat="1" hidden="1">
      <c r="A91" s="1644">
        <v>88</v>
      </c>
      <c r="B91" s="1657">
        <v>4644</v>
      </c>
      <c r="C91" s="1650" t="s">
        <v>9560</v>
      </c>
      <c r="D91" s="1698">
        <v>180527</v>
      </c>
      <c r="E91" s="1699" t="s">
        <v>9594</v>
      </c>
      <c r="F91" s="1697" t="s">
        <v>9524</v>
      </c>
      <c r="G91" s="1933" t="s">
        <v>9595</v>
      </c>
      <c r="H91" s="1934" t="s">
        <v>463</v>
      </c>
      <c r="I91" s="1713" t="s">
        <v>9596</v>
      </c>
      <c r="J91" s="1696" t="s">
        <v>31</v>
      </c>
      <c r="K91" s="1671" t="s">
        <v>239</v>
      </c>
      <c r="L91" s="1672">
        <v>0.41319444444444442</v>
      </c>
      <c r="M91" s="1672">
        <v>0.61111111111111116</v>
      </c>
      <c r="N91" s="1670" t="s">
        <v>33</v>
      </c>
      <c r="O91" s="1672">
        <v>0.60416666666666663</v>
      </c>
      <c r="P91" s="1670" t="s">
        <v>34</v>
      </c>
      <c r="Q91" s="1670" t="s">
        <v>34</v>
      </c>
      <c r="R91" s="1670" t="s">
        <v>36</v>
      </c>
      <c r="S91" s="1670" t="s">
        <v>36</v>
      </c>
      <c r="T91" s="1670" t="s">
        <v>36</v>
      </c>
      <c r="U91" s="1670" t="s">
        <v>33</v>
      </c>
      <c r="V91" s="1670"/>
      <c r="W91" s="1654">
        <f t="shared" si="1"/>
        <v>-0.19097222222222221</v>
      </c>
      <c r="X91" s="1697">
        <v>8595523201</v>
      </c>
    </row>
    <row r="92" spans="1:24" ht="28.5" hidden="1" customHeight="1">
      <c r="A92" s="1644">
        <v>89</v>
      </c>
      <c r="B92" s="1657"/>
      <c r="C92" s="1650" t="s">
        <v>9560</v>
      </c>
      <c r="D92" s="1698">
        <v>172607</v>
      </c>
      <c r="E92" s="1697" t="s">
        <v>9597</v>
      </c>
      <c r="F92" s="1697" t="s">
        <v>9359</v>
      </c>
      <c r="G92" s="1693" t="s">
        <v>9543</v>
      </c>
      <c r="H92" s="1670" t="s">
        <v>4463</v>
      </c>
      <c r="I92" s="1716" t="s">
        <v>9598</v>
      </c>
      <c r="J92" s="1696" t="s">
        <v>31</v>
      </c>
      <c r="K92" s="775"/>
      <c r="L92" s="775"/>
      <c r="M92" s="775"/>
      <c r="N92" s="1593" t="s">
        <v>37</v>
      </c>
      <c r="O92" s="775"/>
      <c r="P92" s="775"/>
      <c r="Q92" s="775"/>
      <c r="R92" s="775"/>
      <c r="S92" s="775"/>
      <c r="T92" s="775"/>
      <c r="U92" s="775"/>
      <c r="V92" s="775"/>
      <c r="W92" s="1654">
        <f t="shared" si="1"/>
        <v>0</v>
      </c>
      <c r="X92" s="1643">
        <v>9650971561</v>
      </c>
    </row>
    <row r="93" spans="1:24" ht="26.25" hidden="1" customHeight="1">
      <c r="A93" s="1644">
        <v>90</v>
      </c>
      <c r="B93" s="1657"/>
      <c r="C93" s="1650" t="s">
        <v>9560</v>
      </c>
      <c r="D93" s="1698">
        <v>177911</v>
      </c>
      <c r="E93" s="1697" t="s">
        <v>9599</v>
      </c>
      <c r="F93" s="1697" t="s">
        <v>9364</v>
      </c>
      <c r="G93" s="1693" t="s">
        <v>9543</v>
      </c>
      <c r="H93" s="1670" t="s">
        <v>4463</v>
      </c>
      <c r="I93" s="1716" t="s">
        <v>9600</v>
      </c>
      <c r="J93" s="1696" t="s">
        <v>31</v>
      </c>
      <c r="K93" s="775"/>
      <c r="L93" s="775"/>
      <c r="M93" s="775"/>
      <c r="N93" s="1593" t="s">
        <v>37</v>
      </c>
      <c r="O93" s="775"/>
      <c r="P93" s="775"/>
      <c r="Q93" s="775"/>
      <c r="R93" s="775"/>
      <c r="S93" s="775"/>
      <c r="T93" s="775"/>
      <c r="U93" s="775"/>
      <c r="V93" s="775"/>
      <c r="W93" s="1654">
        <f t="shared" si="1"/>
        <v>0</v>
      </c>
      <c r="X93" s="1643">
        <v>8168748645</v>
      </c>
    </row>
    <row r="94" spans="1:24" ht="29.25" hidden="1" customHeight="1">
      <c r="A94" s="1644">
        <v>91</v>
      </c>
      <c r="B94" s="1657"/>
      <c r="C94" s="1650" t="s">
        <v>9560</v>
      </c>
      <c r="D94" s="1698">
        <v>129001</v>
      </c>
      <c r="E94" s="1697" t="s">
        <v>9601</v>
      </c>
      <c r="F94" s="1697" t="s">
        <v>9493</v>
      </c>
      <c r="G94" s="1693" t="s">
        <v>9543</v>
      </c>
      <c r="H94" s="1670" t="s">
        <v>4463</v>
      </c>
      <c r="I94" s="1716" t="s">
        <v>1060</v>
      </c>
      <c r="J94" s="1696" t="s">
        <v>31</v>
      </c>
      <c r="K94" s="775"/>
      <c r="L94" s="775"/>
      <c r="M94" s="775"/>
      <c r="N94" s="1593" t="s">
        <v>37</v>
      </c>
      <c r="O94" s="775"/>
      <c r="P94" s="775"/>
      <c r="Q94" s="775"/>
      <c r="R94" s="775"/>
      <c r="S94" s="775"/>
      <c r="T94" s="775"/>
      <c r="U94" s="775"/>
      <c r="V94" s="775"/>
      <c r="W94" s="1654">
        <f t="shared" si="1"/>
        <v>0</v>
      </c>
      <c r="X94" s="1643">
        <v>9544057177</v>
      </c>
    </row>
    <row r="95" spans="1:24" ht="27" hidden="1" customHeight="1">
      <c r="A95" s="1644">
        <v>92</v>
      </c>
      <c r="B95" s="1657"/>
      <c r="C95" s="1650" t="s">
        <v>9560</v>
      </c>
      <c r="D95" s="1698">
        <v>175216</v>
      </c>
      <c r="E95" s="1697" t="s">
        <v>9602</v>
      </c>
      <c r="F95" s="1697" t="s">
        <v>9603</v>
      </c>
      <c r="G95" s="1693" t="s">
        <v>4381</v>
      </c>
      <c r="H95" s="1670" t="s">
        <v>4463</v>
      </c>
      <c r="I95" s="1716" t="s">
        <v>9604</v>
      </c>
      <c r="J95" s="1696" t="s">
        <v>31</v>
      </c>
      <c r="K95" s="775"/>
      <c r="L95" s="775"/>
      <c r="M95" s="775"/>
      <c r="N95" s="1593" t="s">
        <v>37</v>
      </c>
      <c r="O95" s="775"/>
      <c r="P95" s="775"/>
      <c r="Q95" s="775"/>
      <c r="R95" s="775"/>
      <c r="S95" s="775"/>
      <c r="T95" s="775"/>
      <c r="U95" s="775"/>
      <c r="V95" s="775"/>
      <c r="W95" s="1654">
        <f t="shared" si="1"/>
        <v>0</v>
      </c>
      <c r="X95" s="1643">
        <v>9911966100</v>
      </c>
    </row>
    <row r="96" spans="1:24" ht="30" hidden="1" customHeight="1">
      <c r="A96" s="1644">
        <v>93</v>
      </c>
      <c r="B96" s="1657"/>
      <c r="C96" s="1650" t="s">
        <v>9560</v>
      </c>
      <c r="D96" s="1692"/>
      <c r="E96" s="1697" t="s">
        <v>9605</v>
      </c>
      <c r="F96" s="1697" t="s">
        <v>9353</v>
      </c>
      <c r="G96" s="1693" t="s">
        <v>4381</v>
      </c>
      <c r="H96" s="1670" t="s">
        <v>4463</v>
      </c>
      <c r="I96" s="1716" t="s">
        <v>9606</v>
      </c>
      <c r="J96" s="1696" t="s">
        <v>31</v>
      </c>
      <c r="K96" s="775"/>
      <c r="L96" s="775"/>
      <c r="M96" s="775"/>
      <c r="N96" s="1593" t="s">
        <v>37</v>
      </c>
      <c r="O96" s="775"/>
      <c r="P96" s="775"/>
      <c r="Q96" s="775"/>
      <c r="R96" s="775"/>
      <c r="S96" s="775"/>
      <c r="T96" s="775"/>
      <c r="U96" s="775"/>
      <c r="V96" s="775"/>
      <c r="W96" s="1654">
        <f t="shared" si="1"/>
        <v>0</v>
      </c>
      <c r="X96" s="1643">
        <v>7053326448</v>
      </c>
    </row>
    <row r="97" spans="1:24" hidden="1">
      <c r="A97" s="1644">
        <v>94</v>
      </c>
      <c r="B97" s="1657"/>
      <c r="C97" s="1650" t="s">
        <v>9560</v>
      </c>
      <c r="D97" s="1692">
        <v>17814</v>
      </c>
      <c r="E97" s="1697" t="s">
        <v>9607</v>
      </c>
      <c r="F97" s="1697" t="s">
        <v>9493</v>
      </c>
      <c r="G97" s="1695" t="s">
        <v>9608</v>
      </c>
      <c r="H97" s="1670" t="s">
        <v>4463</v>
      </c>
      <c r="I97" s="1716" t="s">
        <v>9609</v>
      </c>
      <c r="J97" s="1696" t="s">
        <v>31</v>
      </c>
      <c r="K97" s="775"/>
      <c r="L97" s="775"/>
      <c r="M97" s="775"/>
      <c r="N97" s="1593" t="s">
        <v>37</v>
      </c>
      <c r="O97" s="775"/>
      <c r="P97" s="775"/>
      <c r="Q97" s="775"/>
      <c r="R97" s="775"/>
      <c r="S97" s="775"/>
      <c r="T97" s="775"/>
      <c r="U97" s="775"/>
      <c r="V97" s="775"/>
      <c r="W97" s="1654">
        <f t="shared" si="1"/>
        <v>0</v>
      </c>
      <c r="X97" s="1643">
        <v>9891256398</v>
      </c>
    </row>
    <row r="98" spans="1:24" hidden="1">
      <c r="A98" s="1644">
        <v>95</v>
      </c>
      <c r="B98" s="1657"/>
      <c r="C98" s="1650" t="s">
        <v>9560</v>
      </c>
      <c r="D98" s="1698">
        <v>149052</v>
      </c>
      <c r="E98" s="1697" t="s">
        <v>9610</v>
      </c>
      <c r="F98" s="1697" t="s">
        <v>9611</v>
      </c>
      <c r="G98" s="1695" t="s">
        <v>9608</v>
      </c>
      <c r="H98" s="1670" t="s">
        <v>4463</v>
      </c>
      <c r="I98" s="1716" t="s">
        <v>9612</v>
      </c>
      <c r="J98" s="1696" t="s">
        <v>31</v>
      </c>
      <c r="K98" s="775"/>
      <c r="L98" s="775"/>
      <c r="M98" s="775"/>
      <c r="N98" s="1593" t="s">
        <v>37</v>
      </c>
      <c r="O98" s="775"/>
      <c r="P98" s="775"/>
      <c r="Q98" s="775"/>
      <c r="R98" s="775"/>
      <c r="S98" s="775"/>
      <c r="T98" s="775"/>
      <c r="U98" s="775"/>
      <c r="V98" s="775"/>
      <c r="W98" s="1654">
        <f t="shared" si="1"/>
        <v>0</v>
      </c>
      <c r="X98" s="1643">
        <v>9913174676</v>
      </c>
    </row>
    <row r="99" spans="1:24" hidden="1">
      <c r="A99" s="1644">
        <v>96</v>
      </c>
      <c r="B99" s="1657"/>
      <c r="C99" s="1650" t="s">
        <v>9560</v>
      </c>
      <c r="D99" s="1698">
        <v>8603</v>
      </c>
      <c r="E99" s="1697" t="s">
        <v>9613</v>
      </c>
      <c r="F99" s="1697" t="s">
        <v>9614</v>
      </c>
      <c r="G99" s="1695" t="s">
        <v>9608</v>
      </c>
      <c r="H99" s="1670" t="s">
        <v>4463</v>
      </c>
      <c r="I99" s="1716" t="s">
        <v>8277</v>
      </c>
      <c r="J99" s="1696" t="s">
        <v>31</v>
      </c>
      <c r="K99" s="775"/>
      <c r="L99" s="775"/>
      <c r="M99" s="775"/>
      <c r="N99" s="1593" t="s">
        <v>37</v>
      </c>
      <c r="O99" s="775"/>
      <c r="P99" s="775"/>
      <c r="Q99" s="775"/>
      <c r="R99" s="775"/>
      <c r="S99" s="775"/>
      <c r="T99" s="775"/>
      <c r="U99" s="775"/>
      <c r="V99" s="775"/>
      <c r="W99" s="1654">
        <f t="shared" si="1"/>
        <v>0</v>
      </c>
      <c r="X99" s="1643">
        <v>9213888108</v>
      </c>
    </row>
    <row r="100" spans="1:24" s="1656" customFormat="1" ht="24.75" hidden="1" customHeight="1">
      <c r="A100" s="1644">
        <v>97</v>
      </c>
      <c r="B100" s="1657">
        <v>3552</v>
      </c>
      <c r="C100" s="1650" t="s">
        <v>9560</v>
      </c>
      <c r="D100" s="1692">
        <v>176248</v>
      </c>
      <c r="E100" s="1693" t="s">
        <v>9615</v>
      </c>
      <c r="F100" s="1693" t="s">
        <v>9616</v>
      </c>
      <c r="G100" s="1693" t="s">
        <v>9350</v>
      </c>
      <c r="H100" s="1694" t="s">
        <v>370</v>
      </c>
      <c r="I100" s="1713" t="s">
        <v>394</v>
      </c>
      <c r="J100" s="1696" t="s">
        <v>31</v>
      </c>
      <c r="K100" s="1671" t="s">
        <v>32</v>
      </c>
      <c r="L100" s="1672">
        <v>0.38611111111111113</v>
      </c>
      <c r="M100" s="1672">
        <v>0.44444444444444442</v>
      </c>
      <c r="N100" s="1670" t="s">
        <v>1063</v>
      </c>
      <c r="O100" s="1672">
        <v>0.375</v>
      </c>
      <c r="P100" s="1670" t="s">
        <v>34</v>
      </c>
      <c r="Q100" s="1670" t="s">
        <v>34</v>
      </c>
      <c r="R100" s="1670" t="s">
        <v>35</v>
      </c>
      <c r="S100" s="1670" t="s">
        <v>35</v>
      </c>
      <c r="T100" s="1670" t="s">
        <v>36</v>
      </c>
      <c r="U100" s="1670" t="s">
        <v>367</v>
      </c>
      <c r="V100" s="1670"/>
      <c r="W100" s="1654">
        <f t="shared" si="1"/>
        <v>1.1111111111111127E-2</v>
      </c>
      <c r="X100" s="1697">
        <v>9810724263</v>
      </c>
    </row>
    <row r="101" spans="1:24" s="1656" customFormat="1" ht="32.25" hidden="1" customHeight="1">
      <c r="A101" s="1644">
        <v>98</v>
      </c>
      <c r="B101" s="1657"/>
      <c r="C101" s="1650" t="s">
        <v>9560</v>
      </c>
      <c r="D101" s="1692">
        <v>176240</v>
      </c>
      <c r="E101" s="1693" t="s">
        <v>9617</v>
      </c>
      <c r="F101" s="1693" t="s">
        <v>9618</v>
      </c>
      <c r="G101" s="1693" t="s">
        <v>9350</v>
      </c>
      <c r="H101" s="1694" t="s">
        <v>370</v>
      </c>
      <c r="I101" s="1713" t="s">
        <v>394</v>
      </c>
      <c r="J101" s="1696" t="s">
        <v>31</v>
      </c>
      <c r="K101" s="1671" t="s">
        <v>56</v>
      </c>
      <c r="L101" s="1672">
        <v>0.48125000000000001</v>
      </c>
      <c r="M101" s="1672">
        <v>0.53819444444444442</v>
      </c>
      <c r="N101" s="1670" t="s">
        <v>1063</v>
      </c>
      <c r="O101" s="1672">
        <v>0.47222222222222221</v>
      </c>
      <c r="P101" s="1670" t="s">
        <v>34</v>
      </c>
      <c r="Q101" s="1670" t="s">
        <v>34</v>
      </c>
      <c r="R101" s="1670" t="s">
        <v>35</v>
      </c>
      <c r="S101" s="1670" t="s">
        <v>35</v>
      </c>
      <c r="T101" s="1670" t="s">
        <v>36</v>
      </c>
      <c r="U101" s="1670" t="s">
        <v>367</v>
      </c>
      <c r="V101" s="1670"/>
      <c r="W101" s="1654">
        <f t="shared" si="1"/>
        <v>9.0277777777778012E-3</v>
      </c>
      <c r="X101" s="1697">
        <v>9560639651</v>
      </c>
    </row>
    <row r="102" spans="1:24" s="1656" customFormat="1" ht="33.75" customHeight="1">
      <c r="A102" s="1644">
        <v>99</v>
      </c>
      <c r="B102" s="1657">
        <v>3112</v>
      </c>
      <c r="C102" s="1650" t="s">
        <v>9560</v>
      </c>
      <c r="D102" s="1698">
        <v>179020</v>
      </c>
      <c r="E102" s="1697" t="s">
        <v>9619</v>
      </c>
      <c r="F102" s="1697" t="s">
        <v>9620</v>
      </c>
      <c r="G102" s="1693" t="s">
        <v>4042</v>
      </c>
      <c r="H102" s="1694" t="s">
        <v>3346</v>
      </c>
      <c r="I102" s="1716" t="s">
        <v>9621</v>
      </c>
      <c r="J102" s="1696" t="s">
        <v>31</v>
      </c>
      <c r="K102" s="1671" t="s">
        <v>5406</v>
      </c>
      <c r="L102" s="1672">
        <v>0.39930555555555558</v>
      </c>
      <c r="M102" s="1672">
        <v>0.48958333333333331</v>
      </c>
      <c r="N102" s="1670" t="s">
        <v>3627</v>
      </c>
      <c r="O102" s="1672">
        <v>0.38541666666666669</v>
      </c>
      <c r="P102" s="1670" t="s">
        <v>34</v>
      </c>
      <c r="Q102" s="1670" t="s">
        <v>34</v>
      </c>
      <c r="R102" s="1670" t="s">
        <v>35</v>
      </c>
      <c r="S102" s="1670" t="s">
        <v>35</v>
      </c>
      <c r="T102" s="1670" t="s">
        <v>36</v>
      </c>
      <c r="U102" s="1670" t="s">
        <v>367</v>
      </c>
      <c r="V102" s="1670"/>
      <c r="W102" s="1654">
        <f t="shared" si="1"/>
        <v>1.3888888888888895E-2</v>
      </c>
      <c r="X102" s="1697">
        <v>9906831285</v>
      </c>
    </row>
    <row r="103" spans="1:24" s="1656" customFormat="1" ht="37.5" hidden="1" customHeight="1">
      <c r="A103" s="1644">
        <v>100</v>
      </c>
      <c r="B103" s="1645">
        <v>2427</v>
      </c>
      <c r="C103" s="1664" t="s">
        <v>9560</v>
      </c>
      <c r="D103" s="1709">
        <v>175398</v>
      </c>
      <c r="E103" s="1710" t="s">
        <v>9622</v>
      </c>
      <c r="F103" s="1710" t="s">
        <v>9623</v>
      </c>
      <c r="G103" s="1710" t="s">
        <v>9624</v>
      </c>
      <c r="H103" s="1711" t="s">
        <v>3346</v>
      </c>
      <c r="I103" s="1712" t="s">
        <v>100</v>
      </c>
      <c r="J103" s="1706" t="s">
        <v>31</v>
      </c>
      <c r="K103" s="1681" t="s">
        <v>5900</v>
      </c>
      <c r="L103" s="1683">
        <v>0.48680555555555555</v>
      </c>
      <c r="M103" s="1683">
        <v>0.65625</v>
      </c>
      <c r="N103" s="1678" t="s">
        <v>1063</v>
      </c>
      <c r="O103" s="1683">
        <v>0.45833333333333331</v>
      </c>
      <c r="P103" s="1678" t="s">
        <v>34</v>
      </c>
      <c r="Q103" s="1678" t="s">
        <v>34</v>
      </c>
      <c r="R103" s="1678" t="s">
        <v>112</v>
      </c>
      <c r="S103" s="1678" t="s">
        <v>35</v>
      </c>
      <c r="T103" s="1678" t="s">
        <v>36</v>
      </c>
      <c r="U103" s="1678" t="s">
        <v>33</v>
      </c>
      <c r="V103" s="1678"/>
      <c r="W103" s="1654">
        <f t="shared" si="1"/>
        <v>2.8472222222222232E-2</v>
      </c>
      <c r="X103" s="1710">
        <v>7500966684</v>
      </c>
    </row>
    <row r="104" spans="1:24" s="1656" customFormat="1" ht="27.75" customHeight="1">
      <c r="A104" s="1644">
        <v>101</v>
      </c>
      <c r="B104" s="1657">
        <v>4620</v>
      </c>
      <c r="C104" s="1657" t="s">
        <v>9625</v>
      </c>
      <c r="D104" s="1661">
        <v>130821</v>
      </c>
      <c r="E104" s="1677" t="s">
        <v>9626</v>
      </c>
      <c r="F104" s="1677" t="s">
        <v>9627</v>
      </c>
      <c r="G104" s="1677" t="s">
        <v>5493</v>
      </c>
      <c r="H104" s="968" t="s">
        <v>215</v>
      </c>
      <c r="I104" s="1661" t="s">
        <v>9628</v>
      </c>
      <c r="J104" s="1650" t="s">
        <v>31</v>
      </c>
      <c r="K104" s="1671" t="s">
        <v>5946</v>
      </c>
      <c r="L104" s="1672">
        <v>0.3923611111111111</v>
      </c>
      <c r="M104" s="1672">
        <v>0.63541666666666663</v>
      </c>
      <c r="N104" s="1670" t="s">
        <v>219</v>
      </c>
      <c r="O104" s="1672">
        <v>0.38541666666666669</v>
      </c>
      <c r="P104" s="1670" t="s">
        <v>34</v>
      </c>
      <c r="Q104" s="1670" t="s">
        <v>34</v>
      </c>
      <c r="R104" s="1670" t="s">
        <v>35</v>
      </c>
      <c r="S104" s="1670" t="s">
        <v>600</v>
      </c>
      <c r="T104" s="1670" t="s">
        <v>36</v>
      </c>
      <c r="U104" s="1670" t="s">
        <v>367</v>
      </c>
      <c r="V104" s="1670"/>
      <c r="W104" s="1654">
        <f t="shared" si="1"/>
        <v>6.9444444444444198E-3</v>
      </c>
      <c r="X104" s="1677">
        <v>8851181429</v>
      </c>
    </row>
    <row r="105" spans="1:24" s="1656" customFormat="1" ht="36" customHeight="1">
      <c r="A105" s="1644">
        <v>102</v>
      </c>
      <c r="B105" s="1657">
        <v>2140</v>
      </c>
      <c r="C105" s="1650" t="s">
        <v>9625</v>
      </c>
      <c r="D105" s="1647">
        <v>55839</v>
      </c>
      <c r="E105" s="1677" t="s">
        <v>9629</v>
      </c>
      <c r="F105" s="1677" t="s">
        <v>9630</v>
      </c>
      <c r="G105" s="1707" t="s">
        <v>9631</v>
      </c>
      <c r="H105" s="1670" t="s">
        <v>9632</v>
      </c>
      <c r="I105" s="1658" t="s">
        <v>9633</v>
      </c>
      <c r="J105" s="1650" t="s">
        <v>31</v>
      </c>
      <c r="K105" s="1671" t="s">
        <v>816</v>
      </c>
      <c r="L105" s="1672">
        <v>0.46527777777777779</v>
      </c>
      <c r="M105" s="1672">
        <v>0.53819444444444442</v>
      </c>
      <c r="N105" s="1670" t="s">
        <v>545</v>
      </c>
      <c r="O105" s="1672">
        <v>0.4513888888888889</v>
      </c>
      <c r="P105" s="1670" t="s">
        <v>34</v>
      </c>
      <c r="Q105" s="1670" t="s">
        <v>34</v>
      </c>
      <c r="R105" s="1670" t="s">
        <v>112</v>
      </c>
      <c r="S105" s="1670" t="s">
        <v>35</v>
      </c>
      <c r="T105" s="1670" t="s">
        <v>36</v>
      </c>
      <c r="U105" s="1670" t="s">
        <v>545</v>
      </c>
      <c r="V105" s="1670"/>
      <c r="W105" s="1654">
        <f t="shared" si="1"/>
        <v>1.3888888888888895E-2</v>
      </c>
      <c r="X105" s="1677">
        <v>6261087164</v>
      </c>
    </row>
    <row r="106" spans="1:24" s="1751" customFormat="1" ht="29.25" customHeight="1">
      <c r="A106" s="1644">
        <v>103</v>
      </c>
      <c r="B106" s="495">
        <v>4629</v>
      </c>
      <c r="C106" s="85" t="s">
        <v>9625</v>
      </c>
      <c r="D106" s="444">
        <v>169866</v>
      </c>
      <c r="E106" s="1228" t="s">
        <v>9634</v>
      </c>
      <c r="F106" s="1228" t="s">
        <v>9430</v>
      </c>
      <c r="G106" s="1228" t="s">
        <v>4446</v>
      </c>
      <c r="H106" s="608" t="s">
        <v>463</v>
      </c>
      <c r="I106" s="444" t="s">
        <v>175</v>
      </c>
      <c r="J106" s="85" t="s">
        <v>31</v>
      </c>
      <c r="K106" s="1749" t="s">
        <v>9635</v>
      </c>
      <c r="L106" s="1750">
        <v>0.39583333333333331</v>
      </c>
      <c r="M106" s="1750">
        <v>0.49305555555555558</v>
      </c>
      <c r="N106" s="608" t="s">
        <v>298</v>
      </c>
      <c r="O106" s="1750">
        <v>0.38194444444444442</v>
      </c>
      <c r="P106" s="608"/>
      <c r="Q106" s="608" t="s">
        <v>171</v>
      </c>
      <c r="R106" s="608" t="s">
        <v>600</v>
      </c>
      <c r="S106" s="608" t="s">
        <v>600</v>
      </c>
      <c r="T106" s="608" t="s">
        <v>36</v>
      </c>
      <c r="U106" s="608" t="s">
        <v>5243</v>
      </c>
      <c r="V106" s="608"/>
      <c r="W106" s="1654">
        <f t="shared" si="1"/>
        <v>1.3888888888888895E-2</v>
      </c>
      <c r="X106" s="1228">
        <v>9971016368</v>
      </c>
    </row>
    <row r="107" spans="1:24" s="1751" customFormat="1" ht="31.5" customHeight="1">
      <c r="A107" s="1644">
        <v>104</v>
      </c>
      <c r="B107" s="495">
        <v>4642</v>
      </c>
      <c r="C107" s="85" t="s">
        <v>9625</v>
      </c>
      <c r="D107" s="444">
        <v>179829</v>
      </c>
      <c r="E107" s="1228" t="s">
        <v>9636</v>
      </c>
      <c r="F107" s="1228" t="s">
        <v>9637</v>
      </c>
      <c r="G107" s="1228" t="s">
        <v>4446</v>
      </c>
      <c r="H107" s="608" t="s">
        <v>463</v>
      </c>
      <c r="I107" s="444" t="s">
        <v>175</v>
      </c>
      <c r="J107" s="85" t="s">
        <v>31</v>
      </c>
      <c r="K107" s="1752" t="s">
        <v>651</v>
      </c>
      <c r="L107" s="1753">
        <v>0.56805555555555554</v>
      </c>
      <c r="M107" s="1753">
        <v>0.66666666666666663</v>
      </c>
      <c r="N107" s="615" t="s">
        <v>9638</v>
      </c>
      <c r="O107" s="1753">
        <v>0.5625</v>
      </c>
      <c r="P107" s="608"/>
      <c r="Q107" s="608" t="s">
        <v>171</v>
      </c>
      <c r="R107" s="608" t="s">
        <v>600</v>
      </c>
      <c r="S107" s="608" t="s">
        <v>600</v>
      </c>
      <c r="T107" s="608" t="s">
        <v>36</v>
      </c>
      <c r="U107" s="608" t="s">
        <v>5243</v>
      </c>
      <c r="V107" s="608"/>
      <c r="W107" s="1654">
        <f t="shared" si="1"/>
        <v>5.5555555555555358E-3</v>
      </c>
      <c r="X107" s="1228">
        <v>7060475298</v>
      </c>
    </row>
    <row r="108" spans="1:24" s="1656" customFormat="1" ht="23.25" customHeight="1">
      <c r="A108" s="1644">
        <v>105</v>
      </c>
      <c r="B108" s="1657">
        <v>2209</v>
      </c>
      <c r="C108" s="1650" t="s">
        <v>9625</v>
      </c>
      <c r="D108" s="1661">
        <v>177363</v>
      </c>
      <c r="E108" s="1677" t="s">
        <v>9639</v>
      </c>
      <c r="F108" s="1677" t="s">
        <v>9640</v>
      </c>
      <c r="G108" s="1677" t="s">
        <v>9445</v>
      </c>
      <c r="H108" s="1670" t="s">
        <v>9641</v>
      </c>
      <c r="I108" s="1661" t="s">
        <v>2737</v>
      </c>
      <c r="J108" s="1708" t="s">
        <v>31</v>
      </c>
      <c r="K108" s="1671" t="s">
        <v>8283</v>
      </c>
      <c r="L108" s="1672">
        <v>0.4375</v>
      </c>
      <c r="M108" s="1672">
        <v>0.46875</v>
      </c>
      <c r="N108" s="1670" t="s">
        <v>9642</v>
      </c>
      <c r="O108" s="1672">
        <v>0.41666666666666669</v>
      </c>
      <c r="P108" s="1694" t="s">
        <v>34</v>
      </c>
      <c r="Q108" s="1670" t="s">
        <v>34</v>
      </c>
      <c r="R108" s="1674" t="s">
        <v>600</v>
      </c>
      <c r="S108" s="1674" t="s">
        <v>600</v>
      </c>
      <c r="T108" s="1674" t="s">
        <v>36</v>
      </c>
      <c r="U108" s="1670" t="s">
        <v>367</v>
      </c>
      <c r="V108" s="1670"/>
      <c r="W108" s="1654">
        <f t="shared" si="1"/>
        <v>2.0833333333333315E-2</v>
      </c>
      <c r="X108" s="1677">
        <v>8826628246</v>
      </c>
    </row>
    <row r="109" spans="1:24" s="1656" customFormat="1" ht="28.5" customHeight="1">
      <c r="A109" s="1644">
        <v>106</v>
      </c>
      <c r="B109" s="1657"/>
      <c r="C109" s="1650" t="s">
        <v>9625</v>
      </c>
      <c r="D109" s="1661">
        <v>175411</v>
      </c>
      <c r="E109" s="1673" t="s">
        <v>9643</v>
      </c>
      <c r="F109" s="1677" t="s">
        <v>9433</v>
      </c>
      <c r="G109" s="1677" t="s">
        <v>9415</v>
      </c>
      <c r="H109" s="1670" t="s">
        <v>92</v>
      </c>
      <c r="I109" s="1661" t="s">
        <v>9644</v>
      </c>
      <c r="J109" s="1650" t="s">
        <v>31</v>
      </c>
      <c r="K109" s="1754" t="s">
        <v>3514</v>
      </c>
      <c r="L109" s="1755">
        <v>0.52777777777777779</v>
      </c>
      <c r="M109" s="1755">
        <v>0.59027777777777779</v>
      </c>
      <c r="N109" s="1756" t="s">
        <v>1063</v>
      </c>
      <c r="O109" s="1755">
        <v>0.52083333333333337</v>
      </c>
      <c r="P109" s="1670" t="s">
        <v>34</v>
      </c>
      <c r="Q109" s="1670" t="s">
        <v>34</v>
      </c>
      <c r="R109" s="1670" t="s">
        <v>112</v>
      </c>
      <c r="S109" s="1670" t="s">
        <v>35</v>
      </c>
      <c r="T109" s="1670" t="s">
        <v>36</v>
      </c>
      <c r="U109" s="1670" t="s">
        <v>33</v>
      </c>
      <c r="V109" s="1670"/>
      <c r="W109" s="1654">
        <f t="shared" si="1"/>
        <v>6.9444444444444198E-3</v>
      </c>
      <c r="X109" s="1677">
        <v>9313414031</v>
      </c>
    </row>
    <row r="110" spans="1:24" s="439" customFormat="1" ht="27" hidden="1" customHeight="1">
      <c r="A110" s="1644">
        <v>107</v>
      </c>
      <c r="B110" s="258">
        <v>3564</v>
      </c>
      <c r="C110" s="16" t="s">
        <v>9625</v>
      </c>
      <c r="D110" s="456">
        <v>165759</v>
      </c>
      <c r="E110" s="1225" t="s">
        <v>9645</v>
      </c>
      <c r="F110" s="1225" t="s">
        <v>9484</v>
      </c>
      <c r="G110" s="1225" t="s">
        <v>9415</v>
      </c>
      <c r="H110" s="1670" t="s">
        <v>92</v>
      </c>
      <c r="I110" s="456" t="s">
        <v>9646</v>
      </c>
      <c r="J110" s="16" t="s">
        <v>31</v>
      </c>
      <c r="K110" s="1286" t="s">
        <v>9647</v>
      </c>
      <c r="L110" s="966">
        <v>0.44236111111111109</v>
      </c>
      <c r="M110" s="966">
        <v>0.47916666666666669</v>
      </c>
      <c r="N110" s="463" t="s">
        <v>2113</v>
      </c>
      <c r="O110" s="966">
        <v>0.4375</v>
      </c>
      <c r="P110" s="463"/>
      <c r="Q110" s="463" t="s">
        <v>171</v>
      </c>
      <c r="R110" s="463" t="s">
        <v>112</v>
      </c>
      <c r="S110" s="463" t="s">
        <v>600</v>
      </c>
      <c r="T110" s="463" t="s">
        <v>36</v>
      </c>
      <c r="U110" s="463" t="s">
        <v>2113</v>
      </c>
      <c r="V110" s="463"/>
      <c r="W110" s="1654">
        <f t="shared" si="1"/>
        <v>4.8611111111110938E-3</v>
      </c>
      <c r="X110" s="1225">
        <v>9818938890</v>
      </c>
    </row>
    <row r="111" spans="1:24" s="439" customFormat="1" ht="26.25" hidden="1" customHeight="1">
      <c r="A111" s="1644">
        <v>108</v>
      </c>
      <c r="B111" s="258">
        <v>3571</v>
      </c>
      <c r="C111" s="16" t="s">
        <v>9625</v>
      </c>
      <c r="D111" s="456">
        <v>174328</v>
      </c>
      <c r="E111" s="1225" t="s">
        <v>9648</v>
      </c>
      <c r="F111" s="1225" t="s">
        <v>9484</v>
      </c>
      <c r="G111" s="1225" t="s">
        <v>9415</v>
      </c>
      <c r="H111" s="1670" t="s">
        <v>92</v>
      </c>
      <c r="I111" s="456" t="s">
        <v>9649</v>
      </c>
      <c r="J111" s="16" t="s">
        <v>31</v>
      </c>
      <c r="K111" s="1286" t="s">
        <v>61</v>
      </c>
      <c r="L111" s="966">
        <v>0.50138888888888888</v>
      </c>
      <c r="M111" s="966">
        <v>0.53472222222222221</v>
      </c>
      <c r="N111" s="463" t="s">
        <v>2113</v>
      </c>
      <c r="O111" s="966">
        <v>0.49166666666666664</v>
      </c>
      <c r="P111" s="463"/>
      <c r="Q111" s="463" t="s">
        <v>171</v>
      </c>
      <c r="R111" s="463" t="s">
        <v>36</v>
      </c>
      <c r="S111" s="463" t="s">
        <v>600</v>
      </c>
      <c r="T111" s="463" t="s">
        <v>36</v>
      </c>
      <c r="U111" s="463" t="s">
        <v>2113</v>
      </c>
      <c r="V111" s="463"/>
      <c r="W111" s="1654">
        <f t="shared" si="1"/>
        <v>9.7222222222222432E-3</v>
      </c>
      <c r="X111" s="1225">
        <v>9310540761</v>
      </c>
    </row>
    <row r="112" spans="1:24" s="439" customFormat="1" ht="28.5" customHeight="1">
      <c r="A112" s="1644">
        <v>109</v>
      </c>
      <c r="B112" s="258">
        <v>3562</v>
      </c>
      <c r="C112" s="16" t="s">
        <v>9625</v>
      </c>
      <c r="D112" s="456">
        <v>103307</v>
      </c>
      <c r="E112" s="1225" t="s">
        <v>9650</v>
      </c>
      <c r="F112" s="1225" t="s">
        <v>9407</v>
      </c>
      <c r="G112" s="1225" t="s">
        <v>9415</v>
      </c>
      <c r="H112" s="1670" t="s">
        <v>92</v>
      </c>
      <c r="I112" s="456" t="s">
        <v>394</v>
      </c>
      <c r="J112" s="16" t="s">
        <v>31</v>
      </c>
      <c r="K112" s="1286" t="s">
        <v>1156</v>
      </c>
      <c r="L112" s="966">
        <v>0.54861111111111116</v>
      </c>
      <c r="M112" s="966">
        <v>0.60416666666666663</v>
      </c>
      <c r="N112" s="463" t="s">
        <v>2113</v>
      </c>
      <c r="O112" s="966">
        <v>0.54166666666666663</v>
      </c>
      <c r="P112" s="463"/>
      <c r="Q112" s="463" t="s">
        <v>171</v>
      </c>
      <c r="R112" s="463" t="s">
        <v>600</v>
      </c>
      <c r="S112" s="463" t="s">
        <v>600</v>
      </c>
      <c r="T112" s="463" t="s">
        <v>36</v>
      </c>
      <c r="U112" s="463" t="s">
        <v>367</v>
      </c>
      <c r="V112" s="463"/>
      <c r="W112" s="1654">
        <f t="shared" si="1"/>
        <v>6.9444444444445308E-3</v>
      </c>
      <c r="X112" s="1225">
        <v>7905640283</v>
      </c>
    </row>
    <row r="113" spans="1:24" s="1656" customFormat="1" ht="27" hidden="1" customHeight="1">
      <c r="A113" s="1644">
        <v>110</v>
      </c>
      <c r="B113" s="1645">
        <v>2417</v>
      </c>
      <c r="C113" s="1664" t="s">
        <v>9625</v>
      </c>
      <c r="D113" s="1679">
        <v>180088</v>
      </c>
      <c r="E113" s="1684" t="s">
        <v>9651</v>
      </c>
      <c r="F113" s="1684" t="s">
        <v>9652</v>
      </c>
      <c r="G113" s="1684" t="s">
        <v>3329</v>
      </c>
      <c r="H113" s="1678" t="s">
        <v>9653</v>
      </c>
      <c r="I113" s="1679" t="s">
        <v>100</v>
      </c>
      <c r="J113" s="1664" t="s">
        <v>31</v>
      </c>
      <c r="K113" s="1681" t="s">
        <v>420</v>
      </c>
      <c r="L113" s="1683">
        <v>0.42569444444444443</v>
      </c>
      <c r="M113" s="1683">
        <v>0.67569444444444449</v>
      </c>
      <c r="N113" s="1678" t="s">
        <v>1063</v>
      </c>
      <c r="O113" s="1683">
        <v>0.39583333333333331</v>
      </c>
      <c r="P113" s="1678" t="s">
        <v>34</v>
      </c>
      <c r="Q113" s="1678" t="s">
        <v>34</v>
      </c>
      <c r="R113" s="1678" t="s">
        <v>112</v>
      </c>
      <c r="S113" s="1678" t="s">
        <v>35</v>
      </c>
      <c r="T113" s="1757" t="s">
        <v>9654</v>
      </c>
      <c r="U113" s="1678" t="s">
        <v>33</v>
      </c>
      <c r="V113" s="1678"/>
      <c r="W113" s="1654">
        <f t="shared" si="1"/>
        <v>2.9861111111111116E-2</v>
      </c>
      <c r="X113" s="1684">
        <v>6005081821</v>
      </c>
    </row>
    <row r="114" spans="1:24" s="1656" customFormat="1" ht="30" hidden="1" customHeight="1">
      <c r="A114" s="1644">
        <v>111</v>
      </c>
      <c r="B114" s="1657">
        <v>6150</v>
      </c>
      <c r="C114" s="1650" t="s">
        <v>9625</v>
      </c>
      <c r="D114" s="1661">
        <v>174018</v>
      </c>
      <c r="E114" s="1677" t="s">
        <v>9655</v>
      </c>
      <c r="F114" s="1677" t="s">
        <v>9656</v>
      </c>
      <c r="G114" s="1677" t="s">
        <v>9350</v>
      </c>
      <c r="H114" s="1670" t="s">
        <v>370</v>
      </c>
      <c r="I114" s="1661" t="s">
        <v>9657</v>
      </c>
      <c r="J114" s="1650" t="s">
        <v>31</v>
      </c>
      <c r="K114" s="1671" t="s">
        <v>229</v>
      </c>
      <c r="L114" s="1672">
        <v>0.41111111111111109</v>
      </c>
      <c r="M114" s="1672">
        <v>0.90277777777777779</v>
      </c>
      <c r="N114" s="1670" t="s">
        <v>33</v>
      </c>
      <c r="O114" s="1672">
        <v>0.38541666666666669</v>
      </c>
      <c r="P114" s="1670" t="s">
        <v>34</v>
      </c>
      <c r="Q114" s="1670" t="s">
        <v>34</v>
      </c>
      <c r="R114" s="1670" t="s">
        <v>36</v>
      </c>
      <c r="S114" s="1670" t="s">
        <v>600</v>
      </c>
      <c r="T114" s="1674" t="s">
        <v>9658</v>
      </c>
      <c r="U114" s="1670" t="s">
        <v>33</v>
      </c>
      <c r="V114" s="1670"/>
      <c r="W114" s="1654">
        <f t="shared" si="1"/>
        <v>2.5694444444444409E-2</v>
      </c>
      <c r="X114" s="1677">
        <v>7678437974</v>
      </c>
    </row>
    <row r="115" spans="1:24" s="1656" customFormat="1" ht="26.25" customHeight="1">
      <c r="A115" s="1644">
        <v>112</v>
      </c>
      <c r="B115" s="1657">
        <v>6144</v>
      </c>
      <c r="C115" s="1717" t="s">
        <v>9625</v>
      </c>
      <c r="D115" s="1758">
        <v>143591</v>
      </c>
      <c r="E115" s="1759" t="s">
        <v>227</v>
      </c>
      <c r="F115" s="1760" t="s">
        <v>759</v>
      </c>
      <c r="G115" s="1759" t="s">
        <v>8612</v>
      </c>
      <c r="H115" s="1737" t="s">
        <v>29</v>
      </c>
      <c r="I115" s="1758" t="s">
        <v>128</v>
      </c>
      <c r="J115" s="1650" t="s">
        <v>188</v>
      </c>
      <c r="K115" s="1671" t="s">
        <v>9659</v>
      </c>
      <c r="L115" s="1672">
        <v>0.91805555555555551</v>
      </c>
      <c r="M115" s="1672">
        <v>0.50347222222222221</v>
      </c>
      <c r="N115" s="1670" t="s">
        <v>1063</v>
      </c>
      <c r="O115" s="1672">
        <v>0.91666666666666663</v>
      </c>
      <c r="P115" s="1678" t="s">
        <v>34</v>
      </c>
      <c r="Q115" s="1678" t="s">
        <v>34</v>
      </c>
      <c r="R115" s="1670" t="s">
        <v>35</v>
      </c>
      <c r="S115" s="1670" t="s">
        <v>35</v>
      </c>
      <c r="T115" s="1670" t="s">
        <v>36</v>
      </c>
      <c r="U115" s="1674" t="s">
        <v>9660</v>
      </c>
      <c r="V115" s="1694"/>
      <c r="W115" s="1654">
        <f t="shared" si="1"/>
        <v>1.388888888888884E-3</v>
      </c>
      <c r="X115" s="1670"/>
    </row>
    <row r="116" spans="1:24" s="1656" customFormat="1" ht="30.75" hidden="1" customHeight="1">
      <c r="A116" s="1644">
        <v>113</v>
      </c>
      <c r="B116" s="1657">
        <v>3589</v>
      </c>
      <c r="C116" s="1717" t="s">
        <v>9625</v>
      </c>
      <c r="D116" s="1758">
        <v>174815</v>
      </c>
      <c r="E116" s="1759" t="s">
        <v>3867</v>
      </c>
      <c r="F116" s="1760" t="s">
        <v>819</v>
      </c>
      <c r="G116" s="1759" t="s">
        <v>9210</v>
      </c>
      <c r="H116" s="1670" t="s">
        <v>370</v>
      </c>
      <c r="I116" s="1758" t="s">
        <v>9661</v>
      </c>
      <c r="J116" s="1650" t="s">
        <v>94</v>
      </c>
      <c r="K116" s="1671" t="s">
        <v>168</v>
      </c>
      <c r="L116" s="1672">
        <v>0.67777777777777781</v>
      </c>
      <c r="M116" s="1672">
        <v>0.80555555555555558</v>
      </c>
      <c r="N116" s="1670" t="s">
        <v>1063</v>
      </c>
      <c r="O116" s="1672">
        <v>0.66666666666666663</v>
      </c>
      <c r="P116" s="1678" t="s">
        <v>34</v>
      </c>
      <c r="Q116" s="1678" t="s">
        <v>34</v>
      </c>
      <c r="R116" s="1670" t="s">
        <v>35</v>
      </c>
      <c r="S116" s="1670" t="s">
        <v>35</v>
      </c>
      <c r="T116" s="1670" t="s">
        <v>36</v>
      </c>
      <c r="U116" s="1674" t="s">
        <v>219</v>
      </c>
      <c r="V116" s="1694"/>
      <c r="W116" s="1654">
        <f t="shared" si="1"/>
        <v>1.1111111111111183E-2</v>
      </c>
      <c r="X116" s="1670"/>
    </row>
    <row r="117" spans="1:24" s="439" customFormat="1" ht="34.5" customHeight="1">
      <c r="A117" s="1644">
        <v>114</v>
      </c>
      <c r="B117" s="258">
        <v>3556</v>
      </c>
      <c r="C117" s="16" t="s">
        <v>9662</v>
      </c>
      <c r="D117" s="1744">
        <v>150220</v>
      </c>
      <c r="E117" s="1745" t="s">
        <v>9663</v>
      </c>
      <c r="F117" s="1745" t="s">
        <v>9664</v>
      </c>
      <c r="G117" s="1745" t="s">
        <v>9491</v>
      </c>
      <c r="H117" s="463" t="s">
        <v>520</v>
      </c>
      <c r="I117" s="1747" t="s">
        <v>4168</v>
      </c>
      <c r="J117" s="16" t="s">
        <v>31</v>
      </c>
      <c r="K117" s="1286" t="s">
        <v>5910</v>
      </c>
      <c r="L117" s="966">
        <v>0.3888888888888889</v>
      </c>
      <c r="M117" s="966">
        <v>0.53263888888888888</v>
      </c>
      <c r="N117" s="463" t="s">
        <v>169</v>
      </c>
      <c r="O117" s="966">
        <v>0.38194444444444442</v>
      </c>
      <c r="P117" s="463"/>
      <c r="Q117" s="971"/>
      <c r="R117" s="463" t="s">
        <v>35</v>
      </c>
      <c r="S117" s="463" t="s">
        <v>35</v>
      </c>
      <c r="T117" s="463" t="s">
        <v>36</v>
      </c>
      <c r="U117" s="608" t="s">
        <v>5302</v>
      </c>
      <c r="V117" s="471"/>
      <c r="W117" s="1549">
        <f t="shared" si="1"/>
        <v>6.9444444444444753E-3</v>
      </c>
      <c r="X117" s="463"/>
    </row>
    <row r="118" spans="1:24" s="1656" customFormat="1" ht="30.75" customHeight="1">
      <c r="A118" s="1644">
        <v>115</v>
      </c>
      <c r="B118" s="1657">
        <v>4640</v>
      </c>
      <c r="C118" s="1650" t="s">
        <v>9662</v>
      </c>
      <c r="D118" s="1692">
        <v>64677</v>
      </c>
      <c r="E118" s="1693" t="s">
        <v>9665</v>
      </c>
      <c r="F118" s="1693" t="s">
        <v>9666</v>
      </c>
      <c r="G118" s="1693" t="s">
        <v>4270</v>
      </c>
      <c r="H118" s="1670" t="s">
        <v>215</v>
      </c>
      <c r="I118" s="1713" t="s">
        <v>9667</v>
      </c>
      <c r="J118" s="1650" t="s">
        <v>31</v>
      </c>
      <c r="K118" s="1671" t="s">
        <v>3800</v>
      </c>
      <c r="L118" s="1672">
        <v>0.41666666666666669</v>
      </c>
      <c r="M118" s="1672">
        <v>0.46875</v>
      </c>
      <c r="N118" s="1670" t="s">
        <v>777</v>
      </c>
      <c r="O118" s="1672">
        <v>0.40972222222222221</v>
      </c>
      <c r="P118" s="1678" t="s">
        <v>34</v>
      </c>
      <c r="Q118" s="1678" t="s">
        <v>34</v>
      </c>
      <c r="R118" s="1670" t="s">
        <v>600</v>
      </c>
      <c r="S118" s="1670" t="s">
        <v>600</v>
      </c>
      <c r="T118" s="1670" t="s">
        <v>36</v>
      </c>
      <c r="U118" s="1670"/>
      <c r="V118" s="1694"/>
      <c r="W118" s="1654">
        <f t="shared" si="1"/>
        <v>6.9444444444444753E-3</v>
      </c>
      <c r="X118" s="1670"/>
    </row>
    <row r="119" spans="1:24" s="1656" customFormat="1" ht="27.75">
      <c r="A119" s="1644">
        <v>116</v>
      </c>
      <c r="B119" s="1657">
        <v>4633</v>
      </c>
      <c r="C119" s="1650" t="s">
        <v>9662</v>
      </c>
      <c r="D119" s="1692">
        <v>179500</v>
      </c>
      <c r="E119" s="1693" t="s">
        <v>9668</v>
      </c>
      <c r="F119" s="1693" t="s">
        <v>9349</v>
      </c>
      <c r="G119" s="1693" t="s">
        <v>9415</v>
      </c>
      <c r="H119" s="1670" t="s">
        <v>92</v>
      </c>
      <c r="I119" s="1713" t="s">
        <v>2029</v>
      </c>
      <c r="J119" s="1650" t="s">
        <v>31</v>
      </c>
      <c r="K119" s="1671" t="s">
        <v>8763</v>
      </c>
      <c r="L119" s="1672">
        <v>0.56597222222222221</v>
      </c>
      <c r="M119" s="1672">
        <v>0.57638888888888884</v>
      </c>
      <c r="N119" s="1674" t="s">
        <v>966</v>
      </c>
      <c r="O119" s="1672">
        <v>0.53472222222222221</v>
      </c>
      <c r="P119" s="1678" t="s">
        <v>34</v>
      </c>
      <c r="Q119" s="1678" t="s">
        <v>34</v>
      </c>
      <c r="R119" s="1670" t="s">
        <v>112</v>
      </c>
      <c r="S119" s="1670" t="s">
        <v>35</v>
      </c>
      <c r="T119" s="1670" t="s">
        <v>36</v>
      </c>
      <c r="U119" s="1674" t="s">
        <v>352</v>
      </c>
      <c r="V119" s="1694"/>
      <c r="W119" s="1654">
        <f t="shared" si="1"/>
        <v>3.125E-2</v>
      </c>
      <c r="X119" s="1670"/>
    </row>
    <row r="120" spans="1:24" s="1656" customFormat="1" ht="32.25" customHeight="1">
      <c r="A120" s="1644">
        <v>117</v>
      </c>
      <c r="B120" s="1657">
        <v>4636</v>
      </c>
      <c r="C120" s="1650" t="s">
        <v>9662</v>
      </c>
      <c r="D120" s="1692">
        <v>181259</v>
      </c>
      <c r="E120" s="1693" t="s">
        <v>9669</v>
      </c>
      <c r="F120" s="1693" t="s">
        <v>5662</v>
      </c>
      <c r="G120" s="1693" t="s">
        <v>5418</v>
      </c>
      <c r="H120" s="1670" t="s">
        <v>29</v>
      </c>
      <c r="I120" s="1692" t="s">
        <v>7049</v>
      </c>
      <c r="J120" s="1650" t="s">
        <v>31</v>
      </c>
      <c r="K120" s="1671" t="s">
        <v>9670</v>
      </c>
      <c r="L120" s="1672">
        <v>0.49027777777777776</v>
      </c>
      <c r="M120" s="1672">
        <v>0.55208333333333337</v>
      </c>
      <c r="N120" s="1670" t="s">
        <v>33</v>
      </c>
      <c r="O120" s="1672">
        <v>0.4826388888888889</v>
      </c>
      <c r="P120" s="1678" t="s">
        <v>34</v>
      </c>
      <c r="Q120" s="1678" t="s">
        <v>34</v>
      </c>
      <c r="R120" s="1756" t="s">
        <v>35</v>
      </c>
      <c r="S120" s="1756" t="s">
        <v>35</v>
      </c>
      <c r="T120" s="1756" t="s">
        <v>36</v>
      </c>
      <c r="U120" s="1756" t="s">
        <v>367</v>
      </c>
      <c r="V120" s="1670"/>
      <c r="W120" s="1654">
        <f t="shared" si="1"/>
        <v>7.6388888888888618E-3</v>
      </c>
      <c r="X120" s="1670"/>
    </row>
    <row r="121" spans="1:24" s="1656" customFormat="1" ht="27.75">
      <c r="A121" s="1644">
        <v>118</v>
      </c>
      <c r="B121" s="1657">
        <v>2101</v>
      </c>
      <c r="C121" s="1650" t="s">
        <v>9662</v>
      </c>
      <c r="D121" s="1692">
        <v>139256</v>
      </c>
      <c r="E121" s="1693" t="s">
        <v>9671</v>
      </c>
      <c r="F121" s="1693" t="s">
        <v>5637</v>
      </c>
      <c r="G121" s="1695" t="s">
        <v>9354</v>
      </c>
      <c r="H121" s="1670" t="s">
        <v>4426</v>
      </c>
      <c r="I121" s="1713" t="s">
        <v>9672</v>
      </c>
      <c r="J121" s="1650" t="s">
        <v>31</v>
      </c>
      <c r="K121" s="1671" t="s">
        <v>8508</v>
      </c>
      <c r="L121" s="1672">
        <v>0.41805555555555557</v>
      </c>
      <c r="M121" s="1672">
        <v>0.91666666666666663</v>
      </c>
      <c r="N121" s="1674" t="s">
        <v>352</v>
      </c>
      <c r="O121" s="1672">
        <v>0.39583333333333331</v>
      </c>
      <c r="P121" s="1678" t="s">
        <v>34</v>
      </c>
      <c r="Q121" s="1678" t="s">
        <v>34</v>
      </c>
      <c r="R121" s="1670" t="s">
        <v>36</v>
      </c>
      <c r="S121" s="1670" t="s">
        <v>600</v>
      </c>
      <c r="T121" s="1670" t="s">
        <v>9673</v>
      </c>
      <c r="U121" s="1670"/>
      <c r="V121" s="1670"/>
      <c r="W121" s="1654">
        <f t="shared" si="1"/>
        <v>2.2222222222222254E-2</v>
      </c>
      <c r="X121" s="1670"/>
    </row>
    <row r="122" spans="1:24" s="1656" customFormat="1" ht="24.75" customHeight="1">
      <c r="A122" s="1644">
        <v>119</v>
      </c>
      <c r="B122" s="1657"/>
      <c r="C122" s="1650" t="s">
        <v>9662</v>
      </c>
      <c r="D122" s="1692">
        <v>177429</v>
      </c>
      <c r="E122" s="1693" t="s">
        <v>9674</v>
      </c>
      <c r="F122" s="1693" t="s">
        <v>9675</v>
      </c>
      <c r="G122" s="1693" t="s">
        <v>5418</v>
      </c>
      <c r="H122" s="1670" t="s">
        <v>29</v>
      </c>
      <c r="I122" s="1692" t="s">
        <v>9676</v>
      </c>
      <c r="J122" s="1650" t="s">
        <v>31</v>
      </c>
      <c r="K122" s="1671" t="s">
        <v>860</v>
      </c>
      <c r="L122" s="1672">
        <v>0.43055555555555558</v>
      </c>
      <c r="M122" s="1672">
        <v>0.4513888888888889</v>
      </c>
      <c r="N122" s="1670" t="s">
        <v>33</v>
      </c>
      <c r="O122" s="1672">
        <v>0.4201388888888889</v>
      </c>
      <c r="P122" s="1678" t="s">
        <v>34</v>
      </c>
      <c r="Q122" s="1678" t="s">
        <v>34</v>
      </c>
      <c r="R122" s="1670" t="s">
        <v>35</v>
      </c>
      <c r="S122" s="1670" t="s">
        <v>35</v>
      </c>
      <c r="T122" s="1670" t="s">
        <v>112</v>
      </c>
      <c r="U122" s="1670"/>
      <c r="V122" s="1670"/>
      <c r="W122" s="1654">
        <f t="shared" si="1"/>
        <v>1.0416666666666685E-2</v>
      </c>
      <c r="X122" s="1670"/>
    </row>
    <row r="123" spans="1:24" s="1656" customFormat="1" ht="30.75" hidden="1" customHeight="1">
      <c r="A123" s="1644">
        <v>120</v>
      </c>
      <c r="B123" s="1657"/>
      <c r="C123" s="1650" t="s">
        <v>9662</v>
      </c>
      <c r="D123" s="1692">
        <v>170120</v>
      </c>
      <c r="E123" s="1693" t="s">
        <v>9677</v>
      </c>
      <c r="F123" s="1693" t="s">
        <v>9678</v>
      </c>
      <c r="G123" s="1693" t="s">
        <v>4613</v>
      </c>
      <c r="H123" s="1670" t="s">
        <v>29</v>
      </c>
      <c r="I123" s="1692" t="s">
        <v>9679</v>
      </c>
      <c r="J123" s="1650" t="s">
        <v>31</v>
      </c>
      <c r="K123" s="1671" t="s">
        <v>398</v>
      </c>
      <c r="L123" s="1672">
        <v>0.51249999999999996</v>
      </c>
      <c r="M123" s="1672">
        <v>0.57291666666666663</v>
      </c>
      <c r="N123" s="1670" t="s">
        <v>33</v>
      </c>
      <c r="O123" s="1672">
        <v>0.50347222222222221</v>
      </c>
      <c r="P123" s="1678" t="s">
        <v>34</v>
      </c>
      <c r="Q123" s="1678" t="s">
        <v>34</v>
      </c>
      <c r="R123" s="1670" t="s">
        <v>35</v>
      </c>
      <c r="S123" s="1670" t="s">
        <v>35</v>
      </c>
      <c r="T123" s="1670" t="s">
        <v>36</v>
      </c>
      <c r="U123" s="1670" t="s">
        <v>5672</v>
      </c>
      <c r="V123" s="1670"/>
      <c r="W123" s="1654">
        <f t="shared" si="1"/>
        <v>9.0277777777777457E-3</v>
      </c>
      <c r="X123" s="1670"/>
    </row>
    <row r="124" spans="1:24" s="1656" customFormat="1" ht="29.25" hidden="1" customHeight="1">
      <c r="A124" s="1644">
        <v>121</v>
      </c>
      <c r="B124" s="1657">
        <v>6121</v>
      </c>
      <c r="C124" s="1650" t="s">
        <v>9662</v>
      </c>
      <c r="D124" s="1692">
        <v>180470</v>
      </c>
      <c r="E124" s="1693" t="s">
        <v>9680</v>
      </c>
      <c r="F124" s="1693" t="s">
        <v>9474</v>
      </c>
      <c r="G124" s="1693" t="s">
        <v>5418</v>
      </c>
      <c r="H124" s="1670" t="s">
        <v>29</v>
      </c>
      <c r="I124" s="1692" t="s">
        <v>110</v>
      </c>
      <c r="J124" s="1650" t="s">
        <v>31</v>
      </c>
      <c r="K124" s="1671" t="s">
        <v>9681</v>
      </c>
      <c r="L124" s="1672">
        <v>0.41111111111111109</v>
      </c>
      <c r="M124" s="1672">
        <v>0.44791666666666669</v>
      </c>
      <c r="N124" s="1670" t="s">
        <v>33</v>
      </c>
      <c r="O124" s="1672">
        <v>0.42708333333333331</v>
      </c>
      <c r="P124" s="1678" t="s">
        <v>34</v>
      </c>
      <c r="Q124" s="1678" t="s">
        <v>34</v>
      </c>
      <c r="R124" s="1670" t="s">
        <v>112</v>
      </c>
      <c r="S124" s="1670" t="s">
        <v>36</v>
      </c>
      <c r="T124" s="1656" t="s">
        <v>36</v>
      </c>
      <c r="U124" s="1670" t="s">
        <v>33</v>
      </c>
      <c r="V124" s="1670"/>
      <c r="W124" s="1654">
        <f t="shared" si="1"/>
        <v>-1.5972222222222221E-2</v>
      </c>
      <c r="X124" s="1670"/>
    </row>
    <row r="125" spans="1:24" s="1656" customFormat="1" ht="43.5" customHeight="1">
      <c r="A125" s="1644">
        <v>122</v>
      </c>
      <c r="B125" s="1657"/>
      <c r="C125" s="1650" t="s">
        <v>9662</v>
      </c>
      <c r="D125" s="1692">
        <v>181276</v>
      </c>
      <c r="E125" s="1693" t="s">
        <v>9682</v>
      </c>
      <c r="F125" s="1693" t="s">
        <v>9637</v>
      </c>
      <c r="G125" s="1693" t="s">
        <v>2398</v>
      </c>
      <c r="H125" s="1670" t="s">
        <v>463</v>
      </c>
      <c r="I125" s="1713" t="s">
        <v>9683</v>
      </c>
      <c r="J125" s="1650" t="s">
        <v>31</v>
      </c>
      <c r="K125" s="1671" t="s">
        <v>189</v>
      </c>
      <c r="L125" s="1672">
        <v>0.43472222222222223</v>
      </c>
      <c r="M125" s="1672">
        <v>0.50694444444444442</v>
      </c>
      <c r="N125" s="1670" t="s">
        <v>33</v>
      </c>
      <c r="O125" s="1672">
        <v>0.42708333333333331</v>
      </c>
      <c r="P125" s="1678" t="s">
        <v>34</v>
      </c>
      <c r="Q125" s="1678" t="s">
        <v>34</v>
      </c>
      <c r="R125" s="1670" t="s">
        <v>112</v>
      </c>
      <c r="S125" s="1670" t="s">
        <v>35</v>
      </c>
      <c r="T125" s="1678" t="s">
        <v>112</v>
      </c>
      <c r="U125" s="1670" t="s">
        <v>33</v>
      </c>
      <c r="V125" s="1670"/>
      <c r="W125" s="1654">
        <f t="shared" si="1"/>
        <v>7.6388888888889173E-3</v>
      </c>
      <c r="X125" s="1670"/>
    </row>
    <row r="126" spans="1:24" s="1656" customFormat="1" ht="27.75">
      <c r="A126" s="1644">
        <v>123</v>
      </c>
      <c r="B126" s="1657">
        <v>4639</v>
      </c>
      <c r="C126" s="1650" t="s">
        <v>9662</v>
      </c>
      <c r="D126" s="1698">
        <v>158318</v>
      </c>
      <c r="E126" s="1693" t="s">
        <v>9684</v>
      </c>
      <c r="F126" s="1693" t="s">
        <v>9685</v>
      </c>
      <c r="G126" s="1693" t="s">
        <v>9362</v>
      </c>
      <c r="H126" s="1670" t="s">
        <v>463</v>
      </c>
      <c r="I126" s="1713" t="s">
        <v>7851</v>
      </c>
      <c r="J126" s="1650" t="s">
        <v>31</v>
      </c>
      <c r="K126" s="1671" t="s">
        <v>9686</v>
      </c>
      <c r="L126" s="1672">
        <v>0.40972222222222221</v>
      </c>
      <c r="M126" s="1672">
        <v>0.49861111111111112</v>
      </c>
      <c r="N126" s="1670" t="s">
        <v>33</v>
      </c>
      <c r="O126" s="1672">
        <v>0.375</v>
      </c>
      <c r="P126" s="1678" t="s">
        <v>34</v>
      </c>
      <c r="Q126" s="1678" t="s">
        <v>34</v>
      </c>
      <c r="R126" s="1670" t="s">
        <v>35</v>
      </c>
      <c r="S126" s="1761" t="s">
        <v>35</v>
      </c>
      <c r="T126" s="1670" t="s">
        <v>36</v>
      </c>
      <c r="U126" s="1694" t="s">
        <v>367</v>
      </c>
      <c r="V126" s="1670"/>
      <c r="W126" s="1654">
        <f t="shared" si="1"/>
        <v>3.472222222222221E-2</v>
      </c>
      <c r="X126" s="1670"/>
    </row>
    <row r="127" spans="1:24" s="1656" customFormat="1" hidden="1">
      <c r="A127" s="1644">
        <v>124</v>
      </c>
      <c r="B127" s="1657">
        <v>6130</v>
      </c>
      <c r="C127" s="1650" t="s">
        <v>9662</v>
      </c>
      <c r="D127" s="1692">
        <v>179880</v>
      </c>
      <c r="E127" s="1693" t="s">
        <v>9687</v>
      </c>
      <c r="F127" s="1693" t="s">
        <v>9490</v>
      </c>
      <c r="G127" s="1693" t="s">
        <v>9362</v>
      </c>
      <c r="H127" s="1670" t="s">
        <v>463</v>
      </c>
      <c r="I127" s="1713" t="s">
        <v>9688</v>
      </c>
      <c r="J127" s="1650" t="s">
        <v>31</v>
      </c>
      <c r="K127" s="1671" t="s">
        <v>621</v>
      </c>
      <c r="L127" s="1672">
        <v>0.72986111111111107</v>
      </c>
      <c r="M127" s="1672">
        <v>0.82986111111111116</v>
      </c>
      <c r="N127" s="1670" t="s">
        <v>1063</v>
      </c>
      <c r="O127" s="1672">
        <v>0.67361111111111116</v>
      </c>
      <c r="P127" s="1678" t="s">
        <v>34</v>
      </c>
      <c r="Q127" s="1678" t="s">
        <v>34</v>
      </c>
      <c r="R127" s="1670" t="s">
        <v>35</v>
      </c>
      <c r="S127" s="1761" t="s">
        <v>35</v>
      </c>
      <c r="T127" s="1670" t="s">
        <v>36</v>
      </c>
      <c r="U127" s="1694" t="s">
        <v>367</v>
      </c>
      <c r="V127" s="1670"/>
      <c r="W127" s="1654">
        <f t="shared" si="1"/>
        <v>5.6249999999999911E-2</v>
      </c>
      <c r="X127" s="1670"/>
    </row>
    <row r="128" spans="1:24" hidden="1">
      <c r="A128" s="1644">
        <v>125</v>
      </c>
      <c r="B128" s="1657"/>
      <c r="C128" s="1650" t="s">
        <v>9662</v>
      </c>
      <c r="D128" s="1692">
        <v>129471</v>
      </c>
      <c r="E128" s="1697" t="s">
        <v>9689</v>
      </c>
      <c r="F128" s="1697" t="s">
        <v>9690</v>
      </c>
      <c r="G128" s="1693" t="s">
        <v>9543</v>
      </c>
      <c r="H128" s="1670" t="s">
        <v>70</v>
      </c>
      <c r="I128" s="1716" t="s">
        <v>9691</v>
      </c>
      <c r="J128" s="1650" t="s">
        <v>31</v>
      </c>
      <c r="K128" s="775"/>
      <c r="L128" s="775"/>
      <c r="M128" s="775"/>
      <c r="N128" s="1593" t="s">
        <v>37</v>
      </c>
      <c r="O128" s="775"/>
      <c r="P128" s="775"/>
      <c r="Q128" s="775"/>
      <c r="R128" s="775"/>
      <c r="S128" s="775"/>
      <c r="T128" s="888"/>
      <c r="U128" s="775"/>
      <c r="V128" s="775"/>
      <c r="W128" s="1654">
        <f t="shared" si="1"/>
        <v>0</v>
      </c>
      <c r="X128" s="775"/>
    </row>
    <row r="129" spans="1:24" hidden="1">
      <c r="A129" s="1644">
        <v>126</v>
      </c>
      <c r="B129" s="1657"/>
      <c r="C129" s="1650" t="s">
        <v>9662</v>
      </c>
      <c r="D129" s="1698">
        <v>99670</v>
      </c>
      <c r="E129" s="1693" t="s">
        <v>9692</v>
      </c>
      <c r="F129" s="1693" t="s">
        <v>9693</v>
      </c>
      <c r="G129" s="1693" t="s">
        <v>4381</v>
      </c>
      <c r="H129" s="1670" t="s">
        <v>70</v>
      </c>
      <c r="I129" s="1713" t="s">
        <v>9694</v>
      </c>
      <c r="J129" s="1650" t="s">
        <v>31</v>
      </c>
      <c r="K129" s="775"/>
      <c r="L129" s="775"/>
      <c r="M129" s="775"/>
      <c r="N129" s="1593" t="s">
        <v>37</v>
      </c>
      <c r="O129" s="775"/>
      <c r="P129" s="775"/>
      <c r="Q129" s="775"/>
      <c r="R129" s="775"/>
      <c r="S129" s="775"/>
      <c r="T129" s="775"/>
      <c r="U129" s="775"/>
      <c r="V129" s="775"/>
      <c r="W129" s="1654">
        <f t="shared" si="1"/>
        <v>0</v>
      </c>
      <c r="X129" s="775"/>
    </row>
    <row r="130" spans="1:24" hidden="1">
      <c r="A130" s="1644">
        <v>127</v>
      </c>
      <c r="B130" s="1657"/>
      <c r="C130" s="1650" t="s">
        <v>9662</v>
      </c>
      <c r="D130" s="1698">
        <v>176026</v>
      </c>
      <c r="E130" s="1697" t="s">
        <v>9695</v>
      </c>
      <c r="F130" s="1697" t="s">
        <v>9696</v>
      </c>
      <c r="G130" s="1693" t="s">
        <v>4381</v>
      </c>
      <c r="H130" s="1670" t="s">
        <v>70</v>
      </c>
      <c r="I130" s="1716" t="s">
        <v>9697</v>
      </c>
      <c r="J130" s="1650" t="s">
        <v>31</v>
      </c>
      <c r="K130" s="775"/>
      <c r="L130" s="775"/>
      <c r="M130" s="775"/>
      <c r="N130" s="1593" t="s">
        <v>37</v>
      </c>
      <c r="O130" s="775"/>
      <c r="P130" s="775"/>
      <c r="Q130" s="775"/>
      <c r="R130" s="775"/>
      <c r="S130" s="775"/>
      <c r="T130" s="775"/>
      <c r="U130" s="775"/>
      <c r="V130" s="775"/>
      <c r="W130" s="1654">
        <f t="shared" si="1"/>
        <v>0</v>
      </c>
      <c r="X130" s="775"/>
    </row>
    <row r="131" spans="1:24" hidden="1">
      <c r="A131" s="1644">
        <v>128</v>
      </c>
      <c r="B131" s="1657"/>
      <c r="C131" s="1650" t="s">
        <v>9662</v>
      </c>
      <c r="D131" s="1692">
        <v>172607</v>
      </c>
      <c r="E131" s="1693" t="s">
        <v>9597</v>
      </c>
      <c r="F131" s="1693" t="s">
        <v>9359</v>
      </c>
      <c r="G131" s="1693" t="s">
        <v>9543</v>
      </c>
      <c r="H131" s="1670" t="s">
        <v>70</v>
      </c>
      <c r="I131" s="1713" t="s">
        <v>9698</v>
      </c>
      <c r="J131" s="1650" t="s">
        <v>31</v>
      </c>
      <c r="K131" s="775"/>
      <c r="L131" s="775"/>
      <c r="M131" s="775"/>
      <c r="N131" s="1593" t="s">
        <v>37</v>
      </c>
      <c r="O131" s="775"/>
      <c r="P131" s="775"/>
      <c r="Q131" s="775"/>
      <c r="R131" s="775"/>
      <c r="S131" s="775"/>
      <c r="T131" s="775"/>
      <c r="U131" s="775"/>
      <c r="V131" s="775"/>
      <c r="W131" s="1654">
        <f t="shared" ref="W131:W190" si="2">L131-O131</f>
        <v>0</v>
      </c>
      <c r="X131" s="775"/>
    </row>
    <row r="132" spans="1:24" s="1656" customFormat="1" ht="28.5" hidden="1" customHeight="1">
      <c r="A132" s="1644">
        <v>129</v>
      </c>
      <c r="B132" s="1657">
        <v>2424</v>
      </c>
      <c r="C132" s="1650" t="s">
        <v>9662</v>
      </c>
      <c r="D132" s="1698">
        <v>179943</v>
      </c>
      <c r="E132" s="1697" t="s">
        <v>9699</v>
      </c>
      <c r="F132" s="1697" t="s">
        <v>9700</v>
      </c>
      <c r="G132" s="1693" t="s">
        <v>4042</v>
      </c>
      <c r="H132" s="1670" t="s">
        <v>4399</v>
      </c>
      <c r="I132" s="1716" t="s">
        <v>639</v>
      </c>
      <c r="J132" s="1650" t="s">
        <v>31</v>
      </c>
      <c r="K132" s="1671" t="s">
        <v>9701</v>
      </c>
      <c r="L132" s="1672">
        <v>0.40138888888888891</v>
      </c>
      <c r="M132" s="1672">
        <v>0.49861111111111112</v>
      </c>
      <c r="N132" s="1670" t="s">
        <v>3733</v>
      </c>
      <c r="O132" s="1672">
        <v>0.375</v>
      </c>
      <c r="P132" s="1678" t="s">
        <v>34</v>
      </c>
      <c r="Q132" s="1678" t="s">
        <v>34</v>
      </c>
      <c r="R132" s="1761" t="s">
        <v>35</v>
      </c>
      <c r="S132" s="1670" t="s">
        <v>35</v>
      </c>
      <c r="T132" s="1670" t="s">
        <v>36</v>
      </c>
      <c r="U132" s="1670" t="s">
        <v>492</v>
      </c>
      <c r="V132" s="1678"/>
      <c r="W132" s="1654">
        <f t="shared" si="2"/>
        <v>2.6388888888888906E-2</v>
      </c>
      <c r="X132" s="1678"/>
    </row>
    <row r="133" spans="1:24" s="1656" customFormat="1" ht="25.5" hidden="1" customHeight="1">
      <c r="A133" s="1644">
        <v>130</v>
      </c>
      <c r="B133" s="1657">
        <v>2418</v>
      </c>
      <c r="C133" s="1650" t="s">
        <v>9662</v>
      </c>
      <c r="D133" s="1698">
        <v>178497</v>
      </c>
      <c r="E133" s="1693" t="s">
        <v>9702</v>
      </c>
      <c r="F133" s="1693" t="s">
        <v>5529</v>
      </c>
      <c r="G133" s="1693" t="s">
        <v>9703</v>
      </c>
      <c r="H133" s="1670" t="s">
        <v>3346</v>
      </c>
      <c r="I133" s="1713" t="s">
        <v>100</v>
      </c>
      <c r="J133" s="1650" t="s">
        <v>31</v>
      </c>
      <c r="K133" s="1671" t="s">
        <v>8087</v>
      </c>
      <c r="L133" s="1672">
        <v>0.55138888888888893</v>
      </c>
      <c r="M133" s="1672">
        <v>0.83333333333333337</v>
      </c>
      <c r="N133" s="1670" t="s">
        <v>33</v>
      </c>
      <c r="O133" s="1672">
        <v>0.54166666666666663</v>
      </c>
      <c r="P133" s="1678" t="s">
        <v>34</v>
      </c>
      <c r="Q133" s="1678" t="s">
        <v>34</v>
      </c>
      <c r="R133" s="1670" t="s">
        <v>35</v>
      </c>
      <c r="S133" s="1670" t="s">
        <v>35</v>
      </c>
      <c r="T133" s="1694" t="s">
        <v>112</v>
      </c>
      <c r="U133" s="1670" t="s">
        <v>367</v>
      </c>
      <c r="V133" s="1670"/>
      <c r="W133" s="1654">
        <f t="shared" si="2"/>
        <v>9.7222222222222987E-3</v>
      </c>
      <c r="X133" s="1670"/>
    </row>
    <row r="134" spans="1:24" s="1656" customFormat="1">
      <c r="A134" s="1644">
        <v>131</v>
      </c>
      <c r="B134" s="1670"/>
      <c r="C134" s="1650" t="s">
        <v>9662</v>
      </c>
      <c r="D134" s="1763">
        <v>128033</v>
      </c>
      <c r="E134" s="1764" t="s">
        <v>9704</v>
      </c>
      <c r="F134" s="1765" t="s">
        <v>1173</v>
      </c>
      <c r="G134" s="1764" t="s">
        <v>462</v>
      </c>
      <c r="H134" s="1777" t="s">
        <v>48</v>
      </c>
      <c r="I134" s="1766" t="s">
        <v>9705</v>
      </c>
      <c r="J134" s="1650" t="s">
        <v>94</v>
      </c>
      <c r="K134" s="1671" t="s">
        <v>902</v>
      </c>
      <c r="L134" s="1672">
        <v>0.63611111111111107</v>
      </c>
      <c r="M134" s="1672">
        <v>0.69791666666666663</v>
      </c>
      <c r="N134" s="1670" t="s">
        <v>33</v>
      </c>
      <c r="O134" s="1672">
        <v>0.63194444444444442</v>
      </c>
      <c r="P134" s="1678" t="s">
        <v>34</v>
      </c>
      <c r="Q134" s="1678" t="s">
        <v>34</v>
      </c>
      <c r="R134" s="1670" t="s">
        <v>35</v>
      </c>
      <c r="S134" s="1670" t="s">
        <v>35</v>
      </c>
      <c r="T134" s="1694" t="s">
        <v>112</v>
      </c>
      <c r="U134" s="1670" t="s">
        <v>367</v>
      </c>
      <c r="V134" s="1670"/>
      <c r="W134" s="1654">
        <f t="shared" si="2"/>
        <v>4.1666666666666519E-3</v>
      </c>
      <c r="X134" s="1670"/>
    </row>
    <row r="135" spans="1:24" s="1656" customFormat="1" ht="24" customHeight="1">
      <c r="A135" s="1644">
        <v>132</v>
      </c>
      <c r="B135" s="1657">
        <v>6107</v>
      </c>
      <c r="C135" s="1650" t="s">
        <v>9662</v>
      </c>
      <c r="D135" s="1763">
        <v>181397</v>
      </c>
      <c r="E135" s="1764" t="s">
        <v>9706</v>
      </c>
      <c r="F135" s="1765" t="s">
        <v>908</v>
      </c>
      <c r="G135" s="1764" t="s">
        <v>9707</v>
      </c>
      <c r="H135" s="1737" t="s">
        <v>9551</v>
      </c>
      <c r="I135" s="1766" t="s">
        <v>2742</v>
      </c>
      <c r="J135" s="1650" t="s">
        <v>94</v>
      </c>
      <c r="K135" s="1671" t="s">
        <v>168</v>
      </c>
      <c r="L135" s="1672">
        <v>0.63194444444444442</v>
      </c>
      <c r="M135" s="1672">
        <v>0.72916666666666663</v>
      </c>
      <c r="N135" s="1670" t="s">
        <v>33</v>
      </c>
      <c r="O135" s="1672">
        <v>0.61458333333333337</v>
      </c>
      <c r="P135" s="1678" t="s">
        <v>34</v>
      </c>
      <c r="Q135" s="1678" t="s">
        <v>34</v>
      </c>
      <c r="R135" s="1670"/>
      <c r="S135" s="1670"/>
      <c r="T135" s="1694"/>
      <c r="U135" s="1670"/>
      <c r="V135" s="1670"/>
      <c r="W135" s="1654">
        <f t="shared" si="2"/>
        <v>1.7361111111111049E-2</v>
      </c>
      <c r="X135" s="1670"/>
    </row>
    <row r="136" spans="1:24" s="1656" customFormat="1" ht="27" customHeight="1">
      <c r="A136" s="1644">
        <v>133</v>
      </c>
      <c r="B136" s="1657">
        <v>2414</v>
      </c>
      <c r="C136" s="1650" t="s">
        <v>9662</v>
      </c>
      <c r="D136" s="1763">
        <v>181296</v>
      </c>
      <c r="E136" s="1764" t="s">
        <v>9708</v>
      </c>
      <c r="F136" s="1765" t="s">
        <v>3882</v>
      </c>
      <c r="G136" s="1764" t="s">
        <v>133</v>
      </c>
      <c r="H136" s="1693" t="s">
        <v>8214</v>
      </c>
      <c r="I136" s="1766" t="s">
        <v>639</v>
      </c>
      <c r="J136" s="1650" t="s">
        <v>94</v>
      </c>
      <c r="K136" s="1671" t="s">
        <v>9709</v>
      </c>
      <c r="L136" s="1672">
        <v>0.4284722222222222</v>
      </c>
      <c r="M136" s="1672">
        <v>0.61111111111111116</v>
      </c>
      <c r="N136" s="1670" t="s">
        <v>3271</v>
      </c>
      <c r="O136" s="1672">
        <v>0.40625</v>
      </c>
      <c r="P136" s="1678" t="s">
        <v>34</v>
      </c>
      <c r="Q136" s="1678" t="s">
        <v>34</v>
      </c>
      <c r="R136" s="1670" t="s">
        <v>35</v>
      </c>
      <c r="S136" s="1670" t="s">
        <v>35</v>
      </c>
      <c r="T136" s="1694" t="s">
        <v>112</v>
      </c>
      <c r="U136" s="1670" t="s">
        <v>9710</v>
      </c>
      <c r="V136" s="1670"/>
      <c r="W136" s="1654">
        <f t="shared" si="2"/>
        <v>2.2222222222222199E-2</v>
      </c>
      <c r="X136" s="1670"/>
    </row>
    <row r="137" spans="1:24" s="1656" customFormat="1" ht="31.5" customHeight="1">
      <c r="A137" s="1644">
        <v>134</v>
      </c>
      <c r="B137" s="1657">
        <v>2428</v>
      </c>
      <c r="C137" s="1650" t="s">
        <v>9662</v>
      </c>
      <c r="D137" s="1763">
        <v>179057</v>
      </c>
      <c r="E137" s="1764" t="s">
        <v>9711</v>
      </c>
      <c r="F137" s="1765" t="s">
        <v>556</v>
      </c>
      <c r="G137" s="1764" t="s">
        <v>141</v>
      </c>
      <c r="H137" s="1711" t="s">
        <v>3346</v>
      </c>
      <c r="I137" s="1766" t="s">
        <v>100</v>
      </c>
      <c r="J137" s="1650" t="s">
        <v>94</v>
      </c>
      <c r="K137" s="1671" t="s">
        <v>3962</v>
      </c>
      <c r="L137" s="1672">
        <v>0.34722222222222221</v>
      </c>
      <c r="M137" s="1672">
        <v>0.53125</v>
      </c>
      <c r="N137" s="1670" t="s">
        <v>1063</v>
      </c>
      <c r="O137" s="1672">
        <v>0.32291666666666669</v>
      </c>
      <c r="P137" s="1678" t="s">
        <v>34</v>
      </c>
      <c r="Q137" s="1678" t="s">
        <v>34</v>
      </c>
      <c r="R137" s="1761" t="s">
        <v>35</v>
      </c>
      <c r="S137" s="1670" t="s">
        <v>35</v>
      </c>
      <c r="T137" s="1670" t="s">
        <v>9712</v>
      </c>
      <c r="U137" s="1670" t="s">
        <v>367</v>
      </c>
      <c r="V137" s="1670"/>
      <c r="W137" s="1654">
        <f t="shared" si="2"/>
        <v>2.4305555555555525E-2</v>
      </c>
      <c r="X137" s="1670"/>
    </row>
    <row r="138" spans="1:24" s="1656" customFormat="1" ht="40.5" hidden="1" customHeight="1">
      <c r="A138" s="1644">
        <v>135</v>
      </c>
      <c r="B138" s="1657">
        <v>2124</v>
      </c>
      <c r="C138" s="1650" t="s">
        <v>9713</v>
      </c>
      <c r="D138" s="1661">
        <v>173255</v>
      </c>
      <c r="E138" s="1677" t="s">
        <v>9714</v>
      </c>
      <c r="F138" s="1677" t="s">
        <v>9666</v>
      </c>
      <c r="G138" s="1677" t="s">
        <v>4039</v>
      </c>
      <c r="H138" s="1670" t="s">
        <v>4426</v>
      </c>
      <c r="I138" s="1658" t="s">
        <v>9715</v>
      </c>
      <c r="J138" s="1650" t="s">
        <v>31</v>
      </c>
      <c r="K138" s="1671" t="s">
        <v>7690</v>
      </c>
      <c r="L138" s="1672">
        <v>0.50416666666666665</v>
      </c>
      <c r="M138" s="1672">
        <v>0.84027777777777779</v>
      </c>
      <c r="N138" s="1670" t="s">
        <v>33</v>
      </c>
      <c r="O138" s="1672">
        <v>0.47916666666666669</v>
      </c>
      <c r="P138" s="1678" t="s">
        <v>34</v>
      </c>
      <c r="Q138" s="1678" t="s">
        <v>34</v>
      </c>
      <c r="R138" s="1670" t="s">
        <v>36</v>
      </c>
      <c r="S138" s="1670" t="s">
        <v>600</v>
      </c>
      <c r="T138" s="1694" t="s">
        <v>9716</v>
      </c>
      <c r="U138" s="1674" t="s">
        <v>966</v>
      </c>
      <c r="V138" s="1670"/>
      <c r="W138" s="1654">
        <f t="shared" si="2"/>
        <v>2.4999999999999967E-2</v>
      </c>
      <c r="X138" s="1670"/>
    </row>
    <row r="139" spans="1:24" s="1656" customFormat="1" hidden="1">
      <c r="A139" s="1644">
        <v>136</v>
      </c>
      <c r="B139" s="1657">
        <v>2105</v>
      </c>
      <c r="C139" s="1650" t="s">
        <v>9713</v>
      </c>
      <c r="D139" s="1661">
        <v>171371</v>
      </c>
      <c r="E139" s="1677" t="s">
        <v>9717</v>
      </c>
      <c r="F139" s="1677" t="s">
        <v>4477</v>
      </c>
      <c r="G139" s="1707" t="s">
        <v>9718</v>
      </c>
      <c r="H139" s="1670"/>
      <c r="I139" s="1658" t="s">
        <v>9719</v>
      </c>
      <c r="J139" s="1650" t="s">
        <v>31</v>
      </c>
      <c r="K139" s="1671" t="s">
        <v>274</v>
      </c>
      <c r="L139" s="1672">
        <v>0.59861111111111109</v>
      </c>
      <c r="M139" s="1672">
        <v>0.72222222222222221</v>
      </c>
      <c r="N139" s="1670" t="s">
        <v>9720</v>
      </c>
      <c r="O139" s="1672">
        <v>0.54861111111111116</v>
      </c>
      <c r="P139" s="1678" t="s">
        <v>34</v>
      </c>
      <c r="Q139" s="1678" t="s">
        <v>34</v>
      </c>
      <c r="R139" s="1670"/>
      <c r="S139" s="1670"/>
      <c r="T139" s="1694"/>
      <c r="U139" s="1670" t="s">
        <v>1451</v>
      </c>
      <c r="V139" s="1670"/>
      <c r="W139" s="1654">
        <f t="shared" si="2"/>
        <v>4.9999999999999933E-2</v>
      </c>
      <c r="X139" s="1670"/>
    </row>
    <row r="140" spans="1:24" s="1656" customFormat="1" ht="30" customHeight="1">
      <c r="A140" s="1644">
        <v>137</v>
      </c>
      <c r="B140" s="1657">
        <v>6110</v>
      </c>
      <c r="C140" s="1650" t="s">
        <v>9713</v>
      </c>
      <c r="D140" s="1647">
        <v>157176</v>
      </c>
      <c r="E140" s="1677" t="s">
        <v>9721</v>
      </c>
      <c r="F140" s="1677" t="s">
        <v>9722</v>
      </c>
      <c r="G140" s="1677" t="s">
        <v>4756</v>
      </c>
      <c r="H140" s="1670" t="s">
        <v>29</v>
      </c>
      <c r="I140" s="1658" t="s">
        <v>110</v>
      </c>
      <c r="J140" s="1650" t="s">
        <v>31</v>
      </c>
      <c r="K140" s="1671" t="s">
        <v>9723</v>
      </c>
      <c r="L140" s="1672">
        <v>0.53611111111111109</v>
      </c>
      <c r="M140" s="1672">
        <v>0.59375</v>
      </c>
      <c r="N140" s="1670" t="s">
        <v>33</v>
      </c>
      <c r="O140" s="1672">
        <v>0.53472222222222221</v>
      </c>
      <c r="P140" s="1678" t="s">
        <v>34</v>
      </c>
      <c r="Q140" s="1678" t="s">
        <v>34</v>
      </c>
      <c r="R140" s="1670" t="s">
        <v>36</v>
      </c>
      <c r="S140" s="1678" t="s">
        <v>600</v>
      </c>
      <c r="T140" s="1711" t="s">
        <v>36</v>
      </c>
      <c r="U140" s="1678" t="s">
        <v>33</v>
      </c>
      <c r="V140" s="1678"/>
      <c r="W140" s="1762">
        <f t="shared" si="2"/>
        <v>1.388888888888884E-3</v>
      </c>
      <c r="X140" s="1678"/>
    </row>
    <row r="141" spans="1:24" s="1656" customFormat="1" ht="26.25" customHeight="1">
      <c r="A141" s="1644">
        <v>138</v>
      </c>
      <c r="B141" s="1657">
        <v>3560</v>
      </c>
      <c r="C141" s="1650" t="s">
        <v>9713</v>
      </c>
      <c r="D141" s="1661">
        <v>175926</v>
      </c>
      <c r="E141" s="1677" t="s">
        <v>9724</v>
      </c>
      <c r="F141" s="1677" t="s">
        <v>5502</v>
      </c>
      <c r="G141" s="1677" t="s">
        <v>5493</v>
      </c>
      <c r="H141" s="1670" t="s">
        <v>215</v>
      </c>
      <c r="I141" s="1658" t="s">
        <v>2814</v>
      </c>
      <c r="J141" s="1650" t="s">
        <v>31</v>
      </c>
      <c r="K141" s="1671" t="s">
        <v>854</v>
      </c>
      <c r="L141" s="1672">
        <v>0.63194444444444442</v>
      </c>
      <c r="M141" s="1672">
        <v>0.70486111111111116</v>
      </c>
      <c r="N141" s="1670" t="s">
        <v>777</v>
      </c>
      <c r="O141" s="1672">
        <v>0.61805555555555558</v>
      </c>
      <c r="P141" s="1678" t="s">
        <v>34</v>
      </c>
      <c r="Q141" s="1678" t="s">
        <v>34</v>
      </c>
      <c r="R141" s="1761" t="s">
        <v>35</v>
      </c>
      <c r="S141" s="1670" t="s">
        <v>35</v>
      </c>
      <c r="T141" s="1670" t="s">
        <v>112</v>
      </c>
      <c r="U141" s="1670" t="s">
        <v>367</v>
      </c>
      <c r="V141" s="1670"/>
      <c r="W141" s="1654">
        <f t="shared" si="2"/>
        <v>1.388888888888884E-2</v>
      </c>
      <c r="X141" s="1670"/>
    </row>
    <row r="142" spans="1:24" s="1656" customFormat="1" ht="27.75" customHeight="1">
      <c r="A142" s="1644">
        <v>139</v>
      </c>
      <c r="B142" s="1657">
        <v>2117</v>
      </c>
      <c r="C142" s="1650" t="s">
        <v>9713</v>
      </c>
      <c r="D142" s="1647">
        <v>177448</v>
      </c>
      <c r="E142" s="1677" t="s">
        <v>9725</v>
      </c>
      <c r="F142" s="1677" t="s">
        <v>9726</v>
      </c>
      <c r="G142" s="1677" t="s">
        <v>9350</v>
      </c>
      <c r="H142" s="1670" t="s">
        <v>370</v>
      </c>
      <c r="I142" s="1658" t="s">
        <v>9727</v>
      </c>
      <c r="J142" s="1650" t="s">
        <v>31</v>
      </c>
      <c r="K142" s="1671" t="s">
        <v>9728</v>
      </c>
      <c r="L142" s="1672">
        <v>0.52430555555555558</v>
      </c>
      <c r="M142" s="1672">
        <v>0.79513888888888884</v>
      </c>
      <c r="N142" s="1670" t="s">
        <v>33</v>
      </c>
      <c r="O142" s="1672">
        <v>0.50694444444444442</v>
      </c>
      <c r="P142" s="1678" t="s">
        <v>34</v>
      </c>
      <c r="Q142" s="1678" t="s">
        <v>34</v>
      </c>
      <c r="R142" s="1761" t="s">
        <v>600</v>
      </c>
      <c r="S142" s="1670" t="s">
        <v>600</v>
      </c>
      <c r="T142" s="1670" t="s">
        <v>9729</v>
      </c>
      <c r="U142" s="1670" t="s">
        <v>492</v>
      </c>
      <c r="V142" s="1670"/>
      <c r="W142" s="1654">
        <f t="shared" si="2"/>
        <v>1.736111111111116E-2</v>
      </c>
      <c r="X142" s="1670"/>
    </row>
    <row r="143" spans="1:24" s="1656" customFormat="1" ht="30.75" customHeight="1">
      <c r="A143" s="1644">
        <v>140</v>
      </c>
      <c r="B143" s="1657">
        <v>5131</v>
      </c>
      <c r="C143" s="1650" t="s">
        <v>9713</v>
      </c>
      <c r="D143" s="1661">
        <v>122682</v>
      </c>
      <c r="E143" s="1677" t="s">
        <v>9730</v>
      </c>
      <c r="F143" s="1677" t="s">
        <v>9548</v>
      </c>
      <c r="G143" s="1677" t="s">
        <v>4446</v>
      </c>
      <c r="H143" s="1670" t="s">
        <v>463</v>
      </c>
      <c r="I143" s="1658" t="s">
        <v>175</v>
      </c>
      <c r="J143" s="1650" t="s">
        <v>31</v>
      </c>
      <c r="K143" s="1671" t="s">
        <v>8169</v>
      </c>
      <c r="L143" s="1672">
        <v>0.38194444444444442</v>
      </c>
      <c r="M143" s="1672">
        <v>0.51736111111111116</v>
      </c>
      <c r="N143" s="1670" t="s">
        <v>1063</v>
      </c>
      <c r="O143" s="1672">
        <v>0.3611111111111111</v>
      </c>
      <c r="P143" s="1670" t="s">
        <v>34</v>
      </c>
      <c r="Q143" s="1670" t="s">
        <v>34</v>
      </c>
      <c r="R143" s="1761" t="s">
        <v>35</v>
      </c>
      <c r="S143" s="1670" t="s">
        <v>35</v>
      </c>
      <c r="T143" s="1670" t="s">
        <v>9731</v>
      </c>
      <c r="U143" s="1672" t="s">
        <v>5243</v>
      </c>
      <c r="V143" s="1670"/>
      <c r="W143" s="1654">
        <f t="shared" si="2"/>
        <v>2.0833333333333315E-2</v>
      </c>
      <c r="X143" s="1670"/>
    </row>
    <row r="144" spans="1:24" s="1656" customFormat="1" ht="31.5" hidden="1" customHeight="1">
      <c r="A144" s="1644">
        <v>141</v>
      </c>
      <c r="B144" s="1657">
        <v>4627</v>
      </c>
      <c r="C144" s="1650" t="s">
        <v>9713</v>
      </c>
      <c r="D144" s="1647">
        <v>180453</v>
      </c>
      <c r="E144" s="1677" t="s">
        <v>9732</v>
      </c>
      <c r="F144" s="1677" t="s">
        <v>9546</v>
      </c>
      <c r="G144" s="1677" t="s">
        <v>4446</v>
      </c>
      <c r="H144" s="1670" t="s">
        <v>463</v>
      </c>
      <c r="I144" s="1658" t="s">
        <v>9733</v>
      </c>
      <c r="J144" s="1650" t="s">
        <v>31</v>
      </c>
      <c r="K144" s="1671" t="s">
        <v>8377</v>
      </c>
      <c r="L144" s="1672">
        <v>0.59027777777777779</v>
      </c>
      <c r="M144" s="1672">
        <v>0.74444444444444446</v>
      </c>
      <c r="N144" s="1670" t="s">
        <v>33</v>
      </c>
      <c r="O144" s="1672">
        <v>0.59375</v>
      </c>
      <c r="P144" s="1678" t="s">
        <v>34</v>
      </c>
      <c r="Q144" s="1678" t="s">
        <v>34</v>
      </c>
      <c r="R144" s="1761" t="s">
        <v>600</v>
      </c>
      <c r="S144" s="1670" t="s">
        <v>36</v>
      </c>
      <c r="T144" s="1670" t="s">
        <v>9734</v>
      </c>
      <c r="U144" s="1670" t="s">
        <v>5243</v>
      </c>
      <c r="V144" s="1670"/>
      <c r="W144" s="1654">
        <f t="shared" si="2"/>
        <v>-3.4722222222222099E-3</v>
      </c>
      <c r="X144" s="1670"/>
    </row>
    <row r="145" spans="1:24" s="439" customFormat="1" ht="25.5" customHeight="1">
      <c r="A145" s="1644">
        <v>142</v>
      </c>
      <c r="B145" s="258">
        <v>2120</v>
      </c>
      <c r="C145" s="16" t="s">
        <v>9713</v>
      </c>
      <c r="D145" s="456">
        <v>181586</v>
      </c>
      <c r="E145" s="1469" t="s">
        <v>9735</v>
      </c>
      <c r="F145" s="1225"/>
      <c r="G145" s="1225" t="s">
        <v>4446</v>
      </c>
      <c r="H145" s="1670" t="s">
        <v>463</v>
      </c>
      <c r="I145" s="667" t="s">
        <v>9736</v>
      </c>
      <c r="J145" s="16" t="s">
        <v>31</v>
      </c>
      <c r="K145" s="1286" t="s">
        <v>9737</v>
      </c>
      <c r="L145" s="966">
        <v>0.79861111111111116</v>
      </c>
      <c r="M145" s="966">
        <v>0.95347222222222228</v>
      </c>
      <c r="N145" s="608" t="s">
        <v>9738</v>
      </c>
      <c r="O145" s="966">
        <v>0.76388888888888884</v>
      </c>
      <c r="P145" s="463"/>
      <c r="Q145" s="463"/>
      <c r="R145" s="971" t="s">
        <v>36</v>
      </c>
      <c r="S145" s="463" t="s">
        <v>600</v>
      </c>
      <c r="T145" s="463" t="s">
        <v>9739</v>
      </c>
      <c r="U145" s="463" t="s">
        <v>33</v>
      </c>
      <c r="V145" s="463"/>
      <c r="W145" s="1549">
        <f t="shared" si="2"/>
        <v>3.4722222222222321E-2</v>
      </c>
      <c r="X145" s="463"/>
    </row>
    <row r="146" spans="1:24" hidden="1">
      <c r="A146" s="1644">
        <v>143</v>
      </c>
      <c r="B146" s="1670"/>
      <c r="C146" s="1650" t="s">
        <v>9713</v>
      </c>
      <c r="D146" s="1661">
        <v>174635</v>
      </c>
      <c r="E146" s="1673" t="s">
        <v>9740</v>
      </c>
      <c r="F146" s="1673" t="s">
        <v>9741</v>
      </c>
      <c r="G146" s="1677" t="s">
        <v>4381</v>
      </c>
      <c r="H146" s="1670" t="s">
        <v>4463</v>
      </c>
      <c r="I146" s="1648" t="s">
        <v>9742</v>
      </c>
      <c r="J146" s="1650" t="s">
        <v>31</v>
      </c>
      <c r="K146" s="775"/>
      <c r="L146" s="775"/>
      <c r="M146" s="775"/>
      <c r="N146" s="1593" t="s">
        <v>37</v>
      </c>
      <c r="O146" s="775"/>
      <c r="P146" s="775"/>
      <c r="Q146" s="775"/>
      <c r="R146" s="935"/>
      <c r="S146" s="775"/>
      <c r="T146" s="775"/>
      <c r="U146" s="775"/>
      <c r="V146" s="775"/>
      <c r="W146" s="1654">
        <f t="shared" si="2"/>
        <v>0</v>
      </c>
      <c r="X146" s="775"/>
    </row>
    <row r="147" spans="1:24" hidden="1">
      <c r="A147" s="1644">
        <v>144</v>
      </c>
      <c r="B147" s="1670"/>
      <c r="C147" s="1650" t="s">
        <v>9713</v>
      </c>
      <c r="D147" s="1661">
        <v>74888</v>
      </c>
      <c r="E147" s="1673" t="s">
        <v>9743</v>
      </c>
      <c r="F147" s="1673" t="s">
        <v>9455</v>
      </c>
      <c r="G147" s="1677" t="s">
        <v>183</v>
      </c>
      <c r="H147" s="1670" t="s">
        <v>4463</v>
      </c>
      <c r="I147" s="1648" t="s">
        <v>1060</v>
      </c>
      <c r="J147" s="1650" t="s">
        <v>31</v>
      </c>
      <c r="K147" s="775"/>
      <c r="L147" s="775"/>
      <c r="M147" s="775"/>
      <c r="N147" s="1593" t="s">
        <v>37</v>
      </c>
      <c r="O147" s="775"/>
      <c r="P147" s="775"/>
      <c r="Q147" s="775"/>
      <c r="R147" s="935"/>
      <c r="S147" s="775"/>
      <c r="T147" s="775"/>
      <c r="U147" s="775"/>
      <c r="V147" s="775"/>
      <c r="W147" s="1654">
        <f t="shared" si="2"/>
        <v>0</v>
      </c>
      <c r="X147" s="775"/>
    </row>
    <row r="148" spans="1:24" hidden="1">
      <c r="A148" s="1644">
        <v>145</v>
      </c>
      <c r="B148" s="1670"/>
      <c r="C148" s="1650" t="s">
        <v>9713</v>
      </c>
      <c r="D148" s="1661">
        <v>149052</v>
      </c>
      <c r="E148" s="1673" t="s">
        <v>9744</v>
      </c>
      <c r="F148" s="1673" t="s">
        <v>9611</v>
      </c>
      <c r="G148" s="1677" t="s">
        <v>5643</v>
      </c>
      <c r="H148" s="1898" t="s">
        <v>70</v>
      </c>
      <c r="I148" s="1648" t="s">
        <v>9745</v>
      </c>
      <c r="J148" s="1650" t="s">
        <v>31</v>
      </c>
      <c r="K148" s="775"/>
      <c r="L148" s="775"/>
      <c r="M148" s="775"/>
      <c r="N148" s="1593" t="s">
        <v>37</v>
      </c>
      <c r="O148" s="775"/>
      <c r="P148" s="775"/>
      <c r="Q148" s="775"/>
      <c r="R148" s="935"/>
      <c r="S148" s="775"/>
      <c r="T148" s="775"/>
      <c r="U148" s="775"/>
      <c r="V148" s="775"/>
      <c r="W148" s="1654">
        <f t="shared" si="2"/>
        <v>0</v>
      </c>
      <c r="X148" s="775"/>
    </row>
    <row r="149" spans="1:24" hidden="1">
      <c r="A149" s="1644">
        <v>146</v>
      </c>
      <c r="B149" s="1670"/>
      <c r="C149" s="1650" t="s">
        <v>9713</v>
      </c>
      <c r="D149" s="1661">
        <v>52866</v>
      </c>
      <c r="E149" s="1673" t="s">
        <v>9746</v>
      </c>
      <c r="F149" s="1673" t="s">
        <v>9514</v>
      </c>
      <c r="G149" s="1677" t="s">
        <v>5643</v>
      </c>
      <c r="H149" s="1898" t="s">
        <v>70</v>
      </c>
      <c r="I149" s="1648" t="s">
        <v>9747</v>
      </c>
      <c r="J149" s="1650" t="s">
        <v>31</v>
      </c>
      <c r="K149" s="775"/>
      <c r="L149" s="775"/>
      <c r="M149" s="775"/>
      <c r="N149" s="1593" t="s">
        <v>37</v>
      </c>
      <c r="O149" s="775"/>
      <c r="P149" s="775"/>
      <c r="Q149" s="775"/>
      <c r="R149" s="935"/>
      <c r="S149" s="775"/>
      <c r="T149" s="775"/>
      <c r="U149" s="775"/>
      <c r="V149" s="775"/>
      <c r="W149" s="1654">
        <f t="shared" si="2"/>
        <v>0</v>
      </c>
      <c r="X149" s="775"/>
    </row>
    <row r="150" spans="1:24" hidden="1">
      <c r="A150" s="1644">
        <v>147</v>
      </c>
      <c r="B150" s="1670"/>
      <c r="C150" s="1650" t="s">
        <v>9713</v>
      </c>
      <c r="D150" s="1661">
        <v>24390</v>
      </c>
      <c r="E150" s="1673" t="s">
        <v>9748</v>
      </c>
      <c r="F150" s="1673" t="s">
        <v>9749</v>
      </c>
      <c r="G150" s="1677" t="s">
        <v>9543</v>
      </c>
      <c r="H150" s="1670" t="s">
        <v>4463</v>
      </c>
      <c r="I150" s="1648" t="s">
        <v>822</v>
      </c>
      <c r="J150" s="1650" t="s">
        <v>31</v>
      </c>
      <c r="K150" s="775"/>
      <c r="L150" s="775"/>
      <c r="M150" s="775"/>
      <c r="N150" s="1593" t="s">
        <v>37</v>
      </c>
      <c r="O150" s="775"/>
      <c r="P150" s="775"/>
      <c r="Q150" s="775"/>
      <c r="R150" s="935"/>
      <c r="S150" s="775"/>
      <c r="T150" s="775"/>
      <c r="U150" s="775"/>
      <c r="V150" s="775"/>
      <c r="W150" s="1654">
        <f t="shared" si="2"/>
        <v>0</v>
      </c>
      <c r="X150" s="775"/>
    </row>
    <row r="151" spans="1:24" hidden="1">
      <c r="A151" s="1644">
        <v>148</v>
      </c>
      <c r="B151" s="1670"/>
      <c r="C151" s="1650" t="s">
        <v>9713</v>
      </c>
      <c r="D151" s="1647">
        <v>45444</v>
      </c>
      <c r="E151" s="1677" t="s">
        <v>9750</v>
      </c>
      <c r="F151" s="1677" t="s">
        <v>9603</v>
      </c>
      <c r="G151" s="1677" t="s">
        <v>9543</v>
      </c>
      <c r="H151" s="1670" t="s">
        <v>4463</v>
      </c>
      <c r="I151" s="1658" t="s">
        <v>9751</v>
      </c>
      <c r="J151" s="1650" t="s">
        <v>31</v>
      </c>
      <c r="K151" s="775"/>
      <c r="L151" s="775"/>
      <c r="M151" s="775"/>
      <c r="N151" s="1593" t="s">
        <v>37</v>
      </c>
      <c r="O151" s="775"/>
      <c r="P151" s="775"/>
      <c r="Q151" s="775"/>
      <c r="R151" s="935"/>
      <c r="S151" s="775"/>
      <c r="T151" s="775"/>
      <c r="U151" s="775"/>
      <c r="V151" s="775"/>
      <c r="W151" s="1654">
        <f t="shared" si="2"/>
        <v>0</v>
      </c>
      <c r="X151" s="775"/>
    </row>
    <row r="152" spans="1:24" hidden="1">
      <c r="A152" s="1644">
        <v>149</v>
      </c>
      <c r="B152" s="1670"/>
      <c r="C152" s="1650" t="s">
        <v>9713</v>
      </c>
      <c r="D152" s="1647">
        <v>80647</v>
      </c>
      <c r="E152" s="1677" t="s">
        <v>9752</v>
      </c>
      <c r="F152" s="1677" t="s">
        <v>9430</v>
      </c>
      <c r="G152" s="1677" t="s">
        <v>9543</v>
      </c>
      <c r="H152" s="1670" t="s">
        <v>4463</v>
      </c>
      <c r="I152" s="1658" t="s">
        <v>1060</v>
      </c>
      <c r="J152" s="1650" t="s">
        <v>31</v>
      </c>
      <c r="K152" s="775"/>
      <c r="L152" s="775"/>
      <c r="M152" s="775"/>
      <c r="N152" s="1593" t="s">
        <v>37</v>
      </c>
      <c r="O152" s="775"/>
      <c r="P152" s="775"/>
      <c r="Q152" s="775"/>
      <c r="R152" s="935"/>
      <c r="S152" s="775"/>
      <c r="T152" s="775"/>
      <c r="U152" s="775"/>
      <c r="V152" s="775"/>
      <c r="W152" s="1654">
        <f t="shared" si="2"/>
        <v>0</v>
      </c>
      <c r="X152" s="775"/>
    </row>
    <row r="153" spans="1:24" hidden="1">
      <c r="A153" s="1644">
        <v>150</v>
      </c>
      <c r="B153" s="1670"/>
      <c r="C153" s="1650" t="s">
        <v>9713</v>
      </c>
      <c r="D153" s="1647">
        <v>119324</v>
      </c>
      <c r="E153" s="1673" t="s">
        <v>9753</v>
      </c>
      <c r="F153" s="1673" t="s">
        <v>9741</v>
      </c>
      <c r="G153" s="1677" t="s">
        <v>9754</v>
      </c>
      <c r="H153" s="1670" t="s">
        <v>4463</v>
      </c>
      <c r="I153" s="1648" t="s">
        <v>9755</v>
      </c>
      <c r="J153" s="1650" t="s">
        <v>31</v>
      </c>
      <c r="K153" s="775"/>
      <c r="L153" s="775"/>
      <c r="M153" s="775"/>
      <c r="N153" s="1593" t="s">
        <v>37</v>
      </c>
      <c r="O153" s="775"/>
      <c r="P153" s="775"/>
      <c r="Q153" s="775"/>
      <c r="R153" s="935"/>
      <c r="S153" s="775"/>
      <c r="T153" s="775"/>
      <c r="U153" s="775"/>
      <c r="V153" s="775"/>
      <c r="W153" s="1654">
        <f t="shared" si="2"/>
        <v>0</v>
      </c>
      <c r="X153" s="775"/>
    </row>
    <row r="154" spans="1:24" hidden="1">
      <c r="A154" s="1644">
        <v>151</v>
      </c>
      <c r="B154" s="1670"/>
      <c r="C154" s="1650" t="s">
        <v>9713</v>
      </c>
      <c r="D154" s="1647">
        <v>177445</v>
      </c>
      <c r="E154" s="1673" t="s">
        <v>9756</v>
      </c>
      <c r="F154" s="1673" t="s">
        <v>9696</v>
      </c>
      <c r="G154" s="1677" t="s">
        <v>9754</v>
      </c>
      <c r="H154" s="1670" t="s">
        <v>4463</v>
      </c>
      <c r="I154" s="1648" t="s">
        <v>1060</v>
      </c>
      <c r="J154" s="1650" t="s">
        <v>31</v>
      </c>
      <c r="K154" s="775"/>
      <c r="L154" s="775"/>
      <c r="M154" s="775"/>
      <c r="N154" s="1593" t="s">
        <v>37</v>
      </c>
      <c r="O154" s="775"/>
      <c r="P154" s="775"/>
      <c r="Q154" s="775"/>
      <c r="R154" s="935"/>
      <c r="S154" s="775"/>
      <c r="T154" s="775"/>
      <c r="U154" s="775"/>
      <c r="V154" s="775"/>
      <c r="W154" s="1654">
        <f t="shared" si="2"/>
        <v>0</v>
      </c>
      <c r="X154" s="775"/>
    </row>
    <row r="155" spans="1:24" hidden="1">
      <c r="A155" s="1644">
        <v>152</v>
      </c>
      <c r="B155" s="1670"/>
      <c r="C155" s="1650" t="s">
        <v>9713</v>
      </c>
      <c r="D155" s="1647">
        <v>180619</v>
      </c>
      <c r="E155" s="1673" t="s">
        <v>9757</v>
      </c>
      <c r="F155" s="1673" t="s">
        <v>9541</v>
      </c>
      <c r="G155" s="1677" t="s">
        <v>9754</v>
      </c>
      <c r="H155" s="1670" t="s">
        <v>4463</v>
      </c>
      <c r="I155" s="1648" t="s">
        <v>9758</v>
      </c>
      <c r="J155" s="1650" t="s">
        <v>31</v>
      </c>
      <c r="K155" s="775"/>
      <c r="L155" s="775"/>
      <c r="M155" s="775"/>
      <c r="N155" s="1593" t="s">
        <v>37</v>
      </c>
      <c r="O155" s="775"/>
      <c r="P155" s="775"/>
      <c r="Q155" s="775"/>
      <c r="R155" s="935"/>
      <c r="S155" s="775"/>
      <c r="T155" s="775"/>
      <c r="U155" s="775"/>
      <c r="V155" s="775"/>
      <c r="W155" s="1654">
        <f t="shared" si="2"/>
        <v>0</v>
      </c>
      <c r="X155" s="775"/>
    </row>
    <row r="156" spans="1:24" ht="45" hidden="1" customHeight="1">
      <c r="A156" s="1644">
        <v>153</v>
      </c>
      <c r="B156" s="1670"/>
      <c r="C156" s="1650" t="s">
        <v>9713</v>
      </c>
      <c r="D156" s="1661">
        <v>176026</v>
      </c>
      <c r="E156" s="1677" t="s">
        <v>9695</v>
      </c>
      <c r="F156" s="1677" t="s">
        <v>9666</v>
      </c>
      <c r="G156" s="1677" t="s">
        <v>4381</v>
      </c>
      <c r="H156" s="1670" t="s">
        <v>4463</v>
      </c>
      <c r="I156" s="1658" t="s">
        <v>9759</v>
      </c>
      <c r="J156" s="1650" t="s">
        <v>31</v>
      </c>
      <c r="K156" s="775"/>
      <c r="L156" s="775"/>
      <c r="M156" s="775"/>
      <c r="N156" s="1593" t="s">
        <v>37</v>
      </c>
      <c r="O156" s="775"/>
      <c r="P156" s="775"/>
      <c r="Q156" s="775"/>
      <c r="R156" s="935"/>
      <c r="S156" s="775"/>
      <c r="T156" s="775"/>
      <c r="U156" s="775"/>
      <c r="V156" s="775"/>
      <c r="W156" s="1654">
        <f t="shared" si="2"/>
        <v>0</v>
      </c>
      <c r="X156" s="775"/>
    </row>
    <row r="157" spans="1:24" s="1656" customFormat="1" ht="33.75" customHeight="1">
      <c r="A157" s="1644">
        <v>154</v>
      </c>
      <c r="B157" s="1657">
        <v>2102</v>
      </c>
      <c r="C157" s="1650" t="s">
        <v>9713</v>
      </c>
      <c r="D157" s="1661">
        <v>177416</v>
      </c>
      <c r="E157" s="1677" t="s">
        <v>9760</v>
      </c>
      <c r="F157" s="1677" t="s">
        <v>9696</v>
      </c>
      <c r="G157" s="1677" t="s">
        <v>9345</v>
      </c>
      <c r="H157" s="1670" t="s">
        <v>237</v>
      </c>
      <c r="I157" s="1658" t="s">
        <v>9761</v>
      </c>
      <c r="J157" s="1650" t="s">
        <v>31</v>
      </c>
      <c r="K157" s="1671" t="s">
        <v>3677</v>
      </c>
      <c r="L157" s="1672">
        <v>0.44791666666666669</v>
      </c>
      <c r="M157" s="1672">
        <v>0.60416666666666663</v>
      </c>
      <c r="N157" s="1670" t="s">
        <v>33</v>
      </c>
      <c r="O157" s="1672">
        <v>0.42708333333333331</v>
      </c>
      <c r="P157" s="1670" t="s">
        <v>34</v>
      </c>
      <c r="Q157" s="1670" t="s">
        <v>34</v>
      </c>
      <c r="R157" s="1761" t="s">
        <v>600</v>
      </c>
      <c r="S157" s="1670" t="s">
        <v>9762</v>
      </c>
      <c r="T157" s="1670" t="s">
        <v>36</v>
      </c>
      <c r="U157" s="1670" t="s">
        <v>367</v>
      </c>
      <c r="V157" s="1670"/>
      <c r="W157" s="1654">
        <f t="shared" si="2"/>
        <v>2.083333333333337E-2</v>
      </c>
      <c r="X157" s="1670"/>
    </row>
    <row r="158" spans="1:24" s="1656" customFormat="1" ht="42" customHeight="1">
      <c r="A158" s="1644">
        <v>155</v>
      </c>
      <c r="B158" s="1657">
        <v>4603</v>
      </c>
      <c r="C158" s="1650" t="s">
        <v>9713</v>
      </c>
      <c r="D158" s="1661">
        <v>178345</v>
      </c>
      <c r="E158" s="1677" t="s">
        <v>9763</v>
      </c>
      <c r="F158" s="1677" t="s">
        <v>9514</v>
      </c>
      <c r="G158" s="1677" t="s">
        <v>9764</v>
      </c>
      <c r="H158" s="1670" t="s">
        <v>9765</v>
      </c>
      <c r="I158" s="1658" t="s">
        <v>9766</v>
      </c>
      <c r="J158" s="1650" t="s">
        <v>31</v>
      </c>
      <c r="K158" s="1671" t="s">
        <v>6183</v>
      </c>
      <c r="L158" s="1672">
        <v>0.46180555555555558</v>
      </c>
      <c r="M158" s="1672">
        <v>0.60416666666666663</v>
      </c>
      <c r="N158" s="1670" t="s">
        <v>33</v>
      </c>
      <c r="O158" s="1672">
        <v>0.4375</v>
      </c>
      <c r="P158" s="1670" t="s">
        <v>34</v>
      </c>
      <c r="Q158" s="1670" t="s">
        <v>34</v>
      </c>
      <c r="R158" s="1761" t="s">
        <v>36</v>
      </c>
      <c r="S158" s="1670" t="s">
        <v>600</v>
      </c>
      <c r="T158" s="1670" t="s">
        <v>36</v>
      </c>
      <c r="U158" s="1670" t="s">
        <v>33</v>
      </c>
      <c r="V158" s="1670"/>
      <c r="W158" s="1654">
        <f t="shared" si="2"/>
        <v>2.430555555555558E-2</v>
      </c>
      <c r="X158" s="1670"/>
    </row>
    <row r="159" spans="1:24" s="439" customFormat="1" ht="47.25" customHeight="1">
      <c r="A159" s="1644">
        <v>156</v>
      </c>
      <c r="B159" s="258">
        <v>4631</v>
      </c>
      <c r="C159" s="16" t="s">
        <v>9713</v>
      </c>
      <c r="D159" s="456">
        <v>128562</v>
      </c>
      <c r="E159" s="1225" t="s">
        <v>9767</v>
      </c>
      <c r="F159" s="1225" t="s">
        <v>9768</v>
      </c>
      <c r="G159" s="1225" t="s">
        <v>4486</v>
      </c>
      <c r="H159" s="463" t="s">
        <v>520</v>
      </c>
      <c r="I159" s="444" t="s">
        <v>9769</v>
      </c>
      <c r="J159" s="16" t="s">
        <v>31</v>
      </c>
      <c r="K159" s="1286" t="s">
        <v>889</v>
      </c>
      <c r="L159" s="966">
        <v>0.38750000000000001</v>
      </c>
      <c r="M159" s="1776">
        <v>0.4548611111111111</v>
      </c>
      <c r="N159" s="463" t="s">
        <v>169</v>
      </c>
      <c r="O159" s="966">
        <v>0.375</v>
      </c>
      <c r="P159" s="463"/>
      <c r="Q159" s="463"/>
      <c r="R159" s="971" t="s">
        <v>600</v>
      </c>
      <c r="S159" s="463" t="s">
        <v>600</v>
      </c>
      <c r="T159" s="463" t="s">
        <v>36</v>
      </c>
      <c r="U159" s="463" t="s">
        <v>5302</v>
      </c>
      <c r="V159" s="463"/>
      <c r="W159" s="1549">
        <f t="shared" si="2"/>
        <v>1.2500000000000011E-2</v>
      </c>
      <c r="X159" s="463"/>
    </row>
    <row r="160" spans="1:24" s="1656" customFormat="1" ht="33.75" hidden="1" customHeight="1">
      <c r="A160" s="1644">
        <v>157</v>
      </c>
      <c r="B160" s="1657">
        <v>2423</v>
      </c>
      <c r="C160" s="1650" t="s">
        <v>9713</v>
      </c>
      <c r="D160" s="1647">
        <v>180099</v>
      </c>
      <c r="E160" s="1677" t="s">
        <v>9770</v>
      </c>
      <c r="F160" s="1677"/>
      <c r="G160" s="1677" t="s">
        <v>9771</v>
      </c>
      <c r="H160" s="1670" t="s">
        <v>99</v>
      </c>
      <c r="I160" s="1658" t="s">
        <v>639</v>
      </c>
      <c r="J160" s="1650" t="s">
        <v>31</v>
      </c>
      <c r="K160" s="1671" t="s">
        <v>6415</v>
      </c>
      <c r="L160" s="1672">
        <v>0.56666666666666665</v>
      </c>
      <c r="M160" s="1672">
        <v>0.65138888888888891</v>
      </c>
      <c r="N160" s="1670" t="s">
        <v>6007</v>
      </c>
      <c r="O160" s="1672">
        <v>0.55208333333333337</v>
      </c>
      <c r="P160" s="1670" t="s">
        <v>34</v>
      </c>
      <c r="Q160" s="1670" t="s">
        <v>34</v>
      </c>
      <c r="R160" s="1761" t="s">
        <v>35</v>
      </c>
      <c r="S160" s="1670" t="s">
        <v>35</v>
      </c>
      <c r="T160" s="1670" t="s">
        <v>36</v>
      </c>
      <c r="U160" s="1670" t="s">
        <v>492</v>
      </c>
      <c r="V160" s="1670"/>
      <c r="W160" s="1654">
        <f t="shared" si="2"/>
        <v>1.4583333333333282E-2</v>
      </c>
      <c r="X160" s="1670"/>
    </row>
    <row r="161" spans="1:24" s="1656" customFormat="1" ht="33.75" hidden="1" customHeight="1">
      <c r="A161" s="1644">
        <v>158</v>
      </c>
      <c r="B161" s="1657">
        <v>3562</v>
      </c>
      <c r="C161" s="1650" t="s">
        <v>9713</v>
      </c>
      <c r="D161" s="1647">
        <v>134062</v>
      </c>
      <c r="E161" s="1677" t="s">
        <v>9772</v>
      </c>
      <c r="F161" s="1677" t="s">
        <v>9726</v>
      </c>
      <c r="G161" s="1677" t="s">
        <v>9773</v>
      </c>
      <c r="H161" s="1670" t="s">
        <v>99</v>
      </c>
      <c r="I161" s="1658" t="s">
        <v>9774</v>
      </c>
      <c r="J161" s="1650" t="s">
        <v>31</v>
      </c>
      <c r="K161" s="1671" t="s">
        <v>651</v>
      </c>
      <c r="L161" s="1672">
        <v>0.39027777777777778</v>
      </c>
      <c r="M161" s="1672">
        <v>0.49305555555555558</v>
      </c>
      <c r="N161" s="1670" t="s">
        <v>33</v>
      </c>
      <c r="O161" s="1672">
        <v>0.38541666666666669</v>
      </c>
      <c r="P161" s="1670" t="s">
        <v>34</v>
      </c>
      <c r="Q161" s="1670" t="s">
        <v>34</v>
      </c>
      <c r="R161" s="1761" t="s">
        <v>36</v>
      </c>
      <c r="S161" s="1670" t="s">
        <v>600</v>
      </c>
      <c r="T161" s="1670" t="s">
        <v>36</v>
      </c>
      <c r="U161" s="1670" t="s">
        <v>9775</v>
      </c>
      <c r="V161" s="1670"/>
      <c r="W161" s="1654">
        <f t="shared" si="2"/>
        <v>4.8611111111110938E-3</v>
      </c>
      <c r="X161" s="1670"/>
    </row>
    <row r="162" spans="1:24" s="1656" customFormat="1" ht="34.5" hidden="1" customHeight="1">
      <c r="A162" s="1644">
        <v>159</v>
      </c>
      <c r="B162" s="1657"/>
      <c r="C162" s="1650" t="s">
        <v>9713</v>
      </c>
      <c r="D162" s="1661">
        <v>179049</v>
      </c>
      <c r="E162" s="1677" t="s">
        <v>9776</v>
      </c>
      <c r="F162" s="1677" t="s">
        <v>9516</v>
      </c>
      <c r="G162" s="1677" t="s">
        <v>9415</v>
      </c>
      <c r="H162" s="1659" t="s">
        <v>92</v>
      </c>
      <c r="I162" s="1658" t="s">
        <v>9777</v>
      </c>
      <c r="J162" s="1650" t="s">
        <v>31</v>
      </c>
      <c r="K162" s="1671" t="s">
        <v>1008</v>
      </c>
      <c r="L162" s="1672">
        <v>0.4236111111111111</v>
      </c>
      <c r="M162" s="1672">
        <v>0.52777777777777779</v>
      </c>
      <c r="N162" s="1670" t="s">
        <v>33</v>
      </c>
      <c r="O162" s="1672">
        <v>0.41388888888888886</v>
      </c>
      <c r="P162" s="1670" t="s">
        <v>34</v>
      </c>
      <c r="Q162" s="1670" t="s">
        <v>34</v>
      </c>
      <c r="R162" s="1761" t="s">
        <v>35</v>
      </c>
      <c r="S162" s="1670" t="s">
        <v>35</v>
      </c>
      <c r="T162" s="1670" t="s">
        <v>112</v>
      </c>
      <c r="U162" s="1670" t="s">
        <v>5672</v>
      </c>
      <c r="V162" s="1670"/>
      <c r="W162" s="1654">
        <f t="shared" si="2"/>
        <v>9.7222222222222432E-3</v>
      </c>
      <c r="X162" s="1670"/>
    </row>
    <row r="163" spans="1:24" s="1656" customFormat="1" ht="38.25" customHeight="1">
      <c r="A163" s="1644">
        <v>160</v>
      </c>
      <c r="B163" s="1657"/>
      <c r="C163" s="1650" t="s">
        <v>9713</v>
      </c>
      <c r="D163" s="1647">
        <v>166760</v>
      </c>
      <c r="E163" s="1677" t="s">
        <v>9778</v>
      </c>
      <c r="F163" s="1677" t="s">
        <v>9616</v>
      </c>
      <c r="G163" s="1677" t="s">
        <v>9415</v>
      </c>
      <c r="H163" s="1659" t="s">
        <v>92</v>
      </c>
      <c r="I163" s="1658" t="s">
        <v>394</v>
      </c>
      <c r="J163" s="1650" t="s">
        <v>31</v>
      </c>
      <c r="K163" s="1671" t="s">
        <v>860</v>
      </c>
      <c r="L163" s="1672">
        <v>0.64930555555555558</v>
      </c>
      <c r="M163" s="1672">
        <v>0.67361111111111116</v>
      </c>
      <c r="N163" s="1670" t="s">
        <v>33</v>
      </c>
      <c r="O163" s="1672">
        <v>0.63541666666666663</v>
      </c>
      <c r="P163" s="1670" t="s">
        <v>34</v>
      </c>
      <c r="Q163" s="1670" t="s">
        <v>34</v>
      </c>
      <c r="R163" s="1761" t="s">
        <v>35</v>
      </c>
      <c r="S163" s="1670" t="s">
        <v>35</v>
      </c>
      <c r="T163" s="1670" t="s">
        <v>112</v>
      </c>
      <c r="U163" s="1670" t="s">
        <v>5672</v>
      </c>
      <c r="V163" s="1670"/>
      <c r="W163" s="1654">
        <f t="shared" si="2"/>
        <v>1.3888888888888951E-2</v>
      </c>
      <c r="X163" s="1670"/>
    </row>
    <row r="164" spans="1:24" s="1656" customFormat="1" ht="36" customHeight="1">
      <c r="A164" s="1644">
        <v>161</v>
      </c>
      <c r="B164" s="1645"/>
      <c r="C164" s="1664" t="s">
        <v>9713</v>
      </c>
      <c r="D164" s="1679">
        <v>167226</v>
      </c>
      <c r="E164" s="1684" t="s">
        <v>9779</v>
      </c>
      <c r="F164" s="1684" t="s">
        <v>9780</v>
      </c>
      <c r="G164" s="1684" t="s">
        <v>9415</v>
      </c>
      <c r="H164" s="1659" t="s">
        <v>92</v>
      </c>
      <c r="I164" s="1680" t="s">
        <v>1603</v>
      </c>
      <c r="J164" s="1664" t="s">
        <v>31</v>
      </c>
      <c r="K164" s="1681" t="s">
        <v>8560</v>
      </c>
      <c r="L164" s="1683">
        <v>0.69791666666666663</v>
      </c>
      <c r="M164" s="1683">
        <v>0.72916666666666663</v>
      </c>
      <c r="N164" s="1670" t="s">
        <v>33</v>
      </c>
      <c r="O164" s="1683">
        <v>0.6875</v>
      </c>
      <c r="P164" s="1678" t="s">
        <v>34</v>
      </c>
      <c r="Q164" s="1678" t="s">
        <v>34</v>
      </c>
      <c r="R164" s="1761" t="s">
        <v>35</v>
      </c>
      <c r="S164" s="1670" t="s">
        <v>35</v>
      </c>
      <c r="T164" s="1670" t="s">
        <v>112</v>
      </c>
      <c r="U164" s="1670" t="s">
        <v>5672</v>
      </c>
      <c r="V164" s="1678"/>
      <c r="W164" s="1762">
        <f t="shared" si="2"/>
        <v>1.041666666666663E-2</v>
      </c>
      <c r="X164" s="1678"/>
    </row>
    <row r="165" spans="1:24" s="439" customFormat="1" ht="42" customHeight="1">
      <c r="A165" s="1644">
        <v>162</v>
      </c>
      <c r="B165" s="258">
        <v>4619</v>
      </c>
      <c r="C165" s="16" t="s">
        <v>9713</v>
      </c>
      <c r="D165" s="456">
        <v>180348</v>
      </c>
      <c r="E165" s="1225" t="s">
        <v>9781</v>
      </c>
      <c r="F165" s="1225" t="s">
        <v>9402</v>
      </c>
      <c r="G165" s="1225" t="s">
        <v>9415</v>
      </c>
      <c r="H165" s="1659" t="s">
        <v>92</v>
      </c>
      <c r="I165" s="444" t="s">
        <v>1074</v>
      </c>
      <c r="J165" s="16" t="s">
        <v>31</v>
      </c>
      <c r="K165" s="1286" t="s">
        <v>6263</v>
      </c>
      <c r="L165" s="966">
        <v>0.5708333333333333</v>
      </c>
      <c r="M165" s="966">
        <v>0.60069444444444442</v>
      </c>
      <c r="N165" s="608" t="s">
        <v>9782</v>
      </c>
      <c r="O165" s="966">
        <v>0.56944444444444442</v>
      </c>
      <c r="P165" s="463"/>
      <c r="Q165" s="463"/>
      <c r="R165" s="463" t="s">
        <v>112</v>
      </c>
      <c r="S165" s="463" t="s">
        <v>600</v>
      </c>
      <c r="T165" s="463" t="s">
        <v>36</v>
      </c>
      <c r="U165" s="608" t="s">
        <v>9782</v>
      </c>
      <c r="V165" s="463"/>
      <c r="W165" s="1549">
        <f t="shared" si="2"/>
        <v>1.388888888888884E-3</v>
      </c>
      <c r="X165" s="463"/>
    </row>
    <row r="166" spans="1:24" s="1656" customFormat="1" ht="31.5" customHeight="1">
      <c r="A166" s="1644">
        <v>163</v>
      </c>
      <c r="B166" s="1670"/>
      <c r="C166" s="1650" t="s">
        <v>9783</v>
      </c>
      <c r="D166" s="1767">
        <v>181630</v>
      </c>
      <c r="E166" s="1768" t="s">
        <v>9784</v>
      </c>
      <c r="F166" s="1769" t="s">
        <v>63</v>
      </c>
      <c r="G166" s="1768" t="s">
        <v>2758</v>
      </c>
      <c r="H166" s="1768" t="s">
        <v>5583</v>
      </c>
      <c r="I166" s="1772" t="s">
        <v>6659</v>
      </c>
      <c r="J166" s="1650" t="s">
        <v>31</v>
      </c>
      <c r="K166" s="1671" t="s">
        <v>502</v>
      </c>
      <c r="L166" s="1672">
        <v>0.63749999999999996</v>
      </c>
      <c r="M166" s="1672">
        <v>0.75</v>
      </c>
      <c r="N166" s="1670" t="s">
        <v>33</v>
      </c>
      <c r="O166" s="1672">
        <v>0.63194444444444442</v>
      </c>
      <c r="P166" s="1670" t="s">
        <v>34</v>
      </c>
      <c r="Q166" s="1670" t="s">
        <v>34</v>
      </c>
      <c r="R166" s="1670" t="s">
        <v>112</v>
      </c>
      <c r="S166" s="1670" t="s">
        <v>35</v>
      </c>
      <c r="T166" s="1670" t="s">
        <v>112</v>
      </c>
      <c r="U166" s="1670" t="s">
        <v>33</v>
      </c>
      <c r="V166" s="1670"/>
      <c r="W166" s="1654">
        <f t="shared" si="2"/>
        <v>5.5555555555555358E-3</v>
      </c>
      <c r="X166" s="1676">
        <v>8800114911</v>
      </c>
    </row>
    <row r="167" spans="1:24" s="1656" customFormat="1" hidden="1">
      <c r="A167" s="1644">
        <v>164</v>
      </c>
      <c r="B167" s="1657">
        <v>2102</v>
      </c>
      <c r="C167" s="1650" t="s">
        <v>9783</v>
      </c>
      <c r="D167" s="1767">
        <v>69613</v>
      </c>
      <c r="E167" s="1768" t="s">
        <v>9785</v>
      </c>
      <c r="F167" s="1769" t="s">
        <v>178</v>
      </c>
      <c r="G167" s="1770" t="s">
        <v>9786</v>
      </c>
      <c r="H167" s="1770" t="s">
        <v>9787</v>
      </c>
      <c r="I167" s="1771" t="s">
        <v>9788</v>
      </c>
      <c r="J167" s="1650" t="s">
        <v>31</v>
      </c>
      <c r="K167" s="1671" t="s">
        <v>9060</v>
      </c>
      <c r="L167" s="1672">
        <v>0.44513888888888886</v>
      </c>
      <c r="M167" s="1672">
        <v>0.84444444444444444</v>
      </c>
      <c r="N167" s="1670" t="s">
        <v>33</v>
      </c>
      <c r="O167" s="1672">
        <v>0.3888888888888889</v>
      </c>
      <c r="P167" s="1670" t="s">
        <v>34</v>
      </c>
      <c r="Q167" s="1670" t="s">
        <v>34</v>
      </c>
      <c r="R167" s="1670" t="s">
        <v>600</v>
      </c>
      <c r="S167" s="1670" t="s">
        <v>36</v>
      </c>
      <c r="T167" s="1674" t="s">
        <v>9789</v>
      </c>
      <c r="U167" s="1670" t="s">
        <v>169</v>
      </c>
      <c r="V167" s="1670"/>
      <c r="W167" s="1654">
        <f t="shared" si="2"/>
        <v>5.6249999999999967E-2</v>
      </c>
      <c r="X167" s="1676">
        <v>9911762208</v>
      </c>
    </row>
    <row r="168" spans="1:24" s="1656" customFormat="1" ht="32.25" customHeight="1">
      <c r="A168" s="1644">
        <v>165</v>
      </c>
      <c r="B168" s="1657"/>
      <c r="C168" s="1650" t="s">
        <v>9783</v>
      </c>
      <c r="D168" s="1767">
        <v>175444</v>
      </c>
      <c r="E168" s="1768" t="s">
        <v>9790</v>
      </c>
      <c r="F168" s="1769" t="s">
        <v>78</v>
      </c>
      <c r="G168" s="1768" t="s">
        <v>9791</v>
      </c>
      <c r="H168" s="1768" t="s">
        <v>215</v>
      </c>
      <c r="I168" s="1772" t="s">
        <v>7789</v>
      </c>
      <c r="J168" s="1650" t="s">
        <v>31</v>
      </c>
      <c r="K168" s="1671" t="s">
        <v>292</v>
      </c>
      <c r="L168" s="1672">
        <v>0.46944444444444444</v>
      </c>
      <c r="M168" s="1672">
        <v>0.51388888888888884</v>
      </c>
      <c r="N168" s="1670" t="s">
        <v>777</v>
      </c>
      <c r="O168" s="1672">
        <v>0.46180555555555558</v>
      </c>
      <c r="P168" s="1670" t="s">
        <v>34</v>
      </c>
      <c r="Q168" s="1670" t="s">
        <v>34</v>
      </c>
      <c r="R168" s="1670" t="s">
        <v>35</v>
      </c>
      <c r="S168" s="1670" t="s">
        <v>35</v>
      </c>
      <c r="T168" s="1670" t="s">
        <v>112</v>
      </c>
      <c r="U168" s="1670" t="s">
        <v>367</v>
      </c>
      <c r="V168" s="1670"/>
      <c r="W168" s="1654">
        <f t="shared" si="2"/>
        <v>7.6388888888888618E-3</v>
      </c>
      <c r="X168" s="1676">
        <v>8587896879</v>
      </c>
    </row>
    <row r="169" spans="1:24" s="1656" customFormat="1" ht="28.5" hidden="1" customHeight="1">
      <c r="A169" s="1644">
        <v>166</v>
      </c>
      <c r="B169" s="1657"/>
      <c r="C169" s="1650" t="s">
        <v>9783</v>
      </c>
      <c r="D169" s="1767">
        <v>159980</v>
      </c>
      <c r="E169" s="1768" t="s">
        <v>9792</v>
      </c>
      <c r="F169" s="1769" t="s">
        <v>311</v>
      </c>
      <c r="G169" s="1768" t="s">
        <v>9791</v>
      </c>
      <c r="H169" s="1768" t="s">
        <v>215</v>
      </c>
      <c r="I169" s="1772" t="s">
        <v>1140</v>
      </c>
      <c r="J169" s="1650" t="s">
        <v>31</v>
      </c>
      <c r="K169" s="1671" t="s">
        <v>565</v>
      </c>
      <c r="L169" s="1672">
        <v>0.55277777777777781</v>
      </c>
      <c r="M169" s="1672">
        <v>0.61111111111111116</v>
      </c>
      <c r="N169" s="1670" t="s">
        <v>777</v>
      </c>
      <c r="O169" s="1672">
        <v>0.52777777777777779</v>
      </c>
      <c r="P169" s="1670" t="s">
        <v>34</v>
      </c>
      <c r="Q169" s="1670" t="s">
        <v>34</v>
      </c>
      <c r="R169" s="1670" t="s">
        <v>35</v>
      </c>
      <c r="S169" s="1670" t="s">
        <v>35</v>
      </c>
      <c r="T169" s="1670" t="s">
        <v>112</v>
      </c>
      <c r="U169" s="1670" t="s">
        <v>367</v>
      </c>
      <c r="V169" s="1670"/>
      <c r="W169" s="1654">
        <f t="shared" si="2"/>
        <v>2.5000000000000022E-2</v>
      </c>
      <c r="X169" s="1676">
        <v>9910527969</v>
      </c>
    </row>
    <row r="170" spans="1:24" s="1656" customFormat="1" ht="36.75" hidden="1" customHeight="1">
      <c r="A170" s="1644">
        <v>167</v>
      </c>
      <c r="B170" s="1657">
        <v>3572</v>
      </c>
      <c r="C170" s="1650" t="s">
        <v>9783</v>
      </c>
      <c r="D170" s="1767">
        <v>69777</v>
      </c>
      <c r="E170" s="1768" t="s">
        <v>9793</v>
      </c>
      <c r="F170" s="1769" t="s">
        <v>3314</v>
      </c>
      <c r="G170" s="1768" t="s">
        <v>9791</v>
      </c>
      <c r="H170" s="1768" t="s">
        <v>215</v>
      </c>
      <c r="I170" s="1772" t="s">
        <v>9794</v>
      </c>
      <c r="J170" s="1650" t="s">
        <v>31</v>
      </c>
      <c r="K170" s="1671" t="s">
        <v>142</v>
      </c>
      <c r="L170" s="1672">
        <v>0.5493055555555556</v>
      </c>
      <c r="M170" s="1672">
        <v>0.57638888888888884</v>
      </c>
      <c r="N170" s="1670" t="s">
        <v>219</v>
      </c>
      <c r="O170" s="1672">
        <v>0.54861111111111116</v>
      </c>
      <c r="P170" s="1670" t="s">
        <v>34</v>
      </c>
      <c r="Q170" s="1670" t="s">
        <v>34</v>
      </c>
      <c r="R170" s="1670" t="s">
        <v>600</v>
      </c>
      <c r="S170" s="1670" t="s">
        <v>600</v>
      </c>
      <c r="T170" s="1670" t="s">
        <v>36</v>
      </c>
      <c r="U170" s="1670" t="s">
        <v>367</v>
      </c>
      <c r="V170" s="1670"/>
      <c r="W170" s="1654">
        <f t="shared" si="2"/>
        <v>6.9444444444444198E-4</v>
      </c>
      <c r="X170" s="1670"/>
    </row>
    <row r="171" spans="1:24" s="1656" customFormat="1" ht="33.75" hidden="1" customHeight="1">
      <c r="A171" s="1644">
        <v>168</v>
      </c>
      <c r="B171" s="1657">
        <v>3148</v>
      </c>
      <c r="C171" s="1717" t="s">
        <v>9783</v>
      </c>
      <c r="D171" s="1763">
        <v>181934</v>
      </c>
      <c r="E171" s="1764" t="s">
        <v>9795</v>
      </c>
      <c r="F171" s="1765" t="s">
        <v>2423</v>
      </c>
      <c r="G171" s="1764" t="s">
        <v>7492</v>
      </c>
      <c r="H171" s="1677" t="s">
        <v>4213</v>
      </c>
      <c r="I171" s="1766" t="s">
        <v>9796</v>
      </c>
      <c r="J171" s="1650" t="s">
        <v>94</v>
      </c>
      <c r="K171" s="775"/>
      <c r="L171" s="775"/>
      <c r="M171" s="775"/>
      <c r="N171" s="1593" t="s">
        <v>37</v>
      </c>
      <c r="O171" s="775"/>
      <c r="P171" s="775"/>
      <c r="Q171" s="775"/>
      <c r="R171" s="775"/>
      <c r="S171" s="775"/>
      <c r="T171" s="775"/>
      <c r="U171" s="775"/>
      <c r="V171" s="775"/>
      <c r="W171" s="1551">
        <f t="shared" si="2"/>
        <v>0</v>
      </c>
      <c r="X171" s="775"/>
    </row>
    <row r="172" spans="1:24" s="439" customFormat="1" ht="33" customHeight="1">
      <c r="A172" s="1644">
        <v>169</v>
      </c>
      <c r="B172" s="258">
        <v>2114</v>
      </c>
      <c r="C172" s="434" t="s">
        <v>9783</v>
      </c>
      <c r="D172" s="451">
        <v>164646</v>
      </c>
      <c r="E172" s="1224" t="s">
        <v>7940</v>
      </c>
      <c r="F172" s="1372" t="s">
        <v>1118</v>
      </c>
      <c r="G172" s="1224" t="s">
        <v>617</v>
      </c>
      <c r="H172" s="1224" t="s">
        <v>48</v>
      </c>
      <c r="I172" s="440" t="s">
        <v>3262</v>
      </c>
      <c r="J172" s="16" t="s">
        <v>31</v>
      </c>
      <c r="K172" s="1286" t="s">
        <v>168</v>
      </c>
      <c r="L172" s="966">
        <v>0.42777777777777776</v>
      </c>
      <c r="M172" s="966">
        <v>0.67361111111111116</v>
      </c>
      <c r="N172" s="608" t="s">
        <v>4946</v>
      </c>
      <c r="O172" s="966">
        <v>0.40625</v>
      </c>
      <c r="P172" s="463"/>
      <c r="Q172" s="463"/>
      <c r="R172" s="463" t="s">
        <v>36</v>
      </c>
      <c r="S172" s="463" t="s">
        <v>600</v>
      </c>
      <c r="T172" s="608" t="s">
        <v>9797</v>
      </c>
      <c r="U172" s="463"/>
      <c r="V172" s="463"/>
      <c r="W172" s="1549">
        <f t="shared" si="2"/>
        <v>2.1527777777777757E-2</v>
      </c>
      <c r="X172" s="463"/>
    </row>
    <row r="173" spans="1:24" s="1656" customFormat="1" ht="35.25" hidden="1" customHeight="1">
      <c r="A173" s="1644">
        <v>170</v>
      </c>
      <c r="B173" s="1657"/>
      <c r="C173" s="1717" t="s">
        <v>9783</v>
      </c>
      <c r="D173" s="1763">
        <v>179317</v>
      </c>
      <c r="E173" s="1764" t="s">
        <v>9798</v>
      </c>
      <c r="F173" s="1765" t="s">
        <v>840</v>
      </c>
      <c r="G173" s="1764" t="s">
        <v>401</v>
      </c>
      <c r="H173" s="1677" t="s">
        <v>237</v>
      </c>
      <c r="I173" s="1774" t="s">
        <v>9799</v>
      </c>
      <c r="J173" s="1650" t="s">
        <v>94</v>
      </c>
      <c r="K173" s="775"/>
      <c r="L173" s="775"/>
      <c r="M173" s="775"/>
      <c r="N173" s="1593" t="s">
        <v>37</v>
      </c>
      <c r="O173" s="775"/>
      <c r="P173" s="775"/>
      <c r="Q173" s="775"/>
      <c r="R173" s="775"/>
      <c r="S173" s="775"/>
      <c r="T173" s="775"/>
      <c r="U173" s="775"/>
      <c r="V173" s="775"/>
      <c r="W173" s="1551">
        <f t="shared" si="2"/>
        <v>0</v>
      </c>
      <c r="X173" s="775"/>
    </row>
    <row r="174" spans="1:24" s="1656" customFormat="1" ht="27.75">
      <c r="A174" s="1644">
        <v>171</v>
      </c>
      <c r="B174" s="1657"/>
      <c r="C174" s="1717" t="s">
        <v>9783</v>
      </c>
      <c r="D174" s="1763">
        <v>54853</v>
      </c>
      <c r="E174" s="1764" t="s">
        <v>9800</v>
      </c>
      <c r="F174" s="1765" t="s">
        <v>952</v>
      </c>
      <c r="G174" s="1764" t="s">
        <v>462</v>
      </c>
      <c r="H174" s="1764" t="s">
        <v>48</v>
      </c>
      <c r="I174" s="1774" t="s">
        <v>9801</v>
      </c>
      <c r="J174" s="1650" t="s">
        <v>31</v>
      </c>
      <c r="K174" s="1671" t="s">
        <v>3654</v>
      </c>
      <c r="L174" s="1672">
        <v>0.44097222222222221</v>
      </c>
      <c r="M174" s="1672">
        <v>0.50694444444444442</v>
      </c>
      <c r="N174" s="1670" t="s">
        <v>1063</v>
      </c>
      <c r="O174" s="1672">
        <v>0.42708333333333331</v>
      </c>
      <c r="P174" s="1670" t="s">
        <v>34</v>
      </c>
      <c r="Q174" s="1670" t="s">
        <v>34</v>
      </c>
      <c r="R174" s="1670" t="s">
        <v>112</v>
      </c>
      <c r="S174" s="1670" t="s">
        <v>35</v>
      </c>
      <c r="T174" s="1670" t="s">
        <v>112</v>
      </c>
      <c r="U174" s="1670" t="s">
        <v>33</v>
      </c>
      <c r="V174" s="1670"/>
      <c r="W174" s="1654">
        <f t="shared" si="2"/>
        <v>1.3888888888888895E-2</v>
      </c>
      <c r="X174" s="1670"/>
    </row>
    <row r="175" spans="1:24" s="1656" customFormat="1" ht="33.75" hidden="1" customHeight="1">
      <c r="A175" s="1644">
        <v>172</v>
      </c>
      <c r="B175" s="1657">
        <v>2421</v>
      </c>
      <c r="C175" s="1717" t="s">
        <v>9783</v>
      </c>
      <c r="D175" s="1763">
        <v>181874</v>
      </c>
      <c r="E175" s="1764" t="s">
        <v>9802</v>
      </c>
      <c r="F175" s="1765" t="s">
        <v>9803</v>
      </c>
      <c r="G175" s="1764" t="s">
        <v>133</v>
      </c>
      <c r="H175" s="1677" t="s">
        <v>8214</v>
      </c>
      <c r="I175" s="1766" t="s">
        <v>1937</v>
      </c>
      <c r="J175" s="1650" t="s">
        <v>94</v>
      </c>
      <c r="K175" s="1671" t="s">
        <v>9804</v>
      </c>
      <c r="L175" s="1672">
        <v>0.46944444444444444</v>
      </c>
      <c r="M175" s="1672">
        <v>0.60069444444444442</v>
      </c>
      <c r="N175" s="1670" t="s">
        <v>3271</v>
      </c>
      <c r="O175" s="1672">
        <v>0.46875</v>
      </c>
      <c r="P175" s="1670" t="s">
        <v>34</v>
      </c>
      <c r="Q175" s="1670" t="s">
        <v>34</v>
      </c>
      <c r="R175" s="1670" t="s">
        <v>112</v>
      </c>
      <c r="S175" s="1670" t="s">
        <v>35</v>
      </c>
      <c r="T175" s="1670" t="s">
        <v>36</v>
      </c>
      <c r="U175" s="1670" t="s">
        <v>3271</v>
      </c>
      <c r="V175" s="1670"/>
      <c r="W175" s="1654">
        <f t="shared" si="2"/>
        <v>6.9444444444444198E-4</v>
      </c>
      <c r="X175" s="1670"/>
    </row>
    <row r="176" spans="1:24" s="1656" customFormat="1" ht="31.5" hidden="1" customHeight="1">
      <c r="A176" s="1644">
        <v>173</v>
      </c>
      <c r="B176" s="1657">
        <v>2427</v>
      </c>
      <c r="C176" s="1650" t="s">
        <v>9783</v>
      </c>
      <c r="D176" s="1767">
        <v>179605</v>
      </c>
      <c r="E176" s="1768" t="s">
        <v>9805</v>
      </c>
      <c r="F176" s="1769" t="s">
        <v>419</v>
      </c>
      <c r="G176" s="1768" t="s">
        <v>7574</v>
      </c>
      <c r="H176" s="1768" t="s">
        <v>99</v>
      </c>
      <c r="I176" s="1772" t="s">
        <v>100</v>
      </c>
      <c r="J176" s="1650" t="s">
        <v>31</v>
      </c>
      <c r="K176" s="1671" t="s">
        <v>3516</v>
      </c>
      <c r="L176" s="1672">
        <v>0.40277777777777779</v>
      </c>
      <c r="M176" s="1672">
        <v>0.54166666666666663</v>
      </c>
      <c r="N176" s="1670" t="s">
        <v>33</v>
      </c>
      <c r="O176" s="1672">
        <v>0.375</v>
      </c>
      <c r="P176" s="1670" t="s">
        <v>34</v>
      </c>
      <c r="Q176" s="1670" t="s">
        <v>34</v>
      </c>
      <c r="R176" s="1670" t="s">
        <v>35</v>
      </c>
      <c r="S176" s="1670" t="s">
        <v>35</v>
      </c>
      <c r="T176" s="1670" t="s">
        <v>36</v>
      </c>
      <c r="U176" s="1670" t="s">
        <v>492</v>
      </c>
      <c r="V176" s="1670"/>
      <c r="W176" s="1654">
        <f t="shared" si="2"/>
        <v>2.777777777777779E-2</v>
      </c>
      <c r="X176" s="1670"/>
    </row>
    <row r="177" spans="1:24" s="439" customFormat="1" ht="31.5" customHeight="1">
      <c r="A177" s="1644">
        <v>174</v>
      </c>
      <c r="B177" s="258">
        <v>6147</v>
      </c>
      <c r="C177" s="16" t="s">
        <v>9806</v>
      </c>
      <c r="D177" s="468">
        <v>175867</v>
      </c>
      <c r="E177" s="591" t="s">
        <v>9807</v>
      </c>
      <c r="F177" s="591" t="s">
        <v>9367</v>
      </c>
      <c r="G177" s="591" t="s">
        <v>9415</v>
      </c>
      <c r="H177" s="1659" t="s">
        <v>92</v>
      </c>
      <c r="I177" s="771" t="s">
        <v>9808</v>
      </c>
      <c r="J177" s="16" t="s">
        <v>31</v>
      </c>
      <c r="K177" s="1286" t="s">
        <v>3524</v>
      </c>
      <c r="L177" s="966">
        <v>0.36458333333333331</v>
      </c>
      <c r="M177" s="966">
        <v>0.42708333333333331</v>
      </c>
      <c r="N177" s="463" t="s">
        <v>2113</v>
      </c>
      <c r="O177" s="966">
        <v>0.3611111111111111</v>
      </c>
      <c r="P177" s="463"/>
      <c r="Q177" s="463"/>
      <c r="R177" s="463" t="s">
        <v>600</v>
      </c>
      <c r="S177" s="463" t="s">
        <v>600</v>
      </c>
      <c r="T177" s="463" t="s">
        <v>36</v>
      </c>
      <c r="U177" s="463" t="s">
        <v>492</v>
      </c>
      <c r="V177" s="463"/>
      <c r="W177" s="1549">
        <f t="shared" si="2"/>
        <v>3.4722222222222099E-3</v>
      </c>
      <c r="X177" s="591">
        <v>9812925579</v>
      </c>
    </row>
    <row r="178" spans="1:24" s="1656" customFormat="1" ht="29.25" hidden="1" customHeight="1">
      <c r="A178" s="1644">
        <v>175</v>
      </c>
      <c r="B178" s="1657">
        <v>6151</v>
      </c>
      <c r="C178" s="1650" t="s">
        <v>9806</v>
      </c>
      <c r="D178" s="1690">
        <v>68852</v>
      </c>
      <c r="E178" s="1676" t="s">
        <v>9809</v>
      </c>
      <c r="F178" s="1676" t="s">
        <v>9590</v>
      </c>
      <c r="G178" s="1676" t="s">
        <v>9415</v>
      </c>
      <c r="H178" s="1659" t="s">
        <v>92</v>
      </c>
      <c r="I178" s="1691" t="s">
        <v>4977</v>
      </c>
      <c r="J178" s="1650" t="s">
        <v>31</v>
      </c>
      <c r="K178" s="1671" t="s">
        <v>7782</v>
      </c>
      <c r="L178" s="1672">
        <v>0.45902777777777776</v>
      </c>
      <c r="M178" s="1672">
        <v>0.55555555555555558</v>
      </c>
      <c r="N178" s="1674" t="s">
        <v>966</v>
      </c>
      <c r="O178" s="1672">
        <v>0.44791666666666669</v>
      </c>
      <c r="P178" s="1670" t="s">
        <v>34</v>
      </c>
      <c r="Q178" s="1670" t="s">
        <v>34</v>
      </c>
      <c r="R178" s="1670" t="s">
        <v>36</v>
      </c>
      <c r="S178" s="1670" t="s">
        <v>600</v>
      </c>
      <c r="T178" s="1670" t="s">
        <v>36</v>
      </c>
      <c r="U178" s="1674" t="s">
        <v>352</v>
      </c>
      <c r="V178" s="1670"/>
      <c r="W178" s="1654">
        <f t="shared" si="2"/>
        <v>1.1111111111111072E-2</v>
      </c>
      <c r="X178" s="1676">
        <v>9711073329</v>
      </c>
    </row>
    <row r="179" spans="1:24" s="1656" customFormat="1" ht="33.75" customHeight="1">
      <c r="A179" s="1644">
        <v>176</v>
      </c>
      <c r="B179" s="1657">
        <v>6149</v>
      </c>
      <c r="C179" s="1650" t="s">
        <v>9806</v>
      </c>
      <c r="D179" s="1685">
        <v>177035</v>
      </c>
      <c r="E179" s="1676" t="s">
        <v>9810</v>
      </c>
      <c r="F179" s="1676" t="s">
        <v>5488</v>
      </c>
      <c r="G179" s="1676" t="s">
        <v>9415</v>
      </c>
      <c r="H179" s="1659" t="s">
        <v>92</v>
      </c>
      <c r="I179" s="1691" t="s">
        <v>9811</v>
      </c>
      <c r="J179" s="1650" t="s">
        <v>31</v>
      </c>
      <c r="K179" s="1671" t="s">
        <v>885</v>
      </c>
      <c r="L179" s="1672">
        <v>0.62916666666666665</v>
      </c>
      <c r="M179" s="1672">
        <v>0.6743055555555556</v>
      </c>
      <c r="N179" s="1670" t="s">
        <v>33</v>
      </c>
      <c r="O179" s="1672">
        <v>0.625</v>
      </c>
      <c r="P179" s="1670" t="s">
        <v>34</v>
      </c>
      <c r="Q179" s="1670" t="s">
        <v>34</v>
      </c>
      <c r="R179" s="1670" t="s">
        <v>600</v>
      </c>
      <c r="S179" s="1670" t="s">
        <v>600</v>
      </c>
      <c r="T179" s="1670" t="s">
        <v>36</v>
      </c>
      <c r="U179" s="1670" t="s">
        <v>2113</v>
      </c>
      <c r="V179" s="1670"/>
      <c r="W179" s="1654">
        <f t="shared" si="2"/>
        <v>4.1666666666666519E-3</v>
      </c>
      <c r="X179" s="1676">
        <v>9871537276</v>
      </c>
    </row>
    <row r="180" spans="1:24" s="1656" customFormat="1" ht="26.25" customHeight="1">
      <c r="A180" s="1644">
        <v>177</v>
      </c>
      <c r="B180" s="1657">
        <v>4631</v>
      </c>
      <c r="C180" s="1650" t="s">
        <v>9806</v>
      </c>
      <c r="D180" s="1685">
        <v>74309</v>
      </c>
      <c r="E180" s="1676" t="s">
        <v>9812</v>
      </c>
      <c r="F180" s="1676" t="s">
        <v>9474</v>
      </c>
      <c r="G180" s="1676" t="s">
        <v>9415</v>
      </c>
      <c r="H180" s="1659" t="s">
        <v>92</v>
      </c>
      <c r="I180" s="1691" t="s">
        <v>394</v>
      </c>
      <c r="J180" s="1650" t="s">
        <v>31</v>
      </c>
      <c r="K180" s="1671" t="s">
        <v>398</v>
      </c>
      <c r="L180" s="1672">
        <v>0.4236111111111111</v>
      </c>
      <c r="M180" s="1672">
        <v>0.47222222222222221</v>
      </c>
      <c r="N180" s="1670" t="s">
        <v>33</v>
      </c>
      <c r="O180" s="1672">
        <v>0.41666666666666669</v>
      </c>
      <c r="P180" s="1670" t="s">
        <v>34</v>
      </c>
      <c r="Q180" s="1670" t="s">
        <v>34</v>
      </c>
      <c r="R180" s="1670" t="s">
        <v>35</v>
      </c>
      <c r="S180" s="1670" t="s">
        <v>35</v>
      </c>
      <c r="T180" s="1670" t="s">
        <v>112</v>
      </c>
      <c r="U180" s="1670" t="s">
        <v>5243</v>
      </c>
      <c r="V180" s="1670"/>
      <c r="W180" s="1654">
        <f t="shared" si="2"/>
        <v>6.9444444444444198E-3</v>
      </c>
      <c r="X180" s="1676">
        <v>8377025546</v>
      </c>
    </row>
    <row r="181" spans="1:24" s="439" customFormat="1" ht="29.25" hidden="1" customHeight="1">
      <c r="A181" s="1644">
        <v>178</v>
      </c>
      <c r="B181" s="258">
        <v>3559</v>
      </c>
      <c r="C181" s="16" t="s">
        <v>9806</v>
      </c>
      <c r="D181" s="456">
        <v>174810</v>
      </c>
      <c r="E181" s="1225" t="s">
        <v>9813</v>
      </c>
      <c r="F181" s="1225" t="s">
        <v>9524</v>
      </c>
      <c r="G181" s="1228" t="s">
        <v>2720</v>
      </c>
      <c r="H181" s="463" t="s">
        <v>9814</v>
      </c>
      <c r="I181" s="444" t="s">
        <v>9815</v>
      </c>
      <c r="J181" s="16" t="s">
        <v>31</v>
      </c>
      <c r="K181" s="463"/>
      <c r="L181" s="966">
        <v>0.39652777777777776</v>
      </c>
      <c r="M181" s="966">
        <v>0.46527777777777779</v>
      </c>
      <c r="N181" s="463" t="s">
        <v>169</v>
      </c>
      <c r="O181" s="966">
        <v>0.39583333333333331</v>
      </c>
      <c r="P181" s="463"/>
      <c r="Q181" s="463"/>
      <c r="R181" s="463" t="s">
        <v>36</v>
      </c>
      <c r="S181" s="463" t="s">
        <v>600</v>
      </c>
      <c r="T181" s="463" t="s">
        <v>36</v>
      </c>
      <c r="U181" s="463" t="s">
        <v>169</v>
      </c>
      <c r="V181" s="463"/>
      <c r="W181" s="1549">
        <f t="shared" si="2"/>
        <v>6.9444444444444198E-4</v>
      </c>
      <c r="X181" s="1225">
        <v>9412226208</v>
      </c>
    </row>
    <row r="182" spans="1:24" s="1656" customFormat="1" ht="30.75" hidden="1" customHeight="1">
      <c r="A182" s="1644">
        <v>179</v>
      </c>
      <c r="B182" s="1657">
        <v>3582</v>
      </c>
      <c r="C182" s="1650" t="s">
        <v>9806</v>
      </c>
      <c r="D182" s="1661">
        <v>175835</v>
      </c>
      <c r="E182" s="1677" t="s">
        <v>9816</v>
      </c>
      <c r="F182" s="1677" t="s">
        <v>9741</v>
      </c>
      <c r="G182" s="1677" t="s">
        <v>5493</v>
      </c>
      <c r="H182" s="1670" t="s">
        <v>215</v>
      </c>
      <c r="I182" s="1661" t="s">
        <v>2814</v>
      </c>
      <c r="J182" s="1650" t="s">
        <v>31</v>
      </c>
      <c r="K182" s="1671" t="s">
        <v>9817</v>
      </c>
      <c r="L182" s="1672">
        <v>0.52222222222222225</v>
      </c>
      <c r="M182" s="1672">
        <v>0.59027777777777779</v>
      </c>
      <c r="N182" s="1670" t="s">
        <v>777</v>
      </c>
      <c r="O182" s="1672">
        <v>0.51041666666666663</v>
      </c>
      <c r="P182" s="1670" t="s">
        <v>34</v>
      </c>
      <c r="Q182" s="1670" t="s">
        <v>34</v>
      </c>
      <c r="R182" s="1670" t="s">
        <v>600</v>
      </c>
      <c r="S182" s="1670" t="s">
        <v>600</v>
      </c>
      <c r="T182" s="1670" t="s">
        <v>36</v>
      </c>
      <c r="U182" s="1674" t="s">
        <v>298</v>
      </c>
      <c r="V182" s="1670"/>
      <c r="W182" s="1654">
        <f t="shared" si="2"/>
        <v>1.1805555555555625E-2</v>
      </c>
      <c r="X182" s="1677">
        <v>9650016255</v>
      </c>
    </row>
    <row r="183" spans="1:24" s="1656" customFormat="1" ht="30.75" customHeight="1">
      <c r="A183" s="1644">
        <v>180</v>
      </c>
      <c r="B183" s="1657">
        <v>3556</v>
      </c>
      <c r="C183" s="1650" t="s">
        <v>9806</v>
      </c>
      <c r="D183" s="1661">
        <v>180520</v>
      </c>
      <c r="E183" s="1677" t="s">
        <v>9818</v>
      </c>
      <c r="F183" s="1677" t="s">
        <v>9819</v>
      </c>
      <c r="G183" s="1677" t="s">
        <v>5493</v>
      </c>
      <c r="H183" s="1670" t="s">
        <v>215</v>
      </c>
      <c r="I183" s="1661" t="s">
        <v>3358</v>
      </c>
      <c r="J183" s="1650" t="s">
        <v>31</v>
      </c>
      <c r="K183" s="1671" t="s">
        <v>943</v>
      </c>
      <c r="L183" s="1672">
        <v>0.63541666666666663</v>
      </c>
      <c r="M183" s="1672">
        <v>0.66319444444444442</v>
      </c>
      <c r="N183" s="1670" t="s">
        <v>777</v>
      </c>
      <c r="O183" s="1672">
        <v>0.62847222222222221</v>
      </c>
      <c r="P183" s="1670" t="s">
        <v>34</v>
      </c>
      <c r="Q183" s="1670" t="s">
        <v>34</v>
      </c>
      <c r="R183" s="1670" t="s">
        <v>35</v>
      </c>
      <c r="S183" s="1670" t="s">
        <v>35</v>
      </c>
      <c r="T183" s="1670" t="s">
        <v>112</v>
      </c>
      <c r="U183" s="1670" t="s">
        <v>5243</v>
      </c>
      <c r="V183" s="1670"/>
      <c r="W183" s="1654">
        <f t="shared" si="2"/>
        <v>6.9444444444444198E-3</v>
      </c>
      <c r="X183" s="1677">
        <v>9991878829</v>
      </c>
    </row>
    <row r="184" spans="1:24" s="1656" customFormat="1" ht="29.25" customHeight="1">
      <c r="A184" s="1644">
        <v>181</v>
      </c>
      <c r="B184" s="1657">
        <v>6112</v>
      </c>
      <c r="C184" s="1650" t="s">
        <v>9806</v>
      </c>
      <c r="D184" s="1647">
        <v>115030</v>
      </c>
      <c r="E184" s="1677" t="s">
        <v>9820</v>
      </c>
      <c r="F184" s="1677" t="s">
        <v>9616</v>
      </c>
      <c r="G184" s="1677" t="s">
        <v>9350</v>
      </c>
      <c r="H184" s="1670" t="s">
        <v>370</v>
      </c>
      <c r="I184" s="1661" t="s">
        <v>394</v>
      </c>
      <c r="J184" s="1650" t="s">
        <v>31</v>
      </c>
      <c r="K184" s="1671" t="s">
        <v>398</v>
      </c>
      <c r="L184" s="1672">
        <v>0.38611111111111113</v>
      </c>
      <c r="M184" s="1672">
        <v>0.44791666666666669</v>
      </c>
      <c r="N184" s="1670" t="s">
        <v>33</v>
      </c>
      <c r="O184" s="1672">
        <v>0.38194444444444442</v>
      </c>
      <c r="P184" s="1670" t="s">
        <v>34</v>
      </c>
      <c r="Q184" s="1670" t="s">
        <v>34</v>
      </c>
      <c r="R184" s="1670" t="s">
        <v>35</v>
      </c>
      <c r="S184" s="1670" t="s">
        <v>35</v>
      </c>
      <c r="T184" s="1670" t="s">
        <v>112</v>
      </c>
      <c r="U184" s="1670" t="s">
        <v>5243</v>
      </c>
      <c r="V184" s="1670"/>
      <c r="W184" s="1654">
        <f t="shared" si="2"/>
        <v>4.1666666666667074E-3</v>
      </c>
      <c r="X184" s="1677">
        <v>9891256500</v>
      </c>
    </row>
    <row r="185" spans="1:24" ht="28.5" hidden="1" customHeight="1">
      <c r="A185" s="1644">
        <v>182</v>
      </c>
      <c r="B185" s="1657"/>
      <c r="C185" s="1650" t="s">
        <v>9806</v>
      </c>
      <c r="D185" s="1661">
        <v>178594</v>
      </c>
      <c r="E185" s="1677" t="s">
        <v>9821</v>
      </c>
      <c r="F185" s="1677" t="s">
        <v>9430</v>
      </c>
      <c r="G185" s="1677" t="s">
        <v>4472</v>
      </c>
      <c r="H185" s="1670" t="s">
        <v>4463</v>
      </c>
      <c r="I185" s="1661" t="s">
        <v>1060</v>
      </c>
      <c r="J185" s="1650" t="s">
        <v>31</v>
      </c>
      <c r="K185" s="775"/>
      <c r="L185" s="775"/>
      <c r="M185" s="775"/>
      <c r="N185" s="1593" t="s">
        <v>37</v>
      </c>
      <c r="O185" s="775"/>
      <c r="P185" s="775"/>
      <c r="Q185" s="775"/>
      <c r="R185" s="775"/>
      <c r="S185" s="775"/>
      <c r="T185" s="775"/>
      <c r="U185" s="775"/>
      <c r="V185" s="775"/>
      <c r="W185" s="1551">
        <f t="shared" si="2"/>
        <v>0</v>
      </c>
      <c r="X185" s="1503">
        <v>9899155275</v>
      </c>
    </row>
    <row r="186" spans="1:24" ht="24.75" hidden="1" customHeight="1">
      <c r="A186" s="1644">
        <v>183</v>
      </c>
      <c r="B186" s="1657"/>
      <c r="C186" s="1650" t="s">
        <v>9806</v>
      </c>
      <c r="D186" s="1661">
        <v>161427</v>
      </c>
      <c r="E186" s="1677" t="s">
        <v>9822</v>
      </c>
      <c r="F186" s="1677" t="s">
        <v>9823</v>
      </c>
      <c r="G186" s="1677" t="s">
        <v>4472</v>
      </c>
      <c r="H186" s="1670" t="s">
        <v>4463</v>
      </c>
      <c r="I186" s="1661" t="s">
        <v>1060</v>
      </c>
      <c r="J186" s="1650" t="s">
        <v>31</v>
      </c>
      <c r="K186" s="775"/>
      <c r="L186" s="775"/>
      <c r="M186" s="775"/>
      <c r="N186" s="1593" t="s">
        <v>37</v>
      </c>
      <c r="O186" s="775"/>
      <c r="P186" s="775"/>
      <c r="Q186" s="775"/>
      <c r="R186" s="775"/>
      <c r="S186" s="775"/>
      <c r="T186" s="775"/>
      <c r="U186" s="775"/>
      <c r="V186" s="775"/>
      <c r="W186" s="1551">
        <f t="shared" si="2"/>
        <v>0</v>
      </c>
      <c r="X186" s="1503">
        <v>8287380003</v>
      </c>
    </row>
    <row r="187" spans="1:24" ht="28.5" hidden="1" customHeight="1">
      <c r="A187" s="1644">
        <v>184</v>
      </c>
      <c r="B187" s="1657"/>
      <c r="C187" s="1650" t="s">
        <v>9806</v>
      </c>
      <c r="D187" s="1661">
        <v>146101</v>
      </c>
      <c r="E187" s="1677" t="s">
        <v>9824</v>
      </c>
      <c r="F187" s="1677" t="s">
        <v>9353</v>
      </c>
      <c r="G187" s="1677" t="s">
        <v>4472</v>
      </c>
      <c r="H187" s="1670" t="s">
        <v>4463</v>
      </c>
      <c r="I187" s="1661" t="s">
        <v>1060</v>
      </c>
      <c r="J187" s="1650" t="s">
        <v>31</v>
      </c>
      <c r="K187" s="775"/>
      <c r="L187" s="775"/>
      <c r="M187" s="775"/>
      <c r="N187" s="1593" t="s">
        <v>37</v>
      </c>
      <c r="O187" s="775"/>
      <c r="P187" s="775"/>
      <c r="Q187" s="775"/>
      <c r="R187" s="775"/>
      <c r="S187" s="775"/>
      <c r="T187" s="775"/>
      <c r="U187" s="775"/>
      <c r="V187" s="775"/>
      <c r="W187" s="1551">
        <f t="shared" si="2"/>
        <v>0</v>
      </c>
      <c r="X187" s="1503">
        <v>9873188382</v>
      </c>
    </row>
    <row r="188" spans="1:24" hidden="1">
      <c r="A188" s="1644">
        <v>185</v>
      </c>
      <c r="B188" s="1657"/>
      <c r="C188" s="1650" t="s">
        <v>9806</v>
      </c>
      <c r="D188" s="1661">
        <v>92005</v>
      </c>
      <c r="E188" s="1677" t="s">
        <v>9825</v>
      </c>
      <c r="F188" s="1677" t="s">
        <v>9690</v>
      </c>
      <c r="G188" s="1677" t="s">
        <v>4472</v>
      </c>
      <c r="H188" s="1670" t="s">
        <v>4463</v>
      </c>
      <c r="I188" s="1658" t="s">
        <v>9826</v>
      </c>
      <c r="J188" s="1650" t="s">
        <v>31</v>
      </c>
      <c r="K188" s="775"/>
      <c r="L188" s="775"/>
      <c r="M188" s="775"/>
      <c r="N188" s="1593" t="s">
        <v>37</v>
      </c>
      <c r="O188" s="775"/>
      <c r="P188" s="775"/>
      <c r="Q188" s="775"/>
      <c r="R188" s="775"/>
      <c r="S188" s="775"/>
      <c r="T188" s="775"/>
      <c r="U188" s="775"/>
      <c r="V188" s="775"/>
      <c r="W188" s="1551">
        <f t="shared" si="2"/>
        <v>0</v>
      </c>
      <c r="X188" s="1503">
        <v>9268326463</v>
      </c>
    </row>
    <row r="189" spans="1:24" hidden="1">
      <c r="A189" s="1644">
        <v>186</v>
      </c>
      <c r="B189" s="1657"/>
      <c r="C189" s="1650" t="s">
        <v>9806</v>
      </c>
      <c r="D189" s="1661">
        <v>180370</v>
      </c>
      <c r="E189" s="1677" t="s">
        <v>9827</v>
      </c>
      <c r="F189" s="1677" t="s">
        <v>9828</v>
      </c>
      <c r="G189" s="1677" t="s">
        <v>4472</v>
      </c>
      <c r="H189" s="1670" t="s">
        <v>4463</v>
      </c>
      <c r="I189" s="1658" t="s">
        <v>9826</v>
      </c>
      <c r="J189" s="1650" t="s">
        <v>31</v>
      </c>
      <c r="K189" s="775"/>
      <c r="L189" s="775"/>
      <c r="M189" s="775"/>
      <c r="N189" s="1593" t="s">
        <v>37</v>
      </c>
      <c r="O189" s="775"/>
      <c r="P189" s="775"/>
      <c r="Q189" s="775"/>
      <c r="R189" s="775"/>
      <c r="S189" s="775"/>
      <c r="T189" s="775"/>
      <c r="U189" s="775"/>
      <c r="V189" s="775"/>
      <c r="W189" s="1551">
        <f t="shared" si="2"/>
        <v>0</v>
      </c>
      <c r="X189" s="1503">
        <v>9711221507</v>
      </c>
    </row>
    <row r="190" spans="1:24" ht="29.25" hidden="1" customHeight="1">
      <c r="A190" s="1644">
        <v>187</v>
      </c>
      <c r="B190" s="1657"/>
      <c r="C190" s="1650" t="s">
        <v>9806</v>
      </c>
      <c r="D190" s="1661">
        <v>176026</v>
      </c>
      <c r="E190" s="1677" t="s">
        <v>9695</v>
      </c>
      <c r="F190" s="1677" t="s">
        <v>9666</v>
      </c>
      <c r="G190" s="1677" t="s">
        <v>4381</v>
      </c>
      <c r="H190" s="1670" t="s">
        <v>4463</v>
      </c>
      <c r="I190" s="1658" t="s">
        <v>9829</v>
      </c>
      <c r="J190" s="1650" t="s">
        <v>31</v>
      </c>
      <c r="K190" s="775"/>
      <c r="L190" s="775"/>
      <c r="M190" s="775"/>
      <c r="N190" s="1593" t="s">
        <v>37</v>
      </c>
      <c r="O190" s="775"/>
      <c r="P190" s="775"/>
      <c r="Q190" s="775"/>
      <c r="R190" s="775"/>
      <c r="S190" s="775"/>
      <c r="T190" s="775"/>
      <c r="U190" s="775"/>
      <c r="V190" s="775"/>
      <c r="W190" s="1551">
        <f t="shared" si="2"/>
        <v>0</v>
      </c>
      <c r="X190" s="1503">
        <v>9319277245</v>
      </c>
    </row>
    <row r="191" spans="1:24" s="1656" customFormat="1" ht="27.75">
      <c r="A191" s="1644">
        <v>188</v>
      </c>
      <c r="B191" s="1657">
        <v>3575</v>
      </c>
      <c r="C191" s="1650" t="s">
        <v>9806</v>
      </c>
      <c r="D191" s="1661">
        <v>176444</v>
      </c>
      <c r="E191" s="1677" t="s">
        <v>9830</v>
      </c>
      <c r="F191" s="1677" t="s">
        <v>5637</v>
      </c>
      <c r="G191" s="1677" t="s">
        <v>9440</v>
      </c>
      <c r="H191" s="1670" t="s">
        <v>48</v>
      </c>
      <c r="I191" s="1658" t="s">
        <v>4337</v>
      </c>
      <c r="J191" s="1650" t="s">
        <v>31</v>
      </c>
      <c r="K191" s="1671" t="s">
        <v>1042</v>
      </c>
      <c r="L191" s="1672">
        <v>0.41805555555555557</v>
      </c>
      <c r="M191" s="1672">
        <v>0.60416666666666663</v>
      </c>
      <c r="N191" s="1670" t="s">
        <v>33</v>
      </c>
      <c r="O191" s="1672">
        <v>0.3972222222222222</v>
      </c>
      <c r="P191" s="1670" t="s">
        <v>34</v>
      </c>
      <c r="Q191" s="1670" t="s">
        <v>34</v>
      </c>
      <c r="R191" s="1670" t="s">
        <v>36</v>
      </c>
      <c r="S191" s="1670" t="s">
        <v>600</v>
      </c>
      <c r="T191" s="1674" t="s">
        <v>9831</v>
      </c>
      <c r="U191" s="1672" t="s">
        <v>33</v>
      </c>
      <c r="V191" s="1670"/>
      <c r="W191" s="1654">
        <f>L191-O191</f>
        <v>2.083333333333337E-2</v>
      </c>
      <c r="X191" s="1677">
        <v>9936211570</v>
      </c>
    </row>
    <row r="192" spans="1:24" s="1656" customFormat="1" ht="27" customHeight="1">
      <c r="A192" s="1644">
        <v>189</v>
      </c>
      <c r="B192" s="1657">
        <v>2428</v>
      </c>
      <c r="C192" s="1650" t="s">
        <v>9806</v>
      </c>
      <c r="D192" s="1647">
        <v>180526</v>
      </c>
      <c r="E192" s="1677" t="s">
        <v>9832</v>
      </c>
      <c r="F192" s="1677" t="s">
        <v>9524</v>
      </c>
      <c r="G192" s="1677" t="s">
        <v>9703</v>
      </c>
      <c r="H192" s="1670" t="s">
        <v>99</v>
      </c>
      <c r="I192" s="1661" t="s">
        <v>100</v>
      </c>
      <c r="J192" s="1650" t="s">
        <v>31</v>
      </c>
      <c r="K192" s="1671" t="s">
        <v>8084</v>
      </c>
      <c r="L192" s="1672">
        <v>0.3888888888888889</v>
      </c>
      <c r="M192" s="1672">
        <v>0.5</v>
      </c>
      <c r="N192" s="1670" t="s">
        <v>33</v>
      </c>
      <c r="O192" s="1672">
        <v>0.375</v>
      </c>
      <c r="P192" s="1670" t="s">
        <v>34</v>
      </c>
      <c r="Q192" s="1670" t="s">
        <v>34</v>
      </c>
      <c r="R192" s="1670" t="s">
        <v>35</v>
      </c>
      <c r="S192" s="1670" t="s">
        <v>35</v>
      </c>
      <c r="T192" s="1670" t="s">
        <v>36</v>
      </c>
      <c r="U192" s="1678" t="s">
        <v>492</v>
      </c>
      <c r="V192" s="1670"/>
      <c r="W192" s="1654">
        <f>L192-O192</f>
        <v>1.3888888888888895E-2</v>
      </c>
      <c r="X192" s="1677">
        <v>9289071845</v>
      </c>
    </row>
    <row r="193" spans="1:24" s="1656" customFormat="1" ht="24.75" hidden="1" customHeight="1">
      <c r="A193" s="1644">
        <v>190</v>
      </c>
      <c r="B193" s="1657">
        <v>2425</v>
      </c>
      <c r="C193" s="1650" t="s">
        <v>9806</v>
      </c>
      <c r="D193" s="1647">
        <v>175122</v>
      </c>
      <c r="E193" s="1677" t="s">
        <v>9601</v>
      </c>
      <c r="F193" s="1677" t="s">
        <v>9529</v>
      </c>
      <c r="G193" s="1677" t="s">
        <v>3329</v>
      </c>
      <c r="H193" s="1670" t="s">
        <v>99</v>
      </c>
      <c r="I193" s="1661" t="s">
        <v>1495</v>
      </c>
      <c r="J193" s="1650" t="s">
        <v>31</v>
      </c>
      <c r="K193" s="1671" t="s">
        <v>1042</v>
      </c>
      <c r="L193" s="1672">
        <v>0.57361111111111107</v>
      </c>
      <c r="M193" s="1672">
        <v>0.78819444444444442</v>
      </c>
      <c r="N193" s="1670" t="s">
        <v>33</v>
      </c>
      <c r="O193" s="1672">
        <v>0.53125</v>
      </c>
      <c r="P193" s="1670" t="s">
        <v>34</v>
      </c>
      <c r="Q193" s="1670" t="s">
        <v>34</v>
      </c>
      <c r="R193" s="1670" t="s">
        <v>35</v>
      </c>
      <c r="S193" s="1670" t="s">
        <v>36</v>
      </c>
      <c r="T193" s="1670" t="s">
        <v>36</v>
      </c>
      <c r="U193" s="1678" t="s">
        <v>492</v>
      </c>
      <c r="V193" s="1670"/>
      <c r="W193" s="1654">
        <f>L193-O193</f>
        <v>4.2361111111111072E-2</v>
      </c>
      <c r="X193" s="1677">
        <v>7372866149</v>
      </c>
    </row>
    <row r="194" spans="1:24" s="1656" customFormat="1" ht="28.5" customHeight="1">
      <c r="A194" s="1644">
        <v>191</v>
      </c>
      <c r="B194" s="1657">
        <v>4635</v>
      </c>
      <c r="C194" s="1650" t="s">
        <v>9833</v>
      </c>
      <c r="D194" s="1777">
        <v>97520</v>
      </c>
      <c r="E194" s="1778" t="s">
        <v>9834</v>
      </c>
      <c r="F194" s="1778" t="s">
        <v>9835</v>
      </c>
      <c r="G194" s="1778" t="s">
        <v>4613</v>
      </c>
      <c r="H194" s="1670" t="s">
        <v>29</v>
      </c>
      <c r="I194" s="1777" t="s">
        <v>110</v>
      </c>
      <c r="J194" s="1650" t="s">
        <v>31</v>
      </c>
      <c r="K194" s="1671" t="s">
        <v>6965</v>
      </c>
      <c r="L194" s="1672">
        <v>0.44583333333333336</v>
      </c>
      <c r="M194" s="1672">
        <v>0.47916666666666669</v>
      </c>
      <c r="N194" s="1670" t="s">
        <v>33</v>
      </c>
      <c r="O194" s="1672">
        <v>0.4375</v>
      </c>
      <c r="P194" s="1670" t="s">
        <v>34</v>
      </c>
      <c r="Q194" s="1670" t="s">
        <v>34</v>
      </c>
      <c r="R194" s="1670" t="s">
        <v>600</v>
      </c>
      <c r="S194" s="1670" t="s">
        <v>600</v>
      </c>
      <c r="T194" s="1670" t="s">
        <v>36</v>
      </c>
      <c r="U194" s="1678" t="s">
        <v>492</v>
      </c>
      <c r="V194" s="1670"/>
      <c r="W194" s="1654">
        <f>L194-O194</f>
        <v>8.3333333333333592E-3</v>
      </c>
      <c r="X194" s="1778">
        <v>7428448523</v>
      </c>
    </row>
    <row r="195" spans="1:24" s="439" customFormat="1" ht="25.5" hidden="1" customHeight="1">
      <c r="A195" s="1644">
        <v>192</v>
      </c>
      <c r="B195" s="258">
        <v>4628</v>
      </c>
      <c r="C195" s="16" t="s">
        <v>9833</v>
      </c>
      <c r="D195" s="1785">
        <v>181669</v>
      </c>
      <c r="E195" s="1786" t="s">
        <v>9836</v>
      </c>
      <c r="F195" s="1786" t="s">
        <v>5529</v>
      </c>
      <c r="G195" s="1786" t="s">
        <v>9415</v>
      </c>
      <c r="H195" s="1659" t="s">
        <v>92</v>
      </c>
      <c r="I195" s="1785" t="s">
        <v>9837</v>
      </c>
      <c r="J195" s="16" t="s">
        <v>31</v>
      </c>
      <c r="K195" s="1286" t="s">
        <v>1027</v>
      </c>
      <c r="L195" s="966">
        <v>0.63541666666666663</v>
      </c>
      <c r="M195" s="966">
        <v>0.55555555555555558</v>
      </c>
      <c r="N195" s="463" t="s">
        <v>1451</v>
      </c>
      <c r="O195" s="966">
        <v>0.58333333333333337</v>
      </c>
      <c r="P195" s="463"/>
      <c r="Q195" s="463" t="s">
        <v>171</v>
      </c>
      <c r="R195" s="463" t="s">
        <v>36</v>
      </c>
      <c r="S195" s="463" t="s">
        <v>36</v>
      </c>
      <c r="T195" s="463" t="s">
        <v>36</v>
      </c>
      <c r="U195" s="463" t="s">
        <v>1451</v>
      </c>
      <c r="V195" s="463"/>
      <c r="W195" s="1549">
        <f>L195-O195</f>
        <v>5.2083333333333259E-2</v>
      </c>
      <c r="X195" s="1786">
        <v>9012510603</v>
      </c>
    </row>
    <row r="196" spans="1:24" s="439" customFormat="1" ht="27" hidden="1" customHeight="1">
      <c r="A196" s="1644">
        <v>193</v>
      </c>
      <c r="B196" s="258">
        <v>4618</v>
      </c>
      <c r="C196" s="16" t="s">
        <v>9833</v>
      </c>
      <c r="D196" s="1785">
        <v>148297</v>
      </c>
      <c r="E196" s="1786" t="s">
        <v>9838</v>
      </c>
      <c r="F196" s="1786" t="s">
        <v>9474</v>
      </c>
      <c r="G196" s="1786" t="s">
        <v>9415</v>
      </c>
      <c r="H196" s="1659" t="s">
        <v>92</v>
      </c>
      <c r="I196" s="1785" t="s">
        <v>394</v>
      </c>
      <c r="J196" s="16" t="s">
        <v>31</v>
      </c>
      <c r="K196" s="1286" t="s">
        <v>3514</v>
      </c>
      <c r="L196" s="966">
        <v>0.42986111111111114</v>
      </c>
      <c r="M196" s="966">
        <v>0.47499999999999998</v>
      </c>
      <c r="N196" s="463" t="s">
        <v>2113</v>
      </c>
      <c r="O196" s="966">
        <v>0.41666666666666669</v>
      </c>
      <c r="P196" s="463"/>
      <c r="Q196" s="463"/>
      <c r="R196" s="463" t="s">
        <v>112</v>
      </c>
      <c r="S196" s="463" t="s">
        <v>600</v>
      </c>
      <c r="T196" s="463" t="s">
        <v>36</v>
      </c>
      <c r="U196" s="463" t="s">
        <v>2113</v>
      </c>
      <c r="V196" s="463"/>
      <c r="W196" s="1549">
        <f>L196-O196</f>
        <v>1.3194444444444453E-2</v>
      </c>
      <c r="X196" s="1786">
        <v>8788053269</v>
      </c>
    </row>
    <row r="197" spans="1:24" s="1656" customFormat="1" ht="27" hidden="1" customHeight="1">
      <c r="A197" s="1644">
        <v>194</v>
      </c>
      <c r="B197" s="1657">
        <v>3547</v>
      </c>
      <c r="C197" s="1650" t="s">
        <v>9833</v>
      </c>
      <c r="D197" s="1777">
        <v>180560</v>
      </c>
      <c r="E197" s="1778" t="s">
        <v>9839</v>
      </c>
      <c r="F197" s="1778" t="s">
        <v>9392</v>
      </c>
      <c r="G197" s="1778" t="s">
        <v>4362</v>
      </c>
      <c r="H197" s="1670" t="s">
        <v>29</v>
      </c>
      <c r="I197" s="1777" t="s">
        <v>110</v>
      </c>
      <c r="J197" s="1650" t="s">
        <v>31</v>
      </c>
      <c r="K197" s="1671" t="s">
        <v>624</v>
      </c>
      <c r="L197" s="1672">
        <v>0.56527777777777777</v>
      </c>
      <c r="M197" s="1672">
        <v>0.61319444444444449</v>
      </c>
      <c r="N197" s="1670" t="s">
        <v>33</v>
      </c>
      <c r="O197" s="1672">
        <v>0.5625</v>
      </c>
      <c r="P197" s="1670" t="s">
        <v>34</v>
      </c>
      <c r="Q197" s="1670" t="s">
        <v>34</v>
      </c>
      <c r="R197" s="1670" t="s">
        <v>600</v>
      </c>
      <c r="S197" s="1670" t="s">
        <v>600</v>
      </c>
      <c r="T197" s="1670" t="s">
        <v>36</v>
      </c>
      <c r="U197" s="1678" t="s">
        <v>492</v>
      </c>
      <c r="V197" s="1670"/>
      <c r="W197" s="1654">
        <f>L197-O197</f>
        <v>2.7777777777777679E-3</v>
      </c>
      <c r="X197" s="1778">
        <v>9999929074</v>
      </c>
    </row>
    <row r="198" spans="1:24" s="1656" customFormat="1" ht="29.25" customHeight="1">
      <c r="A198" s="1644">
        <v>195</v>
      </c>
      <c r="B198" s="1657">
        <v>3556</v>
      </c>
      <c r="C198" s="1650" t="s">
        <v>9833</v>
      </c>
      <c r="D198" s="1779">
        <v>150179</v>
      </c>
      <c r="E198" s="1778" t="s">
        <v>9840</v>
      </c>
      <c r="F198" s="1778" t="s">
        <v>9841</v>
      </c>
      <c r="G198" s="1780" t="s">
        <v>2720</v>
      </c>
      <c r="H198" s="1670" t="s">
        <v>41</v>
      </c>
      <c r="I198" s="1781" t="s">
        <v>9842</v>
      </c>
      <c r="J198" s="1650" t="s">
        <v>31</v>
      </c>
      <c r="K198" s="1671" t="s">
        <v>9012</v>
      </c>
      <c r="L198" s="1672">
        <v>0.60555555555555551</v>
      </c>
      <c r="M198" s="1672">
        <v>0.64930555555555558</v>
      </c>
      <c r="N198" s="1670" t="s">
        <v>33</v>
      </c>
      <c r="O198" s="1672">
        <v>0.59722222222222221</v>
      </c>
      <c r="P198" s="1670" t="s">
        <v>34</v>
      </c>
      <c r="Q198" s="1670" t="s">
        <v>34</v>
      </c>
      <c r="R198" s="1670" t="s">
        <v>600</v>
      </c>
      <c r="S198" s="1670" t="s">
        <v>600</v>
      </c>
      <c r="T198" s="1670" t="s">
        <v>36</v>
      </c>
      <c r="U198" s="1670" t="s">
        <v>6059</v>
      </c>
      <c r="V198" s="1670"/>
      <c r="W198" s="1654">
        <f>L198-O198</f>
        <v>8.3333333333333037E-3</v>
      </c>
      <c r="X198" s="1778">
        <v>9608380567</v>
      </c>
    </row>
    <row r="199" spans="1:24" s="1656" customFormat="1" ht="32.25" customHeight="1">
      <c r="A199" s="1644">
        <v>196</v>
      </c>
      <c r="B199" s="1645">
        <v>3106</v>
      </c>
      <c r="C199" s="1664" t="s">
        <v>9833</v>
      </c>
      <c r="D199" s="1782">
        <v>182140</v>
      </c>
      <c r="E199" s="1783" t="s">
        <v>9843</v>
      </c>
      <c r="F199" s="1783" t="s">
        <v>9844</v>
      </c>
      <c r="G199" s="1783" t="s">
        <v>9595</v>
      </c>
      <c r="H199" s="1678" t="s">
        <v>4213</v>
      </c>
      <c r="I199" s="1784" t="s">
        <v>9845</v>
      </c>
      <c r="J199" s="1650" t="s">
        <v>31</v>
      </c>
      <c r="K199" s="1681" t="s">
        <v>360</v>
      </c>
      <c r="L199" s="1683">
        <v>0.3888888888888889</v>
      </c>
      <c r="M199" s="1683">
        <v>0.50138888888888888</v>
      </c>
      <c r="N199" s="1678" t="s">
        <v>33</v>
      </c>
      <c r="O199" s="1683">
        <v>0.375</v>
      </c>
      <c r="P199" s="1678" t="s">
        <v>34</v>
      </c>
      <c r="Q199" s="1678" t="s">
        <v>34</v>
      </c>
      <c r="R199" s="1678" t="s">
        <v>600</v>
      </c>
      <c r="S199" s="1678" t="s">
        <v>600</v>
      </c>
      <c r="T199" s="1678" t="s">
        <v>36</v>
      </c>
      <c r="U199" s="1678" t="s">
        <v>492</v>
      </c>
      <c r="V199" s="1678"/>
      <c r="W199" s="1654">
        <f>L199-O199</f>
        <v>1.3888888888888895E-2</v>
      </c>
      <c r="X199" s="581">
        <v>9650971561</v>
      </c>
    </row>
    <row r="200" spans="1:24" s="1656" customFormat="1" ht="29.25" customHeight="1">
      <c r="A200" s="1644">
        <v>197</v>
      </c>
      <c r="B200" s="1657">
        <v>3147</v>
      </c>
      <c r="C200" s="1650" t="s">
        <v>9833</v>
      </c>
      <c r="D200" s="1692">
        <v>181084</v>
      </c>
      <c r="E200" s="1693" t="s">
        <v>9846</v>
      </c>
      <c r="F200" s="1693" t="s">
        <v>9847</v>
      </c>
      <c r="G200" s="1693" t="s">
        <v>9595</v>
      </c>
      <c r="H200" s="1678" t="s">
        <v>4213</v>
      </c>
      <c r="I200" s="1713" t="s">
        <v>2291</v>
      </c>
      <c r="J200" s="1650" t="s">
        <v>31</v>
      </c>
      <c r="K200" s="1671" t="s">
        <v>9848</v>
      </c>
      <c r="L200" s="1672">
        <v>0.56944444444444442</v>
      </c>
      <c r="M200" s="1672">
        <v>0.625</v>
      </c>
      <c r="N200" s="1670" t="s">
        <v>1054</v>
      </c>
      <c r="O200" s="1672">
        <v>0.5625</v>
      </c>
      <c r="P200" s="1670" t="s">
        <v>34</v>
      </c>
      <c r="Q200" s="1670" t="s">
        <v>34</v>
      </c>
      <c r="R200" s="1670" t="s">
        <v>600</v>
      </c>
      <c r="S200" s="1670" t="s">
        <v>600</v>
      </c>
      <c r="T200" s="1670" t="s">
        <v>36</v>
      </c>
      <c r="U200" s="1670" t="s">
        <v>492</v>
      </c>
      <c r="V200" s="1670"/>
      <c r="W200" s="1654">
        <f>L200-O200</f>
        <v>6.9444444444444198E-3</v>
      </c>
      <c r="X200" s="581">
        <v>7011979201</v>
      </c>
    </row>
    <row r="201" spans="1:24" s="1656" customFormat="1" ht="24.75" customHeight="1">
      <c r="A201" s="1644">
        <v>198</v>
      </c>
      <c r="B201" s="1657"/>
      <c r="C201" s="1650" t="s">
        <v>9833</v>
      </c>
      <c r="D201" s="1692">
        <v>130068</v>
      </c>
      <c r="E201" s="1693" t="s">
        <v>9849</v>
      </c>
      <c r="F201" s="1693" t="s">
        <v>9835</v>
      </c>
      <c r="G201" s="1693" t="s">
        <v>5418</v>
      </c>
      <c r="H201" s="1670" t="s">
        <v>29</v>
      </c>
      <c r="I201" s="1713" t="s">
        <v>110</v>
      </c>
      <c r="J201" s="1650" t="s">
        <v>31</v>
      </c>
      <c r="K201" s="1671" t="s">
        <v>398</v>
      </c>
      <c r="L201" s="1672">
        <v>0.44097222222222221</v>
      </c>
      <c r="M201" s="1672">
        <v>5.2083333333333336E-2</v>
      </c>
      <c r="N201" s="1670" t="s">
        <v>1063</v>
      </c>
      <c r="O201" s="1672">
        <v>0.4236111111111111</v>
      </c>
      <c r="P201" s="1670" t="s">
        <v>34</v>
      </c>
      <c r="Q201" s="1670" t="s">
        <v>34</v>
      </c>
      <c r="R201" s="1670" t="s">
        <v>112</v>
      </c>
      <c r="S201" s="1670" t="s">
        <v>35</v>
      </c>
      <c r="T201" s="1670" t="s">
        <v>112</v>
      </c>
      <c r="U201" s="1670" t="s">
        <v>33</v>
      </c>
      <c r="V201" s="1670"/>
      <c r="W201" s="1654">
        <f>L201-O201</f>
        <v>1.7361111111111105E-2</v>
      </c>
      <c r="X201" s="581">
        <v>9008055594</v>
      </c>
    </row>
    <row r="202" spans="1:24" ht="27" hidden="1" customHeight="1">
      <c r="A202" s="1644">
        <v>199</v>
      </c>
      <c r="B202" s="1657"/>
      <c r="C202" s="1650" t="s">
        <v>9833</v>
      </c>
      <c r="D202" s="1698">
        <v>165492</v>
      </c>
      <c r="E202" s="1693" t="s">
        <v>9850</v>
      </c>
      <c r="F202" s="1693" t="s">
        <v>9851</v>
      </c>
      <c r="G202" s="1693" t="s">
        <v>9852</v>
      </c>
      <c r="H202" s="1670" t="s">
        <v>70</v>
      </c>
      <c r="I202" s="1713" t="s">
        <v>9853</v>
      </c>
      <c r="J202" s="1650" t="s">
        <v>31</v>
      </c>
      <c r="K202" s="775"/>
      <c r="L202" s="775"/>
      <c r="M202" s="775"/>
      <c r="N202" s="1593" t="s">
        <v>37</v>
      </c>
      <c r="O202" s="775"/>
      <c r="P202" s="775"/>
      <c r="Q202" s="775"/>
      <c r="R202" s="775"/>
      <c r="S202" s="775"/>
      <c r="T202" s="775"/>
      <c r="U202" s="775"/>
      <c r="V202" s="775"/>
      <c r="W202" s="1547">
        <f>L202-O202</f>
        <v>0</v>
      </c>
      <c r="X202" s="581">
        <v>9811127283</v>
      </c>
    </row>
    <row r="203" spans="1:24" hidden="1">
      <c r="A203" s="1644">
        <v>200</v>
      </c>
      <c r="B203" s="1657"/>
      <c r="C203" s="1650" t="s">
        <v>9833</v>
      </c>
      <c r="D203" s="1698">
        <v>52866</v>
      </c>
      <c r="E203" s="1693" t="s">
        <v>9746</v>
      </c>
      <c r="F203" s="1693" t="s">
        <v>9514</v>
      </c>
      <c r="G203" s="1693" t="s">
        <v>9852</v>
      </c>
      <c r="H203" s="1670" t="s">
        <v>70</v>
      </c>
      <c r="I203" s="1713" t="s">
        <v>9854</v>
      </c>
      <c r="J203" s="1650" t="s">
        <v>31</v>
      </c>
      <c r="K203" s="775"/>
      <c r="L203" s="775"/>
      <c r="M203" s="775"/>
      <c r="N203" s="1593" t="s">
        <v>37</v>
      </c>
      <c r="O203" s="775"/>
      <c r="P203" s="775"/>
      <c r="Q203" s="775"/>
      <c r="R203" s="775"/>
      <c r="S203" s="775"/>
      <c r="T203" s="775"/>
      <c r="U203" s="775"/>
      <c r="V203" s="775"/>
      <c r="W203" s="1547">
        <f>L203-O203</f>
        <v>0</v>
      </c>
      <c r="X203" s="581">
        <v>9717666723</v>
      </c>
    </row>
    <row r="204" spans="1:24" ht="24.75" hidden="1" customHeight="1">
      <c r="A204" s="1644">
        <v>201</v>
      </c>
      <c r="B204" s="1657"/>
      <c r="C204" s="1650" t="s">
        <v>9833</v>
      </c>
      <c r="D204" s="1692">
        <v>26720</v>
      </c>
      <c r="E204" s="1693" t="s">
        <v>9855</v>
      </c>
      <c r="F204" s="1693" t="s">
        <v>9856</v>
      </c>
      <c r="G204" s="1693" t="s">
        <v>9852</v>
      </c>
      <c r="H204" s="1670" t="s">
        <v>70</v>
      </c>
      <c r="I204" s="1775" t="s">
        <v>9857</v>
      </c>
      <c r="J204" s="1650" t="s">
        <v>31</v>
      </c>
      <c r="K204" s="775"/>
      <c r="L204" s="775"/>
      <c r="M204" s="775"/>
      <c r="N204" s="1593" t="s">
        <v>37</v>
      </c>
      <c r="O204" s="775"/>
      <c r="P204" s="775"/>
      <c r="Q204" s="775"/>
      <c r="R204" s="775"/>
      <c r="S204" s="775"/>
      <c r="T204" s="775"/>
      <c r="U204" s="775"/>
      <c r="V204" s="775"/>
      <c r="W204" s="1547">
        <f>L204-O204</f>
        <v>0</v>
      </c>
      <c r="X204" s="581">
        <v>9891259126</v>
      </c>
    </row>
    <row r="205" spans="1:24" s="1656" customFormat="1" ht="26.25" hidden="1" customHeight="1">
      <c r="A205" s="1644">
        <v>202</v>
      </c>
      <c r="B205" s="1657">
        <v>2103</v>
      </c>
      <c r="C205" s="1650" t="s">
        <v>9833</v>
      </c>
      <c r="D205" s="1692">
        <v>182289</v>
      </c>
      <c r="E205" s="1693" t="s">
        <v>9858</v>
      </c>
      <c r="F205" s="1693" t="s">
        <v>9859</v>
      </c>
      <c r="G205" s="1693" t="s">
        <v>5462</v>
      </c>
      <c r="H205" s="1670" t="s">
        <v>237</v>
      </c>
      <c r="I205" s="1775" t="s">
        <v>321</v>
      </c>
      <c r="J205" s="1650" t="s">
        <v>31</v>
      </c>
      <c r="K205" s="1787" t="s">
        <v>9421</v>
      </c>
      <c r="L205" s="1672">
        <v>0.41111111111111109</v>
      </c>
      <c r="M205" s="1672">
        <v>0.55208333333333337</v>
      </c>
      <c r="N205" s="1670" t="s">
        <v>33</v>
      </c>
      <c r="O205" s="1672">
        <v>0.375</v>
      </c>
      <c r="P205" s="1670" t="s">
        <v>34</v>
      </c>
      <c r="Q205" s="1670" t="s">
        <v>34</v>
      </c>
      <c r="R205" s="1670" t="s">
        <v>600</v>
      </c>
      <c r="S205" s="1670" t="s">
        <v>600</v>
      </c>
      <c r="T205" s="1670" t="s">
        <v>36</v>
      </c>
      <c r="U205" s="1670" t="s">
        <v>492</v>
      </c>
      <c r="V205" s="1670"/>
      <c r="W205" s="1654">
        <f>L205-O205</f>
        <v>3.6111111111111094E-2</v>
      </c>
      <c r="X205" s="581">
        <v>9412545783</v>
      </c>
    </row>
    <row r="206" spans="1:24" s="1656" customFormat="1" ht="29.25" customHeight="1">
      <c r="A206" s="1644">
        <v>203</v>
      </c>
      <c r="B206" s="1657">
        <v>2124</v>
      </c>
      <c r="C206" s="1650" t="s">
        <v>9833</v>
      </c>
      <c r="D206" s="1692">
        <v>131060</v>
      </c>
      <c r="E206" s="1693" t="s">
        <v>9860</v>
      </c>
      <c r="F206" s="1693" t="s">
        <v>9493</v>
      </c>
      <c r="G206" s="1693" t="s">
        <v>5462</v>
      </c>
      <c r="H206" s="1670" t="s">
        <v>237</v>
      </c>
      <c r="I206" s="1775" t="s">
        <v>238</v>
      </c>
      <c r="J206" s="1650" t="s">
        <v>31</v>
      </c>
      <c r="K206" s="1787" t="s">
        <v>813</v>
      </c>
      <c r="L206" s="1672">
        <v>0.42499999999999999</v>
      </c>
      <c r="M206" s="1672">
        <v>0.56944444444444442</v>
      </c>
      <c r="N206" s="1670" t="s">
        <v>33</v>
      </c>
      <c r="O206" s="1672">
        <v>0.41666666666666669</v>
      </c>
      <c r="P206" s="1670" t="s">
        <v>34</v>
      </c>
      <c r="Q206" s="1670" t="s">
        <v>34</v>
      </c>
      <c r="R206" s="1670" t="s">
        <v>600</v>
      </c>
      <c r="S206" s="1670" t="s">
        <v>600</v>
      </c>
      <c r="T206" s="1670" t="s">
        <v>36</v>
      </c>
      <c r="U206" s="1670" t="s">
        <v>492</v>
      </c>
      <c r="V206" s="1670"/>
      <c r="W206" s="1654">
        <f>L206-O206</f>
        <v>8.3333333333333037E-3</v>
      </c>
      <c r="X206" s="581">
        <v>9431580974</v>
      </c>
    </row>
    <row r="207" spans="1:24" s="1656" customFormat="1" ht="30.75" customHeight="1">
      <c r="A207" s="1644">
        <v>204</v>
      </c>
      <c r="B207" s="1657">
        <v>2417</v>
      </c>
      <c r="C207" s="1650" t="s">
        <v>9833</v>
      </c>
      <c r="D207" s="1698">
        <v>178413</v>
      </c>
      <c r="E207" s="1693" t="s">
        <v>9861</v>
      </c>
      <c r="F207" s="1693" t="s">
        <v>5510</v>
      </c>
      <c r="G207" s="1693" t="s">
        <v>4403</v>
      </c>
      <c r="H207" s="1670" t="s">
        <v>99</v>
      </c>
      <c r="I207" s="1713" t="s">
        <v>1630</v>
      </c>
      <c r="J207" s="1650" t="s">
        <v>31</v>
      </c>
      <c r="K207" s="1681" t="s">
        <v>3514</v>
      </c>
      <c r="L207" s="1683">
        <v>0.39861111111111114</v>
      </c>
      <c r="M207" s="1683">
        <v>0.55555555555555558</v>
      </c>
      <c r="N207" s="1670" t="s">
        <v>33</v>
      </c>
      <c r="O207" s="1672">
        <v>0.37638888888888888</v>
      </c>
      <c r="P207" s="1670" t="s">
        <v>34</v>
      </c>
      <c r="Q207" s="1670" t="s">
        <v>34</v>
      </c>
      <c r="R207" s="1670" t="s">
        <v>112</v>
      </c>
      <c r="S207" s="1670" t="s">
        <v>600</v>
      </c>
      <c r="T207" s="1674" t="s">
        <v>9862</v>
      </c>
      <c r="U207" s="1670" t="s">
        <v>33</v>
      </c>
      <c r="V207" s="1670"/>
      <c r="W207" s="1654">
        <f>L207-O207</f>
        <v>2.2222222222222254E-2</v>
      </c>
      <c r="X207" s="581">
        <v>9871041164</v>
      </c>
    </row>
    <row r="208" spans="1:24" s="1656" customFormat="1" ht="30.75" customHeight="1">
      <c r="A208" s="1644">
        <v>205</v>
      </c>
      <c r="B208" s="1657"/>
      <c r="C208" s="1650" t="s">
        <v>9833</v>
      </c>
      <c r="D208" s="1789">
        <v>61756</v>
      </c>
      <c r="E208" s="1790" t="s">
        <v>9863</v>
      </c>
      <c r="F208" s="1791" t="s">
        <v>938</v>
      </c>
      <c r="G208" s="1792" t="s">
        <v>462</v>
      </c>
      <c r="H208" s="1792" t="s">
        <v>48</v>
      </c>
      <c r="I208" s="1793" t="s">
        <v>9864</v>
      </c>
      <c r="J208" s="1650" t="s">
        <v>31</v>
      </c>
      <c r="K208" s="1681" t="s">
        <v>398</v>
      </c>
      <c r="L208" s="1683">
        <v>0.35625000000000001</v>
      </c>
      <c r="M208" s="1683">
        <v>0.40277777777777779</v>
      </c>
      <c r="N208" s="1670" t="s">
        <v>33</v>
      </c>
      <c r="O208" s="1672">
        <v>0.34375</v>
      </c>
      <c r="P208" s="1670" t="s">
        <v>34</v>
      </c>
      <c r="Q208" s="1670" t="s">
        <v>34</v>
      </c>
      <c r="R208" s="1670" t="s">
        <v>600</v>
      </c>
      <c r="S208" s="1670" t="s">
        <v>600</v>
      </c>
      <c r="T208" s="1670" t="s">
        <v>36</v>
      </c>
      <c r="U208" s="1678" t="s">
        <v>492</v>
      </c>
      <c r="V208" s="1670"/>
      <c r="W208" s="1654">
        <f t="shared" ref="W208:W212" si="3">L208-O208</f>
        <v>1.2500000000000011E-2</v>
      </c>
      <c r="X208" s="581">
        <v>8828203355</v>
      </c>
    </row>
    <row r="209" spans="1:24" s="1656" customFormat="1" ht="30.75" customHeight="1">
      <c r="A209" s="1644">
        <v>206</v>
      </c>
      <c r="B209" s="1657"/>
      <c r="C209" s="1650" t="s">
        <v>9833</v>
      </c>
      <c r="D209" s="1789">
        <v>40024</v>
      </c>
      <c r="E209" s="1790" t="s">
        <v>9865</v>
      </c>
      <c r="F209" s="1791" t="s">
        <v>341</v>
      </c>
      <c r="G209" s="1792" t="s">
        <v>462</v>
      </c>
      <c r="H209" s="1792" t="s">
        <v>48</v>
      </c>
      <c r="I209" s="1793" t="s">
        <v>812</v>
      </c>
      <c r="J209" s="1650" t="s">
        <v>31</v>
      </c>
      <c r="K209" s="1681" t="s">
        <v>168</v>
      </c>
      <c r="L209" s="1683">
        <v>0.49652777777777779</v>
      </c>
      <c r="M209" s="1683">
        <v>0.57638888888888884</v>
      </c>
      <c r="N209" s="1670" t="s">
        <v>33</v>
      </c>
      <c r="O209" s="1672">
        <v>0.4861111111111111</v>
      </c>
      <c r="P209" s="1670" t="s">
        <v>34</v>
      </c>
      <c r="Q209" s="1670" t="s">
        <v>34</v>
      </c>
      <c r="R209" s="1670" t="s">
        <v>600</v>
      </c>
      <c r="S209" s="1670" t="s">
        <v>600</v>
      </c>
      <c r="T209" s="1670" t="s">
        <v>36</v>
      </c>
      <c r="U209" s="1678" t="s">
        <v>492</v>
      </c>
      <c r="V209" s="1670"/>
      <c r="W209" s="1654">
        <f t="shared" si="3"/>
        <v>1.0416666666666685E-2</v>
      </c>
      <c r="X209" s="581">
        <v>9654325731</v>
      </c>
    </row>
    <row r="210" spans="1:24" s="1656" customFormat="1" ht="28.5" customHeight="1">
      <c r="A210" s="1644">
        <v>207</v>
      </c>
      <c r="B210" s="1657"/>
      <c r="C210" s="1650" t="s">
        <v>9833</v>
      </c>
      <c r="D210" s="1794">
        <v>174810</v>
      </c>
      <c r="E210" s="1795" t="s">
        <v>9866</v>
      </c>
      <c r="F210" s="1796" t="s">
        <v>563</v>
      </c>
      <c r="G210" s="1797" t="s">
        <v>40</v>
      </c>
      <c r="H210" s="1795" t="s">
        <v>41</v>
      </c>
      <c r="I210" s="1794" t="s">
        <v>9867</v>
      </c>
      <c r="J210" s="1708" t="s">
        <v>94</v>
      </c>
      <c r="K210" s="1671" t="s">
        <v>885</v>
      </c>
      <c r="L210" s="1672">
        <v>0.375</v>
      </c>
      <c r="M210" s="1672">
        <v>0.45833333333333331</v>
      </c>
      <c r="N210" s="1670" t="s">
        <v>33</v>
      </c>
      <c r="O210" s="1672">
        <v>0.36458333333333331</v>
      </c>
      <c r="P210" s="1670" t="s">
        <v>34</v>
      </c>
      <c r="Q210" s="1670" t="s">
        <v>34</v>
      </c>
      <c r="R210" s="1670" t="s">
        <v>35</v>
      </c>
      <c r="S210" s="1670" t="s">
        <v>35</v>
      </c>
      <c r="T210" s="1670" t="s">
        <v>112</v>
      </c>
      <c r="U210" s="1670" t="s">
        <v>5243</v>
      </c>
      <c r="V210" s="1670"/>
      <c r="W210" s="1654">
        <f t="shared" si="3"/>
        <v>1.0416666666666685E-2</v>
      </c>
      <c r="X210" s="1670"/>
    </row>
    <row r="211" spans="1:24" s="1656" customFormat="1" ht="25.5" customHeight="1">
      <c r="A211" s="1644">
        <v>208</v>
      </c>
      <c r="B211" s="1670"/>
      <c r="C211" s="1650" t="s">
        <v>9833</v>
      </c>
      <c r="D211" s="1798">
        <v>182506</v>
      </c>
      <c r="E211" s="1799" t="s">
        <v>7153</v>
      </c>
      <c r="F211" s="1796" t="s">
        <v>204</v>
      </c>
      <c r="G211" s="1800" t="s">
        <v>40</v>
      </c>
      <c r="H211" s="1799" t="s">
        <v>41</v>
      </c>
      <c r="I211" s="1798" t="s">
        <v>9868</v>
      </c>
      <c r="J211" s="1708" t="s">
        <v>188</v>
      </c>
      <c r="K211" s="1671" t="s">
        <v>489</v>
      </c>
      <c r="L211" s="1672">
        <v>0.98958333333333337</v>
      </c>
      <c r="M211" s="1672">
        <v>0.12152777777777778</v>
      </c>
      <c r="N211" s="1670" t="s">
        <v>33</v>
      </c>
      <c r="O211" s="1672">
        <v>0.97916666666666663</v>
      </c>
      <c r="P211" s="1670" t="s">
        <v>34</v>
      </c>
      <c r="Q211" s="1670" t="s">
        <v>34</v>
      </c>
      <c r="R211" s="1670" t="s">
        <v>600</v>
      </c>
      <c r="S211" s="1670" t="s">
        <v>600</v>
      </c>
      <c r="T211" s="1670" t="s">
        <v>36</v>
      </c>
      <c r="U211" s="1678" t="s">
        <v>492</v>
      </c>
      <c r="V211" s="1670"/>
      <c r="W211" s="1654">
        <f t="shared" si="3"/>
        <v>1.0416666666666741E-2</v>
      </c>
      <c r="X211" s="1670"/>
    </row>
    <row r="212" spans="1:24" s="1656" customFormat="1" ht="26.25" customHeight="1">
      <c r="A212" s="1644">
        <v>209</v>
      </c>
      <c r="B212" s="1670"/>
      <c r="C212" s="1650" t="s">
        <v>9833</v>
      </c>
      <c r="D212" s="1798">
        <v>181366</v>
      </c>
      <c r="E212" s="1799" t="s">
        <v>6307</v>
      </c>
      <c r="F212" s="1796" t="s">
        <v>932</v>
      </c>
      <c r="G212" s="1799" t="s">
        <v>109</v>
      </c>
      <c r="H212" s="1799" t="s">
        <v>29</v>
      </c>
      <c r="I212" s="1798" t="s">
        <v>128</v>
      </c>
      <c r="J212" s="1708" t="s">
        <v>188</v>
      </c>
      <c r="K212" s="1671" t="s">
        <v>3654</v>
      </c>
      <c r="L212" s="1672">
        <v>0.65625</v>
      </c>
      <c r="M212" s="1672">
        <v>0.71527777777777779</v>
      </c>
      <c r="N212" s="1670" t="s">
        <v>33</v>
      </c>
      <c r="O212" s="1672">
        <v>0.63888888888888884</v>
      </c>
      <c r="P212" s="1670" t="s">
        <v>34</v>
      </c>
      <c r="Q212" s="1670" t="s">
        <v>34</v>
      </c>
      <c r="R212" s="1670" t="s">
        <v>35</v>
      </c>
      <c r="S212" s="1670" t="s">
        <v>35</v>
      </c>
      <c r="T212" s="1670" t="s">
        <v>112</v>
      </c>
      <c r="U212" s="1670" t="s">
        <v>5243</v>
      </c>
      <c r="V212" s="1670"/>
      <c r="W212" s="1654">
        <f t="shared" si="3"/>
        <v>1.736111111111116E-2</v>
      </c>
      <c r="X212" s="1670"/>
    </row>
    <row r="213" spans="1:24" s="1656" customFormat="1" ht="30" hidden="1" customHeight="1">
      <c r="A213" s="1644">
        <v>210</v>
      </c>
      <c r="B213" s="1671">
        <v>4624</v>
      </c>
      <c r="C213" s="1788" t="s">
        <v>9869</v>
      </c>
      <c r="D213" s="1698">
        <v>174579</v>
      </c>
      <c r="E213" s="1693" t="s">
        <v>9870</v>
      </c>
      <c r="F213" s="1693" t="s">
        <v>9353</v>
      </c>
      <c r="G213" s="1693" t="s">
        <v>4486</v>
      </c>
      <c r="H213" s="1670" t="s">
        <v>520</v>
      </c>
      <c r="I213" s="1713" t="s">
        <v>9871</v>
      </c>
      <c r="J213" s="1650" t="s">
        <v>31</v>
      </c>
      <c r="K213" s="1671" t="s">
        <v>599</v>
      </c>
      <c r="L213" s="1672">
        <v>0.38194444444444442</v>
      </c>
      <c r="M213" s="1672">
        <v>0.52430555555555558</v>
      </c>
      <c r="N213" s="1670" t="s">
        <v>33</v>
      </c>
      <c r="O213" s="1672">
        <v>0.3659722222222222</v>
      </c>
      <c r="P213" s="1670" t="s">
        <v>34</v>
      </c>
      <c r="Q213" s="1670" t="s">
        <v>34</v>
      </c>
      <c r="R213" s="1670" t="s">
        <v>600</v>
      </c>
      <c r="S213" s="1670" t="s">
        <v>600</v>
      </c>
      <c r="T213" s="1670" t="s">
        <v>112</v>
      </c>
      <c r="U213" s="1670" t="s">
        <v>5243</v>
      </c>
      <c r="V213" s="1670"/>
      <c r="W213" s="1654">
        <f>L210-O213</f>
        <v>9.0277777777778012E-3</v>
      </c>
      <c r="X213" s="581">
        <v>9821846937</v>
      </c>
    </row>
    <row r="214" spans="1:24" s="439" customFormat="1" ht="24.75" customHeight="1">
      <c r="A214" s="1644">
        <v>211</v>
      </c>
      <c r="B214" s="1837">
        <v>3554</v>
      </c>
      <c r="C214" s="1838" t="s">
        <v>9869</v>
      </c>
      <c r="D214" s="1839">
        <v>180766</v>
      </c>
      <c r="E214" s="1840" t="s">
        <v>9872</v>
      </c>
      <c r="F214" s="1840" t="s">
        <v>9458</v>
      </c>
      <c r="G214" s="1840" t="s">
        <v>9873</v>
      </c>
      <c r="H214" s="529" t="s">
        <v>92</v>
      </c>
      <c r="I214" s="1841" t="s">
        <v>9874</v>
      </c>
      <c r="J214" s="525" t="s">
        <v>31</v>
      </c>
      <c r="K214" s="1837" t="s">
        <v>3524</v>
      </c>
      <c r="L214" s="1464">
        <v>0.35972222222222222</v>
      </c>
      <c r="M214" s="1464">
        <v>0.42152777777777778</v>
      </c>
      <c r="N214" s="529" t="s">
        <v>2113</v>
      </c>
      <c r="O214" s="1464">
        <v>0.35416666666666669</v>
      </c>
      <c r="P214" s="529"/>
      <c r="Q214" s="529" t="s">
        <v>171</v>
      </c>
      <c r="R214" s="529" t="s">
        <v>600</v>
      </c>
      <c r="S214" s="529" t="s">
        <v>600</v>
      </c>
      <c r="T214" s="529" t="s">
        <v>36</v>
      </c>
      <c r="U214" s="529" t="s">
        <v>367</v>
      </c>
      <c r="V214" s="529"/>
      <c r="W214" s="1842">
        <f>L214-O214</f>
        <v>5.5555555555555358E-3</v>
      </c>
      <c r="X214" s="1843">
        <v>9801069184</v>
      </c>
    </row>
    <row r="215" spans="1:24" s="439" customFormat="1" ht="32.25" customHeight="1">
      <c r="A215" s="1644">
        <v>212</v>
      </c>
      <c r="B215" s="1286">
        <v>3563</v>
      </c>
      <c r="C215" s="683" t="s">
        <v>9869</v>
      </c>
      <c r="D215" s="1844">
        <v>179495</v>
      </c>
      <c r="E215" s="1745" t="s">
        <v>9875</v>
      </c>
      <c r="F215" s="1745" t="s">
        <v>9437</v>
      </c>
      <c r="G215" s="1745" t="s">
        <v>9415</v>
      </c>
      <c r="H215" s="529" t="s">
        <v>92</v>
      </c>
      <c r="I215" s="1747" t="s">
        <v>5125</v>
      </c>
      <c r="J215" s="16" t="s">
        <v>31</v>
      </c>
      <c r="K215" s="1286" t="s">
        <v>3654</v>
      </c>
      <c r="L215" s="966">
        <v>0.43055555555555558</v>
      </c>
      <c r="M215" s="966">
        <v>0.47222222222222221</v>
      </c>
      <c r="N215" s="608" t="s">
        <v>6669</v>
      </c>
      <c r="O215" s="966">
        <v>0.4236111111111111</v>
      </c>
      <c r="P215" s="463"/>
      <c r="Q215" s="463" t="s">
        <v>171</v>
      </c>
      <c r="R215" s="463" t="s">
        <v>36</v>
      </c>
      <c r="S215" s="463" t="s">
        <v>600</v>
      </c>
      <c r="T215" s="463" t="s">
        <v>112</v>
      </c>
      <c r="U215" s="463" t="s">
        <v>367</v>
      </c>
      <c r="V215" s="463"/>
      <c r="W215" s="1549">
        <f>L215-O215</f>
        <v>6.9444444444444753E-3</v>
      </c>
      <c r="X215" s="1225">
        <v>7827540796</v>
      </c>
    </row>
    <row r="216" spans="1:24" s="1656" customFormat="1" ht="24.75" customHeight="1">
      <c r="A216" s="1644">
        <v>213</v>
      </c>
      <c r="B216" s="1671">
        <v>6121</v>
      </c>
      <c r="C216" s="1788" t="s">
        <v>9869</v>
      </c>
      <c r="D216" s="1692">
        <v>130068</v>
      </c>
      <c r="E216" s="1693" t="s">
        <v>9849</v>
      </c>
      <c r="F216" s="1693" t="s">
        <v>9835</v>
      </c>
      <c r="G216" s="1693" t="s">
        <v>5418</v>
      </c>
      <c r="H216" s="1670" t="s">
        <v>29</v>
      </c>
      <c r="I216" s="1713" t="s">
        <v>110</v>
      </c>
      <c r="J216" s="1650" t="s">
        <v>31</v>
      </c>
      <c r="K216" s="1671" t="s">
        <v>274</v>
      </c>
      <c r="L216" s="1672">
        <v>0.52777777777777779</v>
      </c>
      <c r="M216" s="1672">
        <v>0.56944444444444442</v>
      </c>
      <c r="N216" s="1670" t="s">
        <v>1063</v>
      </c>
      <c r="O216" s="1672">
        <v>0.52430555555555558</v>
      </c>
      <c r="P216" s="1670" t="s">
        <v>34</v>
      </c>
      <c r="Q216" s="1670" t="s">
        <v>34</v>
      </c>
      <c r="R216" s="1670" t="s">
        <v>112</v>
      </c>
      <c r="S216" s="1670" t="s">
        <v>600</v>
      </c>
      <c r="T216" s="1670" t="s">
        <v>36</v>
      </c>
      <c r="U216" s="1670" t="s">
        <v>5243</v>
      </c>
      <c r="V216" s="1670"/>
      <c r="W216" s="1654">
        <f>L216-O216</f>
        <v>3.4722222222222099E-3</v>
      </c>
      <c r="X216" s="545">
        <v>9008055594</v>
      </c>
    </row>
    <row r="217" spans="1:24" s="1656" customFormat="1" ht="27.75" hidden="1" customHeight="1">
      <c r="A217" s="1644">
        <v>214</v>
      </c>
      <c r="B217" s="1670"/>
      <c r="C217" s="1650" t="s">
        <v>9869</v>
      </c>
      <c r="D217" s="1687">
        <v>171635</v>
      </c>
      <c r="E217" s="1833" t="s">
        <v>9876</v>
      </c>
      <c r="F217" s="1834" t="s">
        <v>3319</v>
      </c>
      <c r="G217" s="1833" t="s">
        <v>109</v>
      </c>
      <c r="H217" s="1670" t="s">
        <v>29</v>
      </c>
      <c r="I217" s="1687" t="s">
        <v>128</v>
      </c>
      <c r="J217" s="1650" t="s">
        <v>188</v>
      </c>
      <c r="K217" s="1671" t="s">
        <v>398</v>
      </c>
      <c r="L217" s="1672">
        <v>0.38750000000000001</v>
      </c>
      <c r="M217" s="1672">
        <v>0.4201388888888889</v>
      </c>
      <c r="N217" s="1670" t="s">
        <v>1063</v>
      </c>
      <c r="O217" s="1672">
        <v>0.38541666666666669</v>
      </c>
      <c r="P217" s="1670" t="s">
        <v>34</v>
      </c>
      <c r="Q217" s="1670" t="s">
        <v>34</v>
      </c>
      <c r="R217" s="1670" t="s">
        <v>112</v>
      </c>
      <c r="S217" s="1670" t="s">
        <v>600</v>
      </c>
      <c r="T217" s="1670" t="s">
        <v>36</v>
      </c>
      <c r="U217" s="1670" t="s">
        <v>5243</v>
      </c>
      <c r="V217" s="1670"/>
      <c r="W217" s="1654">
        <f>L217-O217</f>
        <v>2.0833333333333259E-3</v>
      </c>
      <c r="X217" s="1670"/>
    </row>
    <row r="218" spans="1:24" s="1656" customFormat="1" ht="23.25" customHeight="1">
      <c r="A218" s="1644">
        <v>215</v>
      </c>
      <c r="B218" s="1671"/>
      <c r="C218" s="1650" t="s">
        <v>9877</v>
      </c>
      <c r="D218" s="1687">
        <v>181411</v>
      </c>
      <c r="E218" s="1833" t="s">
        <v>9878</v>
      </c>
      <c r="F218" s="1834" t="s">
        <v>932</v>
      </c>
      <c r="G218" s="1833" t="s">
        <v>9879</v>
      </c>
      <c r="H218" s="1670" t="s">
        <v>29</v>
      </c>
      <c r="I218" s="1687" t="s">
        <v>128</v>
      </c>
      <c r="J218" s="1650" t="s">
        <v>188</v>
      </c>
      <c r="K218" s="1671" t="s">
        <v>1027</v>
      </c>
      <c r="L218" s="1672">
        <v>0.60416666666666663</v>
      </c>
      <c r="M218" s="1672">
        <v>0.63888888888888884</v>
      </c>
      <c r="N218" s="1670" t="s">
        <v>1063</v>
      </c>
      <c r="O218" s="1672">
        <v>0.59722222222222221</v>
      </c>
      <c r="P218" s="1670" t="s">
        <v>34</v>
      </c>
      <c r="Q218" s="1670" t="s">
        <v>34</v>
      </c>
      <c r="R218" s="1670" t="s">
        <v>112</v>
      </c>
      <c r="S218" s="1670" t="s">
        <v>600</v>
      </c>
      <c r="T218" s="1670" t="s">
        <v>36</v>
      </c>
      <c r="U218" s="1670" t="s">
        <v>5243</v>
      </c>
      <c r="V218" s="1670"/>
      <c r="W218" s="1654">
        <f>L218-O218</f>
        <v>6.9444444444444198E-3</v>
      </c>
      <c r="X218" s="1670"/>
    </row>
    <row r="219" spans="1:24" s="1656" customFormat="1" ht="29.25" customHeight="1">
      <c r="A219" s="1644">
        <v>216</v>
      </c>
      <c r="B219" s="1671"/>
      <c r="C219" s="1650" t="s">
        <v>9877</v>
      </c>
      <c r="D219" s="1687">
        <v>167420</v>
      </c>
      <c r="E219" s="1833" t="s">
        <v>9880</v>
      </c>
      <c r="F219" s="1834" t="s">
        <v>126</v>
      </c>
      <c r="G219" s="1833" t="s">
        <v>109</v>
      </c>
      <c r="H219" s="1670" t="s">
        <v>29</v>
      </c>
      <c r="I219" s="1687" t="s">
        <v>9881</v>
      </c>
      <c r="J219" s="1650" t="s">
        <v>188</v>
      </c>
      <c r="K219" s="1671" t="s">
        <v>142</v>
      </c>
      <c r="L219" s="1672">
        <v>0.85069444444444442</v>
      </c>
      <c r="M219" s="1672">
        <v>0.88749999999999996</v>
      </c>
      <c r="N219" s="1670" t="s">
        <v>1063</v>
      </c>
      <c r="O219" s="1672">
        <v>0.84375</v>
      </c>
      <c r="P219" s="1670" t="s">
        <v>34</v>
      </c>
      <c r="Q219" s="1670" t="s">
        <v>34</v>
      </c>
      <c r="R219" s="1670" t="s">
        <v>112</v>
      </c>
      <c r="S219" s="1670" t="s">
        <v>600</v>
      </c>
      <c r="T219" s="1670" t="s">
        <v>36</v>
      </c>
      <c r="U219" s="1670" t="s">
        <v>5243</v>
      </c>
      <c r="V219" s="1670"/>
      <c r="W219" s="1654">
        <f t="shared" ref="W219:W243" si="4">L219-O219</f>
        <v>6.9444444444444198E-3</v>
      </c>
      <c r="X219" s="1670"/>
    </row>
    <row r="220" spans="1:24" s="1656" customFormat="1" ht="25.5" hidden="1" customHeight="1">
      <c r="A220" s="1644">
        <v>217</v>
      </c>
      <c r="B220" s="1671"/>
      <c r="C220" s="1650" t="s">
        <v>9882</v>
      </c>
      <c r="D220" s="1661">
        <v>178572</v>
      </c>
      <c r="E220" s="1677" t="s">
        <v>9883</v>
      </c>
      <c r="F220" s="1677" t="s">
        <v>9690</v>
      </c>
      <c r="G220" s="1677" t="s">
        <v>4362</v>
      </c>
      <c r="H220" s="1670" t="s">
        <v>29</v>
      </c>
      <c r="I220" s="1661" t="s">
        <v>4475</v>
      </c>
      <c r="J220" s="1650" t="s">
        <v>31</v>
      </c>
      <c r="K220" s="1671" t="s">
        <v>3514</v>
      </c>
      <c r="L220" s="1672">
        <v>0.47569444444444442</v>
      </c>
      <c r="M220" s="1672">
        <v>0.50694444444444442</v>
      </c>
      <c r="N220" s="1593" t="s">
        <v>37</v>
      </c>
      <c r="O220" s="775"/>
      <c r="P220" s="775"/>
      <c r="Q220" s="775"/>
      <c r="R220" s="775"/>
      <c r="S220" s="775"/>
      <c r="T220" s="775"/>
      <c r="U220" s="775"/>
      <c r="V220" s="775"/>
      <c r="W220" s="1551">
        <f t="shared" si="4"/>
        <v>0.47569444444444442</v>
      </c>
      <c r="X220" s="1503">
        <v>9999813237</v>
      </c>
    </row>
    <row r="221" spans="1:24" s="1656" customFormat="1" ht="30" customHeight="1">
      <c r="A221" s="1644">
        <v>218</v>
      </c>
      <c r="B221" s="1671"/>
      <c r="C221" s="1650" t="s">
        <v>9882</v>
      </c>
      <c r="D221" s="1661">
        <v>156898</v>
      </c>
      <c r="E221" s="1677" t="s">
        <v>9884</v>
      </c>
      <c r="F221" s="1677" t="s">
        <v>1665</v>
      </c>
      <c r="G221" s="1677" t="s">
        <v>9885</v>
      </c>
      <c r="H221" s="1670" t="s">
        <v>215</v>
      </c>
      <c r="I221" s="1661" t="s">
        <v>5075</v>
      </c>
      <c r="J221" s="1650" t="s">
        <v>31</v>
      </c>
      <c r="K221" s="1671" t="s">
        <v>142</v>
      </c>
      <c r="L221" s="1672">
        <v>0.59444444444444444</v>
      </c>
      <c r="M221" s="1672">
        <v>0.61458333333333337</v>
      </c>
      <c r="N221" s="1670" t="s">
        <v>219</v>
      </c>
      <c r="O221" s="1672">
        <v>0.59027777777777779</v>
      </c>
      <c r="P221" s="1670" t="s">
        <v>34</v>
      </c>
      <c r="Q221" s="1670" t="s">
        <v>34</v>
      </c>
      <c r="R221" s="1670" t="s">
        <v>35</v>
      </c>
      <c r="S221" s="1670" t="s">
        <v>35</v>
      </c>
      <c r="T221" s="1670" t="s">
        <v>112</v>
      </c>
      <c r="U221" s="1670" t="s">
        <v>492</v>
      </c>
      <c r="V221" s="1670"/>
      <c r="W221" s="1654">
        <f t="shared" si="4"/>
        <v>4.1666666666666519E-3</v>
      </c>
      <c r="X221" s="1677">
        <v>8440090922</v>
      </c>
    </row>
    <row r="222" spans="1:24" s="1656" customFormat="1">
      <c r="A222" s="1644">
        <v>219</v>
      </c>
      <c r="B222" s="1671"/>
      <c r="C222" s="1650" t="s">
        <v>9882</v>
      </c>
      <c r="D222" s="1661">
        <v>125384</v>
      </c>
      <c r="E222" s="1677" t="s">
        <v>9886</v>
      </c>
      <c r="F222" s="1677" t="s">
        <v>9887</v>
      </c>
      <c r="G222" s="1677" t="s">
        <v>9362</v>
      </c>
      <c r="H222" s="1670" t="s">
        <v>463</v>
      </c>
      <c r="I222" s="1661" t="s">
        <v>9888</v>
      </c>
      <c r="J222" s="1650" t="s">
        <v>31</v>
      </c>
      <c r="K222" s="1671" t="s">
        <v>3514</v>
      </c>
      <c r="L222" s="1672">
        <v>0.4236111111111111</v>
      </c>
      <c r="M222" s="1672">
        <v>0.51736111111111116</v>
      </c>
      <c r="N222" s="1670" t="s">
        <v>1063</v>
      </c>
      <c r="O222" s="1672">
        <v>0.40625</v>
      </c>
      <c r="P222" s="1670" t="s">
        <v>34</v>
      </c>
      <c r="Q222" s="1670" t="s">
        <v>34</v>
      </c>
      <c r="R222" s="1670" t="s">
        <v>35</v>
      </c>
      <c r="S222" s="1670" t="s">
        <v>35</v>
      </c>
      <c r="T222" s="1670" t="s">
        <v>112</v>
      </c>
      <c r="U222" s="1670" t="s">
        <v>5243</v>
      </c>
      <c r="V222" s="1670"/>
      <c r="W222" s="1654">
        <f t="shared" si="4"/>
        <v>1.7361111111111105E-2</v>
      </c>
      <c r="X222" s="1677">
        <v>9549602665</v>
      </c>
    </row>
    <row r="223" spans="1:24" s="1656" customFormat="1">
      <c r="A223" s="1644">
        <v>220</v>
      </c>
      <c r="B223" s="1671"/>
      <c r="C223" s="1650" t="s">
        <v>9882</v>
      </c>
      <c r="D223" s="1661">
        <v>178676</v>
      </c>
      <c r="E223" s="1677" t="s">
        <v>9889</v>
      </c>
      <c r="F223" s="1677" t="s">
        <v>9890</v>
      </c>
      <c r="G223" s="1677" t="s">
        <v>9891</v>
      </c>
      <c r="H223" s="1670" t="s">
        <v>215</v>
      </c>
      <c r="I223" s="1661" t="s">
        <v>7735</v>
      </c>
      <c r="J223" s="1650" t="s">
        <v>31</v>
      </c>
      <c r="K223" s="1671" t="s">
        <v>398</v>
      </c>
      <c r="L223" s="1672">
        <v>0.38750000000000001</v>
      </c>
      <c r="M223" s="1672">
        <v>0.4236111111111111</v>
      </c>
      <c r="N223" s="1670" t="s">
        <v>219</v>
      </c>
      <c r="O223" s="1672">
        <v>0.38194444444444442</v>
      </c>
      <c r="P223" s="1670"/>
      <c r="Q223" s="1670"/>
      <c r="R223" s="1670" t="s">
        <v>35</v>
      </c>
      <c r="S223" s="1670" t="s">
        <v>35</v>
      </c>
      <c r="T223" s="1670" t="s">
        <v>112</v>
      </c>
      <c r="U223" s="1670" t="s">
        <v>492</v>
      </c>
      <c r="V223" s="1670"/>
      <c r="W223" s="1654">
        <f t="shared" si="4"/>
        <v>5.5555555555555913E-3</v>
      </c>
      <c r="X223" s="1677">
        <v>9266880758</v>
      </c>
    </row>
    <row r="224" spans="1:24" s="1656" customFormat="1">
      <c r="A224" s="1644">
        <v>221</v>
      </c>
      <c r="B224" s="1671"/>
      <c r="C224" s="1650" t="s">
        <v>9882</v>
      </c>
      <c r="D224" s="1661">
        <v>178948</v>
      </c>
      <c r="E224" s="1677" t="s">
        <v>9892</v>
      </c>
      <c r="F224" s="1677" t="s">
        <v>9893</v>
      </c>
      <c r="G224" s="1677" t="s">
        <v>9891</v>
      </c>
      <c r="H224" s="1670" t="s">
        <v>215</v>
      </c>
      <c r="I224" s="1661" t="s">
        <v>5337</v>
      </c>
      <c r="J224" s="1650" t="s">
        <v>31</v>
      </c>
      <c r="K224" s="1671" t="s">
        <v>229</v>
      </c>
      <c r="L224" s="1672">
        <v>0.46527777777777779</v>
      </c>
      <c r="M224" s="1672">
        <v>0.4861111111111111</v>
      </c>
      <c r="N224" s="1670" t="s">
        <v>219</v>
      </c>
      <c r="O224" s="1672">
        <v>0.45833333333333331</v>
      </c>
      <c r="P224" s="1670"/>
      <c r="Q224" s="1670"/>
      <c r="R224" s="1670" t="s">
        <v>35</v>
      </c>
      <c r="S224" s="1670" t="s">
        <v>35</v>
      </c>
      <c r="T224" s="1670" t="s">
        <v>112</v>
      </c>
      <c r="U224" s="1670" t="s">
        <v>492</v>
      </c>
      <c r="V224" s="1670"/>
      <c r="W224" s="1654">
        <f t="shared" si="4"/>
        <v>6.9444444444444753E-3</v>
      </c>
      <c r="X224" s="1677">
        <v>9818205537</v>
      </c>
    </row>
    <row r="225" spans="1:24" s="1656" customFormat="1">
      <c r="A225" s="1644">
        <v>222</v>
      </c>
      <c r="B225" s="1671"/>
      <c r="C225" s="1650" t="s">
        <v>9882</v>
      </c>
      <c r="D225" s="1661">
        <v>7514</v>
      </c>
      <c r="E225" s="1677" t="s">
        <v>9894</v>
      </c>
      <c r="F225" s="1677" t="s">
        <v>9895</v>
      </c>
      <c r="G225" s="1677" t="s">
        <v>9891</v>
      </c>
      <c r="H225" s="1670" t="s">
        <v>215</v>
      </c>
      <c r="I225" s="1661" t="s">
        <v>7198</v>
      </c>
      <c r="J225" s="1650" t="s">
        <v>31</v>
      </c>
      <c r="K225" s="1671" t="s">
        <v>303</v>
      </c>
      <c r="L225" s="1672">
        <v>0.52083333333333337</v>
      </c>
      <c r="M225" s="1672">
        <v>0.55208333333333337</v>
      </c>
      <c r="N225" s="1670" t="s">
        <v>219</v>
      </c>
      <c r="O225" s="1672">
        <v>0.51388888888888884</v>
      </c>
      <c r="P225" s="1670"/>
      <c r="Q225" s="1670"/>
      <c r="R225" s="1670" t="s">
        <v>35</v>
      </c>
      <c r="S225" s="1670" t="s">
        <v>35</v>
      </c>
      <c r="T225" s="1670" t="s">
        <v>112</v>
      </c>
      <c r="U225" s="1670" t="s">
        <v>492</v>
      </c>
      <c r="V225" s="1670"/>
      <c r="W225" s="1654">
        <f t="shared" si="4"/>
        <v>6.9444444444445308E-3</v>
      </c>
      <c r="X225" s="1677">
        <v>9810520423</v>
      </c>
    </row>
    <row r="226" spans="1:24" s="1656" customFormat="1" hidden="1">
      <c r="A226" s="1644">
        <v>223</v>
      </c>
      <c r="B226" s="1671">
        <v>2631</v>
      </c>
      <c r="C226" s="1650" t="s">
        <v>9882</v>
      </c>
      <c r="D226" s="1647">
        <v>180390</v>
      </c>
      <c r="E226" s="1677" t="s">
        <v>9896</v>
      </c>
      <c r="F226" s="1677" t="s">
        <v>9897</v>
      </c>
      <c r="G226" s="1677" t="s">
        <v>9898</v>
      </c>
      <c r="H226" s="1670" t="s">
        <v>9899</v>
      </c>
      <c r="I226" s="1661" t="s">
        <v>6982</v>
      </c>
      <c r="J226" s="1650" t="s">
        <v>31</v>
      </c>
      <c r="K226" s="1738" t="s">
        <v>32</v>
      </c>
      <c r="L226" s="1820">
        <v>0.37013888888888891</v>
      </c>
      <c r="M226" s="1820">
        <v>0.67361111111111116</v>
      </c>
      <c r="N226" s="1650" t="s">
        <v>33</v>
      </c>
      <c r="O226" s="1935">
        <v>0.35416666666666669</v>
      </c>
      <c r="P226" s="1670" t="s">
        <v>34</v>
      </c>
      <c r="Q226" s="1670" t="s">
        <v>34</v>
      </c>
      <c r="R226" s="1670" t="s">
        <v>35</v>
      </c>
      <c r="S226" s="1670" t="s">
        <v>35</v>
      </c>
      <c r="T226" s="1674" t="s">
        <v>4830</v>
      </c>
      <c r="U226" s="1670"/>
      <c r="V226" s="1670"/>
      <c r="W226" s="1654">
        <f t="shared" si="4"/>
        <v>1.5972222222222221E-2</v>
      </c>
      <c r="X226" s="1677">
        <v>8770545435</v>
      </c>
    </row>
    <row r="227" spans="1:24" s="1656" customFormat="1" hidden="1">
      <c r="A227" s="1644">
        <v>224</v>
      </c>
      <c r="B227" s="1671">
        <v>2427</v>
      </c>
      <c r="C227" s="1650" t="s">
        <v>9882</v>
      </c>
      <c r="D227" s="1647">
        <v>180076</v>
      </c>
      <c r="E227" s="1677" t="s">
        <v>9900</v>
      </c>
      <c r="F227" s="1677" t="s">
        <v>9901</v>
      </c>
      <c r="G227" s="1677" t="s">
        <v>9902</v>
      </c>
      <c r="H227" s="1670" t="s">
        <v>99</v>
      </c>
      <c r="I227" s="1661" t="s">
        <v>100</v>
      </c>
      <c r="J227" s="1650" t="s">
        <v>31</v>
      </c>
      <c r="K227" s="1671" t="s">
        <v>980</v>
      </c>
      <c r="L227" s="1672">
        <v>0.44444444444444442</v>
      </c>
      <c r="M227" s="1672">
        <v>0.61458333333333337</v>
      </c>
      <c r="N227" s="1670" t="s">
        <v>1063</v>
      </c>
      <c r="O227" s="1672">
        <v>0.41666666666666669</v>
      </c>
      <c r="P227" s="1670" t="s">
        <v>34</v>
      </c>
      <c r="Q227" s="1670" t="s">
        <v>34</v>
      </c>
      <c r="R227" s="1670" t="s">
        <v>112</v>
      </c>
      <c r="S227" s="1670" t="s">
        <v>35</v>
      </c>
      <c r="T227" s="1674" t="s">
        <v>9903</v>
      </c>
      <c r="U227" s="1670" t="s">
        <v>33</v>
      </c>
      <c r="V227" s="1670"/>
      <c r="W227" s="1654">
        <f t="shared" si="4"/>
        <v>2.7777777777777735E-2</v>
      </c>
      <c r="X227" s="1677">
        <v>9050760445</v>
      </c>
    </row>
    <row r="228" spans="1:24" s="1656" customFormat="1" hidden="1">
      <c r="A228" s="1644">
        <v>225</v>
      </c>
      <c r="B228" s="1671">
        <v>6145</v>
      </c>
      <c r="C228" s="1650" t="s">
        <v>9882</v>
      </c>
      <c r="D228" s="1661">
        <v>151999</v>
      </c>
      <c r="E228" s="1677" t="s">
        <v>9904</v>
      </c>
      <c r="F228" s="1677" t="s">
        <v>9905</v>
      </c>
      <c r="G228" s="1707" t="s">
        <v>9906</v>
      </c>
      <c r="H228" s="1737" t="s">
        <v>29</v>
      </c>
      <c r="I228" s="1658" t="s">
        <v>9907</v>
      </c>
      <c r="J228" s="1650" t="s">
        <v>31</v>
      </c>
      <c r="K228" s="1738" t="s">
        <v>6255</v>
      </c>
      <c r="L228" s="1935">
        <v>0.44027777777777777</v>
      </c>
      <c r="M228" s="1935">
        <v>0.84722222222222221</v>
      </c>
      <c r="N228" s="1936" t="s">
        <v>219</v>
      </c>
      <c r="O228" s="1675">
        <v>0.40972222222222221</v>
      </c>
      <c r="P228" s="1650" t="s">
        <v>34</v>
      </c>
      <c r="Q228" s="1650" t="s">
        <v>34</v>
      </c>
      <c r="R228" s="1821" t="s">
        <v>112</v>
      </c>
      <c r="S228" s="1670" t="s">
        <v>35</v>
      </c>
      <c r="T228" s="1674" t="s">
        <v>9908</v>
      </c>
      <c r="U228" s="1670" t="s">
        <v>219</v>
      </c>
      <c r="V228" s="1670"/>
      <c r="W228" s="1654">
        <f t="shared" si="4"/>
        <v>3.0555555555555558E-2</v>
      </c>
      <c r="X228" s="1937">
        <v>9818404876</v>
      </c>
    </row>
    <row r="229" spans="1:24" s="1656" customFormat="1">
      <c r="A229" s="1644">
        <v>226</v>
      </c>
      <c r="B229" s="1938">
        <v>3576</v>
      </c>
      <c r="C229" s="1650" t="s">
        <v>9882</v>
      </c>
      <c r="D229" s="1763">
        <v>182863</v>
      </c>
      <c r="E229" s="1764" t="s">
        <v>9909</v>
      </c>
      <c r="F229" s="1765" t="s">
        <v>479</v>
      </c>
      <c r="G229" s="1939" t="s">
        <v>40</v>
      </c>
      <c r="H229" s="1737" t="s">
        <v>41</v>
      </c>
      <c r="I229" s="1763" t="s">
        <v>9910</v>
      </c>
      <c r="J229" s="1650" t="s">
        <v>94</v>
      </c>
      <c r="K229" s="1671" t="s">
        <v>43</v>
      </c>
      <c r="L229" s="1672">
        <v>0.65972222222222221</v>
      </c>
      <c r="M229" s="1672">
        <v>0.73124999999999996</v>
      </c>
      <c r="N229" s="1670" t="s">
        <v>1063</v>
      </c>
      <c r="O229" s="1672">
        <v>0.64583333333333337</v>
      </c>
      <c r="P229" s="1670" t="s">
        <v>34</v>
      </c>
      <c r="Q229" s="1670" t="s">
        <v>34</v>
      </c>
      <c r="R229" s="1670" t="s">
        <v>112</v>
      </c>
      <c r="S229" s="1670" t="s">
        <v>35</v>
      </c>
      <c r="T229" s="1670" t="s">
        <v>112</v>
      </c>
      <c r="U229" s="1670" t="s">
        <v>33</v>
      </c>
      <c r="V229" s="1670"/>
      <c r="W229" s="1654">
        <f t="shared" si="4"/>
        <v>1.388888888888884E-2</v>
      </c>
      <c r="X229" s="1670">
        <v>9999984837</v>
      </c>
    </row>
    <row r="230" spans="1:24" s="439" customFormat="1" ht="41.25">
      <c r="A230" s="1644">
        <v>227</v>
      </c>
      <c r="B230" s="1286">
        <v>3556</v>
      </c>
      <c r="C230" s="16" t="s">
        <v>9911</v>
      </c>
      <c r="D230" s="456">
        <v>183176</v>
      </c>
      <c r="E230" s="613" t="s">
        <v>9912</v>
      </c>
      <c r="F230" s="1225" t="s">
        <v>9913</v>
      </c>
      <c r="G230" s="1228" t="s">
        <v>2720</v>
      </c>
      <c r="H230" s="1812" t="s">
        <v>41</v>
      </c>
      <c r="I230" s="444" t="s">
        <v>9914</v>
      </c>
      <c r="J230" s="463"/>
      <c r="K230" s="1286" t="s">
        <v>3524</v>
      </c>
      <c r="L230" s="966">
        <v>0.41875000000000001</v>
      </c>
      <c r="M230" s="966">
        <v>0.56944444444444442</v>
      </c>
      <c r="N230" s="463" t="s">
        <v>169</v>
      </c>
      <c r="O230" s="966">
        <v>0.40625</v>
      </c>
      <c r="P230" s="463"/>
      <c r="Q230" s="463" t="s">
        <v>171</v>
      </c>
      <c r="R230" s="463" t="s">
        <v>112</v>
      </c>
      <c r="S230" s="463" t="s">
        <v>35</v>
      </c>
      <c r="T230" s="463" t="s">
        <v>112</v>
      </c>
      <c r="U230" s="463" t="s">
        <v>9915</v>
      </c>
      <c r="V230" s="463"/>
      <c r="W230" s="1549">
        <f t="shared" si="4"/>
        <v>1.2500000000000011E-2</v>
      </c>
      <c r="X230" s="1225">
        <v>8273487641</v>
      </c>
    </row>
    <row r="231" spans="1:24" s="1810" customFormat="1" ht="27.75">
      <c r="A231" s="1644">
        <v>228</v>
      </c>
      <c r="B231" s="1802">
        <v>2123</v>
      </c>
      <c r="C231" s="1803" t="s">
        <v>9911</v>
      </c>
      <c r="D231" s="1806">
        <v>182954</v>
      </c>
      <c r="E231" s="1817" t="s">
        <v>9916</v>
      </c>
      <c r="F231" s="1805" t="s">
        <v>9917</v>
      </c>
      <c r="G231" s="1811" t="s">
        <v>2720</v>
      </c>
      <c r="H231" s="1812" t="s">
        <v>41</v>
      </c>
      <c r="I231" s="1813" t="s">
        <v>9918</v>
      </c>
      <c r="J231" s="1801"/>
      <c r="K231" s="1802" t="s">
        <v>9919</v>
      </c>
      <c r="L231" s="1807">
        <v>0.64236111111111116</v>
      </c>
      <c r="M231" s="1807">
        <v>0.85416666666666663</v>
      </c>
      <c r="N231" s="1801" t="s">
        <v>1063</v>
      </c>
      <c r="O231" s="1807">
        <v>0.60763888888888884</v>
      </c>
      <c r="P231" s="1801" t="s">
        <v>34</v>
      </c>
      <c r="Q231" s="1801" t="s">
        <v>34</v>
      </c>
      <c r="R231" s="1801" t="s">
        <v>35</v>
      </c>
      <c r="S231" s="1801" t="s">
        <v>35</v>
      </c>
      <c r="T231" s="1808" t="s">
        <v>9920</v>
      </c>
      <c r="U231" s="1801" t="s">
        <v>169</v>
      </c>
      <c r="V231" s="1801"/>
      <c r="W231" s="1809">
        <f t="shared" si="4"/>
        <v>3.4722222222222321E-2</v>
      </c>
      <c r="X231" s="1805">
        <v>7889758032</v>
      </c>
    </row>
    <row r="232" spans="1:24" s="1810" customFormat="1">
      <c r="A232" s="1644">
        <v>229</v>
      </c>
      <c r="B232" s="1802">
        <v>2631</v>
      </c>
      <c r="C232" s="1803" t="s">
        <v>9911</v>
      </c>
      <c r="D232" s="1806">
        <v>180390</v>
      </c>
      <c r="E232" s="1817" t="s">
        <v>9921</v>
      </c>
      <c r="F232" s="1805" t="s">
        <v>9897</v>
      </c>
      <c r="G232" s="1805" t="s">
        <v>9922</v>
      </c>
      <c r="H232" s="1801" t="s">
        <v>9899</v>
      </c>
      <c r="I232" s="1813" t="s">
        <v>6982</v>
      </c>
      <c r="J232" s="1803" t="s">
        <v>31</v>
      </c>
      <c r="K232" s="1802" t="s">
        <v>1042</v>
      </c>
      <c r="L232" s="1807">
        <v>0.375</v>
      </c>
      <c r="M232" s="1807">
        <v>0.67361111111111116</v>
      </c>
      <c r="N232" s="1801" t="s">
        <v>33</v>
      </c>
      <c r="O232" s="1807">
        <v>0.35416666666666669</v>
      </c>
      <c r="P232" s="1801" t="s">
        <v>34</v>
      </c>
      <c r="Q232" s="1801" t="s">
        <v>34</v>
      </c>
      <c r="R232" s="1801" t="s">
        <v>35</v>
      </c>
      <c r="S232" s="1801" t="s">
        <v>600</v>
      </c>
      <c r="T232" s="1801" t="s">
        <v>112</v>
      </c>
      <c r="U232" s="1801" t="s">
        <v>2217</v>
      </c>
      <c r="V232" s="1801"/>
      <c r="W232" s="1809">
        <f>L232-O232</f>
        <v>2.0833333333333315E-2</v>
      </c>
      <c r="X232" s="1805">
        <v>8770545435</v>
      </c>
    </row>
    <row r="233" spans="1:24" s="1810" customFormat="1">
      <c r="A233" s="1644">
        <v>230</v>
      </c>
      <c r="B233" s="1802">
        <v>4629</v>
      </c>
      <c r="C233" s="1803" t="s">
        <v>9911</v>
      </c>
      <c r="D233" s="1806">
        <v>35326</v>
      </c>
      <c r="E233" s="1817" t="s">
        <v>9923</v>
      </c>
      <c r="F233" s="1805" t="s">
        <v>9924</v>
      </c>
      <c r="G233" s="1805" t="s">
        <v>9925</v>
      </c>
      <c r="H233" s="1801" t="s">
        <v>215</v>
      </c>
      <c r="I233" s="1813" t="s">
        <v>9926</v>
      </c>
      <c r="J233" s="1801"/>
      <c r="K233" s="1802" t="s">
        <v>980</v>
      </c>
      <c r="L233" s="1807">
        <v>0.58472222222222225</v>
      </c>
      <c r="M233" s="1807">
        <v>0.67361111111111116</v>
      </c>
      <c r="N233" s="1801" t="s">
        <v>1063</v>
      </c>
      <c r="O233" s="1807">
        <v>0.58333333333333337</v>
      </c>
      <c r="P233" s="1801" t="s">
        <v>34</v>
      </c>
      <c r="Q233" s="1801" t="s">
        <v>34</v>
      </c>
      <c r="R233" s="1801" t="s">
        <v>35</v>
      </c>
      <c r="S233" s="1801" t="s">
        <v>35</v>
      </c>
      <c r="T233" s="1801" t="s">
        <v>112</v>
      </c>
      <c r="U233" s="1801" t="s">
        <v>219</v>
      </c>
      <c r="V233" s="1801"/>
      <c r="W233" s="1809">
        <f t="shared" si="4"/>
        <v>1.388888888888884E-3</v>
      </c>
      <c r="X233" s="1805">
        <v>8288021795</v>
      </c>
    </row>
    <row r="234" spans="1:24" s="439" customFormat="1" ht="27.75">
      <c r="A234" s="1644">
        <v>231</v>
      </c>
      <c r="B234" s="1286">
        <v>3549</v>
      </c>
      <c r="C234" s="16" t="s">
        <v>9911</v>
      </c>
      <c r="D234" s="456">
        <v>161410</v>
      </c>
      <c r="E234" s="613" t="s">
        <v>9927</v>
      </c>
      <c r="F234" s="1225" t="s">
        <v>8791</v>
      </c>
      <c r="G234" s="1225" t="s">
        <v>4446</v>
      </c>
      <c r="H234" s="463" t="s">
        <v>463</v>
      </c>
      <c r="I234" s="444" t="s">
        <v>3262</v>
      </c>
      <c r="J234" s="463"/>
      <c r="K234" s="1286" t="s">
        <v>4924</v>
      </c>
      <c r="L234" s="966">
        <v>0.40486111111111112</v>
      </c>
      <c r="M234" s="966">
        <v>0.98611111111111116</v>
      </c>
      <c r="N234" s="608" t="s">
        <v>298</v>
      </c>
      <c r="O234" s="966">
        <v>0.38541666666666669</v>
      </c>
      <c r="P234" s="463"/>
      <c r="Q234" s="463"/>
      <c r="R234" s="463" t="s">
        <v>35</v>
      </c>
      <c r="S234" s="463" t="s">
        <v>35</v>
      </c>
      <c r="T234" s="463" t="s">
        <v>112</v>
      </c>
      <c r="U234" s="463" t="s">
        <v>5672</v>
      </c>
      <c r="V234" s="463"/>
      <c r="W234" s="1549">
        <f t="shared" si="4"/>
        <v>1.9444444444444431E-2</v>
      </c>
      <c r="X234" s="1225">
        <v>9466303532</v>
      </c>
    </row>
    <row r="235" spans="1:24" s="439" customFormat="1" ht="27.75">
      <c r="A235" s="1644">
        <v>232</v>
      </c>
      <c r="B235" s="1286">
        <v>3568</v>
      </c>
      <c r="C235" s="16" t="s">
        <v>9911</v>
      </c>
      <c r="D235" s="456">
        <v>10332</v>
      </c>
      <c r="E235" s="613" t="s">
        <v>9928</v>
      </c>
      <c r="F235" s="1225" t="s">
        <v>9929</v>
      </c>
      <c r="G235" s="1225" t="s">
        <v>4446</v>
      </c>
      <c r="H235" s="463" t="s">
        <v>463</v>
      </c>
      <c r="I235" s="444" t="s">
        <v>3663</v>
      </c>
      <c r="J235" s="463"/>
      <c r="K235" s="1286" t="s">
        <v>180</v>
      </c>
      <c r="L235" s="966">
        <v>0.61805555555555558</v>
      </c>
      <c r="M235" s="966">
        <v>0.67708333333333337</v>
      </c>
      <c r="N235" s="608" t="s">
        <v>9930</v>
      </c>
      <c r="O235" s="966">
        <v>0.60069444444444442</v>
      </c>
      <c r="P235" s="463"/>
      <c r="Q235" s="463"/>
      <c r="R235" s="463" t="s">
        <v>112</v>
      </c>
      <c r="S235" s="463" t="s">
        <v>35</v>
      </c>
      <c r="T235" s="463" t="s">
        <v>112</v>
      </c>
      <c r="U235" s="608" t="s">
        <v>7527</v>
      </c>
      <c r="V235" s="463"/>
      <c r="W235" s="1549">
        <f t="shared" si="4"/>
        <v>1.736111111111116E-2</v>
      </c>
      <c r="X235" s="1225">
        <v>9711133062</v>
      </c>
    </row>
    <row r="236" spans="1:24" s="1810" customFormat="1" ht="27.75">
      <c r="A236" s="1644">
        <v>233</v>
      </c>
      <c r="B236" s="1802">
        <v>3551</v>
      </c>
      <c r="C236" s="1803" t="s">
        <v>9911</v>
      </c>
      <c r="D236" s="1806">
        <v>181349</v>
      </c>
      <c r="E236" s="1817" t="s">
        <v>9931</v>
      </c>
      <c r="F236" s="1805" t="s">
        <v>9932</v>
      </c>
      <c r="G236" s="1805" t="s">
        <v>4446</v>
      </c>
      <c r="H236" s="1801" t="s">
        <v>463</v>
      </c>
      <c r="I236" s="1813" t="s">
        <v>9933</v>
      </c>
      <c r="J236" s="1801"/>
      <c r="K236" s="1802" t="s">
        <v>3524</v>
      </c>
      <c r="L236" s="1807">
        <v>0.72569444444444442</v>
      </c>
      <c r="M236" s="1807">
        <v>0.78263888888888888</v>
      </c>
      <c r="N236" s="1801" t="s">
        <v>33</v>
      </c>
      <c r="O236" s="1807">
        <v>0.69444444444444442</v>
      </c>
      <c r="P236" s="1801" t="s">
        <v>34</v>
      </c>
      <c r="Q236" s="1801" t="s">
        <v>34</v>
      </c>
      <c r="R236" s="1801" t="s">
        <v>112</v>
      </c>
      <c r="S236" s="1801" t="s">
        <v>35</v>
      </c>
      <c r="T236" s="1801" t="s">
        <v>112</v>
      </c>
      <c r="U236" s="1808" t="s">
        <v>7527</v>
      </c>
      <c r="V236" s="1801"/>
      <c r="W236" s="1809">
        <f t="shared" si="4"/>
        <v>3.125E-2</v>
      </c>
      <c r="X236" s="1805">
        <v>9813474883</v>
      </c>
    </row>
    <row r="237" spans="1:24" hidden="1">
      <c r="A237" s="1644">
        <v>234</v>
      </c>
      <c r="B237" s="1801"/>
      <c r="C237" s="1803" t="s">
        <v>9911</v>
      </c>
      <c r="D237" s="1804">
        <v>13277</v>
      </c>
      <c r="E237" s="1817" t="s">
        <v>9934</v>
      </c>
      <c r="F237" s="1805" t="s">
        <v>9935</v>
      </c>
      <c r="G237" s="1805" t="s">
        <v>4381</v>
      </c>
      <c r="H237" s="1801" t="s">
        <v>70</v>
      </c>
      <c r="I237" s="1813" t="s">
        <v>9936</v>
      </c>
      <c r="J237" s="1801"/>
      <c r="K237" s="1013"/>
      <c r="L237" s="775"/>
      <c r="M237" s="775"/>
      <c r="N237" s="1593" t="s">
        <v>37</v>
      </c>
      <c r="O237" s="775"/>
      <c r="P237" s="775"/>
      <c r="Q237" s="775"/>
      <c r="R237" s="775"/>
      <c r="S237" s="775"/>
      <c r="T237" s="775"/>
      <c r="U237" s="775"/>
      <c r="V237" s="775"/>
      <c r="W237" s="1809">
        <f t="shared" si="4"/>
        <v>0</v>
      </c>
      <c r="X237" s="1503">
        <v>9818703083</v>
      </c>
    </row>
    <row r="238" spans="1:24" hidden="1">
      <c r="A238" s="1644">
        <v>235</v>
      </c>
      <c r="B238" s="1801"/>
      <c r="C238" s="1803" t="s">
        <v>9911</v>
      </c>
      <c r="D238" s="1804">
        <v>175216</v>
      </c>
      <c r="E238" s="1817" t="s">
        <v>9825</v>
      </c>
      <c r="F238" s="1805" t="s">
        <v>9937</v>
      </c>
      <c r="G238" s="1805" t="s">
        <v>4381</v>
      </c>
      <c r="H238" s="1801" t="s">
        <v>70</v>
      </c>
      <c r="I238" s="1813" t="s">
        <v>9938</v>
      </c>
      <c r="J238" s="1801"/>
      <c r="K238" s="1013"/>
      <c r="L238" s="775"/>
      <c r="M238" s="775"/>
      <c r="N238" s="1593" t="s">
        <v>37</v>
      </c>
      <c r="O238" s="775"/>
      <c r="P238" s="775"/>
      <c r="Q238" s="775"/>
      <c r="R238" s="775"/>
      <c r="S238" s="775"/>
      <c r="T238" s="775"/>
      <c r="U238" s="775"/>
      <c r="V238" s="775"/>
      <c r="W238" s="1809">
        <f t="shared" si="4"/>
        <v>0</v>
      </c>
      <c r="X238" s="1503">
        <v>9911966100</v>
      </c>
    </row>
    <row r="239" spans="1:24" s="1656" customFormat="1">
      <c r="A239" s="1644">
        <v>236</v>
      </c>
      <c r="B239" s="1802">
        <v>3555</v>
      </c>
      <c r="C239" s="1803" t="s">
        <v>9911</v>
      </c>
      <c r="D239" s="1804">
        <v>182880</v>
      </c>
      <c r="E239" s="1817" t="s">
        <v>9939</v>
      </c>
      <c r="F239" s="1805" t="s">
        <v>9940</v>
      </c>
      <c r="G239" s="1805" t="s">
        <v>5462</v>
      </c>
      <c r="H239" s="1801" t="s">
        <v>9551</v>
      </c>
      <c r="I239" s="1813" t="s">
        <v>238</v>
      </c>
      <c r="J239" s="1803" t="s">
        <v>31</v>
      </c>
      <c r="K239" s="1738" t="s">
        <v>65</v>
      </c>
      <c r="L239" s="1820">
        <v>0.4375</v>
      </c>
      <c r="M239" s="1820">
        <v>0.73611111111111116</v>
      </c>
      <c r="N239" s="1650" t="s">
        <v>1063</v>
      </c>
      <c r="O239" s="1820">
        <v>0.41666666666666669</v>
      </c>
      <c r="P239" s="1650" t="s">
        <v>34</v>
      </c>
      <c r="Q239" s="1650" t="s">
        <v>34</v>
      </c>
      <c r="R239" s="1821" t="s">
        <v>35</v>
      </c>
      <c r="S239" s="1670" t="s">
        <v>35</v>
      </c>
      <c r="T239" s="1674" t="s">
        <v>4789</v>
      </c>
      <c r="U239" s="1670" t="s">
        <v>492</v>
      </c>
      <c r="V239" s="1670"/>
      <c r="W239" s="1654">
        <f t="shared" si="4"/>
        <v>2.0833333333333315E-2</v>
      </c>
      <c r="X239" s="1677">
        <v>9289654004</v>
      </c>
    </row>
    <row r="240" spans="1:24" s="439" customFormat="1" hidden="1">
      <c r="A240" s="1644">
        <v>237</v>
      </c>
      <c r="B240" s="1286">
        <v>3557</v>
      </c>
      <c r="C240" s="16" t="s">
        <v>9911</v>
      </c>
      <c r="D240" s="664">
        <v>175931</v>
      </c>
      <c r="E240" s="613" t="s">
        <v>9941</v>
      </c>
      <c r="F240" s="1225" t="s">
        <v>8800</v>
      </c>
      <c r="G240" s="1225" t="s">
        <v>5971</v>
      </c>
      <c r="H240" s="463" t="s">
        <v>215</v>
      </c>
      <c r="I240" s="444" t="s">
        <v>9942</v>
      </c>
      <c r="J240" s="463"/>
      <c r="K240" s="1286" t="s">
        <v>168</v>
      </c>
      <c r="L240" s="966">
        <v>0.3888888888888889</v>
      </c>
      <c r="M240" s="966">
        <v>0.6069444444444444</v>
      </c>
      <c r="N240" s="463" t="s">
        <v>1451</v>
      </c>
      <c r="O240" s="966">
        <v>0.50972222222222219</v>
      </c>
      <c r="P240" s="463"/>
      <c r="Q240" s="463"/>
      <c r="R240" s="463" t="s">
        <v>112</v>
      </c>
      <c r="S240" s="463" t="s">
        <v>35</v>
      </c>
      <c r="T240" s="463" t="s">
        <v>112</v>
      </c>
      <c r="U240" s="463" t="s">
        <v>1451</v>
      </c>
      <c r="V240" s="463"/>
      <c r="W240" s="1549">
        <f t="shared" si="4"/>
        <v>-0.12083333333333329</v>
      </c>
      <c r="X240" s="1225">
        <v>9311050001</v>
      </c>
    </row>
    <row r="241" spans="1:24" s="439" customFormat="1" ht="27.75">
      <c r="A241" s="1644">
        <v>238</v>
      </c>
      <c r="B241" s="1286">
        <v>6119</v>
      </c>
      <c r="C241" s="16" t="s">
        <v>9911</v>
      </c>
      <c r="D241" s="456">
        <v>180569</v>
      </c>
      <c r="E241" s="613" t="s">
        <v>9943</v>
      </c>
      <c r="F241" s="1225" t="s">
        <v>8797</v>
      </c>
      <c r="G241" s="1225" t="s">
        <v>4410</v>
      </c>
      <c r="H241" s="463" t="s">
        <v>29</v>
      </c>
      <c r="I241" s="444" t="s">
        <v>6012</v>
      </c>
      <c r="J241" s="463"/>
      <c r="K241" s="1286" t="s">
        <v>168</v>
      </c>
      <c r="L241" s="966">
        <v>0.66111111111111109</v>
      </c>
      <c r="M241" s="966">
        <v>0.85416666666666663</v>
      </c>
      <c r="N241" s="608" t="s">
        <v>9944</v>
      </c>
      <c r="O241" s="966">
        <v>0.65277777777777779</v>
      </c>
      <c r="P241" s="463"/>
      <c r="Q241" s="463"/>
      <c r="R241" s="463" t="s">
        <v>112</v>
      </c>
      <c r="S241" s="463" t="s">
        <v>35</v>
      </c>
      <c r="T241" s="463" t="s">
        <v>112</v>
      </c>
      <c r="U241" s="608" t="s">
        <v>7918</v>
      </c>
      <c r="V241" s="463"/>
      <c r="W241" s="1549">
        <f t="shared" si="4"/>
        <v>8.3333333333333037E-3</v>
      </c>
      <c r="X241" s="1225">
        <v>8826823430</v>
      </c>
    </row>
    <row r="242" spans="1:24" s="1656" customFormat="1" ht="27.75">
      <c r="A242" s="1644">
        <v>239</v>
      </c>
      <c r="B242" s="1801"/>
      <c r="C242" s="1803" t="s">
        <v>9945</v>
      </c>
      <c r="D242" s="1804">
        <v>180871</v>
      </c>
      <c r="E242" s="1823" t="s">
        <v>9946</v>
      </c>
      <c r="F242" s="1822" t="s">
        <v>400</v>
      </c>
      <c r="G242" s="1823" t="s">
        <v>5770</v>
      </c>
      <c r="H242" s="1823" t="s">
        <v>4426</v>
      </c>
      <c r="I242" s="1824" t="s">
        <v>9947</v>
      </c>
      <c r="J242" s="1803" t="s">
        <v>31</v>
      </c>
      <c r="K242" s="1818" t="s">
        <v>9948</v>
      </c>
      <c r="L242" s="1815">
        <v>0.55208333333333337</v>
      </c>
      <c r="M242" s="1819">
        <v>0.71388888888888891</v>
      </c>
      <c r="N242" s="1814" t="s">
        <v>265</v>
      </c>
      <c r="O242" s="1819">
        <v>0.52083333333333337</v>
      </c>
      <c r="P242" s="1801" t="s">
        <v>34</v>
      </c>
      <c r="Q242" s="1801" t="s">
        <v>34</v>
      </c>
      <c r="R242" s="1801" t="s">
        <v>112</v>
      </c>
      <c r="S242" s="1801" t="s">
        <v>35</v>
      </c>
      <c r="T242" s="1801" t="s">
        <v>112</v>
      </c>
      <c r="U242" s="1836" t="s">
        <v>352</v>
      </c>
      <c r="V242" s="1801"/>
      <c r="W242" s="1809">
        <f t="shared" si="4"/>
        <v>3.125E-2</v>
      </c>
      <c r="X242" s="1835">
        <v>9050935408</v>
      </c>
    </row>
    <row r="243" spans="1:24" s="439" customFormat="1" hidden="1">
      <c r="A243" s="1644">
        <v>240</v>
      </c>
      <c r="B243" s="463"/>
      <c r="C243" s="16" t="s">
        <v>9945</v>
      </c>
      <c r="D243" s="664">
        <v>171371</v>
      </c>
      <c r="E243" s="1311" t="s">
        <v>8874</v>
      </c>
      <c r="F243" s="1479" t="s">
        <v>103</v>
      </c>
      <c r="G243" s="1266" t="s">
        <v>40</v>
      </c>
      <c r="H243" s="1311" t="s">
        <v>41</v>
      </c>
      <c r="I243" s="1845" t="s">
        <v>9949</v>
      </c>
      <c r="J243" s="16" t="s">
        <v>31</v>
      </c>
      <c r="K243" s="1286" t="s">
        <v>229</v>
      </c>
      <c r="L243" s="1846">
        <v>0.46736111111111112</v>
      </c>
      <c r="M243" s="823">
        <v>0.65972222222222221</v>
      </c>
      <c r="N243" s="1370" t="s">
        <v>9950</v>
      </c>
      <c r="O243" s="823">
        <v>0.45833333333333331</v>
      </c>
      <c r="P243" s="463"/>
      <c r="Q243" s="463"/>
      <c r="R243" s="463" t="s">
        <v>112</v>
      </c>
      <c r="S243" s="463"/>
      <c r="T243" s="85"/>
      <c r="U243" s="16" t="s">
        <v>1451</v>
      </c>
      <c r="V243" s="463"/>
      <c r="W243" s="1549">
        <f t="shared" si="4"/>
        <v>9.0277777777778012E-3</v>
      </c>
      <c r="X243" s="1847">
        <v>9914258194</v>
      </c>
    </row>
    <row r="244" spans="1:24" s="1656" customFormat="1">
      <c r="A244" s="1644">
        <v>241</v>
      </c>
      <c r="B244" s="1801"/>
      <c r="C244" s="1826" t="s">
        <v>9951</v>
      </c>
      <c r="D244" s="1804">
        <v>181355</v>
      </c>
      <c r="E244" s="1823" t="s">
        <v>9952</v>
      </c>
      <c r="F244" s="1822" t="s">
        <v>1112</v>
      </c>
      <c r="G244" s="1823" t="s">
        <v>104</v>
      </c>
      <c r="H244" s="1823" t="s">
        <v>92</v>
      </c>
      <c r="I244" s="1827" t="s">
        <v>9953</v>
      </c>
      <c r="J244" s="1803" t="s">
        <v>31</v>
      </c>
      <c r="K244" s="1818" t="s">
        <v>489</v>
      </c>
      <c r="L244" s="1819">
        <v>0.36458333333333331</v>
      </c>
      <c r="M244" s="1819">
        <v>0.3888888888888889</v>
      </c>
      <c r="N244" s="1814" t="s">
        <v>1063</v>
      </c>
      <c r="O244" s="1819">
        <v>0.3611111111111111</v>
      </c>
      <c r="P244" s="1801" t="s">
        <v>34</v>
      </c>
      <c r="Q244" s="1801" t="s">
        <v>34</v>
      </c>
      <c r="R244" s="1801" t="s">
        <v>35</v>
      </c>
      <c r="S244" s="1801" t="s">
        <v>35</v>
      </c>
      <c r="T244" s="1801" t="s">
        <v>112</v>
      </c>
      <c r="U244" s="1803" t="s">
        <v>2113</v>
      </c>
      <c r="V244" s="1801"/>
      <c r="W244" s="1809">
        <f t="shared" ref="W244:W260" si="5">L244-O244</f>
        <v>3.4722222222222099E-3</v>
      </c>
      <c r="X244" s="1803">
        <v>8607504490</v>
      </c>
    </row>
    <row r="245" spans="1:24" s="1656" customFormat="1">
      <c r="A245" s="1644">
        <v>242</v>
      </c>
      <c r="B245" s="1801"/>
      <c r="C245" s="1826" t="s">
        <v>9951</v>
      </c>
      <c r="D245" s="1804">
        <v>152794</v>
      </c>
      <c r="E245" s="1823" t="s">
        <v>9954</v>
      </c>
      <c r="F245" s="1822" t="s">
        <v>505</v>
      </c>
      <c r="G245" s="1823" t="s">
        <v>9955</v>
      </c>
      <c r="H245" s="1823" t="s">
        <v>29</v>
      </c>
      <c r="I245" s="1827" t="s">
        <v>110</v>
      </c>
      <c r="J245" s="1803" t="s">
        <v>31</v>
      </c>
      <c r="K245" s="1818" t="s">
        <v>9956</v>
      </c>
      <c r="L245" s="1819">
        <v>0.59722222222222221</v>
      </c>
      <c r="M245" s="1819">
        <v>0.63541666666666663</v>
      </c>
      <c r="N245" s="1814" t="s">
        <v>33</v>
      </c>
      <c r="O245" s="1819">
        <v>0.59027777777777779</v>
      </c>
      <c r="P245" s="1801" t="s">
        <v>34</v>
      </c>
      <c r="Q245" s="1801" t="s">
        <v>34</v>
      </c>
      <c r="R245" s="1801" t="s">
        <v>112</v>
      </c>
      <c r="S245" s="1801" t="s">
        <v>35</v>
      </c>
      <c r="T245" s="1801" t="s">
        <v>112</v>
      </c>
      <c r="U245" s="1803" t="s">
        <v>33</v>
      </c>
      <c r="V245" s="1801"/>
      <c r="W245" s="1809">
        <f t="shared" si="5"/>
        <v>6.9444444444444198E-3</v>
      </c>
      <c r="X245" s="1803">
        <v>7838582001</v>
      </c>
    </row>
    <row r="246" spans="1:24" s="1656" customFormat="1" hidden="1">
      <c r="A246" s="1644">
        <v>243</v>
      </c>
      <c r="B246" s="1801"/>
      <c r="C246" s="1826" t="s">
        <v>9951</v>
      </c>
      <c r="D246" s="1804">
        <v>180791</v>
      </c>
      <c r="E246" s="1823" t="s">
        <v>9957</v>
      </c>
      <c r="F246" s="1822" t="s">
        <v>2924</v>
      </c>
      <c r="G246" s="1823" t="s">
        <v>104</v>
      </c>
      <c r="H246" s="1823" t="s">
        <v>92</v>
      </c>
      <c r="I246" s="1827" t="s">
        <v>1603</v>
      </c>
      <c r="J246" s="1803" t="s">
        <v>31</v>
      </c>
      <c r="K246" s="1818" t="s">
        <v>364</v>
      </c>
      <c r="L246" s="1819">
        <v>0.39791666666666664</v>
      </c>
      <c r="M246" s="1819">
        <v>0.4375</v>
      </c>
      <c r="N246" s="1814" t="s">
        <v>1063</v>
      </c>
      <c r="O246" s="1819">
        <v>0.39930555555555558</v>
      </c>
      <c r="P246" s="1801" t="s">
        <v>34</v>
      </c>
      <c r="Q246" s="1801" t="s">
        <v>34</v>
      </c>
      <c r="R246" s="1801" t="s">
        <v>35</v>
      </c>
      <c r="S246" s="1801" t="s">
        <v>36</v>
      </c>
      <c r="T246" s="1801" t="s">
        <v>112</v>
      </c>
      <c r="U246" s="1836" t="s">
        <v>9958</v>
      </c>
      <c r="V246" s="1801"/>
      <c r="W246" s="1809">
        <f t="shared" si="5"/>
        <v>-1.3888888888889395E-3</v>
      </c>
      <c r="X246" s="1803">
        <v>8800492265</v>
      </c>
    </row>
    <row r="247" spans="1:24" s="1656" customFormat="1">
      <c r="A247" s="1644">
        <v>244</v>
      </c>
      <c r="B247" s="1801"/>
      <c r="C247" s="1826" t="s">
        <v>9951</v>
      </c>
      <c r="D247" s="1804">
        <v>180558</v>
      </c>
      <c r="E247" s="1823" t="s">
        <v>9959</v>
      </c>
      <c r="F247" s="1822" t="s">
        <v>27</v>
      </c>
      <c r="G247" s="1823" t="s">
        <v>109</v>
      </c>
      <c r="H247" s="1823" t="s">
        <v>29</v>
      </c>
      <c r="I247" s="1827" t="s">
        <v>1871</v>
      </c>
      <c r="J247" s="1803" t="s">
        <v>31</v>
      </c>
      <c r="K247" s="1818" t="s">
        <v>8900</v>
      </c>
      <c r="L247" s="1819">
        <v>0.59375</v>
      </c>
      <c r="M247" s="1819">
        <v>0.75</v>
      </c>
      <c r="N247" s="1814" t="s">
        <v>265</v>
      </c>
      <c r="O247" s="1819">
        <v>0.58333333333333337</v>
      </c>
      <c r="P247" s="1801" t="s">
        <v>34</v>
      </c>
      <c r="Q247" s="1801" t="s">
        <v>34</v>
      </c>
      <c r="R247" s="1801" t="s">
        <v>112</v>
      </c>
      <c r="S247" s="1801" t="s">
        <v>35</v>
      </c>
      <c r="T247" s="1801" t="s">
        <v>112</v>
      </c>
      <c r="U247" s="1803" t="s">
        <v>33</v>
      </c>
      <c r="V247" s="1801"/>
      <c r="W247" s="1809">
        <f t="shared" si="5"/>
        <v>1.041666666666663E-2</v>
      </c>
      <c r="X247" s="1803">
        <v>7532838551</v>
      </c>
    </row>
    <row r="248" spans="1:24" s="439" customFormat="1" ht="27.75">
      <c r="A248" s="1644">
        <v>245</v>
      </c>
      <c r="B248" s="463"/>
      <c r="C248" s="683" t="s">
        <v>9951</v>
      </c>
      <c r="D248" s="664">
        <v>152321</v>
      </c>
      <c r="E248" s="1311" t="s">
        <v>4614</v>
      </c>
      <c r="F248" s="1479" t="s">
        <v>253</v>
      </c>
      <c r="G248" s="1311" t="s">
        <v>54</v>
      </c>
      <c r="H248" s="1311" t="s">
        <v>48</v>
      </c>
      <c r="I248" s="1848" t="s">
        <v>296</v>
      </c>
      <c r="J248" s="16" t="s">
        <v>31</v>
      </c>
      <c r="K248" s="1369" t="s">
        <v>9960</v>
      </c>
      <c r="L248" s="823">
        <v>0.6166666666666667</v>
      </c>
      <c r="M248" s="823">
        <v>0.70138888888888884</v>
      </c>
      <c r="N248" s="1232" t="s">
        <v>6130</v>
      </c>
      <c r="O248" s="823">
        <v>0.59722222222222221</v>
      </c>
      <c r="P248" s="463"/>
      <c r="Q248" s="463"/>
      <c r="R248" s="463" t="s">
        <v>112</v>
      </c>
      <c r="S248" s="463" t="s">
        <v>35</v>
      </c>
      <c r="T248" s="463" t="s">
        <v>112</v>
      </c>
      <c r="U248" s="85" t="s">
        <v>9961</v>
      </c>
      <c r="V248" s="463"/>
      <c r="W248" s="1549">
        <f>L248-O248</f>
        <v>1.9444444444444486E-2</v>
      </c>
      <c r="X248" s="16">
        <v>8130801999</v>
      </c>
    </row>
    <row r="249" spans="1:24" s="1656" customFormat="1" hidden="1">
      <c r="A249" s="1644">
        <v>246</v>
      </c>
      <c r="B249" s="1801"/>
      <c r="C249" s="1826" t="s">
        <v>9951</v>
      </c>
      <c r="D249" s="1804">
        <v>181611</v>
      </c>
      <c r="E249" s="1823" t="s">
        <v>9962</v>
      </c>
      <c r="F249" s="1822" t="s">
        <v>616</v>
      </c>
      <c r="G249" s="1823" t="s">
        <v>69</v>
      </c>
      <c r="H249" s="1823" t="s">
        <v>70</v>
      </c>
      <c r="I249" s="1827" t="s">
        <v>9963</v>
      </c>
      <c r="J249" s="1803" t="s">
        <v>31</v>
      </c>
      <c r="K249" s="775"/>
      <c r="L249" s="775"/>
      <c r="M249" s="775"/>
      <c r="N249" s="1593" t="s">
        <v>37</v>
      </c>
      <c r="O249" s="775"/>
      <c r="P249" s="775"/>
      <c r="Q249" s="775"/>
      <c r="R249" s="775"/>
      <c r="S249" s="775"/>
      <c r="T249" s="775"/>
      <c r="U249" s="775"/>
      <c r="V249" s="775"/>
      <c r="W249" s="1809">
        <f t="shared" si="5"/>
        <v>0</v>
      </c>
      <c r="X249" s="1801"/>
    </row>
    <row r="250" spans="1:24" s="1656" customFormat="1" hidden="1">
      <c r="A250" s="1644">
        <v>247</v>
      </c>
      <c r="B250" s="1801"/>
      <c r="C250" s="1826" t="s">
        <v>9951</v>
      </c>
      <c r="D250" s="1804">
        <v>183432</v>
      </c>
      <c r="E250" s="1823" t="s">
        <v>9964</v>
      </c>
      <c r="F250" s="1822" t="s">
        <v>192</v>
      </c>
      <c r="G250" s="1823" t="s">
        <v>69</v>
      </c>
      <c r="H250" s="1823" t="s">
        <v>70</v>
      </c>
      <c r="I250" s="1827" t="s">
        <v>9965</v>
      </c>
      <c r="J250" s="1803" t="s">
        <v>31</v>
      </c>
      <c r="K250" s="775"/>
      <c r="L250" s="775"/>
      <c r="M250" s="775"/>
      <c r="N250" s="1593" t="s">
        <v>37</v>
      </c>
      <c r="O250" s="775"/>
      <c r="P250" s="775"/>
      <c r="Q250" s="775"/>
      <c r="R250" s="775"/>
      <c r="S250" s="775"/>
      <c r="T250" s="775"/>
      <c r="U250" s="775"/>
      <c r="V250" s="775"/>
      <c r="W250" s="1809">
        <f t="shared" si="5"/>
        <v>0</v>
      </c>
      <c r="X250" s="1801"/>
    </row>
    <row r="251" spans="1:24" s="1656" customFormat="1" hidden="1">
      <c r="A251" s="1644">
        <v>248</v>
      </c>
      <c r="B251" s="1801"/>
      <c r="C251" s="1826" t="s">
        <v>9951</v>
      </c>
      <c r="D251" s="1804">
        <v>144223</v>
      </c>
      <c r="E251" s="1823" t="s">
        <v>9966</v>
      </c>
      <c r="F251" s="1822" t="s">
        <v>3743</v>
      </c>
      <c r="G251" s="1823" t="s">
        <v>4998</v>
      </c>
      <c r="H251" s="1823" t="s">
        <v>70</v>
      </c>
      <c r="I251" s="1828" t="s">
        <v>9967</v>
      </c>
      <c r="J251" s="1803" t="s">
        <v>31</v>
      </c>
      <c r="K251" s="775"/>
      <c r="L251" s="775"/>
      <c r="M251" s="775"/>
      <c r="N251" s="1593" t="s">
        <v>37</v>
      </c>
      <c r="O251" s="775"/>
      <c r="P251" s="775"/>
      <c r="Q251" s="775"/>
      <c r="R251" s="775"/>
      <c r="S251" s="775"/>
      <c r="T251" s="775"/>
      <c r="U251" s="775"/>
      <c r="V251" s="775"/>
      <c r="W251" s="1809">
        <f t="shared" si="5"/>
        <v>0</v>
      </c>
      <c r="X251" s="1801"/>
    </row>
    <row r="252" spans="1:24" s="1656" customFormat="1" hidden="1">
      <c r="A252" s="1644">
        <v>249</v>
      </c>
      <c r="B252" s="1801"/>
      <c r="C252" s="1826" t="s">
        <v>9951</v>
      </c>
      <c r="D252" s="1804">
        <v>13277</v>
      </c>
      <c r="E252" s="1823" t="s">
        <v>9968</v>
      </c>
      <c r="F252" s="1822" t="s">
        <v>623</v>
      </c>
      <c r="G252" s="1823" t="s">
        <v>183</v>
      </c>
      <c r="H252" s="1823" t="s">
        <v>70</v>
      </c>
      <c r="I252" s="1827" t="s">
        <v>9969</v>
      </c>
      <c r="J252" s="1803" t="s">
        <v>31</v>
      </c>
      <c r="K252" s="775"/>
      <c r="L252" s="775"/>
      <c r="M252" s="775"/>
      <c r="N252" s="1593" t="s">
        <v>37</v>
      </c>
      <c r="O252" s="775"/>
      <c r="P252" s="775"/>
      <c r="Q252" s="775"/>
      <c r="R252" s="775"/>
      <c r="S252" s="775"/>
      <c r="T252" s="775"/>
      <c r="U252" s="775"/>
      <c r="V252" s="775"/>
      <c r="W252" s="1809">
        <f t="shared" si="5"/>
        <v>0</v>
      </c>
      <c r="X252" s="1801"/>
    </row>
    <row r="253" spans="1:24" s="1656" customFormat="1" hidden="1">
      <c r="A253" s="1644">
        <v>250</v>
      </c>
      <c r="B253" s="1801"/>
      <c r="C253" s="1826" t="s">
        <v>9951</v>
      </c>
      <c r="D253" s="1804">
        <v>175216</v>
      </c>
      <c r="E253" s="1823" t="s">
        <v>8865</v>
      </c>
      <c r="F253" s="1822" t="s">
        <v>341</v>
      </c>
      <c r="G253" s="1823" t="s">
        <v>183</v>
      </c>
      <c r="H253" s="1823" t="s">
        <v>70</v>
      </c>
      <c r="I253" s="1827" t="s">
        <v>9970</v>
      </c>
      <c r="J253" s="1803" t="s">
        <v>31</v>
      </c>
      <c r="K253" s="775"/>
      <c r="L253" s="775"/>
      <c r="M253" s="775"/>
      <c r="N253" s="1593" t="s">
        <v>37</v>
      </c>
      <c r="O253" s="775"/>
      <c r="P253" s="775"/>
      <c r="Q253" s="775"/>
      <c r="R253" s="775"/>
      <c r="S253" s="775"/>
      <c r="T253" s="775"/>
      <c r="U253" s="775"/>
      <c r="V253" s="775"/>
      <c r="W253" s="1809">
        <f t="shared" si="5"/>
        <v>0</v>
      </c>
      <c r="X253" s="1801"/>
    </row>
    <row r="254" spans="1:24" s="1656" customFormat="1" hidden="1">
      <c r="A254" s="1644">
        <v>251</v>
      </c>
      <c r="B254" s="1801"/>
      <c r="C254" s="1826" t="s">
        <v>9951</v>
      </c>
      <c r="D254" s="1804">
        <v>107527</v>
      </c>
      <c r="E254" s="1823" t="s">
        <v>9971</v>
      </c>
      <c r="F254" s="1822" t="s">
        <v>46</v>
      </c>
      <c r="G254" s="1823" t="s">
        <v>183</v>
      </c>
      <c r="H254" s="1823" t="s">
        <v>70</v>
      </c>
      <c r="I254" s="1827" t="s">
        <v>231</v>
      </c>
      <c r="J254" s="1803" t="s">
        <v>31</v>
      </c>
      <c r="K254" s="775"/>
      <c r="L254" s="775"/>
      <c r="M254" s="775"/>
      <c r="N254" s="1593" t="s">
        <v>37</v>
      </c>
      <c r="O254" s="775"/>
      <c r="P254" s="775"/>
      <c r="Q254" s="775"/>
      <c r="R254" s="775"/>
      <c r="S254" s="775"/>
      <c r="T254" s="775"/>
      <c r="U254" s="775"/>
      <c r="V254" s="775"/>
      <c r="W254" s="1809">
        <f t="shared" si="5"/>
        <v>0</v>
      </c>
      <c r="X254" s="1801"/>
    </row>
    <row r="255" spans="1:24" s="1656" customFormat="1" hidden="1">
      <c r="A255" s="1644">
        <v>252</v>
      </c>
      <c r="B255" s="1801"/>
      <c r="C255" s="1826" t="s">
        <v>9951</v>
      </c>
      <c r="D255" s="1804">
        <v>182469</v>
      </c>
      <c r="E255" s="1823" t="s">
        <v>9972</v>
      </c>
      <c r="F255" s="1822" t="s">
        <v>938</v>
      </c>
      <c r="G255" s="1823" t="s">
        <v>401</v>
      </c>
      <c r="H255" s="1823" t="s">
        <v>408</v>
      </c>
      <c r="I255" s="1827" t="s">
        <v>9973</v>
      </c>
      <c r="J255" s="1803" t="s">
        <v>31</v>
      </c>
      <c r="K255" s="1802" t="s">
        <v>6263</v>
      </c>
      <c r="L255" s="1807">
        <v>0.4375</v>
      </c>
      <c r="M255" s="1807">
        <v>0.70833333333333337</v>
      </c>
      <c r="N255" s="1593" t="s">
        <v>37</v>
      </c>
      <c r="O255" s="775"/>
      <c r="P255" s="775"/>
      <c r="Q255" s="775"/>
      <c r="R255" s="775"/>
      <c r="S255" s="775"/>
      <c r="T255" s="775"/>
      <c r="U255" s="775"/>
      <c r="V255" s="775"/>
      <c r="W255" s="1809">
        <f t="shared" si="5"/>
        <v>0.4375</v>
      </c>
      <c r="X255" s="1801">
        <v>7404441245</v>
      </c>
    </row>
    <row r="256" spans="1:24" s="1656" customFormat="1" hidden="1">
      <c r="A256" s="1644">
        <v>253</v>
      </c>
      <c r="B256" s="1801"/>
      <c r="C256" s="1826" t="s">
        <v>9951</v>
      </c>
      <c r="D256" s="1804">
        <v>133064</v>
      </c>
      <c r="E256" s="1823" t="s">
        <v>9974</v>
      </c>
      <c r="F256" s="1822" t="s">
        <v>804</v>
      </c>
      <c r="G256" s="1823" t="s">
        <v>6102</v>
      </c>
      <c r="H256" s="1823" t="s">
        <v>215</v>
      </c>
      <c r="I256" s="1829" t="s">
        <v>8507</v>
      </c>
      <c r="J256" s="1803" t="s">
        <v>31</v>
      </c>
      <c r="K256" s="1802" t="s">
        <v>651</v>
      </c>
      <c r="L256" s="1807">
        <v>0.41666666666666669</v>
      </c>
      <c r="M256" s="1807">
        <v>0.50694444444444442</v>
      </c>
      <c r="N256" s="1801" t="s">
        <v>1063</v>
      </c>
      <c r="O256" s="1807">
        <v>0.63541666666666663</v>
      </c>
      <c r="P256" s="1801" t="s">
        <v>34</v>
      </c>
      <c r="Q256" s="1801" t="s">
        <v>34</v>
      </c>
      <c r="R256" s="1801" t="s">
        <v>36</v>
      </c>
      <c r="S256" s="1801" t="s">
        <v>36</v>
      </c>
      <c r="T256" s="1808" t="s">
        <v>9975</v>
      </c>
      <c r="U256" s="1801" t="s">
        <v>33</v>
      </c>
      <c r="V256" s="1801"/>
      <c r="W256" s="1809">
        <f>L256-O256</f>
        <v>-0.21874999999999994</v>
      </c>
      <c r="X256" s="1801"/>
    </row>
    <row r="257" spans="1:24" s="1810" customFormat="1">
      <c r="A257" s="1644">
        <v>254</v>
      </c>
      <c r="B257" s="1801"/>
      <c r="C257" s="1826" t="s">
        <v>9951</v>
      </c>
      <c r="D257" s="1804">
        <v>179947</v>
      </c>
      <c r="E257" s="1823" t="s">
        <v>9976</v>
      </c>
      <c r="F257" s="1822" t="s">
        <v>524</v>
      </c>
      <c r="G257" s="1823" t="s">
        <v>7574</v>
      </c>
      <c r="H257" s="1823" t="s">
        <v>99</v>
      </c>
      <c r="I257" s="1827" t="s">
        <v>9977</v>
      </c>
      <c r="J257" s="1803" t="s">
        <v>31</v>
      </c>
      <c r="K257" s="1802" t="s">
        <v>860</v>
      </c>
      <c r="L257" s="1807">
        <v>0.33333333333333331</v>
      </c>
      <c r="M257" s="1807">
        <v>0.51666666666666672</v>
      </c>
      <c r="N257" s="1801" t="s">
        <v>33</v>
      </c>
      <c r="O257" s="1807">
        <v>0.3125</v>
      </c>
      <c r="P257" s="1801"/>
      <c r="Q257" s="1801"/>
      <c r="R257" s="1801" t="s">
        <v>35</v>
      </c>
      <c r="S257" s="1801" t="s">
        <v>35</v>
      </c>
      <c r="T257" s="1801" t="s">
        <v>112</v>
      </c>
      <c r="U257" s="1801" t="s">
        <v>492</v>
      </c>
      <c r="V257" s="1801"/>
      <c r="W257" s="1809">
        <f t="shared" si="5"/>
        <v>2.0833333333333315E-2</v>
      </c>
      <c r="X257" s="1801"/>
    </row>
    <row r="258" spans="1:24" s="1810" customFormat="1" hidden="1">
      <c r="A258" s="1644">
        <v>255</v>
      </c>
      <c r="B258" s="1801"/>
      <c r="C258" s="1803" t="s">
        <v>9978</v>
      </c>
      <c r="D258" s="1806">
        <v>148543</v>
      </c>
      <c r="E258" s="1805" t="s">
        <v>9979</v>
      </c>
      <c r="F258" s="1822" t="s">
        <v>602</v>
      </c>
      <c r="G258" s="1805" t="s">
        <v>9210</v>
      </c>
      <c r="H258" s="1805" t="s">
        <v>389</v>
      </c>
      <c r="I258" s="1806" t="s">
        <v>9980</v>
      </c>
      <c r="J258" s="1803" t="s">
        <v>31</v>
      </c>
      <c r="K258" s="1802" t="s">
        <v>398</v>
      </c>
      <c r="L258" s="1807">
        <v>0.51458333333333328</v>
      </c>
      <c r="M258" s="1807">
        <v>0.64583333333333337</v>
      </c>
      <c r="N258" s="1801" t="s">
        <v>33</v>
      </c>
      <c r="O258" s="1807">
        <v>0.50347222222222221</v>
      </c>
      <c r="P258" s="1801" t="s">
        <v>34</v>
      </c>
      <c r="Q258" s="1801" t="s">
        <v>34</v>
      </c>
      <c r="R258" s="1801" t="s">
        <v>35</v>
      </c>
      <c r="S258" s="1801" t="s">
        <v>35</v>
      </c>
      <c r="T258" s="1801" t="s">
        <v>112</v>
      </c>
      <c r="U258" s="1801" t="s">
        <v>492</v>
      </c>
      <c r="V258" s="1801"/>
      <c r="W258" s="1809">
        <f t="shared" si="5"/>
        <v>1.1111111111111072E-2</v>
      </c>
      <c r="X258" s="1801">
        <v>9871914628</v>
      </c>
    </row>
    <row r="259" spans="1:24" s="1810" customFormat="1">
      <c r="A259" s="1644">
        <v>256</v>
      </c>
      <c r="B259" s="1801"/>
      <c r="C259" s="1803" t="s">
        <v>9978</v>
      </c>
      <c r="D259" s="1806">
        <v>131301</v>
      </c>
      <c r="E259" s="1805" t="s">
        <v>6869</v>
      </c>
      <c r="F259" s="1822" t="s">
        <v>969</v>
      </c>
      <c r="G259" s="1805" t="s">
        <v>9210</v>
      </c>
      <c r="H259" s="1805" t="s">
        <v>389</v>
      </c>
      <c r="I259" s="1806" t="s">
        <v>2046</v>
      </c>
      <c r="J259" s="1803" t="s">
        <v>31</v>
      </c>
      <c r="K259" s="1802" t="s">
        <v>624</v>
      </c>
      <c r="L259" s="1807">
        <v>0.67361111111111116</v>
      </c>
      <c r="M259" s="1807">
        <v>0.74236111111111114</v>
      </c>
      <c r="N259" s="1801" t="s">
        <v>33</v>
      </c>
      <c r="O259" s="1807">
        <v>0.65277777777777779</v>
      </c>
      <c r="P259" s="1801" t="s">
        <v>34</v>
      </c>
      <c r="Q259" s="1801" t="s">
        <v>34</v>
      </c>
      <c r="R259" s="1801" t="s">
        <v>35</v>
      </c>
      <c r="S259" s="1801" t="s">
        <v>35</v>
      </c>
      <c r="T259" s="1801" t="s">
        <v>112</v>
      </c>
      <c r="U259" s="1801" t="s">
        <v>492</v>
      </c>
      <c r="V259" s="1801"/>
      <c r="W259" s="1809">
        <f>L259-O259</f>
        <v>2.083333333333337E-2</v>
      </c>
      <c r="X259" s="1801">
        <v>9205709748</v>
      </c>
    </row>
    <row r="260" spans="1:24" s="1810" customFormat="1">
      <c r="A260" s="1644">
        <v>257</v>
      </c>
      <c r="B260" s="1801"/>
      <c r="C260" s="1803" t="s">
        <v>9978</v>
      </c>
      <c r="D260" s="1881">
        <v>751183</v>
      </c>
      <c r="E260" s="1882" t="s">
        <v>9981</v>
      </c>
      <c r="F260" s="1883" t="s">
        <v>108</v>
      </c>
      <c r="G260" s="1882" t="s">
        <v>1640</v>
      </c>
      <c r="H260" s="1882" t="s">
        <v>29</v>
      </c>
      <c r="I260" s="1881" t="s">
        <v>128</v>
      </c>
      <c r="J260" s="1826" t="s">
        <v>188</v>
      </c>
      <c r="K260" s="1802" t="s">
        <v>854</v>
      </c>
      <c r="L260" s="1807">
        <v>0.85416666666666663</v>
      </c>
      <c r="M260" s="1807">
        <v>0.87847222222222221</v>
      </c>
      <c r="N260" s="1801" t="s">
        <v>1063</v>
      </c>
      <c r="O260" s="1807">
        <v>0.84722222222222221</v>
      </c>
      <c r="P260" s="1801" t="s">
        <v>34</v>
      </c>
      <c r="Q260" s="1801" t="s">
        <v>34</v>
      </c>
      <c r="R260" s="1801" t="s">
        <v>112</v>
      </c>
      <c r="S260" s="1801" t="s">
        <v>35</v>
      </c>
      <c r="T260" s="1801" t="s">
        <v>112</v>
      </c>
      <c r="U260" s="1801" t="s">
        <v>33</v>
      </c>
      <c r="V260" s="1801"/>
      <c r="W260" s="1809">
        <f t="shared" si="5"/>
        <v>6.9444444444444198E-3</v>
      </c>
      <c r="X260" s="1801"/>
    </row>
    <row r="261" spans="1:24" s="1810" customFormat="1" hidden="1">
      <c r="A261" s="1644">
        <v>258</v>
      </c>
      <c r="B261" s="1801"/>
      <c r="C261" s="1803" t="s">
        <v>9978</v>
      </c>
      <c r="D261" s="1806">
        <v>183148</v>
      </c>
      <c r="E261" s="1811" t="s">
        <v>9982</v>
      </c>
      <c r="F261" s="1822" t="s">
        <v>467</v>
      </c>
      <c r="G261" s="1811" t="s">
        <v>40</v>
      </c>
      <c r="H261" s="1805" t="s">
        <v>41</v>
      </c>
      <c r="I261" s="1806" t="s">
        <v>9983</v>
      </c>
      <c r="J261" s="1803" t="s">
        <v>31</v>
      </c>
      <c r="K261" s="1802" t="s">
        <v>3514</v>
      </c>
      <c r="L261" s="1807">
        <v>0.42638888888888887</v>
      </c>
      <c r="M261" s="1807">
        <v>0.49027777777777776</v>
      </c>
      <c r="N261" s="1801" t="s">
        <v>1063</v>
      </c>
      <c r="O261" s="1807">
        <v>0.4236111111111111</v>
      </c>
      <c r="P261" s="1801" t="s">
        <v>34</v>
      </c>
      <c r="Q261" s="1801" t="s">
        <v>34</v>
      </c>
      <c r="R261" s="1801"/>
      <c r="S261" s="1801"/>
      <c r="T261" s="1801"/>
      <c r="U261" s="1801" t="s">
        <v>5302</v>
      </c>
      <c r="V261" s="1801"/>
      <c r="W261" s="1809">
        <f>L261-O261</f>
        <v>2.7777777777777679E-3</v>
      </c>
      <c r="X261" s="1801">
        <v>8084630487</v>
      </c>
    </row>
    <row r="262" spans="1:24" s="1810" customFormat="1" hidden="1">
      <c r="A262" s="1644">
        <v>259</v>
      </c>
      <c r="B262" s="1801"/>
      <c r="C262" s="1803" t="s">
        <v>9978</v>
      </c>
      <c r="D262" s="1806">
        <v>171560</v>
      </c>
      <c r="E262" s="1805" t="s">
        <v>9984</v>
      </c>
      <c r="F262" s="1822" t="s">
        <v>505</v>
      </c>
      <c r="G262" s="1811" t="s">
        <v>40</v>
      </c>
      <c r="H262" s="1805" t="s">
        <v>41</v>
      </c>
      <c r="I262" s="1825" t="s">
        <v>9985</v>
      </c>
      <c r="J262" s="1803" t="s">
        <v>31</v>
      </c>
      <c r="K262" s="1802" t="s">
        <v>8726</v>
      </c>
      <c r="L262" s="1807">
        <v>0.51388888888888884</v>
      </c>
      <c r="M262" s="1807">
        <v>0.63541666666666663</v>
      </c>
      <c r="N262" s="1801" t="s">
        <v>1063</v>
      </c>
      <c r="O262" s="1807">
        <v>0.52777777777777779</v>
      </c>
      <c r="P262" s="1801" t="s">
        <v>34</v>
      </c>
      <c r="Q262" s="1801" t="s">
        <v>34</v>
      </c>
      <c r="R262" s="1801" t="s">
        <v>35</v>
      </c>
      <c r="S262" s="1801" t="s">
        <v>36</v>
      </c>
      <c r="T262" s="1801" t="s">
        <v>112</v>
      </c>
      <c r="U262" s="1801" t="s">
        <v>1451</v>
      </c>
      <c r="V262" s="1801"/>
      <c r="W262" s="1809">
        <f>L262-O262</f>
        <v>-1.3888888888888951E-2</v>
      </c>
      <c r="X262" s="1801">
        <v>9717570961</v>
      </c>
    </row>
    <row r="263" spans="1:24" s="1810" customFormat="1" hidden="1">
      <c r="A263" s="1644">
        <v>260</v>
      </c>
      <c r="B263" s="1801"/>
      <c r="C263" s="1803" t="s">
        <v>9978</v>
      </c>
      <c r="D263" s="1806">
        <v>182369</v>
      </c>
      <c r="E263" s="1805" t="s">
        <v>9986</v>
      </c>
      <c r="F263" s="1822" t="s">
        <v>4847</v>
      </c>
      <c r="G263" s="1811" t="s">
        <v>40</v>
      </c>
      <c r="H263" s="1805" t="s">
        <v>41</v>
      </c>
      <c r="I263" s="1806" t="s">
        <v>9987</v>
      </c>
      <c r="J263" s="1803" t="s">
        <v>31</v>
      </c>
      <c r="K263" s="1802"/>
      <c r="L263" s="1807">
        <v>0.66249999999999998</v>
      </c>
      <c r="M263" s="1807">
        <v>0.68402777777777779</v>
      </c>
      <c r="N263" s="1801" t="s">
        <v>1063</v>
      </c>
      <c r="O263" s="1807">
        <v>0.65972222222222221</v>
      </c>
      <c r="P263" s="1801" t="s">
        <v>34</v>
      </c>
      <c r="Q263" s="1801" t="s">
        <v>34</v>
      </c>
      <c r="R263" s="1801" t="s">
        <v>35</v>
      </c>
      <c r="S263" s="1801" t="s">
        <v>35</v>
      </c>
      <c r="T263" s="1801" t="s">
        <v>112</v>
      </c>
      <c r="U263" s="1801" t="s">
        <v>9988</v>
      </c>
      <c r="V263" s="1801"/>
      <c r="W263" s="1809">
        <f>L263-O263</f>
        <v>2.7777777777777679E-3</v>
      </c>
      <c r="X263" s="1801">
        <v>9711877617</v>
      </c>
    </row>
    <row r="264" spans="1:24" hidden="1">
      <c r="A264" s="1644">
        <v>261</v>
      </c>
      <c r="B264" s="1801"/>
      <c r="C264" s="1803" t="s">
        <v>9978</v>
      </c>
      <c r="D264" s="1806">
        <v>180604</v>
      </c>
      <c r="E264" s="1805" t="s">
        <v>9989</v>
      </c>
      <c r="F264" s="1822" t="s">
        <v>1030</v>
      </c>
      <c r="G264" s="1805" t="s">
        <v>214</v>
      </c>
      <c r="H264" s="1805" t="s">
        <v>215</v>
      </c>
      <c r="I264" s="1806" t="s">
        <v>9990</v>
      </c>
      <c r="J264" s="1803" t="s">
        <v>31</v>
      </c>
      <c r="K264" s="1802" t="s">
        <v>6342</v>
      </c>
      <c r="L264" s="1807">
        <v>0.85416666666666663</v>
      </c>
      <c r="M264" s="1807">
        <v>0.89583333333333337</v>
      </c>
      <c r="N264" s="1593" t="s">
        <v>37</v>
      </c>
      <c r="O264" s="775"/>
      <c r="P264" s="775"/>
      <c r="Q264" s="775"/>
      <c r="R264" s="775"/>
      <c r="S264" s="775"/>
      <c r="T264" s="775"/>
      <c r="U264" s="775" t="s">
        <v>219</v>
      </c>
      <c r="V264" s="775"/>
      <c r="W264" s="1551">
        <f>L264-O264</f>
        <v>0.85416666666666663</v>
      </c>
      <c r="X264" s="775">
        <v>8595936263</v>
      </c>
    </row>
    <row r="265" spans="1:24" s="1810" customFormat="1">
      <c r="A265" s="1644">
        <v>262</v>
      </c>
      <c r="B265" s="1801"/>
      <c r="C265" s="1803" t="s">
        <v>9978</v>
      </c>
      <c r="D265" s="1806">
        <v>181994</v>
      </c>
      <c r="E265" s="1805" t="s">
        <v>9991</v>
      </c>
      <c r="F265" s="1822" t="s">
        <v>115</v>
      </c>
      <c r="G265" s="1805" t="s">
        <v>28</v>
      </c>
      <c r="H265" s="1805" t="s">
        <v>29</v>
      </c>
      <c r="I265" s="1806" t="s">
        <v>1871</v>
      </c>
      <c r="J265" s="1803" t="s">
        <v>31</v>
      </c>
      <c r="K265" s="1802" t="s">
        <v>4685</v>
      </c>
      <c r="L265" s="1807">
        <v>0.45555555555555555</v>
      </c>
      <c r="M265" s="1807">
        <v>0.51041666666666663</v>
      </c>
      <c r="N265" s="1801" t="s">
        <v>1063</v>
      </c>
      <c r="O265" s="1807">
        <v>0.4513888888888889</v>
      </c>
      <c r="P265" s="1801" t="s">
        <v>34</v>
      </c>
      <c r="Q265" s="1801" t="s">
        <v>34</v>
      </c>
      <c r="R265" s="1801" t="s">
        <v>112</v>
      </c>
      <c r="S265" s="1801" t="s">
        <v>35</v>
      </c>
      <c r="T265" s="1801" t="s">
        <v>112</v>
      </c>
      <c r="U265" s="1801" t="s">
        <v>33</v>
      </c>
      <c r="V265" s="1801"/>
      <c r="W265" s="1809">
        <f>L265-O265</f>
        <v>4.1666666666666519E-3</v>
      </c>
      <c r="X265" s="1801">
        <v>7838747278</v>
      </c>
    </row>
    <row r="266" spans="1:24" s="1810" customFormat="1" hidden="1">
      <c r="A266" s="1644">
        <v>263</v>
      </c>
      <c r="B266" s="1801"/>
      <c r="C266" s="1803" t="s">
        <v>9978</v>
      </c>
      <c r="D266" s="1806">
        <v>182712</v>
      </c>
      <c r="E266" s="1805" t="s">
        <v>9992</v>
      </c>
      <c r="F266" s="1822" t="s">
        <v>3314</v>
      </c>
      <c r="G266" s="1805" t="s">
        <v>104</v>
      </c>
      <c r="H266" s="1805" t="s">
        <v>92</v>
      </c>
      <c r="I266" s="1806" t="s">
        <v>438</v>
      </c>
      <c r="J266" s="1803" t="s">
        <v>31</v>
      </c>
      <c r="K266" s="1802" t="s">
        <v>9993</v>
      </c>
      <c r="L266" s="1807">
        <v>0.53888888888888886</v>
      </c>
      <c r="M266" s="1807">
        <v>0.55902777777777779</v>
      </c>
      <c r="N266" s="1801" t="s">
        <v>33</v>
      </c>
      <c r="O266" s="1807">
        <v>0.54166666666666663</v>
      </c>
      <c r="P266" s="1801" t="s">
        <v>34</v>
      </c>
      <c r="Q266" s="1801" t="s">
        <v>34</v>
      </c>
      <c r="R266" s="1801" t="s">
        <v>35</v>
      </c>
      <c r="S266" s="1801" t="s">
        <v>36</v>
      </c>
      <c r="T266" s="1801" t="s">
        <v>112</v>
      </c>
      <c r="U266" s="1801" t="s">
        <v>5243</v>
      </c>
      <c r="V266" s="1801"/>
      <c r="W266" s="1809">
        <f>L266-O266</f>
        <v>-2.7777777777777679E-3</v>
      </c>
      <c r="X266" s="1801">
        <v>8588843366</v>
      </c>
    </row>
    <row r="267" spans="1:24" s="1810" customFormat="1" hidden="1">
      <c r="A267" s="1644">
        <v>264</v>
      </c>
      <c r="B267" s="1801"/>
      <c r="C267" s="1803" t="s">
        <v>9978</v>
      </c>
      <c r="D267" s="1806">
        <v>180075</v>
      </c>
      <c r="E267" s="1805" t="s">
        <v>9994</v>
      </c>
      <c r="F267" s="1822" t="s">
        <v>122</v>
      </c>
      <c r="G267" s="1811" t="s">
        <v>40</v>
      </c>
      <c r="H267" s="1805" t="s">
        <v>41</v>
      </c>
      <c r="I267" s="1806" t="s">
        <v>9995</v>
      </c>
      <c r="J267" s="1803" t="s">
        <v>31</v>
      </c>
      <c r="K267" s="1802" t="s">
        <v>9996</v>
      </c>
      <c r="L267" s="1807">
        <v>0.61041666666666672</v>
      </c>
      <c r="M267" s="1807">
        <v>0.72222222222222221</v>
      </c>
      <c r="N267" s="1801" t="s">
        <v>1063</v>
      </c>
      <c r="O267" s="1807">
        <v>0.59722222222222221</v>
      </c>
      <c r="P267" s="1801" t="s">
        <v>34</v>
      </c>
      <c r="Q267" s="1801" t="s">
        <v>34</v>
      </c>
      <c r="R267" s="1801" t="s">
        <v>35</v>
      </c>
      <c r="S267" s="1801" t="s">
        <v>35</v>
      </c>
      <c r="T267" s="1801" t="s">
        <v>112</v>
      </c>
      <c r="U267" s="1801" t="s">
        <v>5302</v>
      </c>
      <c r="V267" s="1801"/>
      <c r="W267" s="1809">
        <f>L267-O267</f>
        <v>1.3194444444444509E-2</v>
      </c>
      <c r="X267" s="1801">
        <v>9050589597</v>
      </c>
    </row>
    <row r="268" spans="1:24" s="439" customFormat="1" hidden="1">
      <c r="A268" s="1644">
        <v>265</v>
      </c>
      <c r="B268" s="463"/>
      <c r="C268" s="16" t="s">
        <v>9978</v>
      </c>
      <c r="D268" s="456">
        <v>155377</v>
      </c>
      <c r="E268" s="1225" t="s">
        <v>9997</v>
      </c>
      <c r="F268" s="1479" t="s">
        <v>616</v>
      </c>
      <c r="G268" s="1225" t="s">
        <v>617</v>
      </c>
      <c r="H268" s="1225" t="s">
        <v>48</v>
      </c>
      <c r="I268" s="456" t="s">
        <v>9733</v>
      </c>
      <c r="J268" s="16" t="s">
        <v>31</v>
      </c>
      <c r="K268" s="1286" t="s">
        <v>5463</v>
      </c>
      <c r="L268" s="966">
        <v>0.43055555555555558</v>
      </c>
      <c r="M268" s="966">
        <v>0.60416666666666663</v>
      </c>
      <c r="N268" s="608" t="s">
        <v>4994</v>
      </c>
      <c r="O268" s="966">
        <v>0.38194444444444442</v>
      </c>
      <c r="P268" s="463"/>
      <c r="Q268" s="463"/>
      <c r="R268" s="463" t="s">
        <v>112</v>
      </c>
      <c r="S268" s="463" t="s">
        <v>36</v>
      </c>
      <c r="T268" s="463" t="s">
        <v>112</v>
      </c>
      <c r="U268" s="463" t="s">
        <v>33</v>
      </c>
      <c r="V268" s="463"/>
      <c r="W268" s="1549">
        <f>L268-O268</f>
        <v>4.861111111111116E-2</v>
      </c>
      <c r="X268" s="463">
        <v>9891539075</v>
      </c>
    </row>
    <row r="269" spans="1:24" s="1810" customFormat="1">
      <c r="A269" s="1644">
        <v>266</v>
      </c>
      <c r="B269" s="1801"/>
      <c r="C269" s="1803" t="s">
        <v>9978</v>
      </c>
      <c r="D269" s="1806">
        <v>52056</v>
      </c>
      <c r="E269" s="1805" t="s">
        <v>9998</v>
      </c>
      <c r="F269" s="1822" t="s">
        <v>285</v>
      </c>
      <c r="G269" s="1805" t="s">
        <v>462</v>
      </c>
      <c r="H269" s="1805" t="s">
        <v>48</v>
      </c>
      <c r="I269" s="1806" t="s">
        <v>9999</v>
      </c>
      <c r="J269" s="1803" t="s">
        <v>31</v>
      </c>
      <c r="K269" s="1802" t="s">
        <v>659</v>
      </c>
      <c r="L269" s="1807">
        <v>0.65277777777777779</v>
      </c>
      <c r="M269" s="1807">
        <v>0.6875</v>
      </c>
      <c r="N269" s="1801" t="s">
        <v>1063</v>
      </c>
      <c r="O269" s="1807">
        <v>0.64583333333333337</v>
      </c>
      <c r="P269" s="1801" t="s">
        <v>34</v>
      </c>
      <c r="Q269" s="1801" t="s">
        <v>34</v>
      </c>
      <c r="R269" s="1801" t="s">
        <v>35</v>
      </c>
      <c r="S269" s="1801" t="s">
        <v>35</v>
      </c>
      <c r="T269" s="1801" t="s">
        <v>112</v>
      </c>
      <c r="U269" s="1801" t="s">
        <v>492</v>
      </c>
      <c r="V269" s="1801"/>
      <c r="W269" s="1809">
        <f>L269-O269</f>
        <v>6.9444444444444198E-3</v>
      </c>
      <c r="X269" s="1801">
        <v>9990332136</v>
      </c>
    </row>
    <row r="270" spans="1:24" hidden="1">
      <c r="A270" s="1644">
        <v>267</v>
      </c>
      <c r="B270" s="1801"/>
      <c r="C270" s="1803" t="s">
        <v>9978</v>
      </c>
      <c r="D270" s="1806">
        <v>57150</v>
      </c>
      <c r="E270" s="1805" t="s">
        <v>10000</v>
      </c>
      <c r="F270" s="1822" t="s">
        <v>244</v>
      </c>
      <c r="G270" s="1805" t="s">
        <v>183</v>
      </c>
      <c r="H270" s="1805" t="s">
        <v>70</v>
      </c>
      <c r="I270" s="1806" t="s">
        <v>10001</v>
      </c>
      <c r="J270" s="1803" t="s">
        <v>31</v>
      </c>
      <c r="K270" s="1013"/>
      <c r="L270" s="775"/>
      <c r="M270" s="775"/>
      <c r="N270" s="1593" t="s">
        <v>37</v>
      </c>
      <c r="O270" s="775"/>
      <c r="P270" s="775"/>
      <c r="Q270" s="775"/>
      <c r="R270" s="775"/>
      <c r="S270" s="775"/>
      <c r="T270" s="775"/>
      <c r="U270" s="775"/>
      <c r="V270" s="775"/>
      <c r="W270" s="1551">
        <f>L270-O270</f>
        <v>0</v>
      </c>
      <c r="X270" s="775"/>
    </row>
    <row r="271" spans="1:24" hidden="1">
      <c r="A271" s="1644">
        <v>268</v>
      </c>
      <c r="B271" s="1801"/>
      <c r="C271" s="1803" t="s">
        <v>9978</v>
      </c>
      <c r="D271" s="1806">
        <v>64663</v>
      </c>
      <c r="E271" s="1811" t="s">
        <v>10002</v>
      </c>
      <c r="F271" s="1822" t="s">
        <v>528</v>
      </c>
      <c r="G271" s="1805" t="s">
        <v>5906</v>
      </c>
      <c r="H271" s="1805" t="s">
        <v>70</v>
      </c>
      <c r="I271" s="1813" t="s">
        <v>6680</v>
      </c>
      <c r="J271" s="1803" t="s">
        <v>31</v>
      </c>
      <c r="K271" s="1013"/>
      <c r="L271" s="775"/>
      <c r="M271" s="775"/>
      <c r="N271" s="1593" t="s">
        <v>37</v>
      </c>
      <c r="O271" s="775"/>
      <c r="P271" s="775"/>
      <c r="Q271" s="775"/>
      <c r="R271" s="775"/>
      <c r="S271" s="775"/>
      <c r="T271" s="775"/>
      <c r="U271" s="775"/>
      <c r="V271" s="775"/>
      <c r="W271" s="1551">
        <f>L271-O271</f>
        <v>0</v>
      </c>
      <c r="X271" s="775"/>
    </row>
    <row r="272" spans="1:24" hidden="1">
      <c r="A272" s="1644">
        <v>269</v>
      </c>
      <c r="B272" s="1801"/>
      <c r="C272" s="1803" t="s">
        <v>9978</v>
      </c>
      <c r="D272" s="1806">
        <v>179366</v>
      </c>
      <c r="E272" s="1811" t="s">
        <v>10003</v>
      </c>
      <c r="F272" s="1822" t="s">
        <v>616</v>
      </c>
      <c r="G272" s="1805" t="s">
        <v>5906</v>
      </c>
      <c r="H272" s="1805" t="s">
        <v>70</v>
      </c>
      <c r="I272" s="1806" t="s">
        <v>5223</v>
      </c>
      <c r="J272" s="1803" t="s">
        <v>31</v>
      </c>
      <c r="K272" s="1013"/>
      <c r="L272" s="775"/>
      <c r="M272" s="775"/>
      <c r="N272" s="1593" t="s">
        <v>37</v>
      </c>
      <c r="O272" s="775"/>
      <c r="P272" s="775"/>
      <c r="Q272" s="775"/>
      <c r="R272" s="775"/>
      <c r="S272" s="775"/>
      <c r="T272" s="775"/>
      <c r="U272" s="775"/>
      <c r="V272" s="775"/>
      <c r="W272" s="1551">
        <f>L272-O272</f>
        <v>0</v>
      </c>
      <c r="X272" s="775"/>
    </row>
    <row r="273" spans="1:24" hidden="1">
      <c r="A273" s="1644">
        <v>270</v>
      </c>
      <c r="B273" s="1801"/>
      <c r="C273" s="1803" t="s">
        <v>9978</v>
      </c>
      <c r="D273" s="1806">
        <v>5434</v>
      </c>
      <c r="E273" s="1811" t="s">
        <v>10004</v>
      </c>
      <c r="F273" s="1822" t="s">
        <v>295</v>
      </c>
      <c r="G273" s="1805" t="s">
        <v>4998</v>
      </c>
      <c r="H273" s="1805" t="s">
        <v>70</v>
      </c>
      <c r="I273" s="1806" t="s">
        <v>10005</v>
      </c>
      <c r="J273" s="1803" t="s">
        <v>31</v>
      </c>
      <c r="K273" s="1013"/>
      <c r="L273" s="775"/>
      <c r="M273" s="775"/>
      <c r="N273" s="1593" t="s">
        <v>37</v>
      </c>
      <c r="O273" s="775"/>
      <c r="P273" s="775"/>
      <c r="Q273" s="775"/>
      <c r="R273" s="775"/>
      <c r="S273" s="775"/>
      <c r="T273" s="775"/>
      <c r="U273" s="775"/>
      <c r="V273" s="775"/>
      <c r="W273" s="1551">
        <f>L273-O273</f>
        <v>0</v>
      </c>
      <c r="X273" s="775"/>
    </row>
    <row r="274" spans="1:24" hidden="1">
      <c r="A274" s="1644">
        <v>271</v>
      </c>
      <c r="B274" s="1801"/>
      <c r="C274" s="1803" t="s">
        <v>9978</v>
      </c>
      <c r="D274" s="1806">
        <v>160979</v>
      </c>
      <c r="E274" s="1805" t="s">
        <v>10006</v>
      </c>
      <c r="F274" s="1822" t="s">
        <v>2448</v>
      </c>
      <c r="G274" s="1805" t="s">
        <v>4998</v>
      </c>
      <c r="H274" s="1805" t="s">
        <v>70</v>
      </c>
      <c r="I274" s="1806" t="s">
        <v>10007</v>
      </c>
      <c r="J274" s="1803" t="s">
        <v>31</v>
      </c>
      <c r="K274" s="1013"/>
      <c r="L274" s="775"/>
      <c r="M274" s="775"/>
      <c r="N274" s="1593" t="s">
        <v>37</v>
      </c>
      <c r="O274" s="775"/>
      <c r="P274" s="775"/>
      <c r="Q274" s="775"/>
      <c r="R274" s="775"/>
      <c r="S274" s="775"/>
      <c r="T274" s="775"/>
      <c r="U274" s="775"/>
      <c r="V274" s="775"/>
      <c r="W274" s="1551">
        <f>L274-O274</f>
        <v>0</v>
      </c>
      <c r="X274" s="775"/>
    </row>
    <row r="275" spans="1:24" hidden="1">
      <c r="A275" s="1644">
        <v>272</v>
      </c>
      <c r="B275" s="1801"/>
      <c r="C275" s="1803" t="s">
        <v>9978</v>
      </c>
      <c r="D275" s="1806">
        <v>159559</v>
      </c>
      <c r="E275" s="1811" t="s">
        <v>10008</v>
      </c>
      <c r="F275" s="1822" t="s">
        <v>623</v>
      </c>
      <c r="G275" s="1805" t="s">
        <v>4998</v>
      </c>
      <c r="H275" s="1805" t="s">
        <v>70</v>
      </c>
      <c r="I275" s="1806" t="s">
        <v>10009</v>
      </c>
      <c r="J275" s="1803" t="s">
        <v>31</v>
      </c>
      <c r="K275" s="1013"/>
      <c r="L275" s="775"/>
      <c r="M275" s="775"/>
      <c r="N275" s="1593" t="s">
        <v>37</v>
      </c>
      <c r="O275" s="775"/>
      <c r="P275" s="775"/>
      <c r="Q275" s="775"/>
      <c r="R275" s="775"/>
      <c r="S275" s="775"/>
      <c r="T275" s="775"/>
      <c r="U275" s="775"/>
      <c r="V275" s="775"/>
      <c r="W275" s="1551">
        <f>L275-O275</f>
        <v>0</v>
      </c>
      <c r="X275" s="775"/>
    </row>
    <row r="276" spans="1:24" s="1810" customFormat="1">
      <c r="A276" s="1644">
        <v>273</v>
      </c>
      <c r="B276" s="1801"/>
      <c r="C276" s="1803" t="s">
        <v>9978</v>
      </c>
      <c r="D276" s="1806">
        <v>166406</v>
      </c>
      <c r="E276" s="1805" t="s">
        <v>10010</v>
      </c>
      <c r="F276" s="1822" t="s">
        <v>518</v>
      </c>
      <c r="G276" s="1805" t="s">
        <v>200</v>
      </c>
      <c r="H276" s="1805" t="s">
        <v>201</v>
      </c>
      <c r="I276" s="1806" t="s">
        <v>10011</v>
      </c>
      <c r="J276" s="1803" t="s">
        <v>31</v>
      </c>
      <c r="K276" s="1802" t="s">
        <v>6480</v>
      </c>
      <c r="L276" s="1807">
        <v>0.38263888888888886</v>
      </c>
      <c r="M276" s="1807">
        <v>0.53472222222222221</v>
      </c>
      <c r="N276" s="1801" t="s">
        <v>1063</v>
      </c>
      <c r="O276" s="1807">
        <v>0.375</v>
      </c>
      <c r="P276" s="1801" t="s">
        <v>34</v>
      </c>
      <c r="Q276" s="1801" t="s">
        <v>34</v>
      </c>
      <c r="R276" s="1801" t="s">
        <v>600</v>
      </c>
      <c r="S276" s="1801" t="s">
        <v>600</v>
      </c>
      <c r="T276" s="1801" t="s">
        <v>36</v>
      </c>
      <c r="U276" s="1801" t="s">
        <v>2113</v>
      </c>
      <c r="V276" s="1801"/>
      <c r="W276" s="1809">
        <f>L276-O276</f>
        <v>7.6388888888888618E-3</v>
      </c>
      <c r="X276" s="1801">
        <v>9991005252</v>
      </c>
    </row>
    <row r="277" spans="1:24" s="1810" customFormat="1" hidden="1">
      <c r="A277" s="1644">
        <v>274</v>
      </c>
      <c r="B277" s="1801"/>
      <c r="C277" s="1803" t="s">
        <v>9978</v>
      </c>
      <c r="D277" s="1806">
        <v>178038</v>
      </c>
      <c r="E277" s="1805" t="s">
        <v>8677</v>
      </c>
      <c r="F277" s="1822" t="s">
        <v>547</v>
      </c>
      <c r="G277" s="1805" t="s">
        <v>109</v>
      </c>
      <c r="H277" s="1805" t="s">
        <v>29</v>
      </c>
      <c r="I277" s="1806" t="s">
        <v>110</v>
      </c>
      <c r="J277" s="1803" t="s">
        <v>31</v>
      </c>
      <c r="K277" s="1802" t="s">
        <v>43</v>
      </c>
      <c r="L277" s="1807">
        <v>0.64444444444444449</v>
      </c>
      <c r="M277" s="1807">
        <v>0.68194444444444446</v>
      </c>
      <c r="N277" s="1801" t="s">
        <v>1063</v>
      </c>
      <c r="O277" s="1807">
        <v>0.63541666666666663</v>
      </c>
      <c r="P277" s="1801" t="s">
        <v>34</v>
      </c>
      <c r="Q277" s="1801" t="s">
        <v>34</v>
      </c>
      <c r="R277" s="1801" t="s">
        <v>600</v>
      </c>
      <c r="S277" s="1801" t="s">
        <v>600</v>
      </c>
      <c r="T277" s="1801" t="s">
        <v>36</v>
      </c>
      <c r="U277" s="1801" t="s">
        <v>5672</v>
      </c>
      <c r="V277" s="1801"/>
      <c r="W277" s="1809">
        <f>L277-O277</f>
        <v>9.0277777777778567E-3</v>
      </c>
      <c r="X277" s="1801">
        <v>9315323642</v>
      </c>
    </row>
    <row r="278" spans="1:24" s="1810" customFormat="1" hidden="1">
      <c r="A278" s="1644">
        <v>275</v>
      </c>
      <c r="B278" s="1801"/>
      <c r="C278" s="1803" t="s">
        <v>9978</v>
      </c>
      <c r="D278" s="1806">
        <v>183404</v>
      </c>
      <c r="E278" s="1805" t="s">
        <v>10012</v>
      </c>
      <c r="F278" s="1822" t="s">
        <v>524</v>
      </c>
      <c r="G278" s="1805" t="s">
        <v>214</v>
      </c>
      <c r="H278" s="1805" t="s">
        <v>215</v>
      </c>
      <c r="I278" s="1806" t="s">
        <v>7808</v>
      </c>
      <c r="J278" s="1803" t="s">
        <v>31</v>
      </c>
      <c r="K278" s="1802" t="s">
        <v>6715</v>
      </c>
      <c r="L278" s="1807">
        <v>0.39513888888888887</v>
      </c>
      <c r="M278" s="1807">
        <v>0.59583333333333333</v>
      </c>
      <c r="N278" s="1801" t="s">
        <v>219</v>
      </c>
      <c r="O278" s="1807">
        <v>0.37847222222222221</v>
      </c>
      <c r="P278" s="1801" t="s">
        <v>34</v>
      </c>
      <c r="Q278" s="1801" t="s">
        <v>34</v>
      </c>
      <c r="R278" s="1801" t="s">
        <v>36</v>
      </c>
      <c r="S278" s="1801" t="s">
        <v>600</v>
      </c>
      <c r="T278" s="1801" t="s">
        <v>36</v>
      </c>
      <c r="U278" s="1801" t="s">
        <v>219</v>
      </c>
      <c r="V278" s="1801"/>
      <c r="W278" s="1809">
        <f>L278-O278</f>
        <v>1.6666666666666663E-2</v>
      </c>
      <c r="X278" s="1801">
        <v>8595523201</v>
      </c>
    </row>
    <row r="279" spans="1:24" s="1810" customFormat="1">
      <c r="A279" s="1644">
        <v>276</v>
      </c>
      <c r="B279" s="1801"/>
      <c r="C279" s="1803" t="s">
        <v>9978</v>
      </c>
      <c r="D279" s="1881">
        <v>24228</v>
      </c>
      <c r="E279" s="1882" t="s">
        <v>10013</v>
      </c>
      <c r="F279" s="1883" t="s">
        <v>2518</v>
      </c>
      <c r="G279" s="1882" t="s">
        <v>214</v>
      </c>
      <c r="H279" s="1882" t="s">
        <v>215</v>
      </c>
      <c r="I279" s="1881" t="s">
        <v>1516</v>
      </c>
      <c r="J279" s="1826" t="s">
        <v>94</v>
      </c>
      <c r="K279" s="1802" t="s">
        <v>111</v>
      </c>
      <c r="L279" s="1807">
        <v>0.63194444444444442</v>
      </c>
      <c r="M279" s="1807">
        <v>0.67013888888888884</v>
      </c>
      <c r="N279" s="1801" t="s">
        <v>219</v>
      </c>
      <c r="O279" s="1807">
        <v>0.625</v>
      </c>
      <c r="P279" s="1801" t="s">
        <v>34</v>
      </c>
      <c r="Q279" s="1801" t="s">
        <v>34</v>
      </c>
      <c r="R279" s="1801" t="s">
        <v>36</v>
      </c>
      <c r="S279" s="1801" t="s">
        <v>600</v>
      </c>
      <c r="T279" s="1801" t="s">
        <v>36</v>
      </c>
      <c r="U279" s="1801" t="s">
        <v>219</v>
      </c>
      <c r="V279" s="1801"/>
      <c r="W279" s="1809">
        <f>L279-O279</f>
        <v>6.9444444444444198E-3</v>
      </c>
      <c r="X279" s="1801"/>
    </row>
    <row r="280" spans="1:24" s="439" customFormat="1">
      <c r="A280" s="1644">
        <v>277</v>
      </c>
      <c r="B280" s="463"/>
      <c r="C280" s="16" t="s">
        <v>10014</v>
      </c>
      <c r="D280" s="1844">
        <v>180546</v>
      </c>
      <c r="E280" s="1745" t="s">
        <v>783</v>
      </c>
      <c r="F280" s="1745" t="s">
        <v>1024</v>
      </c>
      <c r="G280" s="1745" t="s">
        <v>104</v>
      </c>
      <c r="H280" s="1849" t="s">
        <v>92</v>
      </c>
      <c r="I280" s="1844" t="s">
        <v>394</v>
      </c>
      <c r="J280" s="16" t="s">
        <v>31</v>
      </c>
      <c r="K280" s="1850">
        <v>67.3</v>
      </c>
      <c r="L280" s="966">
        <v>0.35555555555555557</v>
      </c>
      <c r="M280" s="966">
        <v>0.39583333333333331</v>
      </c>
      <c r="N280" s="463" t="s">
        <v>2113</v>
      </c>
      <c r="O280" s="966">
        <v>0.35416666666666669</v>
      </c>
      <c r="P280" s="463"/>
      <c r="Q280" s="463"/>
      <c r="R280" s="463" t="s">
        <v>600</v>
      </c>
      <c r="S280" s="463" t="s">
        <v>600</v>
      </c>
      <c r="T280" s="463" t="s">
        <v>36</v>
      </c>
      <c r="U280" s="463" t="s">
        <v>367</v>
      </c>
      <c r="V280" s="463"/>
      <c r="W280" s="1549">
        <f>L280-O280</f>
        <v>1.388888888888884E-3</v>
      </c>
      <c r="X280" s="1745">
        <v>9910357398</v>
      </c>
    </row>
    <row r="281" spans="1:24" s="1810" customFormat="1">
      <c r="A281" s="1644">
        <v>278</v>
      </c>
      <c r="B281" s="1801"/>
      <c r="C281" s="1803" t="s">
        <v>10014</v>
      </c>
      <c r="D281" s="1832">
        <v>183007</v>
      </c>
      <c r="E281" s="1830" t="s">
        <v>10015</v>
      </c>
      <c r="F281" s="1830" t="s">
        <v>335</v>
      </c>
      <c r="G281" s="1830" t="s">
        <v>104</v>
      </c>
      <c r="H281" s="1831" t="s">
        <v>92</v>
      </c>
      <c r="I281" s="1832" t="s">
        <v>394</v>
      </c>
      <c r="J281" s="1803" t="s">
        <v>31</v>
      </c>
      <c r="K281" s="1802" t="s">
        <v>10016</v>
      </c>
      <c r="L281" s="1807">
        <v>0.42083333333333334</v>
      </c>
      <c r="M281" s="1807">
        <v>0.47916666666666669</v>
      </c>
      <c r="N281" s="1801" t="s">
        <v>33</v>
      </c>
      <c r="O281" s="1807">
        <v>0.41666666666666669</v>
      </c>
      <c r="P281" s="1801" t="s">
        <v>34</v>
      </c>
      <c r="Q281" s="1801" t="s">
        <v>34</v>
      </c>
      <c r="R281" s="1801" t="s">
        <v>600</v>
      </c>
      <c r="S281" s="1801" t="s">
        <v>600</v>
      </c>
      <c r="T281" s="1801" t="s">
        <v>36</v>
      </c>
      <c r="U281" s="1801" t="s">
        <v>9497</v>
      </c>
      <c r="V281" s="1801"/>
      <c r="W281" s="1809">
        <f>L281-O281</f>
        <v>4.1666666666666519E-3</v>
      </c>
      <c r="X281" s="1805">
        <v>8448583558</v>
      </c>
    </row>
    <row r="282" spans="1:24" s="1810" customFormat="1">
      <c r="A282" s="1644">
        <v>279</v>
      </c>
      <c r="B282" s="1801"/>
      <c r="C282" s="1803" t="s">
        <v>10014</v>
      </c>
      <c r="D282" s="1832">
        <v>179927</v>
      </c>
      <c r="E282" s="1830" t="s">
        <v>10017</v>
      </c>
      <c r="F282" s="1830" t="s">
        <v>3743</v>
      </c>
      <c r="G282" s="1830" t="s">
        <v>6102</v>
      </c>
      <c r="H282" s="1831" t="s">
        <v>215</v>
      </c>
      <c r="I282" s="1832" t="s">
        <v>2814</v>
      </c>
      <c r="J282" s="1803" t="s">
        <v>31</v>
      </c>
      <c r="K282" s="1802" t="s">
        <v>1042</v>
      </c>
      <c r="L282" s="1807">
        <v>0.37916666666666665</v>
      </c>
      <c r="M282" s="1807">
        <v>0.44444444444444442</v>
      </c>
      <c r="N282" s="1801" t="s">
        <v>219</v>
      </c>
      <c r="O282" s="1807">
        <v>0.375</v>
      </c>
      <c r="P282" s="1801" t="s">
        <v>34</v>
      </c>
      <c r="Q282" s="1801" t="s">
        <v>34</v>
      </c>
      <c r="R282" s="1801" t="s">
        <v>36</v>
      </c>
      <c r="S282" s="1801" t="s">
        <v>600</v>
      </c>
      <c r="T282" s="1801" t="s">
        <v>36</v>
      </c>
      <c r="U282" s="1801" t="s">
        <v>3395</v>
      </c>
      <c r="V282" s="1801"/>
      <c r="W282" s="1809">
        <f>L282-O282</f>
        <v>4.1666666666666519E-3</v>
      </c>
      <c r="X282" s="1805">
        <v>9813108785</v>
      </c>
    </row>
    <row r="283" spans="1:24" s="1810" customFormat="1">
      <c r="A283" s="1644">
        <v>280</v>
      </c>
      <c r="B283" s="1801"/>
      <c r="C283" s="1803" t="s">
        <v>10014</v>
      </c>
      <c r="D283" s="1832">
        <v>173622</v>
      </c>
      <c r="E283" s="1830" t="s">
        <v>10018</v>
      </c>
      <c r="F283" s="1830" t="s">
        <v>510</v>
      </c>
      <c r="G283" s="1830" t="s">
        <v>6102</v>
      </c>
      <c r="H283" s="1831" t="s">
        <v>215</v>
      </c>
      <c r="I283" s="1832" t="s">
        <v>805</v>
      </c>
      <c r="J283" s="1803" t="s">
        <v>31</v>
      </c>
      <c r="K283" s="1802" t="s">
        <v>624</v>
      </c>
      <c r="L283" s="1807">
        <v>0.47222222222222221</v>
      </c>
      <c r="M283" s="1807">
        <v>0.54791666666666672</v>
      </c>
      <c r="N283" s="1801" t="s">
        <v>219</v>
      </c>
      <c r="O283" s="1807">
        <v>0.46458333333333335</v>
      </c>
      <c r="P283" s="1801" t="s">
        <v>34</v>
      </c>
      <c r="Q283" s="1801" t="s">
        <v>34</v>
      </c>
      <c r="R283" s="1801" t="s">
        <v>600</v>
      </c>
      <c r="S283" s="1801" t="s">
        <v>600</v>
      </c>
      <c r="T283" s="1801" t="s">
        <v>112</v>
      </c>
      <c r="U283" s="1801" t="s">
        <v>1451</v>
      </c>
      <c r="V283" s="1801"/>
      <c r="W283" s="1809">
        <f>L283-O283</f>
        <v>7.6388888888888618E-3</v>
      </c>
      <c r="X283" s="1805">
        <v>9817714605</v>
      </c>
    </row>
    <row r="284" spans="1:24" s="1810" customFormat="1">
      <c r="A284" s="1644">
        <v>281</v>
      </c>
      <c r="B284" s="1801"/>
      <c r="C284" s="1803" t="s">
        <v>10014</v>
      </c>
      <c r="D284" s="1884">
        <v>179362</v>
      </c>
      <c r="E284" s="1830" t="s">
        <v>10019</v>
      </c>
      <c r="F284" s="1830" t="s">
        <v>627</v>
      </c>
      <c r="G284" s="1830" t="s">
        <v>611</v>
      </c>
      <c r="H284" s="1830" t="s">
        <v>463</v>
      </c>
      <c r="I284" s="1832" t="s">
        <v>10020</v>
      </c>
      <c r="J284" s="1803" t="s">
        <v>31</v>
      </c>
      <c r="K284" s="1802" t="s">
        <v>691</v>
      </c>
      <c r="L284" s="1807">
        <v>0.46666666666666667</v>
      </c>
      <c r="M284" s="1807">
        <v>0.49652777777777779</v>
      </c>
      <c r="N284" s="1801" t="s">
        <v>1063</v>
      </c>
      <c r="O284" s="1807">
        <v>0.45833333333333331</v>
      </c>
      <c r="P284" s="1801" t="s">
        <v>34</v>
      </c>
      <c r="Q284" s="1801" t="s">
        <v>34</v>
      </c>
      <c r="R284" s="1801" t="s">
        <v>35</v>
      </c>
      <c r="S284" s="1801" t="s">
        <v>35</v>
      </c>
      <c r="T284" s="1801" t="s">
        <v>112</v>
      </c>
      <c r="U284" s="1801" t="s">
        <v>492</v>
      </c>
      <c r="V284" s="1801"/>
      <c r="W284" s="1809">
        <f>L284-O284</f>
        <v>8.3333333333333592E-3</v>
      </c>
      <c r="X284" s="1801"/>
    </row>
    <row r="285" spans="1:24" s="1810" customFormat="1">
      <c r="A285" s="1644">
        <v>282</v>
      </c>
      <c r="B285" s="1801"/>
      <c r="C285" s="1803" t="s">
        <v>10014</v>
      </c>
      <c r="D285" s="1832">
        <v>177152</v>
      </c>
      <c r="E285" s="1830" t="s">
        <v>10021</v>
      </c>
      <c r="F285" s="1830" t="s">
        <v>204</v>
      </c>
      <c r="G285" s="1830" t="s">
        <v>611</v>
      </c>
      <c r="H285" s="1830" t="s">
        <v>463</v>
      </c>
      <c r="I285" s="1832" t="s">
        <v>10022</v>
      </c>
      <c r="J285" s="1803" t="s">
        <v>31</v>
      </c>
      <c r="K285" s="1802" t="s">
        <v>337</v>
      </c>
      <c r="L285" s="1807">
        <v>0.52083333333333337</v>
      </c>
      <c r="M285" s="1807">
        <v>0.55208333333333337</v>
      </c>
      <c r="N285" s="1801" t="s">
        <v>1063</v>
      </c>
      <c r="O285" s="1807">
        <v>0.50694444444444442</v>
      </c>
      <c r="P285" s="1801" t="s">
        <v>34</v>
      </c>
      <c r="Q285" s="1801" t="s">
        <v>34</v>
      </c>
      <c r="R285" s="1801" t="s">
        <v>35</v>
      </c>
      <c r="S285" s="1801" t="s">
        <v>35</v>
      </c>
      <c r="T285" s="1801" t="s">
        <v>112</v>
      </c>
      <c r="U285" s="1801" t="s">
        <v>492</v>
      </c>
      <c r="V285" s="1801"/>
      <c r="W285" s="1809">
        <f>L285-O285</f>
        <v>1.3888888888888951E-2</v>
      </c>
      <c r="X285" s="1801"/>
    </row>
    <row r="286" spans="1:24" s="1810" customFormat="1">
      <c r="A286" s="1644">
        <v>283</v>
      </c>
      <c r="B286" s="1801"/>
      <c r="C286" s="1803" t="s">
        <v>10014</v>
      </c>
      <c r="D286" s="1832">
        <v>184395</v>
      </c>
      <c r="E286" s="1830" t="s">
        <v>10023</v>
      </c>
      <c r="F286" s="1830" t="s">
        <v>46</v>
      </c>
      <c r="G286" s="1830" t="s">
        <v>9210</v>
      </c>
      <c r="H286" s="1830" t="s">
        <v>389</v>
      </c>
      <c r="I286" s="1832" t="s">
        <v>394</v>
      </c>
      <c r="J286" s="1803" t="s">
        <v>31</v>
      </c>
      <c r="K286" s="1802" t="s">
        <v>292</v>
      </c>
      <c r="L286" s="1807">
        <v>0.42916666666666664</v>
      </c>
      <c r="M286" s="1807">
        <v>0.46527777777777779</v>
      </c>
      <c r="N286" s="1801" t="s">
        <v>33</v>
      </c>
      <c r="O286" s="1807">
        <v>0.4236111111111111</v>
      </c>
      <c r="P286" s="1801" t="s">
        <v>34</v>
      </c>
      <c r="Q286" s="1801" t="s">
        <v>34</v>
      </c>
      <c r="R286" s="1801" t="s">
        <v>35</v>
      </c>
      <c r="S286" s="1801" t="s">
        <v>35</v>
      </c>
      <c r="T286" s="1801" t="s">
        <v>112</v>
      </c>
      <c r="U286" s="1801" t="s">
        <v>5672</v>
      </c>
      <c r="V286" s="1801"/>
      <c r="W286" s="1809">
        <f>L286-O286</f>
        <v>5.5555555555555358E-3</v>
      </c>
      <c r="X286" s="1801"/>
    </row>
    <row r="287" spans="1:24" s="1810" customFormat="1">
      <c r="A287" s="1644">
        <v>284</v>
      </c>
      <c r="B287" s="1801"/>
      <c r="C287" s="1803" t="s">
        <v>10014</v>
      </c>
      <c r="D287" s="1832">
        <v>178031</v>
      </c>
      <c r="E287" s="1830" t="s">
        <v>10024</v>
      </c>
      <c r="F287" s="1830" t="s">
        <v>819</v>
      </c>
      <c r="G287" s="1830" t="s">
        <v>109</v>
      </c>
      <c r="H287" s="1831" t="s">
        <v>29</v>
      </c>
      <c r="I287" s="1832" t="s">
        <v>1248</v>
      </c>
      <c r="J287" s="1803" t="s">
        <v>31</v>
      </c>
      <c r="K287" s="1802" t="s">
        <v>1018</v>
      </c>
      <c r="L287" s="1807">
        <v>0.55625000000000002</v>
      </c>
      <c r="M287" s="1807">
        <v>0.65277777777777779</v>
      </c>
      <c r="N287" s="1801" t="s">
        <v>33</v>
      </c>
      <c r="O287" s="1807">
        <v>0.54861111111111116</v>
      </c>
      <c r="P287" s="1801" t="s">
        <v>34</v>
      </c>
      <c r="Q287" s="1801" t="s">
        <v>34</v>
      </c>
      <c r="R287" s="1801" t="s">
        <v>35</v>
      </c>
      <c r="S287" s="1801" t="s">
        <v>600</v>
      </c>
      <c r="T287" s="1801" t="s">
        <v>36</v>
      </c>
      <c r="U287" s="1801" t="s">
        <v>367</v>
      </c>
      <c r="V287" s="1801"/>
      <c r="W287" s="1809">
        <f>L287-O287</f>
        <v>7.6388888888888618E-3</v>
      </c>
      <c r="X287" s="1805">
        <v>9654459596</v>
      </c>
    </row>
    <row r="288" spans="1:24" s="1810" customFormat="1">
      <c r="A288" s="1644">
        <v>285</v>
      </c>
      <c r="B288" s="1801"/>
      <c r="C288" s="1803" t="s">
        <v>10014</v>
      </c>
      <c r="D288" s="1832">
        <v>173327</v>
      </c>
      <c r="E288" s="1830" t="s">
        <v>10025</v>
      </c>
      <c r="F288" s="1830" t="s">
        <v>149</v>
      </c>
      <c r="G288" s="1830" t="s">
        <v>104</v>
      </c>
      <c r="H288" s="1831" t="s">
        <v>92</v>
      </c>
      <c r="I288" s="1832" t="s">
        <v>10026</v>
      </c>
      <c r="J288" s="1803" t="s">
        <v>31</v>
      </c>
      <c r="K288" s="1801" t="s">
        <v>860</v>
      </c>
      <c r="L288" s="1807">
        <v>0.68055555555555558</v>
      </c>
      <c r="M288" s="1807">
        <v>0.70833333333333337</v>
      </c>
      <c r="N288" s="1801" t="s">
        <v>33</v>
      </c>
      <c r="O288" s="1807">
        <v>0.67361111111111116</v>
      </c>
      <c r="P288" s="1801" t="s">
        <v>34</v>
      </c>
      <c r="Q288" s="1801" t="s">
        <v>34</v>
      </c>
      <c r="R288" s="1801" t="s">
        <v>35</v>
      </c>
      <c r="S288" s="1801" t="s">
        <v>35</v>
      </c>
      <c r="T288" s="1801" t="s">
        <v>112</v>
      </c>
      <c r="U288" s="1801" t="s">
        <v>5672</v>
      </c>
      <c r="V288" s="1801"/>
      <c r="W288" s="1809">
        <f>L288-O288</f>
        <v>6.9444444444444198E-3</v>
      </c>
      <c r="X288" s="1801"/>
    </row>
    <row r="289" spans="1:24" s="439" customFormat="1" ht="27.75">
      <c r="A289" s="1644">
        <v>286</v>
      </c>
      <c r="B289" s="463"/>
      <c r="C289" s="16" t="s">
        <v>10014</v>
      </c>
      <c r="D289" s="1844">
        <v>181256</v>
      </c>
      <c r="E289" s="1745" t="s">
        <v>10027</v>
      </c>
      <c r="F289" s="1745" t="s">
        <v>199</v>
      </c>
      <c r="G289" s="1745" t="s">
        <v>104</v>
      </c>
      <c r="H289" s="1849" t="s">
        <v>92</v>
      </c>
      <c r="I289" s="1844" t="s">
        <v>10028</v>
      </c>
      <c r="J289" s="16" t="s">
        <v>31</v>
      </c>
      <c r="K289" s="1850" t="s">
        <v>3698</v>
      </c>
      <c r="L289" s="966">
        <v>0.55208333333333337</v>
      </c>
      <c r="M289" s="966">
        <v>0.58680555555555558</v>
      </c>
      <c r="N289" s="608" t="s">
        <v>9958</v>
      </c>
      <c r="O289" s="966">
        <v>0.54861111111111116</v>
      </c>
      <c r="P289" s="463"/>
      <c r="Q289" s="463"/>
      <c r="R289" s="463" t="s">
        <v>36</v>
      </c>
      <c r="S289" s="463" t="s">
        <v>35</v>
      </c>
      <c r="T289" s="463" t="s">
        <v>112</v>
      </c>
      <c r="U289" s="608" t="s">
        <v>10029</v>
      </c>
      <c r="V289" s="463"/>
      <c r="W289" s="1549">
        <f>L289-O289</f>
        <v>3.4722222222222099E-3</v>
      </c>
      <c r="X289" s="1745">
        <v>9812042060</v>
      </c>
    </row>
    <row r="290" spans="1:24" s="1656" customFormat="1" hidden="1">
      <c r="A290" s="1644">
        <v>287</v>
      </c>
      <c r="B290" s="1650"/>
      <c r="C290" s="1650" t="s">
        <v>10030</v>
      </c>
      <c r="D290" s="1861">
        <v>178961</v>
      </c>
      <c r="E290" s="1862" t="s">
        <v>10031</v>
      </c>
      <c r="F290" s="1863" t="s">
        <v>932</v>
      </c>
      <c r="G290" s="1862" t="s">
        <v>10032</v>
      </c>
      <c r="H290" s="1862" t="s">
        <v>29</v>
      </c>
      <c r="I290" s="1861" t="s">
        <v>128</v>
      </c>
      <c r="J290" s="1788" t="s">
        <v>188</v>
      </c>
      <c r="K290" s="1671" t="s">
        <v>9461</v>
      </c>
      <c r="L290" s="1672">
        <v>0.5180555555555556</v>
      </c>
      <c r="M290" s="1672">
        <v>0.55555555555555558</v>
      </c>
      <c r="N290" s="1670" t="s">
        <v>1063</v>
      </c>
      <c r="O290" s="1672">
        <v>0.50694444444444442</v>
      </c>
      <c r="P290" s="1670" t="s">
        <v>34</v>
      </c>
      <c r="Q290" s="1670" t="s">
        <v>34</v>
      </c>
      <c r="R290" s="1670" t="s">
        <v>35</v>
      </c>
      <c r="S290" s="1670" t="s">
        <v>600</v>
      </c>
      <c r="T290" s="1670" t="s">
        <v>36</v>
      </c>
      <c r="U290" s="1670" t="s">
        <v>367</v>
      </c>
      <c r="V290" s="1670"/>
      <c r="W290" s="1654">
        <f>L290-O290</f>
        <v>1.1111111111111183E-2</v>
      </c>
      <c r="X290" s="1693">
        <v>9711261066</v>
      </c>
    </row>
    <row r="291" spans="1:24" s="1656" customFormat="1">
      <c r="A291" s="1644">
        <v>288</v>
      </c>
      <c r="B291" s="1650"/>
      <c r="C291" s="1650" t="s">
        <v>10030</v>
      </c>
      <c r="D291" s="1861">
        <v>64449</v>
      </c>
      <c r="E291" s="1862" t="s">
        <v>10033</v>
      </c>
      <c r="F291" s="1863" t="s">
        <v>178</v>
      </c>
      <c r="G291" s="1862" t="s">
        <v>698</v>
      </c>
      <c r="H291" s="1862" t="s">
        <v>29</v>
      </c>
      <c r="I291" s="1861" t="s">
        <v>128</v>
      </c>
      <c r="J291" s="1788" t="s">
        <v>188</v>
      </c>
      <c r="K291" s="1671" t="s">
        <v>1018</v>
      </c>
      <c r="L291" s="1672">
        <v>0.5805555555555556</v>
      </c>
      <c r="M291" s="1672">
        <v>0.61805555555555558</v>
      </c>
      <c r="N291" s="1670" t="s">
        <v>1063</v>
      </c>
      <c r="O291" s="1672">
        <v>0.57291666666666663</v>
      </c>
      <c r="P291" s="1670" t="s">
        <v>34</v>
      </c>
      <c r="Q291" s="1670" t="s">
        <v>34</v>
      </c>
      <c r="R291" s="1670" t="s">
        <v>35</v>
      </c>
      <c r="S291" s="1670" t="s">
        <v>600</v>
      </c>
      <c r="T291" s="1670" t="s">
        <v>36</v>
      </c>
      <c r="U291" s="1670" t="s">
        <v>367</v>
      </c>
      <c r="V291" s="1670"/>
      <c r="W291" s="1654">
        <f>L291-O291</f>
        <v>7.6388888888889728E-3</v>
      </c>
      <c r="X291" s="1693">
        <v>8353942013</v>
      </c>
    </row>
    <row r="292" spans="1:24" s="1656" customFormat="1">
      <c r="A292" s="1644">
        <v>289</v>
      </c>
      <c r="B292" s="1650"/>
      <c r="C292" s="1650" t="s">
        <v>10030</v>
      </c>
      <c r="D292" s="1861">
        <v>182713</v>
      </c>
      <c r="E292" s="1862" t="s">
        <v>10034</v>
      </c>
      <c r="F292" s="1863" t="s">
        <v>162</v>
      </c>
      <c r="G292" s="1862" t="s">
        <v>214</v>
      </c>
      <c r="H292" s="1862" t="s">
        <v>215</v>
      </c>
      <c r="I292" s="1861" t="s">
        <v>10035</v>
      </c>
      <c r="J292" s="1788" t="s">
        <v>188</v>
      </c>
      <c r="K292" s="1671" t="s">
        <v>1018</v>
      </c>
      <c r="L292" s="1672">
        <v>0.54305555555555551</v>
      </c>
      <c r="M292" s="1672">
        <v>0.57986111111111116</v>
      </c>
      <c r="N292" s="1670" t="s">
        <v>219</v>
      </c>
      <c r="O292" s="1672">
        <v>0.54166666666666663</v>
      </c>
      <c r="P292" s="1670" t="s">
        <v>34</v>
      </c>
      <c r="Q292" s="1670" t="s">
        <v>34</v>
      </c>
      <c r="R292" s="1670" t="s">
        <v>35</v>
      </c>
      <c r="S292" s="1670" t="s">
        <v>600</v>
      </c>
      <c r="T292" s="1670" t="s">
        <v>36</v>
      </c>
      <c r="U292" s="1670" t="s">
        <v>367</v>
      </c>
      <c r="V292" s="1670"/>
      <c r="W292" s="1654">
        <f>L292-O292</f>
        <v>1.388888888888884E-3</v>
      </c>
      <c r="X292" s="1693">
        <v>9528327652</v>
      </c>
    </row>
    <row r="293" spans="1:24" s="1656" customFormat="1" hidden="1">
      <c r="A293" s="1644">
        <v>290</v>
      </c>
      <c r="B293" s="1657">
        <v>2120</v>
      </c>
      <c r="C293" s="1788" t="s">
        <v>10036</v>
      </c>
      <c r="D293" s="1853">
        <v>45550</v>
      </c>
      <c r="E293" s="1854" t="s">
        <v>10037</v>
      </c>
      <c r="F293" s="1855" t="s">
        <v>419</v>
      </c>
      <c r="G293" s="1858" t="s">
        <v>9239</v>
      </c>
      <c r="H293" s="1854" t="s">
        <v>389</v>
      </c>
      <c r="I293" s="1859" t="s">
        <v>10038</v>
      </c>
      <c r="J293" s="1650" t="s">
        <v>31</v>
      </c>
      <c r="K293" s="1671" t="s">
        <v>502</v>
      </c>
      <c r="L293" s="1672">
        <v>0.43611111111111112</v>
      </c>
      <c r="M293" s="1672">
        <v>0.82291666666666663</v>
      </c>
      <c r="N293" s="1670" t="s">
        <v>1063</v>
      </c>
      <c r="O293" s="1672">
        <v>0.40972222222222221</v>
      </c>
      <c r="P293" s="1670" t="s">
        <v>34</v>
      </c>
      <c r="Q293" s="1670" t="s">
        <v>34</v>
      </c>
      <c r="R293" s="1670" t="s">
        <v>600</v>
      </c>
      <c r="S293" s="1670" t="s">
        <v>600</v>
      </c>
      <c r="T293" s="1674" t="s">
        <v>10039</v>
      </c>
      <c r="U293" s="1670" t="s">
        <v>3395</v>
      </c>
      <c r="V293" s="1670"/>
      <c r="W293" s="1654">
        <f>L293-O293</f>
        <v>2.6388888888888906E-2</v>
      </c>
      <c r="X293" s="1693">
        <v>7087487547</v>
      </c>
    </row>
    <row r="294" spans="1:24" s="1656" customFormat="1">
      <c r="A294" s="1644">
        <v>291</v>
      </c>
      <c r="B294" s="1657">
        <v>3573</v>
      </c>
      <c r="C294" s="1788" t="s">
        <v>10036</v>
      </c>
      <c r="D294" s="1853">
        <v>183033</v>
      </c>
      <c r="E294" s="1854" t="s">
        <v>10040</v>
      </c>
      <c r="F294" s="1855" t="s">
        <v>681</v>
      </c>
      <c r="G294" s="1854" t="s">
        <v>539</v>
      </c>
      <c r="H294" s="1854" t="s">
        <v>48</v>
      </c>
      <c r="I294" s="1860" t="s">
        <v>10041</v>
      </c>
      <c r="J294" s="1650" t="s">
        <v>31</v>
      </c>
      <c r="K294" s="1671" t="s">
        <v>1042</v>
      </c>
      <c r="L294" s="1672">
        <v>0.64027777777777772</v>
      </c>
      <c r="M294" s="1672">
        <v>0.77777777777777779</v>
      </c>
      <c r="N294" s="1670" t="s">
        <v>33</v>
      </c>
      <c r="O294" s="1672">
        <v>0.61111111111111116</v>
      </c>
      <c r="P294" s="1670" t="s">
        <v>34</v>
      </c>
      <c r="Q294" s="1670" t="s">
        <v>34</v>
      </c>
      <c r="R294" s="1670" t="s">
        <v>35</v>
      </c>
      <c r="S294" s="1670" t="s">
        <v>35</v>
      </c>
      <c r="T294" s="1670" t="s">
        <v>112</v>
      </c>
      <c r="U294" s="1670" t="s">
        <v>492</v>
      </c>
      <c r="V294" s="1670"/>
      <c r="W294" s="1654">
        <f>L294-O294</f>
        <v>2.9166666666666563E-2</v>
      </c>
      <c r="X294" s="1778">
        <v>7988840677</v>
      </c>
    </row>
    <row r="295" spans="1:24" s="1656" customFormat="1" hidden="1">
      <c r="A295" s="1644">
        <v>292</v>
      </c>
      <c r="B295" s="1657">
        <v>6133</v>
      </c>
      <c r="C295" s="1788" t="s">
        <v>10036</v>
      </c>
      <c r="D295" s="1853">
        <v>171371</v>
      </c>
      <c r="E295" s="1854" t="s">
        <v>8874</v>
      </c>
      <c r="F295" s="1855" t="s">
        <v>103</v>
      </c>
      <c r="G295" s="1858" t="s">
        <v>40</v>
      </c>
      <c r="H295" s="1854" t="s">
        <v>41</v>
      </c>
      <c r="I295" s="1856" t="s">
        <v>10042</v>
      </c>
      <c r="J295" s="1650" t="s">
        <v>31</v>
      </c>
      <c r="K295" s="1671" t="s">
        <v>860</v>
      </c>
      <c r="L295" s="1672">
        <v>0.61319444444444449</v>
      </c>
      <c r="M295" s="1672">
        <v>0.67361111111111116</v>
      </c>
      <c r="N295" s="1670" t="s">
        <v>660</v>
      </c>
      <c r="O295" s="1672">
        <v>0.60416666666666663</v>
      </c>
      <c r="P295" s="1670" t="s">
        <v>34</v>
      </c>
      <c r="Q295" s="1670" t="s">
        <v>171</v>
      </c>
      <c r="R295" s="1670" t="s">
        <v>112</v>
      </c>
      <c r="S295" s="1670" t="s">
        <v>35</v>
      </c>
      <c r="T295" s="1670" t="s">
        <v>112</v>
      </c>
      <c r="U295" s="1670" t="s">
        <v>777</v>
      </c>
      <c r="V295" s="1670"/>
      <c r="W295" s="1654">
        <f>L295-O295</f>
        <v>9.0277777777778567E-3</v>
      </c>
      <c r="X295" s="1778">
        <v>9896691616</v>
      </c>
    </row>
    <row r="296" spans="1:24" s="1656" customFormat="1">
      <c r="A296" s="1644">
        <v>293</v>
      </c>
      <c r="B296" s="1657">
        <v>4625</v>
      </c>
      <c r="C296" s="1788" t="s">
        <v>10036</v>
      </c>
      <c r="D296" s="1853">
        <v>179666</v>
      </c>
      <c r="E296" s="1854" t="s">
        <v>10043</v>
      </c>
      <c r="F296" s="1855" t="s">
        <v>664</v>
      </c>
      <c r="G296" s="1854" t="s">
        <v>539</v>
      </c>
      <c r="H296" s="1854" t="s">
        <v>48</v>
      </c>
      <c r="I296" s="1856" t="s">
        <v>10044</v>
      </c>
      <c r="J296" s="1650" t="s">
        <v>31</v>
      </c>
      <c r="K296" s="1671" t="s">
        <v>529</v>
      </c>
      <c r="L296" s="1672">
        <v>0.42638888888888887</v>
      </c>
      <c r="M296" s="1672">
        <v>0.58680555555555558</v>
      </c>
      <c r="N296" s="1670" t="s">
        <v>1063</v>
      </c>
      <c r="O296" s="1672">
        <v>0.40555555555555556</v>
      </c>
      <c r="P296" s="1670" t="s">
        <v>34</v>
      </c>
      <c r="Q296" s="1670" t="s">
        <v>34</v>
      </c>
      <c r="R296" s="1670" t="s">
        <v>35</v>
      </c>
      <c r="S296" s="1670" t="s">
        <v>35</v>
      </c>
      <c r="T296" s="1670" t="s">
        <v>112</v>
      </c>
      <c r="U296" s="1670" t="s">
        <v>492</v>
      </c>
      <c r="V296" s="1670"/>
      <c r="W296" s="1654">
        <f>L296-O296</f>
        <v>2.0833333333333315E-2</v>
      </c>
      <c r="X296" s="1778">
        <v>8368342643</v>
      </c>
    </row>
    <row r="297" spans="1:24" hidden="1">
      <c r="A297" s="1644">
        <v>294</v>
      </c>
      <c r="B297" s="1670"/>
      <c r="C297" s="1788" t="s">
        <v>10036</v>
      </c>
      <c r="D297" s="1853">
        <v>161397</v>
      </c>
      <c r="E297" s="1854" t="s">
        <v>10045</v>
      </c>
      <c r="F297" s="1855" t="s">
        <v>582</v>
      </c>
      <c r="G297" s="1854" t="s">
        <v>10046</v>
      </c>
      <c r="H297" s="1854" t="s">
        <v>70</v>
      </c>
      <c r="I297" s="1856" t="s">
        <v>10047</v>
      </c>
      <c r="J297" s="1650" t="s">
        <v>31</v>
      </c>
      <c r="K297" s="775"/>
      <c r="L297" s="775"/>
      <c r="M297" s="775"/>
      <c r="N297" s="1593" t="s">
        <v>37</v>
      </c>
      <c r="O297" s="775"/>
      <c r="P297" s="775"/>
      <c r="Q297" s="775"/>
      <c r="R297" s="775"/>
      <c r="S297" s="775"/>
      <c r="T297" s="775"/>
      <c r="U297" s="775"/>
      <c r="V297" s="775"/>
      <c r="W297" s="1551">
        <f>L297-O297</f>
        <v>0</v>
      </c>
      <c r="X297" s="1852">
        <v>8353942013</v>
      </c>
    </row>
    <row r="298" spans="1:24" hidden="1">
      <c r="A298" s="1644">
        <v>295</v>
      </c>
      <c r="B298" s="1670"/>
      <c r="C298" s="1788" t="s">
        <v>10036</v>
      </c>
      <c r="D298" s="1853">
        <v>133711</v>
      </c>
      <c r="E298" s="1854" t="s">
        <v>10048</v>
      </c>
      <c r="F298" s="1855" t="s">
        <v>233</v>
      </c>
      <c r="G298" s="1854" t="s">
        <v>5906</v>
      </c>
      <c r="H298" s="1854" t="s">
        <v>70</v>
      </c>
      <c r="I298" s="1856" t="s">
        <v>10049</v>
      </c>
      <c r="J298" s="1650" t="s">
        <v>31</v>
      </c>
      <c r="K298" s="775"/>
      <c r="L298" s="775"/>
      <c r="M298" s="775"/>
      <c r="N298" s="1593" t="s">
        <v>37</v>
      </c>
      <c r="O298" s="775"/>
      <c r="P298" s="775"/>
      <c r="Q298" s="775"/>
      <c r="R298" s="775"/>
      <c r="S298" s="775"/>
      <c r="T298" s="775"/>
      <c r="U298" s="775"/>
      <c r="V298" s="775"/>
      <c r="W298" s="1551">
        <f>L298-O298</f>
        <v>0</v>
      </c>
      <c r="X298" s="1852">
        <v>9889797314</v>
      </c>
    </row>
    <row r="299" spans="1:24" hidden="1">
      <c r="A299" s="1644">
        <v>296</v>
      </c>
      <c r="B299" s="1670"/>
      <c r="C299" s="1788" t="s">
        <v>10036</v>
      </c>
      <c r="D299" s="1853">
        <v>164869</v>
      </c>
      <c r="E299" s="1854" t="s">
        <v>10050</v>
      </c>
      <c r="F299" s="1855" t="s">
        <v>1757</v>
      </c>
      <c r="G299" s="1854" t="s">
        <v>5906</v>
      </c>
      <c r="H299" s="1854" t="s">
        <v>70</v>
      </c>
      <c r="I299" s="1856" t="s">
        <v>4708</v>
      </c>
      <c r="J299" s="1650" t="s">
        <v>31</v>
      </c>
      <c r="K299" s="775"/>
      <c r="L299" s="775"/>
      <c r="M299" s="775"/>
      <c r="N299" s="1593" t="s">
        <v>37</v>
      </c>
      <c r="O299" s="775"/>
      <c r="P299" s="775"/>
      <c r="Q299" s="775"/>
      <c r="R299" s="775"/>
      <c r="S299" s="775"/>
      <c r="T299" s="775"/>
      <c r="U299" s="775"/>
      <c r="V299" s="775"/>
      <c r="W299" s="1551">
        <f>L299-O299</f>
        <v>0</v>
      </c>
      <c r="X299" s="1852">
        <v>7827658302</v>
      </c>
    </row>
    <row r="300" spans="1:24" hidden="1">
      <c r="A300" s="1644">
        <v>297</v>
      </c>
      <c r="B300" s="1670"/>
      <c r="C300" s="1788" t="s">
        <v>10036</v>
      </c>
      <c r="D300" s="1853">
        <v>183777</v>
      </c>
      <c r="E300" s="1854" t="s">
        <v>1898</v>
      </c>
      <c r="F300" s="1855" t="s">
        <v>602</v>
      </c>
      <c r="G300" s="1854" t="s">
        <v>5906</v>
      </c>
      <c r="H300" s="1854" t="s">
        <v>70</v>
      </c>
      <c r="I300" s="1856" t="s">
        <v>5223</v>
      </c>
      <c r="J300" s="1650" t="s">
        <v>31</v>
      </c>
      <c r="K300" s="775"/>
      <c r="L300" s="775"/>
      <c r="M300" s="775"/>
      <c r="N300" s="1593" t="s">
        <v>37</v>
      </c>
      <c r="O300" s="775"/>
      <c r="P300" s="775"/>
      <c r="Q300" s="775"/>
      <c r="R300" s="775"/>
      <c r="S300" s="775"/>
      <c r="T300" s="775"/>
      <c r="U300" s="775"/>
      <c r="V300" s="775"/>
      <c r="W300" s="1551">
        <f>L300-O300</f>
        <v>0</v>
      </c>
      <c r="X300" s="1852">
        <v>9999068465</v>
      </c>
    </row>
    <row r="301" spans="1:24" hidden="1">
      <c r="A301" s="1644">
        <v>298</v>
      </c>
      <c r="B301" s="1670"/>
      <c r="C301" s="1788" t="s">
        <v>10036</v>
      </c>
      <c r="D301" s="1853">
        <v>182362</v>
      </c>
      <c r="E301" s="1854" t="s">
        <v>10051</v>
      </c>
      <c r="F301" s="1855" t="s">
        <v>262</v>
      </c>
      <c r="G301" s="1854" t="s">
        <v>183</v>
      </c>
      <c r="H301" s="1854" t="s">
        <v>70</v>
      </c>
      <c r="I301" s="1856" t="s">
        <v>312</v>
      </c>
      <c r="J301" s="1650" t="s">
        <v>31</v>
      </c>
      <c r="K301" s="775"/>
      <c r="L301" s="775"/>
      <c r="M301" s="775"/>
      <c r="N301" s="1593" t="s">
        <v>37</v>
      </c>
      <c r="O301" s="775"/>
      <c r="P301" s="775"/>
      <c r="Q301" s="775"/>
      <c r="R301" s="775"/>
      <c r="S301" s="775"/>
      <c r="T301" s="775"/>
      <c r="U301" s="775"/>
      <c r="V301" s="775"/>
      <c r="W301" s="1551">
        <f>L301-O301</f>
        <v>0</v>
      </c>
      <c r="X301" s="1852">
        <v>7982885783</v>
      </c>
    </row>
    <row r="302" spans="1:24" s="439" customFormat="1" hidden="1">
      <c r="A302" s="1644">
        <v>299</v>
      </c>
      <c r="B302" s="258">
        <v>3565</v>
      </c>
      <c r="C302" s="683" t="s">
        <v>10036</v>
      </c>
      <c r="D302" s="1864">
        <v>184479</v>
      </c>
      <c r="E302" s="1865" t="s">
        <v>1246</v>
      </c>
      <c r="F302" s="1866" t="s">
        <v>738</v>
      </c>
      <c r="G302" s="1867" t="s">
        <v>7654</v>
      </c>
      <c r="H302" s="1865" t="s">
        <v>237</v>
      </c>
      <c r="I302" s="1868" t="s">
        <v>321</v>
      </c>
      <c r="J302" s="16" t="s">
        <v>31</v>
      </c>
      <c r="K302" s="1286" t="s">
        <v>621</v>
      </c>
      <c r="L302" s="966">
        <v>0.46041666666666664</v>
      </c>
      <c r="M302" s="966">
        <v>0.71180555555555558</v>
      </c>
      <c r="N302" s="463" t="s">
        <v>10052</v>
      </c>
      <c r="O302" s="966">
        <v>0.4375</v>
      </c>
      <c r="P302" s="463"/>
      <c r="Q302" s="463"/>
      <c r="R302" s="463" t="s">
        <v>112</v>
      </c>
      <c r="S302" s="463" t="s">
        <v>35</v>
      </c>
      <c r="T302" s="463" t="s">
        <v>112</v>
      </c>
      <c r="U302" s="463" t="s">
        <v>2217</v>
      </c>
      <c r="V302" s="463"/>
      <c r="W302" s="1549">
        <f>L302-O302</f>
        <v>2.2916666666666641E-2</v>
      </c>
      <c r="X302" s="1786">
        <v>9958672613</v>
      </c>
    </row>
    <row r="303" spans="1:24" s="1656" customFormat="1">
      <c r="A303" s="1644">
        <v>300</v>
      </c>
      <c r="B303" s="1657">
        <v>4613</v>
      </c>
      <c r="C303" s="1924" t="s">
        <v>10036</v>
      </c>
      <c r="D303" s="1925">
        <v>167466</v>
      </c>
      <c r="E303" s="1926" t="s">
        <v>10053</v>
      </c>
      <c r="F303" s="1927" t="s">
        <v>363</v>
      </c>
      <c r="G303" s="1926" t="s">
        <v>109</v>
      </c>
      <c r="H303" s="1926" t="s">
        <v>29</v>
      </c>
      <c r="I303" s="1928" t="s">
        <v>128</v>
      </c>
      <c r="J303" s="1788" t="s">
        <v>188</v>
      </c>
      <c r="K303" s="1671" t="s">
        <v>168</v>
      </c>
      <c r="L303" s="1672">
        <v>0.49652777777777779</v>
      </c>
      <c r="M303" s="1672">
        <v>0.54166666666666663</v>
      </c>
      <c r="N303" s="1670" t="s">
        <v>1063</v>
      </c>
      <c r="O303" s="1672">
        <v>0.47916666666666669</v>
      </c>
      <c r="P303" s="1670" t="s">
        <v>34</v>
      </c>
      <c r="Q303" s="1670" t="s">
        <v>34</v>
      </c>
      <c r="R303" s="1670" t="s">
        <v>35</v>
      </c>
      <c r="S303" s="1670" t="s">
        <v>35</v>
      </c>
      <c r="T303" s="1670" t="s">
        <v>112</v>
      </c>
      <c r="U303" s="1670" t="s">
        <v>5672</v>
      </c>
      <c r="V303" s="1670"/>
      <c r="W303" s="1654">
        <f>L303-O303</f>
        <v>1.7361111111111105E-2</v>
      </c>
      <c r="X303" s="1778">
        <v>9540603280</v>
      </c>
    </row>
    <row r="304" spans="1:24" s="1656" customFormat="1">
      <c r="A304" s="1644">
        <v>301</v>
      </c>
      <c r="B304" s="1657">
        <v>3548</v>
      </c>
      <c r="C304" s="1924" t="s">
        <v>10036</v>
      </c>
      <c r="D304" s="1925">
        <v>184510</v>
      </c>
      <c r="E304" s="1926" t="s">
        <v>10054</v>
      </c>
      <c r="F304" s="1927" t="s">
        <v>852</v>
      </c>
      <c r="G304" s="1926" t="s">
        <v>617</v>
      </c>
      <c r="H304" s="1926" t="s">
        <v>48</v>
      </c>
      <c r="I304" s="1928" t="s">
        <v>10055</v>
      </c>
      <c r="J304" s="1650" t="s">
        <v>31</v>
      </c>
      <c r="K304" s="1671" t="s">
        <v>32</v>
      </c>
      <c r="L304" s="1672">
        <v>0.60763888888888884</v>
      </c>
      <c r="M304" s="1672">
        <v>0.68055555555555558</v>
      </c>
      <c r="N304" s="1670" t="s">
        <v>10056</v>
      </c>
      <c r="O304" s="1672">
        <v>0.59027777777777779</v>
      </c>
      <c r="P304" s="1670" t="s">
        <v>34</v>
      </c>
      <c r="Q304" s="1670" t="s">
        <v>34</v>
      </c>
      <c r="R304" s="1670" t="s">
        <v>35</v>
      </c>
      <c r="S304" s="1670" t="s">
        <v>35</v>
      </c>
      <c r="T304" s="1670" t="s">
        <v>112</v>
      </c>
      <c r="U304" s="1670" t="s">
        <v>492</v>
      </c>
      <c r="V304" s="1670"/>
      <c r="W304" s="1654">
        <f>L304-O304</f>
        <v>1.7361111111111049E-2</v>
      </c>
      <c r="X304" s="1778">
        <v>9910882077</v>
      </c>
    </row>
    <row r="305" spans="1:24" s="1656" customFormat="1" hidden="1">
      <c r="A305" s="1644">
        <v>302</v>
      </c>
      <c r="B305" s="1657">
        <v>3564</v>
      </c>
      <c r="C305" s="1924" t="s">
        <v>10036</v>
      </c>
      <c r="D305" s="1925">
        <v>154568</v>
      </c>
      <c r="E305" s="1926" t="s">
        <v>291</v>
      </c>
      <c r="F305" s="1927" t="s">
        <v>547</v>
      </c>
      <c r="G305" s="1929" t="s">
        <v>1559</v>
      </c>
      <c r="H305" s="1926" t="s">
        <v>29</v>
      </c>
      <c r="I305" s="1928" t="s">
        <v>110</v>
      </c>
      <c r="J305" s="1650" t="s">
        <v>31</v>
      </c>
      <c r="K305" s="1671" t="s">
        <v>229</v>
      </c>
      <c r="L305" s="1672">
        <v>0.59444444444444444</v>
      </c>
      <c r="M305" s="1672">
        <v>0.63888888888888884</v>
      </c>
      <c r="N305" s="1670" t="s">
        <v>33</v>
      </c>
      <c r="O305" s="1672">
        <v>0.56944444444444442</v>
      </c>
      <c r="P305" s="1670" t="s">
        <v>34</v>
      </c>
      <c r="Q305" s="1670" t="s">
        <v>34</v>
      </c>
      <c r="R305" s="1670" t="s">
        <v>35</v>
      </c>
      <c r="S305" s="1670" t="s">
        <v>35</v>
      </c>
      <c r="T305" s="1670" t="s">
        <v>112</v>
      </c>
      <c r="U305" s="1670" t="s">
        <v>367</v>
      </c>
      <c r="V305" s="1670"/>
      <c r="W305" s="1654">
        <f>L305-O305</f>
        <v>2.5000000000000022E-2</v>
      </c>
      <c r="X305" s="1778">
        <v>9671711414</v>
      </c>
    </row>
    <row r="306" spans="1:24" s="1656" customFormat="1" ht="24.75">
      <c r="A306" s="1644">
        <v>303</v>
      </c>
      <c r="B306" s="1657">
        <v>4638</v>
      </c>
      <c r="C306" s="1924" t="s">
        <v>10036</v>
      </c>
      <c r="D306" s="1925">
        <v>182286</v>
      </c>
      <c r="E306" s="1926" t="s">
        <v>9193</v>
      </c>
      <c r="F306" s="1927" t="s">
        <v>78</v>
      </c>
      <c r="G306" s="1926" t="s">
        <v>10057</v>
      </c>
      <c r="H306" s="1926" t="s">
        <v>215</v>
      </c>
      <c r="I306" s="1930" t="s">
        <v>10058</v>
      </c>
      <c r="J306" s="1650" t="s">
        <v>31</v>
      </c>
      <c r="K306" s="1671" t="s">
        <v>168</v>
      </c>
      <c r="L306" s="1672">
        <v>0.39166666666666666</v>
      </c>
      <c r="M306" s="1672">
        <v>3.472222222222222E-3</v>
      </c>
      <c r="N306" s="1670" t="s">
        <v>219</v>
      </c>
      <c r="O306" s="1672">
        <v>0.38819444444444445</v>
      </c>
      <c r="P306" s="1670" t="s">
        <v>34</v>
      </c>
      <c r="Q306" s="1670" t="s">
        <v>34</v>
      </c>
      <c r="R306" s="1670" t="s">
        <v>112</v>
      </c>
      <c r="S306" s="1670" t="s">
        <v>600</v>
      </c>
      <c r="T306" s="1670" t="s">
        <v>36</v>
      </c>
      <c r="U306" s="1670" t="s">
        <v>219</v>
      </c>
      <c r="V306" s="1670"/>
      <c r="W306" s="1654">
        <f>L306-O306</f>
        <v>3.4722222222222099E-3</v>
      </c>
      <c r="X306" s="1778">
        <v>8052981521</v>
      </c>
    </row>
    <row r="307" spans="1:24" s="1656" customFormat="1" hidden="1">
      <c r="A307" s="1644">
        <v>304</v>
      </c>
      <c r="B307" s="1657">
        <v>4627</v>
      </c>
      <c r="C307" s="1924" t="s">
        <v>10036</v>
      </c>
      <c r="D307" s="1925">
        <v>183404</v>
      </c>
      <c r="E307" s="1926" t="s">
        <v>10012</v>
      </c>
      <c r="F307" s="1927" t="s">
        <v>524</v>
      </c>
      <c r="G307" s="1926" t="s">
        <v>10057</v>
      </c>
      <c r="H307" s="1926" t="s">
        <v>215</v>
      </c>
      <c r="I307" s="1928" t="s">
        <v>7198</v>
      </c>
      <c r="J307" s="1650" t="s">
        <v>31</v>
      </c>
      <c r="K307" s="1671" t="s">
        <v>6715</v>
      </c>
      <c r="L307" s="1672">
        <v>0.39513888888888887</v>
      </c>
      <c r="M307" s="1672">
        <v>0.59583333333333333</v>
      </c>
      <c r="N307" s="1670" t="s">
        <v>219</v>
      </c>
      <c r="O307" s="1672">
        <v>0.37847222222222221</v>
      </c>
      <c r="P307" s="1670" t="s">
        <v>34</v>
      </c>
      <c r="Q307" s="1670" t="s">
        <v>34</v>
      </c>
      <c r="R307" s="1670" t="s">
        <v>112</v>
      </c>
      <c r="S307" s="1670" t="s">
        <v>600</v>
      </c>
      <c r="T307" s="1670" t="s">
        <v>36</v>
      </c>
      <c r="U307" s="1670" t="s">
        <v>219</v>
      </c>
      <c r="V307" s="1670"/>
      <c r="W307" s="1654">
        <f>L307-O307</f>
        <v>1.6666666666666663E-2</v>
      </c>
      <c r="X307" s="1778">
        <v>7889654572</v>
      </c>
    </row>
    <row r="308" spans="1:24" s="1656" customFormat="1" hidden="1">
      <c r="A308" s="1644">
        <v>305</v>
      </c>
      <c r="B308" s="1657">
        <v>3526</v>
      </c>
      <c r="C308" s="1924" t="s">
        <v>10036</v>
      </c>
      <c r="D308" s="1925">
        <v>38910</v>
      </c>
      <c r="E308" s="1926" t="s">
        <v>10059</v>
      </c>
      <c r="F308" s="1927" t="s">
        <v>363</v>
      </c>
      <c r="G308" s="1926" t="s">
        <v>1640</v>
      </c>
      <c r="H308" s="1926" t="s">
        <v>29</v>
      </c>
      <c r="I308" s="1928" t="s">
        <v>128</v>
      </c>
      <c r="J308" s="1788" t="s">
        <v>188</v>
      </c>
      <c r="K308" s="1671" t="s">
        <v>5278</v>
      </c>
      <c r="L308" s="1672">
        <v>0.62013888888888891</v>
      </c>
      <c r="M308" s="1672">
        <v>0.64930555555555558</v>
      </c>
      <c r="N308" s="1670" t="s">
        <v>1063</v>
      </c>
      <c r="O308" s="1672">
        <v>0.61805555555555558</v>
      </c>
      <c r="P308" s="1670" t="s">
        <v>34</v>
      </c>
      <c r="Q308" s="1670" t="s">
        <v>34</v>
      </c>
      <c r="R308" s="1670" t="s">
        <v>35</v>
      </c>
      <c r="S308" s="1670" t="s">
        <v>35</v>
      </c>
      <c r="T308" s="1670" t="s">
        <v>112</v>
      </c>
      <c r="U308" s="1670" t="s">
        <v>5672</v>
      </c>
      <c r="V308" s="1670"/>
      <c r="W308" s="1654">
        <f>L308-O308</f>
        <v>2.0833333333333259E-3</v>
      </c>
      <c r="X308" s="1778">
        <v>9466749952</v>
      </c>
    </row>
    <row r="309" spans="1:24" s="1656" customFormat="1">
      <c r="A309" s="1644">
        <v>306</v>
      </c>
      <c r="B309" s="1657">
        <v>4640</v>
      </c>
      <c r="C309" s="1924" t="s">
        <v>10060</v>
      </c>
      <c r="D309" s="1777">
        <v>140976</v>
      </c>
      <c r="E309" s="1778" t="s">
        <v>10061</v>
      </c>
      <c r="F309" s="1778" t="s">
        <v>10062</v>
      </c>
      <c r="G309" s="1778" t="s">
        <v>10063</v>
      </c>
      <c r="H309" s="1737" t="s">
        <v>215</v>
      </c>
      <c r="I309" s="1777" t="s">
        <v>4274</v>
      </c>
      <c r="J309" s="1650" t="s">
        <v>31</v>
      </c>
      <c r="K309" s="1671" t="s">
        <v>6255</v>
      </c>
      <c r="L309" s="1672">
        <v>0.3923611111111111</v>
      </c>
      <c r="M309" s="1672">
        <v>0.41180555555555554</v>
      </c>
      <c r="N309" s="1670" t="s">
        <v>219</v>
      </c>
      <c r="O309" s="1672">
        <v>0.38194444444444442</v>
      </c>
      <c r="P309" s="1670" t="s">
        <v>34</v>
      </c>
      <c r="Q309" s="1670" t="s">
        <v>34</v>
      </c>
      <c r="R309" s="1670" t="s">
        <v>112</v>
      </c>
      <c r="S309" s="1670" t="s">
        <v>600</v>
      </c>
      <c r="T309" s="1670" t="s">
        <v>112</v>
      </c>
      <c r="U309" s="1670" t="s">
        <v>219</v>
      </c>
      <c r="V309" s="1670"/>
      <c r="W309" s="1654">
        <f t="shared" ref="W309:W314" si="6">L309-O309</f>
        <v>1.0416666666666685E-2</v>
      </c>
      <c r="X309" s="1778">
        <v>9818634673</v>
      </c>
    </row>
    <row r="310" spans="1:24" s="1656" customFormat="1">
      <c r="A310" s="1644">
        <v>307</v>
      </c>
      <c r="B310" s="1657">
        <v>4605</v>
      </c>
      <c r="C310" s="1924" t="s">
        <v>10060</v>
      </c>
      <c r="D310" s="1777">
        <v>61784</v>
      </c>
      <c r="E310" s="1778" t="s">
        <v>10064</v>
      </c>
      <c r="F310" s="1778" t="s">
        <v>10065</v>
      </c>
      <c r="G310" s="1778" t="s">
        <v>9350</v>
      </c>
      <c r="H310" s="1737" t="s">
        <v>10066</v>
      </c>
      <c r="I310" s="1777" t="s">
        <v>394</v>
      </c>
      <c r="J310" s="1650" t="s">
        <v>31</v>
      </c>
      <c r="K310" s="1671" t="s">
        <v>3524</v>
      </c>
      <c r="L310" s="1672">
        <v>0.4513888888888889</v>
      </c>
      <c r="M310" s="1672">
        <v>0.49305555555555558</v>
      </c>
      <c r="N310" s="1670" t="s">
        <v>1063</v>
      </c>
      <c r="O310" s="1672">
        <v>0.44791666666666669</v>
      </c>
      <c r="P310" s="1670" t="s">
        <v>34</v>
      </c>
      <c r="Q310" s="1670" t="s">
        <v>34</v>
      </c>
      <c r="R310" s="1670" t="s">
        <v>35</v>
      </c>
      <c r="S310" s="1670" t="s">
        <v>35</v>
      </c>
      <c r="T310" s="1670" t="s">
        <v>112</v>
      </c>
      <c r="U310" s="1670" t="s">
        <v>492</v>
      </c>
      <c r="V310" s="1670"/>
      <c r="W310" s="1654">
        <f t="shared" si="6"/>
        <v>3.4722222222222099E-3</v>
      </c>
      <c r="X310" s="1778">
        <v>8826823922</v>
      </c>
    </row>
    <row r="311" spans="1:24" s="1656" customFormat="1">
      <c r="A311" s="1644">
        <v>308</v>
      </c>
      <c r="B311" s="1645">
        <v>3501</v>
      </c>
      <c r="C311" s="1857" t="s">
        <v>10060</v>
      </c>
      <c r="D311" s="1782">
        <v>179705</v>
      </c>
      <c r="E311" s="1783" t="s">
        <v>10067</v>
      </c>
      <c r="F311" s="1783" t="s">
        <v>10068</v>
      </c>
      <c r="G311" s="1783" t="s">
        <v>9491</v>
      </c>
      <c r="H311" s="1678" t="s">
        <v>201</v>
      </c>
      <c r="I311" s="1784" t="s">
        <v>10069</v>
      </c>
      <c r="J311" s="1650" t="s">
        <v>31</v>
      </c>
      <c r="K311" s="1681" t="s">
        <v>529</v>
      </c>
      <c r="L311" s="1683">
        <v>0.38541666666666669</v>
      </c>
      <c r="M311" s="1683">
        <v>0.52083333333333337</v>
      </c>
      <c r="N311" s="1678" t="s">
        <v>169</v>
      </c>
      <c r="O311" s="1683">
        <v>0.38194444444444442</v>
      </c>
      <c r="P311" s="1678" t="s">
        <v>34</v>
      </c>
      <c r="Q311" s="1678" t="s">
        <v>34</v>
      </c>
      <c r="R311" s="1678" t="s">
        <v>35</v>
      </c>
      <c r="S311" s="1678" t="s">
        <v>35</v>
      </c>
      <c r="T311" s="1678" t="s">
        <v>112</v>
      </c>
      <c r="U311" s="1678" t="s">
        <v>5302</v>
      </c>
      <c r="V311" s="1678"/>
      <c r="W311" s="1654">
        <f t="shared" si="6"/>
        <v>3.4722222222222654E-3</v>
      </c>
      <c r="X311" s="1778">
        <v>8920981568</v>
      </c>
    </row>
    <row r="312" spans="1:24" s="1656" customFormat="1" hidden="1">
      <c r="A312" s="1644">
        <v>309</v>
      </c>
      <c r="B312" s="1657">
        <v>3524</v>
      </c>
      <c r="C312" s="1788" t="s">
        <v>10060</v>
      </c>
      <c r="D312" s="1692">
        <v>183349</v>
      </c>
      <c r="E312" s="1693" t="s">
        <v>10070</v>
      </c>
      <c r="F312" s="1693" t="s">
        <v>5444</v>
      </c>
      <c r="G312" s="1693" t="s">
        <v>10071</v>
      </c>
      <c r="H312" s="1670" t="s">
        <v>29</v>
      </c>
      <c r="I312" s="1692" t="s">
        <v>110</v>
      </c>
      <c r="J312" s="1650" t="s">
        <v>31</v>
      </c>
      <c r="K312" s="1671" t="s">
        <v>9461</v>
      </c>
      <c r="L312" s="1672">
        <v>0.5180555555555556</v>
      </c>
      <c r="M312" s="1672">
        <v>0.55555555555555558</v>
      </c>
      <c r="N312" s="1670" t="s">
        <v>1063</v>
      </c>
      <c r="O312" s="1672">
        <v>0.50694444444444442</v>
      </c>
      <c r="P312" s="1678" t="s">
        <v>34</v>
      </c>
      <c r="Q312" s="1678" t="s">
        <v>34</v>
      </c>
      <c r="R312" s="1670" t="s">
        <v>112</v>
      </c>
      <c r="S312" s="1670" t="s">
        <v>35</v>
      </c>
      <c r="T312" s="1670" t="s">
        <v>112</v>
      </c>
      <c r="U312" s="1670" t="s">
        <v>33</v>
      </c>
      <c r="V312" s="1670"/>
      <c r="W312" s="1654">
        <f t="shared" si="6"/>
        <v>1.1111111111111183E-2</v>
      </c>
      <c r="X312" s="1778">
        <v>9711491456</v>
      </c>
    </row>
    <row r="313" spans="1:24" s="1656" customFormat="1" hidden="1">
      <c r="A313" s="1644">
        <v>310</v>
      </c>
      <c r="B313" s="1657">
        <v>3525</v>
      </c>
      <c r="C313" s="1788" t="s">
        <v>10060</v>
      </c>
      <c r="D313" s="1692">
        <v>181662</v>
      </c>
      <c r="E313" s="1693" t="s">
        <v>10072</v>
      </c>
      <c r="F313" s="1693" t="s">
        <v>5444</v>
      </c>
      <c r="G313" s="1693" t="s">
        <v>10073</v>
      </c>
      <c r="H313" s="1670" t="s">
        <v>29</v>
      </c>
      <c r="I313" s="1692" t="s">
        <v>110</v>
      </c>
      <c r="J313" s="1650" t="s">
        <v>31</v>
      </c>
      <c r="K313" s="1671" t="s">
        <v>1018</v>
      </c>
      <c r="L313" s="1672">
        <v>0.5805555555555556</v>
      </c>
      <c r="M313" s="1672">
        <v>0.61805555555555558</v>
      </c>
      <c r="N313" s="1670" t="s">
        <v>1063</v>
      </c>
      <c r="O313" s="1672">
        <v>0.58194444444444449</v>
      </c>
      <c r="P313" s="1678" t="s">
        <v>34</v>
      </c>
      <c r="Q313" s="1678" t="s">
        <v>34</v>
      </c>
      <c r="R313" s="1670" t="s">
        <v>112</v>
      </c>
      <c r="S313" s="1670" t="s">
        <v>35</v>
      </c>
      <c r="T313" s="1670" t="s">
        <v>112</v>
      </c>
      <c r="U313" s="1670" t="s">
        <v>33</v>
      </c>
      <c r="V313" s="1670"/>
      <c r="W313" s="1654">
        <f t="shared" si="6"/>
        <v>-1.388888888888884E-3</v>
      </c>
      <c r="X313" s="1778">
        <v>8307772578</v>
      </c>
    </row>
    <row r="314" spans="1:24" s="1656" customFormat="1">
      <c r="A314" s="1644">
        <v>311</v>
      </c>
      <c r="B314" s="1657">
        <v>4614</v>
      </c>
      <c r="C314" s="1788" t="s">
        <v>10060</v>
      </c>
      <c r="D314" s="1692">
        <v>8593</v>
      </c>
      <c r="E314" s="1693" t="s">
        <v>10074</v>
      </c>
      <c r="F314" s="1693" t="s">
        <v>5444</v>
      </c>
      <c r="G314" s="1693" t="s">
        <v>4362</v>
      </c>
      <c r="H314" s="1670" t="s">
        <v>29</v>
      </c>
      <c r="I314" s="1692" t="s">
        <v>110</v>
      </c>
      <c r="J314" s="1650" t="s">
        <v>31</v>
      </c>
      <c r="K314" s="1671" t="s">
        <v>1018</v>
      </c>
      <c r="L314" s="1672">
        <v>0.54305555555555551</v>
      </c>
      <c r="M314" s="1672">
        <v>0.57986111111111116</v>
      </c>
      <c r="N314" s="1670" t="s">
        <v>1063</v>
      </c>
      <c r="O314" s="1672">
        <v>0.54166666666666663</v>
      </c>
      <c r="P314" s="1678" t="s">
        <v>34</v>
      </c>
      <c r="Q314" s="1678" t="s">
        <v>34</v>
      </c>
      <c r="R314" s="1670" t="s">
        <v>112</v>
      </c>
      <c r="S314" s="1670" t="s">
        <v>35</v>
      </c>
      <c r="T314" s="1656" t="s">
        <v>112</v>
      </c>
      <c r="U314" s="1670" t="s">
        <v>33</v>
      </c>
      <c r="V314" s="1670"/>
      <c r="W314" s="1654">
        <f t="shared" si="6"/>
        <v>1.388888888888884E-3</v>
      </c>
      <c r="X314" s="1778">
        <v>9602213424</v>
      </c>
    </row>
    <row r="315" spans="1:24" s="439" customFormat="1" hidden="1">
      <c r="A315" s="1644">
        <v>312</v>
      </c>
      <c r="B315" s="258">
        <v>6111</v>
      </c>
      <c r="C315" s="683" t="s">
        <v>10060</v>
      </c>
      <c r="D315" s="1844">
        <v>178416</v>
      </c>
      <c r="E315" s="1745" t="s">
        <v>9532</v>
      </c>
      <c r="F315" s="1745" t="s">
        <v>10075</v>
      </c>
      <c r="G315" s="1745" t="s">
        <v>10076</v>
      </c>
      <c r="H315" s="463" t="s">
        <v>215</v>
      </c>
      <c r="I315" s="1747" t="s">
        <v>10077</v>
      </c>
      <c r="J315" s="16" t="s">
        <v>31</v>
      </c>
      <c r="K315" s="1286" t="s">
        <v>8699</v>
      </c>
      <c r="L315" s="966">
        <v>0.37708333333333333</v>
      </c>
      <c r="M315" s="966">
        <v>0.41319444444444442</v>
      </c>
      <c r="N315" s="608" t="s">
        <v>8886</v>
      </c>
      <c r="O315" s="966">
        <v>0.25</v>
      </c>
      <c r="P315" s="463"/>
      <c r="Q315" s="463"/>
      <c r="R315" s="463" t="s">
        <v>112</v>
      </c>
      <c r="S315" s="971" t="s">
        <v>35</v>
      </c>
      <c r="T315" s="463" t="s">
        <v>112</v>
      </c>
      <c r="U315" s="471" t="s">
        <v>777</v>
      </c>
      <c r="V315" s="463"/>
      <c r="W315" s="1549">
        <f>L315-O315</f>
        <v>0.12708333333333333</v>
      </c>
      <c r="X315" s="1786">
        <v>8580863557</v>
      </c>
    </row>
    <row r="316" spans="1:24" s="1656" customFormat="1">
      <c r="A316" s="1644">
        <v>313</v>
      </c>
      <c r="B316" s="1657">
        <v>3571</v>
      </c>
      <c r="C316" s="1788" t="s">
        <v>10060</v>
      </c>
      <c r="D316" s="1692">
        <v>183898</v>
      </c>
      <c r="E316" s="1693" t="s">
        <v>10078</v>
      </c>
      <c r="F316" s="1693" t="s">
        <v>10079</v>
      </c>
      <c r="G316" s="1693" t="s">
        <v>10080</v>
      </c>
      <c r="H316" s="1670" t="s">
        <v>215</v>
      </c>
      <c r="I316" s="1713" t="s">
        <v>10081</v>
      </c>
      <c r="J316" s="1650" t="s">
        <v>31</v>
      </c>
      <c r="K316" s="1671" t="s">
        <v>3654</v>
      </c>
      <c r="L316" s="1672">
        <v>0.4236111111111111</v>
      </c>
      <c r="M316" s="1672">
        <v>0.46180555555555558</v>
      </c>
      <c r="N316" s="1670" t="s">
        <v>219</v>
      </c>
      <c r="O316" s="1672">
        <v>0.41666666666666669</v>
      </c>
      <c r="P316" s="1670" t="s">
        <v>34</v>
      </c>
      <c r="Q316" s="1670" t="s">
        <v>34</v>
      </c>
      <c r="R316" s="1670" t="s">
        <v>35</v>
      </c>
      <c r="S316" s="1670" t="s">
        <v>35</v>
      </c>
      <c r="T316" s="1756" t="s">
        <v>112</v>
      </c>
      <c r="U316" s="1670" t="s">
        <v>492</v>
      </c>
      <c r="V316" s="1670"/>
      <c r="W316" s="1654">
        <f>L316-O316</f>
        <v>6.9444444444444198E-3</v>
      </c>
      <c r="X316" s="1778">
        <v>7988840677</v>
      </c>
    </row>
    <row r="317" spans="1:24" s="439" customFormat="1" ht="27.75">
      <c r="A317" s="1644">
        <v>314</v>
      </c>
      <c r="B317" s="258">
        <v>3554</v>
      </c>
      <c r="C317" s="683" t="s">
        <v>10060</v>
      </c>
      <c r="D317" s="1844">
        <v>34926</v>
      </c>
      <c r="E317" s="1745" t="s">
        <v>10082</v>
      </c>
      <c r="F317" s="1745" t="s">
        <v>10065</v>
      </c>
      <c r="G317" s="1745" t="s">
        <v>4446</v>
      </c>
      <c r="H317" s="463" t="s">
        <v>48</v>
      </c>
      <c r="I317" s="1844" t="s">
        <v>10083</v>
      </c>
      <c r="J317" s="16" t="s">
        <v>31</v>
      </c>
      <c r="K317" s="1286" t="s">
        <v>10084</v>
      </c>
      <c r="L317" s="966">
        <v>0.41180555555555554</v>
      </c>
      <c r="M317" s="966">
        <v>0.49236111111111114</v>
      </c>
      <c r="N317" s="608" t="s">
        <v>10085</v>
      </c>
      <c r="O317" s="966">
        <v>0.39444444444444443</v>
      </c>
      <c r="P317" s="463"/>
      <c r="Q317" s="463"/>
      <c r="R317" s="463" t="s">
        <v>112</v>
      </c>
      <c r="S317" s="463" t="s">
        <v>35</v>
      </c>
      <c r="T317" s="463" t="s">
        <v>112</v>
      </c>
      <c r="U317" s="608" t="s">
        <v>4994</v>
      </c>
      <c r="V317" s="463"/>
      <c r="W317" s="1549">
        <f>L317-O317</f>
        <v>1.7361111111111105E-2</v>
      </c>
      <c r="X317" s="1786">
        <v>8527766902</v>
      </c>
    </row>
    <row r="318" spans="1:24" hidden="1">
      <c r="A318" s="1644">
        <v>315</v>
      </c>
      <c r="B318" s="1670"/>
      <c r="C318" s="1788" t="s">
        <v>10060</v>
      </c>
      <c r="D318" s="1698">
        <v>59737</v>
      </c>
      <c r="E318" s="1697" t="s">
        <v>10086</v>
      </c>
      <c r="F318" s="1697" t="s">
        <v>5449</v>
      </c>
      <c r="G318" s="1697" t="s">
        <v>9543</v>
      </c>
      <c r="H318" s="1670" t="s">
        <v>70</v>
      </c>
      <c r="I318" s="1692" t="s">
        <v>10087</v>
      </c>
      <c r="J318" s="1650" t="s">
        <v>31</v>
      </c>
      <c r="K318" s="775"/>
      <c r="L318" s="775"/>
      <c r="M318" s="775"/>
      <c r="N318" s="1593" t="s">
        <v>37</v>
      </c>
      <c r="O318" s="775"/>
      <c r="P318" s="775"/>
      <c r="Q318" s="775"/>
      <c r="R318" s="775"/>
      <c r="S318" s="775"/>
      <c r="T318" s="775"/>
      <c r="U318" s="775"/>
      <c r="V318" s="775"/>
      <c r="W318" s="1547">
        <f t="shared" ref="W318:W336" si="7">L318-O318</f>
        <v>0</v>
      </c>
      <c r="X318" s="1851">
        <v>9412281015</v>
      </c>
    </row>
    <row r="319" spans="1:24" hidden="1">
      <c r="A319" s="1644">
        <v>316</v>
      </c>
      <c r="B319" s="1670"/>
      <c r="C319" s="1788" t="s">
        <v>10060</v>
      </c>
      <c r="D319" s="1692">
        <v>180732</v>
      </c>
      <c r="E319" s="1695" t="s">
        <v>10088</v>
      </c>
      <c r="F319" s="1693" t="s">
        <v>5458</v>
      </c>
      <c r="G319" s="1693" t="s">
        <v>9543</v>
      </c>
      <c r="H319" s="1670" t="s">
        <v>70</v>
      </c>
      <c r="I319" s="1692" t="s">
        <v>5851</v>
      </c>
      <c r="J319" s="1650" t="s">
        <v>31</v>
      </c>
      <c r="K319" s="775"/>
      <c r="L319" s="775"/>
      <c r="M319" s="775"/>
      <c r="N319" s="1593" t="s">
        <v>37</v>
      </c>
      <c r="O319" s="775"/>
      <c r="P319" s="775"/>
      <c r="Q319" s="775"/>
      <c r="R319" s="775"/>
      <c r="S319" s="775"/>
      <c r="T319" s="775"/>
      <c r="U319" s="775"/>
      <c r="V319" s="775"/>
      <c r="W319" s="1547">
        <f t="shared" si="7"/>
        <v>0</v>
      </c>
      <c r="X319" s="1852">
        <v>989145859</v>
      </c>
    </row>
    <row r="320" spans="1:24" hidden="1">
      <c r="A320" s="1644">
        <v>317</v>
      </c>
      <c r="B320" s="1670"/>
      <c r="C320" s="1788" t="s">
        <v>10060</v>
      </c>
      <c r="D320" s="1692">
        <v>115420</v>
      </c>
      <c r="E320" s="1695" t="s">
        <v>10089</v>
      </c>
      <c r="F320" s="1693" t="s">
        <v>10065</v>
      </c>
      <c r="G320" s="1693" t="s">
        <v>9543</v>
      </c>
      <c r="H320" s="1670" t="s">
        <v>70</v>
      </c>
      <c r="I320" s="1692" t="s">
        <v>5851</v>
      </c>
      <c r="J320" s="1650" t="s">
        <v>31</v>
      </c>
      <c r="K320" s="775"/>
      <c r="L320" s="775"/>
      <c r="M320" s="775"/>
      <c r="N320" s="1593" t="s">
        <v>37</v>
      </c>
      <c r="O320" s="775"/>
      <c r="P320" s="775"/>
      <c r="Q320" s="775"/>
      <c r="R320" s="775"/>
      <c r="S320" s="775"/>
      <c r="T320" s="775"/>
      <c r="U320" s="775"/>
      <c r="V320" s="775"/>
      <c r="W320" s="1547">
        <f t="shared" si="7"/>
        <v>0</v>
      </c>
      <c r="X320" s="1852">
        <v>9873639099</v>
      </c>
    </row>
    <row r="321" spans="1:24" hidden="1">
      <c r="A321" s="1644">
        <v>318</v>
      </c>
      <c r="B321" s="1670"/>
      <c r="C321" s="1788" t="s">
        <v>10060</v>
      </c>
      <c r="D321" s="1692">
        <v>183321</v>
      </c>
      <c r="E321" s="1695" t="s">
        <v>10090</v>
      </c>
      <c r="F321" s="1693" t="s">
        <v>5991</v>
      </c>
      <c r="G321" s="1693" t="s">
        <v>4472</v>
      </c>
      <c r="H321" s="1670" t="s">
        <v>70</v>
      </c>
      <c r="I321" s="1692" t="s">
        <v>822</v>
      </c>
      <c r="J321" s="1650" t="s">
        <v>31</v>
      </c>
      <c r="K321" s="775"/>
      <c r="L321" s="775"/>
      <c r="M321" s="775"/>
      <c r="N321" s="1593" t="s">
        <v>37</v>
      </c>
      <c r="O321" s="775"/>
      <c r="P321" s="775"/>
      <c r="Q321" s="775"/>
      <c r="R321" s="775"/>
      <c r="S321" s="775"/>
      <c r="T321" s="775"/>
      <c r="U321" s="775"/>
      <c r="V321" s="775"/>
      <c r="W321" s="1547">
        <f t="shared" si="7"/>
        <v>0</v>
      </c>
      <c r="X321" s="1852">
        <v>9540603280</v>
      </c>
    </row>
    <row r="322" spans="1:24" hidden="1">
      <c r="A322" s="1644">
        <v>319</v>
      </c>
      <c r="B322" s="1670"/>
      <c r="C322" s="1788" t="s">
        <v>10060</v>
      </c>
      <c r="D322" s="1692">
        <v>52062</v>
      </c>
      <c r="E322" s="1695" t="s">
        <v>10091</v>
      </c>
      <c r="F322" s="1693" t="s">
        <v>5446</v>
      </c>
      <c r="G322" s="1693" t="s">
        <v>4472</v>
      </c>
      <c r="H322" s="1670" t="s">
        <v>70</v>
      </c>
      <c r="I322" s="1692" t="s">
        <v>10092</v>
      </c>
      <c r="J322" s="1650" t="s">
        <v>31</v>
      </c>
      <c r="K322" s="775"/>
      <c r="L322" s="775"/>
      <c r="M322" s="775"/>
      <c r="N322" s="1593" t="s">
        <v>37</v>
      </c>
      <c r="O322" s="775"/>
      <c r="P322" s="775"/>
      <c r="Q322" s="775"/>
      <c r="R322" s="775"/>
      <c r="S322" s="775"/>
      <c r="T322" s="775"/>
      <c r="U322" s="775"/>
      <c r="V322" s="775"/>
      <c r="W322" s="1547">
        <f t="shared" si="7"/>
        <v>0</v>
      </c>
      <c r="X322" s="1852">
        <v>9899045347</v>
      </c>
    </row>
    <row r="323" spans="1:24" hidden="1">
      <c r="A323" s="1644">
        <v>320</v>
      </c>
      <c r="B323" s="1670"/>
      <c r="C323" s="1788" t="s">
        <v>10060</v>
      </c>
      <c r="D323" s="1692">
        <v>18270</v>
      </c>
      <c r="E323" s="1695" t="s">
        <v>10093</v>
      </c>
      <c r="F323" s="1693" t="s">
        <v>5455</v>
      </c>
      <c r="G323" s="1693" t="s">
        <v>4472</v>
      </c>
      <c r="H323" s="1670" t="s">
        <v>70</v>
      </c>
      <c r="I323" s="1692" t="s">
        <v>10094</v>
      </c>
      <c r="J323" s="1650" t="s">
        <v>31</v>
      </c>
      <c r="K323" s="775"/>
      <c r="L323" s="775"/>
      <c r="M323" s="775"/>
      <c r="N323" s="1593" t="s">
        <v>37</v>
      </c>
      <c r="O323" s="775"/>
      <c r="P323" s="775"/>
      <c r="Q323" s="775"/>
      <c r="R323" s="775"/>
      <c r="S323" s="775"/>
      <c r="T323" s="775"/>
      <c r="U323" s="775"/>
      <c r="V323" s="775"/>
      <c r="W323" s="1547">
        <f t="shared" si="7"/>
        <v>0</v>
      </c>
      <c r="X323" s="1852">
        <v>9729892423</v>
      </c>
    </row>
    <row r="324" spans="1:24" s="1656" customFormat="1" hidden="1">
      <c r="A324" s="1644">
        <v>321</v>
      </c>
      <c r="B324" s="1657">
        <v>2126</v>
      </c>
      <c r="C324" s="1788" t="s">
        <v>10060</v>
      </c>
      <c r="D324" s="1692">
        <v>181405</v>
      </c>
      <c r="E324" s="1693" t="s">
        <v>10095</v>
      </c>
      <c r="F324" s="1693" t="s">
        <v>10096</v>
      </c>
      <c r="G324" s="1693" t="s">
        <v>5462</v>
      </c>
      <c r="H324" s="1670" t="s">
        <v>237</v>
      </c>
      <c r="I324" s="1692" t="s">
        <v>321</v>
      </c>
      <c r="J324" s="1650" t="s">
        <v>31</v>
      </c>
      <c r="K324" s="1671" t="s">
        <v>4660</v>
      </c>
      <c r="L324" s="1672">
        <v>0.4597222222222222</v>
      </c>
      <c r="M324" s="1672">
        <v>0.71527777777777779</v>
      </c>
      <c r="N324" s="1670" t="s">
        <v>265</v>
      </c>
      <c r="O324" s="1672">
        <v>0.42708333333333331</v>
      </c>
      <c r="P324" s="1670" t="s">
        <v>34</v>
      </c>
      <c r="Q324" s="1670" t="s">
        <v>34</v>
      </c>
      <c r="R324" s="1670" t="s">
        <v>600</v>
      </c>
      <c r="S324" s="1670" t="s">
        <v>600</v>
      </c>
      <c r="T324" s="1674" t="s">
        <v>10097</v>
      </c>
      <c r="U324" s="1670" t="s">
        <v>367</v>
      </c>
      <c r="V324" s="1670"/>
      <c r="W324" s="1654">
        <f t="shared" si="7"/>
        <v>3.2638888888888884E-2</v>
      </c>
      <c r="X324" s="1783">
        <v>9315247225</v>
      </c>
    </row>
    <row r="325" spans="1:24" s="439" customFormat="1" hidden="1">
      <c r="A325" s="1644">
        <v>322</v>
      </c>
      <c r="B325" s="258">
        <v>3577</v>
      </c>
      <c r="C325" s="683" t="s">
        <v>10060</v>
      </c>
      <c r="D325" s="1844">
        <v>157929</v>
      </c>
      <c r="E325" s="1745" t="s">
        <v>10098</v>
      </c>
      <c r="F325" s="1745" t="s">
        <v>10068</v>
      </c>
      <c r="G325" s="1745" t="s">
        <v>9415</v>
      </c>
      <c r="H325" s="463" t="s">
        <v>92</v>
      </c>
      <c r="I325" s="1844" t="s">
        <v>10099</v>
      </c>
      <c r="J325" s="16" t="s">
        <v>31</v>
      </c>
      <c r="K325" s="1286" t="s">
        <v>9593</v>
      </c>
      <c r="L325" s="966">
        <v>0.36875000000000002</v>
      </c>
      <c r="M325" s="966">
        <v>0.41319444444444442</v>
      </c>
      <c r="N325" s="463" t="s">
        <v>2113</v>
      </c>
      <c r="O325" s="966">
        <v>0.3576388888888889</v>
      </c>
      <c r="P325" s="463"/>
      <c r="Q325" s="463"/>
      <c r="R325" s="463" t="s">
        <v>112</v>
      </c>
      <c r="S325" s="463" t="s">
        <v>35</v>
      </c>
      <c r="T325" s="463" t="s">
        <v>36</v>
      </c>
      <c r="U325" s="463" t="s">
        <v>2113</v>
      </c>
      <c r="V325" s="463"/>
      <c r="W325" s="1549">
        <f t="shared" si="7"/>
        <v>1.1111111111111127E-2</v>
      </c>
      <c r="X325" s="1869">
        <v>8076216689</v>
      </c>
    </row>
    <row r="326" spans="1:24" s="439" customFormat="1">
      <c r="A326" s="1644">
        <v>323</v>
      </c>
      <c r="B326" s="258">
        <v>3504</v>
      </c>
      <c r="C326" s="683" t="s">
        <v>10060</v>
      </c>
      <c r="D326" s="1844">
        <v>183854</v>
      </c>
      <c r="E326" s="1745" t="s">
        <v>10100</v>
      </c>
      <c r="F326" s="1745" t="s">
        <v>5473</v>
      </c>
      <c r="G326" s="1745" t="s">
        <v>9415</v>
      </c>
      <c r="H326" s="463" t="s">
        <v>92</v>
      </c>
      <c r="I326" s="1844" t="s">
        <v>10101</v>
      </c>
      <c r="J326" s="16" t="s">
        <v>31</v>
      </c>
      <c r="K326" s="1286" t="s">
        <v>10102</v>
      </c>
      <c r="L326" s="966">
        <v>0.44791666666666669</v>
      </c>
      <c r="M326" s="966">
        <v>0.53125</v>
      </c>
      <c r="N326" s="463" t="s">
        <v>2113</v>
      </c>
      <c r="O326" s="966">
        <v>0.44097222222222221</v>
      </c>
      <c r="P326" s="463"/>
      <c r="Q326" s="463"/>
      <c r="R326" s="463" t="s">
        <v>112</v>
      </c>
      <c r="S326" s="463" t="s">
        <v>35</v>
      </c>
      <c r="T326" s="463" t="s">
        <v>36</v>
      </c>
      <c r="U326" s="463" t="s">
        <v>2113</v>
      </c>
      <c r="V326" s="463"/>
      <c r="W326" s="1549">
        <f t="shared" si="7"/>
        <v>6.9444444444444753E-3</v>
      </c>
      <c r="X326" s="1786">
        <v>8700721773</v>
      </c>
    </row>
    <row r="327" spans="1:24" s="1656" customFormat="1" hidden="1">
      <c r="A327" s="1644">
        <v>324</v>
      </c>
      <c r="B327" s="1657">
        <v>4630</v>
      </c>
      <c r="C327" s="1788" t="s">
        <v>10060</v>
      </c>
      <c r="D327" s="1692">
        <v>182189</v>
      </c>
      <c r="E327" s="1693" t="s">
        <v>10103</v>
      </c>
      <c r="F327" s="1693" t="s">
        <v>5455</v>
      </c>
      <c r="G327" s="1693" t="s">
        <v>9415</v>
      </c>
      <c r="H327" s="1670" t="s">
        <v>92</v>
      </c>
      <c r="I327" s="1692" t="s">
        <v>10104</v>
      </c>
      <c r="J327" s="1650" t="s">
        <v>31</v>
      </c>
      <c r="K327" s="1671" t="s">
        <v>142</v>
      </c>
      <c r="L327" s="1672">
        <v>0.56527777777777777</v>
      </c>
      <c r="M327" s="1672">
        <v>0.63541666666666663</v>
      </c>
      <c r="N327" s="1670" t="s">
        <v>33</v>
      </c>
      <c r="O327" s="1672">
        <v>0.55208333333333337</v>
      </c>
      <c r="P327" s="1670" t="s">
        <v>34</v>
      </c>
      <c r="Q327" s="1670" t="s">
        <v>34</v>
      </c>
      <c r="R327" s="1670" t="s">
        <v>112</v>
      </c>
      <c r="S327" s="1670" t="s">
        <v>35</v>
      </c>
      <c r="T327" s="1670" t="s">
        <v>36</v>
      </c>
      <c r="U327" s="1670" t="s">
        <v>33</v>
      </c>
      <c r="V327" s="1670"/>
      <c r="W327" s="1654">
        <f t="shared" si="7"/>
        <v>1.3194444444444398E-2</v>
      </c>
      <c r="X327" s="1778">
        <v>9811973347</v>
      </c>
    </row>
    <row r="328" spans="1:24" s="1656" customFormat="1">
      <c r="A328" s="1644">
        <v>325</v>
      </c>
      <c r="B328" s="1657">
        <v>3576</v>
      </c>
      <c r="C328" s="1788" t="s">
        <v>10060</v>
      </c>
      <c r="D328" s="1692">
        <v>181468</v>
      </c>
      <c r="E328" s="1693" t="s">
        <v>10105</v>
      </c>
      <c r="F328" s="1693" t="s">
        <v>10062</v>
      </c>
      <c r="G328" s="1693" t="s">
        <v>9415</v>
      </c>
      <c r="H328" s="1670" t="s">
        <v>92</v>
      </c>
      <c r="I328" s="1692" t="s">
        <v>394</v>
      </c>
      <c r="J328" s="1650" t="s">
        <v>31</v>
      </c>
      <c r="K328" s="1670" t="s">
        <v>3654</v>
      </c>
      <c r="L328" s="1672">
        <v>0.45833333333333331</v>
      </c>
      <c r="M328" s="1672">
        <v>0.51041666666666663</v>
      </c>
      <c r="N328" s="1670" t="s">
        <v>33</v>
      </c>
      <c r="O328" s="1672">
        <v>0.44444444444444442</v>
      </c>
      <c r="P328" s="1670" t="s">
        <v>34</v>
      </c>
      <c r="Q328" s="1670" t="s">
        <v>34</v>
      </c>
      <c r="R328" s="1670" t="s">
        <v>112</v>
      </c>
      <c r="S328" s="1670" t="s">
        <v>35</v>
      </c>
      <c r="T328" s="1670" t="s">
        <v>112</v>
      </c>
      <c r="U328" s="1670" t="s">
        <v>33</v>
      </c>
      <c r="V328" s="1670"/>
      <c r="W328" s="1654">
        <f t="shared" si="7"/>
        <v>1.3888888888888895E-2</v>
      </c>
      <c r="X328" s="1778">
        <v>9540941166</v>
      </c>
    </row>
    <row r="329" spans="1:24" s="1656" customFormat="1" hidden="1">
      <c r="A329" s="1644">
        <v>326</v>
      </c>
      <c r="B329" s="1657">
        <v>4633</v>
      </c>
      <c r="C329" s="1788" t="s">
        <v>10060</v>
      </c>
      <c r="D329" s="1692">
        <v>173620</v>
      </c>
      <c r="E329" s="1693" t="s">
        <v>10106</v>
      </c>
      <c r="F329" s="1693" t="s">
        <v>10107</v>
      </c>
      <c r="G329" s="1693" t="s">
        <v>9415</v>
      </c>
      <c r="H329" s="1670" t="s">
        <v>92</v>
      </c>
      <c r="I329" s="1692" t="s">
        <v>10108</v>
      </c>
      <c r="J329" s="1650" t="s">
        <v>31</v>
      </c>
      <c r="K329" s="1671" t="s">
        <v>217</v>
      </c>
      <c r="L329" s="1672">
        <v>0.68680555555555556</v>
      </c>
      <c r="M329" s="1672">
        <v>0.7006944444444444</v>
      </c>
      <c r="N329" s="1674" t="s">
        <v>10109</v>
      </c>
      <c r="O329" s="1672">
        <v>0.68055555555555558</v>
      </c>
      <c r="P329" s="1670" t="s">
        <v>34</v>
      </c>
      <c r="Q329" s="1670" t="s">
        <v>34</v>
      </c>
      <c r="R329" s="1670" t="s">
        <v>35</v>
      </c>
      <c r="S329" s="1670" t="s">
        <v>35</v>
      </c>
      <c r="T329" s="1670" t="s">
        <v>36</v>
      </c>
      <c r="U329" s="1670" t="s">
        <v>367</v>
      </c>
      <c r="V329" s="1670"/>
      <c r="W329" s="1654">
        <f t="shared" si="7"/>
        <v>6.2499999999999778E-3</v>
      </c>
      <c r="X329" s="1778">
        <v>9810285099</v>
      </c>
    </row>
    <row r="330" spans="1:24" s="1656" customFormat="1">
      <c r="A330" s="1644">
        <v>327</v>
      </c>
      <c r="B330" s="1657">
        <v>2417</v>
      </c>
      <c r="C330" s="1788" t="s">
        <v>10060</v>
      </c>
      <c r="D330" s="1692">
        <v>177925</v>
      </c>
      <c r="E330" s="1693" t="s">
        <v>10110</v>
      </c>
      <c r="F330" s="1693" t="s">
        <v>10068</v>
      </c>
      <c r="G330" s="1693" t="s">
        <v>10111</v>
      </c>
      <c r="H330" s="1670" t="s">
        <v>99</v>
      </c>
      <c r="I330" s="1692" t="s">
        <v>5085</v>
      </c>
      <c r="J330" s="1650" t="s">
        <v>31</v>
      </c>
      <c r="K330" s="1670" t="s">
        <v>651</v>
      </c>
      <c r="L330" s="1672">
        <v>0.38750000000000001</v>
      </c>
      <c r="M330" s="1672">
        <v>0.51388888888888884</v>
      </c>
      <c r="N330" s="1674" t="s">
        <v>1063</v>
      </c>
      <c r="O330" s="1672">
        <v>0.38194444444444442</v>
      </c>
      <c r="P330" s="1670" t="s">
        <v>34</v>
      </c>
      <c r="Q330" s="1670" t="s">
        <v>34</v>
      </c>
      <c r="R330" s="1670" t="s">
        <v>112</v>
      </c>
      <c r="S330" s="1670" t="s">
        <v>35</v>
      </c>
      <c r="T330" s="1670" t="s">
        <v>112</v>
      </c>
      <c r="U330" s="1670" t="s">
        <v>33</v>
      </c>
      <c r="V330" s="1670"/>
      <c r="W330" s="1654">
        <f t="shared" si="7"/>
        <v>5.5555555555555913E-3</v>
      </c>
      <c r="X330" s="1778">
        <v>9523275812</v>
      </c>
    </row>
    <row r="331" spans="1:24" s="439" customFormat="1" hidden="1">
      <c r="A331" s="1644">
        <v>328</v>
      </c>
      <c r="B331" s="258">
        <v>4631</v>
      </c>
      <c r="C331" s="683" t="s">
        <v>10060</v>
      </c>
      <c r="D331" s="1844">
        <v>181151</v>
      </c>
      <c r="E331" s="1745" t="s">
        <v>10112</v>
      </c>
      <c r="F331" s="1745" t="s">
        <v>5455</v>
      </c>
      <c r="G331" s="1745" t="s">
        <v>4410</v>
      </c>
      <c r="H331" s="463" t="s">
        <v>343</v>
      </c>
      <c r="I331" s="1747" t="s">
        <v>10113</v>
      </c>
      <c r="J331" s="16" t="s">
        <v>31</v>
      </c>
      <c r="K331" s="1286" t="s">
        <v>1078</v>
      </c>
      <c r="L331" s="966">
        <v>0.41111111111111109</v>
      </c>
      <c r="M331" s="966">
        <v>0.63194444444444442</v>
      </c>
      <c r="N331" s="608" t="s">
        <v>8886</v>
      </c>
      <c r="O331" s="966">
        <v>0.38541666666666669</v>
      </c>
      <c r="P331" s="463"/>
      <c r="Q331" s="463"/>
      <c r="R331" s="463" t="s">
        <v>112</v>
      </c>
      <c r="S331" s="463" t="s">
        <v>35</v>
      </c>
      <c r="T331" s="463" t="s">
        <v>36</v>
      </c>
      <c r="U331" s="608" t="s">
        <v>8886</v>
      </c>
      <c r="V331" s="463"/>
      <c r="W331" s="1549">
        <f t="shared" si="7"/>
        <v>2.5694444444444409E-2</v>
      </c>
      <c r="X331" s="1786">
        <v>9999011243</v>
      </c>
    </row>
    <row r="332" spans="1:24" s="439" customFormat="1" ht="27.75">
      <c r="A332" s="1644">
        <v>329</v>
      </c>
      <c r="B332" s="258">
        <v>4635</v>
      </c>
      <c r="C332" s="683" t="s">
        <v>10060</v>
      </c>
      <c r="D332" s="1844">
        <v>175522</v>
      </c>
      <c r="E332" s="1745" t="s">
        <v>9454</v>
      </c>
      <c r="F332" s="1745" t="s">
        <v>5970</v>
      </c>
      <c r="G332" s="1745" t="s">
        <v>4410</v>
      </c>
      <c r="H332" s="463" t="s">
        <v>343</v>
      </c>
      <c r="I332" s="1747" t="s">
        <v>10113</v>
      </c>
      <c r="J332" s="16" t="s">
        <v>31</v>
      </c>
      <c r="K332" s="1286" t="s">
        <v>217</v>
      </c>
      <c r="L332" s="966">
        <v>0.6958333333333333</v>
      </c>
      <c r="M332" s="966">
        <v>0.84722222222222221</v>
      </c>
      <c r="N332" s="608" t="s">
        <v>8886</v>
      </c>
      <c r="O332" s="966">
        <v>0.6875</v>
      </c>
      <c r="P332" s="463"/>
      <c r="Q332" s="463"/>
      <c r="R332" s="463" t="s">
        <v>112</v>
      </c>
      <c r="S332" s="463" t="s">
        <v>35</v>
      </c>
      <c r="T332" s="463" t="s">
        <v>36</v>
      </c>
      <c r="U332" s="608" t="s">
        <v>8886</v>
      </c>
      <c r="V332" s="463"/>
      <c r="W332" s="1549">
        <f t="shared" si="7"/>
        <v>8.3333333333333037E-3</v>
      </c>
      <c r="X332" s="1786">
        <v>9891279925</v>
      </c>
    </row>
    <row r="333" spans="1:24" s="1656" customFormat="1" hidden="1">
      <c r="A333" s="1644">
        <v>330</v>
      </c>
      <c r="B333" s="1670"/>
      <c r="C333" s="1650" t="s">
        <v>10060</v>
      </c>
      <c r="D333" s="1976">
        <v>178892</v>
      </c>
      <c r="E333" s="1977" t="s">
        <v>10114</v>
      </c>
      <c r="F333" s="1978" t="s">
        <v>819</v>
      </c>
      <c r="G333" s="1977" t="s">
        <v>9210</v>
      </c>
      <c r="H333" s="1977" t="s">
        <v>389</v>
      </c>
      <c r="I333" s="1976" t="s">
        <v>93</v>
      </c>
      <c r="J333" s="1788" t="s">
        <v>94</v>
      </c>
      <c r="K333" s="1671" t="s">
        <v>229</v>
      </c>
      <c r="L333" s="1672">
        <v>0.59444444444444444</v>
      </c>
      <c r="M333" s="1672">
        <v>0.63888888888888884</v>
      </c>
      <c r="N333" s="1670" t="s">
        <v>33</v>
      </c>
      <c r="O333" s="1672">
        <v>0.56944444444444442</v>
      </c>
      <c r="P333" s="1670" t="s">
        <v>34</v>
      </c>
      <c r="Q333" s="1670" t="s">
        <v>34</v>
      </c>
      <c r="R333" s="1670" t="s">
        <v>35</v>
      </c>
      <c r="S333" s="1670" t="s">
        <v>35</v>
      </c>
      <c r="T333" s="1670" t="s">
        <v>112</v>
      </c>
      <c r="U333" s="1670" t="s">
        <v>492</v>
      </c>
      <c r="V333" s="1670"/>
      <c r="W333" s="1654">
        <f t="shared" si="7"/>
        <v>2.5000000000000022E-2</v>
      </c>
      <c r="X333" s="1670"/>
    </row>
    <row r="334" spans="1:24" s="1656" customFormat="1">
      <c r="A334" s="1644">
        <v>331</v>
      </c>
      <c r="B334" s="1871">
        <v>2112</v>
      </c>
      <c r="C334" s="1650" t="s">
        <v>10060</v>
      </c>
      <c r="D334" s="1976">
        <v>184612</v>
      </c>
      <c r="E334" s="1977" t="s">
        <v>8396</v>
      </c>
      <c r="F334" s="1978" t="s">
        <v>2095</v>
      </c>
      <c r="G334" s="1977" t="s">
        <v>9210</v>
      </c>
      <c r="H334" s="1977" t="s">
        <v>389</v>
      </c>
      <c r="I334" s="1976" t="s">
        <v>10115</v>
      </c>
      <c r="J334" s="1788" t="s">
        <v>94</v>
      </c>
      <c r="K334" s="1671" t="s">
        <v>398</v>
      </c>
      <c r="L334" s="1672">
        <v>0.61944444444444446</v>
      </c>
      <c r="M334" s="1672">
        <v>0.6645833333333333</v>
      </c>
      <c r="N334" s="1670" t="s">
        <v>265</v>
      </c>
      <c r="O334" s="1672">
        <v>0.61805555555555558</v>
      </c>
      <c r="P334" s="1670" t="s">
        <v>34</v>
      </c>
      <c r="Q334" s="1670" t="s">
        <v>34</v>
      </c>
      <c r="R334" s="1670" t="s">
        <v>35</v>
      </c>
      <c r="S334" s="1670" t="s">
        <v>35</v>
      </c>
      <c r="T334" s="1670" t="s">
        <v>112</v>
      </c>
      <c r="U334" s="1670" t="s">
        <v>10116</v>
      </c>
      <c r="V334" s="1670"/>
      <c r="W334" s="1654">
        <f t="shared" si="7"/>
        <v>1.388888888888884E-3</v>
      </c>
      <c r="X334" s="1670"/>
    </row>
    <row r="335" spans="1:24" s="1656" customFormat="1" hidden="1">
      <c r="A335" s="1644">
        <v>332</v>
      </c>
      <c r="B335" s="1871"/>
      <c r="C335" s="1650" t="s">
        <v>10060</v>
      </c>
      <c r="D335" s="1976">
        <v>185210</v>
      </c>
      <c r="E335" s="1977" t="s">
        <v>10117</v>
      </c>
      <c r="F335" s="1978" t="s">
        <v>455</v>
      </c>
      <c r="G335" s="1977" t="s">
        <v>40</v>
      </c>
      <c r="H335" s="1977" t="s">
        <v>41</v>
      </c>
      <c r="I335" s="1976" t="s">
        <v>10118</v>
      </c>
      <c r="J335" s="1788" t="s">
        <v>188</v>
      </c>
      <c r="K335" s="1671" t="s">
        <v>3525</v>
      </c>
      <c r="L335" s="1672">
        <v>0.69444444444444442</v>
      </c>
      <c r="M335" s="1672">
        <v>0.72083333333333333</v>
      </c>
      <c r="N335" s="1670" t="s">
        <v>265</v>
      </c>
      <c r="O335" s="1672">
        <v>0.6875</v>
      </c>
      <c r="P335" s="1670" t="s">
        <v>34</v>
      </c>
      <c r="Q335" s="1670" t="s">
        <v>34</v>
      </c>
      <c r="R335" s="1670" t="s">
        <v>35</v>
      </c>
      <c r="S335" s="1670" t="s">
        <v>35</v>
      </c>
      <c r="T335" s="1670" t="s">
        <v>112</v>
      </c>
      <c r="U335" s="1670" t="s">
        <v>5672</v>
      </c>
      <c r="V335" s="1670"/>
      <c r="W335" s="1654"/>
      <c r="X335" s="1670"/>
    </row>
    <row r="336" spans="1:24" s="1656" customFormat="1" hidden="1">
      <c r="A336" s="1644">
        <v>333</v>
      </c>
      <c r="B336" s="1871">
        <v>4648</v>
      </c>
      <c r="C336" s="1650" t="s">
        <v>10060</v>
      </c>
      <c r="D336" s="1976">
        <v>10386</v>
      </c>
      <c r="E336" s="1977" t="s">
        <v>10119</v>
      </c>
      <c r="F336" s="1978" t="s">
        <v>556</v>
      </c>
      <c r="G336" s="1977" t="s">
        <v>104</v>
      </c>
      <c r="H336" s="1977" t="s">
        <v>92</v>
      </c>
      <c r="I336" s="1976" t="s">
        <v>10120</v>
      </c>
      <c r="J336" s="1788" t="s">
        <v>94</v>
      </c>
      <c r="K336" s="1671" t="s">
        <v>239</v>
      </c>
      <c r="L336" s="1672">
        <v>0.62986111111111109</v>
      </c>
      <c r="M336" s="1672">
        <v>0.65277777777777779</v>
      </c>
      <c r="N336" s="1670" t="s">
        <v>265</v>
      </c>
      <c r="O336" s="1672">
        <v>0.625</v>
      </c>
      <c r="P336" s="1670" t="s">
        <v>34</v>
      </c>
      <c r="Q336" s="1670" t="s">
        <v>34</v>
      </c>
      <c r="R336" s="1670" t="s">
        <v>35</v>
      </c>
      <c r="S336" s="1670" t="s">
        <v>35</v>
      </c>
      <c r="T336" s="1670" t="s">
        <v>112</v>
      </c>
      <c r="U336" s="1670" t="s">
        <v>566</v>
      </c>
      <c r="V336" s="1670"/>
      <c r="W336" s="1654">
        <f t="shared" si="7"/>
        <v>4.8611111111110938E-3</v>
      </c>
      <c r="X336" s="1670"/>
    </row>
    <row r="337" spans="1:24" s="1656" customFormat="1" ht="27.75">
      <c r="A337" s="1644">
        <v>334</v>
      </c>
      <c r="B337" s="1871">
        <v>3117</v>
      </c>
      <c r="C337" s="1788" t="s">
        <v>10121</v>
      </c>
      <c r="D337" s="1979">
        <v>159141</v>
      </c>
      <c r="E337" s="1676" t="s">
        <v>10122</v>
      </c>
      <c r="F337" s="1676" t="s">
        <v>10123</v>
      </c>
      <c r="G337" s="1676" t="s">
        <v>5418</v>
      </c>
      <c r="H337" s="1942" t="s">
        <v>29</v>
      </c>
      <c r="I337" s="1691" t="s">
        <v>10124</v>
      </c>
      <c r="J337" s="1650" t="s">
        <v>31</v>
      </c>
      <c r="K337" s="1671" t="s">
        <v>274</v>
      </c>
      <c r="L337" s="1672">
        <v>0.40972222222222221</v>
      </c>
      <c r="M337" s="1672">
        <v>0.44097222222222221</v>
      </c>
      <c r="N337" s="1670" t="s">
        <v>265</v>
      </c>
      <c r="O337" s="1980">
        <v>0.40625</v>
      </c>
      <c r="P337" s="1670" t="s">
        <v>34</v>
      </c>
      <c r="Q337" s="1670" t="s">
        <v>34</v>
      </c>
      <c r="R337" s="1670" t="s">
        <v>35</v>
      </c>
      <c r="S337" s="1670" t="s">
        <v>35</v>
      </c>
      <c r="T337" s="1670" t="s">
        <v>112</v>
      </c>
      <c r="U337" s="1674" t="s">
        <v>10125</v>
      </c>
      <c r="V337" s="1670"/>
      <c r="W337" s="1654">
        <f>L337-O337</f>
        <v>3.4722222222222099E-3</v>
      </c>
      <c r="X337" s="1670"/>
    </row>
    <row r="338" spans="1:24" s="1656" customFormat="1" ht="27.75">
      <c r="A338" s="1644">
        <v>335</v>
      </c>
      <c r="B338" s="1946">
        <v>3518</v>
      </c>
      <c r="C338" s="1857" t="s">
        <v>10121</v>
      </c>
      <c r="D338" s="1981">
        <v>183043</v>
      </c>
      <c r="E338" s="1982" t="s">
        <v>10126</v>
      </c>
      <c r="F338" s="1982" t="s">
        <v>10127</v>
      </c>
      <c r="G338" s="1982" t="s">
        <v>9464</v>
      </c>
      <c r="H338" s="1942" t="s">
        <v>29</v>
      </c>
      <c r="I338" s="1983" t="s">
        <v>110</v>
      </c>
      <c r="J338" s="1650" t="s">
        <v>31</v>
      </c>
      <c r="K338" s="1681" t="s">
        <v>980</v>
      </c>
      <c r="L338" s="1683">
        <v>0.46597222222222223</v>
      </c>
      <c r="M338" s="1683">
        <v>0.51041666666666663</v>
      </c>
      <c r="N338" s="1670" t="s">
        <v>265</v>
      </c>
      <c r="O338" s="1980">
        <v>0.46180555555555558</v>
      </c>
      <c r="P338" s="1678" t="s">
        <v>34</v>
      </c>
      <c r="Q338" s="1678" t="s">
        <v>34</v>
      </c>
      <c r="R338" s="1670" t="s">
        <v>112</v>
      </c>
      <c r="S338" s="1670" t="s">
        <v>35</v>
      </c>
      <c r="T338" s="1670" t="s">
        <v>112</v>
      </c>
      <c r="U338" s="1674" t="s">
        <v>10125</v>
      </c>
      <c r="V338" s="1678"/>
      <c r="W338" s="1654">
        <f>L338-O338</f>
        <v>4.1666666666666519E-3</v>
      </c>
      <c r="X338" s="1678"/>
    </row>
    <row r="339" spans="1:24" s="439" customFormat="1" ht="30" customHeight="1">
      <c r="A339" s="1047">
        <v>336</v>
      </c>
      <c r="B339" s="711">
        <v>3141</v>
      </c>
      <c r="C339" s="683" t="s">
        <v>10121</v>
      </c>
      <c r="D339" s="1223">
        <v>184336</v>
      </c>
      <c r="E339" s="1225" t="s">
        <v>10128</v>
      </c>
      <c r="F339" s="1225" t="s">
        <v>8784</v>
      </c>
      <c r="G339" s="1228" t="s">
        <v>2720</v>
      </c>
      <c r="H339" s="593" t="s">
        <v>41</v>
      </c>
      <c r="I339" s="444" t="s">
        <v>10129</v>
      </c>
      <c r="J339" s="16" t="s">
        <v>31</v>
      </c>
      <c r="K339" s="1286" t="s">
        <v>8658</v>
      </c>
      <c r="L339" s="966">
        <v>0.38194444444444442</v>
      </c>
      <c r="M339" s="966">
        <v>0.45</v>
      </c>
      <c r="N339" s="593" t="s">
        <v>8659</v>
      </c>
      <c r="O339" s="1907">
        <v>0.375</v>
      </c>
      <c r="P339" s="463"/>
      <c r="Q339" s="463"/>
      <c r="R339" s="463" t="s">
        <v>112</v>
      </c>
      <c r="S339" s="463" t="s">
        <v>35</v>
      </c>
      <c r="T339" s="463" t="s">
        <v>112</v>
      </c>
      <c r="U339" s="463" t="s">
        <v>5925</v>
      </c>
      <c r="V339" s="463"/>
      <c r="W339" s="1549">
        <f>L339-O339</f>
        <v>6.9444444444444198E-3</v>
      </c>
      <c r="X339" s="463"/>
    </row>
    <row r="340" spans="1:24" s="1810" customFormat="1" hidden="1">
      <c r="A340" s="1644">
        <v>337</v>
      </c>
      <c r="B340" s="1887">
        <v>3527</v>
      </c>
      <c r="C340" s="1826" t="s">
        <v>10121</v>
      </c>
      <c r="D340" s="1893">
        <v>182391</v>
      </c>
      <c r="E340" s="1805" t="s">
        <v>10130</v>
      </c>
      <c r="F340" s="1805" t="s">
        <v>10131</v>
      </c>
      <c r="G340" s="1805" t="s">
        <v>10132</v>
      </c>
      <c r="H340" s="1888" t="s">
        <v>201</v>
      </c>
      <c r="I340" s="1813" t="s">
        <v>5411</v>
      </c>
      <c r="J340" s="1803" t="s">
        <v>31</v>
      </c>
      <c r="K340" s="1802" t="s">
        <v>621</v>
      </c>
      <c r="L340" s="1807">
        <v>0.65486111111111112</v>
      </c>
      <c r="M340" s="1807">
        <v>0.70833333333333337</v>
      </c>
      <c r="N340" s="1801" t="s">
        <v>265</v>
      </c>
      <c r="O340" s="1889">
        <v>0.63888888888888884</v>
      </c>
      <c r="P340" s="1801" t="s">
        <v>34</v>
      </c>
      <c r="Q340" s="1801" t="s">
        <v>34</v>
      </c>
      <c r="R340" s="1801" t="s">
        <v>35</v>
      </c>
      <c r="S340" s="1801" t="s">
        <v>35</v>
      </c>
      <c r="T340" s="1801" t="s">
        <v>112</v>
      </c>
      <c r="U340" s="1801" t="s">
        <v>5302</v>
      </c>
      <c r="V340" s="1801"/>
      <c r="W340" s="1809">
        <f>L340-O340</f>
        <v>1.5972222222222276E-2</v>
      </c>
      <c r="X340" s="1801"/>
    </row>
    <row r="341" spans="1:24" s="1810" customFormat="1" ht="20.25" customHeight="1">
      <c r="A341" s="1644">
        <v>338</v>
      </c>
      <c r="B341" s="1887">
        <v>2111</v>
      </c>
      <c r="C341" s="1826" t="s">
        <v>10121</v>
      </c>
      <c r="D341" s="1893">
        <v>91326</v>
      </c>
      <c r="E341" s="1805" t="s">
        <v>10133</v>
      </c>
      <c r="F341" s="1805" t="s">
        <v>10134</v>
      </c>
      <c r="G341" s="1805" t="s">
        <v>4270</v>
      </c>
      <c r="H341" s="1888" t="s">
        <v>215</v>
      </c>
      <c r="I341" s="1813" t="s">
        <v>10135</v>
      </c>
      <c r="J341" s="1803" t="s">
        <v>31</v>
      </c>
      <c r="K341" s="1802" t="s">
        <v>56</v>
      </c>
      <c r="L341" s="1807">
        <v>0.38194444444444442</v>
      </c>
      <c r="M341" s="1807">
        <v>0.41458333333333336</v>
      </c>
      <c r="N341" s="1888" t="s">
        <v>857</v>
      </c>
      <c r="O341" s="1889">
        <v>0.37152777777777779</v>
      </c>
      <c r="P341" s="1888" t="s">
        <v>34</v>
      </c>
      <c r="Q341" s="1801" t="s">
        <v>34</v>
      </c>
      <c r="R341" s="1801" t="s">
        <v>112</v>
      </c>
      <c r="S341" s="1801" t="s">
        <v>35</v>
      </c>
      <c r="T341" s="1801" t="s">
        <v>112</v>
      </c>
      <c r="U341" s="1801" t="s">
        <v>219</v>
      </c>
      <c r="V341" s="1801"/>
      <c r="W341" s="1809">
        <f>L341-O341</f>
        <v>1.041666666666663E-2</v>
      </c>
      <c r="X341" s="1801"/>
    </row>
    <row r="342" spans="1:24" s="1810" customFormat="1" hidden="1">
      <c r="A342" s="1644">
        <v>339</v>
      </c>
      <c r="B342" s="1887">
        <v>4632</v>
      </c>
      <c r="C342" s="1826" t="s">
        <v>10121</v>
      </c>
      <c r="D342" s="1893">
        <v>183495</v>
      </c>
      <c r="E342" s="1805" t="s">
        <v>10136</v>
      </c>
      <c r="F342" s="1805" t="s">
        <v>10137</v>
      </c>
      <c r="G342" s="1805" t="s">
        <v>4270</v>
      </c>
      <c r="H342" s="1888" t="s">
        <v>215</v>
      </c>
      <c r="I342" s="1813" t="s">
        <v>10138</v>
      </c>
      <c r="J342" s="1803" t="s">
        <v>31</v>
      </c>
      <c r="K342" s="1802" t="s">
        <v>1042</v>
      </c>
      <c r="L342" s="1807">
        <v>0.44583333333333336</v>
      </c>
      <c r="M342" s="1807">
        <v>0.52430555555555558</v>
      </c>
      <c r="N342" s="1888" t="s">
        <v>857</v>
      </c>
      <c r="O342" s="1889">
        <v>0.45208333333333334</v>
      </c>
      <c r="P342" s="1888" t="s">
        <v>34</v>
      </c>
      <c r="Q342" s="1801" t="s">
        <v>34</v>
      </c>
      <c r="R342" s="1801" t="s">
        <v>35</v>
      </c>
      <c r="S342" s="1801" t="s">
        <v>35</v>
      </c>
      <c r="T342" s="1801" t="s">
        <v>112</v>
      </c>
      <c r="U342" s="1801" t="s">
        <v>37</v>
      </c>
      <c r="V342" s="1801"/>
      <c r="W342" s="1809">
        <f>L342-O342</f>
        <v>-6.2499999999999778E-3</v>
      </c>
      <c r="X342" s="1801"/>
    </row>
    <row r="343" spans="1:24" s="1810" customFormat="1">
      <c r="A343" s="1644">
        <v>340</v>
      </c>
      <c r="B343" s="1887">
        <v>3506</v>
      </c>
      <c r="C343" s="1826" t="s">
        <v>10121</v>
      </c>
      <c r="D343" s="1893">
        <v>80160</v>
      </c>
      <c r="E343" s="1805" t="s">
        <v>10139</v>
      </c>
      <c r="F343" s="1805" t="s">
        <v>10140</v>
      </c>
      <c r="G343" s="1805" t="s">
        <v>2398</v>
      </c>
      <c r="H343" s="1888" t="s">
        <v>48</v>
      </c>
      <c r="I343" s="1813" t="s">
        <v>175</v>
      </c>
      <c r="J343" s="1803" t="s">
        <v>31</v>
      </c>
      <c r="K343" s="1802" t="s">
        <v>274</v>
      </c>
      <c r="L343" s="1807">
        <v>0.40972222222222221</v>
      </c>
      <c r="M343" s="1807">
        <v>0.44097222222222221</v>
      </c>
      <c r="N343" s="1801" t="s">
        <v>265</v>
      </c>
      <c r="O343" s="1895">
        <v>0.40625</v>
      </c>
      <c r="P343" s="1894" t="s">
        <v>34</v>
      </c>
      <c r="Q343" s="1801" t="s">
        <v>34</v>
      </c>
      <c r="R343" s="1801" t="s">
        <v>112</v>
      </c>
      <c r="S343" s="1801" t="s">
        <v>35</v>
      </c>
      <c r="T343" s="1801" t="s">
        <v>112</v>
      </c>
      <c r="U343" s="1801" t="s">
        <v>33</v>
      </c>
      <c r="V343" s="1801"/>
      <c r="W343" s="1809">
        <f>L343-O343</f>
        <v>3.4722222222222099E-3</v>
      </c>
      <c r="X343" s="1801"/>
    </row>
    <row r="344" spans="1:24" s="439" customFormat="1" ht="27.75">
      <c r="A344" s="1047">
        <v>341</v>
      </c>
      <c r="B344" s="711">
        <v>6137</v>
      </c>
      <c r="C344" s="683" t="s">
        <v>10121</v>
      </c>
      <c r="D344" s="1223">
        <v>144523</v>
      </c>
      <c r="E344" s="1225" t="s">
        <v>5791</v>
      </c>
      <c r="F344" s="1225" t="s">
        <v>9929</v>
      </c>
      <c r="G344" s="1225" t="s">
        <v>2398</v>
      </c>
      <c r="H344" s="593" t="s">
        <v>48</v>
      </c>
      <c r="I344" s="444" t="s">
        <v>10141</v>
      </c>
      <c r="J344" s="16" t="s">
        <v>31</v>
      </c>
      <c r="K344" s="1286" t="s">
        <v>274</v>
      </c>
      <c r="L344" s="1908">
        <v>0.60486111111111107</v>
      </c>
      <c r="M344" s="1909">
        <v>0.74027777777777781</v>
      </c>
      <c r="N344" s="1910" t="s">
        <v>7363</v>
      </c>
      <c r="O344" s="1911">
        <v>0.58333333333333337</v>
      </c>
      <c r="P344" s="1912"/>
      <c r="Q344" s="463"/>
      <c r="R344" s="463" t="s">
        <v>35</v>
      </c>
      <c r="S344" s="463" t="s">
        <v>35</v>
      </c>
      <c r="T344" s="463" t="s">
        <v>112</v>
      </c>
      <c r="U344" s="463" t="s">
        <v>37</v>
      </c>
      <c r="V344" s="463"/>
      <c r="W344" s="1549">
        <f>L344-O344</f>
        <v>2.1527777777777701E-2</v>
      </c>
      <c r="X344" s="463"/>
    </row>
    <row r="345" spans="1:24" s="1656" customFormat="1" ht="27.75">
      <c r="A345" s="1644">
        <v>342</v>
      </c>
      <c r="B345" s="1871"/>
      <c r="C345" s="1788" t="s">
        <v>10121</v>
      </c>
      <c r="D345" s="1872">
        <v>183041</v>
      </c>
      <c r="E345" s="1677" t="s">
        <v>10142</v>
      </c>
      <c r="F345" s="1677" t="s">
        <v>10143</v>
      </c>
      <c r="G345" s="1677" t="s">
        <v>9362</v>
      </c>
      <c r="H345" s="1942" t="s">
        <v>48</v>
      </c>
      <c r="I345" s="1658" t="s">
        <v>9260</v>
      </c>
      <c r="J345" s="1650" t="s">
        <v>31</v>
      </c>
      <c r="K345" s="1671" t="s">
        <v>229</v>
      </c>
      <c r="L345" s="1675">
        <v>0.42708333333333331</v>
      </c>
      <c r="M345" s="1675">
        <v>0.48958333333333331</v>
      </c>
      <c r="N345" s="1943" t="s">
        <v>33</v>
      </c>
      <c r="O345" s="1944">
        <v>0.4236111111111111</v>
      </c>
      <c r="P345" s="1942" t="s">
        <v>34</v>
      </c>
      <c r="Q345" s="1670" t="s">
        <v>34</v>
      </c>
      <c r="R345" s="1670" t="s">
        <v>35</v>
      </c>
      <c r="S345" s="1670" t="s">
        <v>35</v>
      </c>
      <c r="T345" s="1670" t="s">
        <v>112</v>
      </c>
      <c r="U345" s="1670" t="s">
        <v>492</v>
      </c>
      <c r="V345" s="1670"/>
      <c r="W345" s="1654">
        <f>L345-O345</f>
        <v>3.4722222222222099E-3</v>
      </c>
      <c r="X345" s="1670"/>
    </row>
    <row r="346" spans="1:24" s="1656" customFormat="1">
      <c r="A346" s="1644">
        <v>343</v>
      </c>
      <c r="B346" s="1871">
        <v>3560</v>
      </c>
      <c r="C346" s="1788" t="s">
        <v>10121</v>
      </c>
      <c r="D346" s="1872">
        <v>179568</v>
      </c>
      <c r="E346" s="1677" t="s">
        <v>10144</v>
      </c>
      <c r="F346" s="1677" t="s">
        <v>10145</v>
      </c>
      <c r="G346" s="1677" t="s">
        <v>9362</v>
      </c>
      <c r="H346" s="1942" t="s">
        <v>48</v>
      </c>
      <c r="I346" s="1658" t="s">
        <v>10146</v>
      </c>
      <c r="J346" s="1650" t="s">
        <v>31</v>
      </c>
      <c r="K346" s="1671" t="s">
        <v>10147</v>
      </c>
      <c r="L346" s="1675">
        <v>0.62847222222222221</v>
      </c>
      <c r="M346" s="1675">
        <v>0.75347222222222221</v>
      </c>
      <c r="N346" s="1945" t="s">
        <v>33</v>
      </c>
      <c r="O346" s="1944">
        <v>0.59027777777777779</v>
      </c>
      <c r="P346" s="1942" t="s">
        <v>34</v>
      </c>
      <c r="Q346" s="1670" t="s">
        <v>34</v>
      </c>
      <c r="R346" s="1670" t="s">
        <v>35</v>
      </c>
      <c r="S346" s="1670" t="s">
        <v>35</v>
      </c>
      <c r="T346" s="1674" t="s">
        <v>10148</v>
      </c>
      <c r="U346" s="1670" t="s">
        <v>492</v>
      </c>
      <c r="V346" s="1670"/>
      <c r="W346" s="1654">
        <f>L346-O346</f>
        <v>3.819444444444442E-2</v>
      </c>
      <c r="X346" s="1670"/>
    </row>
    <row r="347" spans="1:24" s="1656" customFormat="1">
      <c r="A347" s="1644">
        <v>344</v>
      </c>
      <c r="B347" s="1871">
        <v>3520</v>
      </c>
      <c r="C347" s="1788" t="s">
        <v>10121</v>
      </c>
      <c r="D347" s="1872">
        <v>180804</v>
      </c>
      <c r="E347" s="1677" t="s">
        <v>10149</v>
      </c>
      <c r="F347" s="1677" t="s">
        <v>10150</v>
      </c>
      <c r="G347" s="1677" t="s">
        <v>5462</v>
      </c>
      <c r="H347" s="1942" t="s">
        <v>237</v>
      </c>
      <c r="I347" s="1658" t="s">
        <v>238</v>
      </c>
      <c r="J347" s="1650" t="s">
        <v>31</v>
      </c>
      <c r="K347" s="1671" t="s">
        <v>398</v>
      </c>
      <c r="L347" s="1675">
        <v>0.3923611111111111</v>
      </c>
      <c r="M347" s="1675">
        <v>0.51736111111111116</v>
      </c>
      <c r="N347" s="1945" t="s">
        <v>33</v>
      </c>
      <c r="O347" s="1944">
        <v>0.3888888888888889</v>
      </c>
      <c r="P347" s="1942" t="s">
        <v>34</v>
      </c>
      <c r="Q347" s="1670" t="s">
        <v>34</v>
      </c>
      <c r="R347" s="1670" t="s">
        <v>112</v>
      </c>
      <c r="S347" s="1670" t="s">
        <v>35</v>
      </c>
      <c r="T347" s="1670" t="s">
        <v>112</v>
      </c>
      <c r="U347" s="1670" t="s">
        <v>33</v>
      </c>
      <c r="V347" s="1670"/>
      <c r="W347" s="1654">
        <f>L347-O347</f>
        <v>3.4722222222222099E-3</v>
      </c>
      <c r="X347" s="1670"/>
    </row>
    <row r="348" spans="1:24" s="1656" customFormat="1">
      <c r="A348" s="1644">
        <v>345</v>
      </c>
      <c r="B348" s="1871">
        <v>3112</v>
      </c>
      <c r="C348" s="1788" t="s">
        <v>10121</v>
      </c>
      <c r="D348" s="1872">
        <v>168183</v>
      </c>
      <c r="E348" s="1677" t="s">
        <v>10151</v>
      </c>
      <c r="F348" s="1677" t="s">
        <v>10152</v>
      </c>
      <c r="G348" s="1677" t="s">
        <v>10153</v>
      </c>
      <c r="H348" s="1942" t="s">
        <v>134</v>
      </c>
      <c r="I348" s="1658" t="s">
        <v>10154</v>
      </c>
      <c r="J348" s="1650" t="s">
        <v>31</v>
      </c>
      <c r="K348" s="1671" t="s">
        <v>10155</v>
      </c>
      <c r="L348" s="1675">
        <v>0.3</v>
      </c>
      <c r="M348" s="1675">
        <v>0.41666666666666669</v>
      </c>
      <c r="N348" s="1945" t="s">
        <v>10156</v>
      </c>
      <c r="O348" s="1944">
        <v>0.27777777777777779</v>
      </c>
      <c r="P348" s="1942" t="s">
        <v>34</v>
      </c>
      <c r="Q348" s="1670" t="s">
        <v>34</v>
      </c>
      <c r="R348" s="1670" t="s">
        <v>35</v>
      </c>
      <c r="S348" s="1670" t="s">
        <v>35</v>
      </c>
      <c r="T348" s="1670" t="s">
        <v>112</v>
      </c>
      <c r="U348" s="1670" t="s">
        <v>492</v>
      </c>
      <c r="V348" s="1670"/>
      <c r="W348" s="1654">
        <f>L348-O348</f>
        <v>2.2222222222222199E-2</v>
      </c>
      <c r="X348" s="1670"/>
    </row>
    <row r="349" spans="1:24" s="1656" customFormat="1">
      <c r="A349" s="1644">
        <v>346</v>
      </c>
      <c r="B349" s="1946">
        <v>2418</v>
      </c>
      <c r="C349" s="1857" t="s">
        <v>10121</v>
      </c>
      <c r="D349" s="1947">
        <v>180464</v>
      </c>
      <c r="E349" s="1948" t="s">
        <v>10157</v>
      </c>
      <c r="F349" s="1948" t="s">
        <v>8797</v>
      </c>
      <c r="G349" s="1948" t="s">
        <v>4403</v>
      </c>
      <c r="H349" s="1949" t="s">
        <v>99</v>
      </c>
      <c r="I349" s="1950" t="s">
        <v>3974</v>
      </c>
      <c r="J349" s="1650" t="s">
        <v>31</v>
      </c>
      <c r="K349" s="1681" t="s">
        <v>3525</v>
      </c>
      <c r="L349" s="1682">
        <v>0.59444444444444444</v>
      </c>
      <c r="M349" s="1951">
        <v>0.625</v>
      </c>
      <c r="N349" s="1854" t="s">
        <v>857</v>
      </c>
      <c r="O349" s="1952">
        <v>0.59027777777777779</v>
      </c>
      <c r="P349" s="1678" t="s">
        <v>34</v>
      </c>
      <c r="Q349" s="1678" t="s">
        <v>34</v>
      </c>
      <c r="R349" s="1670" t="s">
        <v>35</v>
      </c>
      <c r="S349" s="1670" t="s">
        <v>35</v>
      </c>
      <c r="T349" s="1670" t="s">
        <v>112</v>
      </c>
      <c r="U349" s="1670" t="s">
        <v>492</v>
      </c>
      <c r="V349" s="1678"/>
      <c r="W349" s="1654">
        <f>L349-O349</f>
        <v>4.1666666666666519E-3</v>
      </c>
      <c r="X349" s="1678"/>
    </row>
    <row r="350" spans="1:24" s="1656" customFormat="1" hidden="1">
      <c r="A350" s="1644">
        <v>347</v>
      </c>
      <c r="B350" s="1871">
        <v>3508</v>
      </c>
      <c r="C350" s="1788" t="s">
        <v>10121</v>
      </c>
      <c r="D350" s="1687">
        <v>185427</v>
      </c>
      <c r="E350" s="1953" t="s">
        <v>10158</v>
      </c>
      <c r="F350" s="1834" t="s">
        <v>883</v>
      </c>
      <c r="G350" s="1833" t="s">
        <v>214</v>
      </c>
      <c r="H350" s="1833" t="s">
        <v>215</v>
      </c>
      <c r="I350" s="1687" t="s">
        <v>10035</v>
      </c>
      <c r="J350" s="1650" t="s">
        <v>94</v>
      </c>
      <c r="K350" s="1671" t="s">
        <v>3654</v>
      </c>
      <c r="L350" s="1675">
        <v>0.68541666666666667</v>
      </c>
      <c r="M350" s="1954">
        <v>0.73263888888888884</v>
      </c>
      <c r="N350" s="1854" t="s">
        <v>857</v>
      </c>
      <c r="O350" s="1954">
        <v>0.67361111111111116</v>
      </c>
      <c r="P350" s="1678" t="s">
        <v>34</v>
      </c>
      <c r="Q350" s="1678" t="s">
        <v>34</v>
      </c>
      <c r="R350" s="1670" t="s">
        <v>112</v>
      </c>
      <c r="S350" s="1670" t="s">
        <v>35</v>
      </c>
      <c r="T350" s="1670" t="s">
        <v>112</v>
      </c>
      <c r="U350" s="1670" t="s">
        <v>219</v>
      </c>
      <c r="V350" s="1670"/>
      <c r="W350" s="1654">
        <f>L350-O350</f>
        <v>1.1805555555555514E-2</v>
      </c>
      <c r="X350" s="1670"/>
    </row>
    <row r="351" spans="1:24" s="1656" customFormat="1">
      <c r="A351" s="1644">
        <v>348</v>
      </c>
      <c r="B351" s="1871"/>
      <c r="C351" s="1788" t="s">
        <v>10121</v>
      </c>
      <c r="D351" s="1687">
        <v>183376</v>
      </c>
      <c r="E351" s="1953" t="s">
        <v>918</v>
      </c>
      <c r="F351" s="1834" t="s">
        <v>186</v>
      </c>
      <c r="G351" s="1833" t="s">
        <v>10159</v>
      </c>
      <c r="H351" s="1833" t="s">
        <v>29</v>
      </c>
      <c r="I351" s="1687" t="s">
        <v>128</v>
      </c>
      <c r="J351" s="1650" t="s">
        <v>188</v>
      </c>
      <c r="K351" s="1671" t="s">
        <v>10160</v>
      </c>
      <c r="L351" s="1675">
        <v>0.30277777777777776</v>
      </c>
      <c r="M351" s="1954">
        <v>0.34930555555555554</v>
      </c>
      <c r="N351" s="1955" t="s">
        <v>33</v>
      </c>
      <c r="O351" s="1954">
        <v>0.2986111111111111</v>
      </c>
      <c r="P351" s="1678" t="s">
        <v>34</v>
      </c>
      <c r="Q351" s="1678" t="s">
        <v>34</v>
      </c>
      <c r="R351" s="1670" t="s">
        <v>112</v>
      </c>
      <c r="S351" s="1670" t="s">
        <v>35</v>
      </c>
      <c r="T351" s="1670" t="s">
        <v>112</v>
      </c>
      <c r="U351" s="1670" t="s">
        <v>33</v>
      </c>
      <c r="V351" s="1670"/>
      <c r="W351" s="1654">
        <f>L351-O351</f>
        <v>4.1666666666666519E-3</v>
      </c>
      <c r="X351" s="1670"/>
    </row>
    <row r="352" spans="1:24" s="1656" customFormat="1" hidden="1">
      <c r="A352" s="1644">
        <v>349</v>
      </c>
      <c r="B352" s="1871">
        <v>3528</v>
      </c>
      <c r="C352" s="1788" t="s">
        <v>10121</v>
      </c>
      <c r="D352" s="1687">
        <v>185612</v>
      </c>
      <c r="E352" s="1953" t="s">
        <v>10161</v>
      </c>
      <c r="F352" s="1834" t="s">
        <v>1777</v>
      </c>
      <c r="G352" s="1833" t="s">
        <v>109</v>
      </c>
      <c r="H352" s="1833" t="s">
        <v>29</v>
      </c>
      <c r="I352" s="1687" t="s">
        <v>128</v>
      </c>
      <c r="J352" s="1650" t="s">
        <v>188</v>
      </c>
      <c r="K352" s="1671" t="s">
        <v>1042</v>
      </c>
      <c r="L352" s="1675">
        <v>0.63611111111111107</v>
      </c>
      <c r="M352" s="1675">
        <v>0.67708333333333337</v>
      </c>
      <c r="N352" s="1873" t="s">
        <v>33</v>
      </c>
      <c r="O352" s="1954">
        <v>0.625</v>
      </c>
      <c r="P352" s="1678" t="s">
        <v>34</v>
      </c>
      <c r="Q352" s="1678" t="s">
        <v>34</v>
      </c>
      <c r="R352" s="1670" t="s">
        <v>112</v>
      </c>
      <c r="S352" s="1670" t="s">
        <v>35</v>
      </c>
      <c r="T352" s="1670" t="s">
        <v>112</v>
      </c>
      <c r="U352" s="1873" t="s">
        <v>33</v>
      </c>
      <c r="V352" s="1670"/>
      <c r="W352" s="1654">
        <f>L352-O352</f>
        <v>1.1111111111111072E-2</v>
      </c>
      <c r="X352" s="1670"/>
    </row>
    <row r="353" spans="1:24" s="1656" customFormat="1" hidden="1">
      <c r="A353" s="1644">
        <v>350</v>
      </c>
      <c r="B353" s="1871">
        <v>4615</v>
      </c>
      <c r="C353" s="1650" t="s">
        <v>10162</v>
      </c>
      <c r="D353" s="1956">
        <v>182404</v>
      </c>
      <c r="E353" s="1957" t="s">
        <v>10163</v>
      </c>
      <c r="F353" s="1957" t="s">
        <v>10164</v>
      </c>
      <c r="G353" s="1957" t="s">
        <v>4362</v>
      </c>
      <c r="H353" s="1670" t="s">
        <v>29</v>
      </c>
      <c r="I353" s="1958" t="s">
        <v>1248</v>
      </c>
      <c r="J353" s="1650" t="s">
        <v>31</v>
      </c>
      <c r="K353" s="1959" t="s">
        <v>10165</v>
      </c>
      <c r="L353" s="1960">
        <v>0.36736111111111114</v>
      </c>
      <c r="M353" s="1960">
        <v>0.49652777777777779</v>
      </c>
      <c r="N353" s="1873" t="s">
        <v>33</v>
      </c>
      <c r="O353" s="1961">
        <v>0.3611111111111111</v>
      </c>
      <c r="P353" s="1678" t="s">
        <v>34</v>
      </c>
      <c r="Q353" s="1678" t="s">
        <v>34</v>
      </c>
      <c r="R353" s="1670" t="s">
        <v>35</v>
      </c>
      <c r="S353" s="1670" t="s">
        <v>35</v>
      </c>
      <c r="T353" s="1670" t="s">
        <v>112</v>
      </c>
      <c r="U353" s="1670" t="s">
        <v>5672</v>
      </c>
      <c r="V353" s="1670"/>
      <c r="W353" s="1654">
        <f>L353-O353</f>
        <v>6.2500000000000333E-3</v>
      </c>
      <c r="X353" s="1677">
        <v>8800980309</v>
      </c>
    </row>
    <row r="354" spans="1:24" s="1656" customFormat="1" hidden="1">
      <c r="A354" s="1644">
        <v>351</v>
      </c>
      <c r="B354" s="1871">
        <v>3115</v>
      </c>
      <c r="C354" s="1650" t="s">
        <v>10162</v>
      </c>
      <c r="D354" s="1956">
        <v>185479</v>
      </c>
      <c r="E354" s="1957" t="s">
        <v>10166</v>
      </c>
      <c r="F354" s="1957" t="s">
        <v>10167</v>
      </c>
      <c r="G354" s="1957" t="s">
        <v>9922</v>
      </c>
      <c r="H354" s="1670" t="s">
        <v>9899</v>
      </c>
      <c r="I354" s="1962" t="s">
        <v>10168</v>
      </c>
      <c r="J354" s="1650" t="s">
        <v>31</v>
      </c>
      <c r="K354" s="1959" t="s">
        <v>885</v>
      </c>
      <c r="L354" s="1960">
        <v>0.54097222222222219</v>
      </c>
      <c r="M354" s="1960">
        <v>0.625</v>
      </c>
      <c r="N354" s="1873" t="s">
        <v>33</v>
      </c>
      <c r="O354" s="1960">
        <v>0.53472222222222221</v>
      </c>
      <c r="P354" s="1678" t="s">
        <v>34</v>
      </c>
      <c r="Q354" s="1678" t="s">
        <v>34</v>
      </c>
      <c r="R354" s="1670" t="s">
        <v>35</v>
      </c>
      <c r="S354" s="1670" t="s">
        <v>35</v>
      </c>
      <c r="T354" s="1670" t="s">
        <v>112</v>
      </c>
      <c r="U354" s="1670" t="s">
        <v>367</v>
      </c>
      <c r="V354" s="1670"/>
      <c r="W354" s="1654">
        <f>L354-O354</f>
        <v>6.2499999999999778E-3</v>
      </c>
      <c r="X354" s="1677">
        <v>9899455986</v>
      </c>
    </row>
    <row r="355" spans="1:24" s="1656" customFormat="1">
      <c r="A355" s="1644">
        <v>352</v>
      </c>
      <c r="B355" s="1871"/>
      <c r="C355" s="1650" t="s">
        <v>10162</v>
      </c>
      <c r="D355" s="1956">
        <v>184586</v>
      </c>
      <c r="E355" s="1957" t="s">
        <v>10169</v>
      </c>
      <c r="F355" s="1957" t="s">
        <v>5694</v>
      </c>
      <c r="G355" s="1957" t="s">
        <v>9350</v>
      </c>
      <c r="H355" s="1670" t="s">
        <v>370</v>
      </c>
      <c r="I355" s="1958" t="s">
        <v>394</v>
      </c>
      <c r="J355" s="1650" t="s">
        <v>31</v>
      </c>
      <c r="K355" s="1959" t="s">
        <v>398</v>
      </c>
      <c r="L355" s="1960">
        <v>0.42916666666666664</v>
      </c>
      <c r="M355" s="1960">
        <v>0.46527777777777779</v>
      </c>
      <c r="N355" s="1963" t="s">
        <v>33</v>
      </c>
      <c r="O355" s="1960">
        <v>0.4236111111111111</v>
      </c>
      <c r="P355" s="1678" t="s">
        <v>34</v>
      </c>
      <c r="Q355" s="1678" t="s">
        <v>34</v>
      </c>
      <c r="R355" s="1670" t="s">
        <v>35</v>
      </c>
      <c r="S355" s="1670" t="s">
        <v>35</v>
      </c>
      <c r="T355" s="1670" t="s">
        <v>112</v>
      </c>
      <c r="U355" s="1670" t="s">
        <v>367</v>
      </c>
      <c r="V355" s="1670"/>
      <c r="W355" s="1654">
        <f>L355-O355</f>
        <v>5.5555555555555358E-3</v>
      </c>
      <c r="X355" s="1677">
        <v>6372776874</v>
      </c>
    </row>
    <row r="356" spans="1:24" s="1656" customFormat="1">
      <c r="A356" s="1644">
        <v>353</v>
      </c>
      <c r="B356" s="1871">
        <v>3536</v>
      </c>
      <c r="C356" s="1650" t="s">
        <v>10162</v>
      </c>
      <c r="D356" s="1956">
        <v>182333</v>
      </c>
      <c r="E356" s="1957" t="s">
        <v>10170</v>
      </c>
      <c r="F356" s="1957" t="s">
        <v>5568</v>
      </c>
      <c r="G356" s="1964" t="s">
        <v>2720</v>
      </c>
      <c r="H356" s="1737" t="s">
        <v>41</v>
      </c>
      <c r="I356" s="1958" t="s">
        <v>10171</v>
      </c>
      <c r="J356" s="1650" t="s">
        <v>31</v>
      </c>
      <c r="K356" s="1959" t="s">
        <v>5946</v>
      </c>
      <c r="L356" s="1960">
        <v>0.51736111111111116</v>
      </c>
      <c r="M356" s="1960">
        <v>0.54166666666666663</v>
      </c>
      <c r="N356" s="1873" t="s">
        <v>33</v>
      </c>
      <c r="O356" s="1960">
        <v>0.51388888888888884</v>
      </c>
      <c r="P356" s="1678" t="s">
        <v>34</v>
      </c>
      <c r="Q356" s="1678" t="s">
        <v>34</v>
      </c>
      <c r="R356" s="1670" t="s">
        <v>35</v>
      </c>
      <c r="S356" s="1670" t="s">
        <v>35</v>
      </c>
      <c r="T356" s="1670" t="s">
        <v>112</v>
      </c>
      <c r="U356" s="1670" t="s">
        <v>169</v>
      </c>
      <c r="V356" s="1670"/>
      <c r="W356" s="1654">
        <f>L356-O356</f>
        <v>3.4722222222223209E-3</v>
      </c>
      <c r="X356" s="1677">
        <v>9212904979</v>
      </c>
    </row>
    <row r="357" spans="1:24" s="1656" customFormat="1">
      <c r="A357" s="1644">
        <v>354</v>
      </c>
      <c r="B357" s="1871">
        <v>6133</v>
      </c>
      <c r="C357" s="1650" t="s">
        <v>10162</v>
      </c>
      <c r="D357" s="1956">
        <v>171371</v>
      </c>
      <c r="E357" s="1957" t="s">
        <v>9394</v>
      </c>
      <c r="F357" s="1957" t="s">
        <v>5694</v>
      </c>
      <c r="G357" s="1964" t="s">
        <v>2720</v>
      </c>
      <c r="H357" s="1737" t="s">
        <v>41</v>
      </c>
      <c r="I357" s="1962" t="s">
        <v>10172</v>
      </c>
      <c r="J357" s="1650" t="s">
        <v>31</v>
      </c>
      <c r="K357" s="1959" t="s">
        <v>142</v>
      </c>
      <c r="L357" s="1960">
        <v>0.35972222222222222</v>
      </c>
      <c r="M357" s="1960">
        <v>0.41666666666666669</v>
      </c>
      <c r="N357" s="1963" t="s">
        <v>33</v>
      </c>
      <c r="O357" s="1960">
        <v>0.34722222222222221</v>
      </c>
      <c r="P357" s="1678" t="s">
        <v>34</v>
      </c>
      <c r="Q357" s="1678" t="s">
        <v>34</v>
      </c>
      <c r="R357" s="1670" t="s">
        <v>35</v>
      </c>
      <c r="S357" s="1670" t="s">
        <v>35</v>
      </c>
      <c r="T357" s="1670" t="s">
        <v>112</v>
      </c>
      <c r="U357" s="1670" t="s">
        <v>367</v>
      </c>
      <c r="V357" s="1670"/>
      <c r="W357" s="1654">
        <f>L357-O357</f>
        <v>1.2500000000000011E-2</v>
      </c>
      <c r="X357" s="1677">
        <v>7087487547</v>
      </c>
    </row>
    <row r="358" spans="1:24" s="1656" customFormat="1">
      <c r="A358" s="1644">
        <v>355</v>
      </c>
      <c r="B358" s="1871">
        <v>3566</v>
      </c>
      <c r="C358" s="1650" t="s">
        <v>10162</v>
      </c>
      <c r="D358" s="1956">
        <v>181996</v>
      </c>
      <c r="E358" s="1957" t="s">
        <v>10173</v>
      </c>
      <c r="F358" s="1957" t="s">
        <v>5473</v>
      </c>
      <c r="G358" s="1957" t="s">
        <v>9415</v>
      </c>
      <c r="H358" s="1670" t="s">
        <v>92</v>
      </c>
      <c r="I358" s="1962" t="s">
        <v>10174</v>
      </c>
      <c r="J358" s="1650" t="s">
        <v>31</v>
      </c>
      <c r="K358" s="1959" t="s">
        <v>420</v>
      </c>
      <c r="L358" s="1960">
        <v>0.36180555555555555</v>
      </c>
      <c r="M358" s="1960">
        <v>0.4513888888888889</v>
      </c>
      <c r="N358" s="1963" t="s">
        <v>33</v>
      </c>
      <c r="O358" s="1960">
        <v>0.35416666666666669</v>
      </c>
      <c r="P358" s="1678" t="s">
        <v>34</v>
      </c>
      <c r="Q358" s="1678" t="s">
        <v>34</v>
      </c>
      <c r="R358" s="1670" t="s">
        <v>35</v>
      </c>
      <c r="S358" s="1670" t="s">
        <v>35</v>
      </c>
      <c r="T358" s="1670" t="s">
        <v>112</v>
      </c>
      <c r="U358" s="1670" t="s">
        <v>492</v>
      </c>
      <c r="V358" s="1670"/>
      <c r="W358" s="1654">
        <f>L358-O358</f>
        <v>7.6388888888888618E-3</v>
      </c>
      <c r="X358" s="1677">
        <v>8800655406</v>
      </c>
    </row>
    <row r="359" spans="1:24" s="1656" customFormat="1">
      <c r="A359" s="1644">
        <v>356</v>
      </c>
      <c r="B359" s="1871">
        <v>4644</v>
      </c>
      <c r="C359" s="1650" t="s">
        <v>10162</v>
      </c>
      <c r="D359" s="1956">
        <v>51402</v>
      </c>
      <c r="E359" s="1957" t="s">
        <v>10175</v>
      </c>
      <c r="F359" s="1957" t="s">
        <v>5417</v>
      </c>
      <c r="G359" s="1957" t="s">
        <v>9415</v>
      </c>
      <c r="H359" s="1670" t="s">
        <v>92</v>
      </c>
      <c r="I359" s="1962" t="s">
        <v>10176</v>
      </c>
      <c r="J359" s="1650" t="s">
        <v>31</v>
      </c>
      <c r="K359" s="1959" t="s">
        <v>4908</v>
      </c>
      <c r="L359" s="1960">
        <v>0.4826388888888889</v>
      </c>
      <c r="M359" s="1960">
        <v>0.61458333333333337</v>
      </c>
      <c r="N359" s="1873" t="s">
        <v>33</v>
      </c>
      <c r="O359" s="1960">
        <v>0.47222222222222221</v>
      </c>
      <c r="P359" s="1678" t="s">
        <v>34</v>
      </c>
      <c r="Q359" s="1678" t="s">
        <v>34</v>
      </c>
      <c r="R359" s="1670" t="s">
        <v>36</v>
      </c>
      <c r="S359" s="1670" t="s">
        <v>600</v>
      </c>
      <c r="T359" s="1670" t="s">
        <v>36</v>
      </c>
      <c r="U359" s="1873" t="s">
        <v>33</v>
      </c>
      <c r="V359" s="1670"/>
      <c r="W359" s="1654">
        <f>L359-O359</f>
        <v>1.0416666666666685E-2</v>
      </c>
      <c r="X359" s="1677">
        <v>9711550860</v>
      </c>
    </row>
    <row r="360" spans="1:24" s="439" customFormat="1" hidden="1">
      <c r="A360" s="1047">
        <v>357</v>
      </c>
      <c r="B360" s="711">
        <v>3552</v>
      </c>
      <c r="C360" s="16" t="s">
        <v>10162</v>
      </c>
      <c r="D360" s="1223">
        <v>181928</v>
      </c>
      <c r="E360" s="1225" t="s">
        <v>4391</v>
      </c>
      <c r="F360" s="1225" t="s">
        <v>5417</v>
      </c>
      <c r="G360" s="1225" t="s">
        <v>9415</v>
      </c>
      <c r="H360" s="1670" t="s">
        <v>92</v>
      </c>
      <c r="I360" s="444" t="s">
        <v>394</v>
      </c>
      <c r="J360" s="16" t="s">
        <v>31</v>
      </c>
      <c r="K360" s="1913" t="s">
        <v>5020</v>
      </c>
      <c r="L360" s="1914">
        <v>0.4375</v>
      </c>
      <c r="M360" s="1914">
        <v>0.4826388888888889</v>
      </c>
      <c r="N360" s="1915" t="s">
        <v>2113</v>
      </c>
      <c r="O360" s="1914">
        <v>0.4375</v>
      </c>
      <c r="P360" s="463"/>
      <c r="Q360" s="463" t="s">
        <v>171</v>
      </c>
      <c r="R360" s="463" t="s">
        <v>35</v>
      </c>
      <c r="S360" s="463" t="s">
        <v>35</v>
      </c>
      <c r="T360" s="463" t="s">
        <v>112</v>
      </c>
      <c r="U360" s="463" t="s">
        <v>492</v>
      </c>
      <c r="V360" s="463"/>
      <c r="W360" s="1549">
        <f>L360-O360</f>
        <v>0</v>
      </c>
      <c r="X360" s="1225">
        <v>9716157216</v>
      </c>
    </row>
    <row r="361" spans="1:24" s="1656" customFormat="1">
      <c r="A361" s="1644">
        <v>358</v>
      </c>
      <c r="B361" s="1871">
        <v>3531</v>
      </c>
      <c r="C361" s="1650" t="s">
        <v>10162</v>
      </c>
      <c r="D361" s="1872">
        <v>181380</v>
      </c>
      <c r="E361" s="1677" t="s">
        <v>10177</v>
      </c>
      <c r="F361" s="1677" t="s">
        <v>10167</v>
      </c>
      <c r="G361" s="1677" t="s">
        <v>9415</v>
      </c>
      <c r="H361" s="1670" t="s">
        <v>92</v>
      </c>
      <c r="I361" s="1658" t="s">
        <v>394</v>
      </c>
      <c r="J361" s="1650" t="s">
        <v>31</v>
      </c>
      <c r="K361" s="1959" t="s">
        <v>3514</v>
      </c>
      <c r="L361" s="1960">
        <v>0.57638888888888884</v>
      </c>
      <c r="M361" s="1969">
        <v>0.61111111111111116</v>
      </c>
      <c r="N361" s="1970" t="s">
        <v>33</v>
      </c>
      <c r="O361" s="1971">
        <v>0.5625</v>
      </c>
      <c r="P361" s="1670" t="s">
        <v>34</v>
      </c>
      <c r="Q361" s="1670" t="s">
        <v>34</v>
      </c>
      <c r="R361" s="1670" t="s">
        <v>36</v>
      </c>
      <c r="S361" s="1670" t="s">
        <v>600</v>
      </c>
      <c r="T361" s="1670" t="s">
        <v>36</v>
      </c>
      <c r="U361" s="1873" t="s">
        <v>33</v>
      </c>
      <c r="V361" s="1670"/>
      <c r="W361" s="1654">
        <f>L361-O361</f>
        <v>1.388888888888884E-2</v>
      </c>
      <c r="X361" s="1677">
        <v>9990201049</v>
      </c>
    </row>
    <row r="362" spans="1:24" s="1656" customFormat="1">
      <c r="A362" s="1644">
        <v>359</v>
      </c>
      <c r="B362" s="1871">
        <v>3120</v>
      </c>
      <c r="C362" s="1650" t="s">
        <v>10162</v>
      </c>
      <c r="D362" s="1872">
        <v>27246</v>
      </c>
      <c r="E362" s="1677" t="s">
        <v>10178</v>
      </c>
      <c r="F362" s="1677" t="s">
        <v>5473</v>
      </c>
      <c r="G362" s="1677" t="s">
        <v>9415</v>
      </c>
      <c r="H362" s="1670" t="s">
        <v>92</v>
      </c>
      <c r="I362" s="1658" t="s">
        <v>10179</v>
      </c>
      <c r="J362" s="1650" t="s">
        <v>31</v>
      </c>
      <c r="K362" s="1959" t="s">
        <v>1027</v>
      </c>
      <c r="L362" s="1960">
        <v>0.59027777777777779</v>
      </c>
      <c r="M362" s="1969">
        <v>0.60416666666666663</v>
      </c>
      <c r="N362" s="1970" t="s">
        <v>33</v>
      </c>
      <c r="O362" s="1971">
        <v>0.58333333333333337</v>
      </c>
      <c r="P362" s="1670" t="s">
        <v>34</v>
      </c>
      <c r="Q362" s="1670" t="s">
        <v>34</v>
      </c>
      <c r="R362" s="1670" t="s">
        <v>36</v>
      </c>
      <c r="S362" s="1670" t="s">
        <v>600</v>
      </c>
      <c r="T362" s="1670" t="s">
        <v>36</v>
      </c>
      <c r="U362" s="1873" t="s">
        <v>33</v>
      </c>
      <c r="V362" s="1670"/>
      <c r="W362" s="1654">
        <f>L362-O362</f>
        <v>6.9444444444444198E-3</v>
      </c>
      <c r="X362" s="1677">
        <v>8851445408</v>
      </c>
    </row>
    <row r="363" spans="1:24" s="1656" customFormat="1">
      <c r="A363" s="1644">
        <v>360</v>
      </c>
      <c r="B363" s="1871">
        <v>4621</v>
      </c>
      <c r="C363" s="1650" t="s">
        <v>10162</v>
      </c>
      <c r="D363" s="1972">
        <v>184721</v>
      </c>
      <c r="E363" s="1673" t="s">
        <v>10180</v>
      </c>
      <c r="F363" s="1673" t="s">
        <v>6001</v>
      </c>
      <c r="G363" s="1677" t="s">
        <v>9415</v>
      </c>
      <c r="H363" s="1670" t="s">
        <v>92</v>
      </c>
      <c r="I363" s="1781" t="s">
        <v>10181</v>
      </c>
      <c r="J363" s="1664" t="s">
        <v>31</v>
      </c>
      <c r="K363" s="1678" t="s">
        <v>329</v>
      </c>
      <c r="L363" s="1682">
        <v>0.56944444444444442</v>
      </c>
      <c r="M363" s="1973">
        <v>0.59027777777777779</v>
      </c>
      <c r="N363" s="1974" t="s">
        <v>33</v>
      </c>
      <c r="O363" s="1975">
        <v>0.55902777777777779</v>
      </c>
      <c r="P363" s="1678" t="s">
        <v>34</v>
      </c>
      <c r="Q363" s="1678" t="s">
        <v>34</v>
      </c>
      <c r="R363" s="1678" t="s">
        <v>35</v>
      </c>
      <c r="S363" s="1678" t="s">
        <v>35</v>
      </c>
      <c r="T363" s="1670" t="s">
        <v>112</v>
      </c>
      <c r="U363" s="1670" t="s">
        <v>492</v>
      </c>
      <c r="V363" s="1670"/>
      <c r="W363" s="1654">
        <f>L363-O363</f>
        <v>1.041666666666663E-2</v>
      </c>
      <c r="X363" s="1677">
        <v>9560484008</v>
      </c>
    </row>
    <row r="364" spans="1:24" s="439" customFormat="1" ht="41.25">
      <c r="A364" s="1047">
        <v>361</v>
      </c>
      <c r="B364" s="711">
        <v>4649</v>
      </c>
      <c r="C364" s="16" t="s">
        <v>10162</v>
      </c>
      <c r="D364" s="1223">
        <v>184764</v>
      </c>
      <c r="E364" s="1225" t="s">
        <v>10182</v>
      </c>
      <c r="F364" s="1225" t="s">
        <v>5422</v>
      </c>
      <c r="G364" s="1225" t="s">
        <v>4446</v>
      </c>
      <c r="H364" s="463" t="s">
        <v>463</v>
      </c>
      <c r="I364" s="1916" t="s">
        <v>175</v>
      </c>
      <c r="J364" s="16" t="s">
        <v>31</v>
      </c>
      <c r="K364" s="1286" t="s">
        <v>3525</v>
      </c>
      <c r="L364" s="1908">
        <v>0.45833333333333331</v>
      </c>
      <c r="M364" s="1908">
        <v>0.55902777777777779</v>
      </c>
      <c r="N364" s="1917" t="s">
        <v>10183</v>
      </c>
      <c r="O364" s="1908">
        <v>0.44791666666666669</v>
      </c>
      <c r="P364" s="463"/>
      <c r="Q364" s="463"/>
      <c r="R364" s="463" t="s">
        <v>36</v>
      </c>
      <c r="S364" s="463" t="s">
        <v>600</v>
      </c>
      <c r="T364" s="471" t="s">
        <v>36</v>
      </c>
      <c r="U364" s="1918" t="s">
        <v>10183</v>
      </c>
      <c r="V364" s="463"/>
      <c r="W364" s="1549">
        <f>L364-O364</f>
        <v>1.041666666666663E-2</v>
      </c>
      <c r="X364" s="1225">
        <v>9871798300</v>
      </c>
    </row>
    <row r="365" spans="1:24" hidden="1">
      <c r="A365" s="1644">
        <v>362</v>
      </c>
      <c r="B365" s="1871"/>
      <c r="C365" s="1650" t="s">
        <v>10162</v>
      </c>
      <c r="D365" s="1872">
        <v>185218</v>
      </c>
      <c r="E365" s="1677" t="s">
        <v>10184</v>
      </c>
      <c r="F365" s="1677" t="s">
        <v>10185</v>
      </c>
      <c r="G365" s="1677" t="s">
        <v>4472</v>
      </c>
      <c r="H365" s="1670" t="s">
        <v>70</v>
      </c>
      <c r="I365" s="1777" t="s">
        <v>822</v>
      </c>
      <c r="J365" s="1876" t="s">
        <v>31</v>
      </c>
      <c r="K365" s="888"/>
      <c r="L365" s="1877"/>
      <c r="M365" s="1878"/>
      <c r="N365" s="1879" t="s">
        <v>37</v>
      </c>
      <c r="O365" s="1880"/>
      <c r="P365" s="888"/>
      <c r="Q365" s="888"/>
      <c r="R365" s="888"/>
      <c r="S365" s="888"/>
      <c r="T365" s="775"/>
      <c r="U365" s="775"/>
      <c r="V365" s="775"/>
      <c r="W365" s="1654">
        <f>L365-O365</f>
        <v>0</v>
      </c>
      <c r="X365" s="1503">
        <v>9910045901</v>
      </c>
    </row>
    <row r="366" spans="1:24" hidden="1">
      <c r="A366" s="1644">
        <v>363</v>
      </c>
      <c r="B366" s="1871"/>
      <c r="C366" s="1650" t="s">
        <v>10162</v>
      </c>
      <c r="D366" s="1872">
        <v>181611</v>
      </c>
      <c r="E366" s="1677" t="s">
        <v>10186</v>
      </c>
      <c r="F366" s="1677" t="s">
        <v>5461</v>
      </c>
      <c r="G366" s="1677" t="s">
        <v>4472</v>
      </c>
      <c r="H366" s="1670" t="s">
        <v>70</v>
      </c>
      <c r="I366" s="1777" t="s">
        <v>10187</v>
      </c>
      <c r="J366" s="1650" t="s">
        <v>31</v>
      </c>
      <c r="K366" s="775"/>
      <c r="L366" s="1870"/>
      <c r="M366" s="1870"/>
      <c r="N366" s="1593" t="s">
        <v>37</v>
      </c>
      <c r="O366" s="1870"/>
      <c r="P366" s="775"/>
      <c r="Q366" s="775"/>
      <c r="R366" s="775"/>
      <c r="S366" s="775"/>
      <c r="T366" s="775"/>
      <c r="U366" s="775"/>
      <c r="V366" s="775"/>
      <c r="W366" s="1654">
        <f>L366-O366</f>
        <v>0</v>
      </c>
      <c r="X366" s="1503">
        <v>9636237686</v>
      </c>
    </row>
    <row r="367" spans="1:24" hidden="1">
      <c r="A367" s="1644">
        <v>364</v>
      </c>
      <c r="B367" s="1871"/>
      <c r="C367" s="1650" t="s">
        <v>10162</v>
      </c>
      <c r="D367" s="1872">
        <v>54377</v>
      </c>
      <c r="E367" s="1677" t="s">
        <v>10188</v>
      </c>
      <c r="F367" s="1677" t="s">
        <v>10185</v>
      </c>
      <c r="G367" s="1677" t="s">
        <v>4472</v>
      </c>
      <c r="H367" s="1670" t="s">
        <v>70</v>
      </c>
      <c r="I367" s="1777" t="s">
        <v>10189</v>
      </c>
      <c r="J367" s="1650" t="s">
        <v>31</v>
      </c>
      <c r="K367" s="775"/>
      <c r="L367" s="1870"/>
      <c r="M367" s="1870"/>
      <c r="N367" s="1593" t="s">
        <v>37</v>
      </c>
      <c r="O367" s="1870"/>
      <c r="P367" s="775"/>
      <c r="Q367" s="775"/>
      <c r="R367" s="775"/>
      <c r="S367" s="775"/>
      <c r="T367" s="775"/>
      <c r="U367" s="775"/>
      <c r="V367" s="775"/>
      <c r="W367" s="1654">
        <f>L367-O367</f>
        <v>0</v>
      </c>
      <c r="X367" s="1503">
        <v>8826333704</v>
      </c>
    </row>
    <row r="368" spans="1:24" hidden="1">
      <c r="A368" s="1644">
        <v>365</v>
      </c>
      <c r="B368" s="1871"/>
      <c r="C368" s="1650" t="s">
        <v>10162</v>
      </c>
      <c r="D368" s="1872">
        <v>183284</v>
      </c>
      <c r="E368" s="1677" t="s">
        <v>10190</v>
      </c>
      <c r="F368" s="1677" t="s">
        <v>10191</v>
      </c>
      <c r="G368" s="1677" t="s">
        <v>4381</v>
      </c>
      <c r="H368" s="1670" t="s">
        <v>70</v>
      </c>
      <c r="I368" s="1777" t="s">
        <v>10192</v>
      </c>
      <c r="J368" s="1650" t="s">
        <v>31</v>
      </c>
      <c r="K368" s="775"/>
      <c r="L368" s="1870"/>
      <c r="M368" s="1870"/>
      <c r="N368" s="1593" t="s">
        <v>37</v>
      </c>
      <c r="O368" s="1870"/>
      <c r="P368" s="775"/>
      <c r="Q368" s="775"/>
      <c r="R368" s="775"/>
      <c r="S368" s="775"/>
      <c r="T368" s="775"/>
      <c r="U368" s="775"/>
      <c r="V368" s="775"/>
      <c r="W368" s="1654">
        <f>L368-O368</f>
        <v>0</v>
      </c>
      <c r="X368" s="1503">
        <v>9990847112</v>
      </c>
    </row>
    <row r="369" spans="1:24" hidden="1">
      <c r="A369" s="1644">
        <v>366</v>
      </c>
      <c r="B369" s="1871"/>
      <c r="C369" s="1650" t="s">
        <v>10162</v>
      </c>
      <c r="D369" s="1872">
        <v>149052</v>
      </c>
      <c r="E369" s="1677" t="s">
        <v>10193</v>
      </c>
      <c r="F369" s="1677" t="s">
        <v>10194</v>
      </c>
      <c r="G369" s="1677" t="s">
        <v>10195</v>
      </c>
      <c r="H369" s="1670" t="s">
        <v>70</v>
      </c>
      <c r="I369" s="1777" t="s">
        <v>10196</v>
      </c>
      <c r="J369" s="1650" t="s">
        <v>31</v>
      </c>
      <c r="K369" s="775"/>
      <c r="L369" s="1870"/>
      <c r="M369" s="1870"/>
      <c r="N369" s="1593" t="s">
        <v>37</v>
      </c>
      <c r="O369" s="1870"/>
      <c r="P369" s="775"/>
      <c r="Q369" s="775"/>
      <c r="R369" s="775"/>
      <c r="S369" s="775"/>
      <c r="T369" s="775"/>
      <c r="U369" s="775"/>
      <c r="V369" s="775"/>
      <c r="W369" s="1654">
        <f>L369-O369</f>
        <v>0</v>
      </c>
      <c r="X369" s="1503">
        <v>9313174676</v>
      </c>
    </row>
    <row r="370" spans="1:24" s="1656" customFormat="1">
      <c r="A370" s="1644">
        <v>367</v>
      </c>
      <c r="B370" s="1871">
        <v>4642</v>
      </c>
      <c r="C370" s="1650" t="s">
        <v>10162</v>
      </c>
      <c r="D370" s="1872">
        <v>184544</v>
      </c>
      <c r="E370" s="1677" t="s">
        <v>10197</v>
      </c>
      <c r="F370" s="1677" t="s">
        <v>10191</v>
      </c>
      <c r="G370" s="1677" t="s">
        <v>10198</v>
      </c>
      <c r="H370" s="1670" t="s">
        <v>10199</v>
      </c>
      <c r="I370" s="1777" t="s">
        <v>7621</v>
      </c>
      <c r="J370" s="1650" t="s">
        <v>31</v>
      </c>
      <c r="K370" s="1671" t="s">
        <v>3514</v>
      </c>
      <c r="L370" s="1675">
        <v>0.40972222222222221</v>
      </c>
      <c r="M370" s="1675">
        <v>0.58333333333333337</v>
      </c>
      <c r="N370" s="1874" t="s">
        <v>265</v>
      </c>
      <c r="O370" s="1675">
        <v>0.39583333333333331</v>
      </c>
      <c r="P370" s="1670" t="s">
        <v>34</v>
      </c>
      <c r="Q370" s="1670" t="s">
        <v>34</v>
      </c>
      <c r="R370" s="1670" t="s">
        <v>35</v>
      </c>
      <c r="S370" s="1670" t="s">
        <v>35</v>
      </c>
      <c r="T370" s="1674" t="s">
        <v>6926</v>
      </c>
      <c r="U370" s="1873" t="s">
        <v>33</v>
      </c>
      <c r="V370" s="1670"/>
      <c r="W370" s="1654">
        <f>L370-O370</f>
        <v>1.3888888888888895E-2</v>
      </c>
      <c r="X370" s="1677">
        <v>7217763491</v>
      </c>
    </row>
    <row r="371" spans="1:24" s="1656" customFormat="1">
      <c r="A371" s="1644">
        <v>368</v>
      </c>
      <c r="B371" s="1871">
        <v>3584</v>
      </c>
      <c r="C371" s="1650" t="s">
        <v>10162</v>
      </c>
      <c r="D371" s="1872">
        <v>169843</v>
      </c>
      <c r="E371" s="1677" t="s">
        <v>10200</v>
      </c>
      <c r="F371" s="1677" t="s">
        <v>10201</v>
      </c>
      <c r="G371" s="1677" t="s">
        <v>9557</v>
      </c>
      <c r="H371" s="1670" t="s">
        <v>3346</v>
      </c>
      <c r="I371" s="1661" t="s">
        <v>100</v>
      </c>
      <c r="J371" s="1650" t="s">
        <v>31</v>
      </c>
      <c r="K371" s="1671" t="s">
        <v>3962</v>
      </c>
      <c r="L371" s="1675">
        <v>0.39444444444444443</v>
      </c>
      <c r="M371" s="1675">
        <v>0.54513888888888884</v>
      </c>
      <c r="N371" s="1937" t="s">
        <v>1063</v>
      </c>
      <c r="O371" s="1675">
        <v>0.3888888888888889</v>
      </c>
      <c r="P371" s="1670" t="s">
        <v>34</v>
      </c>
      <c r="Q371" s="1670" t="s">
        <v>34</v>
      </c>
      <c r="R371" s="1670" t="s">
        <v>36</v>
      </c>
      <c r="S371" s="1670" t="s">
        <v>600</v>
      </c>
      <c r="T371" s="1670" t="s">
        <v>36</v>
      </c>
      <c r="U371" s="1670" t="s">
        <v>33</v>
      </c>
      <c r="V371" s="1670"/>
      <c r="W371" s="1654">
        <f>L371-O371</f>
        <v>5.5555555555555358E-3</v>
      </c>
      <c r="X371" s="1677">
        <v>9728631114</v>
      </c>
    </row>
    <row r="372" spans="1:24" s="439" customFormat="1" hidden="1">
      <c r="A372" s="1047">
        <v>369</v>
      </c>
      <c r="B372" s="1919">
        <v>4616</v>
      </c>
      <c r="C372" s="525" t="s">
        <v>10162</v>
      </c>
      <c r="D372" s="1920">
        <v>178744</v>
      </c>
      <c r="E372" s="1921" t="s">
        <v>10202</v>
      </c>
      <c r="F372" s="1921" t="s">
        <v>10079</v>
      </c>
      <c r="G372" s="1921" t="s">
        <v>4486</v>
      </c>
      <c r="H372" s="529" t="s">
        <v>520</v>
      </c>
      <c r="I372" s="447" t="s">
        <v>10203</v>
      </c>
      <c r="J372" s="525" t="s">
        <v>31</v>
      </c>
      <c r="K372" s="1837" t="s">
        <v>565</v>
      </c>
      <c r="L372" s="1922">
        <v>0.38958333333333334</v>
      </c>
      <c r="M372" s="1922">
        <v>0.5</v>
      </c>
      <c r="N372" s="1923" t="s">
        <v>6300</v>
      </c>
      <c r="O372" s="1922">
        <v>0.51041666666666663</v>
      </c>
      <c r="P372" s="529"/>
      <c r="Q372" s="529"/>
      <c r="R372" s="463" t="s">
        <v>36</v>
      </c>
      <c r="S372" s="463" t="s">
        <v>36</v>
      </c>
      <c r="T372" s="463" t="s">
        <v>36</v>
      </c>
      <c r="U372" s="529" t="s">
        <v>6300</v>
      </c>
      <c r="V372" s="529"/>
      <c r="W372" s="1549">
        <f>L372-O372</f>
        <v>-0.12083333333333329</v>
      </c>
      <c r="X372" s="1921">
        <v>9899618371</v>
      </c>
    </row>
    <row r="373" spans="1:24" s="1656" customFormat="1" ht="26.25" hidden="1" customHeight="1">
      <c r="A373" s="1644">
        <v>370</v>
      </c>
      <c r="B373" s="1657">
        <v>3533</v>
      </c>
      <c r="C373" s="1650" t="s">
        <v>10204</v>
      </c>
      <c r="D373" s="1692">
        <v>181975</v>
      </c>
      <c r="E373" s="1693" t="s">
        <v>10205</v>
      </c>
      <c r="F373" s="1693" t="s">
        <v>10185</v>
      </c>
      <c r="G373" s="1693" t="s">
        <v>9350</v>
      </c>
      <c r="H373" s="1670" t="s">
        <v>370</v>
      </c>
      <c r="I373" s="1692" t="s">
        <v>10206</v>
      </c>
      <c r="J373" s="1650" t="s">
        <v>31</v>
      </c>
      <c r="K373" s="1671" t="s">
        <v>4734</v>
      </c>
      <c r="L373" s="1675">
        <v>0.39305555555555555</v>
      </c>
      <c r="M373" s="1675">
        <v>0.57638888888888884</v>
      </c>
      <c r="N373" s="1937" t="s">
        <v>33</v>
      </c>
      <c r="O373" s="1675">
        <v>0.36805555555555558</v>
      </c>
      <c r="P373" s="1670" t="s">
        <v>34</v>
      </c>
      <c r="Q373" s="1670" t="s">
        <v>34</v>
      </c>
      <c r="R373" s="1670" t="s">
        <v>600</v>
      </c>
      <c r="S373" s="1670" t="s">
        <v>600</v>
      </c>
      <c r="T373" s="1670" t="s">
        <v>36</v>
      </c>
      <c r="U373" s="1670" t="s">
        <v>367</v>
      </c>
      <c r="V373" s="1670"/>
      <c r="W373" s="1654">
        <f>L373-O373</f>
        <v>2.4999999999999967E-2</v>
      </c>
      <c r="X373" s="1693">
        <v>9671865671</v>
      </c>
    </row>
    <row r="374" spans="1:24" s="1656" customFormat="1">
      <c r="A374" s="1644">
        <v>371</v>
      </c>
      <c r="B374" s="1657">
        <v>2113</v>
      </c>
      <c r="C374" s="1650" t="s">
        <v>10204</v>
      </c>
      <c r="D374" s="1692">
        <v>182730</v>
      </c>
      <c r="E374" s="1693" t="s">
        <v>10207</v>
      </c>
      <c r="F374" s="1693" t="s">
        <v>5449</v>
      </c>
      <c r="G374" s="1693" t="s">
        <v>10208</v>
      </c>
      <c r="H374" s="1670" t="s">
        <v>9899</v>
      </c>
      <c r="I374" s="1713" t="s">
        <v>10209</v>
      </c>
      <c r="J374" s="1650" t="s">
        <v>31</v>
      </c>
      <c r="K374" s="1671" t="s">
        <v>180</v>
      </c>
      <c r="L374" s="1675">
        <v>0.62708333333333333</v>
      </c>
      <c r="M374" s="1675">
        <v>0.84027777777777779</v>
      </c>
      <c r="N374" s="1821" t="s">
        <v>33</v>
      </c>
      <c r="O374" s="1675">
        <v>0.61458333333333337</v>
      </c>
      <c r="P374" s="1670" t="s">
        <v>34</v>
      </c>
      <c r="Q374" s="1670" t="s">
        <v>34</v>
      </c>
      <c r="R374" s="1670" t="s">
        <v>600</v>
      </c>
      <c r="S374" s="1670" t="s">
        <v>600</v>
      </c>
      <c r="T374" s="1670" t="s">
        <v>10210</v>
      </c>
      <c r="U374" s="1670" t="s">
        <v>367</v>
      </c>
      <c r="V374" s="1670"/>
      <c r="W374" s="1654">
        <f>L374-O374</f>
        <v>1.2499999999999956E-2</v>
      </c>
      <c r="X374" s="1693">
        <v>9917471653</v>
      </c>
    </row>
    <row r="375" spans="1:24" s="439" customFormat="1" hidden="1">
      <c r="A375" s="1047">
        <v>372</v>
      </c>
      <c r="B375" s="258">
        <v>2114</v>
      </c>
      <c r="C375" s="16" t="s">
        <v>10204</v>
      </c>
      <c r="D375" s="1844">
        <v>129983</v>
      </c>
      <c r="E375" s="1745" t="s">
        <v>10211</v>
      </c>
      <c r="F375" s="1745" t="s">
        <v>10079</v>
      </c>
      <c r="G375" s="1746" t="s">
        <v>2720</v>
      </c>
      <c r="H375" s="463" t="s">
        <v>41</v>
      </c>
      <c r="I375" s="1844" t="s">
        <v>10212</v>
      </c>
      <c r="J375" s="16" t="s">
        <v>31</v>
      </c>
      <c r="K375" s="1286" t="s">
        <v>3654</v>
      </c>
      <c r="L375" s="1908">
        <v>0.47499999999999998</v>
      </c>
      <c r="M375" s="1908">
        <v>1.1111111111111112E-2</v>
      </c>
      <c r="N375" s="1910" t="s">
        <v>10213</v>
      </c>
      <c r="O375" s="1908">
        <v>0.44791666666666669</v>
      </c>
      <c r="P375" s="463"/>
      <c r="Q375" s="463"/>
      <c r="R375" s="463" t="s">
        <v>36</v>
      </c>
      <c r="S375" s="463" t="s">
        <v>600</v>
      </c>
      <c r="T375" s="608" t="s">
        <v>10214</v>
      </c>
      <c r="U375" s="1910" t="s">
        <v>10213</v>
      </c>
      <c r="V375" s="463"/>
      <c r="W375" s="1549">
        <f>L375-O375</f>
        <v>2.7083333333333293E-2</v>
      </c>
      <c r="X375" s="1745">
        <v>8750579585</v>
      </c>
    </row>
    <row r="376" spans="1:24" s="1656" customFormat="1">
      <c r="A376" s="1644">
        <v>373</v>
      </c>
      <c r="B376" s="1657">
        <v>3534</v>
      </c>
      <c r="C376" s="1650" t="s">
        <v>10204</v>
      </c>
      <c r="D376" s="1692">
        <v>175126</v>
      </c>
      <c r="E376" s="1693" t="s">
        <v>10215</v>
      </c>
      <c r="F376" s="1693" t="s">
        <v>5458</v>
      </c>
      <c r="G376" s="1693" t="s">
        <v>9350</v>
      </c>
      <c r="H376" s="1670" t="s">
        <v>370</v>
      </c>
      <c r="I376" s="1713" t="s">
        <v>394</v>
      </c>
      <c r="J376" s="1650" t="s">
        <v>31</v>
      </c>
      <c r="K376" s="1671" t="s">
        <v>10216</v>
      </c>
      <c r="L376" s="1672">
        <v>0.38194444444444442</v>
      </c>
      <c r="M376" s="1672">
        <v>0.4236111111111111</v>
      </c>
      <c r="N376" s="1670" t="s">
        <v>33</v>
      </c>
      <c r="O376" s="1672">
        <v>0.38055555555555554</v>
      </c>
      <c r="P376" s="1670" t="s">
        <v>34</v>
      </c>
      <c r="Q376" s="1670" t="s">
        <v>34</v>
      </c>
      <c r="R376" s="1670" t="s">
        <v>600</v>
      </c>
      <c r="S376" s="1670" t="s">
        <v>600</v>
      </c>
      <c r="T376" s="1670" t="s">
        <v>36</v>
      </c>
      <c r="U376" s="1670" t="s">
        <v>367</v>
      </c>
      <c r="V376" s="1670"/>
      <c r="W376" s="1654">
        <f>L376-O376</f>
        <v>1.388888888888884E-3</v>
      </c>
      <c r="X376" s="1693">
        <v>9927098504</v>
      </c>
    </row>
    <row r="377" spans="1:24" s="439" customFormat="1">
      <c r="A377" s="1047">
        <v>374</v>
      </c>
      <c r="B377" s="258">
        <v>3114</v>
      </c>
      <c r="C377" s="16" t="s">
        <v>10204</v>
      </c>
      <c r="D377" s="1844">
        <v>69613</v>
      </c>
      <c r="E377" s="1745" t="s">
        <v>10217</v>
      </c>
      <c r="F377" s="1745" t="s">
        <v>10167</v>
      </c>
      <c r="G377" s="1746" t="s">
        <v>2720</v>
      </c>
      <c r="H377" s="463" t="s">
        <v>41</v>
      </c>
      <c r="I377" s="1844" t="s">
        <v>10218</v>
      </c>
      <c r="J377" s="16" t="s">
        <v>31</v>
      </c>
      <c r="K377" s="1286" t="s">
        <v>3861</v>
      </c>
      <c r="L377" s="966">
        <v>0.53125</v>
      </c>
      <c r="M377" s="966">
        <v>0.67013888888888884</v>
      </c>
      <c r="N377" s="463" t="s">
        <v>169</v>
      </c>
      <c r="O377" s="966">
        <v>0.52777777777777779</v>
      </c>
      <c r="P377" s="463"/>
      <c r="Q377" s="463"/>
      <c r="R377" s="463" t="s">
        <v>36</v>
      </c>
      <c r="S377" s="463" t="s">
        <v>600</v>
      </c>
      <c r="T377" s="463" t="s">
        <v>36</v>
      </c>
      <c r="U377" s="463" t="s">
        <v>169</v>
      </c>
      <c r="V377" s="463"/>
      <c r="W377" s="1549">
        <f>L377-O377</f>
        <v>3.4722222222222099E-3</v>
      </c>
      <c r="X377" s="1745">
        <v>9911762208</v>
      </c>
    </row>
    <row r="378" spans="1:24" s="1656" customFormat="1" ht="27" hidden="1" customHeight="1">
      <c r="A378" s="1644">
        <v>375</v>
      </c>
      <c r="B378" s="1657">
        <v>3143</v>
      </c>
      <c r="C378" s="1650" t="s">
        <v>10204</v>
      </c>
      <c r="D378" s="1692">
        <v>180155</v>
      </c>
      <c r="E378" s="1693" t="s">
        <v>10219</v>
      </c>
      <c r="F378" s="1693" t="s">
        <v>10220</v>
      </c>
      <c r="G378" s="1695" t="s">
        <v>2720</v>
      </c>
      <c r="H378" s="1670" t="s">
        <v>41</v>
      </c>
      <c r="I378" s="1713" t="s">
        <v>10221</v>
      </c>
      <c r="J378" s="1650" t="s">
        <v>31</v>
      </c>
      <c r="K378" s="1671" t="s">
        <v>5020</v>
      </c>
      <c r="L378" s="1672">
        <v>0.56666666666666665</v>
      </c>
      <c r="M378" s="1672">
        <v>0.58680555555555558</v>
      </c>
      <c r="N378" s="1670" t="s">
        <v>33</v>
      </c>
      <c r="O378" s="1672">
        <v>0.56597222222222221</v>
      </c>
      <c r="P378" s="1670" t="s">
        <v>34</v>
      </c>
      <c r="Q378" s="1670" t="s">
        <v>34</v>
      </c>
      <c r="R378" s="1670" t="s">
        <v>600</v>
      </c>
      <c r="S378" s="1670" t="s">
        <v>600</v>
      </c>
      <c r="T378" s="1670" t="s">
        <v>36</v>
      </c>
      <c r="U378" s="1670" t="s">
        <v>10222</v>
      </c>
      <c r="V378" s="1670"/>
      <c r="W378" s="1654">
        <f>L378-O378</f>
        <v>6.9444444444444198E-4</v>
      </c>
      <c r="X378" s="1693">
        <v>9813126582</v>
      </c>
    </row>
    <row r="379" spans="1:24" s="1656" customFormat="1">
      <c r="A379" s="1644">
        <v>376</v>
      </c>
      <c r="B379" s="1657">
        <v>3575</v>
      </c>
      <c r="C379" s="1650" t="s">
        <v>10204</v>
      </c>
      <c r="D379" s="1692">
        <v>44083</v>
      </c>
      <c r="E379" s="1693" t="s">
        <v>10223</v>
      </c>
      <c r="F379" s="1693" t="s">
        <v>5427</v>
      </c>
      <c r="G379" s="1693" t="s">
        <v>2398</v>
      </c>
      <c r="H379" s="1670" t="s">
        <v>463</v>
      </c>
      <c r="I379" s="1692" t="s">
        <v>10224</v>
      </c>
      <c r="J379" s="1650" t="s">
        <v>31</v>
      </c>
      <c r="K379" s="1671" t="s">
        <v>3504</v>
      </c>
      <c r="L379" s="1672">
        <v>0.41666666666666669</v>
      </c>
      <c r="M379" s="1672">
        <v>0.56597222222222221</v>
      </c>
      <c r="N379" s="1670" t="s">
        <v>33</v>
      </c>
      <c r="O379" s="1672">
        <v>0.3923611111111111</v>
      </c>
      <c r="P379" s="1670" t="s">
        <v>34</v>
      </c>
      <c r="Q379" s="1670" t="s">
        <v>34</v>
      </c>
      <c r="R379" s="1670" t="s">
        <v>112</v>
      </c>
      <c r="S379" s="1670" t="s">
        <v>600</v>
      </c>
      <c r="T379" s="1670" t="s">
        <v>36</v>
      </c>
      <c r="U379" s="1670" t="s">
        <v>33</v>
      </c>
      <c r="V379" s="1670"/>
      <c r="W379" s="1654">
        <f>L379-O379</f>
        <v>2.430555555555558E-2</v>
      </c>
      <c r="X379" s="1693">
        <v>9891520789</v>
      </c>
    </row>
    <row r="380" spans="1:24" s="1656" customFormat="1">
      <c r="A380" s="1644">
        <v>377</v>
      </c>
      <c r="B380" s="1657">
        <v>3502</v>
      </c>
      <c r="C380" s="1650" t="s">
        <v>10204</v>
      </c>
      <c r="D380" s="1692">
        <v>183261</v>
      </c>
      <c r="E380" s="1693" t="s">
        <v>10225</v>
      </c>
      <c r="F380" s="1693" t="s">
        <v>5458</v>
      </c>
      <c r="G380" s="1693" t="s">
        <v>2398</v>
      </c>
      <c r="H380" s="1670" t="s">
        <v>463</v>
      </c>
      <c r="I380" s="1692" t="s">
        <v>3663</v>
      </c>
      <c r="J380" s="1650" t="s">
        <v>31</v>
      </c>
      <c r="K380" s="1671" t="s">
        <v>885</v>
      </c>
      <c r="L380" s="1672">
        <v>0.63055555555555554</v>
      </c>
      <c r="M380" s="1672">
        <v>0.69791666666666663</v>
      </c>
      <c r="N380" s="1670" t="s">
        <v>33</v>
      </c>
      <c r="O380" s="1672">
        <v>0.61111111111111116</v>
      </c>
      <c r="P380" s="1670" t="s">
        <v>34</v>
      </c>
      <c r="Q380" s="1670" t="s">
        <v>34</v>
      </c>
      <c r="R380" s="1670" t="s">
        <v>36</v>
      </c>
      <c r="S380" s="1670" t="s">
        <v>600</v>
      </c>
      <c r="T380" s="1670" t="s">
        <v>36</v>
      </c>
      <c r="U380" s="1670" t="s">
        <v>33</v>
      </c>
      <c r="V380" s="1670"/>
      <c r="W380" s="1654">
        <f>L380-O380</f>
        <v>1.9444444444444375E-2</v>
      </c>
      <c r="X380" s="1693">
        <v>9555845259</v>
      </c>
    </row>
    <row r="381" spans="1:24" hidden="1">
      <c r="A381" s="1644">
        <v>378</v>
      </c>
      <c r="B381" s="1657"/>
      <c r="C381" s="1650" t="s">
        <v>10204</v>
      </c>
      <c r="D381" s="1692">
        <v>186092</v>
      </c>
      <c r="E381" s="1693" t="s">
        <v>10226</v>
      </c>
      <c r="F381" s="1693" t="s">
        <v>5427</v>
      </c>
      <c r="G381" s="1693" t="s">
        <v>4381</v>
      </c>
      <c r="H381" s="1670" t="s">
        <v>70</v>
      </c>
      <c r="I381" s="1692" t="s">
        <v>10227</v>
      </c>
      <c r="J381" s="1650" t="s">
        <v>31</v>
      </c>
      <c r="K381" s="775"/>
      <c r="L381" s="1870"/>
      <c r="M381" s="1870"/>
      <c r="N381" s="1593" t="s">
        <v>37</v>
      </c>
      <c r="O381" s="775"/>
      <c r="P381" s="775"/>
      <c r="Q381" s="775"/>
      <c r="R381" s="775"/>
      <c r="S381" s="775"/>
      <c r="T381" s="775"/>
      <c r="U381" s="775"/>
      <c r="V381" s="775"/>
      <c r="W381" s="1654">
        <f>L381-O381</f>
        <v>0</v>
      </c>
      <c r="X381" s="1875">
        <v>9971626661</v>
      </c>
    </row>
    <row r="382" spans="1:24" s="1656" customFormat="1" hidden="1">
      <c r="A382" s="1644">
        <v>379</v>
      </c>
      <c r="B382" s="1657">
        <v>2107</v>
      </c>
      <c r="C382" s="1650" t="s">
        <v>10204</v>
      </c>
      <c r="D382" s="1692">
        <v>185008</v>
      </c>
      <c r="E382" s="1693" t="s">
        <v>10228</v>
      </c>
      <c r="F382" s="1693" t="s">
        <v>5455</v>
      </c>
      <c r="G382" s="1693" t="s">
        <v>9345</v>
      </c>
      <c r="H382" s="1670" t="s">
        <v>9551</v>
      </c>
      <c r="I382" s="1713" t="s">
        <v>3478</v>
      </c>
      <c r="J382" s="1650" t="s">
        <v>31</v>
      </c>
      <c r="K382" s="1671" t="s">
        <v>3524</v>
      </c>
      <c r="L382" s="1672">
        <v>0.44236111111111109</v>
      </c>
      <c r="M382" s="1672">
        <v>0.69097222222222221</v>
      </c>
      <c r="N382" s="1670" t="s">
        <v>33</v>
      </c>
      <c r="O382" s="1672">
        <v>0.42708333333333331</v>
      </c>
      <c r="P382" s="1670" t="s">
        <v>34</v>
      </c>
      <c r="Q382" s="1670" t="s">
        <v>34</v>
      </c>
      <c r="R382" s="1670" t="s">
        <v>600</v>
      </c>
      <c r="S382" s="1670" t="s">
        <v>600</v>
      </c>
      <c r="T382" s="1670" t="s">
        <v>6701</v>
      </c>
      <c r="U382" s="1670" t="s">
        <v>367</v>
      </c>
      <c r="V382" s="1670"/>
      <c r="W382" s="1654">
        <f>L382-O382</f>
        <v>1.5277777777777779E-2</v>
      </c>
      <c r="X382" s="1693">
        <v>7006092982</v>
      </c>
    </row>
    <row r="383" spans="1:24" s="1656" customFormat="1" ht="27.75">
      <c r="A383" s="1644">
        <v>380</v>
      </c>
      <c r="B383" s="1657">
        <v>2147</v>
      </c>
      <c r="C383" s="1650" t="s">
        <v>10204</v>
      </c>
      <c r="D383" s="1692">
        <v>185548</v>
      </c>
      <c r="E383" s="1695" t="s">
        <v>10229</v>
      </c>
      <c r="F383" s="1693" t="s">
        <v>5431</v>
      </c>
      <c r="G383" s="1693" t="s">
        <v>10230</v>
      </c>
      <c r="H383" s="1670"/>
      <c r="I383" s="1692" t="s">
        <v>10231</v>
      </c>
      <c r="J383" s="1650" t="s">
        <v>31</v>
      </c>
      <c r="K383" s="1671" t="s">
        <v>7130</v>
      </c>
      <c r="L383" s="1672">
        <v>0.43402777777777779</v>
      </c>
      <c r="M383" s="1672">
        <v>0.60763888888888884</v>
      </c>
      <c r="N383" s="1670" t="s">
        <v>2933</v>
      </c>
      <c r="O383" s="1672">
        <v>0.43055555555555558</v>
      </c>
      <c r="P383" s="1670" t="s">
        <v>34</v>
      </c>
      <c r="Q383" s="1672" t="s">
        <v>34</v>
      </c>
      <c r="R383" s="1670" t="s">
        <v>36</v>
      </c>
      <c r="S383" s="1670" t="s">
        <v>35</v>
      </c>
      <c r="T383" s="1670" t="s">
        <v>10232</v>
      </c>
      <c r="U383" s="1670" t="s">
        <v>4502</v>
      </c>
      <c r="V383" s="1670"/>
      <c r="W383" s="1654">
        <f>L383-O383</f>
        <v>3.4722222222222099E-3</v>
      </c>
      <c r="X383" s="1693">
        <v>9718892598</v>
      </c>
    </row>
    <row r="384" spans="1:24" s="1656" customFormat="1" hidden="1">
      <c r="A384" s="1644">
        <v>381</v>
      </c>
      <c r="B384" s="1657">
        <v>2124</v>
      </c>
      <c r="C384" s="1650" t="s">
        <v>10204</v>
      </c>
      <c r="D384" s="1692">
        <v>50694</v>
      </c>
      <c r="E384" s="1693" t="s">
        <v>10233</v>
      </c>
      <c r="F384" s="1693" t="s">
        <v>10234</v>
      </c>
      <c r="G384" s="1693" t="s">
        <v>9345</v>
      </c>
      <c r="H384" s="1670" t="s">
        <v>9551</v>
      </c>
      <c r="I384" s="1692" t="s">
        <v>2846</v>
      </c>
      <c r="J384" s="1650" t="s">
        <v>31</v>
      </c>
      <c r="K384" s="1671" t="s">
        <v>176</v>
      </c>
      <c r="L384" s="1672">
        <v>0.47916666666666669</v>
      </c>
      <c r="M384" s="1672">
        <v>0.58333333333333337</v>
      </c>
      <c r="N384" s="1670" t="s">
        <v>1063</v>
      </c>
      <c r="O384" s="1672">
        <v>0.47916666666666669</v>
      </c>
      <c r="P384" s="1670" t="s">
        <v>34</v>
      </c>
      <c r="Q384" s="1670" t="s">
        <v>34</v>
      </c>
      <c r="R384" s="1670" t="s">
        <v>36</v>
      </c>
      <c r="S384" s="1670" t="s">
        <v>600</v>
      </c>
      <c r="T384" s="1670" t="s">
        <v>36</v>
      </c>
      <c r="U384" s="1670" t="s">
        <v>33</v>
      </c>
      <c r="V384" s="1670"/>
      <c r="W384" s="1654">
        <f>L384-O384</f>
        <v>0</v>
      </c>
      <c r="X384" s="1693">
        <v>9650338856</v>
      </c>
    </row>
    <row r="385" spans="1:24" s="1656" customFormat="1">
      <c r="A385" s="1644">
        <v>382</v>
      </c>
      <c r="B385" s="1657">
        <v>2428</v>
      </c>
      <c r="C385" s="1650" t="s">
        <v>10204</v>
      </c>
      <c r="D385" s="1692">
        <v>181993</v>
      </c>
      <c r="E385" s="1693" t="s">
        <v>10235</v>
      </c>
      <c r="F385" s="1693" t="s">
        <v>10236</v>
      </c>
      <c r="G385" s="1693" t="s">
        <v>9703</v>
      </c>
      <c r="H385" s="1670" t="s">
        <v>3346</v>
      </c>
      <c r="I385" s="1692" t="s">
        <v>100</v>
      </c>
      <c r="J385" s="1650" t="s">
        <v>31</v>
      </c>
      <c r="K385" s="1671" t="s">
        <v>398</v>
      </c>
      <c r="L385" s="1672">
        <v>0.3923611111111111</v>
      </c>
      <c r="M385" s="1672">
        <v>0.50694444444444442</v>
      </c>
      <c r="N385" s="1670" t="s">
        <v>1063</v>
      </c>
      <c r="O385" s="1672">
        <v>0.38541666666666669</v>
      </c>
      <c r="P385" s="1670" t="s">
        <v>34</v>
      </c>
      <c r="Q385" s="1670" t="s">
        <v>34</v>
      </c>
      <c r="R385" s="1670" t="s">
        <v>35</v>
      </c>
      <c r="S385" s="1670" t="s">
        <v>35</v>
      </c>
      <c r="T385" s="1670" t="s">
        <v>36</v>
      </c>
      <c r="U385" s="1670" t="s">
        <v>367</v>
      </c>
      <c r="V385" s="1670"/>
      <c r="W385" s="1654">
        <f>L385-O385</f>
        <v>6.9444444444444198E-3</v>
      </c>
      <c r="X385" s="1693">
        <v>9627317616</v>
      </c>
    </row>
    <row r="386" spans="1:24" hidden="1">
      <c r="A386" s="1644">
        <v>383</v>
      </c>
      <c r="B386" s="1657">
        <v>3120</v>
      </c>
      <c r="C386" s="1650" t="s">
        <v>10204</v>
      </c>
      <c r="D386" s="1692">
        <v>96969</v>
      </c>
      <c r="E386" s="1693" t="s">
        <v>10237</v>
      </c>
      <c r="F386" s="1693" t="s">
        <v>5431</v>
      </c>
      <c r="G386" s="1693" t="s">
        <v>9885</v>
      </c>
      <c r="H386" s="1670" t="s">
        <v>2190</v>
      </c>
      <c r="I386" s="1713" t="s">
        <v>10238</v>
      </c>
      <c r="J386" s="1650" t="s">
        <v>31</v>
      </c>
      <c r="K386" s="1013" t="s">
        <v>10239</v>
      </c>
      <c r="L386" s="1498">
        <v>0.37638888888888888</v>
      </c>
      <c r="M386" s="1498">
        <v>0.41319444444444442</v>
      </c>
      <c r="N386" s="1593" t="s">
        <v>37</v>
      </c>
      <c r="O386" s="775"/>
      <c r="P386" s="775"/>
      <c r="Q386" s="775"/>
      <c r="R386" s="775"/>
      <c r="S386" s="775"/>
      <c r="T386" s="775"/>
      <c r="U386" s="775" t="s">
        <v>7874</v>
      </c>
      <c r="V386" s="113"/>
      <c r="W386" s="1654">
        <f>L386-O386</f>
        <v>0.37638888888888888</v>
      </c>
      <c r="X386" s="1773">
        <v>9811402945</v>
      </c>
    </row>
    <row r="387" spans="1:24" s="1656" customFormat="1" hidden="1">
      <c r="A387" s="1644">
        <v>384</v>
      </c>
      <c r="B387" s="1645">
        <v>3117</v>
      </c>
      <c r="C387" s="1664" t="s">
        <v>10204</v>
      </c>
      <c r="D387" s="1709">
        <v>143131</v>
      </c>
      <c r="E387" s="1941" t="s">
        <v>10240</v>
      </c>
      <c r="F387" s="1941" t="s">
        <v>5572</v>
      </c>
      <c r="G387" s="1710" t="s">
        <v>4756</v>
      </c>
      <c r="H387" s="1678" t="s">
        <v>29</v>
      </c>
      <c r="I387" s="1712" t="s">
        <v>110</v>
      </c>
      <c r="J387" s="1664" t="s">
        <v>31</v>
      </c>
      <c r="K387" s="1891" t="s">
        <v>10241</v>
      </c>
      <c r="L387" s="1892">
        <v>0.50277777777777777</v>
      </c>
      <c r="M387" s="1892">
        <v>0.54166666666666663</v>
      </c>
      <c r="N387" s="1890" t="s">
        <v>1063</v>
      </c>
      <c r="O387" s="1892">
        <v>0.5</v>
      </c>
      <c r="P387" s="1890" t="s">
        <v>34</v>
      </c>
      <c r="Q387" s="1890" t="s">
        <v>34</v>
      </c>
      <c r="R387" s="1890" t="s">
        <v>36</v>
      </c>
      <c r="S387" s="1890" t="s">
        <v>600</v>
      </c>
      <c r="T387" s="1890" t="s">
        <v>36</v>
      </c>
      <c r="U387" s="1899" t="s">
        <v>10242</v>
      </c>
      <c r="V387" s="1890"/>
      <c r="W387" s="1900">
        <f>L387-O387</f>
        <v>2.7777777777777679E-3</v>
      </c>
      <c r="X387" s="1830">
        <v>9540127984</v>
      </c>
    </row>
    <row r="388" spans="1:24" s="1656" customFormat="1" hidden="1">
      <c r="A388" s="1644">
        <v>385</v>
      </c>
      <c r="B388" s="1657">
        <v>3116</v>
      </c>
      <c r="C388" s="1650" t="s">
        <v>10204</v>
      </c>
      <c r="D388" s="1692">
        <v>127496</v>
      </c>
      <c r="E388" s="1693" t="s">
        <v>10243</v>
      </c>
      <c r="F388" s="1693" t="s">
        <v>10244</v>
      </c>
      <c r="G388" s="1693" t="s">
        <v>5597</v>
      </c>
      <c r="H388" s="1678" t="s">
        <v>29</v>
      </c>
      <c r="I388" s="1692" t="s">
        <v>110</v>
      </c>
      <c r="J388" s="1650" t="s">
        <v>31</v>
      </c>
      <c r="K388" s="1802" t="s">
        <v>10245</v>
      </c>
      <c r="L388" s="1807">
        <v>0.59652777777777777</v>
      </c>
      <c r="M388" s="1807">
        <v>0.61458333333333337</v>
      </c>
      <c r="N388" s="1801" t="s">
        <v>33</v>
      </c>
      <c r="O388" s="1807">
        <v>0.59027777777777779</v>
      </c>
      <c r="P388" s="1801" t="s">
        <v>34</v>
      </c>
      <c r="Q388" s="1801" t="s">
        <v>34</v>
      </c>
      <c r="R388" s="1801" t="s">
        <v>36</v>
      </c>
      <c r="S388" s="1801" t="s">
        <v>600</v>
      </c>
      <c r="T388" s="1801" t="s">
        <v>36</v>
      </c>
      <c r="U388" s="1801" t="s">
        <v>10246</v>
      </c>
      <c r="V388" s="1801"/>
      <c r="W388" s="1809">
        <f>L388-O388</f>
        <v>6.2499999999999778E-3</v>
      </c>
      <c r="X388" s="1901">
        <v>7838022274</v>
      </c>
    </row>
    <row r="389" spans="1:24" s="1810" customFormat="1" hidden="1">
      <c r="A389" s="1644">
        <v>386</v>
      </c>
      <c r="B389" s="1670"/>
      <c r="C389" s="1650" t="s">
        <v>10247</v>
      </c>
      <c r="D389" s="1692">
        <v>184603</v>
      </c>
      <c r="E389" s="1693" t="s">
        <v>10248</v>
      </c>
      <c r="F389" s="1693" t="s">
        <v>10249</v>
      </c>
      <c r="G389" s="1693" t="s">
        <v>9885</v>
      </c>
      <c r="H389" s="1670" t="s">
        <v>2190</v>
      </c>
      <c r="I389" s="1692" t="s">
        <v>5541</v>
      </c>
      <c r="J389" s="1650" t="s">
        <v>31</v>
      </c>
      <c r="K389" s="1013"/>
      <c r="L389" s="775"/>
      <c r="M389" s="775"/>
      <c r="N389" s="1593" t="s">
        <v>37</v>
      </c>
      <c r="O389" s="775"/>
      <c r="P389" s="775"/>
      <c r="Q389" s="775"/>
      <c r="R389" s="775"/>
      <c r="S389" s="775"/>
      <c r="T389" s="775"/>
      <c r="U389" s="775"/>
      <c r="V389" s="887"/>
      <c r="W389" s="1897">
        <f>L389-O389</f>
        <v>0</v>
      </c>
      <c r="X389" s="1852">
        <v>8953022853</v>
      </c>
    </row>
    <row r="390" spans="1:24" s="1810" customFormat="1">
      <c r="A390" s="1644">
        <v>387</v>
      </c>
      <c r="B390" s="1670"/>
      <c r="C390" s="1650" t="s">
        <v>10247</v>
      </c>
      <c r="D390" s="1692">
        <v>171021</v>
      </c>
      <c r="E390" s="1693" t="s">
        <v>10250</v>
      </c>
      <c r="F390" s="1693" t="s">
        <v>10244</v>
      </c>
      <c r="G390" s="1693" t="s">
        <v>5979</v>
      </c>
      <c r="H390" s="1670" t="s">
        <v>947</v>
      </c>
      <c r="I390" s="1713" t="s">
        <v>10251</v>
      </c>
      <c r="J390" s="1650" t="s">
        <v>31</v>
      </c>
      <c r="K390" s="1802" t="s">
        <v>337</v>
      </c>
      <c r="L390" s="1807">
        <v>0.47083333333333333</v>
      </c>
      <c r="M390" s="1807">
        <v>0.50347222222222221</v>
      </c>
      <c r="N390" s="1801" t="s">
        <v>1063</v>
      </c>
      <c r="O390" s="1807">
        <v>0.46527777777777779</v>
      </c>
      <c r="P390" s="1801" t="s">
        <v>34</v>
      </c>
      <c r="Q390" s="1801" t="s">
        <v>34</v>
      </c>
      <c r="R390" s="1801" t="s">
        <v>35</v>
      </c>
      <c r="S390" s="1801" t="s">
        <v>35</v>
      </c>
      <c r="T390" s="1801" t="s">
        <v>36</v>
      </c>
      <c r="U390" s="1816" t="s">
        <v>5672</v>
      </c>
      <c r="V390" s="1801"/>
      <c r="W390" s="1809">
        <f>L390-O390</f>
        <v>5.5555555555555358E-3</v>
      </c>
      <c r="X390" s="1886">
        <v>9310086202</v>
      </c>
    </row>
    <row r="391" spans="1:24" s="439" customFormat="1">
      <c r="A391" s="1047">
        <v>388</v>
      </c>
      <c r="B391" s="258">
        <v>3503</v>
      </c>
      <c r="C391" s="16" t="s">
        <v>10247</v>
      </c>
      <c r="D391" s="1844">
        <v>182256</v>
      </c>
      <c r="E391" s="1745" t="s">
        <v>10252</v>
      </c>
      <c r="F391" s="1745" t="s">
        <v>10096</v>
      </c>
      <c r="G391" s="1745" t="s">
        <v>9415</v>
      </c>
      <c r="H391" s="463" t="s">
        <v>92</v>
      </c>
      <c r="I391" s="1844" t="s">
        <v>9328</v>
      </c>
      <c r="J391" s="16" t="s">
        <v>31</v>
      </c>
      <c r="K391" s="1286" t="s">
        <v>8670</v>
      </c>
      <c r="L391" s="966">
        <v>0.53611111111111109</v>
      </c>
      <c r="M391" s="966">
        <v>0.57291666666666663</v>
      </c>
      <c r="N391" s="463" t="s">
        <v>2113</v>
      </c>
      <c r="O391" s="966">
        <v>0.53472222222222221</v>
      </c>
      <c r="P391" s="463"/>
      <c r="Q391" s="463"/>
      <c r="R391" s="463" t="s">
        <v>2367</v>
      </c>
      <c r="S391" s="463" t="s">
        <v>600</v>
      </c>
      <c r="T391" s="463" t="s">
        <v>36</v>
      </c>
      <c r="U391" s="971" t="s">
        <v>2113</v>
      </c>
      <c r="V391" s="463"/>
      <c r="W391" s="1549">
        <f>L391-O391</f>
        <v>1.388888888888884E-3</v>
      </c>
      <c r="X391" s="1786">
        <v>8586028220</v>
      </c>
    </row>
    <row r="392" spans="1:24" s="1810" customFormat="1" hidden="1">
      <c r="A392" s="1644">
        <v>389</v>
      </c>
      <c r="B392" s="1885">
        <v>3561</v>
      </c>
      <c r="C392" s="1803" t="s">
        <v>10247</v>
      </c>
      <c r="D392" s="1832">
        <v>159030</v>
      </c>
      <c r="E392" s="1830" t="s">
        <v>10253</v>
      </c>
      <c r="F392" s="1830" t="s">
        <v>5538</v>
      </c>
      <c r="G392" s="1830" t="s">
        <v>9415</v>
      </c>
      <c r="H392" s="1801" t="s">
        <v>92</v>
      </c>
      <c r="I392" s="1896" t="s">
        <v>10254</v>
      </c>
      <c r="J392" s="1803" t="s">
        <v>31</v>
      </c>
      <c r="K392" s="1802"/>
      <c r="L392" s="1807">
        <v>0.36527777777777776</v>
      </c>
      <c r="M392" s="1807">
        <v>0.44444444444444442</v>
      </c>
      <c r="N392" s="1801" t="s">
        <v>33</v>
      </c>
      <c r="O392" s="1807">
        <v>0.35069444444444442</v>
      </c>
      <c r="P392" s="1801" t="s">
        <v>34</v>
      </c>
      <c r="Q392" s="1801" t="s">
        <v>34</v>
      </c>
      <c r="R392" s="1801" t="s">
        <v>600</v>
      </c>
      <c r="S392" s="1801" t="s">
        <v>600</v>
      </c>
      <c r="T392" s="1801" t="s">
        <v>36</v>
      </c>
      <c r="U392" s="1816" t="s">
        <v>367</v>
      </c>
      <c r="V392" s="1801"/>
      <c r="W392" s="1809">
        <f>L392-O392</f>
        <v>1.4583333333333337E-2</v>
      </c>
      <c r="X392" s="1886">
        <v>9560436515</v>
      </c>
    </row>
    <row r="393" spans="1:24" s="439" customFormat="1" hidden="1">
      <c r="A393" s="1047">
        <v>390</v>
      </c>
      <c r="B393" s="258">
        <v>3501</v>
      </c>
      <c r="C393" s="16" t="s">
        <v>10247</v>
      </c>
      <c r="D393" s="1844">
        <v>182931</v>
      </c>
      <c r="E393" s="1745" t="s">
        <v>10255</v>
      </c>
      <c r="F393" s="1745" t="s">
        <v>5422</v>
      </c>
      <c r="G393" s="1745" t="s">
        <v>9415</v>
      </c>
      <c r="H393" s="463" t="s">
        <v>92</v>
      </c>
      <c r="I393" s="1844" t="s">
        <v>10256</v>
      </c>
      <c r="J393" s="16" t="s">
        <v>31</v>
      </c>
      <c r="K393" s="1286" t="s">
        <v>10257</v>
      </c>
      <c r="L393" s="966">
        <v>0.4777777777777778</v>
      </c>
      <c r="M393" s="966">
        <v>0.53125</v>
      </c>
      <c r="N393" s="463" t="s">
        <v>2113</v>
      </c>
      <c r="O393" s="966">
        <v>0.47569444444444442</v>
      </c>
      <c r="P393" s="463"/>
      <c r="Q393" s="463"/>
      <c r="R393" s="463" t="s">
        <v>36</v>
      </c>
      <c r="S393" s="463" t="s">
        <v>600</v>
      </c>
      <c r="T393" s="463" t="s">
        <v>36</v>
      </c>
      <c r="U393" s="971" t="s">
        <v>2113</v>
      </c>
      <c r="V393" s="463"/>
      <c r="W393" s="1549">
        <f>L393-O393</f>
        <v>2.0833333333333814E-3</v>
      </c>
      <c r="X393" s="1786">
        <v>9711406948</v>
      </c>
    </row>
    <row r="394" spans="1:24" s="1810" customFormat="1" hidden="1">
      <c r="A394" s="1644">
        <v>391</v>
      </c>
      <c r="B394" s="1885">
        <v>4640</v>
      </c>
      <c r="C394" s="1803" t="s">
        <v>10247</v>
      </c>
      <c r="D394" s="1832">
        <v>49307</v>
      </c>
      <c r="E394" s="1830" t="s">
        <v>10258</v>
      </c>
      <c r="F394" s="1830" t="s">
        <v>10259</v>
      </c>
      <c r="G394" s="1830" t="s">
        <v>9415</v>
      </c>
      <c r="H394" s="1801" t="s">
        <v>92</v>
      </c>
      <c r="I394" s="1832" t="s">
        <v>8350</v>
      </c>
      <c r="J394" s="1803" t="s">
        <v>31</v>
      </c>
      <c r="K394" s="1802" t="s">
        <v>10260</v>
      </c>
      <c r="L394" s="1807">
        <v>0.55069444444444449</v>
      </c>
      <c r="M394" s="1807">
        <v>0.625</v>
      </c>
      <c r="N394" s="1801" t="s">
        <v>33</v>
      </c>
      <c r="O394" s="1807">
        <v>0.55208333333333337</v>
      </c>
      <c r="P394" s="1801" t="s">
        <v>34</v>
      </c>
      <c r="Q394" s="1801" t="s">
        <v>34</v>
      </c>
      <c r="R394" s="1801" t="s">
        <v>36</v>
      </c>
      <c r="S394" s="1801" t="s">
        <v>600</v>
      </c>
      <c r="T394" s="1801" t="s">
        <v>36</v>
      </c>
      <c r="U394" s="1816" t="s">
        <v>33</v>
      </c>
      <c r="V394" s="1801"/>
      <c r="W394" s="1809">
        <f>L394-O394</f>
        <v>-1.388888888888884E-3</v>
      </c>
      <c r="X394" s="1886">
        <v>9582184123</v>
      </c>
    </row>
    <row r="395" spans="1:24" s="439" customFormat="1" ht="27.75">
      <c r="A395" s="1047">
        <v>392</v>
      </c>
      <c r="B395" s="258">
        <v>3518</v>
      </c>
      <c r="C395" s="16" t="s">
        <v>10247</v>
      </c>
      <c r="D395" s="1844">
        <v>184627</v>
      </c>
      <c r="E395" s="1745" t="s">
        <v>10261</v>
      </c>
      <c r="F395" s="1745" t="s">
        <v>10262</v>
      </c>
      <c r="G395" s="1745" t="s">
        <v>9415</v>
      </c>
      <c r="H395" s="463" t="s">
        <v>92</v>
      </c>
      <c r="I395" s="1844" t="s">
        <v>394</v>
      </c>
      <c r="J395" s="16" t="s">
        <v>31</v>
      </c>
      <c r="K395" s="1286" t="s">
        <v>3525</v>
      </c>
      <c r="L395" s="966">
        <v>0.46527777777777779</v>
      </c>
      <c r="M395" s="966">
        <v>0.51388888888888884</v>
      </c>
      <c r="N395" s="608" t="s">
        <v>10263</v>
      </c>
      <c r="O395" s="966">
        <v>0.4513888888888889</v>
      </c>
      <c r="P395" s="463"/>
      <c r="Q395" s="463"/>
      <c r="R395" s="463" t="s">
        <v>35</v>
      </c>
      <c r="S395" s="463" t="s">
        <v>35</v>
      </c>
      <c r="T395" s="463" t="s">
        <v>36</v>
      </c>
      <c r="U395" s="971" t="s">
        <v>367</v>
      </c>
      <c r="V395" s="463"/>
      <c r="W395" s="1549">
        <f>L395-O395</f>
        <v>1.3888888888888895E-2</v>
      </c>
      <c r="X395" s="1786">
        <v>9861717308</v>
      </c>
    </row>
    <row r="396" spans="1:24" s="1810" customFormat="1">
      <c r="A396" s="1644">
        <v>393</v>
      </c>
      <c r="B396" s="1885">
        <v>4630</v>
      </c>
      <c r="C396" s="1803" t="s">
        <v>10247</v>
      </c>
      <c r="D396" s="1884">
        <v>30788</v>
      </c>
      <c r="E396" s="1898" t="s">
        <v>10264</v>
      </c>
      <c r="F396" s="1898" t="s">
        <v>5991</v>
      </c>
      <c r="G396" s="1898" t="s">
        <v>4446</v>
      </c>
      <c r="H396" s="1801" t="s">
        <v>463</v>
      </c>
      <c r="I396" s="1884" t="s">
        <v>175</v>
      </c>
      <c r="J396" s="1803" t="s">
        <v>31</v>
      </c>
      <c r="K396" s="1802" t="s">
        <v>176</v>
      </c>
      <c r="L396" s="1807">
        <v>0.39374999999999999</v>
      </c>
      <c r="M396" s="1807">
        <v>0.50694444444444442</v>
      </c>
      <c r="N396" s="1810" t="s">
        <v>1063</v>
      </c>
      <c r="O396" s="1807">
        <v>0.37152777777777779</v>
      </c>
      <c r="P396" s="1801" t="s">
        <v>190</v>
      </c>
      <c r="Q396" s="1801" t="s">
        <v>190</v>
      </c>
      <c r="R396" s="1801" t="s">
        <v>600</v>
      </c>
      <c r="S396" s="1801" t="s">
        <v>600</v>
      </c>
      <c r="T396" s="1801" t="s">
        <v>36</v>
      </c>
      <c r="U396" s="1816" t="s">
        <v>5243</v>
      </c>
      <c r="V396" s="1801"/>
      <c r="W396" s="1809">
        <f>L396-O396</f>
        <v>2.2222222222222199E-2</v>
      </c>
      <c r="X396" s="1886">
        <v>7838311341</v>
      </c>
    </row>
    <row r="397" spans="1:24" s="439" customFormat="1" ht="27.75">
      <c r="A397" s="1047">
        <v>394</v>
      </c>
      <c r="B397" s="258">
        <v>3529</v>
      </c>
      <c r="C397" s="16" t="s">
        <v>10247</v>
      </c>
      <c r="D397" s="1844">
        <v>184727</v>
      </c>
      <c r="E397" s="1748" t="s">
        <v>10265</v>
      </c>
      <c r="F397" s="1745" t="s">
        <v>10266</v>
      </c>
      <c r="G397" s="1748" t="s">
        <v>4446</v>
      </c>
      <c r="H397" s="463" t="s">
        <v>463</v>
      </c>
      <c r="I397" s="1744" t="s">
        <v>175</v>
      </c>
      <c r="J397" s="16" t="s">
        <v>31</v>
      </c>
      <c r="K397" s="1286" t="s">
        <v>599</v>
      </c>
      <c r="L397" s="966">
        <v>0.59375</v>
      </c>
      <c r="M397" s="966">
        <v>0.76388888888888884</v>
      </c>
      <c r="N397" s="608" t="s">
        <v>10263</v>
      </c>
      <c r="O397" s="966">
        <v>0.56944444444444442</v>
      </c>
      <c r="P397" s="463"/>
      <c r="Q397" s="463"/>
      <c r="R397" s="463" t="s">
        <v>600</v>
      </c>
      <c r="S397" s="463" t="s">
        <v>600</v>
      </c>
      <c r="T397" s="463" t="s">
        <v>10267</v>
      </c>
      <c r="U397" s="971" t="s">
        <v>367</v>
      </c>
      <c r="V397" s="463"/>
      <c r="W397" s="1549">
        <f>L397-O397</f>
        <v>2.430555555555558E-2</v>
      </c>
      <c r="X397" s="1786">
        <v>9958739348</v>
      </c>
    </row>
    <row r="398" spans="1:24" s="1656" customFormat="1">
      <c r="A398" s="1644">
        <v>395</v>
      </c>
      <c r="B398" s="1657">
        <v>2127</v>
      </c>
      <c r="C398" s="1650" t="s">
        <v>10247</v>
      </c>
      <c r="D398" s="1692">
        <v>185392</v>
      </c>
      <c r="E398" s="1693" t="s">
        <v>10268</v>
      </c>
      <c r="F398" s="1693" t="s">
        <v>10065</v>
      </c>
      <c r="G398" s="1693" t="s">
        <v>5462</v>
      </c>
      <c r="H398" s="1670" t="s">
        <v>9551</v>
      </c>
      <c r="I398" s="1692" t="s">
        <v>10269</v>
      </c>
      <c r="J398" s="1650" t="s">
        <v>31</v>
      </c>
      <c r="K398" s="1671" t="s">
        <v>420</v>
      </c>
      <c r="L398" s="1672">
        <v>0.38541666666666669</v>
      </c>
      <c r="M398" s="1672">
        <v>0.4513888888888889</v>
      </c>
      <c r="N398" s="1678" t="s">
        <v>1063</v>
      </c>
      <c r="O398" s="1672">
        <v>0.36805555555555558</v>
      </c>
      <c r="P398" s="1670" t="s">
        <v>34</v>
      </c>
      <c r="Q398" s="1670" t="s">
        <v>34</v>
      </c>
      <c r="R398" s="1670" t="s">
        <v>35</v>
      </c>
      <c r="S398" s="1670" t="s">
        <v>35</v>
      </c>
      <c r="T398" s="1670" t="s">
        <v>36</v>
      </c>
      <c r="U398" s="1761" t="s">
        <v>367</v>
      </c>
      <c r="V398" s="1670"/>
      <c r="W398" s="1654">
        <f>L398-O398</f>
        <v>1.7361111111111105E-2</v>
      </c>
      <c r="X398" s="1778">
        <v>8130445268</v>
      </c>
    </row>
    <row r="399" spans="1:24" s="1656" customFormat="1">
      <c r="A399" s="1644">
        <v>396</v>
      </c>
      <c r="B399" s="1657">
        <v>2124</v>
      </c>
      <c r="C399" s="1650" t="s">
        <v>10247</v>
      </c>
      <c r="D399" s="1692">
        <v>186136</v>
      </c>
      <c r="E399" s="1693" t="s">
        <v>10270</v>
      </c>
      <c r="F399" s="1693" t="s">
        <v>10271</v>
      </c>
      <c r="G399" s="1693" t="s">
        <v>10272</v>
      </c>
      <c r="H399" s="1670" t="s">
        <v>9551</v>
      </c>
      <c r="I399" s="1692" t="s">
        <v>10273</v>
      </c>
      <c r="J399" s="1650" t="s">
        <v>31</v>
      </c>
      <c r="K399" s="1671" t="s">
        <v>465</v>
      </c>
      <c r="L399" s="1672">
        <v>0.44444444444444442</v>
      </c>
      <c r="M399" s="1672">
        <v>0.57638888888888884</v>
      </c>
      <c r="N399" s="1678" t="s">
        <v>1063</v>
      </c>
      <c r="O399" s="1672">
        <v>0.4375</v>
      </c>
      <c r="P399" s="1670" t="s">
        <v>34</v>
      </c>
      <c r="Q399" s="1670" t="s">
        <v>34</v>
      </c>
      <c r="R399" s="1670" t="s">
        <v>112</v>
      </c>
      <c r="S399" s="1670" t="s">
        <v>35</v>
      </c>
      <c r="T399" s="1670" t="s">
        <v>36</v>
      </c>
      <c r="U399" s="1761" t="s">
        <v>10246</v>
      </c>
      <c r="V399" s="1670"/>
      <c r="W399" s="1654">
        <f>L399-O399</f>
        <v>6.9444444444444198E-3</v>
      </c>
      <c r="X399" s="1778">
        <v>7017906578</v>
      </c>
    </row>
    <row r="400" spans="1:24" s="1656" customFormat="1">
      <c r="A400" s="1644">
        <v>397</v>
      </c>
      <c r="B400" s="1657">
        <v>2420</v>
      </c>
      <c r="C400" s="1650" t="s">
        <v>10247</v>
      </c>
      <c r="D400" s="1692">
        <v>180830</v>
      </c>
      <c r="E400" s="1693" t="s">
        <v>10274</v>
      </c>
      <c r="F400" s="1693" t="s">
        <v>10275</v>
      </c>
      <c r="G400" s="1693" t="s">
        <v>3329</v>
      </c>
      <c r="H400" s="1670" t="s">
        <v>3346</v>
      </c>
      <c r="I400" s="1692" t="s">
        <v>10276</v>
      </c>
      <c r="J400" s="1650" t="s">
        <v>31</v>
      </c>
      <c r="K400" s="1671" t="s">
        <v>3514</v>
      </c>
      <c r="L400" s="1672">
        <v>0.34583333333333333</v>
      </c>
      <c r="M400" s="1672">
        <v>0.52777777777777779</v>
      </c>
      <c r="N400" s="1678" t="s">
        <v>1063</v>
      </c>
      <c r="O400" s="1672">
        <v>0.34027777777777779</v>
      </c>
      <c r="P400" s="1670" t="s">
        <v>34</v>
      </c>
      <c r="Q400" s="1670" t="s">
        <v>34</v>
      </c>
      <c r="R400" s="1670" t="s">
        <v>112</v>
      </c>
      <c r="S400" s="1670" t="s">
        <v>35</v>
      </c>
      <c r="T400" s="1670" t="s">
        <v>36</v>
      </c>
      <c r="U400" s="1761" t="s">
        <v>33</v>
      </c>
      <c r="V400" s="1670"/>
      <c r="W400" s="1654">
        <f>L400-O400</f>
        <v>5.5555555555555358E-3</v>
      </c>
      <c r="X400" s="1778">
        <v>9015096886</v>
      </c>
    </row>
    <row r="401" spans="1:24" s="1656" customFormat="1" hidden="1">
      <c r="A401" s="1644">
        <v>398</v>
      </c>
      <c r="B401" s="1657">
        <v>4652</v>
      </c>
      <c r="C401" s="1650" t="s">
        <v>10247</v>
      </c>
      <c r="D401" s="1698">
        <v>186095</v>
      </c>
      <c r="E401" s="1697" t="s">
        <v>10277</v>
      </c>
      <c r="F401" s="1697" t="s">
        <v>5425</v>
      </c>
      <c r="G401" s="1693" t="s">
        <v>4613</v>
      </c>
      <c r="H401" s="1670" t="s">
        <v>29</v>
      </c>
      <c r="I401" s="1713" t="s">
        <v>10278</v>
      </c>
      <c r="J401" s="1650" t="s">
        <v>31</v>
      </c>
      <c r="K401" s="1671" t="s">
        <v>1078</v>
      </c>
      <c r="L401" s="1672">
        <v>0.38472222222222224</v>
      </c>
      <c r="M401" s="1672">
        <v>0.53472222222222221</v>
      </c>
      <c r="N401" s="1670" t="s">
        <v>33</v>
      </c>
      <c r="O401" s="1672">
        <v>0.375</v>
      </c>
      <c r="P401" s="1670" t="s">
        <v>34</v>
      </c>
      <c r="Q401" s="1670" t="s">
        <v>34</v>
      </c>
      <c r="R401" s="1670" t="s">
        <v>600</v>
      </c>
      <c r="S401" s="1670" t="s">
        <v>600</v>
      </c>
      <c r="T401" s="1670" t="s">
        <v>36</v>
      </c>
      <c r="U401" s="1761" t="s">
        <v>367</v>
      </c>
      <c r="V401" s="1670"/>
      <c r="W401" s="1654">
        <f>L401-O401</f>
        <v>9.7222222222222432E-3</v>
      </c>
      <c r="X401" s="1778">
        <v>9971066776</v>
      </c>
    </row>
    <row r="402" spans="1:24" s="1656" customFormat="1" hidden="1">
      <c r="A402" s="1644">
        <v>399</v>
      </c>
      <c r="B402" s="1657">
        <v>3530</v>
      </c>
      <c r="C402" s="1650" t="s">
        <v>10247</v>
      </c>
      <c r="D402" s="1692">
        <v>185061</v>
      </c>
      <c r="E402" s="1693" t="s">
        <v>10279</v>
      </c>
      <c r="F402" s="1693" t="s">
        <v>5444</v>
      </c>
      <c r="G402" s="1693" t="s">
        <v>4362</v>
      </c>
      <c r="H402" s="1670" t="s">
        <v>29</v>
      </c>
      <c r="I402" s="1692" t="s">
        <v>110</v>
      </c>
      <c r="J402" s="1650" t="s">
        <v>31</v>
      </c>
      <c r="K402" s="1671" t="s">
        <v>10280</v>
      </c>
      <c r="L402" s="1672">
        <v>0.56736111111111109</v>
      </c>
      <c r="M402" s="1672">
        <v>0.61111111111111116</v>
      </c>
      <c r="N402" s="1670" t="s">
        <v>33</v>
      </c>
      <c r="O402" s="1672">
        <v>0.5625</v>
      </c>
      <c r="P402" s="1670" t="s">
        <v>34</v>
      </c>
      <c r="Q402" s="1670" t="s">
        <v>34</v>
      </c>
      <c r="R402" s="1670" t="s">
        <v>600</v>
      </c>
      <c r="S402" s="1670" t="s">
        <v>600</v>
      </c>
      <c r="T402" s="1670" t="s">
        <v>36</v>
      </c>
      <c r="U402" s="1761" t="s">
        <v>5243</v>
      </c>
      <c r="V402" s="1670"/>
      <c r="W402" s="1654">
        <f>L402-O402</f>
        <v>4.8611111111110938E-3</v>
      </c>
      <c r="X402" s="1778">
        <v>9278031060</v>
      </c>
    </row>
    <row r="403" spans="1:24" hidden="1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79"/>
      <c r="V403" s="113"/>
      <c r="W403" s="1654">
        <f>L403-O403</f>
        <v>0</v>
      </c>
      <c r="X403" s="113"/>
    </row>
    <row r="404" spans="1:24" hidden="1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79"/>
      <c r="V404" s="113"/>
      <c r="W404" s="1654">
        <f>L404-O404</f>
        <v>0</v>
      </c>
      <c r="X404" s="113"/>
    </row>
    <row r="405" spans="1:24" hidden="1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79"/>
      <c r="V405" s="113"/>
      <c r="W405" s="1654">
        <f>L405-O405</f>
        <v>0</v>
      </c>
      <c r="X405" s="113"/>
    </row>
    <row r="406" spans="1:24" hidden="1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79"/>
      <c r="V406" s="113"/>
      <c r="W406" s="1654">
        <f>L406-O406</f>
        <v>0</v>
      </c>
      <c r="X406" s="113"/>
    </row>
    <row r="407" spans="1:24" hidden="1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79"/>
      <c r="V407" s="113"/>
      <c r="W407" s="1654">
        <f>L407-O407</f>
        <v>0</v>
      </c>
      <c r="X407" s="113"/>
    </row>
    <row r="431" spans="7:7">
      <c r="G431">
        <f>32-13</f>
        <v>19</v>
      </c>
    </row>
    <row r="432" spans="7:7">
      <c r="G432">
        <f>19/32*100</f>
        <v>59.375</v>
      </c>
    </row>
  </sheetData>
  <autoFilter ref="A2:X407" xr:uid="{E51CFF33-3361-4750-980C-4E7C8B31CF73}">
    <filterColumn colId="11" showButton="0"/>
    <filterColumn colId="15" showButton="0"/>
    <filterColumn colId="16" showButton="0"/>
    <filterColumn colId="17" showButton="0"/>
    <filterColumn colId="22">
      <filters>
        <filter val="0:02:00"/>
        <filter val="0:05:00"/>
        <filter val="0:06:00"/>
        <filter val="0:08:00"/>
        <filter val="0:10:00"/>
        <filter val="0:11:00"/>
        <filter val="0:12:00"/>
        <filter val="0:15:00"/>
        <filter val="0:18:00"/>
        <filter val="0:20:00"/>
        <filter val="0:25:00"/>
        <filter val="0:26:00"/>
        <filter val="0:28:00"/>
        <filter val="0:30:00"/>
        <filter val="0:31:00"/>
        <filter val="0:32:00"/>
        <filter val="0:35:00"/>
        <filter val="0:42:00"/>
        <filter val="0:45:00"/>
        <filter val="0:48:00"/>
        <filter val="0:50:00"/>
        <filter val="0:55:00"/>
      </filters>
    </filterColumn>
  </autoFilter>
  <mergeCells count="3">
    <mergeCell ref="A1:X1"/>
    <mergeCell ref="L2:M2"/>
    <mergeCell ref="P2:S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8C3D-6DC7-4A35-B8D5-E3843C9E83A3}">
  <dimension ref="A1:Z457"/>
  <sheetViews>
    <sheetView topLeftCell="A127" workbookViewId="0">
      <selection activeCell="K137" sqref="K137"/>
    </sheetView>
  </sheetViews>
  <sheetFormatPr defaultRowHeight="15"/>
  <cols>
    <col min="5" max="5" width="28.42578125" customWidth="1"/>
    <col min="6" max="6" width="14.7109375" customWidth="1"/>
    <col min="7" max="7" width="35.85546875" customWidth="1"/>
    <col min="8" max="8" width="17.42578125" customWidth="1"/>
    <col min="9" max="9" width="40.5703125" customWidth="1"/>
    <col min="10" max="10" width="10.28515625" customWidth="1"/>
    <col min="11" max="11" width="11" customWidth="1"/>
    <col min="12" max="12" width="12.28515625" bestFit="1" customWidth="1"/>
    <col min="13" max="13" width="11.42578125" customWidth="1"/>
    <col min="14" max="14" width="40" customWidth="1"/>
    <col min="15" max="15" width="16.140625" customWidth="1"/>
    <col min="16" max="16" width="19.28515625" customWidth="1"/>
    <col min="17" max="17" width="20.85546875" customWidth="1"/>
    <col min="18" max="19" width="18.85546875" customWidth="1"/>
    <col min="20" max="20" width="19.28515625" customWidth="1"/>
    <col min="21" max="21" width="21.140625" customWidth="1"/>
    <col min="23" max="23" width="12.42578125" customWidth="1"/>
    <col min="24" max="24" width="16.42578125" customWidth="1"/>
    <col min="26" max="26" width="11.42578125" bestFit="1" customWidth="1"/>
  </cols>
  <sheetData>
    <row r="1" spans="1:24" ht="43.5" customHeight="1">
      <c r="A1" s="3445" t="s">
        <v>0</v>
      </c>
      <c r="B1" s="3445"/>
      <c r="C1" s="3445"/>
      <c r="D1" s="3445"/>
      <c r="E1" s="3445"/>
      <c r="F1" s="3445"/>
      <c r="G1" s="3445"/>
      <c r="H1" s="3445"/>
      <c r="I1" s="3445"/>
      <c r="J1" s="3445"/>
      <c r="K1" s="3445"/>
      <c r="L1" s="3445"/>
      <c r="M1" s="3445"/>
      <c r="N1" s="3445"/>
      <c r="O1" s="3445"/>
      <c r="P1" s="3445"/>
      <c r="Q1" s="3445"/>
      <c r="R1" s="3445"/>
      <c r="S1" s="3445"/>
      <c r="T1" s="3445"/>
      <c r="U1" s="3445"/>
      <c r="V1" s="3445"/>
      <c r="W1" s="3445"/>
      <c r="X1" s="3445"/>
    </row>
    <row r="2" spans="1:24" s="82" customFormat="1" ht="45.75" customHeight="1">
      <c r="A2" s="750" t="s">
        <v>9336</v>
      </c>
      <c r="B2" s="750" t="s">
        <v>9337</v>
      </c>
      <c r="C2" s="750" t="s">
        <v>2</v>
      </c>
      <c r="D2" s="750" t="s">
        <v>3</v>
      </c>
      <c r="E2" s="1902" t="s">
        <v>4</v>
      </c>
      <c r="F2" s="750" t="s">
        <v>5</v>
      </c>
      <c r="G2" s="1902" t="s">
        <v>6</v>
      </c>
      <c r="H2" s="750" t="s">
        <v>7</v>
      </c>
      <c r="I2" s="1902" t="s">
        <v>8</v>
      </c>
      <c r="J2" s="750" t="s">
        <v>9</v>
      </c>
      <c r="K2" s="783" t="s">
        <v>10</v>
      </c>
      <c r="L2" s="3446" t="s">
        <v>11</v>
      </c>
      <c r="M2" s="3446"/>
      <c r="N2" s="750" t="s">
        <v>12</v>
      </c>
      <c r="O2" s="750" t="s">
        <v>13</v>
      </c>
      <c r="P2" s="3446" t="s">
        <v>14</v>
      </c>
      <c r="Q2" s="3446"/>
      <c r="R2" s="3446"/>
      <c r="S2" s="3446"/>
      <c r="T2" s="750" t="s">
        <v>15</v>
      </c>
      <c r="U2" s="750" t="s">
        <v>16</v>
      </c>
      <c r="V2" s="750"/>
      <c r="W2" s="1903"/>
      <c r="X2" s="1903"/>
    </row>
    <row r="3" spans="1:24" s="82" customFormat="1" ht="43.5" customHeight="1">
      <c r="A3" s="400"/>
      <c r="B3" s="1904"/>
      <c r="C3" s="1905"/>
      <c r="D3" s="1905"/>
      <c r="E3" s="1906"/>
      <c r="F3" s="1905"/>
      <c r="G3" s="1042"/>
      <c r="H3" s="1905"/>
      <c r="I3" s="1906"/>
      <c r="J3" s="400"/>
      <c r="K3" s="3495"/>
      <c r="L3" s="400" t="s">
        <v>17</v>
      </c>
      <c r="M3" s="400" t="s">
        <v>18</v>
      </c>
      <c r="N3" s="400" t="s">
        <v>12</v>
      </c>
      <c r="O3" s="400" t="s">
        <v>13</v>
      </c>
      <c r="P3" s="400" t="s">
        <v>19</v>
      </c>
      <c r="Q3" s="400" t="s">
        <v>20</v>
      </c>
      <c r="R3" s="400" t="s">
        <v>21</v>
      </c>
      <c r="S3" s="400" t="s">
        <v>22</v>
      </c>
      <c r="T3" s="400" t="s">
        <v>15</v>
      </c>
      <c r="U3" s="400"/>
      <c r="V3" s="400" t="s">
        <v>23</v>
      </c>
      <c r="W3" s="1070" t="s">
        <v>24</v>
      </c>
      <c r="X3" s="922" t="s">
        <v>5142</v>
      </c>
    </row>
    <row r="4" spans="1:24" s="1656" customFormat="1" ht="23.25" customHeight="1">
      <c r="A4" s="1717">
        <v>1</v>
      </c>
      <c r="B4" s="1737">
        <v>4619</v>
      </c>
      <c r="C4" s="1764">
        <v>130052</v>
      </c>
      <c r="D4" s="1737" t="s">
        <v>10281</v>
      </c>
      <c r="E4" s="1765" t="s">
        <v>10282</v>
      </c>
      <c r="F4" s="1764" t="s">
        <v>479</v>
      </c>
      <c r="G4" s="1939" t="s">
        <v>1640</v>
      </c>
      <c r="H4" s="1939" t="s">
        <v>29</v>
      </c>
      <c r="I4" s="1764" t="s">
        <v>128</v>
      </c>
      <c r="J4" s="1737" t="s">
        <v>188</v>
      </c>
      <c r="K4" s="1871" t="s">
        <v>551</v>
      </c>
      <c r="L4" s="1672">
        <v>0.36527777777777776</v>
      </c>
      <c r="M4" s="1672">
        <v>0.40277777777777779</v>
      </c>
      <c r="N4" s="1670" t="s">
        <v>33</v>
      </c>
      <c r="O4" s="1672">
        <v>0.36458333333333331</v>
      </c>
      <c r="P4" s="1670" t="s">
        <v>34</v>
      </c>
      <c r="Q4" s="1670" t="s">
        <v>34</v>
      </c>
      <c r="R4" s="1670" t="s">
        <v>36</v>
      </c>
      <c r="S4" s="1670" t="s">
        <v>600</v>
      </c>
      <c r="T4" s="1670" t="s">
        <v>36</v>
      </c>
      <c r="U4" s="1670" t="s">
        <v>33</v>
      </c>
      <c r="V4" s="1670"/>
      <c r="W4" s="1654">
        <f>L4-O4</f>
        <v>6.9444444444444198E-4</v>
      </c>
      <c r="X4" s="1670"/>
    </row>
    <row r="5" spans="1:24" s="1656" customFormat="1" ht="24.75" customHeight="1">
      <c r="A5" s="1717">
        <v>2</v>
      </c>
      <c r="B5" s="1737">
        <v>4622</v>
      </c>
      <c r="C5" s="1764">
        <v>124696</v>
      </c>
      <c r="D5" s="1737" t="s">
        <v>10281</v>
      </c>
      <c r="E5" s="1765" t="s">
        <v>10283</v>
      </c>
      <c r="F5" s="1764" t="s">
        <v>363</v>
      </c>
      <c r="G5" s="1939" t="s">
        <v>1640</v>
      </c>
      <c r="H5" s="1939" t="s">
        <v>29</v>
      </c>
      <c r="I5" s="1764" t="s">
        <v>128</v>
      </c>
      <c r="J5" s="1737" t="s">
        <v>188</v>
      </c>
      <c r="K5" s="1871" t="s">
        <v>3514</v>
      </c>
      <c r="L5" s="1672">
        <v>0.44791666666666669</v>
      </c>
      <c r="M5" s="1672">
        <v>0.47916666666666669</v>
      </c>
      <c r="N5" s="1670" t="s">
        <v>33</v>
      </c>
      <c r="O5" s="1672">
        <v>0.44444444444444442</v>
      </c>
      <c r="P5" s="1670" t="s">
        <v>34</v>
      </c>
      <c r="Q5" s="1670" t="s">
        <v>34</v>
      </c>
      <c r="R5" s="1670" t="s">
        <v>36</v>
      </c>
      <c r="S5" s="1670" t="s">
        <v>600</v>
      </c>
      <c r="T5" s="1670" t="s">
        <v>36</v>
      </c>
      <c r="U5" s="1670" t="s">
        <v>33</v>
      </c>
      <c r="V5" s="1670"/>
      <c r="W5" s="1654">
        <f>L5-O5</f>
        <v>3.4722222222222654E-3</v>
      </c>
      <c r="X5" s="1670"/>
    </row>
    <row r="6" spans="1:24" s="1656" customFormat="1" ht="29.25" customHeight="1">
      <c r="A6" s="1717">
        <v>3</v>
      </c>
      <c r="B6" s="1737">
        <v>2126</v>
      </c>
      <c r="C6" s="1764">
        <v>186634</v>
      </c>
      <c r="D6" s="1737" t="s">
        <v>10281</v>
      </c>
      <c r="E6" s="1765" t="s">
        <v>10284</v>
      </c>
      <c r="F6" s="1764" t="s">
        <v>755</v>
      </c>
      <c r="G6" s="1939" t="s">
        <v>10285</v>
      </c>
      <c r="H6" s="1939" t="s">
        <v>237</v>
      </c>
      <c r="I6" s="1939" t="s">
        <v>10286</v>
      </c>
      <c r="J6" s="1737" t="s">
        <v>188</v>
      </c>
      <c r="K6" s="1871" t="s">
        <v>3654</v>
      </c>
      <c r="L6" s="1672">
        <v>0.39930555555555558</v>
      </c>
      <c r="M6" s="1672">
        <v>0.51388888888888884</v>
      </c>
      <c r="N6" s="1670" t="s">
        <v>33</v>
      </c>
      <c r="O6" s="1672">
        <v>0.3888888888888889</v>
      </c>
      <c r="P6" s="1678" t="s">
        <v>34</v>
      </c>
      <c r="Q6" s="1678" t="s">
        <v>34</v>
      </c>
      <c r="R6" s="1678" t="s">
        <v>36</v>
      </c>
      <c r="S6" s="1670" t="s">
        <v>35</v>
      </c>
      <c r="T6" s="1670" t="s">
        <v>36</v>
      </c>
      <c r="U6" s="1670" t="s">
        <v>33</v>
      </c>
      <c r="V6" s="1670"/>
      <c r="W6" s="1654">
        <f>L6-O6</f>
        <v>1.0416666666666685E-2</v>
      </c>
      <c r="X6" s="1670"/>
    </row>
    <row r="7" spans="1:24" s="1656" customFormat="1">
      <c r="A7" s="1717">
        <v>4</v>
      </c>
      <c r="B7" s="1737">
        <v>3527</v>
      </c>
      <c r="C7" s="1676">
        <v>182902</v>
      </c>
      <c r="D7" s="1737" t="s">
        <v>10287</v>
      </c>
      <c r="E7" s="1676" t="s">
        <v>10288</v>
      </c>
      <c r="F7" s="1676" t="s">
        <v>5694</v>
      </c>
      <c r="G7" s="1676" t="s">
        <v>10289</v>
      </c>
      <c r="H7" s="1858" t="s">
        <v>520</v>
      </c>
      <c r="I7" s="1940" t="s">
        <v>10290</v>
      </c>
      <c r="J7" s="1737" t="s">
        <v>31</v>
      </c>
      <c r="K7" s="1871" t="s">
        <v>229</v>
      </c>
      <c r="L7" s="1672">
        <v>0.43402777777777779</v>
      </c>
      <c r="M7" s="1672">
        <v>0.49444444444444446</v>
      </c>
      <c r="N7" s="1670" t="s">
        <v>33</v>
      </c>
      <c r="O7" s="1966">
        <v>0.43055555555555558</v>
      </c>
      <c r="P7" s="1697" t="s">
        <v>34</v>
      </c>
      <c r="Q7" s="1670" t="s">
        <v>34</v>
      </c>
      <c r="R7" s="1670" t="s">
        <v>35</v>
      </c>
      <c r="S7" s="1694" t="s">
        <v>35</v>
      </c>
      <c r="T7" s="1670" t="s">
        <v>36</v>
      </c>
      <c r="U7" s="1670" t="s">
        <v>5672</v>
      </c>
      <c r="V7" s="1670"/>
      <c r="W7" s="1654">
        <f>L7-O7</f>
        <v>3.4722222222222099E-3</v>
      </c>
      <c r="X7" s="1676">
        <v>8800732824</v>
      </c>
    </row>
    <row r="8" spans="1:24" s="1656" customFormat="1">
      <c r="A8" s="1717">
        <v>5</v>
      </c>
      <c r="B8" s="1737">
        <v>3537</v>
      </c>
      <c r="C8" s="1676">
        <v>179427</v>
      </c>
      <c r="D8" s="1737" t="s">
        <v>10287</v>
      </c>
      <c r="E8" s="1676" t="s">
        <v>10291</v>
      </c>
      <c r="F8" s="1676" t="s">
        <v>5544</v>
      </c>
      <c r="G8" s="1676" t="s">
        <v>9350</v>
      </c>
      <c r="H8" s="1965" t="s">
        <v>10292</v>
      </c>
      <c r="I8" s="1940" t="s">
        <v>394</v>
      </c>
      <c r="J8" s="1737" t="s">
        <v>31</v>
      </c>
      <c r="K8" s="1871" t="s">
        <v>465</v>
      </c>
      <c r="L8" s="1672">
        <v>0.39305555555555555</v>
      </c>
      <c r="M8" s="1672">
        <v>0.43402777777777779</v>
      </c>
      <c r="N8" s="1670" t="s">
        <v>33</v>
      </c>
      <c r="O8" s="1966">
        <v>0.38541666666666669</v>
      </c>
      <c r="P8" s="1697" t="s">
        <v>34</v>
      </c>
      <c r="Q8" s="1670" t="s">
        <v>34</v>
      </c>
      <c r="R8" s="1670" t="s">
        <v>35</v>
      </c>
      <c r="S8" s="1694" t="s">
        <v>35</v>
      </c>
      <c r="T8" s="1670" t="s">
        <v>36</v>
      </c>
      <c r="U8" s="1670" t="s">
        <v>5672</v>
      </c>
      <c r="V8" s="1670"/>
      <c r="W8" s="1654">
        <f>L8-O8</f>
        <v>7.6388888888888618E-3</v>
      </c>
      <c r="X8" s="1676">
        <v>8860631101</v>
      </c>
    </row>
    <row r="9" spans="1:24" s="1656" customFormat="1">
      <c r="A9" s="1717">
        <v>6</v>
      </c>
      <c r="B9" s="1670">
        <v>4606</v>
      </c>
      <c r="C9" s="1676">
        <v>185767</v>
      </c>
      <c r="D9" s="1737" t="s">
        <v>10287</v>
      </c>
      <c r="E9" s="1676" t="s">
        <v>10293</v>
      </c>
      <c r="F9" s="1676" t="s">
        <v>5544</v>
      </c>
      <c r="G9" s="1676" t="s">
        <v>9350</v>
      </c>
      <c r="H9" s="1965" t="s">
        <v>10292</v>
      </c>
      <c r="I9" s="1940" t="s">
        <v>394</v>
      </c>
      <c r="J9" s="1737" t="s">
        <v>31</v>
      </c>
      <c r="K9" s="1871" t="s">
        <v>5020</v>
      </c>
      <c r="L9" s="1672">
        <v>0.67361111111111116</v>
      </c>
      <c r="M9" s="1672">
        <v>0.73263888888888884</v>
      </c>
      <c r="N9" s="1670" t="s">
        <v>33</v>
      </c>
      <c r="O9" s="1966">
        <v>0.65972222222222221</v>
      </c>
      <c r="P9" s="1697" t="s">
        <v>34</v>
      </c>
      <c r="Q9" s="1670" t="s">
        <v>34</v>
      </c>
      <c r="R9" s="1670" t="s">
        <v>600</v>
      </c>
      <c r="S9" s="1694" t="s">
        <v>600</v>
      </c>
      <c r="T9" s="1670" t="s">
        <v>36</v>
      </c>
      <c r="U9" s="1670" t="s">
        <v>367</v>
      </c>
      <c r="V9" s="1670"/>
      <c r="W9" s="1654">
        <f>L9-O9</f>
        <v>1.3888888888888951E-2</v>
      </c>
      <c r="X9" s="1676">
        <v>9971293383</v>
      </c>
    </row>
    <row r="10" spans="1:24" s="1656" customFormat="1" ht="26.25" customHeight="1">
      <c r="A10" s="1717">
        <v>7</v>
      </c>
      <c r="B10" s="1670">
        <v>4641</v>
      </c>
      <c r="C10" s="1676">
        <v>56742</v>
      </c>
      <c r="D10" s="1737" t="s">
        <v>10287</v>
      </c>
      <c r="E10" s="1676" t="s">
        <v>10294</v>
      </c>
      <c r="F10" s="1676" t="s">
        <v>5568</v>
      </c>
      <c r="G10" s="1676" t="s">
        <v>9350</v>
      </c>
      <c r="H10" s="1965" t="s">
        <v>10292</v>
      </c>
      <c r="I10" s="1940" t="s">
        <v>10295</v>
      </c>
      <c r="J10" s="1737" t="s">
        <v>31</v>
      </c>
      <c r="K10" s="1871" t="s">
        <v>1018</v>
      </c>
      <c r="L10" s="1672">
        <v>0.61944444444444446</v>
      </c>
      <c r="M10" s="1672">
        <v>0.65972222222222221</v>
      </c>
      <c r="N10" s="1670" t="s">
        <v>33</v>
      </c>
      <c r="O10" s="1966">
        <v>0.61111111111111116</v>
      </c>
      <c r="P10" s="1697" t="s">
        <v>34</v>
      </c>
      <c r="Q10" s="1670" t="s">
        <v>34</v>
      </c>
      <c r="R10" s="1670" t="s">
        <v>600</v>
      </c>
      <c r="S10" s="1694" t="s">
        <v>600</v>
      </c>
      <c r="T10" s="1670" t="s">
        <v>36</v>
      </c>
      <c r="U10" s="1670" t="s">
        <v>367</v>
      </c>
      <c r="V10" s="1670"/>
      <c r="W10" s="1654">
        <f>L10-O10</f>
        <v>8.3333333333333037E-3</v>
      </c>
      <c r="X10" s="1676">
        <v>9873923572</v>
      </c>
    </row>
    <row r="11" spans="1:24" s="1656" customFormat="1">
      <c r="A11" s="1717">
        <v>8</v>
      </c>
      <c r="B11" s="1670">
        <v>3526</v>
      </c>
      <c r="C11" s="1676">
        <v>179446</v>
      </c>
      <c r="D11" s="1737" t="s">
        <v>10287</v>
      </c>
      <c r="E11" s="1676" t="s">
        <v>10296</v>
      </c>
      <c r="F11" s="1676" t="s">
        <v>5697</v>
      </c>
      <c r="G11" s="1940" t="s">
        <v>2720</v>
      </c>
      <c r="H11" s="1965" t="s">
        <v>41</v>
      </c>
      <c r="I11" s="1940" t="s">
        <v>10297</v>
      </c>
      <c r="J11" s="1737" t="s">
        <v>31</v>
      </c>
      <c r="K11" s="1871" t="s">
        <v>43</v>
      </c>
      <c r="L11" s="1672">
        <v>0.38124999999999998</v>
      </c>
      <c r="M11" s="1672">
        <v>0.41666666666666669</v>
      </c>
      <c r="N11" s="1670" t="s">
        <v>33</v>
      </c>
      <c r="O11" s="1966">
        <v>0.36805555555555558</v>
      </c>
      <c r="P11" s="1697" t="s">
        <v>34</v>
      </c>
      <c r="Q11" s="1670" t="s">
        <v>34</v>
      </c>
      <c r="R11" s="1670" t="s">
        <v>35</v>
      </c>
      <c r="S11" s="1694" t="s">
        <v>35</v>
      </c>
      <c r="T11" s="1670" t="s">
        <v>36</v>
      </c>
      <c r="U11" s="1670" t="s">
        <v>367</v>
      </c>
      <c r="V11" s="1670"/>
      <c r="W11" s="1654">
        <f>L11-O11</f>
        <v>1.3194444444444398E-2</v>
      </c>
      <c r="X11" s="1676">
        <v>9311326639</v>
      </c>
    </row>
    <row r="12" spans="1:24" ht="26.25" customHeight="1">
      <c r="A12" s="1717">
        <v>9</v>
      </c>
      <c r="B12" s="1670"/>
      <c r="C12" s="1676">
        <v>184191</v>
      </c>
      <c r="D12" s="1737" t="s">
        <v>10287</v>
      </c>
      <c r="E12" s="1676" t="s">
        <v>10298</v>
      </c>
      <c r="F12" s="1676" t="s">
        <v>5449</v>
      </c>
      <c r="G12" s="1940" t="s">
        <v>2720</v>
      </c>
      <c r="H12" s="1965" t="s">
        <v>41</v>
      </c>
      <c r="I12" s="1940" t="s">
        <v>10299</v>
      </c>
      <c r="J12" s="1737" t="s">
        <v>31</v>
      </c>
      <c r="K12" s="712"/>
      <c r="L12" s="775"/>
      <c r="M12" s="775"/>
      <c r="N12" s="1593" t="s">
        <v>37</v>
      </c>
      <c r="O12" s="935"/>
      <c r="P12" s="1643"/>
      <c r="Q12" s="775"/>
      <c r="R12" s="775"/>
      <c r="S12" s="1968"/>
      <c r="T12" s="775"/>
      <c r="U12" s="775"/>
      <c r="V12" s="775"/>
      <c r="W12" s="1654"/>
      <c r="X12" s="581">
        <v>9541288000</v>
      </c>
    </row>
    <row r="13" spans="1:24" ht="29.25" customHeight="1">
      <c r="A13" s="1717">
        <v>10</v>
      </c>
      <c r="B13" s="1670">
        <v>3131</v>
      </c>
      <c r="C13" s="1676">
        <v>171371</v>
      </c>
      <c r="D13" s="1737" t="s">
        <v>10287</v>
      </c>
      <c r="E13" s="1676" t="s">
        <v>9394</v>
      </c>
      <c r="F13" s="1676" t="s">
        <v>5694</v>
      </c>
      <c r="G13" s="1940" t="s">
        <v>2720</v>
      </c>
      <c r="H13" s="1965" t="s">
        <v>41</v>
      </c>
      <c r="I13" s="1940" t="s">
        <v>10300</v>
      </c>
      <c r="J13" s="1737" t="s">
        <v>31</v>
      </c>
      <c r="K13" s="712"/>
      <c r="L13" s="775"/>
      <c r="M13" s="775"/>
      <c r="N13" s="1593" t="s">
        <v>37</v>
      </c>
      <c r="O13" s="935"/>
      <c r="P13" s="1643"/>
      <c r="Q13" s="775"/>
      <c r="R13" s="775"/>
      <c r="S13" s="1968"/>
      <c r="T13" s="775"/>
      <c r="U13" s="775"/>
      <c r="V13" s="775"/>
      <c r="W13" s="1654"/>
      <c r="X13" s="581">
        <v>7087487547</v>
      </c>
    </row>
    <row r="14" spans="1:24" s="1656" customFormat="1">
      <c r="A14" s="1717">
        <v>11</v>
      </c>
      <c r="B14" s="1670">
        <v>4639</v>
      </c>
      <c r="C14" s="1676">
        <v>168649</v>
      </c>
      <c r="D14" s="1737" t="s">
        <v>10287</v>
      </c>
      <c r="E14" s="1676" t="s">
        <v>10301</v>
      </c>
      <c r="F14" s="1676" t="s">
        <v>5697</v>
      </c>
      <c r="G14" s="1676" t="s">
        <v>4270</v>
      </c>
      <c r="H14" s="1965" t="s">
        <v>215</v>
      </c>
      <c r="I14" s="1940" t="s">
        <v>10302</v>
      </c>
      <c r="J14" s="1737" t="s">
        <v>31</v>
      </c>
      <c r="K14" s="1871" t="s">
        <v>6658</v>
      </c>
      <c r="L14" s="1672">
        <v>0.3888888888888889</v>
      </c>
      <c r="M14" s="1672">
        <v>0.4513888888888889</v>
      </c>
      <c r="N14" s="1670" t="s">
        <v>219</v>
      </c>
      <c r="O14" s="1966">
        <v>0.3888888888888889</v>
      </c>
      <c r="P14" s="1759" t="s">
        <v>34</v>
      </c>
      <c r="Q14" s="1693" t="s">
        <v>34</v>
      </c>
      <c r="R14" s="1670" t="s">
        <v>36</v>
      </c>
      <c r="S14" s="1694" t="s">
        <v>600</v>
      </c>
      <c r="T14" s="1670" t="s">
        <v>36</v>
      </c>
      <c r="U14" s="1670" t="s">
        <v>219</v>
      </c>
      <c r="V14" s="1670"/>
      <c r="W14" s="1549">
        <f>L14-O14</f>
        <v>0</v>
      </c>
      <c r="X14" s="1676">
        <v>9540800583</v>
      </c>
    </row>
    <row r="15" spans="1:24" s="1656" customFormat="1" ht="27" customHeight="1">
      <c r="A15" s="1717">
        <v>12</v>
      </c>
      <c r="B15" s="1670">
        <v>3532</v>
      </c>
      <c r="C15" s="1676">
        <v>184519</v>
      </c>
      <c r="D15" s="1737" t="s">
        <v>10287</v>
      </c>
      <c r="E15" s="1676" t="s">
        <v>10303</v>
      </c>
      <c r="F15" s="1676" t="s">
        <v>10107</v>
      </c>
      <c r="G15" s="1676" t="s">
        <v>5418</v>
      </c>
      <c r="H15" s="1965" t="s">
        <v>29</v>
      </c>
      <c r="I15" s="1940" t="s">
        <v>1871</v>
      </c>
      <c r="J15" s="1737" t="s">
        <v>31</v>
      </c>
      <c r="K15" s="1871" t="s">
        <v>180</v>
      </c>
      <c r="L15" s="1672">
        <v>0.50486111111111109</v>
      </c>
      <c r="M15" s="1672">
        <v>0.5625</v>
      </c>
      <c r="N15" s="1670" t="s">
        <v>265</v>
      </c>
      <c r="O15" s="1966">
        <v>0.49305555555555558</v>
      </c>
      <c r="P15" s="1697" t="s">
        <v>34</v>
      </c>
      <c r="Q15" s="1670" t="s">
        <v>34</v>
      </c>
      <c r="R15" s="1670" t="s">
        <v>36</v>
      </c>
      <c r="S15" s="1694" t="s">
        <v>600</v>
      </c>
      <c r="T15" s="1670" t="s">
        <v>36</v>
      </c>
      <c r="U15" s="1670" t="s">
        <v>33</v>
      </c>
      <c r="V15" s="1670"/>
      <c r="W15" s="1654">
        <f>L15-O15</f>
        <v>1.1805555555555514E-2</v>
      </c>
      <c r="X15" s="1676">
        <v>8130084170</v>
      </c>
    </row>
    <row r="16" spans="1:24" s="439" customFormat="1" ht="30.75" customHeight="1">
      <c r="A16" s="1717">
        <v>13</v>
      </c>
      <c r="B16" s="463">
        <v>3524</v>
      </c>
      <c r="C16" s="1984">
        <v>185235</v>
      </c>
      <c r="D16" s="977" t="s">
        <v>10287</v>
      </c>
      <c r="E16" s="1984" t="s">
        <v>10304</v>
      </c>
      <c r="F16" s="1984" t="s">
        <v>5568</v>
      </c>
      <c r="G16" s="591" t="s">
        <v>2398</v>
      </c>
      <c r="H16" s="1985" t="s">
        <v>463</v>
      </c>
      <c r="I16" s="1986" t="s">
        <v>6448</v>
      </c>
      <c r="J16" s="977" t="s">
        <v>31</v>
      </c>
      <c r="K16" s="711" t="s">
        <v>3514</v>
      </c>
      <c r="L16" s="966">
        <v>0.3888888888888889</v>
      </c>
      <c r="M16" s="966">
        <v>0.47569444444444442</v>
      </c>
      <c r="N16" s="2166" t="s">
        <v>3611</v>
      </c>
      <c r="O16" s="1987">
        <v>0.375</v>
      </c>
      <c r="P16" s="1748"/>
      <c r="Q16" s="463" t="s">
        <v>171</v>
      </c>
      <c r="R16" s="463" t="s">
        <v>600</v>
      </c>
      <c r="S16" s="471" t="s">
        <v>600</v>
      </c>
      <c r="T16" s="463" t="s">
        <v>36</v>
      </c>
      <c r="U16" s="463" t="s">
        <v>5243</v>
      </c>
      <c r="V16" s="463"/>
      <c r="W16" s="2046">
        <f>L16-O16</f>
        <v>1.3888888888888895E-2</v>
      </c>
      <c r="X16" s="591">
        <v>9990012426</v>
      </c>
    </row>
    <row r="17" spans="1:25" s="1810" customFormat="1">
      <c r="A17" s="1717">
        <v>14</v>
      </c>
      <c r="B17" s="1801"/>
      <c r="C17" s="1997">
        <v>185887</v>
      </c>
      <c r="D17" s="1812" t="s">
        <v>10287</v>
      </c>
      <c r="E17" s="1997" t="s">
        <v>10305</v>
      </c>
      <c r="F17" s="1997" t="s">
        <v>10306</v>
      </c>
      <c r="G17" s="1997" t="s">
        <v>10307</v>
      </c>
      <c r="H17" s="1998" t="s">
        <v>237</v>
      </c>
      <c r="I17" s="1999" t="s">
        <v>238</v>
      </c>
      <c r="J17" s="1812" t="s">
        <v>31</v>
      </c>
      <c r="K17" s="1887" t="s">
        <v>32</v>
      </c>
      <c r="L17" s="1807">
        <v>0.41111111111111109</v>
      </c>
      <c r="M17" s="1807">
        <v>0.55833333333333335</v>
      </c>
      <c r="N17" s="1801" t="s">
        <v>33</v>
      </c>
      <c r="O17" s="2000">
        <v>0.39583333333333331</v>
      </c>
      <c r="P17" s="1898" t="s">
        <v>34</v>
      </c>
      <c r="Q17" s="1801" t="s">
        <v>34</v>
      </c>
      <c r="R17" s="1801" t="s">
        <v>112</v>
      </c>
      <c r="S17" s="2001" t="s">
        <v>35</v>
      </c>
      <c r="T17" s="1801" t="s">
        <v>36</v>
      </c>
      <c r="U17" s="1801" t="s">
        <v>33</v>
      </c>
      <c r="V17" s="1801"/>
      <c r="W17" s="1809">
        <f>L17-O17</f>
        <v>1.5277777777777779E-2</v>
      </c>
      <c r="X17" s="1997">
        <v>9717261215</v>
      </c>
    </row>
    <row r="18" spans="1:25" s="439" customFormat="1" ht="30.75" customHeight="1">
      <c r="A18" s="1717">
        <v>15</v>
      </c>
      <c r="B18" s="463">
        <v>3525</v>
      </c>
      <c r="C18" s="591">
        <v>81606</v>
      </c>
      <c r="D18" s="977" t="s">
        <v>10287</v>
      </c>
      <c r="E18" s="591" t="s">
        <v>10308</v>
      </c>
      <c r="F18" s="591" t="s">
        <v>5446</v>
      </c>
      <c r="G18" s="591" t="s">
        <v>10307</v>
      </c>
      <c r="H18" s="1985" t="s">
        <v>237</v>
      </c>
      <c r="I18" s="592" t="s">
        <v>2846</v>
      </c>
      <c r="J18" s="977" t="s">
        <v>31</v>
      </c>
      <c r="K18" s="711" t="s">
        <v>10309</v>
      </c>
      <c r="L18" s="966">
        <v>0.61250000000000004</v>
      </c>
      <c r="M18" s="966">
        <v>0.66666666666666663</v>
      </c>
      <c r="N18" s="2166" t="s">
        <v>2113</v>
      </c>
      <c r="O18" s="1987">
        <v>0.61111111111111116</v>
      </c>
      <c r="P18" s="1988"/>
      <c r="Q18" s="1988" t="s">
        <v>171</v>
      </c>
      <c r="R18" s="463" t="s">
        <v>36</v>
      </c>
      <c r="S18" s="471" t="s">
        <v>35</v>
      </c>
      <c r="T18" s="463" t="s">
        <v>36</v>
      </c>
      <c r="U18" s="463" t="s">
        <v>6914</v>
      </c>
      <c r="V18" s="463"/>
      <c r="W18" s="2046">
        <f>L18-O18</f>
        <v>1.388888888888884E-3</v>
      </c>
      <c r="X18" s="591">
        <v>8860318240</v>
      </c>
    </row>
    <row r="19" spans="1:25" s="439" customFormat="1" ht="45.75" customHeight="1">
      <c r="A19" s="1717">
        <v>16</v>
      </c>
      <c r="B19" s="463">
        <v>4627</v>
      </c>
      <c r="C19" s="591">
        <v>152153</v>
      </c>
      <c r="D19" s="977" t="s">
        <v>10287</v>
      </c>
      <c r="E19" s="591" t="s">
        <v>10310</v>
      </c>
      <c r="F19" s="591" t="s">
        <v>10234</v>
      </c>
      <c r="G19" s="591" t="s">
        <v>4486</v>
      </c>
      <c r="H19" s="1985" t="s">
        <v>520</v>
      </c>
      <c r="I19" s="592" t="s">
        <v>10311</v>
      </c>
      <c r="J19" s="977" t="s">
        <v>31</v>
      </c>
      <c r="K19" s="711" t="s">
        <v>1078</v>
      </c>
      <c r="L19" s="966">
        <v>0.44791666666666669</v>
      </c>
      <c r="M19" s="966">
        <v>0.53472222222222221</v>
      </c>
      <c r="N19" s="2166" t="s">
        <v>2113</v>
      </c>
      <c r="O19" s="1987">
        <v>0.41666666666666669</v>
      </c>
      <c r="P19" s="1989"/>
      <c r="Q19" s="1990" t="s">
        <v>171</v>
      </c>
      <c r="R19" s="463" t="s">
        <v>35</v>
      </c>
      <c r="S19" s="471" t="s">
        <v>600</v>
      </c>
      <c r="T19" s="463" t="s">
        <v>36</v>
      </c>
      <c r="U19" s="463" t="s">
        <v>367</v>
      </c>
      <c r="V19" s="463"/>
      <c r="W19" s="2046">
        <f>L19-O19</f>
        <v>3.125E-2</v>
      </c>
      <c r="X19" s="591">
        <v>9811020756</v>
      </c>
      <c r="Y19" s="439" t="s">
        <v>10312</v>
      </c>
    </row>
    <row r="20" spans="1:25" s="1810" customFormat="1" ht="24" customHeight="1">
      <c r="A20" s="1717">
        <v>17</v>
      </c>
      <c r="B20" s="1801"/>
      <c r="C20" s="1997">
        <v>186297</v>
      </c>
      <c r="D20" s="1812" t="s">
        <v>10287</v>
      </c>
      <c r="E20" s="1997" t="s">
        <v>10313</v>
      </c>
      <c r="F20" s="1997" t="s">
        <v>5694</v>
      </c>
      <c r="G20" s="1997" t="s">
        <v>9703</v>
      </c>
      <c r="H20" s="1998" t="s">
        <v>3346</v>
      </c>
      <c r="I20" s="1999" t="s">
        <v>100</v>
      </c>
      <c r="J20" s="1812" t="s">
        <v>31</v>
      </c>
      <c r="K20" s="1887" t="s">
        <v>854</v>
      </c>
      <c r="L20" s="1807">
        <v>0.38194444444444442</v>
      </c>
      <c r="M20" s="1807">
        <v>0.55208333333333337</v>
      </c>
      <c r="N20" s="1801" t="s">
        <v>33</v>
      </c>
      <c r="O20" s="2000">
        <v>0.36805555555555558</v>
      </c>
      <c r="P20" s="1898" t="s">
        <v>34</v>
      </c>
      <c r="Q20" s="1801" t="s">
        <v>34</v>
      </c>
      <c r="R20" s="1801" t="s">
        <v>35</v>
      </c>
      <c r="S20" s="2001" t="s">
        <v>35</v>
      </c>
      <c r="T20" s="1801" t="s">
        <v>36</v>
      </c>
      <c r="U20" s="1801" t="s">
        <v>367</v>
      </c>
      <c r="V20" s="1801"/>
      <c r="W20" s="1809">
        <f>L20-O20</f>
        <v>1.388888888888884E-2</v>
      </c>
      <c r="X20" s="1997">
        <v>9990048504</v>
      </c>
    </row>
    <row r="21" spans="1:25" s="1810" customFormat="1" ht="27.75" customHeight="1">
      <c r="A21" s="1717">
        <v>18</v>
      </c>
      <c r="B21" s="1801">
        <v>3503</v>
      </c>
      <c r="C21" s="1997">
        <v>182463</v>
      </c>
      <c r="D21" s="1812" t="s">
        <v>10287</v>
      </c>
      <c r="E21" s="1997" t="s">
        <v>10314</v>
      </c>
      <c r="F21" s="1997" t="s">
        <v>10315</v>
      </c>
      <c r="G21" s="1997" t="s">
        <v>9703</v>
      </c>
      <c r="H21" s="1998" t="s">
        <v>3346</v>
      </c>
      <c r="I21" s="1999" t="s">
        <v>100</v>
      </c>
      <c r="J21" s="1812" t="s">
        <v>31</v>
      </c>
      <c r="K21" s="1887" t="s">
        <v>168</v>
      </c>
      <c r="L21" s="1807">
        <v>0.41666666666666669</v>
      </c>
      <c r="M21" s="1807">
        <v>0.55555555555555558</v>
      </c>
      <c r="N21" s="1801" t="s">
        <v>33</v>
      </c>
      <c r="O21" s="2000">
        <v>0.39583333333333331</v>
      </c>
      <c r="P21" s="1898" t="s">
        <v>34</v>
      </c>
      <c r="Q21" s="1801" t="s">
        <v>34</v>
      </c>
      <c r="R21" s="1801" t="s">
        <v>35</v>
      </c>
      <c r="S21" s="2001" t="s">
        <v>35</v>
      </c>
      <c r="T21" s="1808" t="s">
        <v>7766</v>
      </c>
      <c r="U21" s="1801" t="s">
        <v>367</v>
      </c>
      <c r="V21" s="1801"/>
      <c r="W21" s="1809">
        <f>L21-O21</f>
        <v>2.083333333333337E-2</v>
      </c>
      <c r="X21" s="1997">
        <v>9416230426</v>
      </c>
    </row>
    <row r="22" spans="1:25" s="1995" customFormat="1">
      <c r="A22" s="1717">
        <v>19</v>
      </c>
      <c r="B22" s="2006">
        <v>4614</v>
      </c>
      <c r="C22" s="2005">
        <v>16769</v>
      </c>
      <c r="D22" s="2006" t="s">
        <v>10287</v>
      </c>
      <c r="E22" s="2005" t="s">
        <v>10316</v>
      </c>
      <c r="F22" s="2007" t="s">
        <v>616</v>
      </c>
      <c r="G22" s="2005" t="s">
        <v>1547</v>
      </c>
      <c r="H22" s="2008" t="s">
        <v>29</v>
      </c>
      <c r="I22" s="2005" t="s">
        <v>3870</v>
      </c>
      <c r="J22" s="2006" t="s">
        <v>94</v>
      </c>
      <c r="K22" s="2109" t="s">
        <v>10317</v>
      </c>
      <c r="L22" s="1992">
        <v>0.36944444444444446</v>
      </c>
      <c r="M22" s="1992">
        <v>0.49305555555555558</v>
      </c>
      <c r="N22" s="1991" t="s">
        <v>33</v>
      </c>
      <c r="O22" s="1993">
        <v>0.3611111111111111</v>
      </c>
      <c r="P22" s="1991" t="s">
        <v>34</v>
      </c>
      <c r="Q22" s="1991" t="s">
        <v>34</v>
      </c>
      <c r="R22" s="1991" t="s">
        <v>600</v>
      </c>
      <c r="S22" s="1994" t="s">
        <v>600</v>
      </c>
      <c r="T22" s="1991" t="s">
        <v>36</v>
      </c>
      <c r="U22" s="1991" t="s">
        <v>367</v>
      </c>
      <c r="V22" s="1991"/>
      <c r="W22" s="1762">
        <f>L22-O22</f>
        <v>8.3333333333333592E-3</v>
      </c>
      <c r="X22" s="1991"/>
    </row>
    <row r="23" spans="1:25" s="1656" customFormat="1">
      <c r="A23" s="1717">
        <v>20</v>
      </c>
      <c r="B23" s="1801">
        <v>4626</v>
      </c>
      <c r="C23" s="1830">
        <v>183778</v>
      </c>
      <c r="D23" s="1812" t="s">
        <v>10318</v>
      </c>
      <c r="E23" s="1830" t="s">
        <v>10319</v>
      </c>
      <c r="F23" s="1997" t="s">
        <v>627</v>
      </c>
      <c r="G23" s="1997" t="s">
        <v>104</v>
      </c>
      <c r="H23" s="2009" t="s">
        <v>92</v>
      </c>
      <c r="I23" s="1997" t="s">
        <v>105</v>
      </c>
      <c r="J23" s="1812" t="s">
        <v>31</v>
      </c>
      <c r="K23" s="1871" t="s">
        <v>3654</v>
      </c>
      <c r="L23" s="1672">
        <v>0.52083333333333337</v>
      </c>
      <c r="M23" s="1672">
        <v>0.53472222222222221</v>
      </c>
      <c r="N23" s="1670" t="s">
        <v>33</v>
      </c>
      <c r="O23" s="1672">
        <v>0.52083333333333337</v>
      </c>
      <c r="P23" s="1670" t="s">
        <v>34</v>
      </c>
      <c r="Q23" s="1670" t="s">
        <v>34</v>
      </c>
      <c r="R23" s="1670" t="s">
        <v>36</v>
      </c>
      <c r="S23" s="1670" t="s">
        <v>600</v>
      </c>
      <c r="T23" s="1670" t="s">
        <v>36</v>
      </c>
      <c r="U23" s="1670"/>
      <c r="V23" s="1670"/>
      <c r="W23" s="1654">
        <f>L23-O23</f>
        <v>0</v>
      </c>
      <c r="X23" s="1670"/>
    </row>
    <row r="24" spans="1:25" s="1656" customFormat="1">
      <c r="A24" s="1717">
        <v>21</v>
      </c>
      <c r="B24" s="1801">
        <v>4647</v>
      </c>
      <c r="C24" s="1830">
        <v>43014</v>
      </c>
      <c r="D24" s="1812" t="s">
        <v>10318</v>
      </c>
      <c r="E24" s="1830" t="s">
        <v>10320</v>
      </c>
      <c r="F24" s="1997" t="s">
        <v>829</v>
      </c>
      <c r="G24" s="1999" t="s">
        <v>40</v>
      </c>
      <c r="H24" s="1997" t="s">
        <v>41</v>
      </c>
      <c r="I24" s="1997" t="s">
        <v>4690</v>
      </c>
      <c r="J24" s="1812" t="s">
        <v>31</v>
      </c>
      <c r="K24" s="1871" t="s">
        <v>3514</v>
      </c>
      <c r="L24" s="1672">
        <v>0.72222222222222221</v>
      </c>
      <c r="M24" s="1672">
        <v>0.80208333333333337</v>
      </c>
      <c r="N24" s="1593" t="s">
        <v>37</v>
      </c>
      <c r="O24" s="775"/>
      <c r="P24" s="775"/>
      <c r="Q24" s="775"/>
      <c r="R24" s="775"/>
      <c r="S24" s="775"/>
      <c r="T24" s="775"/>
      <c r="U24" s="775" t="s">
        <v>10321</v>
      </c>
      <c r="V24" s="775"/>
      <c r="W24" s="1654"/>
      <c r="X24" s="775"/>
    </row>
    <row r="25" spans="1:25" s="1656" customFormat="1">
      <c r="A25" s="1717">
        <v>22</v>
      </c>
      <c r="B25" s="1801">
        <v>4608</v>
      </c>
      <c r="C25" s="1898">
        <v>10834</v>
      </c>
      <c r="D25" s="1812" t="s">
        <v>10318</v>
      </c>
      <c r="E25" s="1898" t="s">
        <v>10322</v>
      </c>
      <c r="F25" s="1997" t="s">
        <v>1751</v>
      </c>
      <c r="G25" s="1997" t="s">
        <v>54</v>
      </c>
      <c r="H25" s="2009" t="s">
        <v>48</v>
      </c>
      <c r="I25" s="1999" t="s">
        <v>10323</v>
      </c>
      <c r="J25" s="1812" t="s">
        <v>31</v>
      </c>
      <c r="K25" s="1871" t="s">
        <v>10324</v>
      </c>
      <c r="L25" s="1672">
        <v>0.57777777777777772</v>
      </c>
      <c r="M25" s="1672">
        <v>0.66666666666666663</v>
      </c>
      <c r="N25" s="1670" t="s">
        <v>33</v>
      </c>
      <c r="O25" s="1672">
        <v>0.57291666666666663</v>
      </c>
      <c r="P25" s="1670" t="s">
        <v>34</v>
      </c>
      <c r="Q25" s="1670" t="s">
        <v>34</v>
      </c>
      <c r="R25" s="1670" t="s">
        <v>112</v>
      </c>
      <c r="S25" s="1670" t="s">
        <v>600</v>
      </c>
      <c r="T25" s="1670" t="s">
        <v>36</v>
      </c>
      <c r="U25" s="1670" t="s">
        <v>3611</v>
      </c>
      <c r="V25" s="1670"/>
      <c r="W25" s="1654">
        <f>L25-O25</f>
        <v>4.8611111111110938E-3</v>
      </c>
      <c r="X25" s="1670"/>
    </row>
    <row r="26" spans="1:25" s="439" customFormat="1">
      <c r="A26" s="1717">
        <v>23</v>
      </c>
      <c r="B26" s="463">
        <v>5140</v>
      </c>
      <c r="C26" s="1745">
        <v>84474</v>
      </c>
      <c r="D26" s="977" t="s">
        <v>10318</v>
      </c>
      <c r="E26" s="1745" t="s">
        <v>10325</v>
      </c>
      <c r="F26" s="591" t="s">
        <v>253</v>
      </c>
      <c r="G26" s="591" t="s">
        <v>495</v>
      </c>
      <c r="H26" s="1457" t="s">
        <v>343</v>
      </c>
      <c r="I26" s="592" t="s">
        <v>10326</v>
      </c>
      <c r="J26" s="977" t="s">
        <v>31</v>
      </c>
      <c r="K26" s="711" t="s">
        <v>274</v>
      </c>
      <c r="L26" s="966">
        <v>0.62916666666666665</v>
      </c>
      <c r="M26" s="966">
        <v>0.83333333333333337</v>
      </c>
      <c r="N26" s="2166" t="s">
        <v>10327</v>
      </c>
      <c r="O26" s="966">
        <v>0.64930555555555558</v>
      </c>
      <c r="P26" s="463"/>
      <c r="Q26" s="463" t="s">
        <v>171</v>
      </c>
      <c r="R26" s="463" t="s">
        <v>112</v>
      </c>
      <c r="S26" s="463" t="s">
        <v>600</v>
      </c>
      <c r="T26" s="463" t="s">
        <v>36</v>
      </c>
      <c r="U26" s="463" t="s">
        <v>10327</v>
      </c>
      <c r="V26" s="463"/>
      <c r="W26" s="1549" t="s">
        <v>10328</v>
      </c>
      <c r="X26" s="463"/>
    </row>
    <row r="27" spans="1:25" s="1810" customFormat="1" ht="27.75">
      <c r="A27" s="1717">
        <v>24</v>
      </c>
      <c r="B27" s="1801">
        <v>2120</v>
      </c>
      <c r="C27" s="2010">
        <v>186380</v>
      </c>
      <c r="D27" s="1812" t="s">
        <v>10329</v>
      </c>
      <c r="E27" s="2010" t="s">
        <v>10330</v>
      </c>
      <c r="F27" s="2010" t="s">
        <v>376</v>
      </c>
      <c r="G27" s="2010" t="s">
        <v>9210</v>
      </c>
      <c r="H27" s="2010" t="s">
        <v>389</v>
      </c>
      <c r="I27" s="2011" t="s">
        <v>10331</v>
      </c>
      <c r="J27" s="1812" t="s">
        <v>31</v>
      </c>
      <c r="K27" s="1887" t="s">
        <v>50</v>
      </c>
      <c r="L27" s="1807">
        <v>0.46527777777777779</v>
      </c>
      <c r="M27" s="1807">
        <v>0.52777777777777779</v>
      </c>
      <c r="N27" s="1801" t="s">
        <v>33</v>
      </c>
      <c r="O27" s="1807">
        <v>0.44791666666666669</v>
      </c>
      <c r="P27" s="1801" t="s">
        <v>34</v>
      </c>
      <c r="Q27" s="1801" t="s">
        <v>34</v>
      </c>
      <c r="R27" s="1801" t="s">
        <v>112</v>
      </c>
      <c r="S27" s="1801" t="s">
        <v>35</v>
      </c>
      <c r="T27" s="1801" t="s">
        <v>36</v>
      </c>
      <c r="U27" s="1801" t="s">
        <v>526</v>
      </c>
      <c r="V27" s="1801"/>
      <c r="W27" s="1654">
        <f>L27-O27</f>
        <v>1.7361111111111105E-2</v>
      </c>
      <c r="X27" s="1997">
        <v>9810606063</v>
      </c>
    </row>
    <row r="28" spans="1:25">
      <c r="A28" s="1717">
        <v>25</v>
      </c>
      <c r="B28" s="1801"/>
      <c r="C28" s="2010">
        <v>184336</v>
      </c>
      <c r="D28" s="1812" t="s">
        <v>10329</v>
      </c>
      <c r="E28" s="2010" t="s">
        <v>10332</v>
      </c>
      <c r="F28" s="2010" t="s">
        <v>10333</v>
      </c>
      <c r="G28" s="2010" t="s">
        <v>40</v>
      </c>
      <c r="H28" s="2010" t="s">
        <v>41</v>
      </c>
      <c r="I28" s="2010" t="s">
        <v>608</v>
      </c>
      <c r="J28" s="1812" t="s">
        <v>94</v>
      </c>
      <c r="K28" s="712"/>
      <c r="L28" s="775"/>
      <c r="M28" s="775"/>
      <c r="N28" s="1593" t="s">
        <v>37</v>
      </c>
      <c r="O28" s="775"/>
      <c r="P28" s="775"/>
      <c r="Q28" s="775"/>
      <c r="R28" s="775"/>
      <c r="S28" s="775"/>
      <c r="T28" s="775"/>
      <c r="U28" s="775"/>
      <c r="V28" s="775"/>
      <c r="W28" s="1654"/>
      <c r="X28" s="775"/>
    </row>
    <row r="29" spans="1:25" s="1810" customFormat="1">
      <c r="A29" s="1717">
        <v>26</v>
      </c>
      <c r="B29" s="1801">
        <v>3507</v>
      </c>
      <c r="C29" s="2010">
        <v>103739</v>
      </c>
      <c r="D29" s="1812" t="s">
        <v>10329</v>
      </c>
      <c r="E29" s="2010" t="s">
        <v>10334</v>
      </c>
      <c r="F29" s="2010" t="s">
        <v>204</v>
      </c>
      <c r="G29" s="2010" t="s">
        <v>40</v>
      </c>
      <c r="H29" s="2010" t="s">
        <v>41</v>
      </c>
      <c r="I29" s="2010" t="s">
        <v>10335</v>
      </c>
      <c r="J29" s="1812" t="s">
        <v>31</v>
      </c>
      <c r="K29" s="1887" t="s">
        <v>329</v>
      </c>
      <c r="L29" s="1807">
        <v>0.43263888888888891</v>
      </c>
      <c r="M29" s="1807">
        <v>0.60763888888888884</v>
      </c>
      <c r="N29" s="1801" t="s">
        <v>33</v>
      </c>
      <c r="O29" s="1807">
        <v>0.4152777777777778</v>
      </c>
      <c r="P29" s="1801" t="s">
        <v>34</v>
      </c>
      <c r="Q29" s="1801" t="s">
        <v>34</v>
      </c>
      <c r="R29" s="1801" t="s">
        <v>112</v>
      </c>
      <c r="S29" s="1801" t="s">
        <v>35</v>
      </c>
      <c r="T29" s="1801" t="s">
        <v>36</v>
      </c>
      <c r="U29" s="1801" t="s">
        <v>33</v>
      </c>
      <c r="V29" s="1801"/>
      <c r="W29" s="1654">
        <f>L29-O29</f>
        <v>1.7361111111111105E-2</v>
      </c>
      <c r="X29" s="1997">
        <v>8178963618</v>
      </c>
    </row>
    <row r="30" spans="1:25" s="439" customFormat="1">
      <c r="A30" s="1717">
        <v>27</v>
      </c>
      <c r="B30" s="463">
        <v>6120</v>
      </c>
      <c r="C30" s="1224">
        <v>185986</v>
      </c>
      <c r="D30" s="977" t="s">
        <v>10329</v>
      </c>
      <c r="E30" s="1224" t="s">
        <v>10336</v>
      </c>
      <c r="F30" s="1224" t="s">
        <v>59</v>
      </c>
      <c r="G30" s="1224" t="s">
        <v>40</v>
      </c>
      <c r="H30" s="1224" t="s">
        <v>41</v>
      </c>
      <c r="I30" s="1224" t="s">
        <v>608</v>
      </c>
      <c r="J30" s="977" t="s">
        <v>31</v>
      </c>
      <c r="K30" s="711" t="s">
        <v>180</v>
      </c>
      <c r="L30" s="966">
        <v>0.67013888888888884</v>
      </c>
      <c r="M30" s="966">
        <v>0.72916666666666663</v>
      </c>
      <c r="N30" s="2166" t="s">
        <v>2596</v>
      </c>
      <c r="O30" s="966">
        <v>0.66319444444444442</v>
      </c>
      <c r="P30" s="463"/>
      <c r="Q30" s="463" t="s">
        <v>171</v>
      </c>
      <c r="R30" s="463" t="s">
        <v>600</v>
      </c>
      <c r="S30" s="463" t="s">
        <v>600</v>
      </c>
      <c r="T30" s="463" t="s">
        <v>36</v>
      </c>
      <c r="U30" s="463" t="s">
        <v>5302</v>
      </c>
      <c r="V30" s="463"/>
      <c r="W30" s="2046">
        <f>L30-O30</f>
        <v>6.9444444444444198E-3</v>
      </c>
      <c r="X30" s="591">
        <v>7042208023</v>
      </c>
    </row>
    <row r="31" spans="1:25">
      <c r="A31" s="1717">
        <v>28</v>
      </c>
      <c r="B31" s="1801">
        <v>3539</v>
      </c>
      <c r="C31" s="2010">
        <v>187101</v>
      </c>
      <c r="D31" s="1812" t="s">
        <v>10329</v>
      </c>
      <c r="E31" s="2010" t="s">
        <v>10337</v>
      </c>
      <c r="F31" s="2010" t="s">
        <v>582</v>
      </c>
      <c r="G31" s="2010" t="s">
        <v>40</v>
      </c>
      <c r="H31" s="2010" t="s">
        <v>41</v>
      </c>
      <c r="I31" s="2010" t="s">
        <v>608</v>
      </c>
      <c r="J31" s="1812" t="s">
        <v>94</v>
      </c>
      <c r="K31" s="712"/>
      <c r="L31" s="775"/>
      <c r="M31" s="775"/>
      <c r="N31" s="1593" t="s">
        <v>37</v>
      </c>
      <c r="O31" s="775"/>
      <c r="P31" s="775"/>
      <c r="Q31" s="775"/>
      <c r="R31" s="775"/>
      <c r="S31" s="775"/>
      <c r="T31" s="775"/>
      <c r="U31" s="775"/>
      <c r="V31" s="775"/>
      <c r="W31" s="1654"/>
      <c r="X31" s="775"/>
    </row>
    <row r="32" spans="1:25" s="1810" customFormat="1" ht="27.75">
      <c r="A32" s="1717">
        <v>29</v>
      </c>
      <c r="B32" s="1801"/>
      <c r="C32" s="2002">
        <v>112524</v>
      </c>
      <c r="D32" s="1812" t="s">
        <v>10329</v>
      </c>
      <c r="E32" s="2002" t="s">
        <v>1889</v>
      </c>
      <c r="F32" s="2002" t="s">
        <v>192</v>
      </c>
      <c r="G32" s="2002" t="s">
        <v>214</v>
      </c>
      <c r="H32" s="2002" t="s">
        <v>215</v>
      </c>
      <c r="I32" s="2003" t="s">
        <v>10338</v>
      </c>
      <c r="J32" s="1812" t="s">
        <v>31</v>
      </c>
      <c r="K32" s="1887" t="s">
        <v>3514</v>
      </c>
      <c r="L32" s="1807">
        <v>0.44097222222222221</v>
      </c>
      <c r="M32" s="1807">
        <v>0.4861111111111111</v>
      </c>
      <c r="N32" s="1801" t="s">
        <v>219</v>
      </c>
      <c r="O32" s="1807">
        <v>0.42708333333333331</v>
      </c>
      <c r="P32" s="1801" t="s">
        <v>34</v>
      </c>
      <c r="Q32" s="1801" t="s">
        <v>34</v>
      </c>
      <c r="R32" s="1801" t="s">
        <v>35</v>
      </c>
      <c r="S32" s="1801" t="s">
        <v>35</v>
      </c>
      <c r="T32" s="1801" t="s">
        <v>36</v>
      </c>
      <c r="U32" s="1801" t="s">
        <v>367</v>
      </c>
      <c r="V32" s="1801"/>
      <c r="W32" s="1654">
        <f>L32-O32</f>
        <v>1.3888888888888895E-2</v>
      </c>
      <c r="X32" s="1997">
        <v>7300787709</v>
      </c>
    </row>
    <row r="33" spans="1:24" s="1810" customFormat="1">
      <c r="A33" s="1717">
        <v>30</v>
      </c>
      <c r="B33" s="1801"/>
      <c r="C33" s="2002">
        <v>25883</v>
      </c>
      <c r="D33" s="1812" t="s">
        <v>10329</v>
      </c>
      <c r="E33" s="2002" t="s">
        <v>4608</v>
      </c>
      <c r="F33" s="2002" t="s">
        <v>524</v>
      </c>
      <c r="G33" s="2002" t="s">
        <v>214</v>
      </c>
      <c r="H33" s="2002" t="s">
        <v>215</v>
      </c>
      <c r="I33" s="2003" t="s">
        <v>10035</v>
      </c>
      <c r="J33" s="1812" t="s">
        <v>31</v>
      </c>
      <c r="K33" s="1887" t="s">
        <v>398</v>
      </c>
      <c r="L33" s="1807">
        <v>0.50694444444444442</v>
      </c>
      <c r="M33" s="1807">
        <v>0.57291666666666663</v>
      </c>
      <c r="N33" s="1801" t="s">
        <v>219</v>
      </c>
      <c r="O33" s="1807">
        <v>0.4861111111111111</v>
      </c>
      <c r="P33" s="1801" t="s">
        <v>34</v>
      </c>
      <c r="Q33" s="1801" t="s">
        <v>34</v>
      </c>
      <c r="R33" s="1801" t="s">
        <v>35</v>
      </c>
      <c r="S33" s="1801" t="s">
        <v>35</v>
      </c>
      <c r="T33" s="1801" t="s">
        <v>36</v>
      </c>
      <c r="U33" s="1801" t="s">
        <v>367</v>
      </c>
      <c r="V33" s="1801"/>
      <c r="W33" s="1654">
        <f>L33-O33</f>
        <v>2.0833333333333315E-2</v>
      </c>
      <c r="X33" s="1997">
        <v>9837054650</v>
      </c>
    </row>
    <row r="34" spans="1:24" s="1810" customFormat="1">
      <c r="A34" s="1717">
        <v>31</v>
      </c>
      <c r="B34" s="1801"/>
      <c r="C34" s="2002">
        <v>185469</v>
      </c>
      <c r="D34" s="1812" t="s">
        <v>10329</v>
      </c>
      <c r="E34" s="2002" t="s">
        <v>10339</v>
      </c>
      <c r="F34" s="2002" t="s">
        <v>210</v>
      </c>
      <c r="G34" s="2002" t="s">
        <v>9955</v>
      </c>
      <c r="H34" s="2002" t="s">
        <v>29</v>
      </c>
      <c r="I34" s="2002" t="s">
        <v>1201</v>
      </c>
      <c r="J34" s="1812" t="s">
        <v>31</v>
      </c>
      <c r="K34" s="1887" t="s">
        <v>32</v>
      </c>
      <c r="L34" s="1807">
        <v>0.3923611111111111</v>
      </c>
      <c r="M34" s="1807">
        <v>0.4236111111111111</v>
      </c>
      <c r="N34" s="1801" t="s">
        <v>33</v>
      </c>
      <c r="O34" s="1807">
        <v>0.38541666666666669</v>
      </c>
      <c r="P34" s="1801" t="s">
        <v>34</v>
      </c>
      <c r="Q34" s="1801" t="s">
        <v>34</v>
      </c>
      <c r="R34" s="1801" t="s">
        <v>112</v>
      </c>
      <c r="S34" s="1801" t="s">
        <v>35</v>
      </c>
      <c r="T34" s="1801" t="s">
        <v>36</v>
      </c>
      <c r="U34" s="1801" t="s">
        <v>33</v>
      </c>
      <c r="V34" s="1801"/>
      <c r="W34" s="1654">
        <f>L34-O34</f>
        <v>6.9444444444444198E-3</v>
      </c>
      <c r="X34" s="1997">
        <v>8865860341</v>
      </c>
    </row>
    <row r="35" spans="1:24" s="1810" customFormat="1">
      <c r="A35" s="1717">
        <v>32</v>
      </c>
      <c r="B35" s="1801">
        <v>3535</v>
      </c>
      <c r="C35" s="2002">
        <v>184026</v>
      </c>
      <c r="D35" s="1812" t="s">
        <v>10329</v>
      </c>
      <c r="E35" s="2002" t="s">
        <v>10340</v>
      </c>
      <c r="F35" s="2002" t="s">
        <v>913</v>
      </c>
      <c r="G35" s="2002" t="s">
        <v>40</v>
      </c>
      <c r="H35" s="2002" t="s">
        <v>41</v>
      </c>
      <c r="I35" s="2004" t="s">
        <v>570</v>
      </c>
      <c r="J35" s="1812" t="s">
        <v>31</v>
      </c>
      <c r="K35" s="1887" t="s">
        <v>10341</v>
      </c>
      <c r="L35" s="1807">
        <v>0.62638888888888888</v>
      </c>
      <c r="M35" s="1807">
        <v>0.82638888888888884</v>
      </c>
      <c r="N35" s="1801" t="s">
        <v>33</v>
      </c>
      <c r="O35" s="1807">
        <v>0.63541666666666663</v>
      </c>
      <c r="P35" s="1801" t="s">
        <v>34</v>
      </c>
      <c r="Q35" s="1801" t="s">
        <v>34</v>
      </c>
      <c r="R35" s="1801" t="s">
        <v>35</v>
      </c>
      <c r="S35" s="1801" t="s">
        <v>35</v>
      </c>
      <c r="T35" s="1801" t="s">
        <v>36</v>
      </c>
      <c r="U35" s="1801" t="s">
        <v>367</v>
      </c>
      <c r="V35" s="1801"/>
      <c r="W35" s="1549" t="s">
        <v>10342</v>
      </c>
      <c r="X35" s="1997">
        <v>9911188197</v>
      </c>
    </row>
    <row r="36" spans="1:24" s="1810" customFormat="1">
      <c r="A36" s="1717">
        <v>33</v>
      </c>
      <c r="B36" s="1801"/>
      <c r="C36" s="2002">
        <v>52056</v>
      </c>
      <c r="D36" s="1812" t="s">
        <v>10329</v>
      </c>
      <c r="E36" s="2002" t="s">
        <v>9998</v>
      </c>
      <c r="F36" s="2002" t="s">
        <v>285</v>
      </c>
      <c r="G36" s="2002" t="s">
        <v>617</v>
      </c>
      <c r="H36" s="2002" t="s">
        <v>48</v>
      </c>
      <c r="I36" s="2002" t="s">
        <v>10343</v>
      </c>
      <c r="J36" s="1812" t="s">
        <v>31</v>
      </c>
      <c r="K36" s="1887" t="s">
        <v>3654</v>
      </c>
      <c r="L36" s="1807">
        <v>0.43402777777777779</v>
      </c>
      <c r="M36" s="1807">
        <v>0.49444444444444446</v>
      </c>
      <c r="N36" s="1801" t="s">
        <v>33</v>
      </c>
      <c r="O36" s="2000">
        <v>0.43055555555555558</v>
      </c>
      <c r="P36" s="1801" t="s">
        <v>34</v>
      </c>
      <c r="Q36" s="1801" t="s">
        <v>34</v>
      </c>
      <c r="R36" s="1801" t="s">
        <v>35</v>
      </c>
      <c r="S36" s="1801" t="s">
        <v>35</v>
      </c>
      <c r="T36" s="1801" t="s">
        <v>36</v>
      </c>
      <c r="U36" s="1801" t="s">
        <v>367</v>
      </c>
      <c r="V36" s="1801"/>
      <c r="W36" s="1654">
        <f>L36-O36</f>
        <v>3.4722222222222099E-3</v>
      </c>
      <c r="X36" s="1997">
        <v>9990332136</v>
      </c>
    </row>
    <row r="37" spans="1:24" s="1810" customFormat="1">
      <c r="A37" s="1717">
        <v>34</v>
      </c>
      <c r="B37" s="1801"/>
      <c r="C37" s="2002">
        <v>169570</v>
      </c>
      <c r="D37" s="1812" t="s">
        <v>10329</v>
      </c>
      <c r="E37" s="2002" t="s">
        <v>10344</v>
      </c>
      <c r="F37" s="2002" t="s">
        <v>428</v>
      </c>
      <c r="G37" s="2002" t="s">
        <v>462</v>
      </c>
      <c r="H37" s="2002" t="s">
        <v>48</v>
      </c>
      <c r="I37" s="2002" t="s">
        <v>10345</v>
      </c>
      <c r="J37" s="1812" t="s">
        <v>31</v>
      </c>
      <c r="K37" s="1887" t="s">
        <v>10016</v>
      </c>
      <c r="L37" s="1807">
        <v>0.39305555555555555</v>
      </c>
      <c r="M37" s="1807">
        <v>0.43402777777777779</v>
      </c>
      <c r="N37" s="1801" t="s">
        <v>33</v>
      </c>
      <c r="O37" s="2000">
        <v>0.38541666666666669</v>
      </c>
      <c r="P37" s="1801" t="s">
        <v>34</v>
      </c>
      <c r="Q37" s="1801" t="s">
        <v>34</v>
      </c>
      <c r="R37" s="1801" t="s">
        <v>35</v>
      </c>
      <c r="S37" s="1801" t="s">
        <v>35</v>
      </c>
      <c r="T37" s="1801" t="s">
        <v>36</v>
      </c>
      <c r="U37" s="1801" t="s">
        <v>367</v>
      </c>
      <c r="V37" s="1801"/>
      <c r="W37" s="1654">
        <f t="shared" ref="W37:W38" si="0">L37-O37</f>
        <v>7.6388888888888618E-3</v>
      </c>
      <c r="X37" s="1997">
        <v>9899435405</v>
      </c>
    </row>
    <row r="38" spans="1:24" s="1810" customFormat="1">
      <c r="A38" s="1717">
        <v>35</v>
      </c>
      <c r="B38" s="1801"/>
      <c r="C38" s="2141">
        <v>38054</v>
      </c>
      <c r="D38" s="1812" t="s">
        <v>10329</v>
      </c>
      <c r="E38" s="2141" t="s">
        <v>10346</v>
      </c>
      <c r="F38" s="2142" t="s">
        <v>759</v>
      </c>
      <c r="G38" s="2141" t="s">
        <v>1547</v>
      </c>
      <c r="H38" s="2141" t="s">
        <v>29</v>
      </c>
      <c r="I38" s="2141" t="s">
        <v>128</v>
      </c>
      <c r="J38" s="1801" t="s">
        <v>188</v>
      </c>
      <c r="K38" s="1887" t="s">
        <v>398</v>
      </c>
      <c r="L38" s="1807">
        <v>0.67361111111111116</v>
      </c>
      <c r="M38" s="1807">
        <v>0.73263888888888884</v>
      </c>
      <c r="N38" s="1801" t="s">
        <v>33</v>
      </c>
      <c r="O38" s="2000">
        <v>0.65972222222222221</v>
      </c>
      <c r="P38" s="1801" t="s">
        <v>34</v>
      </c>
      <c r="Q38" s="1801" t="s">
        <v>34</v>
      </c>
      <c r="R38" s="1801" t="s">
        <v>35</v>
      </c>
      <c r="S38" s="1801" t="s">
        <v>35</v>
      </c>
      <c r="T38" s="1801" t="s">
        <v>36</v>
      </c>
      <c r="U38" s="1801" t="s">
        <v>367</v>
      </c>
      <c r="V38" s="1801"/>
      <c r="W38" s="1654">
        <f t="shared" si="0"/>
        <v>1.3888888888888951E-2</v>
      </c>
      <c r="X38" s="1801"/>
    </row>
    <row r="39" spans="1:24" s="1656" customFormat="1">
      <c r="A39" s="1717">
        <v>36</v>
      </c>
      <c r="B39" s="1801"/>
      <c r="C39" s="2002">
        <v>179713</v>
      </c>
      <c r="D39" s="1812" t="s">
        <v>10329</v>
      </c>
      <c r="E39" s="2002" t="s">
        <v>10347</v>
      </c>
      <c r="F39" s="2002" t="s">
        <v>262</v>
      </c>
      <c r="G39" s="2002" t="s">
        <v>5906</v>
      </c>
      <c r="H39" s="2002" t="s">
        <v>70</v>
      </c>
      <c r="I39" s="2002" t="s">
        <v>8621</v>
      </c>
      <c r="J39" s="1812" t="s">
        <v>31</v>
      </c>
      <c r="K39" s="712"/>
      <c r="L39" s="775"/>
      <c r="M39" s="775"/>
      <c r="N39" s="1593" t="s">
        <v>37</v>
      </c>
      <c r="O39" s="775"/>
      <c r="P39" s="775"/>
      <c r="Q39" s="775"/>
      <c r="R39" s="775"/>
      <c r="S39" s="775"/>
      <c r="T39" s="775"/>
      <c r="U39" s="775"/>
      <c r="V39" s="775"/>
      <c r="W39" s="1654"/>
      <c r="X39" s="1996">
        <v>9961029749</v>
      </c>
    </row>
    <row r="40" spans="1:24" s="1656" customFormat="1">
      <c r="A40" s="1717">
        <v>37</v>
      </c>
      <c r="B40" s="1801"/>
      <c r="C40" s="2002">
        <v>185935</v>
      </c>
      <c r="D40" s="1812" t="s">
        <v>10329</v>
      </c>
      <c r="E40" s="2002" t="s">
        <v>8986</v>
      </c>
      <c r="F40" s="2002" t="s">
        <v>115</v>
      </c>
      <c r="G40" s="2002" t="s">
        <v>5906</v>
      </c>
      <c r="H40" s="2002" t="s">
        <v>70</v>
      </c>
      <c r="I40" s="2002" t="s">
        <v>10348</v>
      </c>
      <c r="J40" s="1812" t="s">
        <v>31</v>
      </c>
      <c r="K40" s="712"/>
      <c r="L40" s="775"/>
      <c r="M40" s="775"/>
      <c r="N40" s="1593" t="s">
        <v>37</v>
      </c>
      <c r="O40" s="775"/>
      <c r="P40" s="775"/>
      <c r="Q40" s="775"/>
      <c r="R40" s="775"/>
      <c r="S40" s="775"/>
      <c r="T40" s="775"/>
      <c r="U40" s="775"/>
      <c r="V40" s="775"/>
      <c r="W40" s="1654"/>
      <c r="X40" s="1996">
        <v>9899121927</v>
      </c>
    </row>
    <row r="41" spans="1:24" s="439" customFormat="1">
      <c r="A41" s="1717">
        <v>38</v>
      </c>
      <c r="B41" s="463">
        <v>3536</v>
      </c>
      <c r="C41" s="595">
        <v>178111</v>
      </c>
      <c r="D41" s="977" t="s">
        <v>10329</v>
      </c>
      <c r="E41" s="595" t="s">
        <v>10349</v>
      </c>
      <c r="F41" s="595" t="s">
        <v>1714</v>
      </c>
      <c r="G41" s="595" t="s">
        <v>10350</v>
      </c>
      <c r="H41" s="595" t="s">
        <v>237</v>
      </c>
      <c r="I41" s="595" t="s">
        <v>10351</v>
      </c>
      <c r="J41" s="977" t="s">
        <v>31</v>
      </c>
      <c r="K41" s="711" t="s">
        <v>398</v>
      </c>
      <c r="L41" s="966">
        <v>0.49166666666666664</v>
      </c>
      <c r="M41" s="966">
        <v>0.62847222222222221</v>
      </c>
      <c r="N41" s="2166" t="s">
        <v>2113</v>
      </c>
      <c r="O41" s="966">
        <v>0.4861111111111111</v>
      </c>
      <c r="P41" s="463"/>
      <c r="Q41" s="463" t="s">
        <v>171</v>
      </c>
      <c r="R41" s="463" t="s">
        <v>35</v>
      </c>
      <c r="S41" s="463" t="s">
        <v>35</v>
      </c>
      <c r="T41" s="463" t="s">
        <v>10352</v>
      </c>
      <c r="U41" s="463" t="s">
        <v>367</v>
      </c>
      <c r="V41" s="463"/>
      <c r="W41" s="2046">
        <f>L41-O41</f>
        <v>5.5555555555555358E-3</v>
      </c>
      <c r="X41" s="591">
        <v>8178271381</v>
      </c>
    </row>
    <row r="42" spans="1:24" s="1810" customFormat="1">
      <c r="A42" s="1717">
        <v>39</v>
      </c>
      <c r="B42" s="1812">
        <v>3543</v>
      </c>
      <c r="C42" s="2010">
        <v>188219</v>
      </c>
      <c r="D42" s="1812" t="s">
        <v>10329</v>
      </c>
      <c r="E42" s="2010" t="s">
        <v>10353</v>
      </c>
      <c r="F42" s="2012" t="s">
        <v>461</v>
      </c>
      <c r="G42" s="2010" t="s">
        <v>10354</v>
      </c>
      <c r="H42" s="2010" t="s">
        <v>408</v>
      </c>
      <c r="I42" s="2010" t="s">
        <v>2742</v>
      </c>
      <c r="J42" s="1801" t="s">
        <v>188</v>
      </c>
      <c r="K42" s="1887"/>
      <c r="L42" s="1807">
        <v>0.67361111111111116</v>
      </c>
      <c r="M42" s="1807">
        <v>0.73958333333333337</v>
      </c>
      <c r="N42" s="1801" t="s">
        <v>33</v>
      </c>
      <c r="O42" s="1807">
        <v>0.65972222222222221</v>
      </c>
      <c r="P42" s="1801" t="s">
        <v>34</v>
      </c>
      <c r="Q42" s="1801" t="s">
        <v>34</v>
      </c>
      <c r="R42" s="1801" t="s">
        <v>112</v>
      </c>
      <c r="S42" s="1801" t="s">
        <v>35</v>
      </c>
      <c r="T42" s="1801" t="s">
        <v>36</v>
      </c>
      <c r="U42" s="1801" t="s">
        <v>33</v>
      </c>
      <c r="V42" s="1801"/>
      <c r="W42" s="1654">
        <f>L42-O42</f>
        <v>1.3888888888888951E-2</v>
      </c>
      <c r="X42" s="1801"/>
    </row>
    <row r="43" spans="1:24" s="1810" customFormat="1">
      <c r="A43" s="1717">
        <v>40</v>
      </c>
      <c r="B43" s="1812">
        <v>4613</v>
      </c>
      <c r="C43" s="2010">
        <v>184270</v>
      </c>
      <c r="D43" s="1812" t="s">
        <v>10329</v>
      </c>
      <c r="E43" s="2010" t="s">
        <v>10355</v>
      </c>
      <c r="F43" s="2010" t="s">
        <v>528</v>
      </c>
      <c r="G43" s="2010" t="s">
        <v>350</v>
      </c>
      <c r="H43" s="2010" t="s">
        <v>86</v>
      </c>
      <c r="I43" s="2010" t="s">
        <v>8982</v>
      </c>
      <c r="J43" s="1812" t="s">
        <v>31</v>
      </c>
      <c r="K43" s="1887" t="s">
        <v>651</v>
      </c>
      <c r="L43" s="1807">
        <v>0.41944444444444445</v>
      </c>
      <c r="M43" s="1807">
        <v>0.64236111111111116</v>
      </c>
      <c r="N43" s="1801" t="s">
        <v>33</v>
      </c>
      <c r="O43" s="1807">
        <v>0.41666666666666669</v>
      </c>
      <c r="P43" s="1801" t="s">
        <v>34</v>
      </c>
      <c r="Q43" s="1801" t="s">
        <v>34</v>
      </c>
      <c r="R43" s="1801" t="s">
        <v>600</v>
      </c>
      <c r="S43" s="1801" t="s">
        <v>600</v>
      </c>
      <c r="T43" s="1801" t="s">
        <v>36</v>
      </c>
      <c r="U43" s="1801" t="s">
        <v>367</v>
      </c>
      <c r="V43" s="1801"/>
      <c r="W43" s="1654">
        <f>L43-O43</f>
        <v>2.7777777777777679E-3</v>
      </c>
      <c r="X43" s="1997">
        <v>8178240119</v>
      </c>
    </row>
    <row r="44" spans="1:24" s="1810" customFormat="1">
      <c r="A44" s="1717">
        <v>41</v>
      </c>
      <c r="B44" s="1801">
        <v>2423</v>
      </c>
      <c r="C44" s="2002">
        <v>178135</v>
      </c>
      <c r="D44" s="1812" t="s">
        <v>10329</v>
      </c>
      <c r="E44" s="2002" t="s">
        <v>10356</v>
      </c>
      <c r="F44" s="2002" t="s">
        <v>115</v>
      </c>
      <c r="G44" s="2002" t="s">
        <v>773</v>
      </c>
      <c r="H44" s="2002" t="s">
        <v>99</v>
      </c>
      <c r="I44" s="2002" t="s">
        <v>3275</v>
      </c>
      <c r="J44" s="1812" t="s">
        <v>31</v>
      </c>
      <c r="K44" s="1887" t="s">
        <v>3654</v>
      </c>
      <c r="L44" s="1807">
        <v>0.3923611111111111</v>
      </c>
      <c r="M44" s="1807">
        <v>0.53125</v>
      </c>
      <c r="N44" s="1801" t="s">
        <v>33</v>
      </c>
      <c r="O44" s="1807">
        <v>0.38194444444444442</v>
      </c>
      <c r="P44" s="1801" t="s">
        <v>34</v>
      </c>
      <c r="Q44" s="1801" t="s">
        <v>34</v>
      </c>
      <c r="R44" s="1801" t="s">
        <v>35</v>
      </c>
      <c r="S44" s="1801" t="s">
        <v>35</v>
      </c>
      <c r="T44" s="1801" t="s">
        <v>36</v>
      </c>
      <c r="U44" s="1801" t="s">
        <v>367</v>
      </c>
      <c r="V44" s="1801"/>
      <c r="W44" s="1654">
        <f>L44-O44</f>
        <v>1.0416666666666685E-2</v>
      </c>
      <c r="X44" s="2014">
        <v>9306283687</v>
      </c>
    </row>
    <row r="45" spans="1:24" s="1810" customFormat="1" ht="27.75">
      <c r="A45" s="1717">
        <v>42</v>
      </c>
      <c r="B45" s="1801">
        <v>3525</v>
      </c>
      <c r="C45" s="2002">
        <v>164115</v>
      </c>
      <c r="D45" s="1812" t="s">
        <v>10329</v>
      </c>
      <c r="E45" s="2002" t="s">
        <v>8544</v>
      </c>
      <c r="F45" s="2002" t="s">
        <v>759</v>
      </c>
      <c r="G45" s="2002" t="s">
        <v>214</v>
      </c>
      <c r="H45" s="2002" t="s">
        <v>215</v>
      </c>
      <c r="I45" s="2003" t="s">
        <v>10357</v>
      </c>
      <c r="J45" s="1812" t="s">
        <v>31</v>
      </c>
      <c r="K45" s="1887" t="s">
        <v>3514</v>
      </c>
      <c r="L45" s="1807">
        <v>0.38194444444444442</v>
      </c>
      <c r="M45" s="1807">
        <v>0.55208333333333337</v>
      </c>
      <c r="N45" s="1801" t="s">
        <v>219</v>
      </c>
      <c r="O45" s="1807">
        <v>0.3611111111111111</v>
      </c>
      <c r="P45" s="1801" t="s">
        <v>34</v>
      </c>
      <c r="Q45" s="1801" t="s">
        <v>34</v>
      </c>
      <c r="R45" s="1801" t="s">
        <v>112</v>
      </c>
      <c r="S45" s="1801" t="s">
        <v>35</v>
      </c>
      <c r="T45" s="1801" t="s">
        <v>36</v>
      </c>
      <c r="U45" s="1801" t="s">
        <v>219</v>
      </c>
      <c r="V45" s="1801"/>
      <c r="W45" s="1654">
        <f>L45-O45</f>
        <v>2.0833333333333315E-2</v>
      </c>
      <c r="X45" s="1997">
        <v>9760270400</v>
      </c>
    </row>
    <row r="46" spans="1:24" s="1810" customFormat="1">
      <c r="A46" s="1717">
        <v>43</v>
      </c>
      <c r="B46" s="1801">
        <v>3539</v>
      </c>
      <c r="C46" s="2002">
        <v>187101</v>
      </c>
      <c r="D46" s="1812" t="s">
        <v>10329</v>
      </c>
      <c r="E46" s="2002" t="s">
        <v>10358</v>
      </c>
      <c r="F46" s="2002" t="s">
        <v>1173</v>
      </c>
      <c r="G46" s="2002" t="s">
        <v>40</v>
      </c>
      <c r="H46" s="2002" t="s">
        <v>41</v>
      </c>
      <c r="I46" s="2003" t="s">
        <v>6268</v>
      </c>
      <c r="J46" s="1812" t="s">
        <v>31</v>
      </c>
      <c r="K46" s="1887" t="s">
        <v>111</v>
      </c>
      <c r="L46" s="1807">
        <v>0.60069444444444442</v>
      </c>
      <c r="M46" s="1807">
        <v>0.67361111111111116</v>
      </c>
      <c r="N46" s="1801" t="s">
        <v>33</v>
      </c>
      <c r="O46" s="1807">
        <v>0.59027777777777779</v>
      </c>
      <c r="P46" s="1801" t="s">
        <v>34</v>
      </c>
      <c r="Q46" s="1801" t="s">
        <v>34</v>
      </c>
      <c r="R46" s="1801" t="s">
        <v>35</v>
      </c>
      <c r="S46" s="1801" t="s">
        <v>35</v>
      </c>
      <c r="T46" s="1801" t="s">
        <v>36</v>
      </c>
      <c r="U46" s="1801" t="s">
        <v>6560</v>
      </c>
      <c r="V46" s="1801"/>
      <c r="W46" s="1654">
        <f>L46-O46</f>
        <v>1.041666666666663E-2</v>
      </c>
      <c r="X46" s="1997">
        <v>9589680806</v>
      </c>
    </row>
    <row r="47" spans="1:24" s="1656" customFormat="1">
      <c r="A47" s="1717">
        <v>44</v>
      </c>
      <c r="B47" s="1801">
        <v>3521</v>
      </c>
      <c r="C47" s="2002">
        <v>181671</v>
      </c>
      <c r="D47" s="1812" t="s">
        <v>10329</v>
      </c>
      <c r="E47" s="2002" t="s">
        <v>10359</v>
      </c>
      <c r="F47" s="2002" t="s">
        <v>126</v>
      </c>
      <c r="G47" s="2002" t="s">
        <v>40</v>
      </c>
      <c r="H47" s="2002" t="s">
        <v>41</v>
      </c>
      <c r="I47" s="2002" t="s">
        <v>10360</v>
      </c>
      <c r="J47" s="1812" t="s">
        <v>31</v>
      </c>
      <c r="K47" s="712" t="s">
        <v>621</v>
      </c>
      <c r="L47" s="1498">
        <v>0.7416666666666667</v>
      </c>
      <c r="M47" s="1498">
        <v>0.76388888888888884</v>
      </c>
      <c r="N47" s="1593" t="s">
        <v>37</v>
      </c>
      <c r="O47" s="775"/>
      <c r="P47" s="775"/>
      <c r="Q47" s="775"/>
      <c r="R47" s="775"/>
      <c r="S47" s="775"/>
      <c r="T47" s="775"/>
      <c r="U47" s="775"/>
      <c r="V47" s="775"/>
      <c r="W47" s="1654"/>
      <c r="X47" s="1996">
        <v>7982280801</v>
      </c>
    </row>
    <row r="48" spans="1:24" s="1810" customFormat="1">
      <c r="A48" s="1717">
        <v>45</v>
      </c>
      <c r="B48" s="1890">
        <v>3530</v>
      </c>
      <c r="C48" s="2013">
        <v>186510</v>
      </c>
      <c r="D48" s="1890" t="s">
        <v>10361</v>
      </c>
      <c r="E48" s="2013" t="s">
        <v>10362</v>
      </c>
      <c r="F48" s="2013" t="s">
        <v>10244</v>
      </c>
      <c r="G48" s="2013" t="s">
        <v>9350</v>
      </c>
      <c r="H48" s="1890" t="s">
        <v>389</v>
      </c>
      <c r="I48" s="2013" t="s">
        <v>394</v>
      </c>
      <c r="J48" s="2006" t="s">
        <v>31</v>
      </c>
      <c r="K48" s="2110" t="s">
        <v>168</v>
      </c>
      <c r="L48" s="1892">
        <v>0.46527777777777779</v>
      </c>
      <c r="M48" s="1892">
        <v>0.52083333333333337</v>
      </c>
      <c r="N48" s="1890" t="s">
        <v>33</v>
      </c>
      <c r="O48" s="1892">
        <v>0.4513888888888889</v>
      </c>
      <c r="P48" s="1890" t="s">
        <v>34</v>
      </c>
      <c r="Q48" s="1890" t="s">
        <v>34</v>
      </c>
      <c r="R48" s="1890" t="s">
        <v>35</v>
      </c>
      <c r="S48" s="1890" t="s">
        <v>35</v>
      </c>
      <c r="T48" s="1890" t="s">
        <v>36</v>
      </c>
      <c r="U48" s="1890" t="s">
        <v>5672</v>
      </c>
      <c r="V48" s="1890"/>
      <c r="W48" s="1654">
        <f>L48-O48</f>
        <v>1.3888888888888895E-2</v>
      </c>
      <c r="X48" s="2013">
        <v>9205849785</v>
      </c>
    </row>
    <row r="49" spans="1:24">
      <c r="A49" s="1717">
        <v>46</v>
      </c>
      <c r="B49" s="1801"/>
      <c r="C49" s="1823">
        <v>174018</v>
      </c>
      <c r="D49" s="1890" t="s">
        <v>10361</v>
      </c>
      <c r="E49" s="1823" t="s">
        <v>10363</v>
      </c>
      <c r="F49" s="1823" t="s">
        <v>5544</v>
      </c>
      <c r="G49" s="1805" t="s">
        <v>9350</v>
      </c>
      <c r="H49" s="1890" t="s">
        <v>389</v>
      </c>
      <c r="I49" s="1805" t="s">
        <v>2420</v>
      </c>
      <c r="J49" s="1812" t="s">
        <v>31</v>
      </c>
      <c r="K49" s="712"/>
      <c r="L49" s="775"/>
      <c r="M49" s="775"/>
      <c r="N49" s="1593" t="s">
        <v>37</v>
      </c>
      <c r="O49" s="775"/>
      <c r="P49" s="775"/>
      <c r="Q49" s="775"/>
      <c r="R49" s="775"/>
      <c r="S49" s="775"/>
      <c r="T49" s="775"/>
      <c r="U49" s="775"/>
      <c r="V49" s="775"/>
      <c r="W49" s="1654"/>
      <c r="X49" s="1503">
        <v>7678437974</v>
      </c>
    </row>
    <row r="50" spans="1:24">
      <c r="A50" s="1717">
        <v>47</v>
      </c>
      <c r="B50" s="1801"/>
      <c r="C50" s="1805">
        <v>187564</v>
      </c>
      <c r="D50" s="1890" t="s">
        <v>10361</v>
      </c>
      <c r="E50" s="1805" t="s">
        <v>10364</v>
      </c>
      <c r="F50" s="1805" t="s">
        <v>10315</v>
      </c>
      <c r="G50" s="1805" t="s">
        <v>10365</v>
      </c>
      <c r="H50" s="1801" t="s">
        <v>10366</v>
      </c>
      <c r="I50" s="1811" t="s">
        <v>927</v>
      </c>
      <c r="J50" s="1812" t="s">
        <v>31</v>
      </c>
      <c r="K50" s="712"/>
      <c r="L50" s="775"/>
      <c r="M50" s="775"/>
      <c r="N50" s="1593" t="s">
        <v>37</v>
      </c>
      <c r="O50" s="775"/>
      <c r="P50" s="775"/>
      <c r="Q50" s="775"/>
      <c r="R50" s="775"/>
      <c r="S50" s="775"/>
      <c r="T50" s="775"/>
      <c r="U50" s="775"/>
      <c r="V50" s="775"/>
      <c r="W50" s="1654"/>
      <c r="X50" s="1503">
        <v>8329750847</v>
      </c>
    </row>
    <row r="51" spans="1:24" s="439" customFormat="1" ht="27.75">
      <c r="A51" s="1717">
        <v>48</v>
      </c>
      <c r="B51" s="463">
        <v>4643</v>
      </c>
      <c r="C51" s="1311">
        <v>42381</v>
      </c>
      <c r="D51" s="529" t="s">
        <v>10361</v>
      </c>
      <c r="E51" s="1311" t="s">
        <v>10367</v>
      </c>
      <c r="F51" s="1311" t="s">
        <v>5427</v>
      </c>
      <c r="G51" s="1225" t="s">
        <v>2720</v>
      </c>
      <c r="H51" s="463" t="s">
        <v>41</v>
      </c>
      <c r="I51" s="1228" t="s">
        <v>10368</v>
      </c>
      <c r="J51" s="977" t="s">
        <v>31</v>
      </c>
      <c r="K51" s="711" t="s">
        <v>502</v>
      </c>
      <c r="L51" s="966">
        <v>0.44930555555555557</v>
      </c>
      <c r="M51" s="966">
        <v>0.54861111111111116</v>
      </c>
      <c r="N51" s="2167" t="s">
        <v>10369</v>
      </c>
      <c r="O51" s="966">
        <v>0.44097222222222221</v>
      </c>
      <c r="P51" s="463"/>
      <c r="Q51" s="463" t="s">
        <v>171</v>
      </c>
      <c r="R51" s="463" t="s">
        <v>112</v>
      </c>
      <c r="S51" s="463" t="s">
        <v>35</v>
      </c>
      <c r="T51" s="463" t="s">
        <v>36</v>
      </c>
      <c r="U51" s="463" t="s">
        <v>2113</v>
      </c>
      <c r="V51" s="463"/>
      <c r="W51" s="2046">
        <f>L51-O51</f>
        <v>8.3333333333333592E-3</v>
      </c>
      <c r="X51" s="1311">
        <v>9910072030</v>
      </c>
    </row>
    <row r="52" spans="1:24" s="1656" customFormat="1">
      <c r="A52" s="1717">
        <v>49</v>
      </c>
      <c r="B52" s="1801">
        <v>4621</v>
      </c>
      <c r="C52" s="1805">
        <v>146824</v>
      </c>
      <c r="D52" s="1890" t="s">
        <v>10361</v>
      </c>
      <c r="E52" s="1805" t="s">
        <v>9486</v>
      </c>
      <c r="F52" s="1805" t="s">
        <v>5446</v>
      </c>
      <c r="G52" s="1805" t="s">
        <v>5971</v>
      </c>
      <c r="H52" s="1801" t="s">
        <v>215</v>
      </c>
      <c r="I52" s="1805" t="s">
        <v>1516</v>
      </c>
      <c r="J52" s="1812" t="s">
        <v>31</v>
      </c>
      <c r="K52" s="1887" t="s">
        <v>10370</v>
      </c>
      <c r="L52" s="1807">
        <v>0.36875000000000002</v>
      </c>
      <c r="M52" s="1807">
        <v>0.39930555555555558</v>
      </c>
      <c r="N52" s="1593" t="s">
        <v>37</v>
      </c>
      <c r="O52" s="775"/>
      <c r="P52" s="775"/>
      <c r="Q52" s="775"/>
      <c r="R52" s="775"/>
      <c r="S52" s="775"/>
      <c r="T52" s="775"/>
      <c r="U52" s="775"/>
      <c r="V52" s="775"/>
      <c r="W52" s="1654"/>
      <c r="X52" s="1503">
        <v>9871862939</v>
      </c>
    </row>
    <row r="53" spans="1:24" s="1656" customFormat="1">
      <c r="A53" s="1717">
        <v>50</v>
      </c>
      <c r="B53" s="1801">
        <v>6115</v>
      </c>
      <c r="C53" s="1805">
        <v>57250</v>
      </c>
      <c r="D53" s="1890" t="s">
        <v>10361</v>
      </c>
      <c r="E53" s="1805" t="s">
        <v>10371</v>
      </c>
      <c r="F53" s="1805" t="s">
        <v>5970</v>
      </c>
      <c r="G53" s="1805" t="s">
        <v>5971</v>
      </c>
      <c r="H53" s="1801" t="s">
        <v>215</v>
      </c>
      <c r="I53" s="1805" t="s">
        <v>10372</v>
      </c>
      <c r="J53" s="1812" t="s">
        <v>31</v>
      </c>
      <c r="K53" s="1887" t="s">
        <v>10373</v>
      </c>
      <c r="L53" s="1807">
        <v>0.42916666666666664</v>
      </c>
      <c r="M53" s="1807">
        <v>0.47222222222222221</v>
      </c>
      <c r="N53" s="1593" t="s">
        <v>37</v>
      </c>
      <c r="O53" s="775"/>
      <c r="P53" s="775"/>
      <c r="Q53" s="775"/>
      <c r="R53" s="775"/>
      <c r="S53" s="775"/>
      <c r="T53" s="775"/>
      <c r="U53" s="775"/>
      <c r="V53" s="775"/>
      <c r="W53" s="1654"/>
      <c r="X53" s="1503">
        <v>9716930901</v>
      </c>
    </row>
    <row r="54" spans="1:24" s="1810" customFormat="1">
      <c r="A54" s="1717">
        <v>51</v>
      </c>
      <c r="B54" s="1801">
        <v>4624</v>
      </c>
      <c r="C54" s="1823">
        <v>188036</v>
      </c>
      <c r="D54" s="1890" t="s">
        <v>10361</v>
      </c>
      <c r="E54" s="1823" t="s">
        <v>10374</v>
      </c>
      <c r="F54" s="1823" t="s">
        <v>5544</v>
      </c>
      <c r="G54" s="1805" t="s">
        <v>10375</v>
      </c>
      <c r="H54" s="1801" t="s">
        <v>29</v>
      </c>
      <c r="I54" s="1805" t="s">
        <v>110</v>
      </c>
      <c r="J54" s="1812" t="s">
        <v>31</v>
      </c>
      <c r="K54" s="1887" t="s">
        <v>6566</v>
      </c>
      <c r="L54" s="1807">
        <v>0.55069444444444449</v>
      </c>
      <c r="M54" s="1807">
        <v>0.59236111111111112</v>
      </c>
      <c r="N54" s="2001" t="s">
        <v>33</v>
      </c>
      <c r="O54" s="1807">
        <v>0.53819444444444442</v>
      </c>
      <c r="P54" s="1801" t="s">
        <v>34</v>
      </c>
      <c r="Q54" s="1801" t="s">
        <v>34</v>
      </c>
      <c r="R54" s="1801" t="s">
        <v>600</v>
      </c>
      <c r="S54" s="1801" t="s">
        <v>600</v>
      </c>
      <c r="T54" s="1801" t="s">
        <v>36</v>
      </c>
      <c r="U54" s="1801"/>
      <c r="V54" s="1801"/>
      <c r="W54" s="1654">
        <f>L54-O54</f>
        <v>1.2500000000000067E-2</v>
      </c>
      <c r="X54" s="1805">
        <v>9034646469</v>
      </c>
    </row>
    <row r="55" spans="1:24" s="439" customFormat="1">
      <c r="A55" s="1717">
        <v>52</v>
      </c>
      <c r="B55" s="463">
        <v>3524</v>
      </c>
      <c r="C55" s="1225">
        <v>180673</v>
      </c>
      <c r="D55" s="529" t="s">
        <v>10361</v>
      </c>
      <c r="E55" s="1225" t="s">
        <v>10376</v>
      </c>
      <c r="F55" s="1225" t="s">
        <v>5442</v>
      </c>
      <c r="G55" s="1225" t="s">
        <v>9415</v>
      </c>
      <c r="H55" s="463" t="s">
        <v>3161</v>
      </c>
      <c r="I55" s="1228" t="s">
        <v>394</v>
      </c>
      <c r="J55" s="977" t="s">
        <v>31</v>
      </c>
      <c r="K55" s="711" t="s">
        <v>8328</v>
      </c>
      <c r="L55" s="966">
        <v>0.36527777777777776</v>
      </c>
      <c r="M55" s="966">
        <v>0.41666666666666669</v>
      </c>
      <c r="N55" s="2168" t="s">
        <v>2113</v>
      </c>
      <c r="O55" s="966">
        <v>0.35416666666666669</v>
      </c>
      <c r="P55" s="463"/>
      <c r="Q55" s="463" t="s">
        <v>171</v>
      </c>
      <c r="R55" s="463" t="s">
        <v>36</v>
      </c>
      <c r="S55" s="463" t="s">
        <v>35</v>
      </c>
      <c r="T55" s="463" t="s">
        <v>36</v>
      </c>
      <c r="U55" s="463" t="s">
        <v>6914</v>
      </c>
      <c r="V55" s="463"/>
      <c r="W55" s="2046">
        <f>L55-O55</f>
        <v>1.1111111111111072E-2</v>
      </c>
      <c r="X55" s="1225">
        <v>9250735127</v>
      </c>
    </row>
    <row r="56" spans="1:24" s="439" customFormat="1">
      <c r="A56" s="1717">
        <v>53</v>
      </c>
      <c r="B56" s="463"/>
      <c r="C56" s="1225">
        <v>186909</v>
      </c>
      <c r="D56" s="529" t="s">
        <v>10361</v>
      </c>
      <c r="E56" s="1225" t="s">
        <v>10377</v>
      </c>
      <c r="F56" s="1225" t="s">
        <v>10378</v>
      </c>
      <c r="G56" s="1225" t="s">
        <v>9415</v>
      </c>
      <c r="H56" s="463" t="s">
        <v>3161</v>
      </c>
      <c r="I56" s="1225" t="s">
        <v>394</v>
      </c>
      <c r="J56" s="977" t="s">
        <v>31</v>
      </c>
      <c r="K56" s="711" t="s">
        <v>4488</v>
      </c>
      <c r="L56" s="966">
        <v>0.44097222222222221</v>
      </c>
      <c r="M56" s="966">
        <v>0.47499999999999998</v>
      </c>
      <c r="N56" s="2168" t="s">
        <v>2113</v>
      </c>
      <c r="O56" s="966">
        <v>0.43055555555555558</v>
      </c>
      <c r="P56" s="463"/>
      <c r="Q56" s="463" t="s">
        <v>171</v>
      </c>
      <c r="R56" s="463" t="s">
        <v>112</v>
      </c>
      <c r="S56" s="463" t="s">
        <v>35</v>
      </c>
      <c r="T56" s="463" t="s">
        <v>36</v>
      </c>
      <c r="U56" s="463" t="s">
        <v>6914</v>
      </c>
      <c r="V56" s="463"/>
      <c r="W56" s="2046">
        <f>L56-O56</f>
        <v>1.041666666666663E-2</v>
      </c>
      <c r="X56" s="1225">
        <v>9354561883</v>
      </c>
    </row>
    <row r="57" spans="1:24" s="1810" customFormat="1">
      <c r="A57" s="1717">
        <v>54</v>
      </c>
      <c r="B57" s="1801"/>
      <c r="C57" s="1805">
        <v>76479</v>
      </c>
      <c r="D57" s="1890" t="s">
        <v>10361</v>
      </c>
      <c r="E57" s="1805" t="s">
        <v>10379</v>
      </c>
      <c r="F57" s="1805" t="s">
        <v>10164</v>
      </c>
      <c r="G57" s="1805" t="s">
        <v>9415</v>
      </c>
      <c r="H57" s="2308" t="s">
        <v>3161</v>
      </c>
      <c r="I57" s="1805" t="s">
        <v>608</v>
      </c>
      <c r="J57" s="1812" t="s">
        <v>31</v>
      </c>
      <c r="K57" s="1887" t="s">
        <v>885</v>
      </c>
      <c r="L57" s="1807">
        <v>0.43263888888888891</v>
      </c>
      <c r="M57" s="1807">
        <v>0.48888888888888887</v>
      </c>
      <c r="N57" s="2001" t="s">
        <v>33</v>
      </c>
      <c r="O57" s="1807">
        <v>0.42708333333333331</v>
      </c>
      <c r="P57" s="1801" t="s">
        <v>34</v>
      </c>
      <c r="Q57" s="1801" t="s">
        <v>34</v>
      </c>
      <c r="R57" s="1801" t="s">
        <v>600</v>
      </c>
      <c r="S57" s="1801" t="s">
        <v>600</v>
      </c>
      <c r="T57" s="1801" t="s">
        <v>36</v>
      </c>
      <c r="U57" s="1801" t="s">
        <v>367</v>
      </c>
      <c r="V57" s="1801"/>
      <c r="W57" s="2046">
        <f t="shared" ref="W57:W62" si="1">L57-O57</f>
        <v>5.5555555555555913E-3</v>
      </c>
      <c r="X57" s="1805">
        <v>9650990713</v>
      </c>
    </row>
    <row r="58" spans="1:24" s="1810" customFormat="1">
      <c r="A58" s="1717">
        <v>55</v>
      </c>
      <c r="B58" s="1890">
        <v>3575</v>
      </c>
      <c r="C58" s="2016">
        <v>187994</v>
      </c>
      <c r="D58" s="1890" t="s">
        <v>10361</v>
      </c>
      <c r="E58" s="2016" t="s">
        <v>10380</v>
      </c>
      <c r="F58" s="2016" t="s">
        <v>5455</v>
      </c>
      <c r="G58" s="2016" t="s">
        <v>5462</v>
      </c>
      <c r="H58" s="1890" t="s">
        <v>9551</v>
      </c>
      <c r="I58" s="2018" t="s">
        <v>5061</v>
      </c>
      <c r="J58" s="2006" t="s">
        <v>31</v>
      </c>
      <c r="K58" s="1887" t="s">
        <v>4488</v>
      </c>
      <c r="L58" s="1807">
        <v>0.52083333333333337</v>
      </c>
      <c r="M58" s="1807">
        <v>0.61805555555555558</v>
      </c>
      <c r="N58" s="2001" t="s">
        <v>33</v>
      </c>
      <c r="O58" s="1892">
        <v>0.51041666666666663</v>
      </c>
      <c r="P58" s="1801" t="s">
        <v>34</v>
      </c>
      <c r="Q58" s="1801" t="s">
        <v>34</v>
      </c>
      <c r="R58" s="1801" t="s">
        <v>600</v>
      </c>
      <c r="S58" s="1801" t="s">
        <v>600</v>
      </c>
      <c r="T58" s="1801" t="s">
        <v>36</v>
      </c>
      <c r="U58" s="1801" t="s">
        <v>367</v>
      </c>
      <c r="V58" s="1890"/>
      <c r="W58" s="2046">
        <f t="shared" si="1"/>
        <v>1.0416666666666741E-2</v>
      </c>
      <c r="X58" s="2017">
        <v>8683055077</v>
      </c>
    </row>
    <row r="59" spans="1:24" s="1810" customFormat="1">
      <c r="A59" s="1717">
        <v>56</v>
      </c>
      <c r="B59" s="1801">
        <v>2424</v>
      </c>
      <c r="C59" s="1823">
        <v>182644</v>
      </c>
      <c r="D59" s="1801" t="s">
        <v>10361</v>
      </c>
      <c r="E59" s="1823" t="s">
        <v>10381</v>
      </c>
      <c r="F59" s="1823" t="s">
        <v>5568</v>
      </c>
      <c r="G59" s="1823" t="s">
        <v>9703</v>
      </c>
      <c r="H59" s="1801" t="s">
        <v>4404</v>
      </c>
      <c r="I59" s="1805" t="s">
        <v>1495</v>
      </c>
      <c r="J59" s="1812" t="s">
        <v>31</v>
      </c>
      <c r="K59" s="1887" t="s">
        <v>32</v>
      </c>
      <c r="L59" s="1892">
        <v>0.59027777777777779</v>
      </c>
      <c r="M59" s="1892">
        <v>0.67013888888888884</v>
      </c>
      <c r="N59" s="2001" t="s">
        <v>33</v>
      </c>
      <c r="O59" s="1807">
        <v>0.57638888888888884</v>
      </c>
      <c r="P59" s="1801" t="s">
        <v>34</v>
      </c>
      <c r="Q59" s="1801" t="s">
        <v>34</v>
      </c>
      <c r="R59" s="1801" t="s">
        <v>600</v>
      </c>
      <c r="S59" s="1801" t="s">
        <v>600</v>
      </c>
      <c r="T59" s="1801" t="s">
        <v>36</v>
      </c>
      <c r="U59" s="1801" t="s">
        <v>367</v>
      </c>
      <c r="V59" s="1801"/>
      <c r="W59" s="2046">
        <f t="shared" si="1"/>
        <v>1.3888888888888951E-2</v>
      </c>
      <c r="X59" s="1805">
        <v>8708760098</v>
      </c>
    </row>
    <row r="60" spans="1:24" s="1810" customFormat="1">
      <c r="A60" s="1717">
        <v>57</v>
      </c>
      <c r="B60" s="1801">
        <v>4615</v>
      </c>
      <c r="C60" s="1805">
        <v>825</v>
      </c>
      <c r="D60" s="1801" t="s">
        <v>10382</v>
      </c>
      <c r="E60" s="1805" t="s">
        <v>10383</v>
      </c>
      <c r="F60" s="1805" t="s">
        <v>5420</v>
      </c>
      <c r="G60" s="1805" t="s">
        <v>4270</v>
      </c>
      <c r="H60" s="1998" t="s">
        <v>215</v>
      </c>
      <c r="I60" s="1811" t="s">
        <v>10384</v>
      </c>
      <c r="J60" s="1812" t="s">
        <v>31</v>
      </c>
      <c r="K60" s="2110" t="s">
        <v>885</v>
      </c>
      <c r="L60" s="1807">
        <v>0.3527777777777778</v>
      </c>
      <c r="M60" s="1807">
        <v>0.3888888888888889</v>
      </c>
      <c r="N60" s="2001" t="s">
        <v>777</v>
      </c>
      <c r="O60" s="1807">
        <v>0.34722222222222221</v>
      </c>
      <c r="P60" s="1801" t="s">
        <v>34</v>
      </c>
      <c r="Q60" s="1801" t="s">
        <v>34</v>
      </c>
      <c r="R60" s="1801" t="s">
        <v>600</v>
      </c>
      <c r="S60" s="1801" t="s">
        <v>600</v>
      </c>
      <c r="T60" s="1801" t="s">
        <v>36</v>
      </c>
      <c r="U60" s="1801" t="s">
        <v>367</v>
      </c>
      <c r="V60" s="1801"/>
      <c r="W60" s="2046">
        <f t="shared" si="1"/>
        <v>5.5555555555555913E-3</v>
      </c>
      <c r="X60" s="1805">
        <v>9717288565</v>
      </c>
    </row>
    <row r="61" spans="1:24" s="439" customFormat="1">
      <c r="A61" s="1717">
        <v>58</v>
      </c>
      <c r="B61" s="463">
        <v>3117</v>
      </c>
      <c r="C61" s="1311">
        <v>114234</v>
      </c>
      <c r="D61" s="463" t="s">
        <v>10382</v>
      </c>
      <c r="E61" s="1311" t="s">
        <v>10385</v>
      </c>
      <c r="F61" s="1311" t="s">
        <v>6004</v>
      </c>
      <c r="G61" s="1225" t="s">
        <v>2720</v>
      </c>
      <c r="H61" s="1985" t="s">
        <v>41</v>
      </c>
      <c r="I61" s="1228" t="s">
        <v>10386</v>
      </c>
      <c r="J61" s="977" t="s">
        <v>31</v>
      </c>
      <c r="K61" s="711" t="s">
        <v>10387</v>
      </c>
      <c r="L61" s="966">
        <v>0.3840277777777778</v>
      </c>
      <c r="M61" s="966">
        <v>0.46875</v>
      </c>
      <c r="N61" s="2166" t="s">
        <v>2861</v>
      </c>
      <c r="O61" s="966">
        <v>0.39583333333333331</v>
      </c>
      <c r="P61" s="463"/>
      <c r="Q61" s="463"/>
      <c r="R61" s="463" t="s">
        <v>600</v>
      </c>
      <c r="S61" s="463" t="s">
        <v>600</v>
      </c>
      <c r="T61" s="463" t="s">
        <v>36</v>
      </c>
      <c r="U61" s="463" t="s">
        <v>367</v>
      </c>
      <c r="V61" s="463"/>
      <c r="W61" s="1549" t="s">
        <v>5331</v>
      </c>
      <c r="X61" s="1225">
        <v>9599858590</v>
      </c>
    </row>
    <row r="62" spans="1:24" s="1810" customFormat="1">
      <c r="A62" s="1717">
        <v>59</v>
      </c>
      <c r="B62" s="1801">
        <v>3515</v>
      </c>
      <c r="C62" s="1823">
        <v>187647</v>
      </c>
      <c r="D62" s="1801" t="s">
        <v>10382</v>
      </c>
      <c r="E62" s="1823" t="s">
        <v>10388</v>
      </c>
      <c r="F62" s="1823" t="s">
        <v>5455</v>
      </c>
      <c r="G62" s="1805" t="s">
        <v>2720</v>
      </c>
      <c r="H62" s="1998" t="s">
        <v>41</v>
      </c>
      <c r="I62" s="1811" t="s">
        <v>10389</v>
      </c>
      <c r="J62" s="1812" t="s">
        <v>31</v>
      </c>
      <c r="K62" s="1826" t="s">
        <v>229</v>
      </c>
      <c r="L62" s="1807">
        <v>0.47222222222222221</v>
      </c>
      <c r="M62" s="1807">
        <v>0.53611111111111109</v>
      </c>
      <c r="N62" s="1801" t="s">
        <v>33</v>
      </c>
      <c r="O62" s="1807">
        <v>0.46527777777777779</v>
      </c>
      <c r="P62" s="1801" t="s">
        <v>34</v>
      </c>
      <c r="Q62" s="1801" t="s">
        <v>34</v>
      </c>
      <c r="R62" s="1801" t="s">
        <v>112</v>
      </c>
      <c r="S62" s="1801" t="s">
        <v>35</v>
      </c>
      <c r="T62" s="1801" t="s">
        <v>112</v>
      </c>
      <c r="U62" s="1801" t="s">
        <v>33</v>
      </c>
      <c r="V62" s="1801"/>
      <c r="W62" s="2046">
        <f t="shared" si="1"/>
        <v>6.9444444444444198E-3</v>
      </c>
      <c r="X62" s="1823">
        <v>8802600072</v>
      </c>
    </row>
    <row r="63" spans="1:24" s="1810" customFormat="1">
      <c r="A63" s="1717">
        <v>60</v>
      </c>
      <c r="B63" s="1801">
        <v>3531</v>
      </c>
      <c r="C63" s="1805">
        <v>186870</v>
      </c>
      <c r="D63" s="1801" t="s">
        <v>10382</v>
      </c>
      <c r="E63" s="1805" t="s">
        <v>10390</v>
      </c>
      <c r="F63" s="1805" t="s">
        <v>10194</v>
      </c>
      <c r="G63" s="1805" t="s">
        <v>2398</v>
      </c>
      <c r="H63" s="1801" t="s">
        <v>48</v>
      </c>
      <c r="I63" s="1811" t="s">
        <v>296</v>
      </c>
      <c r="J63" s="1812" t="s">
        <v>31</v>
      </c>
      <c r="K63" s="1887" t="s">
        <v>5708</v>
      </c>
      <c r="L63" s="1807">
        <v>0.38958333333333334</v>
      </c>
      <c r="M63" s="1807">
        <v>0.46875</v>
      </c>
      <c r="N63" s="1801" t="s">
        <v>33</v>
      </c>
      <c r="O63" s="1807">
        <v>0.375</v>
      </c>
      <c r="P63" s="1801" t="s">
        <v>34</v>
      </c>
      <c r="Q63" s="1801" t="s">
        <v>34</v>
      </c>
      <c r="R63" s="1801" t="s">
        <v>600</v>
      </c>
      <c r="S63" s="1801" t="s">
        <v>600</v>
      </c>
      <c r="T63" s="1801" t="s">
        <v>36</v>
      </c>
      <c r="U63" s="1801" t="s">
        <v>5672</v>
      </c>
      <c r="V63" s="1801"/>
      <c r="W63" s="1654">
        <f>L63-O63</f>
        <v>1.4583333333333337E-2</v>
      </c>
      <c r="X63" s="1805">
        <v>8178655616</v>
      </c>
    </row>
    <row r="64" spans="1:24" s="1810" customFormat="1">
      <c r="A64" s="1717">
        <v>61</v>
      </c>
      <c r="B64" s="1801">
        <v>3148</v>
      </c>
      <c r="C64" s="1805">
        <v>184440</v>
      </c>
      <c r="D64" s="1801" t="s">
        <v>10382</v>
      </c>
      <c r="E64" s="1805" t="s">
        <v>10391</v>
      </c>
      <c r="F64" s="1805" t="s">
        <v>10392</v>
      </c>
      <c r="G64" s="1805" t="s">
        <v>9595</v>
      </c>
      <c r="H64" s="1801" t="s">
        <v>10393</v>
      </c>
      <c r="I64" s="1811" t="s">
        <v>10394</v>
      </c>
      <c r="J64" s="1812" t="s">
        <v>31</v>
      </c>
      <c r="K64" s="1887" t="s">
        <v>8658</v>
      </c>
      <c r="L64" s="1807">
        <v>0.63194444444444442</v>
      </c>
      <c r="M64" s="1807">
        <v>0.68055555555555558</v>
      </c>
      <c r="N64" s="1801" t="s">
        <v>1054</v>
      </c>
      <c r="O64" s="1807">
        <v>0.6166666666666667</v>
      </c>
      <c r="P64" s="1801" t="s">
        <v>34</v>
      </c>
      <c r="Q64" s="1801" t="s">
        <v>34</v>
      </c>
      <c r="R64" s="1801" t="s">
        <v>600</v>
      </c>
      <c r="S64" s="1801" t="s">
        <v>600</v>
      </c>
      <c r="T64" s="1801" t="s">
        <v>36</v>
      </c>
      <c r="U64" s="1801" t="s">
        <v>367</v>
      </c>
      <c r="V64" s="1801"/>
      <c r="W64" s="1654">
        <f>L64-O64</f>
        <v>1.5277777777777724E-2</v>
      </c>
      <c r="X64" s="1805">
        <v>7838199673</v>
      </c>
    </row>
    <row r="65" spans="1:24" s="439" customFormat="1" ht="32.25" customHeight="1">
      <c r="A65" s="1717">
        <v>62</v>
      </c>
      <c r="B65" s="463">
        <v>3512</v>
      </c>
      <c r="C65" s="1225">
        <v>188278</v>
      </c>
      <c r="D65" s="463" t="s">
        <v>10382</v>
      </c>
      <c r="E65" s="1225" t="s">
        <v>10395</v>
      </c>
      <c r="F65" s="1225" t="s">
        <v>10107</v>
      </c>
      <c r="G65" s="1225" t="s">
        <v>10396</v>
      </c>
      <c r="H65" s="463" t="s">
        <v>48</v>
      </c>
      <c r="I65" s="1228" t="s">
        <v>10397</v>
      </c>
      <c r="J65" s="977" t="s">
        <v>31</v>
      </c>
      <c r="K65" s="711" t="s">
        <v>88</v>
      </c>
      <c r="L65" s="966">
        <v>0.57291666666666663</v>
      </c>
      <c r="M65" s="966">
        <v>0.76388888888888884</v>
      </c>
      <c r="N65" s="2169" t="s">
        <v>10398</v>
      </c>
      <c r="O65" s="966">
        <v>0.54861111111111116</v>
      </c>
      <c r="P65" s="463"/>
      <c r="Q65" s="463" t="s">
        <v>171</v>
      </c>
      <c r="R65" s="463" t="s">
        <v>36</v>
      </c>
      <c r="S65" s="463" t="s">
        <v>600</v>
      </c>
      <c r="T65" s="463" t="s">
        <v>36</v>
      </c>
      <c r="U65" s="608" t="s">
        <v>10398</v>
      </c>
      <c r="V65" s="463"/>
      <c r="W65" s="2046">
        <f>L65-O65</f>
        <v>2.4305555555555469E-2</v>
      </c>
      <c r="X65" s="1225">
        <v>7303316802</v>
      </c>
    </row>
    <row r="66" spans="1:24" s="1810" customFormat="1" ht="32.25" customHeight="1">
      <c r="A66" s="1717">
        <v>63</v>
      </c>
      <c r="B66" s="1801"/>
      <c r="C66" s="1823">
        <v>169674</v>
      </c>
      <c r="D66" s="1801" t="s">
        <v>10382</v>
      </c>
      <c r="E66" s="1805" t="s">
        <v>10399</v>
      </c>
      <c r="F66" s="1805" t="s">
        <v>5455</v>
      </c>
      <c r="G66" s="1805" t="s">
        <v>10400</v>
      </c>
      <c r="H66" s="1801" t="s">
        <v>463</v>
      </c>
      <c r="I66" s="1811" t="s">
        <v>10401</v>
      </c>
      <c r="J66" s="1812" t="s">
        <v>31</v>
      </c>
      <c r="K66" s="1887" t="s">
        <v>398</v>
      </c>
      <c r="L66" s="1807">
        <v>0.47222222222222221</v>
      </c>
      <c r="M66" s="1807">
        <v>0.57291666666666663</v>
      </c>
      <c r="N66" s="1801" t="s">
        <v>33</v>
      </c>
      <c r="O66" s="1807">
        <v>0.46180555555555558</v>
      </c>
      <c r="P66" s="1801" t="s">
        <v>34</v>
      </c>
      <c r="Q66" s="1801" t="s">
        <v>34</v>
      </c>
      <c r="R66" s="1801" t="s">
        <v>35</v>
      </c>
      <c r="S66" s="1801" t="s">
        <v>35</v>
      </c>
      <c r="T66" s="1801" t="s">
        <v>36</v>
      </c>
      <c r="U66" s="1801" t="s">
        <v>367</v>
      </c>
      <c r="V66" s="1801"/>
      <c r="W66" s="1654">
        <f>L66-O66</f>
        <v>1.041666666666663E-2</v>
      </c>
      <c r="X66" s="1805">
        <v>8802045078</v>
      </c>
    </row>
    <row r="67" spans="1:24" s="439" customFormat="1" ht="33" customHeight="1">
      <c r="A67" s="1717">
        <v>64</v>
      </c>
      <c r="B67" s="463">
        <v>2110</v>
      </c>
      <c r="C67" s="1311">
        <v>186829</v>
      </c>
      <c r="D67" s="463" t="s">
        <v>10382</v>
      </c>
      <c r="E67" s="1311" t="s">
        <v>10402</v>
      </c>
      <c r="F67" s="1311" t="s">
        <v>5422</v>
      </c>
      <c r="G67" s="1225" t="s">
        <v>9345</v>
      </c>
      <c r="H67" s="463" t="s">
        <v>237</v>
      </c>
      <c r="I67" s="1228" t="s">
        <v>321</v>
      </c>
      <c r="J67" s="977" t="s">
        <v>31</v>
      </c>
      <c r="K67" s="711" t="s">
        <v>32</v>
      </c>
      <c r="L67" s="966">
        <v>0.4548611111111111</v>
      </c>
      <c r="M67" s="966">
        <v>0.77083333333333337</v>
      </c>
      <c r="N67" s="2166" t="s">
        <v>2113</v>
      </c>
      <c r="O67" s="966">
        <v>0.42708333333333331</v>
      </c>
      <c r="P67" s="463"/>
      <c r="Q67" s="463" t="s">
        <v>171</v>
      </c>
      <c r="R67" s="463" t="s">
        <v>600</v>
      </c>
      <c r="S67" s="463" t="s">
        <v>600</v>
      </c>
      <c r="T67" s="608" t="s">
        <v>10403</v>
      </c>
      <c r="U67" s="463"/>
      <c r="V67" s="463"/>
      <c r="W67" s="2046">
        <f>L67-O67</f>
        <v>2.777777777777779E-2</v>
      </c>
      <c r="X67" s="1225">
        <v>8168928969</v>
      </c>
    </row>
    <row r="68" spans="1:24" s="1810" customFormat="1">
      <c r="A68" s="1717">
        <v>65</v>
      </c>
      <c r="B68" s="1801">
        <v>3506</v>
      </c>
      <c r="C68" s="1823">
        <v>178403</v>
      </c>
      <c r="D68" s="1801" t="s">
        <v>10382</v>
      </c>
      <c r="E68" s="1823" t="s">
        <v>10404</v>
      </c>
      <c r="F68" s="1805" t="s">
        <v>10244</v>
      </c>
      <c r="G68" s="1823" t="s">
        <v>10405</v>
      </c>
      <c r="H68" s="1801" t="s">
        <v>237</v>
      </c>
      <c r="I68" s="1811" t="s">
        <v>4108</v>
      </c>
      <c r="J68" s="1812" t="s">
        <v>31</v>
      </c>
      <c r="K68" s="1887" t="s">
        <v>885</v>
      </c>
      <c r="L68" s="1807">
        <v>0.42708333333333331</v>
      </c>
      <c r="M68" s="1807">
        <v>0.54166666666666663</v>
      </c>
      <c r="N68" s="1801" t="s">
        <v>33</v>
      </c>
      <c r="O68" s="1807">
        <v>0.41666666666666669</v>
      </c>
      <c r="P68" s="1801" t="s">
        <v>34</v>
      </c>
      <c r="Q68" s="1801" t="s">
        <v>34</v>
      </c>
      <c r="R68" s="1801" t="s">
        <v>112</v>
      </c>
      <c r="S68" s="1801" t="s">
        <v>35</v>
      </c>
      <c r="T68" s="1801" t="s">
        <v>36</v>
      </c>
      <c r="U68" s="1801" t="s">
        <v>265</v>
      </c>
      <c r="V68" s="1801"/>
      <c r="W68" s="1654">
        <f>L68-O68</f>
        <v>1.041666666666663E-2</v>
      </c>
      <c r="X68" s="1805">
        <v>9871114994</v>
      </c>
    </row>
    <row r="69" spans="1:24" ht="22.5" customHeight="1">
      <c r="A69" s="1717">
        <v>66</v>
      </c>
      <c r="B69" s="1801">
        <v>2119</v>
      </c>
      <c r="C69" s="1823">
        <v>173902</v>
      </c>
      <c r="D69" s="1801" t="s">
        <v>10382</v>
      </c>
      <c r="E69" s="1823" t="s">
        <v>10406</v>
      </c>
      <c r="F69" s="1823" t="s">
        <v>10407</v>
      </c>
      <c r="G69" s="1823" t="s">
        <v>10408</v>
      </c>
      <c r="H69" s="1801" t="s">
        <v>237</v>
      </c>
      <c r="I69" s="1811" t="s">
        <v>238</v>
      </c>
      <c r="J69" s="1812" t="s">
        <v>31</v>
      </c>
      <c r="K69" s="1887" t="s">
        <v>885</v>
      </c>
      <c r="L69" s="1807">
        <v>0.36249999999999999</v>
      </c>
      <c r="M69" s="1807">
        <v>0.45</v>
      </c>
      <c r="N69" s="1593" t="s">
        <v>37</v>
      </c>
      <c r="O69" s="775"/>
      <c r="P69" s="775"/>
      <c r="Q69" s="775"/>
      <c r="R69" s="775"/>
      <c r="S69" s="775"/>
      <c r="T69" s="775"/>
      <c r="U69" s="775"/>
      <c r="V69" s="113"/>
      <c r="W69" s="1654"/>
      <c r="X69" s="545">
        <v>9618897111</v>
      </c>
    </row>
    <row r="70" spans="1:24" s="1810" customFormat="1">
      <c r="A70" s="1717">
        <v>67</v>
      </c>
      <c r="B70" s="1801"/>
      <c r="C70" s="1823">
        <v>188096</v>
      </c>
      <c r="D70" s="1801" t="s">
        <v>10382</v>
      </c>
      <c r="E70" s="1823" t="s">
        <v>10409</v>
      </c>
      <c r="F70" s="1823" t="s">
        <v>5974</v>
      </c>
      <c r="G70" s="1805" t="s">
        <v>5418</v>
      </c>
      <c r="H70" s="1801" t="s">
        <v>29</v>
      </c>
      <c r="I70" s="1811" t="s">
        <v>3806</v>
      </c>
      <c r="J70" s="1812" t="s">
        <v>31</v>
      </c>
      <c r="K70" s="1887" t="s">
        <v>3654</v>
      </c>
      <c r="L70" s="1807">
        <v>0.47361111111111109</v>
      </c>
      <c r="M70" s="1807">
        <v>0.50694444444444442</v>
      </c>
      <c r="N70" s="1801" t="s">
        <v>33</v>
      </c>
      <c r="O70" s="1807">
        <v>0.46180555555555558</v>
      </c>
      <c r="P70" s="1801" t="s">
        <v>34</v>
      </c>
      <c r="Q70" s="1801" t="s">
        <v>34</v>
      </c>
      <c r="R70" s="1801" t="s">
        <v>35</v>
      </c>
      <c r="S70" s="1801" t="s">
        <v>35</v>
      </c>
      <c r="T70" s="1801" t="s">
        <v>36</v>
      </c>
      <c r="U70" s="1801" t="s">
        <v>6043</v>
      </c>
      <c r="V70" s="1801"/>
      <c r="W70" s="1654">
        <f>L70-O70</f>
        <v>1.1805555555555514E-2</v>
      </c>
      <c r="X70" s="1805">
        <v>9816605910</v>
      </c>
    </row>
    <row r="71" spans="1:24" s="1810" customFormat="1" ht="27.75">
      <c r="A71" s="1717">
        <v>68</v>
      </c>
      <c r="B71" s="1801">
        <v>3523</v>
      </c>
      <c r="C71" s="1805">
        <v>150188</v>
      </c>
      <c r="D71" s="1801" t="s">
        <v>10382</v>
      </c>
      <c r="E71" s="1805" t="s">
        <v>10410</v>
      </c>
      <c r="F71" s="1805" t="s">
        <v>10167</v>
      </c>
      <c r="G71" s="1805" t="s">
        <v>5418</v>
      </c>
      <c r="H71" s="1801" t="s">
        <v>29</v>
      </c>
      <c r="I71" s="1811" t="s">
        <v>10411</v>
      </c>
      <c r="J71" s="1812" t="s">
        <v>31</v>
      </c>
      <c r="K71" s="1887" t="s">
        <v>3677</v>
      </c>
      <c r="L71" s="1807">
        <v>0.43263888888888891</v>
      </c>
      <c r="M71" s="1807">
        <v>0.48888888888888887</v>
      </c>
      <c r="N71" s="1801" t="s">
        <v>33</v>
      </c>
      <c r="O71" s="1807">
        <v>0.42708333333333331</v>
      </c>
      <c r="P71" s="1801" t="s">
        <v>34</v>
      </c>
      <c r="Q71" s="1801" t="s">
        <v>34</v>
      </c>
      <c r="R71" s="1801" t="s">
        <v>36</v>
      </c>
      <c r="S71" s="1801" t="s">
        <v>600</v>
      </c>
      <c r="T71" s="1801" t="s">
        <v>36</v>
      </c>
      <c r="U71" s="1801" t="s">
        <v>33</v>
      </c>
      <c r="V71" s="1801"/>
      <c r="W71" s="1654">
        <f>L71-O71</f>
        <v>5.5555555555555913E-3</v>
      </c>
      <c r="X71" s="1805">
        <v>9717902780</v>
      </c>
    </row>
    <row r="72" spans="1:24" s="1810" customFormat="1">
      <c r="A72" s="1717">
        <v>69</v>
      </c>
      <c r="B72" s="1801">
        <v>4614</v>
      </c>
      <c r="C72" s="1805">
        <v>58859</v>
      </c>
      <c r="D72" s="1801" t="s">
        <v>10382</v>
      </c>
      <c r="E72" s="1805" t="s">
        <v>10412</v>
      </c>
      <c r="F72" s="1805" t="s">
        <v>5974</v>
      </c>
      <c r="G72" s="1805" t="s">
        <v>9350</v>
      </c>
      <c r="H72" s="1801" t="s">
        <v>4258</v>
      </c>
      <c r="I72" s="1811" t="s">
        <v>93</v>
      </c>
      <c r="J72" s="1812" t="s">
        <v>31</v>
      </c>
      <c r="K72" s="1887" t="s">
        <v>10413</v>
      </c>
      <c r="L72" s="1807">
        <v>0.52083333333333337</v>
      </c>
      <c r="M72" s="1807">
        <v>0.61805555555555558</v>
      </c>
      <c r="N72" s="1801" t="s">
        <v>33</v>
      </c>
      <c r="O72" s="1807">
        <v>0.51736111111111116</v>
      </c>
      <c r="P72" s="1801" t="s">
        <v>34</v>
      </c>
      <c r="Q72" s="1801" t="s">
        <v>34</v>
      </c>
      <c r="R72" s="1801" t="s">
        <v>35</v>
      </c>
      <c r="S72" s="1801" t="s">
        <v>35</v>
      </c>
      <c r="T72" s="1801" t="s">
        <v>36</v>
      </c>
      <c r="U72" s="1801" t="s">
        <v>367</v>
      </c>
      <c r="V72" s="1801"/>
      <c r="W72" s="1654">
        <f>L72-O72</f>
        <v>3.4722222222222099E-3</v>
      </c>
      <c r="X72" s="1805">
        <v>7838340607</v>
      </c>
    </row>
    <row r="73" spans="1:24" s="1810" customFormat="1" ht="33" customHeight="1">
      <c r="A73" s="1717">
        <v>70</v>
      </c>
      <c r="B73" s="1890">
        <v>2630</v>
      </c>
      <c r="C73" s="2016">
        <v>158041</v>
      </c>
      <c r="D73" s="1890" t="s">
        <v>10382</v>
      </c>
      <c r="E73" s="2016" t="s">
        <v>10414</v>
      </c>
      <c r="F73" s="2016" t="s">
        <v>10236</v>
      </c>
      <c r="G73" s="2017" t="s">
        <v>4270</v>
      </c>
      <c r="H73" s="1890" t="s">
        <v>215</v>
      </c>
      <c r="I73" s="2018" t="s">
        <v>10415</v>
      </c>
      <c r="J73" s="2006" t="s">
        <v>31</v>
      </c>
      <c r="K73" s="2110" t="s">
        <v>398</v>
      </c>
      <c r="L73" s="1892">
        <v>0.59027777777777779</v>
      </c>
      <c r="M73" s="1892">
        <v>0.67013888888888884</v>
      </c>
      <c r="N73" s="1801" t="s">
        <v>219</v>
      </c>
      <c r="O73" s="1892">
        <v>0.57638888888888884</v>
      </c>
      <c r="P73" s="1890" t="s">
        <v>34</v>
      </c>
      <c r="Q73" s="1890" t="s">
        <v>34</v>
      </c>
      <c r="R73" s="1890" t="s">
        <v>112</v>
      </c>
      <c r="S73" s="1801" t="s">
        <v>35</v>
      </c>
      <c r="T73" s="1801" t="s">
        <v>36</v>
      </c>
      <c r="U73" s="1801" t="s">
        <v>219</v>
      </c>
      <c r="V73" s="1890"/>
      <c r="W73" s="1654">
        <f>L73-O73</f>
        <v>1.3888888888888951E-2</v>
      </c>
      <c r="X73" s="2017">
        <v>9891150099</v>
      </c>
    </row>
    <row r="74" spans="1:24" s="1810" customFormat="1">
      <c r="A74" s="1717">
        <v>71</v>
      </c>
      <c r="B74" s="1801"/>
      <c r="C74" s="2019">
        <v>188564</v>
      </c>
      <c r="D74" s="1812" t="s">
        <v>10382</v>
      </c>
      <c r="E74" s="2019" t="s">
        <v>10416</v>
      </c>
      <c r="F74" s="2020" t="s">
        <v>681</v>
      </c>
      <c r="G74" s="2019" t="s">
        <v>214</v>
      </c>
      <c r="H74" s="1830" t="s">
        <v>215</v>
      </c>
      <c r="I74" s="2021" t="s">
        <v>10417</v>
      </c>
      <c r="J74" s="1801" t="s">
        <v>94</v>
      </c>
      <c r="K74" s="1887" t="s">
        <v>885</v>
      </c>
      <c r="L74" s="1807">
        <v>0.65833333333333333</v>
      </c>
      <c r="M74" s="1807">
        <v>0.79166666666666663</v>
      </c>
      <c r="N74" s="1801" t="s">
        <v>219</v>
      </c>
      <c r="O74" s="1807">
        <v>0.64583333333333337</v>
      </c>
      <c r="P74" s="1801" t="s">
        <v>34</v>
      </c>
      <c r="Q74" s="1801" t="s">
        <v>34</v>
      </c>
      <c r="R74" s="1890" t="s">
        <v>112</v>
      </c>
      <c r="S74" s="1801" t="s">
        <v>35</v>
      </c>
      <c r="T74" s="1801" t="s">
        <v>36</v>
      </c>
      <c r="U74" s="1801" t="s">
        <v>219</v>
      </c>
      <c r="V74" s="1801"/>
      <c r="W74" s="1654">
        <f>L74-O74</f>
        <v>1.2499999999999956E-2</v>
      </c>
      <c r="X74" s="1801"/>
    </row>
    <row r="75" spans="1:24" s="1810" customFormat="1">
      <c r="A75" s="1717">
        <v>72</v>
      </c>
      <c r="B75" s="1801"/>
      <c r="C75" s="2019">
        <v>13073</v>
      </c>
      <c r="D75" s="1812" t="s">
        <v>10382</v>
      </c>
      <c r="E75" s="2019" t="s">
        <v>10418</v>
      </c>
      <c r="F75" s="2020" t="s">
        <v>207</v>
      </c>
      <c r="G75" s="2019" t="s">
        <v>617</v>
      </c>
      <c r="H75" s="2019" t="s">
        <v>48</v>
      </c>
      <c r="I75" s="2022" t="s">
        <v>8403</v>
      </c>
      <c r="J75" s="1801" t="s">
        <v>94</v>
      </c>
      <c r="K75" s="1887" t="s">
        <v>4488</v>
      </c>
      <c r="L75" s="1807">
        <v>0.80555555555555558</v>
      </c>
      <c r="M75" s="1807">
        <v>0.83680555555555558</v>
      </c>
      <c r="N75" s="1801" t="s">
        <v>33</v>
      </c>
      <c r="O75" s="1807">
        <v>0.79861111111111116</v>
      </c>
      <c r="P75" s="1801" t="s">
        <v>34</v>
      </c>
      <c r="Q75" s="1801" t="s">
        <v>34</v>
      </c>
      <c r="R75" s="1890" t="s">
        <v>112</v>
      </c>
      <c r="S75" s="1801" t="s">
        <v>35</v>
      </c>
      <c r="T75" s="1801" t="s">
        <v>36</v>
      </c>
      <c r="U75" s="1801" t="s">
        <v>33</v>
      </c>
      <c r="V75" s="1801"/>
      <c r="W75" s="1654">
        <f>L75-O75</f>
        <v>6.9444444444444198E-3</v>
      </c>
      <c r="X75" s="1801"/>
    </row>
    <row r="76" spans="1:24" s="1810" customFormat="1">
      <c r="A76" s="1717">
        <v>73</v>
      </c>
      <c r="B76" s="1801"/>
      <c r="C76" s="2019">
        <v>188186</v>
      </c>
      <c r="D76" s="1812" t="s">
        <v>10382</v>
      </c>
      <c r="E76" s="2019" t="s">
        <v>10419</v>
      </c>
      <c r="F76" s="2020" t="s">
        <v>932</v>
      </c>
      <c r="G76" s="2019" t="s">
        <v>10420</v>
      </c>
      <c r="H76" s="2019" t="s">
        <v>29</v>
      </c>
      <c r="I76" s="2019" t="s">
        <v>128</v>
      </c>
      <c r="J76" s="1801" t="s">
        <v>188</v>
      </c>
      <c r="K76" s="1887" t="s">
        <v>32</v>
      </c>
      <c r="L76" s="1807">
        <v>0.83333333333333337</v>
      </c>
      <c r="M76" s="1807">
        <v>0.91666666666666663</v>
      </c>
      <c r="N76" s="1801" t="s">
        <v>33</v>
      </c>
      <c r="O76" s="1807">
        <v>0.81944444444444442</v>
      </c>
      <c r="P76" s="1801" t="s">
        <v>34</v>
      </c>
      <c r="Q76" s="1801" t="s">
        <v>34</v>
      </c>
      <c r="R76" s="1890" t="s">
        <v>112</v>
      </c>
      <c r="S76" s="1801" t="s">
        <v>35</v>
      </c>
      <c r="T76" s="1801" t="s">
        <v>36</v>
      </c>
      <c r="U76" s="1801" t="s">
        <v>33</v>
      </c>
      <c r="V76" s="1801"/>
      <c r="W76" s="1654">
        <f>L76-O76</f>
        <v>1.3888888888888951E-2</v>
      </c>
      <c r="X76" s="1801"/>
    </row>
    <row r="77" spans="1:24" s="1810" customFormat="1">
      <c r="A77" s="1717">
        <v>74</v>
      </c>
      <c r="B77" s="1890"/>
      <c r="C77" s="2023">
        <v>112658</v>
      </c>
      <c r="D77" s="2006" t="s">
        <v>10382</v>
      </c>
      <c r="E77" s="2023" t="s">
        <v>10421</v>
      </c>
      <c r="F77" s="2024" t="s">
        <v>108</v>
      </c>
      <c r="G77" s="2023" t="s">
        <v>1640</v>
      </c>
      <c r="H77" s="2023" t="s">
        <v>29</v>
      </c>
      <c r="I77" s="2023" t="s">
        <v>128</v>
      </c>
      <c r="J77" s="2025" t="s">
        <v>188</v>
      </c>
      <c r="K77" s="2110" t="s">
        <v>885</v>
      </c>
      <c r="L77" s="1892">
        <v>0.39930555555555558</v>
      </c>
      <c r="M77" s="1892">
        <v>0.45</v>
      </c>
      <c r="N77" s="1890" t="s">
        <v>33</v>
      </c>
      <c r="O77" s="1892">
        <v>0.3888888888888889</v>
      </c>
      <c r="P77" s="1890" t="s">
        <v>34</v>
      </c>
      <c r="Q77" s="1890" t="s">
        <v>34</v>
      </c>
      <c r="R77" s="1890" t="s">
        <v>112</v>
      </c>
      <c r="S77" s="1890" t="s">
        <v>35</v>
      </c>
      <c r="T77" s="1890" t="s">
        <v>36</v>
      </c>
      <c r="U77" s="1890" t="s">
        <v>33</v>
      </c>
      <c r="V77" s="1890"/>
      <c r="W77" s="1762">
        <f>L77-O77</f>
        <v>1.0416666666666685E-2</v>
      </c>
      <c r="X77" s="1890"/>
    </row>
    <row r="78" spans="1:24">
      <c r="A78" s="1717">
        <v>75</v>
      </c>
      <c r="B78" s="1801"/>
      <c r="C78" s="2019">
        <v>42381</v>
      </c>
      <c r="D78" s="1812" t="s">
        <v>10382</v>
      </c>
      <c r="E78" s="2019" t="s">
        <v>10422</v>
      </c>
      <c r="F78" s="2020" t="s">
        <v>582</v>
      </c>
      <c r="G78" s="2019" t="s">
        <v>40</v>
      </c>
      <c r="H78" s="2019" t="s">
        <v>41</v>
      </c>
      <c r="I78" s="2022" t="s">
        <v>10423</v>
      </c>
      <c r="J78" s="1898" t="s">
        <v>94</v>
      </c>
      <c r="K78" s="2111" t="s">
        <v>1069</v>
      </c>
      <c r="L78" s="1807">
        <v>0.47638888888888886</v>
      </c>
      <c r="M78" s="1807">
        <v>0.55555555555555558</v>
      </c>
      <c r="N78" s="1593" t="s">
        <v>37</v>
      </c>
      <c r="O78" s="1498">
        <v>0.46875</v>
      </c>
      <c r="P78" s="775"/>
      <c r="Q78" s="775"/>
      <c r="R78" s="775"/>
      <c r="S78" s="775"/>
      <c r="T78" s="775"/>
      <c r="U78" s="775"/>
      <c r="V78" s="775"/>
      <c r="W78" s="1654">
        <f>L78-O78</f>
        <v>7.6388888888888618E-3</v>
      </c>
      <c r="X78" s="113"/>
    </row>
    <row r="79" spans="1:24" s="1810" customFormat="1">
      <c r="A79" s="1717">
        <v>76</v>
      </c>
      <c r="B79" s="1801"/>
      <c r="C79" s="2019">
        <v>188743</v>
      </c>
      <c r="D79" s="1812" t="s">
        <v>10382</v>
      </c>
      <c r="E79" s="2019" t="s">
        <v>1064</v>
      </c>
      <c r="F79" s="2020" t="s">
        <v>108</v>
      </c>
      <c r="G79" s="2019" t="s">
        <v>1640</v>
      </c>
      <c r="H79" s="2019" t="s">
        <v>29</v>
      </c>
      <c r="I79" s="2022" t="s">
        <v>128</v>
      </c>
      <c r="J79" s="1898" t="s">
        <v>188</v>
      </c>
      <c r="K79" s="2111" t="s">
        <v>398</v>
      </c>
      <c r="L79" s="1807">
        <v>0.72569444444444442</v>
      </c>
      <c r="M79" s="1807">
        <v>0.76041666666666663</v>
      </c>
      <c r="N79" s="1801" t="s">
        <v>33</v>
      </c>
      <c r="O79" s="1807">
        <v>0.71875</v>
      </c>
      <c r="P79" s="1801" t="s">
        <v>34</v>
      </c>
      <c r="Q79" s="1801" t="s">
        <v>34</v>
      </c>
      <c r="R79" s="1801" t="s">
        <v>112</v>
      </c>
      <c r="S79" s="1801" t="s">
        <v>35</v>
      </c>
      <c r="T79" s="1801" t="s">
        <v>36</v>
      </c>
      <c r="U79" s="1801" t="s">
        <v>33</v>
      </c>
      <c r="V79" s="1801"/>
      <c r="W79" s="1654">
        <f>L79-O79</f>
        <v>6.9444444444444198E-3</v>
      </c>
      <c r="X79" s="1801"/>
    </row>
    <row r="80" spans="1:24" s="1810" customFormat="1">
      <c r="A80" s="1717">
        <v>77</v>
      </c>
      <c r="B80" s="1801"/>
      <c r="C80" s="2019">
        <v>183238</v>
      </c>
      <c r="D80" s="1812" t="s">
        <v>10382</v>
      </c>
      <c r="E80" s="2019" t="s">
        <v>10424</v>
      </c>
      <c r="F80" s="2020" t="s">
        <v>1667</v>
      </c>
      <c r="G80" s="2019" t="s">
        <v>133</v>
      </c>
      <c r="H80" s="1830" t="s">
        <v>134</v>
      </c>
      <c r="I80" s="2021" t="s">
        <v>10425</v>
      </c>
      <c r="J80" s="1801" t="s">
        <v>94</v>
      </c>
      <c r="K80" s="1887" t="s">
        <v>4044</v>
      </c>
      <c r="L80" s="1807">
        <v>0.31736111111111109</v>
      </c>
      <c r="M80" s="1807">
        <v>0.4375</v>
      </c>
      <c r="N80" s="1801" t="s">
        <v>6007</v>
      </c>
      <c r="O80" s="1807">
        <v>0.30555555555555558</v>
      </c>
      <c r="P80" s="1801" t="s">
        <v>34</v>
      </c>
      <c r="Q80" s="1801" t="s">
        <v>34</v>
      </c>
      <c r="R80" s="1801" t="s">
        <v>35</v>
      </c>
      <c r="S80" s="1801" t="s">
        <v>35</v>
      </c>
      <c r="T80" s="1801" t="s">
        <v>36</v>
      </c>
      <c r="U80" s="1801" t="s">
        <v>367</v>
      </c>
      <c r="V80" s="1801"/>
      <c r="W80" s="1654">
        <f>L80-O80</f>
        <v>1.1805555555555514E-2</v>
      </c>
      <c r="X80" s="1801"/>
    </row>
    <row r="81" spans="1:26" s="1810" customFormat="1">
      <c r="A81" s="1717">
        <v>78</v>
      </c>
      <c r="B81" s="1801"/>
      <c r="C81" s="2019">
        <v>188853</v>
      </c>
      <c r="D81" s="1812" t="s">
        <v>10382</v>
      </c>
      <c r="E81" s="2019" t="s">
        <v>6574</v>
      </c>
      <c r="F81" s="2020" t="s">
        <v>653</v>
      </c>
      <c r="G81" s="2019" t="s">
        <v>401</v>
      </c>
      <c r="H81" s="2019" t="s">
        <v>237</v>
      </c>
      <c r="I81" s="2019" t="s">
        <v>2742</v>
      </c>
      <c r="J81" s="1801" t="s">
        <v>188</v>
      </c>
      <c r="K81" s="1887" t="s">
        <v>43</v>
      </c>
      <c r="L81" s="1807">
        <v>0.79166666666666663</v>
      </c>
      <c r="M81" s="1807">
        <v>0.85416666666666663</v>
      </c>
      <c r="N81" s="1801" t="s">
        <v>33</v>
      </c>
      <c r="O81" s="1807">
        <v>0.78125</v>
      </c>
      <c r="P81" s="1801" t="s">
        <v>34</v>
      </c>
      <c r="Q81" s="1801" t="s">
        <v>34</v>
      </c>
      <c r="R81" s="1801" t="s">
        <v>112</v>
      </c>
      <c r="S81" s="1801" t="s">
        <v>35</v>
      </c>
      <c r="T81" s="1801" t="s">
        <v>36</v>
      </c>
      <c r="U81" s="1801" t="s">
        <v>33</v>
      </c>
      <c r="V81" s="1801"/>
      <c r="W81" s="1654">
        <f>L81-O81</f>
        <v>1.041666666666663E-2</v>
      </c>
      <c r="X81" s="1801"/>
    </row>
    <row r="82" spans="1:26" s="1810" customFormat="1">
      <c r="A82" s="1717">
        <v>79</v>
      </c>
      <c r="B82" s="1801">
        <v>4628</v>
      </c>
      <c r="C82" s="1898">
        <v>26459</v>
      </c>
      <c r="D82" s="1802" t="s">
        <v>10426</v>
      </c>
      <c r="E82" s="1898" t="s">
        <v>10427</v>
      </c>
      <c r="F82" s="1898" t="s">
        <v>5970</v>
      </c>
      <c r="G82" s="1830" t="s">
        <v>5971</v>
      </c>
      <c r="H82" s="1998" t="s">
        <v>215</v>
      </c>
      <c r="I82" s="2026" t="s">
        <v>10428</v>
      </c>
      <c r="J82" s="1801" t="s">
        <v>31</v>
      </c>
      <c r="K82" s="2112" t="s">
        <v>168</v>
      </c>
      <c r="L82" s="1807">
        <v>0.36805555555555558</v>
      </c>
      <c r="M82" s="1807">
        <v>0.45347222222222222</v>
      </c>
      <c r="N82" s="1801" t="s">
        <v>219</v>
      </c>
      <c r="O82" s="1807">
        <v>0.34375</v>
      </c>
      <c r="P82" s="1801" t="s">
        <v>34</v>
      </c>
      <c r="Q82" s="1801" t="s">
        <v>34</v>
      </c>
      <c r="R82" s="1801" t="s">
        <v>36</v>
      </c>
      <c r="S82" s="1801" t="s">
        <v>35</v>
      </c>
      <c r="T82" s="1801" t="s">
        <v>36</v>
      </c>
      <c r="U82" s="1801" t="s">
        <v>219</v>
      </c>
      <c r="V82" s="1801"/>
      <c r="W82" s="1809">
        <f>L82-O82</f>
        <v>2.430555555555558E-2</v>
      </c>
      <c r="X82" s="1998">
        <v>9811226609</v>
      </c>
      <c r="Z82" s="1886"/>
    </row>
    <row r="83" spans="1:26" s="439" customFormat="1">
      <c r="A83" s="1717">
        <v>80</v>
      </c>
      <c r="B83" s="463">
        <v>4642</v>
      </c>
      <c r="C83" s="1748">
        <v>184025</v>
      </c>
      <c r="D83" s="463" t="s">
        <v>10426</v>
      </c>
      <c r="E83" s="1748" t="s">
        <v>10429</v>
      </c>
      <c r="F83" s="1748" t="s">
        <v>10430</v>
      </c>
      <c r="G83" s="1745" t="s">
        <v>5971</v>
      </c>
      <c r="H83" s="1985" t="s">
        <v>215</v>
      </c>
      <c r="I83" s="1746" t="s">
        <v>8595</v>
      </c>
      <c r="J83" s="463" t="s">
        <v>31</v>
      </c>
      <c r="K83" s="2113" t="s">
        <v>303</v>
      </c>
      <c r="L83" s="966">
        <v>0.47569444444444442</v>
      </c>
      <c r="M83" s="966">
        <v>0.51736111111111116</v>
      </c>
      <c r="N83" s="2169" t="s">
        <v>10431</v>
      </c>
      <c r="O83" s="966">
        <v>0.46180555555555558</v>
      </c>
      <c r="P83" s="463"/>
      <c r="Q83" s="463" t="s">
        <v>171</v>
      </c>
      <c r="R83" s="463" t="s">
        <v>36</v>
      </c>
      <c r="S83" s="463" t="s">
        <v>600</v>
      </c>
      <c r="T83" s="463" t="s">
        <v>112</v>
      </c>
      <c r="U83" s="463" t="s">
        <v>219</v>
      </c>
      <c r="V83" s="463"/>
      <c r="W83" s="2046">
        <f>L83-O83</f>
        <v>1.388888888888884E-2</v>
      </c>
      <c r="X83" s="1985">
        <v>9815735030</v>
      </c>
    </row>
    <row r="84" spans="1:26" s="439" customFormat="1">
      <c r="A84" s="1717">
        <v>81</v>
      </c>
      <c r="B84" s="463">
        <v>3534</v>
      </c>
      <c r="C84" s="1748">
        <v>149285</v>
      </c>
      <c r="D84" s="463" t="s">
        <v>10426</v>
      </c>
      <c r="E84" s="1748" t="s">
        <v>10432</v>
      </c>
      <c r="F84" s="1748" t="s">
        <v>5449</v>
      </c>
      <c r="G84" s="1745" t="s">
        <v>5971</v>
      </c>
      <c r="H84" s="1985" t="s">
        <v>215</v>
      </c>
      <c r="I84" s="1745" t="s">
        <v>3739</v>
      </c>
      <c r="J84" s="463" t="s">
        <v>31</v>
      </c>
      <c r="K84" s="2113" t="s">
        <v>65</v>
      </c>
      <c r="L84" s="966">
        <v>0.6069444444444444</v>
      </c>
      <c r="M84" s="966">
        <v>0.63194444444444442</v>
      </c>
      <c r="N84" s="2169" t="s">
        <v>10431</v>
      </c>
      <c r="O84" s="966">
        <v>0.59861111111111109</v>
      </c>
      <c r="P84" s="463"/>
      <c r="Q84" s="463" t="s">
        <v>171</v>
      </c>
      <c r="R84" s="463" t="s">
        <v>112</v>
      </c>
      <c r="S84" s="463" t="s">
        <v>35</v>
      </c>
      <c r="T84" s="463" t="s">
        <v>112</v>
      </c>
      <c r="U84" s="463" t="s">
        <v>219</v>
      </c>
      <c r="V84" s="463"/>
      <c r="W84" s="2046">
        <f>L84-O84</f>
        <v>8.3333333333333037E-3</v>
      </c>
      <c r="X84" s="1786">
        <v>9671991214</v>
      </c>
    </row>
    <row r="85" spans="1:26">
      <c r="A85" s="1717">
        <v>82</v>
      </c>
      <c r="B85" s="1801">
        <v>4641</v>
      </c>
      <c r="C85" s="1898">
        <v>183989</v>
      </c>
      <c r="D85" s="1801" t="s">
        <v>10426</v>
      </c>
      <c r="E85" s="1898" t="s">
        <v>10433</v>
      </c>
      <c r="F85" s="1898" t="s">
        <v>5991</v>
      </c>
      <c r="G85" s="1830" t="s">
        <v>5971</v>
      </c>
      <c r="H85" s="1998" t="s">
        <v>215</v>
      </c>
      <c r="I85" s="2026" t="s">
        <v>10434</v>
      </c>
      <c r="J85" s="1801" t="s">
        <v>31</v>
      </c>
      <c r="K85" s="2114" t="s">
        <v>1042</v>
      </c>
      <c r="L85" s="1807">
        <v>0.56874999999999998</v>
      </c>
      <c r="M85" s="1807">
        <v>0.58333333333333337</v>
      </c>
      <c r="N85" s="1593" t="s">
        <v>37</v>
      </c>
      <c r="O85" s="775"/>
      <c r="P85" s="775"/>
      <c r="Q85" s="775"/>
      <c r="R85" s="775"/>
      <c r="S85" s="775"/>
      <c r="T85" s="775"/>
      <c r="U85" s="775" t="s">
        <v>6082</v>
      </c>
      <c r="V85" s="775"/>
      <c r="W85" s="1654"/>
      <c r="X85" s="2015">
        <v>8826955898</v>
      </c>
    </row>
    <row r="86" spans="1:26" s="1810" customFormat="1">
      <c r="A86" s="1717">
        <v>83</v>
      </c>
      <c r="B86" s="1801">
        <v>3528</v>
      </c>
      <c r="C86" s="1830">
        <v>186495</v>
      </c>
      <c r="D86" s="1801" t="s">
        <v>10426</v>
      </c>
      <c r="E86" s="1830" t="s">
        <v>5801</v>
      </c>
      <c r="F86" s="1830" t="s">
        <v>10107</v>
      </c>
      <c r="G86" s="1830" t="s">
        <v>10435</v>
      </c>
      <c r="H86" s="1998" t="s">
        <v>29</v>
      </c>
      <c r="I86" s="2026" t="s">
        <v>10436</v>
      </c>
      <c r="J86" s="1801" t="s">
        <v>31</v>
      </c>
      <c r="K86" s="2114" t="s">
        <v>10437</v>
      </c>
      <c r="L86" s="1807">
        <v>0.75</v>
      </c>
      <c r="M86" s="1807">
        <v>0.77777777777777779</v>
      </c>
      <c r="N86" s="1801" t="s">
        <v>33</v>
      </c>
      <c r="O86" s="1807">
        <v>0.75</v>
      </c>
      <c r="P86" s="1801" t="s">
        <v>34</v>
      </c>
      <c r="Q86" s="1801" t="s">
        <v>34</v>
      </c>
      <c r="R86" s="1801" t="s">
        <v>600</v>
      </c>
      <c r="S86" s="1801" t="s">
        <v>600</v>
      </c>
      <c r="T86" s="1801" t="s">
        <v>36</v>
      </c>
      <c r="U86" s="1801" t="s">
        <v>9497</v>
      </c>
      <c r="V86" s="1801"/>
      <c r="W86" s="1809">
        <f>L86-O86</f>
        <v>0</v>
      </c>
      <c r="X86" s="1886">
        <v>9671249090</v>
      </c>
    </row>
    <row r="87" spans="1:26" s="1810" customFormat="1">
      <c r="A87" s="1717">
        <v>84</v>
      </c>
      <c r="B87" s="1801">
        <v>3116</v>
      </c>
      <c r="C87" s="1830">
        <v>188189</v>
      </c>
      <c r="D87" s="1801" t="s">
        <v>10426</v>
      </c>
      <c r="E87" s="1830" t="s">
        <v>10438</v>
      </c>
      <c r="F87" s="1830" t="s">
        <v>5425</v>
      </c>
      <c r="G87" s="1830" t="s">
        <v>5418</v>
      </c>
      <c r="H87" s="1998" t="s">
        <v>29</v>
      </c>
      <c r="I87" s="2026" t="s">
        <v>3806</v>
      </c>
      <c r="J87" s="1801" t="s">
        <v>31</v>
      </c>
      <c r="K87" s="2114" t="s">
        <v>1042</v>
      </c>
      <c r="L87" s="1807">
        <v>0.64930555555555558</v>
      </c>
      <c r="M87" s="1807">
        <v>0.66666666666666663</v>
      </c>
      <c r="N87" s="1801" t="s">
        <v>9230</v>
      </c>
      <c r="O87" s="1807">
        <v>0.64236111111111116</v>
      </c>
      <c r="P87" s="1801" t="s">
        <v>34</v>
      </c>
      <c r="Q87" s="1801" t="s">
        <v>34</v>
      </c>
      <c r="R87" s="1801" t="s">
        <v>35</v>
      </c>
      <c r="S87" s="1801" t="s">
        <v>35</v>
      </c>
      <c r="T87" s="1801" t="s">
        <v>112</v>
      </c>
      <c r="U87" s="1801" t="s">
        <v>492</v>
      </c>
      <c r="V87" s="1801"/>
      <c r="W87" s="1809">
        <f>L87-O87</f>
        <v>6.9444444444444198E-3</v>
      </c>
      <c r="X87" s="1886">
        <v>8360149563</v>
      </c>
    </row>
    <row r="88" spans="1:26" s="1810" customFormat="1">
      <c r="A88" s="1717">
        <v>85</v>
      </c>
      <c r="B88" s="1801">
        <v>3517</v>
      </c>
      <c r="C88" s="1898">
        <v>144012</v>
      </c>
      <c r="D88" s="1801" t="s">
        <v>10426</v>
      </c>
      <c r="E88" s="1898" t="s">
        <v>5736</v>
      </c>
      <c r="F88" s="1898" t="s">
        <v>5425</v>
      </c>
      <c r="G88" s="1830" t="s">
        <v>9350</v>
      </c>
      <c r="H88" s="1998" t="s">
        <v>389</v>
      </c>
      <c r="I88" s="1830" t="s">
        <v>10439</v>
      </c>
      <c r="J88" s="1801" t="s">
        <v>31</v>
      </c>
      <c r="K88" s="2112" t="s">
        <v>534</v>
      </c>
      <c r="L88" s="1807">
        <v>0.37152777777777779</v>
      </c>
      <c r="M88" s="1807">
        <v>0.39583333333333331</v>
      </c>
      <c r="N88" s="1801" t="s">
        <v>265</v>
      </c>
      <c r="O88" s="1807">
        <v>0.3611111111111111</v>
      </c>
      <c r="P88" s="1801" t="s">
        <v>34</v>
      </c>
      <c r="Q88" s="1801" t="s">
        <v>34</v>
      </c>
      <c r="R88" s="1801" t="s">
        <v>600</v>
      </c>
      <c r="S88" s="1801" t="s">
        <v>600</v>
      </c>
      <c r="T88" s="1801" t="s">
        <v>36</v>
      </c>
      <c r="U88" s="1801" t="s">
        <v>492</v>
      </c>
      <c r="V88" s="1801"/>
      <c r="W88" s="1809">
        <f>L88-O88</f>
        <v>1.0416666666666685E-2</v>
      </c>
      <c r="X88" s="1886">
        <v>9650641317</v>
      </c>
    </row>
    <row r="89" spans="1:26" s="1810" customFormat="1">
      <c r="A89" s="1717">
        <v>86</v>
      </c>
      <c r="B89" s="1801">
        <v>3505</v>
      </c>
      <c r="C89" s="1830">
        <v>184191</v>
      </c>
      <c r="D89" s="1801" t="s">
        <v>10426</v>
      </c>
      <c r="E89" s="1830" t="s">
        <v>10440</v>
      </c>
      <c r="F89" s="1830" t="s">
        <v>5449</v>
      </c>
      <c r="G89" s="1830" t="s">
        <v>2720</v>
      </c>
      <c r="H89" s="1998" t="s">
        <v>41</v>
      </c>
      <c r="I89" s="1830" t="s">
        <v>10441</v>
      </c>
      <c r="J89" s="1801" t="s">
        <v>31</v>
      </c>
      <c r="K89" s="2112" t="s">
        <v>691</v>
      </c>
      <c r="L89" s="1807">
        <v>0.67361111111111116</v>
      </c>
      <c r="M89" s="1807">
        <v>0.82291666666666663</v>
      </c>
      <c r="N89" s="1801" t="s">
        <v>9230</v>
      </c>
      <c r="O89" s="1807">
        <v>0.67222222222222228</v>
      </c>
      <c r="P89" s="1801" t="s">
        <v>34</v>
      </c>
      <c r="Q89" s="1801" t="s">
        <v>34</v>
      </c>
      <c r="R89" s="1801" t="s">
        <v>35</v>
      </c>
      <c r="S89" s="1801" t="s">
        <v>35</v>
      </c>
      <c r="T89" s="1801" t="s">
        <v>112</v>
      </c>
      <c r="U89" s="1801" t="s">
        <v>10442</v>
      </c>
      <c r="V89" s="1801"/>
      <c r="W89" s="1809">
        <f>L89-O89</f>
        <v>1.388888888888884E-3</v>
      </c>
      <c r="X89" s="1886">
        <v>9541288000</v>
      </c>
    </row>
    <row r="90" spans="1:26" s="1810" customFormat="1">
      <c r="A90" s="1717">
        <v>87</v>
      </c>
      <c r="B90" s="1801">
        <v>3507</v>
      </c>
      <c r="C90" s="1898">
        <v>184354</v>
      </c>
      <c r="D90" s="1801" t="s">
        <v>10426</v>
      </c>
      <c r="E90" s="1898" t="s">
        <v>10443</v>
      </c>
      <c r="F90" s="1898" t="s">
        <v>5449</v>
      </c>
      <c r="G90" s="1830" t="s">
        <v>9415</v>
      </c>
      <c r="H90" s="1998" t="s">
        <v>92</v>
      </c>
      <c r="I90" s="1830" t="s">
        <v>10444</v>
      </c>
      <c r="J90" s="1801" t="s">
        <v>31</v>
      </c>
      <c r="K90" s="2112"/>
      <c r="L90" s="1807">
        <v>0.37291666666666667</v>
      </c>
      <c r="M90" s="1807">
        <v>0.42222222222222222</v>
      </c>
      <c r="N90" s="1801" t="s">
        <v>33</v>
      </c>
      <c r="O90" s="1807">
        <v>0.36805555555555558</v>
      </c>
      <c r="P90" s="1801" t="s">
        <v>34</v>
      </c>
      <c r="Q90" s="1801" t="s">
        <v>34</v>
      </c>
      <c r="R90" s="1801" t="s">
        <v>36</v>
      </c>
      <c r="S90" s="1801" t="s">
        <v>600</v>
      </c>
      <c r="T90" s="1801" t="s">
        <v>36</v>
      </c>
      <c r="U90" s="1801" t="s">
        <v>33</v>
      </c>
      <c r="V90" s="1801"/>
      <c r="W90" s="1809">
        <f>L90-O90</f>
        <v>4.8611111111110938E-3</v>
      </c>
      <c r="X90" s="1886">
        <v>9810944386</v>
      </c>
    </row>
    <row r="91" spans="1:26" s="439" customFormat="1">
      <c r="A91" s="1717">
        <v>88</v>
      </c>
      <c r="B91" s="463">
        <v>3526</v>
      </c>
      <c r="C91" s="1748">
        <v>184981</v>
      </c>
      <c r="D91" s="463" t="s">
        <v>10426</v>
      </c>
      <c r="E91" s="1748" t="s">
        <v>10445</v>
      </c>
      <c r="F91" s="1748" t="s">
        <v>10201</v>
      </c>
      <c r="G91" s="1745" t="s">
        <v>9415</v>
      </c>
      <c r="H91" s="1985" t="s">
        <v>92</v>
      </c>
      <c r="I91" s="1745" t="s">
        <v>394</v>
      </c>
      <c r="J91" s="463" t="s">
        <v>31</v>
      </c>
      <c r="K91" s="2115" t="s">
        <v>6797</v>
      </c>
      <c r="L91" s="966">
        <v>0.44791666666666669</v>
      </c>
      <c r="M91" s="966">
        <v>0.5</v>
      </c>
      <c r="N91" s="2166" t="s">
        <v>2113</v>
      </c>
      <c r="O91" s="966">
        <v>0.44444444444444442</v>
      </c>
      <c r="P91" s="463"/>
      <c r="Q91" s="463" t="s">
        <v>171</v>
      </c>
      <c r="R91" s="463" t="s">
        <v>36</v>
      </c>
      <c r="S91" s="463" t="s">
        <v>600</v>
      </c>
      <c r="T91" s="463" t="s">
        <v>36</v>
      </c>
      <c r="U91" s="463" t="s">
        <v>2113</v>
      </c>
      <c r="V91" s="463"/>
      <c r="W91" s="1549"/>
      <c r="X91" s="1786">
        <v>9990626337</v>
      </c>
    </row>
    <row r="92" spans="1:26" s="1810" customFormat="1" ht="27.75">
      <c r="A92" s="1717">
        <v>89</v>
      </c>
      <c r="B92" s="1801">
        <v>3119</v>
      </c>
      <c r="C92" s="1898">
        <v>41048</v>
      </c>
      <c r="D92" s="1801" t="s">
        <v>10426</v>
      </c>
      <c r="E92" s="1898" t="s">
        <v>10446</v>
      </c>
      <c r="F92" s="1898" t="s">
        <v>5417</v>
      </c>
      <c r="G92" s="1830" t="s">
        <v>9415</v>
      </c>
      <c r="H92" s="1998" t="s">
        <v>92</v>
      </c>
      <c r="I92" s="1830" t="s">
        <v>8538</v>
      </c>
      <c r="J92" s="1801" t="s">
        <v>31</v>
      </c>
      <c r="K92" s="2112" t="s">
        <v>1086</v>
      </c>
      <c r="L92" s="1807">
        <v>0.35486111111111113</v>
      </c>
      <c r="M92" s="1807">
        <v>0.625</v>
      </c>
      <c r="N92" s="1808" t="s">
        <v>10447</v>
      </c>
      <c r="O92" s="1807">
        <v>0.59722222222222221</v>
      </c>
      <c r="P92" s="1801" t="s">
        <v>34</v>
      </c>
      <c r="Q92" s="1801" t="s">
        <v>34</v>
      </c>
      <c r="R92" s="1801" t="s">
        <v>36</v>
      </c>
      <c r="S92" s="1801" t="s">
        <v>600</v>
      </c>
      <c r="T92" s="1801" t="s">
        <v>36</v>
      </c>
      <c r="U92" s="1808" t="s">
        <v>10448</v>
      </c>
      <c r="V92" s="1801"/>
      <c r="W92" s="1549" t="s">
        <v>3869</v>
      </c>
      <c r="X92" s="1886">
        <v>9873569343</v>
      </c>
    </row>
    <row r="93" spans="1:26" s="439" customFormat="1" ht="27.75">
      <c r="A93" s="1717">
        <v>90</v>
      </c>
      <c r="B93" s="463">
        <v>3115</v>
      </c>
      <c r="C93" s="1748">
        <v>97590</v>
      </c>
      <c r="D93" s="463" t="s">
        <v>10426</v>
      </c>
      <c r="E93" s="1748" t="s">
        <v>10449</v>
      </c>
      <c r="F93" s="1748" t="s">
        <v>10185</v>
      </c>
      <c r="G93" s="1745" t="s">
        <v>9415</v>
      </c>
      <c r="H93" s="1985" t="s">
        <v>92</v>
      </c>
      <c r="I93" s="1745" t="s">
        <v>10450</v>
      </c>
      <c r="J93" s="463" t="s">
        <v>31</v>
      </c>
      <c r="K93" s="2115" t="s">
        <v>56</v>
      </c>
      <c r="L93" s="966">
        <v>0.53888888888888886</v>
      </c>
      <c r="M93" s="966">
        <v>0.56944444444444442</v>
      </c>
      <c r="N93" s="2169" t="s">
        <v>2729</v>
      </c>
      <c r="O93" s="966">
        <v>0.5395833333333333</v>
      </c>
      <c r="P93" s="463"/>
      <c r="Q93" s="463"/>
      <c r="R93" s="463" t="s">
        <v>112</v>
      </c>
      <c r="S93" s="463" t="s">
        <v>35</v>
      </c>
      <c r="T93" s="463" t="s">
        <v>112</v>
      </c>
      <c r="U93" s="608" t="s">
        <v>10451</v>
      </c>
      <c r="V93" s="463"/>
      <c r="W93" s="1549" t="s">
        <v>3812</v>
      </c>
      <c r="X93" s="1786">
        <v>9971298000</v>
      </c>
    </row>
    <row r="94" spans="1:26">
      <c r="A94" s="1717">
        <v>91</v>
      </c>
      <c r="B94" s="1801">
        <v>3137</v>
      </c>
      <c r="C94" s="1830">
        <v>188672</v>
      </c>
      <c r="D94" s="1801" t="s">
        <v>10426</v>
      </c>
      <c r="E94" s="1830" t="s">
        <v>10452</v>
      </c>
      <c r="F94" s="1830" t="s">
        <v>10453</v>
      </c>
      <c r="G94" s="1830" t="s">
        <v>9595</v>
      </c>
      <c r="H94" s="1998" t="s">
        <v>4213</v>
      </c>
      <c r="I94" s="1830" t="s">
        <v>10454</v>
      </c>
      <c r="J94" s="1801" t="s">
        <v>31</v>
      </c>
      <c r="K94" s="2116" t="s">
        <v>1005</v>
      </c>
      <c r="L94" s="775"/>
      <c r="M94" s="775"/>
      <c r="N94" s="1593" t="s">
        <v>37</v>
      </c>
      <c r="O94" s="775"/>
      <c r="P94" s="775"/>
      <c r="Q94" s="775"/>
      <c r="R94" s="775"/>
      <c r="S94" s="775"/>
      <c r="T94" s="775"/>
      <c r="U94" s="775"/>
      <c r="V94" s="775"/>
      <c r="W94" s="1654"/>
      <c r="X94" s="1967">
        <v>9891323881</v>
      </c>
    </row>
    <row r="95" spans="1:26" s="439" customFormat="1" ht="27.75">
      <c r="A95" s="1717">
        <v>92</v>
      </c>
      <c r="B95" s="463">
        <v>3519</v>
      </c>
      <c r="C95" s="1748">
        <v>186233</v>
      </c>
      <c r="D95" s="463" t="s">
        <v>10426</v>
      </c>
      <c r="E95" s="1748" t="s">
        <v>10455</v>
      </c>
      <c r="F95" s="1748" t="s">
        <v>5449</v>
      </c>
      <c r="G95" s="1745" t="s">
        <v>4446</v>
      </c>
      <c r="H95" s="1985" t="s">
        <v>48</v>
      </c>
      <c r="I95" s="1746" t="s">
        <v>4021</v>
      </c>
      <c r="J95" s="463" t="s">
        <v>31</v>
      </c>
      <c r="K95" s="2115" t="s">
        <v>5463</v>
      </c>
      <c r="L95" s="966">
        <v>0.39027777777777778</v>
      </c>
      <c r="M95" s="966">
        <v>0.4513888888888889</v>
      </c>
      <c r="N95" s="2169" t="s">
        <v>298</v>
      </c>
      <c r="O95" s="966">
        <v>0.37361111111111112</v>
      </c>
      <c r="P95" s="463"/>
      <c r="Q95" s="463" t="s">
        <v>171</v>
      </c>
      <c r="R95" s="463" t="s">
        <v>36</v>
      </c>
      <c r="S95" s="463" t="s">
        <v>600</v>
      </c>
      <c r="T95" s="463" t="s">
        <v>36</v>
      </c>
      <c r="U95" s="608" t="s">
        <v>3611</v>
      </c>
      <c r="V95" s="463"/>
      <c r="W95" s="2046">
        <f>L95-O95</f>
        <v>1.6666666666666663E-2</v>
      </c>
      <c r="X95" s="1786">
        <v>9253008147</v>
      </c>
    </row>
    <row r="96" spans="1:26" s="1810" customFormat="1" ht="27.75">
      <c r="A96" s="1717">
        <v>93</v>
      </c>
      <c r="B96" s="1801">
        <v>4623</v>
      </c>
      <c r="C96" s="1898">
        <v>188224</v>
      </c>
      <c r="D96" s="1801" t="s">
        <v>10426</v>
      </c>
      <c r="E96" s="1898" t="s">
        <v>10456</v>
      </c>
      <c r="F96" s="1898" t="s">
        <v>10430</v>
      </c>
      <c r="G96" s="1830" t="s">
        <v>4446</v>
      </c>
      <c r="H96" s="1998" t="s">
        <v>48</v>
      </c>
      <c r="I96" s="1898" t="s">
        <v>10457</v>
      </c>
      <c r="J96" s="1801" t="s">
        <v>31</v>
      </c>
      <c r="K96" s="2112" t="s">
        <v>4955</v>
      </c>
      <c r="L96" s="1807">
        <v>0.49583333333333335</v>
      </c>
      <c r="M96" s="1807">
        <v>0.56388888888888888</v>
      </c>
      <c r="N96" s="1801" t="s">
        <v>9230</v>
      </c>
      <c r="O96" s="1807">
        <v>0.49305555555555558</v>
      </c>
      <c r="P96" s="1801" t="s">
        <v>34</v>
      </c>
      <c r="Q96" s="1801" t="s">
        <v>34</v>
      </c>
      <c r="R96" s="1801" t="s">
        <v>36</v>
      </c>
      <c r="S96" s="1801" t="s">
        <v>600</v>
      </c>
      <c r="T96" s="1801" t="s">
        <v>36</v>
      </c>
      <c r="U96" s="1808" t="s">
        <v>9426</v>
      </c>
      <c r="V96" s="1801"/>
      <c r="W96" s="1809">
        <f>L96-O96</f>
        <v>2.7777777777777679E-3</v>
      </c>
      <c r="X96" s="1886">
        <v>9910243073</v>
      </c>
    </row>
    <row r="97" spans="1:25" s="1045" customFormat="1">
      <c r="A97" s="1717">
        <v>94</v>
      </c>
      <c r="B97" s="2038">
        <v>3516</v>
      </c>
      <c r="C97" s="2039">
        <v>178907</v>
      </c>
      <c r="D97" s="2038" t="s">
        <v>10426</v>
      </c>
      <c r="E97" s="2039" t="s">
        <v>10458</v>
      </c>
      <c r="F97" s="2039" t="s">
        <v>5446</v>
      </c>
      <c r="G97" s="2040" t="s">
        <v>4446</v>
      </c>
      <c r="H97" s="2041" t="s">
        <v>48</v>
      </c>
      <c r="I97" s="2040" t="s">
        <v>9223</v>
      </c>
      <c r="J97" s="2038" t="s">
        <v>31</v>
      </c>
      <c r="K97" s="2117" t="s">
        <v>56</v>
      </c>
      <c r="L97" s="2042">
        <v>0.6118055555555556</v>
      </c>
      <c r="M97" s="2042">
        <v>0.68055555555555558</v>
      </c>
      <c r="N97" s="2043" t="s">
        <v>10459</v>
      </c>
      <c r="O97" s="2042">
        <v>0.61805555555555558</v>
      </c>
      <c r="P97" s="2038"/>
      <c r="Q97" s="2038"/>
      <c r="R97" s="2038" t="s">
        <v>36</v>
      </c>
      <c r="S97" s="2038" t="s">
        <v>600</v>
      </c>
      <c r="T97" s="2038" t="s">
        <v>36</v>
      </c>
      <c r="U97" s="2038" t="s">
        <v>10460</v>
      </c>
      <c r="V97" s="2038"/>
      <c r="W97" s="2044"/>
      <c r="X97" s="2045">
        <v>9971309458</v>
      </c>
      <c r="Y97" s="1045" t="s">
        <v>10461</v>
      </c>
    </row>
    <row r="98" spans="1:25" s="439" customFormat="1" ht="27.75">
      <c r="A98" s="1717">
        <v>95</v>
      </c>
      <c r="B98" s="463">
        <v>3563</v>
      </c>
      <c r="C98" s="1748">
        <v>188219</v>
      </c>
      <c r="D98" s="463" t="s">
        <v>10426</v>
      </c>
      <c r="E98" s="1748" t="s">
        <v>10462</v>
      </c>
      <c r="F98" s="1748" t="s">
        <v>10096</v>
      </c>
      <c r="G98" s="1745" t="s">
        <v>4446</v>
      </c>
      <c r="H98" s="1985" t="s">
        <v>48</v>
      </c>
      <c r="I98" s="1746" t="s">
        <v>10463</v>
      </c>
      <c r="J98" s="463" t="s">
        <v>31</v>
      </c>
      <c r="K98" s="2115" t="s">
        <v>3514</v>
      </c>
      <c r="L98" s="966">
        <v>0.44791666666666669</v>
      </c>
      <c r="M98" s="966">
        <v>0.52777777777777779</v>
      </c>
      <c r="N98" s="2169" t="s">
        <v>8901</v>
      </c>
      <c r="O98" s="966">
        <v>0.44097222222222221</v>
      </c>
      <c r="P98" s="463"/>
      <c r="Q98" s="463" t="s">
        <v>171</v>
      </c>
      <c r="R98" s="463" t="s">
        <v>36</v>
      </c>
      <c r="S98" s="463" t="s">
        <v>600</v>
      </c>
      <c r="T98" s="463" t="s">
        <v>36</v>
      </c>
      <c r="U98" s="608" t="s">
        <v>3611</v>
      </c>
      <c r="V98" s="463"/>
      <c r="W98" s="2046">
        <f>L98-O98</f>
        <v>6.9444444444444753E-3</v>
      </c>
      <c r="X98" s="1786">
        <v>8882072080</v>
      </c>
    </row>
    <row r="99" spans="1:25" s="439" customFormat="1" ht="27.75">
      <c r="A99" s="1717">
        <v>96</v>
      </c>
      <c r="B99" s="463">
        <v>4639</v>
      </c>
      <c r="C99" s="1748">
        <v>188603</v>
      </c>
      <c r="D99" s="463" t="s">
        <v>10426</v>
      </c>
      <c r="E99" s="1748" t="s">
        <v>10464</v>
      </c>
      <c r="F99" s="1748" t="s">
        <v>5568</v>
      </c>
      <c r="G99" s="1745" t="s">
        <v>2398</v>
      </c>
      <c r="H99" s="1985" t="s">
        <v>48</v>
      </c>
      <c r="I99" s="1745" t="s">
        <v>8057</v>
      </c>
      <c r="J99" s="463" t="s">
        <v>31</v>
      </c>
      <c r="K99" s="2115" t="s">
        <v>3524</v>
      </c>
      <c r="L99" s="966">
        <v>0.81597222222222221</v>
      </c>
      <c r="M99" s="966">
        <v>0.94097222222222221</v>
      </c>
      <c r="N99" s="2169" t="s">
        <v>2729</v>
      </c>
      <c r="O99" s="966">
        <v>0.80555555555555558</v>
      </c>
      <c r="P99" s="463"/>
      <c r="Q99" s="463" t="s">
        <v>171</v>
      </c>
      <c r="R99" s="463" t="s">
        <v>36</v>
      </c>
      <c r="S99" s="463" t="s">
        <v>600</v>
      </c>
      <c r="T99" s="463" t="s">
        <v>36</v>
      </c>
      <c r="U99" s="608" t="s">
        <v>2729</v>
      </c>
      <c r="V99" s="463"/>
      <c r="W99" s="2046">
        <f>L99-O99</f>
        <v>1.041666666666663E-2</v>
      </c>
      <c r="X99" s="1786">
        <v>9711222043</v>
      </c>
    </row>
    <row r="100" spans="1:25">
      <c r="A100" s="1717">
        <v>97</v>
      </c>
      <c r="B100" s="1801"/>
      <c r="C100" s="1830">
        <v>10558</v>
      </c>
      <c r="D100" s="1801" t="s">
        <v>10426</v>
      </c>
      <c r="E100" s="1830" t="s">
        <v>10465</v>
      </c>
      <c r="F100" s="1830" t="s">
        <v>6001</v>
      </c>
      <c r="G100" s="1830" t="s">
        <v>9608</v>
      </c>
      <c r="H100" s="1831" t="s">
        <v>70</v>
      </c>
      <c r="I100" s="1830" t="s">
        <v>10466</v>
      </c>
      <c r="J100" s="1801" t="s">
        <v>31</v>
      </c>
      <c r="K100" s="709"/>
      <c r="L100" s="775"/>
      <c r="M100" s="775"/>
      <c r="N100" s="1593" t="s">
        <v>37</v>
      </c>
      <c r="O100" s="775"/>
      <c r="P100" s="775"/>
      <c r="Q100" s="775"/>
      <c r="R100" s="775"/>
      <c r="S100" s="775"/>
      <c r="T100" s="775"/>
      <c r="U100" s="775"/>
      <c r="V100" s="775"/>
      <c r="W100" s="1654"/>
      <c r="X100" s="1967">
        <v>9810389399</v>
      </c>
    </row>
    <row r="101" spans="1:25">
      <c r="A101" s="1717">
        <v>98</v>
      </c>
      <c r="B101" s="1801"/>
      <c r="C101" s="1830">
        <v>186479</v>
      </c>
      <c r="D101" s="1801" t="s">
        <v>10426</v>
      </c>
      <c r="E101" s="1898" t="s">
        <v>10467</v>
      </c>
      <c r="F101" s="1830" t="s">
        <v>5449</v>
      </c>
      <c r="G101" s="1830" t="s">
        <v>4472</v>
      </c>
      <c r="H101" s="1831" t="s">
        <v>70</v>
      </c>
      <c r="I101" s="1830" t="s">
        <v>1060</v>
      </c>
      <c r="J101" s="1801" t="s">
        <v>31</v>
      </c>
      <c r="K101" s="709"/>
      <c r="L101" s="775"/>
      <c r="M101" s="775"/>
      <c r="N101" s="1593" t="s">
        <v>37</v>
      </c>
      <c r="O101" s="775"/>
      <c r="P101" s="775"/>
      <c r="Q101" s="775"/>
      <c r="R101" s="775"/>
      <c r="S101" s="775"/>
      <c r="T101" s="775"/>
      <c r="U101" s="775"/>
      <c r="V101" s="775"/>
      <c r="W101" s="1654"/>
      <c r="X101" s="1967">
        <v>9810879341</v>
      </c>
    </row>
    <row r="102" spans="1:25">
      <c r="A102" s="1717">
        <v>99</v>
      </c>
      <c r="B102" s="1801"/>
      <c r="C102" s="1830">
        <v>181720</v>
      </c>
      <c r="D102" s="1801" t="s">
        <v>10426</v>
      </c>
      <c r="E102" s="1830" t="s">
        <v>10468</v>
      </c>
      <c r="F102" s="1830" t="s">
        <v>10185</v>
      </c>
      <c r="G102" s="1830" t="s">
        <v>9543</v>
      </c>
      <c r="H102" s="1831" t="s">
        <v>70</v>
      </c>
      <c r="I102" s="1830" t="s">
        <v>5000</v>
      </c>
      <c r="J102" s="1801" t="s">
        <v>31</v>
      </c>
      <c r="K102" s="709"/>
      <c r="L102" s="775"/>
      <c r="M102" s="775"/>
      <c r="N102" s="1593" t="s">
        <v>37</v>
      </c>
      <c r="O102" s="775"/>
      <c r="P102" s="775"/>
      <c r="Q102" s="775"/>
      <c r="R102" s="775"/>
      <c r="S102" s="775"/>
      <c r="T102" s="775"/>
      <c r="U102" s="775"/>
      <c r="V102" s="775"/>
      <c r="W102" s="1654"/>
      <c r="X102" s="1967">
        <v>9810088775</v>
      </c>
    </row>
    <row r="103" spans="1:25">
      <c r="A103" s="1717">
        <v>100</v>
      </c>
      <c r="B103" s="1801"/>
      <c r="C103" s="1830">
        <v>154625</v>
      </c>
      <c r="D103" s="1801" t="s">
        <v>10426</v>
      </c>
      <c r="E103" s="1830" t="s">
        <v>10469</v>
      </c>
      <c r="F103" s="1830" t="s">
        <v>5446</v>
      </c>
      <c r="G103" s="1830" t="s">
        <v>10470</v>
      </c>
      <c r="H103" s="1831" t="s">
        <v>70</v>
      </c>
      <c r="I103" s="1830" t="s">
        <v>1060</v>
      </c>
      <c r="J103" s="1801" t="s">
        <v>31</v>
      </c>
      <c r="K103" s="709"/>
      <c r="L103" s="775"/>
      <c r="M103" s="775"/>
      <c r="N103" s="1593" t="s">
        <v>37</v>
      </c>
      <c r="O103" s="775"/>
      <c r="P103" s="775"/>
      <c r="Q103" s="775"/>
      <c r="R103" s="775"/>
      <c r="S103" s="775"/>
      <c r="T103" s="775"/>
      <c r="U103" s="775"/>
      <c r="V103" s="775"/>
      <c r="W103" s="1654"/>
      <c r="X103" s="1967">
        <v>9818021880</v>
      </c>
    </row>
    <row r="104" spans="1:25">
      <c r="A104" s="1717">
        <v>101</v>
      </c>
      <c r="B104" s="1801"/>
      <c r="C104" s="1830">
        <v>177911</v>
      </c>
      <c r="D104" s="1801" t="s">
        <v>10426</v>
      </c>
      <c r="E104" s="1830" t="s">
        <v>9599</v>
      </c>
      <c r="F104" s="1830" t="s">
        <v>5974</v>
      </c>
      <c r="G104" s="1830" t="s">
        <v>10470</v>
      </c>
      <c r="H104" s="1831" t="s">
        <v>70</v>
      </c>
      <c r="I104" s="1830" t="s">
        <v>1060</v>
      </c>
      <c r="J104" s="1801" t="s">
        <v>31</v>
      </c>
      <c r="K104" s="709"/>
      <c r="L104" s="775"/>
      <c r="M104" s="775"/>
      <c r="N104" s="1593" t="s">
        <v>37</v>
      </c>
      <c r="O104" s="775"/>
      <c r="P104" s="775"/>
      <c r="Q104" s="775"/>
      <c r="R104" s="775"/>
      <c r="S104" s="775"/>
      <c r="T104" s="775"/>
      <c r="U104" s="775"/>
      <c r="V104" s="775"/>
      <c r="W104" s="1654"/>
      <c r="X104" s="1967">
        <v>8168748645</v>
      </c>
    </row>
    <row r="105" spans="1:25">
      <c r="A105" s="1717">
        <v>102</v>
      </c>
      <c r="B105" s="1801"/>
      <c r="C105" s="1830">
        <v>45444</v>
      </c>
      <c r="D105" s="1801" t="s">
        <v>10426</v>
      </c>
      <c r="E105" s="1830" t="s">
        <v>10471</v>
      </c>
      <c r="F105" s="1830" t="s">
        <v>5991</v>
      </c>
      <c r="G105" s="1830" t="s">
        <v>10470</v>
      </c>
      <c r="H105" s="1831" t="s">
        <v>70</v>
      </c>
      <c r="I105" s="1830" t="s">
        <v>10472</v>
      </c>
      <c r="J105" s="1801" t="s">
        <v>31</v>
      </c>
      <c r="K105" s="709"/>
      <c r="L105" s="775"/>
      <c r="M105" s="775"/>
      <c r="N105" s="1593" t="s">
        <v>37</v>
      </c>
      <c r="O105" s="775"/>
      <c r="P105" s="775"/>
      <c r="Q105" s="775"/>
      <c r="R105" s="775"/>
      <c r="S105" s="775"/>
      <c r="T105" s="775"/>
      <c r="U105" s="775"/>
      <c r="V105" s="775"/>
      <c r="W105" s="1654"/>
      <c r="X105" s="1967">
        <v>9711625784</v>
      </c>
    </row>
    <row r="106" spans="1:25">
      <c r="A106" s="1717">
        <v>103</v>
      </c>
      <c r="B106" s="1801"/>
      <c r="C106" s="1830">
        <v>180789</v>
      </c>
      <c r="D106" s="1801" t="s">
        <v>10426</v>
      </c>
      <c r="E106" s="1830" t="s">
        <v>10473</v>
      </c>
      <c r="F106" s="1830" t="s">
        <v>5568</v>
      </c>
      <c r="G106" s="1830" t="s">
        <v>4381</v>
      </c>
      <c r="H106" s="1831" t="s">
        <v>70</v>
      </c>
      <c r="I106" s="1830" t="s">
        <v>10472</v>
      </c>
      <c r="J106" s="1801" t="s">
        <v>31</v>
      </c>
      <c r="K106" s="709"/>
      <c r="L106" s="775"/>
      <c r="M106" s="775"/>
      <c r="N106" s="1593" t="s">
        <v>37</v>
      </c>
      <c r="O106" s="775"/>
      <c r="P106" s="775"/>
      <c r="Q106" s="775"/>
      <c r="R106" s="775"/>
      <c r="S106" s="775"/>
      <c r="T106" s="775"/>
      <c r="U106" s="775"/>
      <c r="V106" s="775"/>
      <c r="W106" s="1654"/>
      <c r="X106" s="1967">
        <v>8800385389</v>
      </c>
    </row>
    <row r="107" spans="1:25">
      <c r="A107" s="1717">
        <v>104</v>
      </c>
      <c r="B107" s="1801"/>
      <c r="C107" s="1898">
        <v>117982</v>
      </c>
      <c r="D107" s="1801" t="s">
        <v>10426</v>
      </c>
      <c r="E107" s="1830" t="s">
        <v>10474</v>
      </c>
      <c r="F107" s="1830" t="s">
        <v>10315</v>
      </c>
      <c r="G107" s="1830" t="s">
        <v>4381</v>
      </c>
      <c r="H107" s="1831" t="s">
        <v>70</v>
      </c>
      <c r="I107" s="2026" t="s">
        <v>10475</v>
      </c>
      <c r="J107" s="1801" t="s">
        <v>31</v>
      </c>
      <c r="K107" s="709"/>
      <c r="L107" s="775"/>
      <c r="M107" s="775"/>
      <c r="N107" s="1593" t="s">
        <v>37</v>
      </c>
      <c r="O107" s="775"/>
      <c r="P107" s="775"/>
      <c r="Q107" s="775"/>
      <c r="R107" s="775"/>
      <c r="S107" s="775"/>
      <c r="T107" s="775"/>
      <c r="U107" s="775"/>
      <c r="V107" s="775"/>
      <c r="W107" s="1654"/>
      <c r="X107" s="1967">
        <v>9717723423</v>
      </c>
    </row>
    <row r="108" spans="1:25">
      <c r="A108" s="1717">
        <v>105</v>
      </c>
      <c r="B108" s="1801">
        <v>3560</v>
      </c>
      <c r="C108" s="1830">
        <v>185023</v>
      </c>
      <c r="D108" s="1801" t="s">
        <v>10426</v>
      </c>
      <c r="E108" s="1830" t="s">
        <v>10476</v>
      </c>
      <c r="F108" s="1830" t="s">
        <v>5974</v>
      </c>
      <c r="G108" s="1830" t="s">
        <v>2720</v>
      </c>
      <c r="H108" s="1998" t="s">
        <v>41</v>
      </c>
      <c r="I108" s="1830" t="s">
        <v>10477</v>
      </c>
      <c r="J108" s="1801" t="s">
        <v>31</v>
      </c>
      <c r="K108" s="709"/>
      <c r="L108" s="1498"/>
      <c r="M108" s="1498"/>
      <c r="N108" s="1593" t="s">
        <v>37</v>
      </c>
      <c r="O108" s="775"/>
      <c r="P108" s="775"/>
      <c r="Q108" s="775"/>
      <c r="R108" s="775"/>
      <c r="S108" s="775"/>
      <c r="T108" s="775"/>
      <c r="U108" s="775" t="s">
        <v>5302</v>
      </c>
      <c r="V108" s="775"/>
      <c r="W108" s="1654"/>
      <c r="X108" s="1967">
        <v>9599451928</v>
      </c>
    </row>
    <row r="109" spans="1:25">
      <c r="A109" s="1717">
        <v>106</v>
      </c>
      <c r="B109" s="1801">
        <v>4604</v>
      </c>
      <c r="C109" s="1830">
        <v>187272</v>
      </c>
      <c r="D109" s="1801" t="s">
        <v>10426</v>
      </c>
      <c r="E109" s="1830" t="s">
        <v>10478</v>
      </c>
      <c r="F109" s="1830" t="s">
        <v>10062</v>
      </c>
      <c r="G109" s="1830" t="s">
        <v>2720</v>
      </c>
      <c r="H109" s="1998" t="s">
        <v>41</v>
      </c>
      <c r="I109" s="1830" t="s">
        <v>10477</v>
      </c>
      <c r="J109" s="1801" t="s">
        <v>31</v>
      </c>
      <c r="K109" s="709"/>
      <c r="L109" s="775"/>
      <c r="M109" s="775"/>
      <c r="N109" s="1593" t="s">
        <v>37</v>
      </c>
      <c r="O109" s="775"/>
      <c r="P109" s="775"/>
      <c r="Q109" s="775"/>
      <c r="R109" s="775"/>
      <c r="S109" s="775"/>
      <c r="T109" s="775"/>
      <c r="U109" s="775"/>
      <c r="V109" s="775"/>
      <c r="W109" s="1654"/>
      <c r="X109" s="1967">
        <v>9868160842</v>
      </c>
    </row>
    <row r="110" spans="1:25" s="1810" customFormat="1">
      <c r="A110" s="1717">
        <v>107</v>
      </c>
      <c r="B110" s="1801">
        <v>2421</v>
      </c>
      <c r="C110" s="1898">
        <v>188568</v>
      </c>
      <c r="D110" s="1801" t="s">
        <v>10426</v>
      </c>
      <c r="E110" s="1898" t="s">
        <v>10462</v>
      </c>
      <c r="F110" s="1898" t="s">
        <v>10479</v>
      </c>
      <c r="G110" s="1898" t="s">
        <v>4042</v>
      </c>
      <c r="H110" s="1894" t="s">
        <v>134</v>
      </c>
      <c r="I110" s="1830" t="s">
        <v>2826</v>
      </c>
      <c r="J110" s="1801" t="s">
        <v>31</v>
      </c>
      <c r="K110" s="1887" t="s">
        <v>250</v>
      </c>
      <c r="L110" s="1807">
        <v>0.42916666666666664</v>
      </c>
      <c r="M110" s="1807">
        <v>0.53263888888888888</v>
      </c>
      <c r="N110" s="1801" t="s">
        <v>3271</v>
      </c>
      <c r="O110" s="1807">
        <v>0.40277777777777779</v>
      </c>
      <c r="P110" s="1801" t="s">
        <v>34</v>
      </c>
      <c r="Q110" s="1801" t="s">
        <v>34</v>
      </c>
      <c r="R110" s="1801" t="s">
        <v>35</v>
      </c>
      <c r="S110" s="1801" t="s">
        <v>35</v>
      </c>
      <c r="T110" s="1801" t="s">
        <v>112</v>
      </c>
      <c r="U110" s="1801" t="s">
        <v>37</v>
      </c>
      <c r="V110" s="1801"/>
      <c r="W110" s="1809">
        <f>L110-O110</f>
        <v>2.6388888888888851E-2</v>
      </c>
      <c r="X110" s="1886">
        <v>6006204550</v>
      </c>
    </row>
    <row r="111" spans="1:25" s="1810" customFormat="1">
      <c r="A111" s="1717">
        <v>108</v>
      </c>
      <c r="B111" s="1801">
        <v>2423</v>
      </c>
      <c r="C111" s="1898">
        <v>129465</v>
      </c>
      <c r="D111" s="1801" t="s">
        <v>10426</v>
      </c>
      <c r="E111" s="1898" t="s">
        <v>10480</v>
      </c>
      <c r="F111" s="1898" t="s">
        <v>10481</v>
      </c>
      <c r="G111" s="1898" t="s">
        <v>4042</v>
      </c>
      <c r="H111" s="1998" t="s">
        <v>134</v>
      </c>
      <c r="I111" s="1830" t="s">
        <v>639</v>
      </c>
      <c r="J111" s="1801" t="s">
        <v>31</v>
      </c>
      <c r="K111" s="1887" t="s">
        <v>10482</v>
      </c>
      <c r="L111" s="1807">
        <v>0.59375</v>
      </c>
      <c r="M111" s="1807">
        <v>0.6875</v>
      </c>
      <c r="N111" s="1801" t="s">
        <v>10483</v>
      </c>
      <c r="O111" s="1807">
        <v>0.58333333333333337</v>
      </c>
      <c r="P111" s="1801" t="s">
        <v>34</v>
      </c>
      <c r="Q111" s="1801" t="s">
        <v>34</v>
      </c>
      <c r="R111" s="1801" t="s">
        <v>35</v>
      </c>
      <c r="S111" s="1801" t="s">
        <v>35</v>
      </c>
      <c r="T111" s="1801" t="s">
        <v>112</v>
      </c>
      <c r="U111" s="1801" t="s">
        <v>37</v>
      </c>
      <c r="V111" s="1801"/>
      <c r="W111" s="1809">
        <f>L111-O111</f>
        <v>1.041666666666663E-2</v>
      </c>
      <c r="X111" s="1886">
        <v>8130686980</v>
      </c>
    </row>
    <row r="112" spans="1:25" s="1810" customFormat="1">
      <c r="A112" s="1717">
        <v>109</v>
      </c>
      <c r="B112" s="1801">
        <v>2418</v>
      </c>
      <c r="C112" s="1898">
        <v>131622</v>
      </c>
      <c r="D112" s="1801" t="s">
        <v>10426</v>
      </c>
      <c r="E112" s="1898" t="s">
        <v>10484</v>
      </c>
      <c r="F112" s="1898" t="s">
        <v>5996</v>
      </c>
      <c r="G112" s="1830" t="s">
        <v>3329</v>
      </c>
      <c r="H112" s="1998" t="s">
        <v>99</v>
      </c>
      <c r="I112" s="1830" t="s">
        <v>8325</v>
      </c>
      <c r="J112" s="1801" t="s">
        <v>31</v>
      </c>
      <c r="K112" s="1887" t="s">
        <v>168</v>
      </c>
      <c r="L112" s="1807">
        <v>0.42777777777777776</v>
      </c>
      <c r="M112" s="1807">
        <v>0.60763888888888884</v>
      </c>
      <c r="N112" s="1801" t="s">
        <v>9230</v>
      </c>
      <c r="O112" s="1807">
        <v>0.40277777777777779</v>
      </c>
      <c r="P112" s="1801" t="s">
        <v>34</v>
      </c>
      <c r="Q112" s="1801" t="s">
        <v>34</v>
      </c>
      <c r="R112" s="1801" t="s">
        <v>35</v>
      </c>
      <c r="S112" s="1801" t="s">
        <v>35</v>
      </c>
      <c r="T112" s="1801" t="s">
        <v>112</v>
      </c>
      <c r="U112" s="1801" t="s">
        <v>5302</v>
      </c>
      <c r="V112" s="1801"/>
      <c r="W112" s="1809">
        <f>L112-O112</f>
        <v>2.4999999999999967E-2</v>
      </c>
      <c r="X112" s="1886">
        <v>8340629957</v>
      </c>
    </row>
    <row r="113" spans="1:24" s="1751" customFormat="1" ht="27.75">
      <c r="A113" s="1717">
        <v>110</v>
      </c>
      <c r="B113" s="615">
        <v>4624</v>
      </c>
      <c r="C113" s="2031">
        <v>114578</v>
      </c>
      <c r="D113" s="615" t="s">
        <v>10426</v>
      </c>
      <c r="E113" s="2031" t="s">
        <v>10485</v>
      </c>
      <c r="F113" s="2031" t="s">
        <v>5420</v>
      </c>
      <c r="G113" s="2032" t="s">
        <v>10486</v>
      </c>
      <c r="H113" s="2033" t="s">
        <v>10487</v>
      </c>
      <c r="I113" s="2032" t="s">
        <v>10488</v>
      </c>
      <c r="J113" s="615" t="s">
        <v>31</v>
      </c>
      <c r="K113" s="2118" t="s">
        <v>10489</v>
      </c>
      <c r="L113" s="1753">
        <v>0.40833333333333333</v>
      </c>
      <c r="M113" s="1753">
        <v>0.65625</v>
      </c>
      <c r="N113" s="2170" t="s">
        <v>10431</v>
      </c>
      <c r="O113" s="1753">
        <v>0.38541666666666669</v>
      </c>
      <c r="P113" s="615"/>
      <c r="Q113" s="615" t="s">
        <v>171</v>
      </c>
      <c r="R113" s="615" t="s">
        <v>36</v>
      </c>
      <c r="S113" s="615" t="s">
        <v>600</v>
      </c>
      <c r="T113" s="615" t="s">
        <v>10490</v>
      </c>
      <c r="U113" s="615" t="s">
        <v>10491</v>
      </c>
      <c r="V113" s="615"/>
      <c r="W113" s="2047">
        <f>L113-O113</f>
        <v>2.2916666666666641E-2</v>
      </c>
      <c r="X113" s="2035">
        <v>9999104194</v>
      </c>
    </row>
    <row r="114" spans="1:24" s="1810" customFormat="1">
      <c r="A114" s="1717">
        <v>111</v>
      </c>
      <c r="B114" s="1801">
        <v>2149</v>
      </c>
      <c r="C114" s="1831">
        <v>184021</v>
      </c>
      <c r="D114" s="1802" t="s">
        <v>10492</v>
      </c>
      <c r="E114" s="1831" t="s">
        <v>10493</v>
      </c>
      <c r="F114" s="1831" t="s">
        <v>10392</v>
      </c>
      <c r="G114" s="2019" t="s">
        <v>9595</v>
      </c>
      <c r="H114" s="1894" t="s">
        <v>4213</v>
      </c>
      <c r="I114" s="2022" t="s">
        <v>10494</v>
      </c>
      <c r="J114" s="1801" t="s">
        <v>31</v>
      </c>
      <c r="K114" s="1887" t="s">
        <v>4301</v>
      </c>
      <c r="L114" s="1807">
        <v>0.38472222222222224</v>
      </c>
      <c r="M114" s="1807">
        <v>0.41666666666666669</v>
      </c>
      <c r="N114" s="1801" t="s">
        <v>1054</v>
      </c>
      <c r="O114" s="1807">
        <v>0.375</v>
      </c>
      <c r="P114" s="1801" t="s">
        <v>34</v>
      </c>
      <c r="Q114" s="1801" t="s">
        <v>34</v>
      </c>
      <c r="R114" s="1801" t="s">
        <v>36</v>
      </c>
      <c r="S114" s="1801" t="s">
        <v>600</v>
      </c>
      <c r="T114" s="1801" t="s">
        <v>600</v>
      </c>
      <c r="U114" s="1801" t="s">
        <v>4968</v>
      </c>
      <c r="V114" s="1801"/>
      <c r="W114" s="2028">
        <f>L114-O114</f>
        <v>9.7222222222222432E-3</v>
      </c>
      <c r="X114" s="2030">
        <v>9622746688</v>
      </c>
    </row>
    <row r="115" spans="1:24" s="1810" customFormat="1" ht="27.75">
      <c r="A115" s="1717">
        <v>112</v>
      </c>
      <c r="B115" s="1801">
        <v>4608</v>
      </c>
      <c r="C115" s="1831">
        <v>185492</v>
      </c>
      <c r="D115" s="1801" t="s">
        <v>10492</v>
      </c>
      <c r="E115" s="1831" t="s">
        <v>10495</v>
      </c>
      <c r="F115" s="1831" t="s">
        <v>10496</v>
      </c>
      <c r="G115" s="2019" t="s">
        <v>9362</v>
      </c>
      <c r="H115" s="1894" t="s">
        <v>48</v>
      </c>
      <c r="I115" s="2022" t="s">
        <v>10497</v>
      </c>
      <c r="J115" s="1801" t="s">
        <v>31</v>
      </c>
      <c r="K115" s="1887" t="s">
        <v>3524</v>
      </c>
      <c r="L115" s="1807">
        <v>0.47638888888888886</v>
      </c>
      <c r="M115" s="1807">
        <v>0.6166666666666667</v>
      </c>
      <c r="N115" s="1801" t="s">
        <v>33</v>
      </c>
      <c r="O115" s="1807">
        <v>0.45833333333333331</v>
      </c>
      <c r="P115" s="1801" t="s">
        <v>34</v>
      </c>
      <c r="Q115" s="1801" t="s">
        <v>34</v>
      </c>
      <c r="R115" s="1801" t="s">
        <v>600</v>
      </c>
      <c r="S115" s="1801" t="s">
        <v>600</v>
      </c>
      <c r="T115" s="1801" t="s">
        <v>36</v>
      </c>
      <c r="U115" s="1801" t="s">
        <v>492</v>
      </c>
      <c r="V115" s="1801"/>
      <c r="W115" s="2028">
        <f>L115-O115</f>
        <v>1.8055555555555547E-2</v>
      </c>
      <c r="X115" s="2030">
        <v>8826259755</v>
      </c>
    </row>
    <row r="116" spans="1:24" s="1810" customFormat="1">
      <c r="A116" s="1717">
        <v>113</v>
      </c>
      <c r="B116" s="1801">
        <v>4615</v>
      </c>
      <c r="C116" s="1831">
        <v>64677</v>
      </c>
      <c r="D116" s="1801" t="s">
        <v>10492</v>
      </c>
      <c r="E116" s="1831" t="s">
        <v>10498</v>
      </c>
      <c r="F116" s="1831" t="s">
        <v>10107</v>
      </c>
      <c r="G116" s="2019" t="s">
        <v>4270</v>
      </c>
      <c r="H116" s="1894" t="s">
        <v>215</v>
      </c>
      <c r="I116" s="2019" t="s">
        <v>10499</v>
      </c>
      <c r="J116" s="1801" t="s">
        <v>31</v>
      </c>
      <c r="K116" s="1887"/>
      <c r="L116" s="1807">
        <v>0.36805555555555558</v>
      </c>
      <c r="M116" s="1807">
        <v>0.60763888888888884</v>
      </c>
      <c r="N116" s="1801" t="s">
        <v>219</v>
      </c>
      <c r="O116" s="1807">
        <v>0.36805555555555558</v>
      </c>
      <c r="P116" s="1801" t="s">
        <v>34</v>
      </c>
      <c r="Q116" s="1801" t="s">
        <v>34</v>
      </c>
      <c r="R116" s="1801" t="s">
        <v>600</v>
      </c>
      <c r="S116" s="1801" t="s">
        <v>600</v>
      </c>
      <c r="T116" s="1801" t="s">
        <v>36</v>
      </c>
      <c r="U116" s="1801" t="s">
        <v>1451</v>
      </c>
      <c r="V116" s="1801"/>
      <c r="W116" s="2034">
        <f>L116-O116</f>
        <v>0</v>
      </c>
      <c r="X116" s="2030">
        <v>9873621024</v>
      </c>
    </row>
    <row r="117" spans="1:24" s="439" customFormat="1">
      <c r="A117" s="1717">
        <v>114</v>
      </c>
      <c r="B117" s="463">
        <v>3150</v>
      </c>
      <c r="C117" s="2036">
        <v>138136</v>
      </c>
      <c r="D117" s="463" t="s">
        <v>10492</v>
      </c>
      <c r="E117" s="2036" t="s">
        <v>10500</v>
      </c>
      <c r="F117" s="2036" t="s">
        <v>10501</v>
      </c>
      <c r="G117" s="2036" t="s">
        <v>9885</v>
      </c>
      <c r="H117" s="1865" t="s">
        <v>10502</v>
      </c>
      <c r="I117" s="2036" t="s">
        <v>10503</v>
      </c>
      <c r="J117" s="463" t="s">
        <v>31</v>
      </c>
      <c r="K117" s="711" t="s">
        <v>3304</v>
      </c>
      <c r="L117" s="966">
        <v>0.48194444444444445</v>
      </c>
      <c r="M117" s="966">
        <v>0.57291666666666663</v>
      </c>
      <c r="N117" s="2166" t="s">
        <v>5925</v>
      </c>
      <c r="O117" s="966">
        <v>0.47916666666666669</v>
      </c>
      <c r="P117" s="463"/>
      <c r="Q117" s="463" t="s">
        <v>171</v>
      </c>
      <c r="R117" s="463" t="s">
        <v>36</v>
      </c>
      <c r="S117" s="463" t="s">
        <v>600</v>
      </c>
      <c r="T117" s="463" t="s">
        <v>36</v>
      </c>
      <c r="U117" s="463" t="s">
        <v>5925</v>
      </c>
      <c r="V117" s="463"/>
      <c r="W117" s="2047">
        <f>L117-O117</f>
        <v>2.7777777777777679E-3</v>
      </c>
      <c r="X117" s="2037">
        <v>9991083202</v>
      </c>
    </row>
    <row r="118" spans="1:24" s="1810" customFormat="1" ht="27.75">
      <c r="A118" s="1717">
        <v>115</v>
      </c>
      <c r="B118" s="1801">
        <v>4632</v>
      </c>
      <c r="C118" s="1831">
        <v>187613</v>
      </c>
      <c r="D118" s="1801" t="s">
        <v>10492</v>
      </c>
      <c r="E118" s="1831" t="s">
        <v>10504</v>
      </c>
      <c r="F118" s="1831" t="s">
        <v>10068</v>
      </c>
      <c r="G118" s="1831" t="s">
        <v>2720</v>
      </c>
      <c r="H118" s="1894" t="s">
        <v>41</v>
      </c>
      <c r="I118" s="2022" t="s">
        <v>10505</v>
      </c>
      <c r="J118" s="1801" t="s">
        <v>31</v>
      </c>
      <c r="K118" s="1887" t="s">
        <v>4368</v>
      </c>
      <c r="L118" s="1807">
        <v>0.59722222222222221</v>
      </c>
      <c r="M118" s="1807">
        <v>0.69791666666666663</v>
      </c>
      <c r="N118" s="1801" t="s">
        <v>33</v>
      </c>
      <c r="O118" s="1807">
        <v>0.60416666666666663</v>
      </c>
      <c r="P118" s="1801" t="s">
        <v>34</v>
      </c>
      <c r="Q118" s="1801" t="s">
        <v>34</v>
      </c>
      <c r="R118" s="1801" t="s">
        <v>600</v>
      </c>
      <c r="S118" s="1801" t="s">
        <v>600</v>
      </c>
      <c r="T118" s="1801" t="s">
        <v>36</v>
      </c>
      <c r="U118" s="1801" t="s">
        <v>10506</v>
      </c>
      <c r="V118" s="1801"/>
      <c r="W118" s="2034" t="s">
        <v>3907</v>
      </c>
      <c r="X118" s="1894">
        <v>9560885036</v>
      </c>
    </row>
    <row r="119" spans="1:24" s="1810" customFormat="1">
      <c r="A119" s="1717">
        <v>116</v>
      </c>
      <c r="B119" s="1801">
        <v>6115</v>
      </c>
      <c r="C119" s="1831">
        <v>28962</v>
      </c>
      <c r="D119" s="1801" t="s">
        <v>10492</v>
      </c>
      <c r="E119" s="1831" t="s">
        <v>10507</v>
      </c>
      <c r="F119" s="1831" t="s">
        <v>10234</v>
      </c>
      <c r="G119" s="2019" t="s">
        <v>2398</v>
      </c>
      <c r="H119" s="1894" t="s">
        <v>48</v>
      </c>
      <c r="I119" s="2019" t="s">
        <v>977</v>
      </c>
      <c r="J119" s="1801" t="s">
        <v>31</v>
      </c>
      <c r="K119" s="1887" t="s">
        <v>43</v>
      </c>
      <c r="L119" s="1807">
        <v>0.3972222222222222</v>
      </c>
      <c r="M119" s="1807">
        <v>0.44583333333333336</v>
      </c>
      <c r="N119" s="1801" t="s">
        <v>33</v>
      </c>
      <c r="O119" s="1807">
        <v>0.37708333333333333</v>
      </c>
      <c r="P119" s="1801" t="s">
        <v>34</v>
      </c>
      <c r="Q119" s="1801" t="s">
        <v>34</v>
      </c>
      <c r="R119" s="1801" t="s">
        <v>112</v>
      </c>
      <c r="S119" s="1801" t="s">
        <v>600</v>
      </c>
      <c r="T119" s="1801" t="s">
        <v>36</v>
      </c>
      <c r="U119" s="1801" t="s">
        <v>33</v>
      </c>
      <c r="V119" s="1801"/>
      <c r="W119" s="2028">
        <f>L119-O119</f>
        <v>2.0138888888888873E-2</v>
      </c>
      <c r="X119" s="2030">
        <v>9717694452</v>
      </c>
    </row>
    <row r="120" spans="1:24" s="439" customFormat="1">
      <c r="A120" s="1717">
        <v>117</v>
      </c>
      <c r="B120" s="463">
        <v>3523</v>
      </c>
      <c r="C120" s="1849">
        <v>187923</v>
      </c>
      <c r="D120" s="463" t="s">
        <v>10492</v>
      </c>
      <c r="E120" s="1849" t="s">
        <v>10508</v>
      </c>
      <c r="F120" s="1849" t="s">
        <v>10201</v>
      </c>
      <c r="G120" s="2036" t="s">
        <v>2398</v>
      </c>
      <c r="H120" s="1865" t="s">
        <v>48</v>
      </c>
      <c r="I120" s="2036" t="s">
        <v>302</v>
      </c>
      <c r="J120" s="463" t="s">
        <v>31</v>
      </c>
      <c r="K120" s="711" t="s">
        <v>551</v>
      </c>
      <c r="L120" s="966">
        <v>0.49652777777777779</v>
      </c>
      <c r="M120" s="966">
        <v>0.57291666666666663</v>
      </c>
      <c r="N120" s="2169" t="s">
        <v>6156</v>
      </c>
      <c r="O120" s="966">
        <v>0.47638888888888886</v>
      </c>
      <c r="P120" s="463"/>
      <c r="Q120" s="463" t="s">
        <v>171</v>
      </c>
      <c r="R120" s="463" t="s">
        <v>112</v>
      </c>
      <c r="S120" s="463" t="s">
        <v>35</v>
      </c>
      <c r="T120" s="463" t="s">
        <v>112</v>
      </c>
      <c r="U120" s="463" t="s">
        <v>33</v>
      </c>
      <c r="V120" s="463"/>
      <c r="W120" s="2047">
        <f>L120-O120</f>
        <v>2.0138888888888928E-2</v>
      </c>
      <c r="X120" s="2037">
        <v>9555144432</v>
      </c>
    </row>
    <row r="121" spans="1:24" s="439" customFormat="1">
      <c r="A121" s="1717">
        <v>118</v>
      </c>
      <c r="B121" s="463">
        <v>3578</v>
      </c>
      <c r="C121" s="1849">
        <v>39202</v>
      </c>
      <c r="D121" s="463" t="s">
        <v>10492</v>
      </c>
      <c r="E121" s="1849" t="s">
        <v>10509</v>
      </c>
      <c r="F121" s="1849" t="s">
        <v>5572</v>
      </c>
      <c r="G121" s="2036" t="s">
        <v>2398</v>
      </c>
      <c r="H121" s="1865" t="s">
        <v>48</v>
      </c>
      <c r="I121" s="1917" t="s">
        <v>4582</v>
      </c>
      <c r="J121" s="463" t="s">
        <v>31</v>
      </c>
      <c r="K121" s="711" t="s">
        <v>6464</v>
      </c>
      <c r="L121" s="966">
        <v>0.63749999999999996</v>
      </c>
      <c r="M121" s="966">
        <v>0.71180555555555558</v>
      </c>
      <c r="N121" s="2169" t="s">
        <v>6156</v>
      </c>
      <c r="O121" s="966">
        <v>0.625</v>
      </c>
      <c r="P121" s="463"/>
      <c r="Q121" s="463" t="s">
        <v>171</v>
      </c>
      <c r="R121" s="463" t="s">
        <v>112</v>
      </c>
      <c r="S121" s="463" t="s">
        <v>35</v>
      </c>
      <c r="T121" s="463" t="s">
        <v>112</v>
      </c>
      <c r="U121" s="463" t="s">
        <v>33</v>
      </c>
      <c r="V121" s="463"/>
      <c r="W121" s="2047">
        <f>L121-O121</f>
        <v>1.2499999999999956E-2</v>
      </c>
      <c r="X121" s="2037">
        <v>9667534809</v>
      </c>
    </row>
    <row r="122" spans="1:24" s="1810" customFormat="1" ht="27.75">
      <c r="A122" s="1717">
        <v>119</v>
      </c>
      <c r="B122" s="1801"/>
      <c r="C122" s="1831">
        <v>52866</v>
      </c>
      <c r="D122" s="1801" t="s">
        <v>10492</v>
      </c>
      <c r="E122" s="1831" t="s">
        <v>9746</v>
      </c>
      <c r="F122" s="1831" t="s">
        <v>10164</v>
      </c>
      <c r="G122" s="1831" t="s">
        <v>9608</v>
      </c>
      <c r="H122" s="1894" t="s">
        <v>70</v>
      </c>
      <c r="I122" s="2029" t="s">
        <v>10510</v>
      </c>
      <c r="J122" s="1801"/>
      <c r="K122" s="709"/>
      <c r="L122" s="775"/>
      <c r="M122" s="775"/>
      <c r="N122" s="1593" t="s">
        <v>37</v>
      </c>
      <c r="O122" s="775"/>
      <c r="P122" s="775"/>
      <c r="Q122" s="775"/>
      <c r="R122" s="775"/>
      <c r="S122" s="775"/>
      <c r="T122" s="775"/>
      <c r="U122" s="775"/>
      <c r="V122" s="775"/>
      <c r="W122" s="2028"/>
      <c r="X122" s="1894">
        <v>9717666723</v>
      </c>
    </row>
    <row r="123" spans="1:24" s="439" customFormat="1" ht="27.75">
      <c r="A123" s="1717">
        <v>120</v>
      </c>
      <c r="B123" s="463">
        <v>2104</v>
      </c>
      <c r="C123" s="1849">
        <v>186336</v>
      </c>
      <c r="D123" s="463" t="s">
        <v>10492</v>
      </c>
      <c r="E123" s="1849" t="s">
        <v>10511</v>
      </c>
      <c r="F123" s="1849" t="s">
        <v>5568</v>
      </c>
      <c r="G123" s="2036" t="s">
        <v>5462</v>
      </c>
      <c r="H123" s="1865" t="s">
        <v>237</v>
      </c>
      <c r="I123" s="2036" t="s">
        <v>321</v>
      </c>
      <c r="J123" s="463" t="s">
        <v>31</v>
      </c>
      <c r="K123" s="683"/>
      <c r="L123" s="966">
        <v>0.46944444444444444</v>
      </c>
      <c r="M123" s="966">
        <v>0.79861111111111116</v>
      </c>
      <c r="N123" s="2166" t="s">
        <v>2113</v>
      </c>
      <c r="O123" s="966">
        <v>0.44791666666666669</v>
      </c>
      <c r="P123" s="463"/>
      <c r="Q123" s="463" t="s">
        <v>171</v>
      </c>
      <c r="R123" s="463" t="s">
        <v>36</v>
      </c>
      <c r="S123" s="463" t="s">
        <v>600</v>
      </c>
      <c r="T123" s="608" t="s">
        <v>10512</v>
      </c>
      <c r="U123" s="463" t="s">
        <v>2113</v>
      </c>
      <c r="V123" s="463"/>
      <c r="W123" s="2047">
        <f>L123-O123</f>
        <v>2.1527777777777757E-2</v>
      </c>
      <c r="X123" s="2037">
        <v>9911137117</v>
      </c>
    </row>
    <row r="124" spans="1:24" s="1810" customFormat="1" ht="27.75">
      <c r="A124" s="1717">
        <v>121</v>
      </c>
      <c r="B124" s="1801"/>
      <c r="C124" s="1998">
        <v>135722</v>
      </c>
      <c r="D124" s="1802" t="s">
        <v>10513</v>
      </c>
      <c r="E124" s="1998" t="s">
        <v>5736</v>
      </c>
      <c r="F124" s="1998" t="s">
        <v>10514</v>
      </c>
      <c r="G124" s="1886" t="s">
        <v>2720</v>
      </c>
      <c r="H124" s="1886" t="s">
        <v>10515</v>
      </c>
      <c r="I124" s="1886" t="s">
        <v>10516</v>
      </c>
      <c r="J124" s="1801" t="s">
        <v>31</v>
      </c>
      <c r="K124" s="1887" t="s">
        <v>621</v>
      </c>
      <c r="L124" s="1807">
        <v>0.35069444444444442</v>
      </c>
      <c r="M124" s="1807">
        <v>0.69791666666666663</v>
      </c>
      <c r="N124" s="1801" t="s">
        <v>265</v>
      </c>
      <c r="O124" s="1807">
        <v>0.34375</v>
      </c>
      <c r="P124" s="1801" t="s">
        <v>34</v>
      </c>
      <c r="Q124" s="1801" t="s">
        <v>34</v>
      </c>
      <c r="R124" s="1801" t="s">
        <v>112</v>
      </c>
      <c r="S124" s="1801" t="s">
        <v>35</v>
      </c>
      <c r="T124" s="1808" t="s">
        <v>10517</v>
      </c>
      <c r="U124" s="1801" t="s">
        <v>33</v>
      </c>
      <c r="V124" s="1801"/>
      <c r="W124" s="2028">
        <f>L124-O124</f>
        <v>6.9444444444444198E-3</v>
      </c>
      <c r="X124" s="1801"/>
    </row>
    <row r="125" spans="1:24" s="439" customFormat="1" ht="27.75">
      <c r="A125" s="1717">
        <v>122</v>
      </c>
      <c r="B125" s="463">
        <v>2110</v>
      </c>
      <c r="C125" s="1985">
        <v>171371</v>
      </c>
      <c r="D125" s="463" t="s">
        <v>10513</v>
      </c>
      <c r="E125" s="1985" t="s">
        <v>9394</v>
      </c>
      <c r="F125" s="1985" t="s">
        <v>5694</v>
      </c>
      <c r="G125" s="2050" t="s">
        <v>10518</v>
      </c>
      <c r="H125" s="1786" t="s">
        <v>41</v>
      </c>
      <c r="I125" s="2050" t="s">
        <v>10519</v>
      </c>
      <c r="J125" s="463" t="s">
        <v>31</v>
      </c>
      <c r="K125" s="711" t="s">
        <v>142</v>
      </c>
      <c r="L125" s="966">
        <v>0.62847222222222221</v>
      </c>
      <c r="M125" s="966">
        <v>0.77777777777777779</v>
      </c>
      <c r="N125" s="2166" t="s">
        <v>10520</v>
      </c>
      <c r="O125" s="966">
        <v>0.625</v>
      </c>
      <c r="P125" s="463"/>
      <c r="Q125" s="463"/>
      <c r="R125" s="463" t="s">
        <v>36</v>
      </c>
      <c r="S125" s="463" t="s">
        <v>600</v>
      </c>
      <c r="T125" s="463" t="s">
        <v>36</v>
      </c>
      <c r="U125" s="463" t="s">
        <v>10521</v>
      </c>
      <c r="V125" s="463"/>
      <c r="W125" s="2047">
        <f>L125-O125</f>
        <v>3.4722222222222099E-3</v>
      </c>
      <c r="X125" s="463"/>
    </row>
    <row r="126" spans="1:24" s="1810" customFormat="1">
      <c r="A126" s="1717">
        <v>123</v>
      </c>
      <c r="B126" s="1801">
        <v>4605</v>
      </c>
      <c r="C126" s="1886">
        <v>169853</v>
      </c>
      <c r="D126" s="1801" t="s">
        <v>10513</v>
      </c>
      <c r="E126" s="1886" t="s">
        <v>10522</v>
      </c>
      <c r="F126" s="1886" t="s">
        <v>5417</v>
      </c>
      <c r="G126" s="1886" t="s">
        <v>10523</v>
      </c>
      <c r="H126" s="1886" t="s">
        <v>215</v>
      </c>
      <c r="I126" s="1886" t="s">
        <v>5976</v>
      </c>
      <c r="J126" s="1801" t="s">
        <v>31</v>
      </c>
      <c r="K126" s="1887" t="s">
        <v>366</v>
      </c>
      <c r="L126" s="1807">
        <v>0.34583333333333333</v>
      </c>
      <c r="M126" s="1807">
        <v>0.54861111111111116</v>
      </c>
      <c r="N126" s="1801" t="s">
        <v>219</v>
      </c>
      <c r="O126" s="1807">
        <v>0.33333333333333331</v>
      </c>
      <c r="P126" s="1801" t="s">
        <v>34</v>
      </c>
      <c r="Q126" s="1801" t="s">
        <v>34</v>
      </c>
      <c r="R126" s="1801" t="s">
        <v>112</v>
      </c>
      <c r="S126" s="1801" t="s">
        <v>35</v>
      </c>
      <c r="T126" s="1801" t="s">
        <v>112</v>
      </c>
      <c r="U126" s="1801" t="s">
        <v>545</v>
      </c>
      <c r="V126" s="1801"/>
      <c r="W126" s="2028">
        <f>L126-O126</f>
        <v>1.2500000000000011E-2</v>
      </c>
      <c r="X126" s="1801"/>
    </row>
    <row r="127" spans="1:24" s="439" customFormat="1" ht="27.75">
      <c r="A127" s="1717">
        <v>124</v>
      </c>
      <c r="B127" s="463">
        <v>3517</v>
      </c>
      <c r="C127" s="1985">
        <v>188745</v>
      </c>
      <c r="D127" s="463" t="s">
        <v>10513</v>
      </c>
      <c r="E127" s="1985" t="s">
        <v>10524</v>
      </c>
      <c r="F127" s="1985" t="s">
        <v>5461</v>
      </c>
      <c r="G127" s="1786" t="s">
        <v>4446</v>
      </c>
      <c r="H127" s="1786" t="s">
        <v>48</v>
      </c>
      <c r="I127" s="1786" t="s">
        <v>10525</v>
      </c>
      <c r="J127" s="463" t="s">
        <v>31</v>
      </c>
      <c r="K127" s="711" t="s">
        <v>43</v>
      </c>
      <c r="L127" s="966">
        <v>0.39930555555555558</v>
      </c>
      <c r="M127" s="966">
        <v>0.44791666666666669</v>
      </c>
      <c r="N127" s="2166" t="s">
        <v>5603</v>
      </c>
      <c r="O127" s="966">
        <v>0.375</v>
      </c>
      <c r="P127" s="463"/>
      <c r="Q127" s="463" t="s">
        <v>171</v>
      </c>
      <c r="R127" s="463" t="s">
        <v>112</v>
      </c>
      <c r="S127" s="463" t="s">
        <v>35</v>
      </c>
      <c r="T127" s="463" t="s">
        <v>112</v>
      </c>
      <c r="U127" s="608" t="s">
        <v>298</v>
      </c>
      <c r="V127" s="463"/>
      <c r="W127" s="2047">
        <f>L127-O127</f>
        <v>2.430555555555558E-2</v>
      </c>
      <c r="X127" s="463"/>
    </row>
    <row r="128" spans="1:24" s="439" customFormat="1" ht="27.75">
      <c r="A128" s="1717">
        <v>125</v>
      </c>
      <c r="B128" s="463">
        <v>3514</v>
      </c>
      <c r="C128" s="1985">
        <v>188867</v>
      </c>
      <c r="D128" s="463" t="s">
        <v>10513</v>
      </c>
      <c r="E128" s="1985" t="s">
        <v>10526</v>
      </c>
      <c r="F128" s="1985" t="s">
        <v>10527</v>
      </c>
      <c r="G128" s="1786" t="s">
        <v>4446</v>
      </c>
      <c r="H128" s="1786" t="s">
        <v>48</v>
      </c>
      <c r="I128" s="1786" t="s">
        <v>10528</v>
      </c>
      <c r="J128" s="463" t="s">
        <v>31</v>
      </c>
      <c r="K128" s="711" t="s">
        <v>1042</v>
      </c>
      <c r="L128" s="966">
        <v>0.59166666666666667</v>
      </c>
      <c r="M128" s="966">
        <v>0.70138888888888884</v>
      </c>
      <c r="N128" s="2166" t="s">
        <v>5603</v>
      </c>
      <c r="O128" s="966">
        <v>0.57638888888888884</v>
      </c>
      <c r="P128" s="463"/>
      <c r="Q128" s="463" t="s">
        <v>171</v>
      </c>
      <c r="R128" s="463" t="s">
        <v>112</v>
      </c>
      <c r="S128" s="463" t="s">
        <v>35</v>
      </c>
      <c r="T128" s="463" t="s">
        <v>112</v>
      </c>
      <c r="U128" s="608" t="s">
        <v>298</v>
      </c>
      <c r="V128" s="463"/>
      <c r="W128" s="2047">
        <f>L128-O128</f>
        <v>1.5277777777777835E-2</v>
      </c>
      <c r="X128" s="463"/>
    </row>
    <row r="129" spans="1:24" s="1810" customFormat="1">
      <c r="A129" s="1717">
        <v>126</v>
      </c>
      <c r="B129" s="1801"/>
      <c r="C129" s="1998">
        <v>56192</v>
      </c>
      <c r="D129" s="1801" t="s">
        <v>10513</v>
      </c>
      <c r="E129" s="2054" t="s">
        <v>10529</v>
      </c>
      <c r="F129" s="2054" t="s">
        <v>5996</v>
      </c>
      <c r="G129" s="1886" t="s">
        <v>5418</v>
      </c>
      <c r="H129" s="1886" t="s">
        <v>29</v>
      </c>
      <c r="I129" s="2054" t="s">
        <v>7701</v>
      </c>
      <c r="J129" s="1801" t="s">
        <v>31</v>
      </c>
      <c r="K129" s="1887" t="s">
        <v>5900</v>
      </c>
      <c r="L129" s="1807">
        <v>0.47569444444444442</v>
      </c>
      <c r="M129" s="1807">
        <v>0.50694444444444442</v>
      </c>
      <c r="N129" s="1801" t="s">
        <v>9230</v>
      </c>
      <c r="O129" s="1807">
        <v>0.46875</v>
      </c>
      <c r="P129" s="1801" t="s">
        <v>34</v>
      </c>
      <c r="Q129" s="1801" t="s">
        <v>34</v>
      </c>
      <c r="R129" s="1801" t="s">
        <v>35</v>
      </c>
      <c r="S129" s="1801" t="s">
        <v>35</v>
      </c>
      <c r="T129" s="1801" t="s">
        <v>112</v>
      </c>
      <c r="U129" s="1801" t="s">
        <v>5672</v>
      </c>
      <c r="V129" s="1801"/>
      <c r="W129" s="2028">
        <f>L129-O129</f>
        <v>6.9444444444444198E-3</v>
      </c>
      <c r="X129" s="1801"/>
    </row>
    <row r="130" spans="1:24" s="1810" customFormat="1">
      <c r="A130" s="1717">
        <v>127</v>
      </c>
      <c r="B130" s="1801"/>
      <c r="C130" s="1998">
        <v>180227</v>
      </c>
      <c r="D130" s="1801" t="s">
        <v>10513</v>
      </c>
      <c r="E130" s="1998" t="s">
        <v>10530</v>
      </c>
      <c r="F130" s="1998" t="s">
        <v>5455</v>
      </c>
      <c r="G130" s="1886" t="s">
        <v>5418</v>
      </c>
      <c r="H130" s="1886" t="s">
        <v>29</v>
      </c>
      <c r="I130" s="2054" t="s">
        <v>1871</v>
      </c>
      <c r="J130" s="1801" t="s">
        <v>31</v>
      </c>
      <c r="K130" s="1887" t="s">
        <v>3654</v>
      </c>
      <c r="L130" s="1807">
        <v>0.59375</v>
      </c>
      <c r="M130" s="1807">
        <v>0.67361111111111116</v>
      </c>
      <c r="N130" s="1801" t="s">
        <v>9230</v>
      </c>
      <c r="O130" s="1807">
        <v>0.57638888888888884</v>
      </c>
      <c r="P130" s="1801" t="s">
        <v>34</v>
      </c>
      <c r="Q130" s="1801" t="s">
        <v>34</v>
      </c>
      <c r="R130" s="1801" t="s">
        <v>112</v>
      </c>
      <c r="S130" s="1801" t="s">
        <v>35</v>
      </c>
      <c r="T130" s="1801" t="s">
        <v>112</v>
      </c>
      <c r="U130" s="1801" t="s">
        <v>33</v>
      </c>
      <c r="V130" s="1801"/>
      <c r="W130" s="2028">
        <f>L130-O130</f>
        <v>1.736111111111116E-2</v>
      </c>
      <c r="X130" s="1801"/>
    </row>
    <row r="131" spans="1:24">
      <c r="A131" s="1717">
        <v>128</v>
      </c>
      <c r="B131" s="1890"/>
      <c r="C131" s="2008">
        <v>136240</v>
      </c>
      <c r="D131" s="1890" t="s">
        <v>10513</v>
      </c>
      <c r="E131" s="2008" t="s">
        <v>10531</v>
      </c>
      <c r="F131" s="2008" t="s">
        <v>10453</v>
      </c>
      <c r="G131" s="2008" t="s">
        <v>4472</v>
      </c>
      <c r="H131" s="1886" t="s">
        <v>70</v>
      </c>
      <c r="I131" s="2008" t="s">
        <v>10532</v>
      </c>
      <c r="J131" s="1890" t="s">
        <v>31</v>
      </c>
      <c r="K131" s="2119"/>
      <c r="L131" s="887"/>
      <c r="M131" s="887"/>
      <c r="N131" s="1593" t="s">
        <v>37</v>
      </c>
      <c r="O131" s="887"/>
      <c r="P131" s="887"/>
      <c r="Q131" s="887"/>
      <c r="R131" s="887"/>
      <c r="S131" s="887"/>
      <c r="T131" s="887"/>
      <c r="U131" s="887"/>
      <c r="V131" s="887"/>
      <c r="W131" s="2028"/>
      <c r="X131" s="203"/>
    </row>
    <row r="132" spans="1:24">
      <c r="A132" s="1717">
        <v>129</v>
      </c>
      <c r="B132" s="1801"/>
      <c r="C132" s="1830">
        <v>4835</v>
      </c>
      <c r="D132" s="1801" t="s">
        <v>10513</v>
      </c>
      <c r="E132" s="1830" t="s">
        <v>10533</v>
      </c>
      <c r="F132" s="1830" t="s">
        <v>10201</v>
      </c>
      <c r="G132" s="1830" t="s">
        <v>4472</v>
      </c>
      <c r="H132" s="1886" t="s">
        <v>70</v>
      </c>
      <c r="I132" s="1830" t="s">
        <v>820</v>
      </c>
      <c r="J132" s="1801" t="s">
        <v>31</v>
      </c>
      <c r="K132" s="709"/>
      <c r="L132" s="775"/>
      <c r="M132" s="775"/>
      <c r="N132" s="1593" t="s">
        <v>37</v>
      </c>
      <c r="O132" s="775"/>
      <c r="P132" s="775"/>
      <c r="Q132" s="775"/>
      <c r="R132" s="775"/>
      <c r="S132" s="775"/>
      <c r="T132" s="775"/>
      <c r="U132" s="775"/>
      <c r="V132" s="775"/>
      <c r="W132" s="2048"/>
      <c r="X132" s="113"/>
    </row>
    <row r="133" spans="1:24">
      <c r="A133" s="1717">
        <v>130</v>
      </c>
      <c r="B133" s="1801"/>
      <c r="C133" s="1830">
        <v>132875</v>
      </c>
      <c r="D133" s="1801" t="s">
        <v>10513</v>
      </c>
      <c r="E133" s="1830" t="s">
        <v>10534</v>
      </c>
      <c r="F133" s="1830" t="s">
        <v>5991</v>
      </c>
      <c r="G133" s="1830" t="s">
        <v>4472</v>
      </c>
      <c r="H133" s="1886" t="s">
        <v>70</v>
      </c>
      <c r="I133" s="1830" t="s">
        <v>5992</v>
      </c>
      <c r="J133" s="1801" t="s">
        <v>31</v>
      </c>
      <c r="K133" s="709"/>
      <c r="L133" s="775"/>
      <c r="M133" s="775"/>
      <c r="N133" s="1593" t="s">
        <v>37</v>
      </c>
      <c r="O133" s="775"/>
      <c r="P133" s="775"/>
      <c r="Q133" s="775"/>
      <c r="R133" s="775"/>
      <c r="S133" s="775"/>
      <c r="T133" s="775"/>
      <c r="U133" s="775"/>
      <c r="V133" s="775"/>
      <c r="W133" s="2048"/>
      <c r="X133" s="113"/>
    </row>
    <row r="134" spans="1:24">
      <c r="A134" s="1717">
        <v>131</v>
      </c>
      <c r="B134" s="1801"/>
      <c r="C134" s="1830">
        <v>181145</v>
      </c>
      <c r="D134" s="1801" t="s">
        <v>10513</v>
      </c>
      <c r="E134" s="1830" t="s">
        <v>10535</v>
      </c>
      <c r="F134" s="1830" t="s">
        <v>10065</v>
      </c>
      <c r="G134" s="1830" t="s">
        <v>4472</v>
      </c>
      <c r="H134" s="1886" t="s">
        <v>70</v>
      </c>
      <c r="I134" s="1830" t="s">
        <v>820</v>
      </c>
      <c r="J134" s="1801" t="s">
        <v>31</v>
      </c>
      <c r="K134" s="709"/>
      <c r="L134" s="775"/>
      <c r="M134" s="775"/>
      <c r="N134" s="1593" t="s">
        <v>37</v>
      </c>
      <c r="O134" s="775"/>
      <c r="P134" s="775"/>
      <c r="Q134" s="775"/>
      <c r="R134" s="775"/>
      <c r="S134" s="775"/>
      <c r="T134" s="775"/>
      <c r="U134" s="775"/>
      <c r="V134" s="775"/>
      <c r="W134" s="2048"/>
      <c r="X134" s="113"/>
    </row>
    <row r="135" spans="1:24">
      <c r="A135" s="1717">
        <v>132</v>
      </c>
      <c r="B135" s="1801"/>
      <c r="C135" s="1830">
        <v>186486</v>
      </c>
      <c r="D135" s="1801" t="s">
        <v>10513</v>
      </c>
      <c r="E135" s="1830" t="s">
        <v>10536</v>
      </c>
      <c r="F135" s="1830" t="s">
        <v>10062</v>
      </c>
      <c r="G135" s="1830" t="s">
        <v>4472</v>
      </c>
      <c r="H135" s="1886" t="s">
        <v>70</v>
      </c>
      <c r="I135" s="1830" t="s">
        <v>820</v>
      </c>
      <c r="J135" s="1801" t="s">
        <v>31</v>
      </c>
      <c r="K135" s="709"/>
      <c r="L135" s="775"/>
      <c r="M135" s="775"/>
      <c r="N135" s="1593" t="s">
        <v>37</v>
      </c>
      <c r="O135" s="775"/>
      <c r="P135" s="775"/>
      <c r="Q135" s="775"/>
      <c r="R135" s="775"/>
      <c r="S135" s="775"/>
      <c r="T135" s="775"/>
      <c r="U135" s="775"/>
      <c r="V135" s="775"/>
      <c r="W135" s="2048"/>
      <c r="X135" s="113"/>
    </row>
    <row r="136" spans="1:24">
      <c r="A136" s="1717">
        <v>133</v>
      </c>
      <c r="B136" s="1801"/>
      <c r="C136" s="1830">
        <v>61045</v>
      </c>
      <c r="D136" s="1801" t="s">
        <v>10513</v>
      </c>
      <c r="E136" s="1830" t="s">
        <v>10537</v>
      </c>
      <c r="F136" s="1830" t="s">
        <v>10266</v>
      </c>
      <c r="G136" s="1830" t="s">
        <v>4381</v>
      </c>
      <c r="H136" s="1886" t="s">
        <v>70</v>
      </c>
      <c r="I136" s="1830" t="s">
        <v>820</v>
      </c>
      <c r="J136" s="1801" t="s">
        <v>31</v>
      </c>
      <c r="K136" s="709"/>
      <c r="L136" s="775"/>
      <c r="M136" s="775"/>
      <c r="N136" s="1593" t="s">
        <v>37</v>
      </c>
      <c r="O136" s="775"/>
      <c r="P136" s="775"/>
      <c r="Q136" s="775"/>
      <c r="R136" s="775"/>
      <c r="S136" s="775"/>
      <c r="T136" s="775"/>
      <c r="U136" s="775"/>
      <c r="V136" s="775"/>
      <c r="W136" s="2048"/>
      <c r="X136" s="113"/>
    </row>
    <row r="137" spans="1:24" s="1810" customFormat="1">
      <c r="A137" s="1717">
        <v>134</v>
      </c>
      <c r="B137" s="1801">
        <v>2427</v>
      </c>
      <c r="C137" s="1898">
        <v>64726</v>
      </c>
      <c r="D137" s="1801" t="s">
        <v>10513</v>
      </c>
      <c r="E137" s="1898" t="s">
        <v>10538</v>
      </c>
      <c r="F137" s="1898" t="s">
        <v>5444</v>
      </c>
      <c r="G137" s="1830" t="s">
        <v>3329</v>
      </c>
      <c r="H137" s="1886" t="s">
        <v>99</v>
      </c>
      <c r="I137" s="1830" t="s">
        <v>336</v>
      </c>
      <c r="J137" s="1801" t="s">
        <v>31</v>
      </c>
      <c r="K137" s="1887" t="s">
        <v>10539</v>
      </c>
      <c r="L137" s="1807">
        <v>0.42152777777777778</v>
      </c>
      <c r="M137" s="1807">
        <v>0.55555555555555558</v>
      </c>
      <c r="N137" s="1801" t="s">
        <v>33</v>
      </c>
      <c r="O137" s="1807">
        <v>0.40972222222222221</v>
      </c>
      <c r="P137" s="1801" t="s">
        <v>34</v>
      </c>
      <c r="Q137" s="1801" t="s">
        <v>34</v>
      </c>
      <c r="R137" s="1801" t="s">
        <v>36</v>
      </c>
      <c r="S137" s="1801" t="s">
        <v>600</v>
      </c>
      <c r="T137" s="1801" t="s">
        <v>36</v>
      </c>
      <c r="U137" s="1801"/>
      <c r="V137" s="1801"/>
      <c r="W137" s="2048">
        <f>L137-O137</f>
        <v>1.1805555555555569E-2</v>
      </c>
      <c r="X137" s="1801"/>
    </row>
    <row r="138" spans="1:24">
      <c r="A138" s="1717">
        <v>135</v>
      </c>
      <c r="B138" s="1801"/>
      <c r="C138" s="1898">
        <v>182970</v>
      </c>
      <c r="D138" s="1801" t="s">
        <v>10513</v>
      </c>
      <c r="E138" s="1898" t="s">
        <v>10540</v>
      </c>
      <c r="F138" s="1898" t="s">
        <v>10234</v>
      </c>
      <c r="G138" s="1830" t="s">
        <v>3329</v>
      </c>
      <c r="H138" s="1886" t="s">
        <v>99</v>
      </c>
      <c r="I138" s="1830" t="s">
        <v>9007</v>
      </c>
      <c r="J138" s="1801" t="s">
        <v>31</v>
      </c>
      <c r="K138" s="1887" t="s">
        <v>3524</v>
      </c>
      <c r="L138" s="1807">
        <v>0.52708333333333335</v>
      </c>
      <c r="M138" s="1807">
        <v>0.60833333333333328</v>
      </c>
      <c r="N138" s="1593" t="s">
        <v>37</v>
      </c>
      <c r="O138" s="775"/>
      <c r="P138" s="775"/>
      <c r="Q138" s="775"/>
      <c r="R138" s="775"/>
      <c r="S138" s="775"/>
      <c r="T138" s="775"/>
      <c r="U138" s="775"/>
      <c r="V138" s="775"/>
      <c r="W138" s="2069"/>
      <c r="X138" s="775"/>
    </row>
    <row r="139" spans="1:24" s="1810" customFormat="1">
      <c r="A139" s="1717">
        <v>136</v>
      </c>
      <c r="B139" s="1801">
        <v>3566</v>
      </c>
      <c r="C139" s="1898">
        <v>179300</v>
      </c>
      <c r="D139" s="1801" t="s">
        <v>10513</v>
      </c>
      <c r="E139" s="1898" t="s">
        <v>10541</v>
      </c>
      <c r="F139" s="1898" t="s">
        <v>5425</v>
      </c>
      <c r="G139" s="1830" t="s">
        <v>3329</v>
      </c>
      <c r="H139" s="1886" t="s">
        <v>99</v>
      </c>
      <c r="I139" s="1830" t="s">
        <v>9007</v>
      </c>
      <c r="J139" s="1801" t="s">
        <v>31</v>
      </c>
      <c r="K139" s="1887" t="s">
        <v>3654</v>
      </c>
      <c r="L139" s="1807">
        <v>0.61458333333333337</v>
      </c>
      <c r="M139" s="1807">
        <v>0.63541666666666663</v>
      </c>
      <c r="N139" s="1593" t="s">
        <v>37</v>
      </c>
      <c r="O139" s="1801"/>
      <c r="P139" s="1801"/>
      <c r="Q139" s="1801"/>
      <c r="R139" s="1801"/>
      <c r="S139" s="1801"/>
      <c r="T139" s="1801"/>
      <c r="U139" s="1801"/>
      <c r="V139" s="1801"/>
      <c r="W139" s="2048"/>
      <c r="X139" s="1801"/>
    </row>
    <row r="140" spans="1:24" s="1810" customFormat="1">
      <c r="A140" s="1717">
        <v>137</v>
      </c>
      <c r="B140" s="1801"/>
      <c r="C140" s="1898">
        <v>186687</v>
      </c>
      <c r="D140" s="1801" t="s">
        <v>10513</v>
      </c>
      <c r="E140" s="1898" t="s">
        <v>10542</v>
      </c>
      <c r="F140" s="1898" t="s">
        <v>5427</v>
      </c>
      <c r="G140" s="1830" t="s">
        <v>9415</v>
      </c>
      <c r="H140" s="1886" t="s">
        <v>92</v>
      </c>
      <c r="I140" s="1830" t="s">
        <v>6973</v>
      </c>
      <c r="J140" s="1801" t="s">
        <v>31</v>
      </c>
      <c r="K140" s="1887" t="s">
        <v>366</v>
      </c>
      <c r="L140" s="1807">
        <v>0.54861111111111116</v>
      </c>
      <c r="M140" s="1807">
        <v>0.61805555555555558</v>
      </c>
      <c r="N140" s="1801" t="s">
        <v>33</v>
      </c>
      <c r="O140" s="1807">
        <v>0.53472222222222221</v>
      </c>
      <c r="P140" s="1801" t="s">
        <v>34</v>
      </c>
      <c r="Q140" s="1801" t="s">
        <v>34</v>
      </c>
      <c r="R140" s="1801" t="s">
        <v>35</v>
      </c>
      <c r="S140" s="1801" t="s">
        <v>35</v>
      </c>
      <c r="T140" s="1801" t="s">
        <v>112</v>
      </c>
      <c r="U140" s="1801" t="s">
        <v>5672</v>
      </c>
      <c r="V140" s="1801"/>
      <c r="W140" s="2048">
        <f>L140-O140</f>
        <v>1.3888888888888951E-2</v>
      </c>
      <c r="X140" s="1801"/>
    </row>
    <row r="141" spans="1:24" s="1810" customFormat="1">
      <c r="A141" s="1717">
        <v>138</v>
      </c>
      <c r="B141" s="1801">
        <v>2112</v>
      </c>
      <c r="C141" s="1898">
        <v>184265</v>
      </c>
      <c r="D141" s="1801" t="s">
        <v>10513</v>
      </c>
      <c r="E141" s="1898" t="s">
        <v>10543</v>
      </c>
      <c r="F141" s="1898" t="s">
        <v>10275</v>
      </c>
      <c r="G141" s="1830" t="s">
        <v>9350</v>
      </c>
      <c r="H141" s="1886" t="s">
        <v>389</v>
      </c>
      <c r="I141" s="2026" t="s">
        <v>10544</v>
      </c>
      <c r="J141" s="1801" t="s">
        <v>31</v>
      </c>
      <c r="K141" s="1887" t="s">
        <v>1049</v>
      </c>
      <c r="L141" s="1807">
        <v>0.54166666666666663</v>
      </c>
      <c r="M141" s="1807">
        <v>0.87638888888888888</v>
      </c>
      <c r="N141" s="1801" t="s">
        <v>33</v>
      </c>
      <c r="O141" s="1807">
        <v>0.52083333333333337</v>
      </c>
      <c r="P141" s="1801" t="s">
        <v>34</v>
      </c>
      <c r="Q141" s="1801" t="s">
        <v>34</v>
      </c>
      <c r="R141" s="1801" t="s">
        <v>600</v>
      </c>
      <c r="S141" s="1801" t="s">
        <v>600</v>
      </c>
      <c r="T141" s="1801" t="s">
        <v>10545</v>
      </c>
      <c r="U141" s="1801" t="s">
        <v>367</v>
      </c>
      <c r="V141" s="1801"/>
      <c r="W141" s="2048">
        <f>L141-O141</f>
        <v>2.0833333333333259E-2</v>
      </c>
      <c r="X141" s="1801"/>
    </row>
    <row r="142" spans="1:24" s="1810" customFormat="1">
      <c r="A142" s="1717">
        <v>139</v>
      </c>
      <c r="B142" s="1801">
        <v>3531</v>
      </c>
      <c r="C142" s="1898">
        <v>186126</v>
      </c>
      <c r="D142" s="1801" t="s">
        <v>10513</v>
      </c>
      <c r="E142" s="1898" t="s">
        <v>10546</v>
      </c>
      <c r="F142" s="1898" t="s">
        <v>10201</v>
      </c>
      <c r="G142" s="1830" t="s">
        <v>9415</v>
      </c>
      <c r="H142" s="1886" t="s">
        <v>92</v>
      </c>
      <c r="I142" s="1830" t="s">
        <v>5215</v>
      </c>
      <c r="J142" s="1801" t="s">
        <v>31</v>
      </c>
      <c r="K142" s="1887" t="s">
        <v>3654</v>
      </c>
      <c r="L142" s="1807">
        <v>0.35416666666666669</v>
      </c>
      <c r="M142" s="1807">
        <v>0.48958333333333331</v>
      </c>
      <c r="N142" s="1801" t="s">
        <v>33</v>
      </c>
      <c r="O142" s="1807">
        <v>0.34375</v>
      </c>
      <c r="P142" s="1801" t="s">
        <v>34</v>
      </c>
      <c r="Q142" s="1801" t="s">
        <v>34</v>
      </c>
      <c r="R142" s="1801" t="s">
        <v>35</v>
      </c>
      <c r="S142" s="1801" t="s">
        <v>35</v>
      </c>
      <c r="T142" s="1801" t="s">
        <v>112</v>
      </c>
      <c r="U142" s="1801" t="s">
        <v>37</v>
      </c>
      <c r="V142" s="1801"/>
      <c r="W142" s="2048">
        <f>L142-O142</f>
        <v>1.0416666666666685E-2</v>
      </c>
      <c r="X142" s="1801"/>
    </row>
    <row r="143" spans="1:24" s="1810" customFormat="1">
      <c r="A143" s="1717">
        <v>140</v>
      </c>
      <c r="B143" s="1801"/>
      <c r="C143" s="1898">
        <v>186992</v>
      </c>
      <c r="D143" s="1801" t="s">
        <v>10513</v>
      </c>
      <c r="E143" s="1898" t="s">
        <v>5595</v>
      </c>
      <c r="F143" s="1898" t="s">
        <v>10262</v>
      </c>
      <c r="G143" s="1830" t="s">
        <v>9415</v>
      </c>
      <c r="H143" s="1886" t="s">
        <v>92</v>
      </c>
      <c r="I143" s="2026" t="s">
        <v>394</v>
      </c>
      <c r="J143" s="1801" t="s">
        <v>31</v>
      </c>
      <c r="K143" s="1887" t="s">
        <v>56</v>
      </c>
      <c r="L143" s="1807">
        <v>0.54861111111111116</v>
      </c>
      <c r="M143" s="1807">
        <v>0.61805555555555558</v>
      </c>
      <c r="N143" s="1801" t="s">
        <v>33</v>
      </c>
      <c r="O143" s="1807">
        <v>0.53472222222222221</v>
      </c>
      <c r="P143" s="1801" t="s">
        <v>34</v>
      </c>
      <c r="Q143" s="1801" t="s">
        <v>34</v>
      </c>
      <c r="R143" s="1801" t="s">
        <v>35</v>
      </c>
      <c r="S143" s="1801" t="s">
        <v>35</v>
      </c>
      <c r="T143" s="1801" t="s">
        <v>112</v>
      </c>
      <c r="U143" s="1801" t="s">
        <v>37</v>
      </c>
      <c r="V143" s="1801"/>
      <c r="W143" s="2048">
        <f>L143-O143</f>
        <v>1.3888888888888951E-2</v>
      </c>
      <c r="X143" s="1801"/>
    </row>
    <row r="144" spans="1:24" s="1810" customFormat="1">
      <c r="A144" s="1717">
        <v>141</v>
      </c>
      <c r="B144" s="1890">
        <v>3515</v>
      </c>
      <c r="C144" s="2025">
        <v>186492</v>
      </c>
      <c r="D144" s="1890" t="s">
        <v>10513</v>
      </c>
      <c r="E144" s="2025" t="s">
        <v>10547</v>
      </c>
      <c r="F144" s="2025" t="s">
        <v>10236</v>
      </c>
      <c r="G144" s="2025" t="s">
        <v>9415</v>
      </c>
      <c r="H144" s="2008" t="s">
        <v>92</v>
      </c>
      <c r="I144" s="2049" t="s">
        <v>10548</v>
      </c>
      <c r="J144" s="1890" t="s">
        <v>31</v>
      </c>
      <c r="K144" s="2110" t="s">
        <v>10280</v>
      </c>
      <c r="L144" s="1892">
        <v>0.7583333333333333</v>
      </c>
      <c r="M144" s="1892">
        <v>0.76736111111111116</v>
      </c>
      <c r="N144" s="1890" t="s">
        <v>33</v>
      </c>
      <c r="O144" s="1892">
        <v>0.75347222222222221</v>
      </c>
      <c r="P144" s="1890" t="s">
        <v>34</v>
      </c>
      <c r="Q144" s="1890" t="s">
        <v>34</v>
      </c>
      <c r="R144" s="1890" t="s">
        <v>112</v>
      </c>
      <c r="S144" s="1890" t="s">
        <v>35</v>
      </c>
      <c r="T144" s="1890" t="s">
        <v>112</v>
      </c>
      <c r="U144" s="1890" t="s">
        <v>33</v>
      </c>
      <c r="V144" s="1890"/>
      <c r="W144" s="2028">
        <f>L144-O144</f>
        <v>4.8611111111110938E-3</v>
      </c>
      <c r="X144" s="1890"/>
    </row>
    <row r="145" spans="1:24" s="1810" customFormat="1">
      <c r="A145" s="1717">
        <v>142</v>
      </c>
      <c r="B145" s="1801"/>
      <c r="C145" s="2019">
        <v>162421</v>
      </c>
      <c r="D145" s="1812" t="s">
        <v>10513</v>
      </c>
      <c r="E145" s="2019" t="s">
        <v>10549</v>
      </c>
      <c r="F145" s="2020" t="s">
        <v>759</v>
      </c>
      <c r="G145" s="1812"/>
      <c r="H145" s="2019" t="s">
        <v>29</v>
      </c>
      <c r="I145" s="1801" t="s">
        <v>1201</v>
      </c>
      <c r="J145" s="1801" t="s">
        <v>188</v>
      </c>
      <c r="K145" s="1887" t="s">
        <v>854</v>
      </c>
      <c r="L145" s="1807">
        <v>0.68055555555555558</v>
      </c>
      <c r="M145" s="1807">
        <v>0.73958333333333337</v>
      </c>
      <c r="N145" s="1801" t="s">
        <v>226</v>
      </c>
      <c r="O145" s="2000">
        <v>0.67361111111111116</v>
      </c>
      <c r="P145" s="1801" t="s">
        <v>34</v>
      </c>
      <c r="Q145" s="2061" t="s">
        <v>34</v>
      </c>
      <c r="R145" s="1801" t="s">
        <v>112</v>
      </c>
      <c r="S145" s="1801" t="s">
        <v>35</v>
      </c>
      <c r="T145" s="1801" t="s">
        <v>112</v>
      </c>
      <c r="U145" s="1801" t="s">
        <v>265</v>
      </c>
      <c r="V145" s="1801"/>
      <c r="W145" s="2048">
        <f>L145-O145</f>
        <v>6.9444444444444198E-3</v>
      </c>
      <c r="X145" s="1801"/>
    </row>
    <row r="146" spans="1:24" s="1810" customFormat="1">
      <c r="A146" s="1717">
        <v>143</v>
      </c>
      <c r="B146" s="1801"/>
      <c r="C146" s="1898">
        <v>188750</v>
      </c>
      <c r="D146" s="1802" t="s">
        <v>10550</v>
      </c>
      <c r="E146" s="1898" t="s">
        <v>10551</v>
      </c>
      <c r="F146" s="1898" t="s">
        <v>10552</v>
      </c>
      <c r="G146" s="1830" t="s">
        <v>5418</v>
      </c>
      <c r="H146" s="1886" t="s">
        <v>29</v>
      </c>
      <c r="I146" s="2026" t="s">
        <v>10553</v>
      </c>
      <c r="J146" s="1801" t="s">
        <v>31</v>
      </c>
      <c r="K146" s="1887" t="s">
        <v>10554</v>
      </c>
      <c r="L146" s="1807">
        <v>0.47569444444444442</v>
      </c>
      <c r="M146" s="1807">
        <v>0.54861111111111116</v>
      </c>
      <c r="N146" s="1998" t="s">
        <v>33</v>
      </c>
      <c r="O146" s="2059">
        <v>0.46527777777777779</v>
      </c>
      <c r="P146" s="1801" t="s">
        <v>34</v>
      </c>
      <c r="Q146" s="2061" t="s">
        <v>34</v>
      </c>
      <c r="R146" s="1801" t="s">
        <v>112</v>
      </c>
      <c r="S146" s="1801" t="s">
        <v>35</v>
      </c>
      <c r="T146" s="1801" t="s">
        <v>112</v>
      </c>
      <c r="U146" s="1890" t="s">
        <v>33</v>
      </c>
      <c r="V146" s="1801"/>
      <c r="W146" s="2048">
        <f>L146-O146</f>
        <v>1.041666666666663E-2</v>
      </c>
      <c r="X146" s="1801"/>
    </row>
    <row r="147" spans="1:24" s="1810" customFormat="1">
      <c r="A147" s="1717">
        <v>144</v>
      </c>
      <c r="B147" s="1801">
        <v>6117</v>
      </c>
      <c r="C147" s="1898">
        <v>187997</v>
      </c>
      <c r="D147" s="1801" t="s">
        <v>10550</v>
      </c>
      <c r="E147" s="1898" t="s">
        <v>10555</v>
      </c>
      <c r="F147" s="1898" t="s">
        <v>10556</v>
      </c>
      <c r="G147" s="1830" t="s">
        <v>9350</v>
      </c>
      <c r="H147" s="1886" t="s">
        <v>389</v>
      </c>
      <c r="I147" s="2026" t="s">
        <v>394</v>
      </c>
      <c r="J147" s="1801" t="s">
        <v>31</v>
      </c>
      <c r="K147" s="1887" t="s">
        <v>1078</v>
      </c>
      <c r="L147" s="1892">
        <v>0.46805555555555556</v>
      </c>
      <c r="M147" s="1892">
        <v>0.54861111111111116</v>
      </c>
      <c r="N147" s="1998" t="s">
        <v>33</v>
      </c>
      <c r="O147" s="2060">
        <v>0.46527777777777779</v>
      </c>
      <c r="P147" s="1801" t="s">
        <v>34</v>
      </c>
      <c r="Q147" s="2061" t="s">
        <v>34</v>
      </c>
      <c r="R147" s="1801" t="s">
        <v>600</v>
      </c>
      <c r="S147" s="1801" t="s">
        <v>600</v>
      </c>
      <c r="T147" s="1801" t="s">
        <v>36</v>
      </c>
      <c r="U147" s="1801" t="s">
        <v>367</v>
      </c>
      <c r="V147" s="1801"/>
      <c r="W147" s="2048">
        <f>L147-O147</f>
        <v>2.7777777777777679E-3</v>
      </c>
      <c r="X147" s="1801">
        <v>8802001133</v>
      </c>
    </row>
    <row r="148" spans="1:24" s="1810" customFormat="1">
      <c r="A148" s="1717">
        <v>145</v>
      </c>
      <c r="B148" s="1801">
        <v>3561</v>
      </c>
      <c r="C148" s="1830">
        <v>174382</v>
      </c>
      <c r="D148" s="1801" t="s">
        <v>10550</v>
      </c>
      <c r="E148" s="1830" t="s">
        <v>10557</v>
      </c>
      <c r="F148" s="1830" t="s">
        <v>10558</v>
      </c>
      <c r="G148" s="1830" t="s">
        <v>9350</v>
      </c>
      <c r="H148" s="1886" t="s">
        <v>389</v>
      </c>
      <c r="I148" s="1830" t="s">
        <v>394</v>
      </c>
      <c r="J148" s="1801" t="s">
        <v>31</v>
      </c>
      <c r="K148" s="2120" t="s">
        <v>465</v>
      </c>
      <c r="L148" s="1892">
        <v>0.38194444444444442</v>
      </c>
      <c r="M148" s="1892">
        <v>0.46111111111111114</v>
      </c>
      <c r="N148" s="1998" t="s">
        <v>33</v>
      </c>
      <c r="O148" s="1892">
        <v>0.375</v>
      </c>
      <c r="P148" s="1801" t="s">
        <v>34</v>
      </c>
      <c r="Q148" s="2061" t="s">
        <v>34</v>
      </c>
      <c r="R148" s="1801" t="s">
        <v>600</v>
      </c>
      <c r="S148" s="1801" t="s">
        <v>600</v>
      </c>
      <c r="T148" s="1801" t="s">
        <v>36</v>
      </c>
      <c r="U148" s="1801" t="s">
        <v>367</v>
      </c>
      <c r="V148" s="1801"/>
      <c r="W148" s="2048">
        <f>L148-O148</f>
        <v>6.9444444444444198E-3</v>
      </c>
      <c r="X148" s="1801"/>
    </row>
    <row r="149" spans="1:24" s="1810" customFormat="1">
      <c r="A149" s="1717">
        <v>146</v>
      </c>
      <c r="B149" s="1801"/>
      <c r="C149" s="1898">
        <v>180603</v>
      </c>
      <c r="D149" s="1801" t="s">
        <v>10550</v>
      </c>
      <c r="E149" s="1898" t="s">
        <v>10559</v>
      </c>
      <c r="F149" s="1898" t="s">
        <v>10560</v>
      </c>
      <c r="G149" s="1830" t="s">
        <v>9539</v>
      </c>
      <c r="H149" s="1886" t="s">
        <v>29</v>
      </c>
      <c r="I149" s="1830" t="s">
        <v>110</v>
      </c>
      <c r="J149" s="1801" t="s">
        <v>31</v>
      </c>
      <c r="K149" s="2120" t="s">
        <v>1042</v>
      </c>
      <c r="L149" s="1892">
        <v>0.42499999999999999</v>
      </c>
      <c r="M149" s="1892">
        <v>0.46805555555555556</v>
      </c>
      <c r="N149" s="1998" t="s">
        <v>33</v>
      </c>
      <c r="O149" s="1892">
        <v>0.40625</v>
      </c>
      <c r="P149" s="1801" t="s">
        <v>34</v>
      </c>
      <c r="Q149" s="2061" t="s">
        <v>34</v>
      </c>
      <c r="R149" s="1801" t="s">
        <v>112</v>
      </c>
      <c r="S149" s="1801" t="s">
        <v>35</v>
      </c>
      <c r="T149" s="1801" t="s">
        <v>112</v>
      </c>
      <c r="U149" s="1890" t="s">
        <v>33</v>
      </c>
      <c r="V149" s="1801"/>
      <c r="W149" s="2048">
        <f>L149-O149</f>
        <v>1.8749999999999989E-2</v>
      </c>
      <c r="X149" s="1801"/>
    </row>
    <row r="150" spans="1:24">
      <c r="A150" s="1717">
        <v>147</v>
      </c>
      <c r="B150" s="1801">
        <v>4604</v>
      </c>
      <c r="C150" s="1898">
        <v>188741</v>
      </c>
      <c r="D150" s="1801" t="s">
        <v>10550</v>
      </c>
      <c r="E150" s="1898" t="s">
        <v>10561</v>
      </c>
      <c r="F150" s="1898" t="s">
        <v>10236</v>
      </c>
      <c r="G150" s="1830" t="s">
        <v>2720</v>
      </c>
      <c r="H150" s="1886" t="s">
        <v>41</v>
      </c>
      <c r="I150" s="2026" t="s">
        <v>10562</v>
      </c>
      <c r="J150" s="1500" t="s">
        <v>31</v>
      </c>
      <c r="K150" s="2121" t="s">
        <v>3524</v>
      </c>
      <c r="L150" s="1511">
        <v>0.36249999999999999</v>
      </c>
      <c r="M150" s="1511">
        <v>0.37847222222222221</v>
      </c>
      <c r="N150" s="1593" t="s">
        <v>37</v>
      </c>
      <c r="O150" s="1875"/>
      <c r="P150" s="775"/>
      <c r="Q150" s="775"/>
      <c r="R150" s="1968"/>
      <c r="S150" s="775"/>
      <c r="T150" s="775"/>
      <c r="U150" s="775"/>
      <c r="V150" s="775"/>
      <c r="W150" s="2048"/>
      <c r="X150" s="113"/>
    </row>
    <row r="151" spans="1:24" s="1810" customFormat="1">
      <c r="A151" s="1717">
        <v>148</v>
      </c>
      <c r="B151" s="1801"/>
      <c r="C151" s="1898">
        <v>179537</v>
      </c>
      <c r="D151" s="1801" t="s">
        <v>10550</v>
      </c>
      <c r="E151" s="1898" t="s">
        <v>10563</v>
      </c>
      <c r="F151" s="1898" t="s">
        <v>10075</v>
      </c>
      <c r="G151" s="1830" t="s">
        <v>2720</v>
      </c>
      <c r="H151" s="1886" t="s">
        <v>41</v>
      </c>
      <c r="I151" s="2026" t="s">
        <v>10564</v>
      </c>
      <c r="J151" s="1801" t="s">
        <v>31</v>
      </c>
      <c r="K151" s="2120" t="s">
        <v>306</v>
      </c>
      <c r="L151" s="2055">
        <v>0.40277777777777779</v>
      </c>
      <c r="M151" s="2055">
        <v>0.47222222222222221</v>
      </c>
      <c r="N151" s="1998" t="s">
        <v>33</v>
      </c>
      <c r="O151" s="2056">
        <v>0.38541666666666669</v>
      </c>
      <c r="P151" s="1801" t="s">
        <v>34</v>
      </c>
      <c r="Q151" s="2061" t="s">
        <v>34</v>
      </c>
      <c r="R151" s="2001" t="s">
        <v>35</v>
      </c>
      <c r="S151" s="1801" t="s">
        <v>35</v>
      </c>
      <c r="T151" s="1801" t="s">
        <v>112</v>
      </c>
      <c r="U151" s="1801" t="s">
        <v>37</v>
      </c>
      <c r="V151" s="1801"/>
      <c r="W151" s="2048">
        <f>L151-O151</f>
        <v>1.7361111111111105E-2</v>
      </c>
      <c r="X151" s="1801"/>
    </row>
    <row r="152" spans="1:24" s="1810" customFormat="1">
      <c r="A152" s="1717">
        <v>149</v>
      </c>
      <c r="B152" s="1801"/>
      <c r="C152" s="1898">
        <v>158420</v>
      </c>
      <c r="D152" s="1801" t="s">
        <v>10550</v>
      </c>
      <c r="E152" s="1898" t="s">
        <v>10565</v>
      </c>
      <c r="F152" s="1898" t="s">
        <v>5568</v>
      </c>
      <c r="G152" s="1830" t="s">
        <v>2720</v>
      </c>
      <c r="H152" s="1886" t="s">
        <v>41</v>
      </c>
      <c r="I152" s="2026" t="s">
        <v>10566</v>
      </c>
      <c r="J152" s="1801" t="s">
        <v>31</v>
      </c>
      <c r="K152" s="2120" t="s">
        <v>3654</v>
      </c>
      <c r="L152" s="2055">
        <v>0.49305555555555558</v>
      </c>
      <c r="M152" s="2055">
        <v>0.56597222222222221</v>
      </c>
      <c r="N152" s="1998" t="s">
        <v>33</v>
      </c>
      <c r="O152" s="2057">
        <v>0.47916666666666669</v>
      </c>
      <c r="P152" s="1801" t="s">
        <v>34</v>
      </c>
      <c r="Q152" s="2061" t="s">
        <v>34</v>
      </c>
      <c r="R152" s="2001" t="s">
        <v>112</v>
      </c>
      <c r="S152" s="1801" t="s">
        <v>35</v>
      </c>
      <c r="T152" s="1801" t="s">
        <v>112</v>
      </c>
      <c r="U152" s="1801" t="s">
        <v>265</v>
      </c>
      <c r="V152" s="1801"/>
      <c r="W152" s="2048">
        <f>L152-O152</f>
        <v>1.3888888888888895E-2</v>
      </c>
      <c r="X152" s="1801"/>
    </row>
    <row r="153" spans="1:24" s="1810" customFormat="1" ht="41.25">
      <c r="A153" s="1717">
        <v>150</v>
      </c>
      <c r="B153" s="1801"/>
      <c r="C153" s="1898">
        <v>169674</v>
      </c>
      <c r="D153" s="1801" t="s">
        <v>10550</v>
      </c>
      <c r="E153" s="1830" t="s">
        <v>10399</v>
      </c>
      <c r="F153" s="1830" t="s">
        <v>5455</v>
      </c>
      <c r="G153" s="2026" t="s">
        <v>10567</v>
      </c>
      <c r="H153" s="1886" t="s">
        <v>48</v>
      </c>
      <c r="I153" s="2026" t="s">
        <v>10401</v>
      </c>
      <c r="J153" s="1801" t="s">
        <v>31</v>
      </c>
      <c r="K153" s="2120" t="s">
        <v>1018</v>
      </c>
      <c r="L153" s="1807">
        <v>0.69097222222222221</v>
      </c>
      <c r="M153" s="1807">
        <v>0.76944444444444449</v>
      </c>
      <c r="N153" s="1998" t="s">
        <v>33</v>
      </c>
      <c r="O153" s="2058">
        <v>0.67708333333333337</v>
      </c>
      <c r="P153" s="1801" t="s">
        <v>34</v>
      </c>
      <c r="Q153" s="2061" t="s">
        <v>34</v>
      </c>
      <c r="R153" s="2001" t="s">
        <v>112</v>
      </c>
      <c r="S153" s="1801" t="s">
        <v>35</v>
      </c>
      <c r="T153" s="1801" t="s">
        <v>112</v>
      </c>
      <c r="U153" s="1801" t="s">
        <v>265</v>
      </c>
      <c r="V153" s="1801"/>
      <c r="W153" s="2048">
        <f>L153-O153</f>
        <v>1.388888888888884E-2</v>
      </c>
      <c r="X153" s="1801"/>
    </row>
    <row r="154" spans="1:24" s="1810" customFormat="1" ht="27.75">
      <c r="A154" s="1717">
        <v>151</v>
      </c>
      <c r="B154" s="1801"/>
      <c r="C154" s="1898">
        <v>69777</v>
      </c>
      <c r="D154" s="1801" t="s">
        <v>10550</v>
      </c>
      <c r="E154" s="1898" t="s">
        <v>10568</v>
      </c>
      <c r="F154" s="1898" t="s">
        <v>5422</v>
      </c>
      <c r="G154" s="1830" t="s">
        <v>4270</v>
      </c>
      <c r="H154" s="1886" t="s">
        <v>215</v>
      </c>
      <c r="I154" s="2026" t="s">
        <v>10569</v>
      </c>
      <c r="J154" s="1801" t="s">
        <v>31</v>
      </c>
      <c r="K154" s="2120" t="s">
        <v>4533</v>
      </c>
      <c r="L154" s="1807">
        <v>0.375</v>
      </c>
      <c r="M154" s="1807">
        <v>0.40972222222222221</v>
      </c>
      <c r="N154" s="1898" t="s">
        <v>219</v>
      </c>
      <c r="O154" s="2058">
        <v>0.3611111111111111</v>
      </c>
      <c r="P154" s="1801" t="s">
        <v>34</v>
      </c>
      <c r="Q154" s="2061" t="s">
        <v>34</v>
      </c>
      <c r="R154" s="2001" t="s">
        <v>112</v>
      </c>
      <c r="S154" s="1801" t="s">
        <v>35</v>
      </c>
      <c r="T154" s="1801" t="s">
        <v>112</v>
      </c>
      <c r="U154" s="1801" t="s">
        <v>219</v>
      </c>
      <c r="V154" s="1801"/>
      <c r="W154" s="2048">
        <f>L154-O154</f>
        <v>1.3888888888888895E-2</v>
      </c>
      <c r="X154" s="1801"/>
    </row>
    <row r="155" spans="1:24" s="1810" customFormat="1">
      <c r="A155" s="1717">
        <v>152</v>
      </c>
      <c r="B155" s="1801"/>
      <c r="C155" s="1898">
        <v>187799</v>
      </c>
      <c r="D155" s="1801" t="s">
        <v>10550</v>
      </c>
      <c r="E155" s="1898" t="s">
        <v>10570</v>
      </c>
      <c r="F155" s="1898" t="s">
        <v>10062</v>
      </c>
      <c r="G155" s="1830" t="s">
        <v>4270</v>
      </c>
      <c r="H155" s="1886" t="s">
        <v>215</v>
      </c>
      <c r="I155" s="1830" t="s">
        <v>222</v>
      </c>
      <c r="J155" s="1801" t="s">
        <v>31</v>
      </c>
      <c r="K155" s="2120" t="s">
        <v>3654</v>
      </c>
      <c r="L155" s="1807">
        <v>0.41666666666666669</v>
      </c>
      <c r="M155" s="1807">
        <v>0.52083333333333337</v>
      </c>
      <c r="N155" s="1898" t="s">
        <v>219</v>
      </c>
      <c r="O155" s="2057">
        <v>0.40625</v>
      </c>
      <c r="P155" s="1801" t="s">
        <v>34</v>
      </c>
      <c r="Q155" s="2061" t="s">
        <v>34</v>
      </c>
      <c r="R155" s="2001" t="s">
        <v>112</v>
      </c>
      <c r="S155" s="1801" t="s">
        <v>35</v>
      </c>
      <c r="T155" s="1801" t="s">
        <v>112</v>
      </c>
      <c r="U155" s="1801" t="s">
        <v>219</v>
      </c>
      <c r="V155" s="1801"/>
      <c r="W155" s="2048">
        <f>L155-O155</f>
        <v>1.0416666666666685E-2</v>
      </c>
      <c r="X155" s="1801"/>
    </row>
    <row r="156" spans="1:24" s="1810" customFormat="1">
      <c r="A156" s="1717">
        <v>153</v>
      </c>
      <c r="B156" s="1801"/>
      <c r="C156" s="1830">
        <v>187457</v>
      </c>
      <c r="D156" s="1801" t="s">
        <v>10550</v>
      </c>
      <c r="E156" s="1830" t="s">
        <v>10571</v>
      </c>
      <c r="F156" s="1830" t="s">
        <v>10079</v>
      </c>
      <c r="G156" s="1830" t="s">
        <v>4486</v>
      </c>
      <c r="H156" s="1886" t="s">
        <v>201</v>
      </c>
      <c r="I156" s="1830" t="s">
        <v>10572</v>
      </c>
      <c r="J156" s="1801" t="s">
        <v>31</v>
      </c>
      <c r="K156" s="2120" t="s">
        <v>5020</v>
      </c>
      <c r="L156" s="1807">
        <v>0.5625</v>
      </c>
      <c r="M156" s="1807">
        <v>0.68888888888888888</v>
      </c>
      <c r="N156" s="1998" t="s">
        <v>33</v>
      </c>
      <c r="O156" s="2057">
        <v>0.54861111111111116</v>
      </c>
      <c r="P156" s="1801" t="s">
        <v>34</v>
      </c>
      <c r="Q156" s="2061" t="s">
        <v>34</v>
      </c>
      <c r="R156" s="2001" t="s">
        <v>112</v>
      </c>
      <c r="S156" s="1801" t="s">
        <v>35</v>
      </c>
      <c r="T156" s="1801" t="s">
        <v>112</v>
      </c>
      <c r="U156" s="1801" t="s">
        <v>265</v>
      </c>
      <c r="V156" s="1801"/>
      <c r="W156" s="2048">
        <f>L156-O156</f>
        <v>1.388888888888884E-2</v>
      </c>
      <c r="X156" s="1801"/>
    </row>
    <row r="157" spans="1:24" s="1810" customFormat="1" ht="27.75">
      <c r="A157" s="1717">
        <v>154</v>
      </c>
      <c r="B157" s="1801"/>
      <c r="C157" s="1898">
        <v>153075</v>
      </c>
      <c r="D157" s="1801" t="s">
        <v>10550</v>
      </c>
      <c r="E157" s="1898" t="s">
        <v>10573</v>
      </c>
      <c r="F157" s="1898" t="s">
        <v>10271</v>
      </c>
      <c r="G157" s="1830" t="s">
        <v>4362</v>
      </c>
      <c r="H157" s="1886" t="s">
        <v>29</v>
      </c>
      <c r="I157" s="2026" t="s">
        <v>10574</v>
      </c>
      <c r="J157" s="1801" t="s">
        <v>31</v>
      </c>
      <c r="K157" s="2120" t="s">
        <v>420</v>
      </c>
      <c r="L157" s="1807">
        <v>0.65694444444444444</v>
      </c>
      <c r="M157" s="1807">
        <v>0.68055555555555558</v>
      </c>
      <c r="N157" s="1998" t="s">
        <v>33</v>
      </c>
      <c r="O157" s="2057">
        <v>0.64583333333333337</v>
      </c>
      <c r="P157" s="1801" t="s">
        <v>34</v>
      </c>
      <c r="Q157" s="2061" t="s">
        <v>34</v>
      </c>
      <c r="R157" s="2001" t="s">
        <v>35</v>
      </c>
      <c r="S157" s="1801" t="s">
        <v>35</v>
      </c>
      <c r="T157" s="1801" t="s">
        <v>112</v>
      </c>
      <c r="U157" s="1801" t="s">
        <v>5672</v>
      </c>
      <c r="V157" s="1801"/>
      <c r="W157" s="2048">
        <f>L157-O157</f>
        <v>1.1111111111111072E-2</v>
      </c>
      <c r="X157" s="1801"/>
    </row>
    <row r="158" spans="1:24" s="1810" customFormat="1">
      <c r="A158" s="1717">
        <v>155</v>
      </c>
      <c r="B158" s="1801"/>
      <c r="C158" s="1898">
        <v>187054</v>
      </c>
      <c r="D158" s="1801" t="s">
        <v>10550</v>
      </c>
      <c r="E158" s="1898" t="s">
        <v>10301</v>
      </c>
      <c r="F158" s="1898" t="s">
        <v>10244</v>
      </c>
      <c r="G158" s="1830" t="s">
        <v>2398</v>
      </c>
      <c r="H158" s="1886" t="s">
        <v>48</v>
      </c>
      <c r="I158" s="1830" t="s">
        <v>10575</v>
      </c>
      <c r="J158" s="1801" t="s">
        <v>31</v>
      </c>
      <c r="K158" s="2120" t="s">
        <v>3514</v>
      </c>
      <c r="L158" s="1807">
        <v>0.35555555555555557</v>
      </c>
      <c r="M158" s="1807">
        <v>0.46875</v>
      </c>
      <c r="N158" s="1998" t="s">
        <v>33</v>
      </c>
      <c r="O158" s="2057">
        <v>0.34375</v>
      </c>
      <c r="P158" s="1801" t="s">
        <v>34</v>
      </c>
      <c r="Q158" s="2061" t="s">
        <v>34</v>
      </c>
      <c r="R158" s="2001" t="s">
        <v>35</v>
      </c>
      <c r="S158" s="1801" t="s">
        <v>35</v>
      </c>
      <c r="T158" s="1801" t="s">
        <v>112</v>
      </c>
      <c r="U158" s="1801" t="s">
        <v>5672</v>
      </c>
      <c r="V158" s="1801"/>
      <c r="W158" s="2048">
        <f>L158-O158</f>
        <v>1.1805555555555569E-2</v>
      </c>
      <c r="X158" s="1801"/>
    </row>
    <row r="159" spans="1:24" s="1810" customFormat="1" ht="27.75">
      <c r="A159" s="1717">
        <v>156</v>
      </c>
      <c r="B159" s="1801"/>
      <c r="C159" s="1898">
        <v>187229</v>
      </c>
      <c r="D159" s="1801" t="s">
        <v>10550</v>
      </c>
      <c r="E159" s="1898" t="s">
        <v>10576</v>
      </c>
      <c r="F159" s="1898" t="s">
        <v>5444</v>
      </c>
      <c r="G159" s="1830" t="s">
        <v>9362</v>
      </c>
      <c r="H159" s="1886" t="s">
        <v>48</v>
      </c>
      <c r="I159" s="2026" t="s">
        <v>10577</v>
      </c>
      <c r="J159" s="1801" t="s">
        <v>31</v>
      </c>
      <c r="K159" s="2120" t="s">
        <v>489</v>
      </c>
      <c r="L159" s="1807">
        <v>0.47222222222222221</v>
      </c>
      <c r="M159" s="1807">
        <v>0.61458333333333337</v>
      </c>
      <c r="N159" s="1998" t="s">
        <v>33</v>
      </c>
      <c r="O159" s="2058">
        <v>0.45833333333333331</v>
      </c>
      <c r="P159" s="1801" t="s">
        <v>34</v>
      </c>
      <c r="Q159" s="2061" t="s">
        <v>34</v>
      </c>
      <c r="R159" s="2001"/>
      <c r="S159" s="1801"/>
      <c r="T159" s="1801"/>
      <c r="U159" s="1801"/>
      <c r="V159" s="1801"/>
      <c r="W159" s="2048">
        <f>L159-O159</f>
        <v>1.3888888888888895E-2</v>
      </c>
      <c r="X159" s="1801"/>
    </row>
    <row r="160" spans="1:24" s="1810" customFormat="1">
      <c r="A160" s="1717">
        <v>157</v>
      </c>
      <c r="B160" s="1801"/>
      <c r="C160" s="1898">
        <v>189568</v>
      </c>
      <c r="D160" s="1801" t="s">
        <v>10550</v>
      </c>
      <c r="E160" s="1898" t="s">
        <v>10578</v>
      </c>
      <c r="F160" s="1898" t="s">
        <v>5455</v>
      </c>
      <c r="G160" s="1830" t="s">
        <v>2398</v>
      </c>
      <c r="H160" s="1886" t="s">
        <v>48</v>
      </c>
      <c r="I160" s="1830" t="s">
        <v>10579</v>
      </c>
      <c r="J160" s="1801" t="s">
        <v>31</v>
      </c>
      <c r="K160" s="2120" t="s">
        <v>420</v>
      </c>
      <c r="L160" s="1807">
        <v>0.74305555555555558</v>
      </c>
      <c r="M160" s="1807">
        <v>0.85069444444444442</v>
      </c>
      <c r="N160" s="1998" t="s">
        <v>33</v>
      </c>
      <c r="O160" s="1807">
        <v>0.72916666666666663</v>
      </c>
      <c r="P160" s="1801" t="s">
        <v>34</v>
      </c>
      <c r="Q160" s="2061" t="s">
        <v>34</v>
      </c>
      <c r="R160" s="2001"/>
      <c r="S160" s="1801"/>
      <c r="T160" s="1801"/>
      <c r="U160" s="1801"/>
      <c r="V160" s="1801"/>
      <c r="W160" s="2048">
        <f>L160-O160</f>
        <v>1.3888888888888951E-2</v>
      </c>
      <c r="X160" s="1801"/>
    </row>
    <row r="161" spans="1:24">
      <c r="A161" s="1717">
        <v>158</v>
      </c>
      <c r="B161" s="1801"/>
      <c r="C161" s="1830">
        <v>123955</v>
      </c>
      <c r="D161" s="1801" t="s">
        <v>10550</v>
      </c>
      <c r="E161" s="1830" t="s">
        <v>10580</v>
      </c>
      <c r="F161" s="1830" t="s">
        <v>5461</v>
      </c>
      <c r="G161" s="1830" t="s">
        <v>4381</v>
      </c>
      <c r="H161" s="1886" t="s">
        <v>70</v>
      </c>
      <c r="I161" s="1830" t="s">
        <v>10581</v>
      </c>
      <c r="J161" s="1801" t="s">
        <v>31</v>
      </c>
      <c r="K161" s="2122"/>
      <c r="L161" s="775"/>
      <c r="M161" s="775"/>
      <c r="N161" s="1593" t="s">
        <v>37</v>
      </c>
      <c r="O161" s="1875"/>
      <c r="P161" s="775"/>
      <c r="Q161" s="775"/>
      <c r="R161" s="1968"/>
      <c r="S161" s="775"/>
      <c r="T161" s="775"/>
      <c r="U161" s="775"/>
      <c r="V161" s="775"/>
      <c r="W161" s="2048"/>
      <c r="X161" s="113"/>
    </row>
    <row r="162" spans="1:24" s="1810" customFormat="1">
      <c r="A162" s="1717">
        <v>159</v>
      </c>
      <c r="B162" s="1801">
        <v>2128</v>
      </c>
      <c r="C162" s="1898">
        <v>168785</v>
      </c>
      <c r="D162" s="1801" t="s">
        <v>10550</v>
      </c>
      <c r="E162" s="1898" t="s">
        <v>10582</v>
      </c>
      <c r="F162" s="1898" t="s">
        <v>5431</v>
      </c>
      <c r="G162" s="1830" t="s">
        <v>10583</v>
      </c>
      <c r="H162" s="1886" t="s">
        <v>408</v>
      </c>
      <c r="I162" s="1830" t="s">
        <v>321</v>
      </c>
      <c r="J162" s="1801" t="s">
        <v>31</v>
      </c>
      <c r="K162" s="2140" t="s">
        <v>10584</v>
      </c>
      <c r="L162" s="1807">
        <v>0.36458333333333331</v>
      </c>
      <c r="M162" s="1807">
        <v>0.82986111111111116</v>
      </c>
      <c r="N162" s="1898" t="s">
        <v>3564</v>
      </c>
      <c r="O162" s="2058">
        <v>0.34722222222222221</v>
      </c>
      <c r="P162" s="1801" t="s">
        <v>34</v>
      </c>
      <c r="Q162" s="1801" t="s">
        <v>34</v>
      </c>
      <c r="R162" s="2001" t="s">
        <v>35</v>
      </c>
      <c r="S162" s="1801" t="s">
        <v>35</v>
      </c>
      <c r="T162" s="1801" t="s">
        <v>112</v>
      </c>
      <c r="U162" s="1801" t="s">
        <v>37</v>
      </c>
      <c r="V162" s="1801"/>
      <c r="W162" s="2048">
        <f t="shared" ref="W161:W162" si="2">L162-O162</f>
        <v>1.7361111111111105E-2</v>
      </c>
      <c r="X162" s="1801"/>
    </row>
    <row r="163" spans="1:24" s="1810" customFormat="1">
      <c r="A163" s="1717">
        <v>160</v>
      </c>
      <c r="B163" s="1801">
        <v>2417</v>
      </c>
      <c r="C163" s="1898">
        <v>187774</v>
      </c>
      <c r="D163" s="1801" t="s">
        <v>10550</v>
      </c>
      <c r="E163" s="1898" t="s">
        <v>10585</v>
      </c>
      <c r="F163" s="1898" t="s">
        <v>10185</v>
      </c>
      <c r="G163" s="1830" t="s">
        <v>9703</v>
      </c>
      <c r="H163" s="1886" t="s">
        <v>99</v>
      </c>
      <c r="I163" s="1830" t="s">
        <v>100</v>
      </c>
      <c r="J163" s="1801" t="s">
        <v>31</v>
      </c>
      <c r="K163" s="2120" t="s">
        <v>366</v>
      </c>
      <c r="L163" s="1807">
        <v>0.34722222222222221</v>
      </c>
      <c r="M163" s="1807">
        <v>0.72222222222222221</v>
      </c>
      <c r="N163" s="1998" t="s">
        <v>33</v>
      </c>
      <c r="O163" s="2057">
        <v>0.34027777777777779</v>
      </c>
      <c r="P163" s="1801" t="s">
        <v>34</v>
      </c>
      <c r="Q163" s="2061" t="s">
        <v>34</v>
      </c>
      <c r="R163" s="2001" t="s">
        <v>35</v>
      </c>
      <c r="S163" s="1801" t="s">
        <v>35</v>
      </c>
      <c r="T163" s="1801" t="s">
        <v>112</v>
      </c>
      <c r="U163" s="1801" t="s">
        <v>37</v>
      </c>
      <c r="V163" s="1801"/>
      <c r="W163" s="2048">
        <f>L163-O163</f>
        <v>6.9444444444444198E-3</v>
      </c>
      <c r="X163" s="1801"/>
    </row>
    <row r="164" spans="1:24" s="1810" customFormat="1">
      <c r="A164" s="1717">
        <v>161</v>
      </c>
      <c r="B164" s="1801">
        <v>2426</v>
      </c>
      <c r="C164" s="1830">
        <v>186119</v>
      </c>
      <c r="D164" s="1812" t="s">
        <v>10550</v>
      </c>
      <c r="E164" s="1830" t="s">
        <v>10586</v>
      </c>
      <c r="F164" s="1830" t="s">
        <v>5420</v>
      </c>
      <c r="G164" s="1830" t="s">
        <v>9703</v>
      </c>
      <c r="H164" s="1886" t="s">
        <v>99</v>
      </c>
      <c r="I164" s="1830" t="s">
        <v>10587</v>
      </c>
      <c r="J164" s="1801" t="s">
        <v>31</v>
      </c>
      <c r="K164" s="2120" t="s">
        <v>1042</v>
      </c>
      <c r="L164" s="1807">
        <v>0.51041666666666663</v>
      </c>
      <c r="M164" s="1807">
        <v>0.8125</v>
      </c>
      <c r="N164" s="1998" t="s">
        <v>33</v>
      </c>
      <c r="O164" s="2064">
        <v>0.49305555555555558</v>
      </c>
      <c r="P164" s="1801" t="s">
        <v>34</v>
      </c>
      <c r="Q164" s="2061" t="s">
        <v>34</v>
      </c>
      <c r="R164" s="2001" t="s">
        <v>35</v>
      </c>
      <c r="S164" s="1801" t="s">
        <v>35</v>
      </c>
      <c r="T164" s="1801" t="s">
        <v>112</v>
      </c>
      <c r="U164" s="1801" t="s">
        <v>367</v>
      </c>
      <c r="V164" s="1801"/>
      <c r="W164" s="2048">
        <f>L164-O164</f>
        <v>1.7361111111111049E-2</v>
      </c>
      <c r="X164" s="1801"/>
    </row>
    <row r="165" spans="1:24" s="1810" customFormat="1">
      <c r="A165" s="1717">
        <v>162</v>
      </c>
      <c r="B165" s="1801">
        <v>2116</v>
      </c>
      <c r="C165" s="2030">
        <v>189764</v>
      </c>
      <c r="D165" s="1812" t="s">
        <v>10550</v>
      </c>
      <c r="E165" s="2030" t="s">
        <v>10588</v>
      </c>
      <c r="F165" s="2062" t="s">
        <v>1012</v>
      </c>
      <c r="G165" s="1830" t="s">
        <v>2398</v>
      </c>
      <c r="H165" s="2030" t="s">
        <v>48</v>
      </c>
      <c r="I165" s="2063" t="s">
        <v>10589</v>
      </c>
      <c r="J165" s="1801" t="s">
        <v>94</v>
      </c>
      <c r="K165" s="2120" t="s">
        <v>489</v>
      </c>
      <c r="L165" s="1807">
        <v>0.64444444444444449</v>
      </c>
      <c r="M165" s="1807">
        <v>0.72569444444444442</v>
      </c>
      <c r="N165" s="1998" t="s">
        <v>33</v>
      </c>
      <c r="O165" s="2057">
        <v>0.63541666666666663</v>
      </c>
      <c r="P165" s="1801" t="s">
        <v>34</v>
      </c>
      <c r="Q165" s="2061" t="s">
        <v>34</v>
      </c>
      <c r="R165" s="2001" t="s">
        <v>112</v>
      </c>
      <c r="S165" s="1801" t="s">
        <v>35</v>
      </c>
      <c r="T165" s="1801" t="s">
        <v>112</v>
      </c>
      <c r="U165" s="1801" t="s">
        <v>265</v>
      </c>
      <c r="V165" s="1801"/>
      <c r="W165" s="2048">
        <f>L165-O165</f>
        <v>9.0277777777778567E-3</v>
      </c>
      <c r="X165" s="1801"/>
    </row>
    <row r="166" spans="1:24" s="1810" customFormat="1">
      <c r="A166" s="1717">
        <v>163</v>
      </c>
      <c r="B166" s="1890"/>
      <c r="C166" s="2005">
        <v>178670</v>
      </c>
      <c r="D166" s="2006" t="s">
        <v>10550</v>
      </c>
      <c r="E166" s="2005" t="s">
        <v>10590</v>
      </c>
      <c r="F166" s="2007" t="s">
        <v>852</v>
      </c>
      <c r="G166" s="1830" t="s">
        <v>4362</v>
      </c>
      <c r="H166" s="2005" t="s">
        <v>29</v>
      </c>
      <c r="I166" s="2005" t="s">
        <v>128</v>
      </c>
      <c r="J166" s="1890" t="s">
        <v>188</v>
      </c>
      <c r="K166" s="2123" t="s">
        <v>3654</v>
      </c>
      <c r="L166" s="1892">
        <v>0.42430555555555555</v>
      </c>
      <c r="M166" s="1892">
        <v>0.49652777777777779</v>
      </c>
      <c r="N166" s="2025" t="s">
        <v>33</v>
      </c>
      <c r="O166" s="2068">
        <v>0.45833333333333331</v>
      </c>
      <c r="P166" s="1801" t="s">
        <v>34</v>
      </c>
      <c r="Q166" s="2061" t="s">
        <v>34</v>
      </c>
      <c r="R166" s="2061" t="s">
        <v>112</v>
      </c>
      <c r="S166" s="1890" t="s">
        <v>35</v>
      </c>
      <c r="T166" s="1890" t="s">
        <v>112</v>
      </c>
      <c r="U166" s="1890" t="s">
        <v>33</v>
      </c>
      <c r="V166" s="1890"/>
      <c r="W166" s="2034" t="s">
        <v>7307</v>
      </c>
      <c r="X166" s="1890"/>
    </row>
    <row r="167" spans="1:24">
      <c r="A167" s="1717">
        <v>164</v>
      </c>
      <c r="B167" s="1801"/>
      <c r="C167" s="2019">
        <v>62134</v>
      </c>
      <c r="D167" s="1812" t="s">
        <v>10550</v>
      </c>
      <c r="E167" s="2019" t="s">
        <v>10591</v>
      </c>
      <c r="F167" s="2020" t="s">
        <v>27</v>
      </c>
      <c r="G167" s="1830" t="s">
        <v>4362</v>
      </c>
      <c r="H167" s="2019" t="s">
        <v>29</v>
      </c>
      <c r="I167" s="2022" t="s">
        <v>10592</v>
      </c>
      <c r="J167" s="1801" t="s">
        <v>94</v>
      </c>
      <c r="K167" s="712" t="s">
        <v>142</v>
      </c>
      <c r="L167" s="1498">
        <v>0.52083333333333337</v>
      </c>
      <c r="M167" s="1498">
        <v>0.57291666666666663</v>
      </c>
      <c r="N167" s="1593" t="s">
        <v>37</v>
      </c>
      <c r="O167" s="775"/>
      <c r="P167" s="775"/>
      <c r="Q167" s="775"/>
      <c r="R167" s="775"/>
      <c r="S167" s="775"/>
      <c r="T167" s="775"/>
      <c r="U167" s="775"/>
      <c r="V167" s="775"/>
      <c r="W167" s="2069"/>
      <c r="X167" s="775"/>
    </row>
    <row r="168" spans="1:24" s="1810" customFormat="1">
      <c r="A168" s="1717">
        <v>165</v>
      </c>
      <c r="B168" s="1801"/>
      <c r="C168" s="1830">
        <v>125884</v>
      </c>
      <c r="D168" s="1812" t="s">
        <v>10550</v>
      </c>
      <c r="E168" s="1830" t="s">
        <v>10593</v>
      </c>
      <c r="F168" s="2020" t="s">
        <v>311</v>
      </c>
      <c r="G168" s="1830" t="s">
        <v>4270</v>
      </c>
      <c r="H168" s="1830" t="s">
        <v>215</v>
      </c>
      <c r="I168" s="1830" t="s">
        <v>10594</v>
      </c>
      <c r="J168" s="1801" t="s">
        <v>31</v>
      </c>
      <c r="K168" s="1887" t="s">
        <v>885</v>
      </c>
      <c r="L168" s="1807">
        <v>0.48958333333333331</v>
      </c>
      <c r="M168" s="1807">
        <v>0.53472222222222221</v>
      </c>
      <c r="N168" s="1801" t="s">
        <v>219</v>
      </c>
      <c r="O168" s="1807">
        <v>0.47916666666666669</v>
      </c>
      <c r="P168" s="1801" t="s">
        <v>34</v>
      </c>
      <c r="Q168" s="1801" t="s">
        <v>34</v>
      </c>
      <c r="R168" s="1801" t="s">
        <v>35</v>
      </c>
      <c r="S168" s="1801" t="s">
        <v>35</v>
      </c>
      <c r="T168" s="1801" t="s">
        <v>112</v>
      </c>
      <c r="U168" s="1801" t="s">
        <v>72</v>
      </c>
      <c r="V168" s="1801"/>
      <c r="W168" s="2048">
        <f>L168-O168</f>
        <v>1.041666666666663E-2</v>
      </c>
      <c r="X168" s="1801"/>
    </row>
    <row r="169" spans="1:24" s="1810" customFormat="1">
      <c r="A169" s="1717">
        <v>166</v>
      </c>
      <c r="B169" s="1801">
        <v>6114</v>
      </c>
      <c r="C169" s="1830">
        <v>182021</v>
      </c>
      <c r="D169" s="2027" t="s">
        <v>10595</v>
      </c>
      <c r="E169" s="1830" t="s">
        <v>10596</v>
      </c>
      <c r="F169" s="1830" t="s">
        <v>10597</v>
      </c>
      <c r="G169" s="1830" t="s">
        <v>5979</v>
      </c>
      <c r="H169" s="1812" t="s">
        <v>947</v>
      </c>
      <c r="I169" s="1830" t="s">
        <v>2585</v>
      </c>
      <c r="J169" s="1801" t="s">
        <v>31</v>
      </c>
      <c r="K169" s="1887" t="s">
        <v>9154</v>
      </c>
      <c r="L169" s="1807">
        <v>0.37361111111111112</v>
      </c>
      <c r="M169" s="1807">
        <v>0.4375</v>
      </c>
      <c r="N169" s="1898" t="s">
        <v>33</v>
      </c>
      <c r="O169" s="2058">
        <v>0.36805555555555558</v>
      </c>
      <c r="P169" s="1801" t="s">
        <v>34</v>
      </c>
      <c r="Q169" s="1801" t="s">
        <v>34</v>
      </c>
      <c r="R169" s="1801" t="s">
        <v>600</v>
      </c>
      <c r="S169" s="1801" t="s">
        <v>600</v>
      </c>
      <c r="T169" s="1801" t="s">
        <v>36</v>
      </c>
      <c r="U169" s="1801" t="s">
        <v>367</v>
      </c>
      <c r="V169" s="1801"/>
      <c r="W169" s="2048">
        <f>L169-O169</f>
        <v>5.5555555555555358E-3</v>
      </c>
      <c r="X169" s="1830">
        <v>8860937211</v>
      </c>
    </row>
    <row r="170" spans="1:24" s="1810" customFormat="1">
      <c r="A170" s="1717">
        <v>167</v>
      </c>
      <c r="B170" s="1801"/>
      <c r="C170" s="1830">
        <v>151655</v>
      </c>
      <c r="D170" s="1801" t="s">
        <v>10595</v>
      </c>
      <c r="E170" s="1830" t="s">
        <v>10598</v>
      </c>
      <c r="F170" s="1830" t="s">
        <v>5996</v>
      </c>
      <c r="G170" s="1830" t="s">
        <v>4362</v>
      </c>
      <c r="H170" s="2005" t="s">
        <v>29</v>
      </c>
      <c r="I170" s="1830" t="s">
        <v>1201</v>
      </c>
      <c r="J170" s="1801" t="s">
        <v>31</v>
      </c>
      <c r="K170" s="1887" t="s">
        <v>889</v>
      </c>
      <c r="L170" s="1807">
        <v>0.46527777777777779</v>
      </c>
      <c r="M170" s="1807">
        <v>0.53125</v>
      </c>
      <c r="N170" s="1801" t="s">
        <v>9230</v>
      </c>
      <c r="O170" s="1807">
        <v>0.4513888888888889</v>
      </c>
      <c r="P170" s="1801" t="s">
        <v>34</v>
      </c>
      <c r="Q170" s="1801" t="s">
        <v>34</v>
      </c>
      <c r="R170" s="1801" t="s">
        <v>112</v>
      </c>
      <c r="S170" s="1801" t="s">
        <v>35</v>
      </c>
      <c r="T170" s="1801" t="s">
        <v>112</v>
      </c>
      <c r="U170" s="1801" t="s">
        <v>265</v>
      </c>
      <c r="V170" s="1801"/>
      <c r="W170" s="2048">
        <f>L170-O170</f>
        <v>1.3888888888888895E-2</v>
      </c>
      <c r="X170" s="1830">
        <v>9654065158</v>
      </c>
    </row>
    <row r="171" spans="1:24" s="1810" customFormat="1">
      <c r="A171" s="1717">
        <v>168</v>
      </c>
      <c r="B171" s="1801">
        <v>4649</v>
      </c>
      <c r="C171" s="1898">
        <v>189489</v>
      </c>
      <c r="D171" s="1801" t="s">
        <v>10595</v>
      </c>
      <c r="E171" s="1898" t="s">
        <v>10599</v>
      </c>
      <c r="F171" s="1898" t="s">
        <v>5417</v>
      </c>
      <c r="G171" s="1830" t="s">
        <v>9350</v>
      </c>
      <c r="H171" s="1886" t="s">
        <v>389</v>
      </c>
      <c r="I171" s="1898" t="s">
        <v>1688</v>
      </c>
      <c r="J171" s="1801" t="s">
        <v>31</v>
      </c>
      <c r="K171" s="1887" t="s">
        <v>65</v>
      </c>
      <c r="L171" s="1807">
        <v>0.59375</v>
      </c>
      <c r="M171" s="1807">
        <v>0.77083333333333337</v>
      </c>
      <c r="N171" s="1801" t="s">
        <v>33</v>
      </c>
      <c r="O171" s="1807">
        <v>0.56944444444444442</v>
      </c>
      <c r="P171" s="1801" t="s">
        <v>34</v>
      </c>
      <c r="Q171" s="1801" t="s">
        <v>34</v>
      </c>
      <c r="R171" s="1801" t="s">
        <v>600</v>
      </c>
      <c r="S171" s="1801" t="s">
        <v>600</v>
      </c>
      <c r="T171" s="1801" t="s">
        <v>36</v>
      </c>
      <c r="U171" s="1801" t="s">
        <v>367</v>
      </c>
      <c r="V171" s="1801"/>
      <c r="W171" s="2048">
        <f>L171-O171</f>
        <v>2.430555555555558E-2</v>
      </c>
      <c r="X171" s="1898">
        <v>9165166091</v>
      </c>
    </row>
    <row r="172" spans="1:24" s="1810" customFormat="1" ht="41.25">
      <c r="A172" s="1717">
        <v>169</v>
      </c>
      <c r="B172" s="1801">
        <v>3562</v>
      </c>
      <c r="C172" s="1898">
        <v>173468</v>
      </c>
      <c r="D172" s="1801" t="s">
        <v>10595</v>
      </c>
      <c r="E172" s="1898" t="s">
        <v>9523</v>
      </c>
      <c r="F172" s="1898" t="s">
        <v>10600</v>
      </c>
      <c r="G172" s="1830" t="s">
        <v>2720</v>
      </c>
      <c r="H172" s="1886" t="s">
        <v>48</v>
      </c>
      <c r="I172" s="2026" t="s">
        <v>10601</v>
      </c>
      <c r="J172" s="1801" t="s">
        <v>31</v>
      </c>
      <c r="K172" s="1887" t="s">
        <v>3654</v>
      </c>
      <c r="L172" s="1807">
        <v>0.35416666666666669</v>
      </c>
      <c r="M172" s="1807">
        <v>0.52083333333333337</v>
      </c>
      <c r="N172" s="1801" t="s">
        <v>33</v>
      </c>
      <c r="O172" s="1807">
        <v>0.34027777777777779</v>
      </c>
      <c r="P172" s="1801" t="s">
        <v>34</v>
      </c>
      <c r="Q172" s="1801" t="s">
        <v>34</v>
      </c>
      <c r="R172" s="1801" t="s">
        <v>36</v>
      </c>
      <c r="S172" s="1801" t="s">
        <v>600</v>
      </c>
      <c r="T172" s="1801" t="s">
        <v>36</v>
      </c>
      <c r="U172" s="1801" t="s">
        <v>33</v>
      </c>
      <c r="V172" s="1801"/>
      <c r="W172" s="2048">
        <f t="shared" ref="W172:W235" si="3">L172-O172</f>
        <v>1.3888888888888895E-2</v>
      </c>
      <c r="X172" s="1898">
        <v>8750005670</v>
      </c>
    </row>
    <row r="173" spans="1:24" s="1810" customFormat="1">
      <c r="A173" s="1717">
        <v>170</v>
      </c>
      <c r="B173" s="1801"/>
      <c r="C173" s="1898">
        <v>189721</v>
      </c>
      <c r="D173" s="1801" t="s">
        <v>10595</v>
      </c>
      <c r="E173" s="1898" t="s">
        <v>10602</v>
      </c>
      <c r="F173" s="1898" t="s">
        <v>5987</v>
      </c>
      <c r="G173" s="1830" t="s">
        <v>2720</v>
      </c>
      <c r="H173" s="1886" t="s">
        <v>48</v>
      </c>
      <c r="I173" s="2026" t="s">
        <v>10603</v>
      </c>
      <c r="J173" s="1801" t="s">
        <v>31</v>
      </c>
      <c r="K173" s="1887" t="s">
        <v>5900</v>
      </c>
      <c r="L173" s="1807">
        <v>0.52430555555555558</v>
      </c>
      <c r="M173" s="1807">
        <v>0.64236111111111116</v>
      </c>
      <c r="N173" s="1801" t="s">
        <v>33</v>
      </c>
      <c r="O173" s="1807">
        <v>0.50694444444444442</v>
      </c>
      <c r="P173" s="1801" t="s">
        <v>34</v>
      </c>
      <c r="Q173" s="1801" t="s">
        <v>34</v>
      </c>
      <c r="R173" s="1801" t="s">
        <v>36</v>
      </c>
      <c r="S173" s="1801" t="s">
        <v>600</v>
      </c>
      <c r="T173" s="1801" t="s">
        <v>36</v>
      </c>
      <c r="U173" s="1801" t="s">
        <v>33</v>
      </c>
      <c r="V173" s="1801"/>
      <c r="W173" s="2048">
        <f t="shared" si="3"/>
        <v>1.736111111111116E-2</v>
      </c>
      <c r="X173" s="1898">
        <v>9315047219</v>
      </c>
    </row>
    <row r="174" spans="1:24" s="1810" customFormat="1">
      <c r="A174" s="1717">
        <v>171</v>
      </c>
      <c r="B174" s="1801">
        <v>3558</v>
      </c>
      <c r="C174" s="1898">
        <v>164666</v>
      </c>
      <c r="D174" s="1801" t="s">
        <v>10595</v>
      </c>
      <c r="E174" s="1898" t="s">
        <v>10604</v>
      </c>
      <c r="F174" s="1898" t="s">
        <v>5449</v>
      </c>
      <c r="G174" s="1898" t="s">
        <v>2720</v>
      </c>
      <c r="H174" s="1886" t="s">
        <v>48</v>
      </c>
      <c r="I174" s="2026" t="s">
        <v>10605</v>
      </c>
      <c r="J174" s="1801" t="s">
        <v>31</v>
      </c>
      <c r="K174" s="1887" t="s">
        <v>1042</v>
      </c>
      <c r="L174" s="1807">
        <v>0.64930555555555558</v>
      </c>
      <c r="M174" s="1807">
        <v>0.69444444444444442</v>
      </c>
      <c r="N174" s="1801" t="s">
        <v>33</v>
      </c>
      <c r="O174" s="1807">
        <v>0.64236111111111116</v>
      </c>
      <c r="P174" s="1801" t="s">
        <v>34</v>
      </c>
      <c r="Q174" s="1801" t="s">
        <v>34</v>
      </c>
      <c r="R174" s="1801" t="s">
        <v>600</v>
      </c>
      <c r="S174" s="1801" t="s">
        <v>600</v>
      </c>
      <c r="T174" s="1801" t="s">
        <v>36</v>
      </c>
      <c r="U174" s="1801" t="s">
        <v>367</v>
      </c>
      <c r="V174" s="1801"/>
      <c r="W174" s="2048">
        <f t="shared" si="3"/>
        <v>6.9444444444444198E-3</v>
      </c>
      <c r="X174" s="1898">
        <v>8376902781</v>
      </c>
    </row>
    <row r="175" spans="1:24" s="439" customFormat="1">
      <c r="A175" s="1717">
        <v>172</v>
      </c>
      <c r="B175" s="463"/>
      <c r="C175" s="1748">
        <v>183994</v>
      </c>
      <c r="D175" s="463" t="s">
        <v>10595</v>
      </c>
      <c r="E175" s="1748" t="s">
        <v>10606</v>
      </c>
      <c r="F175" s="1748" t="s">
        <v>5694</v>
      </c>
      <c r="G175" s="1745" t="s">
        <v>9415</v>
      </c>
      <c r="H175" s="1786" t="s">
        <v>92</v>
      </c>
      <c r="I175" s="1745" t="s">
        <v>394</v>
      </c>
      <c r="J175" s="463" t="s">
        <v>31</v>
      </c>
      <c r="K175" s="711" t="s">
        <v>1078</v>
      </c>
      <c r="L175" s="966">
        <v>0.34930555555555554</v>
      </c>
      <c r="M175" s="966">
        <v>0.3888888888888889</v>
      </c>
      <c r="N175" s="2166" t="s">
        <v>2113</v>
      </c>
      <c r="O175" s="966">
        <v>0.33680555555555558</v>
      </c>
      <c r="P175" s="463"/>
      <c r="Q175" s="463"/>
      <c r="R175" s="463" t="s">
        <v>600</v>
      </c>
      <c r="S175" s="463" t="s">
        <v>600</v>
      </c>
      <c r="T175" s="463" t="s">
        <v>36</v>
      </c>
      <c r="U175" s="463" t="s">
        <v>367</v>
      </c>
      <c r="V175" s="463"/>
      <c r="W175" s="2048">
        <f t="shared" si="3"/>
        <v>1.2499999999999956E-2</v>
      </c>
      <c r="X175" s="1745">
        <v>9868782583</v>
      </c>
    </row>
    <row r="176" spans="1:24" s="439" customFormat="1">
      <c r="A176" s="1717">
        <v>173</v>
      </c>
      <c r="B176" s="463"/>
      <c r="C176" s="1748">
        <v>119626</v>
      </c>
      <c r="D176" s="463" t="s">
        <v>10595</v>
      </c>
      <c r="E176" s="1748" t="s">
        <v>10607</v>
      </c>
      <c r="F176" s="1748" t="s">
        <v>10065</v>
      </c>
      <c r="G176" s="1745" t="s">
        <v>9415</v>
      </c>
      <c r="H176" s="1786" t="s">
        <v>92</v>
      </c>
      <c r="I176" s="1745" t="s">
        <v>394</v>
      </c>
      <c r="J176" s="463" t="s">
        <v>31</v>
      </c>
      <c r="K176" s="711" t="s">
        <v>3677</v>
      </c>
      <c r="L176" s="966">
        <v>0.4</v>
      </c>
      <c r="M176" s="966">
        <v>0.46666666666666667</v>
      </c>
      <c r="N176" s="2166" t="s">
        <v>2113</v>
      </c>
      <c r="O176" s="966">
        <v>0.3923611111111111</v>
      </c>
      <c r="P176" s="463"/>
      <c r="Q176" s="463"/>
      <c r="R176" s="463" t="s">
        <v>600</v>
      </c>
      <c r="S176" s="463" t="s">
        <v>600</v>
      </c>
      <c r="T176" s="463" t="s">
        <v>36</v>
      </c>
      <c r="U176" s="463" t="s">
        <v>367</v>
      </c>
      <c r="V176" s="463"/>
      <c r="W176" s="2048">
        <f t="shared" si="3"/>
        <v>7.6388888888889173E-3</v>
      </c>
      <c r="X176" s="1745">
        <v>9560048209</v>
      </c>
    </row>
    <row r="177" spans="1:24" s="1810" customFormat="1">
      <c r="A177" s="1717">
        <v>174</v>
      </c>
      <c r="B177" s="1801">
        <v>3513</v>
      </c>
      <c r="C177" s="1898">
        <v>173608</v>
      </c>
      <c r="D177" s="1801" t="s">
        <v>10595</v>
      </c>
      <c r="E177" s="1898" t="s">
        <v>10608</v>
      </c>
      <c r="F177" s="1898" t="s">
        <v>10075</v>
      </c>
      <c r="G177" s="1830" t="s">
        <v>9415</v>
      </c>
      <c r="H177" s="1886" t="s">
        <v>92</v>
      </c>
      <c r="I177" s="2026" t="s">
        <v>888</v>
      </c>
      <c r="J177" s="1801" t="s">
        <v>31</v>
      </c>
      <c r="K177" s="1887" t="s">
        <v>465</v>
      </c>
      <c r="L177" s="1807">
        <v>0.43055555555555558</v>
      </c>
      <c r="M177" s="1807">
        <v>0.50347222222222221</v>
      </c>
      <c r="N177" s="1801" t="s">
        <v>33</v>
      </c>
      <c r="O177" s="1807">
        <v>0.40972222222222221</v>
      </c>
      <c r="P177" s="1801" t="s">
        <v>34</v>
      </c>
      <c r="Q177" s="1801" t="s">
        <v>34</v>
      </c>
      <c r="R177" s="1801" t="s">
        <v>600</v>
      </c>
      <c r="S177" s="1801" t="s">
        <v>600</v>
      </c>
      <c r="T177" s="1801" t="s">
        <v>36</v>
      </c>
      <c r="U177" s="1801" t="s">
        <v>367</v>
      </c>
      <c r="V177" s="1801"/>
      <c r="W177" s="2048">
        <f t="shared" si="3"/>
        <v>2.083333333333337E-2</v>
      </c>
      <c r="X177" s="1830">
        <v>9773577232</v>
      </c>
    </row>
    <row r="178" spans="1:24" s="1810" customFormat="1">
      <c r="A178" s="1717">
        <v>175</v>
      </c>
      <c r="B178" s="1801"/>
      <c r="C178" s="1898">
        <v>123448</v>
      </c>
      <c r="D178" s="1801" t="s">
        <v>10595</v>
      </c>
      <c r="E178" s="1898" t="s">
        <v>10609</v>
      </c>
      <c r="F178" s="1898" t="s">
        <v>10430</v>
      </c>
      <c r="G178" s="1830" t="s">
        <v>9415</v>
      </c>
      <c r="H178" s="1886" t="s">
        <v>92</v>
      </c>
      <c r="I178" s="2026" t="s">
        <v>10610</v>
      </c>
      <c r="J178" s="1801" t="s">
        <v>31</v>
      </c>
      <c r="K178" s="1887" t="s">
        <v>5900</v>
      </c>
      <c r="L178" s="1807">
        <v>0.49166666666666664</v>
      </c>
      <c r="M178" s="1807">
        <v>0.52083333333333337</v>
      </c>
      <c r="N178" s="1801" t="s">
        <v>33</v>
      </c>
      <c r="O178" s="1807">
        <v>0.4826388888888889</v>
      </c>
      <c r="P178" s="1801" t="s">
        <v>34</v>
      </c>
      <c r="Q178" s="1801" t="s">
        <v>34</v>
      </c>
      <c r="R178" s="1801" t="s">
        <v>600</v>
      </c>
      <c r="S178" s="1801" t="s">
        <v>600</v>
      </c>
      <c r="T178" s="1801" t="s">
        <v>36</v>
      </c>
      <c r="U178" s="1801" t="s">
        <v>367</v>
      </c>
      <c r="V178" s="1801"/>
      <c r="W178" s="2048">
        <f t="shared" si="3"/>
        <v>9.0277777777777457E-3</v>
      </c>
      <c r="X178" s="1830">
        <v>9780570263</v>
      </c>
    </row>
    <row r="179" spans="1:24" s="1810" customFormat="1">
      <c r="A179" s="1717">
        <v>176</v>
      </c>
      <c r="B179" s="1801"/>
      <c r="C179" s="1898">
        <v>14517</v>
      </c>
      <c r="D179" s="1801" t="s">
        <v>10595</v>
      </c>
      <c r="E179" s="1898" t="s">
        <v>10611</v>
      </c>
      <c r="F179" s="1898" t="s">
        <v>5670</v>
      </c>
      <c r="G179" s="1830" t="s">
        <v>10612</v>
      </c>
      <c r="H179" s="1801" t="s">
        <v>29</v>
      </c>
      <c r="I179" s="2026" t="s">
        <v>1915</v>
      </c>
      <c r="J179" s="1801" t="s">
        <v>31</v>
      </c>
      <c r="K179" s="1887" t="s">
        <v>3514</v>
      </c>
      <c r="L179" s="1807">
        <v>0.52708333333333335</v>
      </c>
      <c r="M179" s="1807">
        <v>0.57291666666666663</v>
      </c>
      <c r="N179" s="1801" t="s">
        <v>33</v>
      </c>
      <c r="O179" s="1807">
        <v>0.52083333333333337</v>
      </c>
      <c r="P179" s="1801" t="s">
        <v>34</v>
      </c>
      <c r="Q179" s="1801" t="s">
        <v>34</v>
      </c>
      <c r="R179" s="1801" t="s">
        <v>36</v>
      </c>
      <c r="S179" s="1801" t="s">
        <v>600</v>
      </c>
      <c r="T179" s="1801" t="s">
        <v>36</v>
      </c>
      <c r="U179" s="1801" t="s">
        <v>33</v>
      </c>
      <c r="V179" s="1801"/>
      <c r="W179" s="2048">
        <f t="shared" si="3"/>
        <v>6.2499999999999778E-3</v>
      </c>
      <c r="X179" s="1830">
        <v>8800202111</v>
      </c>
    </row>
    <row r="180" spans="1:24" s="1810" customFormat="1">
      <c r="A180" s="1717">
        <v>177</v>
      </c>
      <c r="B180" s="1801">
        <v>2428</v>
      </c>
      <c r="C180" s="1898">
        <v>182989</v>
      </c>
      <c r="D180" s="1801" t="s">
        <v>10595</v>
      </c>
      <c r="E180" s="1898" t="s">
        <v>10613</v>
      </c>
      <c r="F180" s="1898" t="s">
        <v>5449</v>
      </c>
      <c r="G180" s="1830" t="s">
        <v>3329</v>
      </c>
      <c r="H180" s="1801" t="s">
        <v>99</v>
      </c>
      <c r="I180" s="1830" t="s">
        <v>100</v>
      </c>
      <c r="J180" s="1801" t="s">
        <v>31</v>
      </c>
      <c r="K180" s="1887" t="s">
        <v>1042</v>
      </c>
      <c r="L180" s="1807">
        <v>0.3576388888888889</v>
      </c>
      <c r="M180" s="1807">
        <v>0.70138888888888884</v>
      </c>
      <c r="N180" s="1801" t="s">
        <v>33</v>
      </c>
      <c r="O180" s="1807">
        <v>0.35416666666666669</v>
      </c>
      <c r="P180" s="1801" t="s">
        <v>34</v>
      </c>
      <c r="Q180" s="1801" t="s">
        <v>34</v>
      </c>
      <c r="R180" s="1801" t="s">
        <v>600</v>
      </c>
      <c r="S180" s="1801" t="s">
        <v>600</v>
      </c>
      <c r="T180" s="1801" t="s">
        <v>36</v>
      </c>
      <c r="U180" s="1801" t="s">
        <v>367</v>
      </c>
      <c r="V180" s="1801"/>
      <c r="W180" s="2048">
        <f t="shared" si="3"/>
        <v>3.4722222222222099E-3</v>
      </c>
      <c r="X180" s="1830">
        <v>9643687000</v>
      </c>
    </row>
    <row r="181" spans="1:24" s="1810" customFormat="1">
      <c r="A181" s="1717">
        <v>178</v>
      </c>
      <c r="B181" s="1801">
        <v>2610</v>
      </c>
      <c r="C181" s="2014">
        <v>163803</v>
      </c>
      <c r="D181" s="1802" t="s">
        <v>10614</v>
      </c>
      <c r="E181" s="2014" t="s">
        <v>10615</v>
      </c>
      <c r="F181" s="2014" t="s">
        <v>10378</v>
      </c>
      <c r="G181" s="1997" t="s">
        <v>5418</v>
      </c>
      <c r="H181" s="1801" t="s">
        <v>29</v>
      </c>
      <c r="I181" s="1999" t="s">
        <v>110</v>
      </c>
      <c r="J181" s="1801" t="s">
        <v>31</v>
      </c>
      <c r="K181" s="1887" t="s">
        <v>56</v>
      </c>
      <c r="L181" s="1807">
        <v>0.59722222222222221</v>
      </c>
      <c r="M181" s="1807">
        <v>0.66319444444444442</v>
      </c>
      <c r="N181" s="1801" t="s">
        <v>33</v>
      </c>
      <c r="O181" s="1807">
        <v>0.59027777777777779</v>
      </c>
      <c r="P181" s="1801" t="s">
        <v>34</v>
      </c>
      <c r="Q181" s="1801" t="s">
        <v>34</v>
      </c>
      <c r="R181" s="1801" t="s">
        <v>36</v>
      </c>
      <c r="S181" s="1801" t="s">
        <v>600</v>
      </c>
      <c r="T181" s="1801" t="s">
        <v>36</v>
      </c>
      <c r="U181" s="1801" t="s">
        <v>33</v>
      </c>
      <c r="V181" s="1801"/>
      <c r="W181" s="2048">
        <f t="shared" si="3"/>
        <v>6.9444444444444198E-3</v>
      </c>
      <c r="X181" s="1801"/>
    </row>
    <row r="182" spans="1:24" s="1810" customFormat="1">
      <c r="A182" s="1717">
        <v>179</v>
      </c>
      <c r="B182" s="1801">
        <v>4624</v>
      </c>
      <c r="C182" s="2014">
        <v>109771</v>
      </c>
      <c r="D182" s="1801" t="s">
        <v>10614</v>
      </c>
      <c r="E182" s="2014" t="s">
        <v>10616</v>
      </c>
      <c r="F182" s="2014" t="s">
        <v>10430</v>
      </c>
      <c r="G182" s="1997" t="s">
        <v>5418</v>
      </c>
      <c r="H182" s="1801" t="s">
        <v>29</v>
      </c>
      <c r="I182" s="1997" t="s">
        <v>110</v>
      </c>
      <c r="J182" s="1801" t="s">
        <v>31</v>
      </c>
      <c r="K182" s="1887" t="s">
        <v>6194</v>
      </c>
      <c r="L182" s="1807">
        <v>0.35416666666666669</v>
      </c>
      <c r="M182" s="1807">
        <v>0.39791666666666664</v>
      </c>
      <c r="N182" s="1890" t="s">
        <v>33</v>
      </c>
      <c r="O182" s="1807">
        <v>0.36666666666666664</v>
      </c>
      <c r="P182" s="1801" t="s">
        <v>34</v>
      </c>
      <c r="Q182" s="1801" t="s">
        <v>34</v>
      </c>
      <c r="R182" s="1801" t="s">
        <v>36</v>
      </c>
      <c r="S182" s="1801" t="s">
        <v>600</v>
      </c>
      <c r="T182" s="1801" t="s">
        <v>36</v>
      </c>
      <c r="U182" s="1801" t="s">
        <v>33</v>
      </c>
      <c r="V182" s="1801"/>
      <c r="W182" s="2101" t="s">
        <v>242</v>
      </c>
      <c r="X182" s="1801"/>
    </row>
    <row r="183" spans="1:24" s="1810" customFormat="1">
      <c r="A183" s="1717">
        <v>180</v>
      </c>
      <c r="B183" s="1801">
        <v>3571</v>
      </c>
      <c r="C183" s="2014">
        <v>188170</v>
      </c>
      <c r="D183" s="1801" t="s">
        <v>10614</v>
      </c>
      <c r="E183" s="2014" t="s">
        <v>10617</v>
      </c>
      <c r="F183" s="2014" t="s">
        <v>10618</v>
      </c>
      <c r="G183" s="1997" t="s">
        <v>5418</v>
      </c>
      <c r="H183" s="1801" t="s">
        <v>29</v>
      </c>
      <c r="I183" s="2014" t="s">
        <v>1871</v>
      </c>
      <c r="J183" s="1801" t="s">
        <v>31</v>
      </c>
      <c r="K183" s="1887" t="s">
        <v>885</v>
      </c>
      <c r="L183" s="1807">
        <v>0.63611111111111107</v>
      </c>
      <c r="M183" s="1807">
        <v>0.72361111111111109</v>
      </c>
      <c r="N183" s="1801" t="s">
        <v>33</v>
      </c>
      <c r="O183" s="1807">
        <v>0.625</v>
      </c>
      <c r="P183" s="1801" t="s">
        <v>34</v>
      </c>
      <c r="Q183" s="1801" t="s">
        <v>34</v>
      </c>
      <c r="R183" s="1801" t="s">
        <v>112</v>
      </c>
      <c r="S183" s="1801" t="s">
        <v>35</v>
      </c>
      <c r="T183" s="1801" t="s">
        <v>112</v>
      </c>
      <c r="U183" s="1801" t="s">
        <v>33</v>
      </c>
      <c r="V183" s="1801"/>
      <c r="W183" s="2048">
        <f t="shared" si="3"/>
        <v>1.1111111111111072E-2</v>
      </c>
      <c r="X183" s="1801"/>
    </row>
    <row r="184" spans="1:24" s="1810" customFormat="1">
      <c r="A184" s="1717">
        <v>181</v>
      </c>
      <c r="B184" s="1801">
        <v>3530</v>
      </c>
      <c r="C184" s="2014">
        <v>144874</v>
      </c>
      <c r="D184" s="1801" t="s">
        <v>10614</v>
      </c>
      <c r="E184" s="2014" t="s">
        <v>10619</v>
      </c>
      <c r="F184" s="2014" t="s">
        <v>10201</v>
      </c>
      <c r="G184" s="1997" t="s">
        <v>5979</v>
      </c>
      <c r="H184" s="1812" t="s">
        <v>947</v>
      </c>
      <c r="I184" s="2014" t="s">
        <v>10620</v>
      </c>
      <c r="J184" s="1801" t="s">
        <v>31</v>
      </c>
      <c r="K184" s="1887" t="s">
        <v>303</v>
      </c>
      <c r="L184" s="1807">
        <v>0.50694444444444442</v>
      </c>
      <c r="M184" s="1807">
        <v>0.61458333333333337</v>
      </c>
      <c r="N184" s="1801" t="s">
        <v>33</v>
      </c>
      <c r="O184" s="1807">
        <v>0.49652777777777779</v>
      </c>
      <c r="P184" s="1801" t="s">
        <v>34</v>
      </c>
      <c r="Q184" s="1801" t="s">
        <v>34</v>
      </c>
      <c r="R184" s="1801" t="s">
        <v>112</v>
      </c>
      <c r="S184" s="1801" t="s">
        <v>35</v>
      </c>
      <c r="T184" s="1801" t="s">
        <v>112</v>
      </c>
      <c r="U184" s="1801" t="s">
        <v>33</v>
      </c>
      <c r="V184" s="1801"/>
      <c r="W184" s="2048">
        <f t="shared" si="3"/>
        <v>1.041666666666663E-2</v>
      </c>
      <c r="X184" s="1801"/>
    </row>
    <row r="185" spans="1:24" s="1810" customFormat="1" ht="27.75">
      <c r="A185" s="1717">
        <v>182</v>
      </c>
      <c r="B185" s="1890">
        <v>4626</v>
      </c>
      <c r="C185" s="2065">
        <v>134978</v>
      </c>
      <c r="D185" s="1801" t="s">
        <v>10614</v>
      </c>
      <c r="E185" s="2065" t="s">
        <v>10621</v>
      </c>
      <c r="F185" s="2065" t="s">
        <v>5996</v>
      </c>
      <c r="G185" s="2013" t="s">
        <v>2720</v>
      </c>
      <c r="H185" s="1890" t="s">
        <v>41</v>
      </c>
      <c r="I185" s="2066" t="s">
        <v>10622</v>
      </c>
      <c r="J185" s="1801" t="s">
        <v>31</v>
      </c>
      <c r="K185" s="2110" t="s">
        <v>5078</v>
      </c>
      <c r="L185" s="1892">
        <v>0.3888888888888889</v>
      </c>
      <c r="M185" s="1892">
        <v>0.78125</v>
      </c>
      <c r="N185" s="1890" t="s">
        <v>33</v>
      </c>
      <c r="O185" s="1892">
        <v>0.375</v>
      </c>
      <c r="P185" s="1801" t="s">
        <v>34</v>
      </c>
      <c r="Q185" s="1801" t="s">
        <v>34</v>
      </c>
      <c r="R185" s="1890" t="s">
        <v>600</v>
      </c>
      <c r="S185" s="1890" t="s">
        <v>600</v>
      </c>
      <c r="T185" s="1899" t="s">
        <v>10623</v>
      </c>
      <c r="U185" s="1890" t="s">
        <v>367</v>
      </c>
      <c r="V185" s="1890"/>
      <c r="W185" s="2048">
        <f t="shared" si="3"/>
        <v>1.3888888888888895E-2</v>
      </c>
      <c r="X185" s="1890">
        <v>9015041749</v>
      </c>
    </row>
    <row r="186" spans="1:24" s="1810" customFormat="1">
      <c r="A186" s="1717">
        <v>183</v>
      </c>
      <c r="B186" s="1801">
        <v>3566</v>
      </c>
      <c r="C186" s="1823">
        <v>188535</v>
      </c>
      <c r="D186" s="1801" t="s">
        <v>10614</v>
      </c>
      <c r="E186" s="1823" t="s">
        <v>10624</v>
      </c>
      <c r="F186" s="1823" t="s">
        <v>5425</v>
      </c>
      <c r="G186" s="1805" t="s">
        <v>9595</v>
      </c>
      <c r="H186" s="1801" t="s">
        <v>463</v>
      </c>
      <c r="I186" s="1811" t="s">
        <v>10625</v>
      </c>
      <c r="J186" s="1801" t="s">
        <v>31</v>
      </c>
      <c r="K186" s="1887" t="s">
        <v>303</v>
      </c>
      <c r="L186" s="1807">
        <v>0.39374999999999999</v>
      </c>
      <c r="M186" s="1807">
        <v>0.45833333333333331</v>
      </c>
      <c r="N186" s="1801" t="s">
        <v>33</v>
      </c>
      <c r="O186" s="1807">
        <v>0.3888888888888889</v>
      </c>
      <c r="P186" s="1801" t="s">
        <v>34</v>
      </c>
      <c r="Q186" s="1801" t="s">
        <v>34</v>
      </c>
      <c r="R186" s="1801" t="s">
        <v>35</v>
      </c>
      <c r="S186" s="1801" t="s">
        <v>35</v>
      </c>
      <c r="T186" s="1801" t="s">
        <v>112</v>
      </c>
      <c r="U186" s="1801" t="s">
        <v>5672</v>
      </c>
      <c r="V186" s="1801"/>
      <c r="W186" s="2048">
        <f t="shared" si="3"/>
        <v>4.8611111111110938E-3</v>
      </c>
      <c r="X186" s="1801"/>
    </row>
    <row r="187" spans="1:24" s="1810" customFormat="1" ht="27.75">
      <c r="A187" s="1717">
        <v>184</v>
      </c>
      <c r="B187" s="1801">
        <v>2107</v>
      </c>
      <c r="C187" s="1823">
        <v>146100</v>
      </c>
      <c r="D187" s="1801" t="s">
        <v>10614</v>
      </c>
      <c r="E187" s="1823" t="s">
        <v>10626</v>
      </c>
      <c r="F187" s="1823" t="s">
        <v>10275</v>
      </c>
      <c r="G187" s="1805" t="s">
        <v>4410</v>
      </c>
      <c r="H187" s="1801" t="s">
        <v>29</v>
      </c>
      <c r="I187" s="1811" t="s">
        <v>10627</v>
      </c>
      <c r="J187" s="1801" t="s">
        <v>31</v>
      </c>
      <c r="K187" s="1887" t="s">
        <v>180</v>
      </c>
      <c r="L187" s="1807">
        <v>0.3576388888888889</v>
      </c>
      <c r="M187" s="1807">
        <v>0.93055555555555558</v>
      </c>
      <c r="N187" s="1801" t="s">
        <v>33</v>
      </c>
      <c r="O187" s="1807">
        <v>0.34722222222222221</v>
      </c>
      <c r="P187" s="1801" t="s">
        <v>34</v>
      </c>
      <c r="Q187" s="1801" t="s">
        <v>34</v>
      </c>
      <c r="R187" s="1801" t="s">
        <v>112</v>
      </c>
      <c r="S187" s="1801" t="s">
        <v>35</v>
      </c>
      <c r="T187" s="1801" t="s">
        <v>10628</v>
      </c>
      <c r="U187" s="1801" t="s">
        <v>265</v>
      </c>
      <c r="V187" s="1801"/>
      <c r="W187" s="2048">
        <f t="shared" si="3"/>
        <v>1.0416666666666685E-2</v>
      </c>
      <c r="X187" s="1801"/>
    </row>
    <row r="188" spans="1:24" s="1810" customFormat="1">
      <c r="A188" s="1717">
        <v>185</v>
      </c>
      <c r="B188" s="1801">
        <v>2115</v>
      </c>
      <c r="C188" s="1823">
        <v>188517</v>
      </c>
      <c r="D188" s="1801" t="s">
        <v>10614</v>
      </c>
      <c r="E188" s="1823" t="s">
        <v>10629</v>
      </c>
      <c r="F188" s="1823" t="s">
        <v>5425</v>
      </c>
      <c r="G188" s="1805" t="s">
        <v>9345</v>
      </c>
      <c r="H188" s="1801" t="s">
        <v>9551</v>
      </c>
      <c r="I188" s="2067" t="s">
        <v>10630</v>
      </c>
      <c r="J188" s="1801" t="s">
        <v>31</v>
      </c>
      <c r="K188" s="2124" t="s">
        <v>168</v>
      </c>
      <c r="L188" s="1807">
        <v>0.44097222222222221</v>
      </c>
      <c r="M188" s="1807">
        <v>0.5083333333333333</v>
      </c>
      <c r="N188" s="1801" t="s">
        <v>33</v>
      </c>
      <c r="O188" s="1807">
        <v>0.42708333333333331</v>
      </c>
      <c r="P188" s="1801" t="s">
        <v>34</v>
      </c>
      <c r="Q188" s="1801" t="s">
        <v>34</v>
      </c>
      <c r="R188" s="1801" t="s">
        <v>112</v>
      </c>
      <c r="S188" s="1801" t="s">
        <v>35</v>
      </c>
      <c r="T188" s="1801" t="s">
        <v>112</v>
      </c>
      <c r="U188" s="1801" t="s">
        <v>33</v>
      </c>
      <c r="V188" s="1801"/>
      <c r="W188" s="2048">
        <f t="shared" si="3"/>
        <v>1.3888888888888895E-2</v>
      </c>
      <c r="X188" s="1801"/>
    </row>
    <row r="189" spans="1:24" s="1810" customFormat="1">
      <c r="A189" s="1717">
        <v>186</v>
      </c>
      <c r="B189" s="1801">
        <v>3545</v>
      </c>
      <c r="C189" s="1823">
        <v>186101</v>
      </c>
      <c r="D189" s="1801" t="s">
        <v>10614</v>
      </c>
      <c r="E189" s="1823" t="s">
        <v>10631</v>
      </c>
      <c r="F189" s="1823" t="s">
        <v>5449</v>
      </c>
      <c r="G189" s="1805" t="s">
        <v>9345</v>
      </c>
      <c r="H189" s="1801" t="s">
        <v>9551</v>
      </c>
      <c r="I189" s="2067" t="s">
        <v>10632</v>
      </c>
      <c r="J189" s="1801" t="s">
        <v>31</v>
      </c>
      <c r="K189" s="2124" t="s">
        <v>142</v>
      </c>
      <c r="L189" s="1807">
        <v>0.5625</v>
      </c>
      <c r="M189" s="1807">
        <v>0.61458333333333337</v>
      </c>
      <c r="N189" s="1801" t="s">
        <v>33</v>
      </c>
      <c r="O189" s="1807">
        <v>0.55208333333333337</v>
      </c>
      <c r="P189" s="1801" t="s">
        <v>34</v>
      </c>
      <c r="Q189" s="1801" t="s">
        <v>34</v>
      </c>
      <c r="R189" s="1801" t="s">
        <v>112</v>
      </c>
      <c r="S189" s="1801" t="s">
        <v>35</v>
      </c>
      <c r="T189" s="1801" t="s">
        <v>112</v>
      </c>
      <c r="U189" s="1801" t="s">
        <v>33</v>
      </c>
      <c r="V189" s="1801"/>
      <c r="W189" s="2048">
        <f t="shared" si="3"/>
        <v>1.041666666666663E-2</v>
      </c>
      <c r="X189" s="1801"/>
    </row>
    <row r="190" spans="1:24" s="439" customFormat="1">
      <c r="A190" s="1717">
        <v>187</v>
      </c>
      <c r="B190" s="463">
        <v>3106</v>
      </c>
      <c r="C190" s="1311">
        <v>189195</v>
      </c>
      <c r="D190" s="463" t="s">
        <v>10614</v>
      </c>
      <c r="E190" s="1311" t="s">
        <v>10633</v>
      </c>
      <c r="F190" s="1311" t="s">
        <v>5438</v>
      </c>
      <c r="G190" s="1225" t="s">
        <v>9885</v>
      </c>
      <c r="H190" s="463" t="s">
        <v>10634</v>
      </c>
      <c r="I190" s="2071" t="s">
        <v>5541</v>
      </c>
      <c r="J190" s="463" t="s">
        <v>31</v>
      </c>
      <c r="K190" s="2125" t="s">
        <v>6745</v>
      </c>
      <c r="L190" s="966">
        <v>0.36319444444444443</v>
      </c>
      <c r="M190" s="966">
        <v>0.40277777777777779</v>
      </c>
      <c r="N190" s="2166" t="s">
        <v>169</v>
      </c>
      <c r="O190" s="966">
        <v>0.33333333333333331</v>
      </c>
      <c r="P190" s="463"/>
      <c r="Q190" s="463" t="s">
        <v>171</v>
      </c>
      <c r="R190" s="463" t="s">
        <v>600</v>
      </c>
      <c r="S190" s="463" t="s">
        <v>600</v>
      </c>
      <c r="T190" s="463" t="s">
        <v>36</v>
      </c>
      <c r="U190" s="463" t="s">
        <v>293</v>
      </c>
      <c r="V190" s="463"/>
      <c r="W190" s="2048">
        <f t="shared" si="3"/>
        <v>2.9861111111111116E-2</v>
      </c>
      <c r="X190" s="463">
        <v>9811820805</v>
      </c>
    </row>
    <row r="191" spans="1:24" s="1810" customFormat="1">
      <c r="A191" s="1717">
        <v>188</v>
      </c>
      <c r="B191" s="1890">
        <v>4603</v>
      </c>
      <c r="C191" s="2016">
        <v>7514</v>
      </c>
      <c r="D191" s="1890" t="s">
        <v>10614</v>
      </c>
      <c r="E191" s="2016" t="s">
        <v>9894</v>
      </c>
      <c r="F191" s="2016" t="s">
        <v>5449</v>
      </c>
      <c r="G191" s="2018" t="s">
        <v>4270</v>
      </c>
      <c r="H191" s="1890" t="s">
        <v>215</v>
      </c>
      <c r="I191" s="2070" t="s">
        <v>7198</v>
      </c>
      <c r="J191" s="1890" t="s">
        <v>31</v>
      </c>
      <c r="K191" s="2126" t="s">
        <v>565</v>
      </c>
      <c r="L191" s="1892">
        <v>0.4465277777777778</v>
      </c>
      <c r="M191" s="1892">
        <v>0.51041666666666663</v>
      </c>
      <c r="N191" s="1890" t="s">
        <v>219</v>
      </c>
      <c r="O191" s="1892">
        <v>0.44444444444444442</v>
      </c>
      <c r="P191" s="1801" t="s">
        <v>34</v>
      </c>
      <c r="Q191" s="1801" t="s">
        <v>34</v>
      </c>
      <c r="R191" s="1890" t="s">
        <v>36</v>
      </c>
      <c r="S191" s="1890" t="s">
        <v>600</v>
      </c>
      <c r="T191" s="1890" t="s">
        <v>36</v>
      </c>
      <c r="U191" s="1890" t="s">
        <v>219</v>
      </c>
      <c r="V191" s="1890"/>
      <c r="W191" s="2048">
        <f t="shared" si="3"/>
        <v>2.0833333333333814E-3</v>
      </c>
      <c r="X191" s="1890"/>
    </row>
    <row r="192" spans="1:24" s="1810" customFormat="1" ht="41.25">
      <c r="A192" s="1717">
        <v>189</v>
      </c>
      <c r="B192" s="1801">
        <v>4601</v>
      </c>
      <c r="C192" s="1823">
        <v>97287</v>
      </c>
      <c r="D192" s="1802" t="s">
        <v>10635</v>
      </c>
      <c r="E192" s="1823" t="s">
        <v>10636</v>
      </c>
      <c r="F192" s="1822" t="s">
        <v>510</v>
      </c>
      <c r="G192" s="1823" t="s">
        <v>40</v>
      </c>
      <c r="H192" s="1823" t="s">
        <v>41</v>
      </c>
      <c r="I192" s="2076" t="s">
        <v>10637</v>
      </c>
      <c r="J192" s="1801" t="s">
        <v>31</v>
      </c>
      <c r="K192" s="1887" t="s">
        <v>465</v>
      </c>
      <c r="L192" s="1807">
        <v>0.35416666666666669</v>
      </c>
      <c r="M192" s="1807">
        <v>0.61805555555555558</v>
      </c>
      <c r="N192" s="1801" t="s">
        <v>33</v>
      </c>
      <c r="O192" s="1807">
        <v>0.34375</v>
      </c>
      <c r="P192" s="1801" t="s">
        <v>34</v>
      </c>
      <c r="Q192" s="1801" t="s">
        <v>34</v>
      </c>
      <c r="R192" s="1801" t="s">
        <v>35</v>
      </c>
      <c r="S192" s="1801" t="s">
        <v>35</v>
      </c>
      <c r="T192" s="1801" t="s">
        <v>112</v>
      </c>
      <c r="U192" s="1801"/>
      <c r="V192" s="1801"/>
      <c r="W192" s="2048">
        <f t="shared" si="3"/>
        <v>1.0416666666666685E-2</v>
      </c>
      <c r="X192" s="2074">
        <v>9717522068</v>
      </c>
    </row>
    <row r="193" spans="1:24" s="1810" customFormat="1">
      <c r="A193" s="1717">
        <v>190</v>
      </c>
      <c r="B193" s="1801">
        <v>2102</v>
      </c>
      <c r="C193" s="2010">
        <v>131549</v>
      </c>
      <c r="D193" s="1812" t="s">
        <v>10635</v>
      </c>
      <c r="E193" s="2010" t="s">
        <v>10638</v>
      </c>
      <c r="F193" s="2012" t="s">
        <v>703</v>
      </c>
      <c r="G193" s="2010" t="s">
        <v>698</v>
      </c>
      <c r="H193" s="2010" t="s">
        <v>29</v>
      </c>
      <c r="I193" s="2011" t="s">
        <v>128</v>
      </c>
      <c r="J193" s="1801" t="s">
        <v>188</v>
      </c>
      <c r="K193" s="1887" t="s">
        <v>1042</v>
      </c>
      <c r="L193" s="1807">
        <v>0.63194444444444442</v>
      </c>
      <c r="M193" s="1807">
        <v>0.68055555555555558</v>
      </c>
      <c r="N193" s="1801" t="s">
        <v>33</v>
      </c>
      <c r="O193" s="1807">
        <v>0.625</v>
      </c>
      <c r="P193" s="1801" t="s">
        <v>34</v>
      </c>
      <c r="Q193" s="1801" t="s">
        <v>34</v>
      </c>
      <c r="R193" s="1801" t="s">
        <v>112</v>
      </c>
      <c r="S193" s="1801" t="s">
        <v>35</v>
      </c>
      <c r="T193" s="1801" t="s">
        <v>112</v>
      </c>
      <c r="U193" s="1801" t="s">
        <v>265</v>
      </c>
      <c r="V193" s="1801"/>
      <c r="W193" s="2048">
        <f t="shared" si="3"/>
        <v>6.9444444444444198E-3</v>
      </c>
      <c r="X193" s="2074">
        <v>9555000860</v>
      </c>
    </row>
    <row r="194" spans="1:24" s="1810" customFormat="1">
      <c r="A194" s="1717">
        <v>191</v>
      </c>
      <c r="B194" s="1801">
        <v>3525</v>
      </c>
      <c r="C194" s="1805">
        <v>189116</v>
      </c>
      <c r="D194" s="1812" t="s">
        <v>10635</v>
      </c>
      <c r="E194" s="1805" t="s">
        <v>10639</v>
      </c>
      <c r="F194" s="2012" t="s">
        <v>207</v>
      </c>
      <c r="G194" s="1805" t="s">
        <v>10640</v>
      </c>
      <c r="H194" s="1805" t="s">
        <v>9120</v>
      </c>
      <c r="I194" s="2077" t="s">
        <v>10641</v>
      </c>
      <c r="J194" s="1801" t="s">
        <v>94</v>
      </c>
      <c r="K194" s="1887" t="s">
        <v>50</v>
      </c>
      <c r="L194" s="1807">
        <v>0.57291666666666663</v>
      </c>
      <c r="M194" s="1807">
        <v>0.89583333333333337</v>
      </c>
      <c r="N194" s="1801" t="s">
        <v>33</v>
      </c>
      <c r="O194" s="1807">
        <v>0.5625</v>
      </c>
      <c r="P194" s="1801" t="s">
        <v>34</v>
      </c>
      <c r="Q194" s="1801" t="s">
        <v>34</v>
      </c>
      <c r="R194" s="1801" t="s">
        <v>35</v>
      </c>
      <c r="S194" s="1801" t="s">
        <v>35</v>
      </c>
      <c r="T194" s="1801" t="s">
        <v>112</v>
      </c>
      <c r="U194" s="1801" t="s">
        <v>37</v>
      </c>
      <c r="V194" s="1801"/>
      <c r="W194" s="2048">
        <f t="shared" si="3"/>
        <v>1.041666666666663E-2</v>
      </c>
      <c r="X194" s="2075">
        <v>9958030450</v>
      </c>
    </row>
    <row r="195" spans="1:24" s="1810" customFormat="1">
      <c r="A195" s="1717">
        <v>192</v>
      </c>
      <c r="B195" s="1801">
        <v>3574</v>
      </c>
      <c r="C195" s="2010">
        <v>132905</v>
      </c>
      <c r="D195" s="1812" t="s">
        <v>10635</v>
      </c>
      <c r="E195" s="2010" t="s">
        <v>10642</v>
      </c>
      <c r="F195" s="2012" t="s">
        <v>126</v>
      </c>
      <c r="G195" s="2010" t="s">
        <v>28</v>
      </c>
      <c r="H195" s="2010" t="s">
        <v>29</v>
      </c>
      <c r="I195" s="2011" t="s">
        <v>128</v>
      </c>
      <c r="J195" s="1801" t="s">
        <v>188</v>
      </c>
      <c r="K195" s="1887" t="s">
        <v>1078</v>
      </c>
      <c r="L195" s="1807">
        <v>1.0416666666666666E-2</v>
      </c>
      <c r="M195" s="1807">
        <v>0.55555555555555558</v>
      </c>
      <c r="N195" s="1801" t="s">
        <v>33</v>
      </c>
      <c r="O195" s="1807">
        <v>0.5625</v>
      </c>
      <c r="P195" s="1801" t="s">
        <v>34</v>
      </c>
      <c r="Q195" s="1801" t="s">
        <v>34</v>
      </c>
      <c r="R195" s="1801" t="s">
        <v>112</v>
      </c>
      <c r="S195" s="1801" t="s">
        <v>35</v>
      </c>
      <c r="T195" s="1801" t="s">
        <v>112</v>
      </c>
      <c r="U195" s="1801" t="s">
        <v>265</v>
      </c>
      <c r="V195" s="1801"/>
      <c r="W195" s="2101" t="s">
        <v>10643</v>
      </c>
      <c r="X195" s="2075">
        <v>9588567923</v>
      </c>
    </row>
    <row r="196" spans="1:24" s="1810" customFormat="1" ht="27.75">
      <c r="A196" s="1717">
        <v>193</v>
      </c>
      <c r="B196" s="1801">
        <v>2114</v>
      </c>
      <c r="C196" s="1805">
        <v>181150</v>
      </c>
      <c r="D196" s="1812" t="s">
        <v>10635</v>
      </c>
      <c r="E196" s="1805" t="s">
        <v>10644</v>
      </c>
      <c r="F196" s="2012" t="s">
        <v>587</v>
      </c>
      <c r="G196" s="1805" t="s">
        <v>10645</v>
      </c>
      <c r="H196" s="1805" t="s">
        <v>10646</v>
      </c>
      <c r="I196" s="1811" t="s">
        <v>10647</v>
      </c>
      <c r="J196" s="1801" t="s">
        <v>31</v>
      </c>
      <c r="K196" s="1887" t="s">
        <v>366</v>
      </c>
      <c r="L196" s="1807">
        <v>0.57638888888888884</v>
      </c>
      <c r="M196" s="1807">
        <v>0.78472222222222221</v>
      </c>
      <c r="N196" s="1801" t="s">
        <v>33</v>
      </c>
      <c r="O196" s="1807">
        <v>0.57291666666666663</v>
      </c>
      <c r="P196" s="1801" t="s">
        <v>34</v>
      </c>
      <c r="Q196" s="1801" t="s">
        <v>34</v>
      </c>
      <c r="R196" s="1801" t="s">
        <v>35</v>
      </c>
      <c r="S196" s="1801" t="s">
        <v>35</v>
      </c>
      <c r="T196" s="1801" t="s">
        <v>112</v>
      </c>
      <c r="U196" s="1801" t="s">
        <v>37</v>
      </c>
      <c r="V196" s="1801"/>
      <c r="W196" s="2048">
        <f t="shared" si="3"/>
        <v>3.4722222222222099E-3</v>
      </c>
      <c r="X196" s="2075">
        <v>9899266996</v>
      </c>
    </row>
    <row r="197" spans="1:24" s="1810" customFormat="1">
      <c r="A197" s="1717">
        <v>194</v>
      </c>
      <c r="B197" s="1801"/>
      <c r="C197" s="1805">
        <v>3790</v>
      </c>
      <c r="D197" s="1812" t="s">
        <v>10635</v>
      </c>
      <c r="E197" s="1805" t="s">
        <v>10648</v>
      </c>
      <c r="F197" s="2012" t="s">
        <v>524</v>
      </c>
      <c r="G197" s="1805" t="s">
        <v>54</v>
      </c>
      <c r="H197" s="1805" t="s">
        <v>48</v>
      </c>
      <c r="I197" s="1805" t="s">
        <v>1754</v>
      </c>
      <c r="J197" s="1801" t="s">
        <v>31</v>
      </c>
      <c r="K197" s="1887" t="s">
        <v>43</v>
      </c>
      <c r="L197" s="1807">
        <v>0.35902777777777778</v>
      </c>
      <c r="M197" s="1807">
        <v>0.53472222222222221</v>
      </c>
      <c r="N197" s="1801" t="s">
        <v>5603</v>
      </c>
      <c r="O197" s="1807">
        <v>0.35069444444444442</v>
      </c>
      <c r="P197" s="1801" t="s">
        <v>34</v>
      </c>
      <c r="Q197" s="1801" t="s">
        <v>34</v>
      </c>
      <c r="R197" s="1801" t="s">
        <v>112</v>
      </c>
      <c r="S197" s="1801" t="s">
        <v>35</v>
      </c>
      <c r="T197" s="1801" t="s">
        <v>112</v>
      </c>
      <c r="U197" s="1801" t="s">
        <v>265</v>
      </c>
      <c r="V197" s="1801"/>
      <c r="W197" s="2048">
        <f>L197-O197</f>
        <v>8.3333333333333592E-3</v>
      </c>
      <c r="X197" s="2074">
        <v>9868121170</v>
      </c>
    </row>
    <row r="198" spans="1:24" s="1810" customFormat="1">
      <c r="A198" s="1717">
        <v>195</v>
      </c>
      <c r="B198" s="1801"/>
      <c r="C198" s="1805">
        <v>188113</v>
      </c>
      <c r="D198" s="1812" t="s">
        <v>10635</v>
      </c>
      <c r="E198" s="1805" t="s">
        <v>10649</v>
      </c>
      <c r="F198" s="2012" t="s">
        <v>748</v>
      </c>
      <c r="G198" s="1805" t="s">
        <v>54</v>
      </c>
      <c r="H198" s="1805" t="s">
        <v>48</v>
      </c>
      <c r="I198" s="1805" t="s">
        <v>10323</v>
      </c>
      <c r="J198" s="1801" t="s">
        <v>31</v>
      </c>
      <c r="K198" s="1887" t="s">
        <v>624</v>
      </c>
      <c r="L198" s="1807">
        <v>0.55555555555555558</v>
      </c>
      <c r="M198" s="1807">
        <v>0.58819444444444446</v>
      </c>
      <c r="N198" s="1801" t="s">
        <v>33</v>
      </c>
      <c r="O198" s="1807">
        <v>0.54513888888888884</v>
      </c>
      <c r="P198" s="1801" t="s">
        <v>34</v>
      </c>
      <c r="Q198" s="1801" t="s">
        <v>34</v>
      </c>
      <c r="R198" s="1801" t="s">
        <v>112</v>
      </c>
      <c r="S198" s="1801" t="s">
        <v>35</v>
      </c>
      <c r="T198" s="1801" t="s">
        <v>112</v>
      </c>
      <c r="U198" s="1801" t="s">
        <v>265</v>
      </c>
      <c r="V198" s="1801"/>
      <c r="W198" s="2048">
        <f t="shared" si="3"/>
        <v>1.0416666666666741E-2</v>
      </c>
      <c r="X198" s="2074">
        <v>9007035424</v>
      </c>
    </row>
    <row r="199" spans="1:24" s="1810" customFormat="1">
      <c r="A199" s="1717">
        <v>196</v>
      </c>
      <c r="B199" s="1801"/>
      <c r="C199" s="1805">
        <v>190343</v>
      </c>
      <c r="D199" s="1812" t="s">
        <v>10635</v>
      </c>
      <c r="E199" s="1805" t="s">
        <v>10650</v>
      </c>
      <c r="F199" s="2012" t="s">
        <v>1112</v>
      </c>
      <c r="G199" s="1805" t="s">
        <v>617</v>
      </c>
      <c r="H199" s="1805" t="s">
        <v>48</v>
      </c>
      <c r="I199" s="1805" t="s">
        <v>10651</v>
      </c>
      <c r="J199" s="1801" t="s">
        <v>31</v>
      </c>
      <c r="K199" s="1887" t="s">
        <v>1078</v>
      </c>
      <c r="L199" s="1807">
        <v>0.69513888888888886</v>
      </c>
      <c r="M199" s="1807">
        <v>0.83333333333333337</v>
      </c>
      <c r="N199" s="1801" t="s">
        <v>33</v>
      </c>
      <c r="O199" s="1807">
        <v>0.6875</v>
      </c>
      <c r="P199" s="1801" t="s">
        <v>34</v>
      </c>
      <c r="Q199" s="1801" t="s">
        <v>34</v>
      </c>
      <c r="R199" s="1801" t="s">
        <v>112</v>
      </c>
      <c r="S199" s="1801" t="s">
        <v>35</v>
      </c>
      <c r="T199" s="1801" t="s">
        <v>112</v>
      </c>
      <c r="U199" s="1801" t="s">
        <v>265</v>
      </c>
      <c r="V199" s="1801"/>
      <c r="W199" s="2048">
        <f t="shared" si="3"/>
        <v>7.6388888888888618E-3</v>
      </c>
      <c r="X199" s="2074">
        <v>8375003653</v>
      </c>
    </row>
    <row r="200" spans="1:24">
      <c r="A200" s="1717">
        <v>197</v>
      </c>
      <c r="B200" s="1801"/>
      <c r="C200" s="1805">
        <v>188635</v>
      </c>
      <c r="D200" s="1812" t="s">
        <v>10635</v>
      </c>
      <c r="E200" s="1805" t="s">
        <v>10652</v>
      </c>
      <c r="F200" s="2012" t="s">
        <v>122</v>
      </c>
      <c r="G200" s="1805" t="s">
        <v>183</v>
      </c>
      <c r="H200" s="1805" t="s">
        <v>70</v>
      </c>
      <c r="I200" s="1805" t="s">
        <v>10653</v>
      </c>
      <c r="J200" s="1801" t="s">
        <v>31</v>
      </c>
      <c r="K200" s="709"/>
      <c r="L200" s="1498">
        <v>0.4201388888888889</v>
      </c>
      <c r="M200" s="1498">
        <v>0.4513888888888889</v>
      </c>
      <c r="N200" s="1593" t="s">
        <v>37</v>
      </c>
      <c r="O200" s="1498"/>
      <c r="P200" s="775"/>
      <c r="Q200" s="775"/>
      <c r="R200" s="775"/>
      <c r="S200" s="775"/>
      <c r="T200" s="775"/>
      <c r="U200" s="775"/>
      <c r="V200" s="775"/>
      <c r="W200" s="2048"/>
      <c r="X200" s="2073">
        <v>9891256398</v>
      </c>
    </row>
    <row r="201" spans="1:24">
      <c r="A201" s="1717">
        <v>198</v>
      </c>
      <c r="B201" s="1801">
        <v>4613</v>
      </c>
      <c r="C201" s="1805">
        <v>17814</v>
      </c>
      <c r="D201" s="1812" t="s">
        <v>10635</v>
      </c>
      <c r="E201" s="1805" t="s">
        <v>10654</v>
      </c>
      <c r="F201" s="2012" t="s">
        <v>140</v>
      </c>
      <c r="G201" s="1805" t="s">
        <v>5643</v>
      </c>
      <c r="H201" s="1805" t="s">
        <v>70</v>
      </c>
      <c r="I201" s="1805" t="s">
        <v>10655</v>
      </c>
      <c r="J201" s="1801" t="s">
        <v>31</v>
      </c>
      <c r="K201" s="709"/>
      <c r="L201" s="1498">
        <v>0.45208333333333334</v>
      </c>
      <c r="M201" s="1498">
        <v>0.47361111111111109</v>
      </c>
      <c r="N201" s="1593" t="s">
        <v>37</v>
      </c>
      <c r="O201" s="775"/>
      <c r="P201" s="775"/>
      <c r="Q201" s="775"/>
      <c r="R201" s="775"/>
      <c r="S201" s="775"/>
      <c r="T201" s="775"/>
      <c r="U201" s="775"/>
      <c r="V201" s="775"/>
      <c r="W201" s="2048"/>
      <c r="X201" s="2073">
        <v>9717349934</v>
      </c>
    </row>
    <row r="202" spans="1:24">
      <c r="A202" s="1717">
        <v>199</v>
      </c>
      <c r="B202" s="1801">
        <v>2120</v>
      </c>
      <c r="C202" s="1805">
        <v>131790</v>
      </c>
      <c r="D202" s="1812" t="s">
        <v>10635</v>
      </c>
      <c r="E202" s="1805" t="s">
        <v>10656</v>
      </c>
      <c r="F202" s="2012" t="s">
        <v>1757</v>
      </c>
      <c r="G202" s="1805" t="s">
        <v>5906</v>
      </c>
      <c r="H202" s="1805" t="s">
        <v>70</v>
      </c>
      <c r="I202" s="1805" t="s">
        <v>231</v>
      </c>
      <c r="J202" s="1801" t="s">
        <v>31</v>
      </c>
      <c r="K202" s="709"/>
      <c r="L202" s="1498">
        <v>0.48472222222222222</v>
      </c>
      <c r="M202" s="1498">
        <v>0.52430555555555558</v>
      </c>
      <c r="N202" s="1593" t="s">
        <v>37</v>
      </c>
      <c r="O202" s="775"/>
      <c r="P202" s="775"/>
      <c r="Q202" s="775"/>
      <c r="R202" s="775"/>
      <c r="S202" s="775"/>
      <c r="T202" s="775"/>
      <c r="U202" s="775"/>
      <c r="V202" s="775"/>
      <c r="W202" s="2048"/>
      <c r="X202" s="2073">
        <v>9416256095</v>
      </c>
    </row>
    <row r="203" spans="1:24">
      <c r="A203" s="1717">
        <v>200</v>
      </c>
      <c r="B203" s="1801">
        <v>2128</v>
      </c>
      <c r="C203" s="1805">
        <v>186834</v>
      </c>
      <c r="D203" s="1812" t="s">
        <v>10635</v>
      </c>
      <c r="E203" s="1805" t="s">
        <v>10657</v>
      </c>
      <c r="F203" s="2012" t="s">
        <v>5339</v>
      </c>
      <c r="G203" s="1805" t="s">
        <v>5906</v>
      </c>
      <c r="H203" s="1805" t="s">
        <v>70</v>
      </c>
      <c r="I203" s="1805" t="s">
        <v>4386</v>
      </c>
      <c r="J203" s="1801" t="s">
        <v>31</v>
      </c>
      <c r="K203" s="709"/>
      <c r="L203" s="1498">
        <v>0.52430555555555558</v>
      </c>
      <c r="M203" s="1498">
        <v>0.56944444444444442</v>
      </c>
      <c r="N203" s="1593" t="s">
        <v>37</v>
      </c>
      <c r="O203" s="775"/>
      <c r="P203" s="775"/>
      <c r="Q203" s="775"/>
      <c r="R203" s="775"/>
      <c r="S203" s="775"/>
      <c r="T203" s="775"/>
      <c r="U203" s="775"/>
      <c r="V203" s="775"/>
      <c r="W203" s="2048"/>
      <c r="X203" s="2073">
        <v>9050736563</v>
      </c>
    </row>
    <row r="204" spans="1:24" s="1810" customFormat="1">
      <c r="A204" s="1717">
        <v>201</v>
      </c>
      <c r="B204" s="1801">
        <v>3573</v>
      </c>
      <c r="C204" s="1805">
        <v>190288</v>
      </c>
      <c r="D204" s="1812" t="s">
        <v>10635</v>
      </c>
      <c r="E204" s="1805" t="s">
        <v>7329</v>
      </c>
      <c r="F204" s="2012" t="s">
        <v>908</v>
      </c>
      <c r="G204" s="1805" t="s">
        <v>401</v>
      </c>
      <c r="H204" s="1805" t="s">
        <v>237</v>
      </c>
      <c r="I204" s="1805" t="s">
        <v>10658</v>
      </c>
      <c r="J204" s="1801" t="s">
        <v>31</v>
      </c>
      <c r="K204" s="1887" t="s">
        <v>420</v>
      </c>
      <c r="L204" s="1807">
        <v>0.34861111111111109</v>
      </c>
      <c r="M204" s="1807">
        <v>0.65625</v>
      </c>
      <c r="N204" s="1801" t="s">
        <v>33</v>
      </c>
      <c r="O204" s="1807">
        <v>0.34027777777777779</v>
      </c>
      <c r="P204" s="1801" t="s">
        <v>34</v>
      </c>
      <c r="Q204" s="1801" t="s">
        <v>34</v>
      </c>
      <c r="R204" s="1801" t="s">
        <v>112</v>
      </c>
      <c r="S204" s="1801" t="s">
        <v>35</v>
      </c>
      <c r="T204" s="1801" t="s">
        <v>112</v>
      </c>
      <c r="U204" s="1801" t="s">
        <v>265</v>
      </c>
      <c r="V204" s="1801"/>
      <c r="W204" s="2048">
        <f t="shared" si="3"/>
        <v>8.3333333333333037E-3</v>
      </c>
      <c r="X204" s="2075">
        <v>8700163405</v>
      </c>
    </row>
    <row r="205" spans="1:24" s="1810" customFormat="1">
      <c r="A205" s="1717">
        <v>202</v>
      </c>
      <c r="B205" s="1801">
        <v>3572</v>
      </c>
      <c r="C205" s="2010">
        <v>189013</v>
      </c>
      <c r="D205" s="1812" t="s">
        <v>10635</v>
      </c>
      <c r="E205" s="2010" t="s">
        <v>10659</v>
      </c>
      <c r="F205" s="2012" t="s">
        <v>832</v>
      </c>
      <c r="G205" s="2010" t="s">
        <v>10660</v>
      </c>
      <c r="H205" s="2010" t="s">
        <v>29</v>
      </c>
      <c r="I205" s="2011" t="s">
        <v>128</v>
      </c>
      <c r="J205" s="1801" t="s">
        <v>188</v>
      </c>
      <c r="K205" s="1887" t="s">
        <v>885</v>
      </c>
      <c r="L205" s="1807">
        <v>0.47986111111111113</v>
      </c>
      <c r="M205" s="1807">
        <v>0.52777777777777779</v>
      </c>
      <c r="N205" s="1801" t="s">
        <v>33</v>
      </c>
      <c r="O205" s="1807">
        <v>0.46527777777777779</v>
      </c>
      <c r="P205" s="1801" t="s">
        <v>34</v>
      </c>
      <c r="Q205" s="1801" t="s">
        <v>34</v>
      </c>
      <c r="R205" s="1801" t="s">
        <v>35</v>
      </c>
      <c r="S205" s="1801" t="s">
        <v>35</v>
      </c>
      <c r="T205" s="1801" t="s">
        <v>112</v>
      </c>
      <c r="U205" s="1801" t="s">
        <v>37</v>
      </c>
      <c r="V205" s="1801"/>
      <c r="W205" s="2048">
        <f t="shared" si="3"/>
        <v>1.4583333333333337E-2</v>
      </c>
      <c r="X205" s="2074">
        <v>9911812822</v>
      </c>
    </row>
    <row r="206" spans="1:24" s="1810" customFormat="1">
      <c r="A206" s="1717">
        <v>203</v>
      </c>
      <c r="B206" s="1801">
        <v>4628</v>
      </c>
      <c r="C206" s="1805">
        <v>185438</v>
      </c>
      <c r="D206" s="1812" t="s">
        <v>10635</v>
      </c>
      <c r="E206" s="1805" t="s">
        <v>10661</v>
      </c>
      <c r="F206" s="2012" t="s">
        <v>335</v>
      </c>
      <c r="G206" s="1805" t="s">
        <v>104</v>
      </c>
      <c r="H206" s="1805" t="s">
        <v>92</v>
      </c>
      <c r="I206" s="1805" t="s">
        <v>10256</v>
      </c>
      <c r="J206" s="1801" t="s">
        <v>31</v>
      </c>
      <c r="K206" s="1887" t="s">
        <v>303</v>
      </c>
      <c r="L206" s="1807">
        <v>0.53819444444444442</v>
      </c>
      <c r="M206" s="1807">
        <v>0.60972222222222228</v>
      </c>
      <c r="N206" s="1801" t="s">
        <v>33</v>
      </c>
      <c r="O206" s="1807">
        <v>0.52083333333333337</v>
      </c>
      <c r="P206" s="1801" t="s">
        <v>34</v>
      </c>
      <c r="Q206" s="1801" t="s">
        <v>34</v>
      </c>
      <c r="R206" s="1801" t="s">
        <v>35</v>
      </c>
      <c r="S206" s="1801" t="s">
        <v>35</v>
      </c>
      <c r="T206" s="1801" t="s">
        <v>112</v>
      </c>
      <c r="U206" s="1801" t="s">
        <v>37</v>
      </c>
      <c r="V206" s="1801"/>
      <c r="W206" s="2048">
        <f t="shared" si="3"/>
        <v>1.7361111111111049E-2</v>
      </c>
      <c r="X206" s="2075">
        <v>9899875664</v>
      </c>
    </row>
    <row r="207" spans="1:24" s="439" customFormat="1">
      <c r="A207" s="1717">
        <v>204</v>
      </c>
      <c r="B207" s="463">
        <v>6117</v>
      </c>
      <c r="C207" s="1225">
        <v>188144</v>
      </c>
      <c r="D207" s="977" t="s">
        <v>10635</v>
      </c>
      <c r="E207" s="1225" t="s">
        <v>10662</v>
      </c>
      <c r="F207" s="1372" t="s">
        <v>27</v>
      </c>
      <c r="G207" s="1225" t="s">
        <v>104</v>
      </c>
      <c r="H207" s="1225" t="s">
        <v>92</v>
      </c>
      <c r="I207" s="1228" t="s">
        <v>394</v>
      </c>
      <c r="J207" s="463" t="s">
        <v>31</v>
      </c>
      <c r="K207" s="711" t="s">
        <v>624</v>
      </c>
      <c r="L207" s="966">
        <v>0.61805555555555558</v>
      </c>
      <c r="M207" s="966">
        <v>0.66666666666666663</v>
      </c>
      <c r="N207" s="2166" t="s">
        <v>2113</v>
      </c>
      <c r="O207" s="966">
        <v>0.60416666666666663</v>
      </c>
      <c r="P207" s="463"/>
      <c r="Q207" s="463" t="s">
        <v>171</v>
      </c>
      <c r="R207" s="463" t="s">
        <v>112</v>
      </c>
      <c r="S207" s="463" t="s">
        <v>35</v>
      </c>
      <c r="T207" s="463" t="s">
        <v>112</v>
      </c>
      <c r="U207" s="463" t="s">
        <v>293</v>
      </c>
      <c r="V207" s="463"/>
      <c r="W207" s="2048">
        <f t="shared" si="3"/>
        <v>1.3888888888888951E-2</v>
      </c>
      <c r="X207" s="2096">
        <v>9911441481</v>
      </c>
    </row>
    <row r="208" spans="1:24" s="439" customFormat="1">
      <c r="A208" s="1717">
        <v>205</v>
      </c>
      <c r="B208" s="463">
        <v>3125</v>
      </c>
      <c r="C208" s="1225">
        <v>187557</v>
      </c>
      <c r="D208" s="977" t="s">
        <v>10635</v>
      </c>
      <c r="E208" s="1225" t="s">
        <v>10663</v>
      </c>
      <c r="F208" s="1372" t="s">
        <v>178</v>
      </c>
      <c r="G208" s="1225" t="s">
        <v>104</v>
      </c>
      <c r="H208" s="1225" t="s">
        <v>92</v>
      </c>
      <c r="I208" s="1228" t="s">
        <v>394</v>
      </c>
      <c r="J208" s="463" t="s">
        <v>31</v>
      </c>
      <c r="K208" s="711" t="s">
        <v>168</v>
      </c>
      <c r="L208" s="966">
        <v>0.67361111111111116</v>
      </c>
      <c r="M208" s="966">
        <v>0.74305555555555558</v>
      </c>
      <c r="N208" s="2166" t="s">
        <v>2113</v>
      </c>
      <c r="O208" s="966">
        <v>0.65972222222222221</v>
      </c>
      <c r="P208" s="463"/>
      <c r="Q208" s="463" t="s">
        <v>171</v>
      </c>
      <c r="R208" s="463" t="s">
        <v>112</v>
      </c>
      <c r="S208" s="463" t="s">
        <v>35</v>
      </c>
      <c r="T208" s="463" t="s">
        <v>112</v>
      </c>
      <c r="U208" s="463" t="s">
        <v>293</v>
      </c>
      <c r="V208" s="463"/>
      <c r="W208" s="2048">
        <f t="shared" si="3"/>
        <v>1.3888888888888951E-2</v>
      </c>
      <c r="X208" s="2097">
        <v>9993577738</v>
      </c>
    </row>
    <row r="209" spans="1:24" s="1810" customFormat="1">
      <c r="A209" s="1717">
        <v>206</v>
      </c>
      <c r="B209" s="1801">
        <v>2417</v>
      </c>
      <c r="C209" s="1805">
        <v>181755</v>
      </c>
      <c r="D209" s="1812" t="s">
        <v>10635</v>
      </c>
      <c r="E209" s="1805" t="s">
        <v>10664</v>
      </c>
      <c r="F209" s="2012" t="s">
        <v>90</v>
      </c>
      <c r="G209" s="1805" t="s">
        <v>6360</v>
      </c>
      <c r="H209" s="1805" t="s">
        <v>201</v>
      </c>
      <c r="I209" s="1805" t="s">
        <v>10665</v>
      </c>
      <c r="J209" s="1801" t="s">
        <v>31</v>
      </c>
      <c r="K209" s="1887" t="s">
        <v>885</v>
      </c>
      <c r="L209" s="1807">
        <v>0.36458333333333331</v>
      </c>
      <c r="M209" s="1807">
        <v>0.54722222222222228</v>
      </c>
      <c r="N209" s="1801" t="s">
        <v>33</v>
      </c>
      <c r="O209" s="1807">
        <v>0.35416666666666669</v>
      </c>
      <c r="P209" s="1801" t="s">
        <v>34</v>
      </c>
      <c r="Q209" s="1801" t="s">
        <v>34</v>
      </c>
      <c r="R209" s="1801" t="s">
        <v>112</v>
      </c>
      <c r="S209" s="1801" t="s">
        <v>35</v>
      </c>
      <c r="T209" s="1801" t="s">
        <v>112</v>
      </c>
      <c r="U209" s="1801" t="s">
        <v>265</v>
      </c>
      <c r="V209" s="1801"/>
      <c r="W209" s="2048">
        <f t="shared" si="3"/>
        <v>1.041666666666663E-2</v>
      </c>
      <c r="X209" s="2074">
        <v>9911853233</v>
      </c>
    </row>
    <row r="210" spans="1:24" s="1810" customFormat="1">
      <c r="A210" s="1717">
        <v>207</v>
      </c>
      <c r="B210" s="1801">
        <v>2418</v>
      </c>
      <c r="C210" s="1805">
        <v>186247</v>
      </c>
      <c r="D210" s="1812" t="s">
        <v>10635</v>
      </c>
      <c r="E210" s="1805" t="s">
        <v>10666</v>
      </c>
      <c r="F210" s="2012" t="s">
        <v>2090</v>
      </c>
      <c r="G210" s="1805" t="s">
        <v>104</v>
      </c>
      <c r="H210" s="1805" t="s">
        <v>92</v>
      </c>
      <c r="I210" s="1805" t="s">
        <v>105</v>
      </c>
      <c r="J210" s="1801" t="s">
        <v>31</v>
      </c>
      <c r="K210" s="1887" t="s">
        <v>565</v>
      </c>
      <c r="L210" s="1807">
        <v>0.65972222222222221</v>
      </c>
      <c r="M210" s="1807">
        <v>0.69097222222222221</v>
      </c>
      <c r="N210" s="1801" t="s">
        <v>33</v>
      </c>
      <c r="O210" s="1807">
        <v>0.64583333333333337</v>
      </c>
      <c r="P210" s="1801" t="s">
        <v>34</v>
      </c>
      <c r="Q210" s="1801" t="s">
        <v>34</v>
      </c>
      <c r="R210" s="1801" t="s">
        <v>112</v>
      </c>
      <c r="S210" s="1801" t="s">
        <v>35</v>
      </c>
      <c r="T210" s="1801" t="s">
        <v>112</v>
      </c>
      <c r="U210" s="1801" t="s">
        <v>265</v>
      </c>
      <c r="V210" s="1801"/>
      <c r="W210" s="2048">
        <f t="shared" si="3"/>
        <v>1.388888888888884E-2</v>
      </c>
      <c r="X210" s="2074">
        <v>9065616155</v>
      </c>
    </row>
    <row r="211" spans="1:24" s="1810" customFormat="1">
      <c r="A211" s="1717">
        <v>208</v>
      </c>
      <c r="B211" s="1801">
        <v>3567</v>
      </c>
      <c r="C211" s="1805">
        <v>64332</v>
      </c>
      <c r="D211" s="1812" t="s">
        <v>10635</v>
      </c>
      <c r="E211" s="1805" t="s">
        <v>10667</v>
      </c>
      <c r="F211" s="2012" t="s">
        <v>829</v>
      </c>
      <c r="G211" s="1805" t="s">
        <v>9210</v>
      </c>
      <c r="H211" s="1805" t="s">
        <v>389</v>
      </c>
      <c r="I211" s="1811" t="s">
        <v>394</v>
      </c>
      <c r="J211" s="1801" t="s">
        <v>31</v>
      </c>
      <c r="K211" s="1887" t="s">
        <v>1008</v>
      </c>
      <c r="L211" s="1807">
        <v>0.5625</v>
      </c>
      <c r="M211" s="1807">
        <v>0.63749999999999996</v>
      </c>
      <c r="N211" s="1801" t="s">
        <v>33</v>
      </c>
      <c r="O211" s="1807">
        <v>0.55208333333333337</v>
      </c>
      <c r="P211" s="1801" t="s">
        <v>34</v>
      </c>
      <c r="Q211" s="1801" t="s">
        <v>34</v>
      </c>
      <c r="R211" s="1801" t="s">
        <v>35</v>
      </c>
      <c r="S211" s="1801" t="s">
        <v>35</v>
      </c>
      <c r="T211" s="1801" t="s">
        <v>112</v>
      </c>
      <c r="U211" s="1801" t="s">
        <v>37</v>
      </c>
      <c r="V211" s="1801"/>
      <c r="W211" s="2048">
        <f t="shared" si="3"/>
        <v>1.041666666666663E-2</v>
      </c>
      <c r="X211" s="2074">
        <v>9818777851</v>
      </c>
    </row>
    <row r="212" spans="1:24" s="1810" customFormat="1">
      <c r="A212" s="1717">
        <v>209</v>
      </c>
      <c r="B212" s="1801">
        <v>2209</v>
      </c>
      <c r="C212" s="1805">
        <v>186447</v>
      </c>
      <c r="D212" s="1812" t="s">
        <v>10635</v>
      </c>
      <c r="E212" s="1805" t="s">
        <v>1204</v>
      </c>
      <c r="F212" s="2012" t="s">
        <v>810</v>
      </c>
      <c r="G212" s="1805" t="s">
        <v>141</v>
      </c>
      <c r="H212" s="1805" t="s">
        <v>99</v>
      </c>
      <c r="I212" s="1805" t="s">
        <v>3275</v>
      </c>
      <c r="J212" s="1801" t="s">
        <v>31</v>
      </c>
      <c r="K212" s="1887" t="s">
        <v>885</v>
      </c>
      <c r="L212" s="1807">
        <v>0.34791666666666665</v>
      </c>
      <c r="M212" s="1807">
        <v>0.55902777777777779</v>
      </c>
      <c r="N212" s="1801" t="s">
        <v>33</v>
      </c>
      <c r="O212" s="1807">
        <v>0.34375</v>
      </c>
      <c r="P212" s="1801" t="s">
        <v>34</v>
      </c>
      <c r="Q212" s="1801" t="s">
        <v>34</v>
      </c>
      <c r="R212" s="1801" t="s">
        <v>35</v>
      </c>
      <c r="S212" s="1801" t="s">
        <v>35</v>
      </c>
      <c r="T212" s="1801" t="s">
        <v>112</v>
      </c>
      <c r="U212" s="1801" t="s">
        <v>37</v>
      </c>
      <c r="V212" s="1801"/>
      <c r="W212" s="2048">
        <f t="shared" si="3"/>
        <v>4.1666666666666519E-3</v>
      </c>
      <c r="X212" s="2075">
        <v>9560220147</v>
      </c>
    </row>
    <row r="213" spans="1:24" s="1810" customFormat="1">
      <c r="A213" s="1717">
        <v>210</v>
      </c>
      <c r="B213" s="1801">
        <v>3150</v>
      </c>
      <c r="C213" s="1805">
        <v>188626</v>
      </c>
      <c r="D213" s="1812" t="s">
        <v>10635</v>
      </c>
      <c r="E213" s="1805" t="s">
        <v>10668</v>
      </c>
      <c r="F213" s="2012" t="s">
        <v>4648</v>
      </c>
      <c r="G213" s="1805" t="s">
        <v>98</v>
      </c>
      <c r="H213" s="1805" t="s">
        <v>99</v>
      </c>
      <c r="I213" s="1805" t="s">
        <v>10669</v>
      </c>
      <c r="J213" s="1801" t="s">
        <v>31</v>
      </c>
      <c r="K213" s="1887" t="s">
        <v>420</v>
      </c>
      <c r="L213" s="1807">
        <v>0.36319444444444443</v>
      </c>
      <c r="M213" s="1807">
        <v>0.54861111111111116</v>
      </c>
      <c r="N213" s="1801" t="s">
        <v>33</v>
      </c>
      <c r="O213" s="1807">
        <v>0.34722222222222221</v>
      </c>
      <c r="P213" s="1801" t="s">
        <v>34</v>
      </c>
      <c r="Q213" s="1801" t="s">
        <v>34</v>
      </c>
      <c r="R213" s="1801" t="s">
        <v>112</v>
      </c>
      <c r="S213" s="1801" t="s">
        <v>35</v>
      </c>
      <c r="T213" s="1801" t="s">
        <v>112</v>
      </c>
      <c r="U213" s="1801" t="s">
        <v>265</v>
      </c>
      <c r="V213" s="1801"/>
      <c r="W213" s="2048">
        <f t="shared" si="3"/>
        <v>1.5972222222222221E-2</v>
      </c>
      <c r="X213" s="2075">
        <v>9311258283</v>
      </c>
    </row>
    <row r="214" spans="1:24" s="1810" customFormat="1">
      <c r="A214" s="1717">
        <v>211</v>
      </c>
      <c r="B214" s="1801"/>
      <c r="C214" s="1805">
        <v>166506</v>
      </c>
      <c r="D214" s="1812" t="s">
        <v>10635</v>
      </c>
      <c r="E214" s="1805" t="s">
        <v>10670</v>
      </c>
      <c r="F214" s="2012" t="s">
        <v>27</v>
      </c>
      <c r="G214" s="1805" t="s">
        <v>98</v>
      </c>
      <c r="H214" s="1805" t="s">
        <v>99</v>
      </c>
      <c r="I214" s="1805" t="s">
        <v>10671</v>
      </c>
      <c r="J214" s="1801" t="s">
        <v>31</v>
      </c>
      <c r="K214" s="1887" t="s">
        <v>3654</v>
      </c>
      <c r="L214" s="1807">
        <v>0.57986111111111116</v>
      </c>
      <c r="M214" s="1807">
        <v>0.67361111111111116</v>
      </c>
      <c r="N214" s="1801" t="s">
        <v>33</v>
      </c>
      <c r="O214" s="1807">
        <v>0.5625</v>
      </c>
      <c r="P214" s="1801" t="s">
        <v>34</v>
      </c>
      <c r="Q214" s="1801" t="s">
        <v>34</v>
      </c>
      <c r="R214" s="1801" t="s">
        <v>112</v>
      </c>
      <c r="S214" s="1801" t="s">
        <v>35</v>
      </c>
      <c r="T214" s="1801" t="s">
        <v>112</v>
      </c>
      <c r="U214" s="1801" t="s">
        <v>265</v>
      </c>
      <c r="V214" s="1801"/>
      <c r="W214" s="2048">
        <f t="shared" si="3"/>
        <v>1.736111111111116E-2</v>
      </c>
      <c r="X214" s="2001"/>
    </row>
    <row r="215" spans="1:24" s="1810" customFormat="1">
      <c r="A215" s="1717">
        <v>212</v>
      </c>
      <c r="B215" s="1890"/>
      <c r="C215" s="2078">
        <v>167547</v>
      </c>
      <c r="D215" s="2006" t="s">
        <v>10635</v>
      </c>
      <c r="E215" s="2078" t="s">
        <v>6403</v>
      </c>
      <c r="F215" s="2079" t="s">
        <v>108</v>
      </c>
      <c r="G215" s="2078" t="s">
        <v>10660</v>
      </c>
      <c r="H215" s="2078" t="s">
        <v>29</v>
      </c>
      <c r="I215" s="2080" t="s">
        <v>128</v>
      </c>
      <c r="J215" s="1890" t="s">
        <v>188</v>
      </c>
      <c r="K215" s="2110" t="s">
        <v>366</v>
      </c>
      <c r="L215" s="1892">
        <v>0.67708333333333337</v>
      </c>
      <c r="M215" s="1892">
        <v>0.72916666666666663</v>
      </c>
      <c r="N215" s="1890" t="s">
        <v>33</v>
      </c>
      <c r="O215" s="1892">
        <v>0.66666666666666663</v>
      </c>
      <c r="P215" s="1801" t="s">
        <v>34</v>
      </c>
      <c r="Q215" s="1801" t="s">
        <v>34</v>
      </c>
      <c r="R215" s="1890" t="s">
        <v>112</v>
      </c>
      <c r="S215" s="1890" t="s">
        <v>35</v>
      </c>
      <c r="T215" s="1890" t="s">
        <v>112</v>
      </c>
      <c r="U215" s="1890" t="s">
        <v>265</v>
      </c>
      <c r="V215" s="1890"/>
      <c r="W215" s="2048">
        <f t="shared" si="3"/>
        <v>1.0416666666666741E-2</v>
      </c>
      <c r="X215" s="2061"/>
    </row>
    <row r="216" spans="1:24" s="1810" customFormat="1" ht="27.75">
      <c r="A216" s="1717">
        <v>213</v>
      </c>
      <c r="B216" s="1801"/>
      <c r="C216" s="2010">
        <v>190921</v>
      </c>
      <c r="D216" s="2027" t="s">
        <v>10672</v>
      </c>
      <c r="E216" s="2010" t="s">
        <v>10673</v>
      </c>
      <c r="F216" s="2012" t="s">
        <v>887</v>
      </c>
      <c r="G216" s="2010" t="s">
        <v>40</v>
      </c>
      <c r="H216" s="2083" t="s">
        <v>41</v>
      </c>
      <c r="I216" s="2011" t="s">
        <v>6992</v>
      </c>
      <c r="J216" s="2006" t="s">
        <v>188</v>
      </c>
      <c r="K216" s="1887" t="s">
        <v>10539</v>
      </c>
      <c r="L216" s="2084">
        <v>0.62152777777777779</v>
      </c>
      <c r="M216" s="1807">
        <v>0.68402777777777779</v>
      </c>
      <c r="N216" s="1890" t="s">
        <v>33</v>
      </c>
      <c r="O216" s="1807">
        <v>0.61111111111111116</v>
      </c>
      <c r="P216" s="1801" t="s">
        <v>34</v>
      </c>
      <c r="Q216" s="1801" t="s">
        <v>34</v>
      </c>
      <c r="R216" s="1801" t="s">
        <v>35</v>
      </c>
      <c r="S216" s="1801" t="s">
        <v>35</v>
      </c>
      <c r="T216" s="1801" t="s">
        <v>112</v>
      </c>
      <c r="U216" s="1801" t="s">
        <v>37</v>
      </c>
      <c r="V216" s="1801"/>
      <c r="W216" s="2048">
        <f t="shared" si="3"/>
        <v>1.041666666666663E-2</v>
      </c>
      <c r="X216" s="1801"/>
    </row>
    <row r="217" spans="1:24" s="1810" customFormat="1">
      <c r="A217" s="1717">
        <v>214</v>
      </c>
      <c r="B217" s="1801"/>
      <c r="C217" s="2010">
        <v>133621</v>
      </c>
      <c r="D217" s="1812" t="s">
        <v>10672</v>
      </c>
      <c r="E217" s="2010" t="s">
        <v>500</v>
      </c>
      <c r="F217" s="2012" t="s">
        <v>145</v>
      </c>
      <c r="G217" s="2010" t="s">
        <v>40</v>
      </c>
      <c r="H217" s="2083" t="s">
        <v>41</v>
      </c>
      <c r="I217" s="2010" t="s">
        <v>10674</v>
      </c>
      <c r="J217" s="1812" t="s">
        <v>31</v>
      </c>
      <c r="K217" s="1887" t="s">
        <v>3524</v>
      </c>
      <c r="L217" s="2084">
        <v>0.71180555555555558</v>
      </c>
      <c r="M217" s="1807">
        <v>0.77083333333333337</v>
      </c>
      <c r="N217" s="1890" t="s">
        <v>33</v>
      </c>
      <c r="O217" s="1807">
        <v>0.69791666666666663</v>
      </c>
      <c r="P217" s="1801" t="s">
        <v>34</v>
      </c>
      <c r="Q217" s="1801" t="s">
        <v>34</v>
      </c>
      <c r="R217" s="1801" t="s">
        <v>35</v>
      </c>
      <c r="S217" s="1801" t="s">
        <v>35</v>
      </c>
      <c r="T217" s="1801" t="s">
        <v>112</v>
      </c>
      <c r="U217" s="1801" t="s">
        <v>5672</v>
      </c>
      <c r="V217" s="1801"/>
      <c r="W217" s="2048">
        <f t="shared" si="3"/>
        <v>1.3888888888888951E-2</v>
      </c>
      <c r="X217" s="1801"/>
    </row>
    <row r="218" spans="1:24" s="1810" customFormat="1" ht="27.75">
      <c r="A218" s="1717">
        <v>215</v>
      </c>
      <c r="B218" s="1801"/>
      <c r="C218" s="2010">
        <v>155548</v>
      </c>
      <c r="D218" s="1812" t="s">
        <v>10672</v>
      </c>
      <c r="E218" s="2010" t="s">
        <v>10675</v>
      </c>
      <c r="F218" s="2012" t="s">
        <v>887</v>
      </c>
      <c r="G218" s="2010" t="s">
        <v>9210</v>
      </c>
      <c r="H218" s="2083" t="s">
        <v>389</v>
      </c>
      <c r="I218" s="2011" t="s">
        <v>10676</v>
      </c>
      <c r="J218" s="1812" t="s">
        <v>31</v>
      </c>
      <c r="K218" s="1887" t="s">
        <v>3654</v>
      </c>
      <c r="L218" s="2084">
        <v>0.3576388888888889</v>
      </c>
      <c r="M218" s="1807">
        <v>0.69097222222222221</v>
      </c>
      <c r="N218" s="1890" t="s">
        <v>33</v>
      </c>
      <c r="O218" s="1807">
        <v>0.35069444444444442</v>
      </c>
      <c r="P218" s="1801" t="s">
        <v>34</v>
      </c>
      <c r="Q218" s="1801" t="s">
        <v>34</v>
      </c>
      <c r="R218" s="1801" t="s">
        <v>112</v>
      </c>
      <c r="S218" s="1801" t="s">
        <v>35</v>
      </c>
      <c r="T218" s="1808" t="s">
        <v>7196</v>
      </c>
      <c r="U218" s="1801" t="s">
        <v>265</v>
      </c>
      <c r="V218" s="1801"/>
      <c r="W218" s="2048">
        <f t="shared" si="3"/>
        <v>6.9444444444444753E-3</v>
      </c>
      <c r="X218" s="1805">
        <v>7982398638</v>
      </c>
    </row>
    <row r="219" spans="1:24" s="1810" customFormat="1">
      <c r="A219" s="1717">
        <v>216</v>
      </c>
      <c r="B219" s="1801"/>
      <c r="C219" s="2010">
        <v>190690</v>
      </c>
      <c r="D219" s="1812" t="s">
        <v>10672</v>
      </c>
      <c r="E219" s="2010" t="s">
        <v>2670</v>
      </c>
      <c r="F219" s="2012" t="s">
        <v>505</v>
      </c>
      <c r="G219" s="2010" t="s">
        <v>10660</v>
      </c>
      <c r="H219" s="2083" t="s">
        <v>29</v>
      </c>
      <c r="I219" s="2010" t="s">
        <v>128</v>
      </c>
      <c r="J219" s="2006" t="s">
        <v>188</v>
      </c>
      <c r="K219" s="1887" t="s">
        <v>366</v>
      </c>
      <c r="L219" s="2084">
        <v>0.78125</v>
      </c>
      <c r="M219" s="1807">
        <v>0.84722222222222221</v>
      </c>
      <c r="N219" s="1890" t="s">
        <v>33</v>
      </c>
      <c r="O219" s="1807">
        <v>0.77083333333333337</v>
      </c>
      <c r="P219" s="1801" t="s">
        <v>34</v>
      </c>
      <c r="Q219" s="1801" t="s">
        <v>34</v>
      </c>
      <c r="R219" s="1801" t="s">
        <v>112</v>
      </c>
      <c r="S219" s="1801" t="s">
        <v>35</v>
      </c>
      <c r="T219" s="1801" t="s">
        <v>112</v>
      </c>
      <c r="U219" s="1801" t="s">
        <v>33</v>
      </c>
      <c r="V219" s="1801"/>
      <c r="W219" s="2048">
        <f t="shared" si="3"/>
        <v>1.041666666666663E-2</v>
      </c>
      <c r="X219" s="1805">
        <v>9599128791</v>
      </c>
    </row>
    <row r="220" spans="1:24" s="1810" customFormat="1" ht="41.25">
      <c r="A220" s="1717">
        <v>217</v>
      </c>
      <c r="B220" s="1801"/>
      <c r="C220" s="2010">
        <v>184724</v>
      </c>
      <c r="D220" s="1812" t="s">
        <v>10672</v>
      </c>
      <c r="E220" s="2010" t="s">
        <v>10677</v>
      </c>
      <c r="F220" s="2012" t="s">
        <v>518</v>
      </c>
      <c r="G220" s="2010" t="s">
        <v>10678</v>
      </c>
      <c r="H220" s="2083" t="s">
        <v>10679</v>
      </c>
      <c r="I220" s="2011" t="s">
        <v>10680</v>
      </c>
      <c r="J220" s="1812" t="s">
        <v>31</v>
      </c>
      <c r="K220" s="1887" t="s">
        <v>1049</v>
      </c>
      <c r="L220" s="2084">
        <v>0.36319444444444443</v>
      </c>
      <c r="M220" s="1807">
        <v>0.61458333333333337</v>
      </c>
      <c r="N220" s="1890" t="s">
        <v>219</v>
      </c>
      <c r="O220" s="1807">
        <v>0.35416666666666669</v>
      </c>
      <c r="P220" s="1801" t="s">
        <v>34</v>
      </c>
      <c r="Q220" s="1801" t="s">
        <v>34</v>
      </c>
      <c r="R220" s="1801" t="s">
        <v>35</v>
      </c>
      <c r="S220" s="1801" t="s">
        <v>35</v>
      </c>
      <c r="T220" s="1801" t="s">
        <v>112</v>
      </c>
      <c r="U220" s="1801" t="s">
        <v>37</v>
      </c>
      <c r="V220" s="1801"/>
      <c r="W220" s="2048">
        <f t="shared" si="3"/>
        <v>9.0277777777777457E-3</v>
      </c>
      <c r="X220" s="1805">
        <v>9810089425</v>
      </c>
    </row>
    <row r="221" spans="1:24" s="1810" customFormat="1">
      <c r="A221" s="1717">
        <v>218</v>
      </c>
      <c r="B221" s="1801"/>
      <c r="C221" s="2010">
        <v>160431</v>
      </c>
      <c r="D221" s="1812" t="s">
        <v>10672</v>
      </c>
      <c r="E221" s="2010" t="s">
        <v>3457</v>
      </c>
      <c r="F221" s="2012" t="s">
        <v>178</v>
      </c>
      <c r="G221" s="2010" t="s">
        <v>495</v>
      </c>
      <c r="H221" s="2083" t="s">
        <v>343</v>
      </c>
      <c r="I221" s="2010" t="s">
        <v>10681</v>
      </c>
      <c r="J221" s="1812" t="s">
        <v>31</v>
      </c>
      <c r="K221" s="1887" t="s">
        <v>3654</v>
      </c>
      <c r="L221" s="2084">
        <v>0.63541666666666663</v>
      </c>
      <c r="M221" s="1807">
        <v>0.70833333333333337</v>
      </c>
      <c r="N221" s="1890" t="s">
        <v>33</v>
      </c>
      <c r="O221" s="1807">
        <v>0.625</v>
      </c>
      <c r="P221" s="1801" t="s">
        <v>34</v>
      </c>
      <c r="Q221" s="1801" t="s">
        <v>34</v>
      </c>
      <c r="R221" s="1801" t="s">
        <v>35</v>
      </c>
      <c r="S221" s="1801" t="s">
        <v>35</v>
      </c>
      <c r="T221" s="1801" t="s">
        <v>112</v>
      </c>
      <c r="U221" s="1801" t="s">
        <v>6043</v>
      </c>
      <c r="V221" s="1801"/>
      <c r="W221" s="2048">
        <f t="shared" si="3"/>
        <v>1.041666666666663E-2</v>
      </c>
      <c r="X221" s="1805">
        <v>9818114742</v>
      </c>
    </row>
    <row r="222" spans="1:24">
      <c r="A222" s="1717">
        <v>219</v>
      </c>
      <c r="B222" s="775"/>
      <c r="C222" s="1509">
        <v>186798</v>
      </c>
      <c r="D222" s="1500" t="s">
        <v>10672</v>
      </c>
      <c r="E222" s="1509" t="s">
        <v>10682</v>
      </c>
      <c r="F222" s="1501" t="s">
        <v>145</v>
      </c>
      <c r="G222" s="1509" t="s">
        <v>514</v>
      </c>
      <c r="H222" s="2081" t="s">
        <v>4426</v>
      </c>
      <c r="I222" s="1509" t="s">
        <v>515</v>
      </c>
      <c r="J222" s="1500" t="s">
        <v>31</v>
      </c>
      <c r="K222" s="645"/>
      <c r="L222" s="2082">
        <v>0.4</v>
      </c>
      <c r="M222" s="1498">
        <v>0.45833333333333331</v>
      </c>
      <c r="N222" s="1593" t="s">
        <v>37</v>
      </c>
      <c r="O222" s="1498"/>
      <c r="P222" s="775"/>
      <c r="Q222" s="775"/>
      <c r="R222" s="775"/>
      <c r="S222" s="775"/>
      <c r="T222" s="775"/>
      <c r="U222" s="775"/>
      <c r="V222" s="775"/>
      <c r="W222" s="2048"/>
      <c r="X222" s="897">
        <v>991201291</v>
      </c>
    </row>
    <row r="223" spans="1:24" s="1810" customFormat="1">
      <c r="A223" s="1717">
        <v>220</v>
      </c>
      <c r="B223" s="1801"/>
      <c r="C223" s="2010">
        <v>190872</v>
      </c>
      <c r="D223" s="1812" t="s">
        <v>10672</v>
      </c>
      <c r="E223" s="2010" t="s">
        <v>10683</v>
      </c>
      <c r="F223" s="2012" t="s">
        <v>5339</v>
      </c>
      <c r="G223" s="2010" t="s">
        <v>617</v>
      </c>
      <c r="H223" s="2083" t="s">
        <v>48</v>
      </c>
      <c r="I223" s="2010" t="s">
        <v>8403</v>
      </c>
      <c r="J223" s="1812" t="s">
        <v>31</v>
      </c>
      <c r="K223" s="1887" t="s">
        <v>56</v>
      </c>
      <c r="L223" s="2084">
        <v>0.51736111111111116</v>
      </c>
      <c r="M223" s="1807">
        <v>0.63541666666666663</v>
      </c>
      <c r="N223" s="1890" t="s">
        <v>33</v>
      </c>
      <c r="O223" s="1807">
        <v>0.51041666666666663</v>
      </c>
      <c r="P223" s="1801" t="s">
        <v>34</v>
      </c>
      <c r="Q223" s="1801" t="s">
        <v>34</v>
      </c>
      <c r="R223" s="1801" t="s">
        <v>112</v>
      </c>
      <c r="S223" s="1801" t="s">
        <v>35</v>
      </c>
      <c r="T223" s="1801" t="s">
        <v>112</v>
      </c>
      <c r="U223" s="1801" t="s">
        <v>265</v>
      </c>
      <c r="V223" s="1801"/>
      <c r="W223" s="2048">
        <f t="shared" si="3"/>
        <v>6.9444444444445308E-3</v>
      </c>
      <c r="X223" s="1805">
        <v>8081149917</v>
      </c>
    </row>
    <row r="224" spans="1:24" s="1810" customFormat="1">
      <c r="A224" s="1717">
        <v>221</v>
      </c>
      <c r="B224" s="1801"/>
      <c r="C224" s="2010">
        <v>187628</v>
      </c>
      <c r="D224" s="1812" t="s">
        <v>10672</v>
      </c>
      <c r="E224" s="2010" t="s">
        <v>10684</v>
      </c>
      <c r="F224" s="2012" t="s">
        <v>210</v>
      </c>
      <c r="G224" s="2010" t="s">
        <v>1640</v>
      </c>
      <c r="H224" s="2083" t="s">
        <v>29</v>
      </c>
      <c r="I224" s="2010" t="s">
        <v>128</v>
      </c>
      <c r="J224" s="2006" t="s">
        <v>188</v>
      </c>
      <c r="K224" s="2110" t="s">
        <v>366</v>
      </c>
      <c r="L224" s="2084">
        <v>0.68611111111111112</v>
      </c>
      <c r="M224" s="1807">
        <v>0.72916666666666663</v>
      </c>
      <c r="N224" s="1890" t="s">
        <v>33</v>
      </c>
      <c r="O224" s="1807">
        <v>0.68055555555555558</v>
      </c>
      <c r="P224" s="1801" t="s">
        <v>34</v>
      </c>
      <c r="Q224" s="1801" t="s">
        <v>34</v>
      </c>
      <c r="R224" s="1801" t="s">
        <v>112</v>
      </c>
      <c r="S224" s="1801" t="s">
        <v>35</v>
      </c>
      <c r="T224" s="1801" t="s">
        <v>112</v>
      </c>
      <c r="U224" s="1801" t="s">
        <v>265</v>
      </c>
      <c r="V224" s="1801"/>
      <c r="W224" s="2048">
        <f t="shared" si="3"/>
        <v>5.5555555555555358E-3</v>
      </c>
      <c r="X224" s="1801"/>
    </row>
    <row r="225" spans="1:24">
      <c r="A225" s="1717">
        <v>222</v>
      </c>
      <c r="B225" s="775"/>
      <c r="C225" s="1509">
        <v>131790</v>
      </c>
      <c r="D225" s="1500" t="s">
        <v>10672</v>
      </c>
      <c r="E225" s="1509" t="s">
        <v>10685</v>
      </c>
      <c r="F225" s="1501" t="s">
        <v>475</v>
      </c>
      <c r="G225" s="1509" t="s">
        <v>5906</v>
      </c>
      <c r="H225" s="2081" t="s">
        <v>70</v>
      </c>
      <c r="I225" s="1509" t="s">
        <v>8621</v>
      </c>
      <c r="J225" s="1500" t="s">
        <v>31</v>
      </c>
      <c r="K225" s="709"/>
      <c r="L225" s="2082">
        <v>0.41666666666666669</v>
      </c>
      <c r="M225" s="1498">
        <v>0.45833333333333331</v>
      </c>
      <c r="N225" s="1593" t="s">
        <v>37</v>
      </c>
      <c r="O225" s="1498"/>
      <c r="P225" s="775"/>
      <c r="Q225" s="775"/>
      <c r="R225" s="775"/>
      <c r="S225" s="775"/>
      <c r="T225" s="775"/>
      <c r="U225" s="775"/>
      <c r="V225" s="775"/>
      <c r="W225" s="2048"/>
      <c r="X225" s="545">
        <v>9891123036</v>
      </c>
    </row>
    <row r="226" spans="1:24">
      <c r="A226" s="1717">
        <v>223</v>
      </c>
      <c r="B226" s="775"/>
      <c r="C226" s="1509">
        <v>38890</v>
      </c>
      <c r="D226" s="1500" t="s">
        <v>10672</v>
      </c>
      <c r="E226" s="1509" t="s">
        <v>10686</v>
      </c>
      <c r="F226" s="1501" t="s">
        <v>314</v>
      </c>
      <c r="G226" s="1509" t="s">
        <v>5906</v>
      </c>
      <c r="H226" s="2081" t="s">
        <v>70</v>
      </c>
      <c r="I226" s="1509" t="s">
        <v>6680</v>
      </c>
      <c r="J226" s="1500" t="s">
        <v>31</v>
      </c>
      <c r="K226" s="709"/>
      <c r="L226" s="2082">
        <v>0.46180555555555558</v>
      </c>
      <c r="M226" s="1498">
        <v>0.48958333333333331</v>
      </c>
      <c r="N226" s="1593" t="s">
        <v>37</v>
      </c>
      <c r="O226" s="1498"/>
      <c r="P226" s="775"/>
      <c r="Q226" s="775"/>
      <c r="R226" s="775"/>
      <c r="S226" s="775"/>
      <c r="T226" s="775"/>
      <c r="U226" s="775"/>
      <c r="V226" s="775"/>
      <c r="W226" s="2048"/>
      <c r="X226" s="545">
        <v>8375003653</v>
      </c>
    </row>
    <row r="227" spans="1:24">
      <c r="A227" s="1717">
        <v>224</v>
      </c>
      <c r="B227" s="775"/>
      <c r="C227" s="1509">
        <v>158700</v>
      </c>
      <c r="D227" s="1500" t="s">
        <v>10672</v>
      </c>
      <c r="E227" s="1509" t="s">
        <v>10687</v>
      </c>
      <c r="F227" s="1501" t="s">
        <v>295</v>
      </c>
      <c r="G227" s="1509" t="s">
        <v>5906</v>
      </c>
      <c r="H227" s="2081" t="s">
        <v>70</v>
      </c>
      <c r="I227" s="1509" t="s">
        <v>10688</v>
      </c>
      <c r="J227" s="1500" t="s">
        <v>31</v>
      </c>
      <c r="K227" s="709"/>
      <c r="L227" s="2082">
        <v>0.49305555555555558</v>
      </c>
      <c r="M227" s="1498">
        <v>0.59375</v>
      </c>
      <c r="N227" s="1593" t="s">
        <v>37</v>
      </c>
      <c r="O227" s="1498"/>
      <c r="P227" s="775"/>
      <c r="Q227" s="775"/>
      <c r="R227" s="775"/>
      <c r="S227" s="775"/>
      <c r="T227" s="775"/>
      <c r="U227" s="775"/>
      <c r="V227" s="775"/>
      <c r="W227" s="2048"/>
      <c r="X227" s="545">
        <v>9910394881</v>
      </c>
    </row>
    <row r="228" spans="1:24" s="1810" customFormat="1" ht="27.75">
      <c r="A228" s="1717">
        <v>225</v>
      </c>
      <c r="B228" s="1801"/>
      <c r="C228" s="2010">
        <v>190546</v>
      </c>
      <c r="D228" s="1812" t="s">
        <v>10672</v>
      </c>
      <c r="E228" s="2010" t="s">
        <v>10689</v>
      </c>
      <c r="F228" s="2012" t="s">
        <v>68</v>
      </c>
      <c r="G228" s="2011" t="s">
        <v>6682</v>
      </c>
      <c r="H228" s="2083" t="s">
        <v>10690</v>
      </c>
      <c r="I228" s="2010" t="s">
        <v>5391</v>
      </c>
      <c r="J228" s="1812" t="s">
        <v>31</v>
      </c>
      <c r="K228" s="1887" t="s">
        <v>1008</v>
      </c>
      <c r="L228" s="2084">
        <v>0.33888888888888891</v>
      </c>
      <c r="M228" s="1807">
        <v>0.60069444444444442</v>
      </c>
      <c r="N228" s="1890" t="s">
        <v>33</v>
      </c>
      <c r="O228" s="1807">
        <v>0.32291666666666669</v>
      </c>
      <c r="P228" s="1801" t="s">
        <v>34</v>
      </c>
      <c r="Q228" s="1801" t="s">
        <v>34</v>
      </c>
      <c r="R228" s="1801" t="s">
        <v>35</v>
      </c>
      <c r="S228" s="1801" t="s">
        <v>35</v>
      </c>
      <c r="T228" s="1801" t="s">
        <v>112</v>
      </c>
      <c r="U228" s="1801" t="s">
        <v>37</v>
      </c>
      <c r="V228" s="1801"/>
      <c r="W228" s="2048">
        <f t="shared" si="3"/>
        <v>1.5972222222222221E-2</v>
      </c>
      <c r="X228" s="1805">
        <v>9687689042</v>
      </c>
    </row>
    <row r="229" spans="1:24" s="1810" customFormat="1">
      <c r="A229" s="1717">
        <v>226</v>
      </c>
      <c r="B229" s="1801"/>
      <c r="C229" s="2010">
        <v>186340</v>
      </c>
      <c r="D229" s="1812" t="s">
        <v>10672</v>
      </c>
      <c r="E229" s="2010" t="s">
        <v>10691</v>
      </c>
      <c r="F229" s="2012" t="s">
        <v>2924</v>
      </c>
      <c r="G229" s="2010" t="s">
        <v>401</v>
      </c>
      <c r="H229" s="2083" t="s">
        <v>237</v>
      </c>
      <c r="I229" s="2010" t="s">
        <v>238</v>
      </c>
      <c r="J229" s="1812" t="s">
        <v>31</v>
      </c>
      <c r="K229" s="1887" t="s">
        <v>885</v>
      </c>
      <c r="L229" s="2084">
        <v>0.3888888888888889</v>
      </c>
      <c r="M229" s="1807">
        <v>0.70833333333333337</v>
      </c>
      <c r="N229" s="1890" t="s">
        <v>33</v>
      </c>
      <c r="O229" s="1807">
        <v>0.38194444444444442</v>
      </c>
      <c r="P229" s="1801" t="s">
        <v>34</v>
      </c>
      <c r="Q229" s="1801" t="s">
        <v>34</v>
      </c>
      <c r="R229" s="1801" t="s">
        <v>112</v>
      </c>
      <c r="S229" s="1801" t="s">
        <v>35</v>
      </c>
      <c r="T229" s="1801" t="s">
        <v>112</v>
      </c>
      <c r="U229" s="1801" t="s">
        <v>265</v>
      </c>
      <c r="V229" s="1801"/>
      <c r="W229" s="2048">
        <f t="shared" si="3"/>
        <v>6.9444444444444753E-3</v>
      </c>
      <c r="X229" s="1805">
        <v>9359869334</v>
      </c>
    </row>
    <row r="230" spans="1:24" s="1810" customFormat="1">
      <c r="A230" s="1717">
        <v>227</v>
      </c>
      <c r="B230" s="1801"/>
      <c r="C230" s="2010">
        <v>187095</v>
      </c>
      <c r="D230" s="1812" t="s">
        <v>10672</v>
      </c>
      <c r="E230" s="2010" t="s">
        <v>10692</v>
      </c>
      <c r="F230" s="2012" t="s">
        <v>335</v>
      </c>
      <c r="G230" s="2010" t="s">
        <v>1559</v>
      </c>
      <c r="H230" s="2083" t="s">
        <v>29</v>
      </c>
      <c r="I230" s="2010" t="s">
        <v>10693</v>
      </c>
      <c r="J230" s="1812" t="s">
        <v>31</v>
      </c>
      <c r="K230" s="1887" t="s">
        <v>420</v>
      </c>
      <c r="L230" s="2084">
        <v>0.3576388888888889</v>
      </c>
      <c r="M230" s="1807">
        <v>0.41666666666666669</v>
      </c>
      <c r="N230" s="1890" t="s">
        <v>33</v>
      </c>
      <c r="O230" s="1807">
        <v>0.34722222222222221</v>
      </c>
      <c r="P230" s="1801" t="s">
        <v>34</v>
      </c>
      <c r="Q230" s="1801" t="s">
        <v>34</v>
      </c>
      <c r="R230" s="1801" t="s">
        <v>112</v>
      </c>
      <c r="S230" s="1801" t="s">
        <v>35</v>
      </c>
      <c r="T230" s="1801" t="s">
        <v>112</v>
      </c>
      <c r="U230" s="1801" t="s">
        <v>265</v>
      </c>
      <c r="V230" s="1801"/>
      <c r="W230" s="2048">
        <f t="shared" si="3"/>
        <v>1.0416666666666685E-2</v>
      </c>
      <c r="X230" s="1805">
        <v>9555087265</v>
      </c>
    </row>
    <row r="231" spans="1:24" s="1810" customFormat="1">
      <c r="A231" s="1717">
        <v>228</v>
      </c>
      <c r="B231" s="1801"/>
      <c r="C231" s="2010">
        <v>182834</v>
      </c>
      <c r="D231" s="1812" t="s">
        <v>10672</v>
      </c>
      <c r="E231" s="2010" t="s">
        <v>10694</v>
      </c>
      <c r="F231" s="2012" t="s">
        <v>505</v>
      </c>
      <c r="G231" s="2010" t="s">
        <v>10660</v>
      </c>
      <c r="H231" s="2083" t="s">
        <v>29</v>
      </c>
      <c r="I231" s="2011" t="s">
        <v>128</v>
      </c>
      <c r="J231" s="2006" t="s">
        <v>188</v>
      </c>
      <c r="K231" s="1887" t="s">
        <v>3654</v>
      </c>
      <c r="L231" s="2084">
        <v>0.42499999999999999</v>
      </c>
      <c r="M231" s="1807">
        <v>0.46527777777777779</v>
      </c>
      <c r="N231" s="1890" t="s">
        <v>33</v>
      </c>
      <c r="O231" s="1807">
        <v>0.41666666666666669</v>
      </c>
      <c r="P231" s="1801" t="s">
        <v>34</v>
      </c>
      <c r="Q231" s="1801" t="s">
        <v>34</v>
      </c>
      <c r="R231" s="1801" t="s">
        <v>112</v>
      </c>
      <c r="S231" s="1801" t="s">
        <v>35</v>
      </c>
      <c r="T231" s="1801" t="s">
        <v>112</v>
      </c>
      <c r="U231" s="1801" t="s">
        <v>265</v>
      </c>
      <c r="V231" s="1801"/>
      <c r="W231" s="2048">
        <f t="shared" si="3"/>
        <v>8.3333333333333037E-3</v>
      </c>
      <c r="X231" s="1801"/>
    </row>
    <row r="232" spans="1:24" s="1810" customFormat="1">
      <c r="A232" s="1717">
        <v>229</v>
      </c>
      <c r="B232" s="1801"/>
      <c r="C232" s="2010">
        <v>184871</v>
      </c>
      <c r="D232" s="1812" t="s">
        <v>10672</v>
      </c>
      <c r="E232" s="2010" t="s">
        <v>10695</v>
      </c>
      <c r="F232" s="2012" t="s">
        <v>363</v>
      </c>
      <c r="G232" s="2010" t="s">
        <v>28</v>
      </c>
      <c r="H232" s="2083" t="s">
        <v>29</v>
      </c>
      <c r="I232" s="2010" t="s">
        <v>110</v>
      </c>
      <c r="J232" s="1812" t="s">
        <v>31</v>
      </c>
      <c r="K232" s="2110" t="s">
        <v>366</v>
      </c>
      <c r="L232" s="2084">
        <v>0.4826388888888889</v>
      </c>
      <c r="M232" s="1807">
        <v>0.54027777777777775</v>
      </c>
      <c r="N232" s="1890" t="s">
        <v>33</v>
      </c>
      <c r="O232" s="1807">
        <v>0.46875</v>
      </c>
      <c r="P232" s="1801" t="s">
        <v>34</v>
      </c>
      <c r="Q232" s="1801" t="s">
        <v>34</v>
      </c>
      <c r="R232" s="1801" t="s">
        <v>112</v>
      </c>
      <c r="S232" s="1801" t="s">
        <v>35</v>
      </c>
      <c r="T232" s="1801" t="s">
        <v>112</v>
      </c>
      <c r="U232" s="1801" t="s">
        <v>265</v>
      </c>
      <c r="V232" s="1801"/>
      <c r="W232" s="2048">
        <f t="shared" si="3"/>
        <v>1.3888888888888895E-2</v>
      </c>
      <c r="X232" s="1805">
        <v>8077856092</v>
      </c>
    </row>
    <row r="233" spans="1:24" s="1810" customFormat="1">
      <c r="A233" s="1717">
        <v>230</v>
      </c>
      <c r="B233" s="1801"/>
      <c r="C233" s="2010">
        <v>187762</v>
      </c>
      <c r="D233" s="1812" t="s">
        <v>10672</v>
      </c>
      <c r="E233" s="2010" t="s">
        <v>10696</v>
      </c>
      <c r="F233" s="2012" t="s">
        <v>186</v>
      </c>
      <c r="G233" s="2010" t="s">
        <v>1168</v>
      </c>
      <c r="H233" s="2083" t="s">
        <v>520</v>
      </c>
      <c r="I233" s="2010" t="s">
        <v>10697</v>
      </c>
      <c r="J233" s="1812" t="s">
        <v>31</v>
      </c>
      <c r="K233" s="1887" t="s">
        <v>3654</v>
      </c>
      <c r="L233" s="2084">
        <v>0.60763888888888884</v>
      </c>
      <c r="M233" s="1807">
        <v>0.76944444444444449</v>
      </c>
      <c r="N233" s="1890" t="s">
        <v>33</v>
      </c>
      <c r="O233" s="1807">
        <v>0.59375</v>
      </c>
      <c r="P233" s="1801" t="s">
        <v>34</v>
      </c>
      <c r="Q233" s="1801" t="s">
        <v>34</v>
      </c>
      <c r="R233" s="1801" t="s">
        <v>35</v>
      </c>
      <c r="S233" s="1801" t="s">
        <v>35</v>
      </c>
      <c r="T233" s="1801" t="s">
        <v>112</v>
      </c>
      <c r="U233" s="1801" t="s">
        <v>37</v>
      </c>
      <c r="V233" s="1801"/>
      <c r="W233" s="2048">
        <f t="shared" si="3"/>
        <v>1.388888888888884E-2</v>
      </c>
      <c r="X233" s="1805">
        <v>9310730281</v>
      </c>
    </row>
    <row r="234" spans="1:24" s="1810" customFormat="1">
      <c r="A234" s="1717">
        <v>231</v>
      </c>
      <c r="B234" s="1801"/>
      <c r="C234" s="2010">
        <v>186021</v>
      </c>
      <c r="D234" s="1812" t="s">
        <v>10672</v>
      </c>
      <c r="E234" s="2010" t="s">
        <v>10698</v>
      </c>
      <c r="F234" s="2012" t="s">
        <v>90</v>
      </c>
      <c r="G234" s="2010" t="s">
        <v>9002</v>
      </c>
      <c r="H234" s="2083" t="s">
        <v>99</v>
      </c>
      <c r="I234" s="2010" t="s">
        <v>3275</v>
      </c>
      <c r="J234" s="1812" t="s">
        <v>94</v>
      </c>
      <c r="K234" s="1887" t="s">
        <v>1078</v>
      </c>
      <c r="L234" s="2084">
        <v>0.34305555555555556</v>
      </c>
      <c r="M234" s="1807">
        <v>0.54861111111111116</v>
      </c>
      <c r="N234" s="1890" t="s">
        <v>33</v>
      </c>
      <c r="O234" s="1807">
        <v>0.33680555555555558</v>
      </c>
      <c r="P234" s="1801" t="s">
        <v>34</v>
      </c>
      <c r="Q234" s="1801" t="s">
        <v>34</v>
      </c>
      <c r="R234" s="1801" t="s">
        <v>35</v>
      </c>
      <c r="S234" s="1801" t="s">
        <v>35</v>
      </c>
      <c r="T234" s="1801" t="s">
        <v>112</v>
      </c>
      <c r="U234" s="1801" t="s">
        <v>37</v>
      </c>
      <c r="V234" s="1801"/>
      <c r="W234" s="2048">
        <f t="shared" si="3"/>
        <v>6.2499999999999778E-3</v>
      </c>
      <c r="X234" s="1801"/>
    </row>
    <row r="235" spans="1:24" s="1810" customFormat="1">
      <c r="A235" s="1717">
        <v>232</v>
      </c>
      <c r="B235" s="1801"/>
      <c r="C235" s="2010">
        <v>180869</v>
      </c>
      <c r="D235" s="1812" t="s">
        <v>10672</v>
      </c>
      <c r="E235" s="2010" t="s">
        <v>3682</v>
      </c>
      <c r="F235" s="2012" t="s">
        <v>703</v>
      </c>
      <c r="G235" s="2010" t="s">
        <v>514</v>
      </c>
      <c r="H235" s="2083" t="s">
        <v>4426</v>
      </c>
      <c r="I235" s="2010" t="s">
        <v>8982</v>
      </c>
      <c r="J235" s="1812" t="s">
        <v>31</v>
      </c>
      <c r="K235" s="1887" t="s">
        <v>624</v>
      </c>
      <c r="L235" s="2084">
        <v>0.5</v>
      </c>
      <c r="M235" s="1807">
        <v>0.6875</v>
      </c>
      <c r="N235" s="1890" t="s">
        <v>33</v>
      </c>
      <c r="O235" s="1807">
        <v>0.4826388888888889</v>
      </c>
      <c r="P235" s="1801" t="s">
        <v>34</v>
      </c>
      <c r="Q235" s="1801" t="s">
        <v>34</v>
      </c>
      <c r="R235" s="1801" t="s">
        <v>35</v>
      </c>
      <c r="S235" s="1801" t="s">
        <v>35</v>
      </c>
      <c r="T235" s="1801" t="s">
        <v>112</v>
      </c>
      <c r="U235" s="1801" t="s">
        <v>37</v>
      </c>
      <c r="V235" s="1801"/>
      <c r="W235" s="2048">
        <f t="shared" si="3"/>
        <v>1.7361111111111105E-2</v>
      </c>
      <c r="X235" s="1805">
        <v>7678472252</v>
      </c>
    </row>
    <row r="236" spans="1:24" s="1810" customFormat="1" ht="27.75">
      <c r="A236" s="1717">
        <v>233</v>
      </c>
      <c r="B236" s="1801"/>
      <c r="C236" s="1888">
        <v>186844</v>
      </c>
      <c r="D236" s="1802" t="s">
        <v>10699</v>
      </c>
      <c r="E236" s="1888" t="s">
        <v>10700</v>
      </c>
      <c r="F236" s="2088" t="s">
        <v>1173</v>
      </c>
      <c r="G236" s="1888" t="s">
        <v>10701</v>
      </c>
      <c r="H236" s="1888" t="s">
        <v>215</v>
      </c>
      <c r="I236" s="2089" t="s">
        <v>10702</v>
      </c>
      <c r="J236" s="1812" t="s">
        <v>31</v>
      </c>
      <c r="K236" s="1887" t="s">
        <v>885</v>
      </c>
      <c r="L236" s="2087">
        <v>0.35555555555555557</v>
      </c>
      <c r="M236" s="2087">
        <v>0.3972222222222222</v>
      </c>
      <c r="N236" s="1801" t="s">
        <v>219</v>
      </c>
      <c r="O236" s="1807">
        <v>0.34722222222222221</v>
      </c>
      <c r="P236" s="1801" t="s">
        <v>34</v>
      </c>
      <c r="Q236" s="1801" t="s">
        <v>34</v>
      </c>
      <c r="R236" s="1801" t="s">
        <v>35</v>
      </c>
      <c r="S236" s="1801" t="s">
        <v>35</v>
      </c>
      <c r="T236" s="1801" t="s">
        <v>112</v>
      </c>
      <c r="U236" s="1801" t="s">
        <v>37</v>
      </c>
      <c r="V236" s="1801"/>
      <c r="W236" s="2048">
        <f t="shared" ref="W236:W299" si="4">L236-O236</f>
        <v>8.3333333333333592E-3</v>
      </c>
      <c r="X236" s="1801"/>
    </row>
    <row r="237" spans="1:24" s="1810" customFormat="1">
      <c r="A237" s="1717">
        <v>234</v>
      </c>
      <c r="B237" s="1801"/>
      <c r="C237" s="1888">
        <v>188763</v>
      </c>
      <c r="D237" s="1801" t="s">
        <v>10699</v>
      </c>
      <c r="E237" s="1888" t="s">
        <v>10703</v>
      </c>
      <c r="F237" s="2088" t="s">
        <v>1714</v>
      </c>
      <c r="G237" s="1888" t="s">
        <v>10701</v>
      </c>
      <c r="H237" s="1888" t="s">
        <v>215</v>
      </c>
      <c r="I237" s="1888" t="s">
        <v>10704</v>
      </c>
      <c r="J237" s="1812" t="s">
        <v>31</v>
      </c>
      <c r="K237" s="1887" t="s">
        <v>885</v>
      </c>
      <c r="L237" s="1807">
        <v>0.41666666666666669</v>
      </c>
      <c r="M237" s="1807">
        <v>0.48055555555555557</v>
      </c>
      <c r="N237" s="1801" t="s">
        <v>219</v>
      </c>
      <c r="O237" s="1807">
        <v>0.4</v>
      </c>
      <c r="P237" s="1801" t="s">
        <v>34</v>
      </c>
      <c r="Q237" s="1801" t="s">
        <v>34</v>
      </c>
      <c r="R237" s="1801" t="s">
        <v>35</v>
      </c>
      <c r="S237" s="1801" t="s">
        <v>35</v>
      </c>
      <c r="T237" s="1801" t="s">
        <v>112</v>
      </c>
      <c r="U237" s="1801" t="s">
        <v>37</v>
      </c>
      <c r="V237" s="1801"/>
      <c r="W237" s="2048">
        <f t="shared" si="4"/>
        <v>1.6666666666666663E-2</v>
      </c>
      <c r="X237" s="1801"/>
    </row>
    <row r="238" spans="1:24" s="1810" customFormat="1">
      <c r="A238" s="1717">
        <v>235</v>
      </c>
      <c r="B238" s="1801"/>
      <c r="C238" s="1888">
        <v>153467</v>
      </c>
      <c r="D238" s="1801" t="s">
        <v>10699</v>
      </c>
      <c r="E238" s="1888" t="s">
        <v>10705</v>
      </c>
      <c r="F238" s="2088" t="s">
        <v>419</v>
      </c>
      <c r="G238" s="1888" t="s">
        <v>9210</v>
      </c>
      <c r="H238" s="1888" t="s">
        <v>389</v>
      </c>
      <c r="I238" s="1888" t="s">
        <v>394</v>
      </c>
      <c r="J238" s="1812" t="s">
        <v>31</v>
      </c>
      <c r="K238" s="1887" t="s">
        <v>3654</v>
      </c>
      <c r="L238" s="1807">
        <v>0.5</v>
      </c>
      <c r="M238" s="1807">
        <v>0.625</v>
      </c>
      <c r="N238" s="1801" t="s">
        <v>33</v>
      </c>
      <c r="O238" s="1807">
        <v>0.48958333333333331</v>
      </c>
      <c r="P238" s="1801" t="s">
        <v>34</v>
      </c>
      <c r="Q238" s="1801" t="s">
        <v>34</v>
      </c>
      <c r="R238" s="1801" t="s">
        <v>35</v>
      </c>
      <c r="S238" s="1801" t="s">
        <v>35</v>
      </c>
      <c r="T238" s="1801" t="s">
        <v>112</v>
      </c>
      <c r="U238" s="1801" t="s">
        <v>37</v>
      </c>
      <c r="V238" s="1801"/>
      <c r="W238" s="2048">
        <f t="shared" si="4"/>
        <v>1.0416666666666685E-2</v>
      </c>
      <c r="X238" s="1801"/>
    </row>
    <row r="239" spans="1:24" s="1810" customFormat="1">
      <c r="A239" s="1717">
        <v>236</v>
      </c>
      <c r="B239" s="1801"/>
      <c r="C239" s="1888">
        <v>143678</v>
      </c>
      <c r="D239" s="1801" t="s">
        <v>10699</v>
      </c>
      <c r="E239" s="1888" t="s">
        <v>10706</v>
      </c>
      <c r="F239" s="2088" t="s">
        <v>528</v>
      </c>
      <c r="G239" s="1888" t="s">
        <v>9210</v>
      </c>
      <c r="H239" s="1888" t="s">
        <v>389</v>
      </c>
      <c r="I239" s="1888" t="s">
        <v>394</v>
      </c>
      <c r="J239" s="1812" t="s">
        <v>31</v>
      </c>
      <c r="K239" s="1887" t="s">
        <v>3677</v>
      </c>
      <c r="L239" s="1807">
        <v>0.65972222222222221</v>
      </c>
      <c r="M239" s="1807">
        <v>0.81527777777777777</v>
      </c>
      <c r="N239" s="1801" t="s">
        <v>33</v>
      </c>
      <c r="O239" s="1807">
        <v>0.63541666666666663</v>
      </c>
      <c r="P239" s="1801" t="s">
        <v>34</v>
      </c>
      <c r="Q239" s="1801" t="s">
        <v>34</v>
      </c>
      <c r="R239" s="1801" t="s">
        <v>35</v>
      </c>
      <c r="S239" s="1801" t="s">
        <v>35</v>
      </c>
      <c r="T239" s="1801" t="s">
        <v>112</v>
      </c>
      <c r="U239" s="1801" t="s">
        <v>37</v>
      </c>
      <c r="V239" s="1801"/>
      <c r="W239" s="2048">
        <f t="shared" si="4"/>
        <v>2.430555555555558E-2</v>
      </c>
      <c r="X239" s="1801"/>
    </row>
    <row r="240" spans="1:24" s="1810" customFormat="1">
      <c r="A240" s="1717">
        <v>237</v>
      </c>
      <c r="B240" s="1801"/>
      <c r="C240" s="1888">
        <v>187647</v>
      </c>
      <c r="D240" s="1801" t="s">
        <v>10699</v>
      </c>
      <c r="E240" s="1888" t="s">
        <v>10707</v>
      </c>
      <c r="F240" s="2088" t="s">
        <v>1714</v>
      </c>
      <c r="G240" s="1888" t="s">
        <v>40</v>
      </c>
      <c r="H240" s="1888" t="s">
        <v>41</v>
      </c>
      <c r="I240" s="1888" t="s">
        <v>10708</v>
      </c>
      <c r="J240" s="1812" t="s">
        <v>31</v>
      </c>
      <c r="K240" s="1887" t="s">
        <v>10413</v>
      </c>
      <c r="L240" s="1807">
        <v>0.35</v>
      </c>
      <c r="M240" s="1807">
        <v>0.76249999999999996</v>
      </c>
      <c r="N240" s="1801" t="s">
        <v>33</v>
      </c>
      <c r="O240" s="1807">
        <v>0.34375</v>
      </c>
      <c r="P240" s="1801" t="s">
        <v>34</v>
      </c>
      <c r="Q240" s="1801" t="s">
        <v>34</v>
      </c>
      <c r="R240" s="1801" t="s">
        <v>35</v>
      </c>
      <c r="S240" s="1801" t="s">
        <v>35</v>
      </c>
      <c r="T240" s="1801" t="s">
        <v>112</v>
      </c>
      <c r="U240" s="1801" t="s">
        <v>37</v>
      </c>
      <c r="V240" s="1801"/>
      <c r="W240" s="2048">
        <f t="shared" si="4"/>
        <v>6.2499999999999778E-3</v>
      </c>
      <c r="X240" s="1801"/>
    </row>
    <row r="241" spans="1:24" s="1810" customFormat="1">
      <c r="A241" s="1717">
        <v>238</v>
      </c>
      <c r="B241" s="1801"/>
      <c r="C241" s="1888">
        <v>186337</v>
      </c>
      <c r="D241" s="1801" t="s">
        <v>10699</v>
      </c>
      <c r="E241" s="1888" t="s">
        <v>10709</v>
      </c>
      <c r="F241" s="2088" t="s">
        <v>2090</v>
      </c>
      <c r="G241" s="1888" t="s">
        <v>104</v>
      </c>
      <c r="H241" s="1888" t="s">
        <v>92</v>
      </c>
      <c r="I241" s="1888" t="s">
        <v>9646</v>
      </c>
      <c r="J241" s="1812" t="s">
        <v>31</v>
      </c>
      <c r="K241" s="2110" t="s">
        <v>398</v>
      </c>
      <c r="L241" s="1807">
        <v>0.34444444444444444</v>
      </c>
      <c r="M241" s="1807">
        <v>0.3888888888888889</v>
      </c>
      <c r="N241" s="1801" t="s">
        <v>33</v>
      </c>
      <c r="O241" s="1807">
        <v>0.34027777777777779</v>
      </c>
      <c r="P241" s="1801" t="s">
        <v>34</v>
      </c>
      <c r="Q241" s="1801" t="s">
        <v>34</v>
      </c>
      <c r="R241" s="1801" t="s">
        <v>112</v>
      </c>
      <c r="S241" s="1801" t="s">
        <v>35</v>
      </c>
      <c r="T241" s="1801" t="s">
        <v>112</v>
      </c>
      <c r="U241" s="1801" t="s">
        <v>265</v>
      </c>
      <c r="V241" s="1801"/>
      <c r="W241" s="2048">
        <f t="shared" si="4"/>
        <v>4.1666666666666519E-3</v>
      </c>
      <c r="X241" s="1801"/>
    </row>
    <row r="242" spans="1:24" s="439" customFormat="1">
      <c r="A242" s="1717">
        <v>239</v>
      </c>
      <c r="B242" s="463"/>
      <c r="C242" s="593">
        <v>187096</v>
      </c>
      <c r="D242" s="463" t="s">
        <v>10699</v>
      </c>
      <c r="E242" s="593" t="s">
        <v>8201</v>
      </c>
      <c r="F242" s="1453" t="s">
        <v>363</v>
      </c>
      <c r="G242" s="593" t="s">
        <v>104</v>
      </c>
      <c r="H242" s="593" t="s">
        <v>92</v>
      </c>
      <c r="I242" s="593" t="s">
        <v>394</v>
      </c>
      <c r="J242" s="977" t="s">
        <v>31</v>
      </c>
      <c r="K242" s="711" t="s">
        <v>885</v>
      </c>
      <c r="L242" s="966">
        <v>0.40277777777777779</v>
      </c>
      <c r="M242" s="966">
        <v>0.4548611111111111</v>
      </c>
      <c r="N242" s="2166" t="s">
        <v>2113</v>
      </c>
      <c r="O242" s="966">
        <v>0.39583333333333331</v>
      </c>
      <c r="P242" s="463"/>
      <c r="Q242" s="463" t="s">
        <v>171</v>
      </c>
      <c r="R242" s="463" t="s">
        <v>35</v>
      </c>
      <c r="S242" s="463" t="s">
        <v>35</v>
      </c>
      <c r="T242" s="463" t="s">
        <v>112</v>
      </c>
      <c r="U242" s="463" t="s">
        <v>37</v>
      </c>
      <c r="V242" s="463"/>
      <c r="W242" s="2048">
        <f t="shared" si="4"/>
        <v>6.9444444444444753E-3</v>
      </c>
      <c r="X242" s="463"/>
    </row>
    <row r="243" spans="1:24" s="1810" customFormat="1">
      <c r="A243" s="1717">
        <v>240</v>
      </c>
      <c r="B243" s="1801"/>
      <c r="C243" s="1888">
        <v>187825</v>
      </c>
      <c r="D243" s="1801" t="s">
        <v>10699</v>
      </c>
      <c r="E243" s="1888" t="s">
        <v>10691</v>
      </c>
      <c r="F243" s="2088" t="s">
        <v>681</v>
      </c>
      <c r="G243" s="1888" t="s">
        <v>104</v>
      </c>
      <c r="H243" s="1888" t="s">
        <v>92</v>
      </c>
      <c r="I243" s="1888" t="s">
        <v>10710</v>
      </c>
      <c r="J243" s="1812" t="s">
        <v>31</v>
      </c>
      <c r="K243" s="1887" t="s">
        <v>4488</v>
      </c>
      <c r="L243" s="1807">
        <v>0.45833333333333331</v>
      </c>
      <c r="M243" s="1807">
        <v>0.51388888888888884</v>
      </c>
      <c r="N243" s="1801" t="s">
        <v>33</v>
      </c>
      <c r="O243" s="1807">
        <v>0.44444444444444442</v>
      </c>
      <c r="P243" s="1801" t="s">
        <v>34</v>
      </c>
      <c r="Q243" s="1801" t="s">
        <v>34</v>
      </c>
      <c r="R243" s="1801" t="s">
        <v>112</v>
      </c>
      <c r="S243" s="1801" t="s">
        <v>35</v>
      </c>
      <c r="T243" s="1801" t="s">
        <v>112</v>
      </c>
      <c r="U243" s="1801" t="s">
        <v>265</v>
      </c>
      <c r="V243" s="1801"/>
      <c r="W243" s="2048">
        <f t="shared" si="4"/>
        <v>1.3888888888888895E-2</v>
      </c>
      <c r="X243" s="1801"/>
    </row>
    <row r="244" spans="1:24" s="439" customFormat="1">
      <c r="A244" s="1717">
        <v>241</v>
      </c>
      <c r="B244" s="463"/>
      <c r="C244" s="1457">
        <v>189892</v>
      </c>
      <c r="D244" s="977" t="s">
        <v>10699</v>
      </c>
      <c r="E244" s="1457" t="s">
        <v>10711</v>
      </c>
      <c r="F244" s="2098" t="s">
        <v>308</v>
      </c>
      <c r="G244" s="1457" t="s">
        <v>104</v>
      </c>
      <c r="H244" s="1457" t="s">
        <v>92</v>
      </c>
      <c r="I244" s="1457" t="s">
        <v>5125</v>
      </c>
      <c r="J244" s="1475" t="s">
        <v>31</v>
      </c>
      <c r="K244" s="711" t="s">
        <v>32</v>
      </c>
      <c r="L244" s="966">
        <v>0.52083333333333337</v>
      </c>
      <c r="M244" s="966">
        <v>0.57638888888888884</v>
      </c>
      <c r="N244" s="2166" t="s">
        <v>2113</v>
      </c>
      <c r="O244" s="966">
        <v>0.51041666666666663</v>
      </c>
      <c r="P244" s="463"/>
      <c r="Q244" s="463" t="s">
        <v>171</v>
      </c>
      <c r="R244" s="463" t="s">
        <v>112</v>
      </c>
      <c r="S244" s="463" t="s">
        <v>35</v>
      </c>
      <c r="T244" s="463" t="s">
        <v>112</v>
      </c>
      <c r="U244" s="463" t="s">
        <v>265</v>
      </c>
      <c r="V244" s="463"/>
      <c r="W244" s="2048">
        <f t="shared" si="4"/>
        <v>1.0416666666666741E-2</v>
      </c>
      <c r="X244" s="463"/>
    </row>
    <row r="245" spans="1:24" s="1810" customFormat="1">
      <c r="A245" s="1717">
        <v>242</v>
      </c>
      <c r="B245" s="1801"/>
      <c r="C245" s="2009">
        <v>188658</v>
      </c>
      <c r="D245" s="1812" t="s">
        <v>10699</v>
      </c>
      <c r="E245" s="2009" t="s">
        <v>10712</v>
      </c>
      <c r="F245" s="2090" t="s">
        <v>126</v>
      </c>
      <c r="G245" s="2009" t="s">
        <v>10713</v>
      </c>
      <c r="H245" s="2009" t="s">
        <v>29</v>
      </c>
      <c r="I245" s="2091" t="s">
        <v>128</v>
      </c>
      <c r="J245" s="1801" t="s">
        <v>188</v>
      </c>
      <c r="K245" s="2126" t="s">
        <v>885</v>
      </c>
      <c r="L245" s="1807">
        <v>0.58333333333333337</v>
      </c>
      <c r="M245" s="1807">
        <v>0.64236111111111116</v>
      </c>
      <c r="N245" s="1801" t="s">
        <v>33</v>
      </c>
      <c r="O245" s="1807">
        <v>0.57291666666666663</v>
      </c>
      <c r="P245" s="1801" t="s">
        <v>34</v>
      </c>
      <c r="Q245" s="1801" t="s">
        <v>34</v>
      </c>
      <c r="R245" s="1801" t="s">
        <v>112</v>
      </c>
      <c r="S245" s="1801" t="s">
        <v>35</v>
      </c>
      <c r="T245" s="1801" t="s">
        <v>112</v>
      </c>
      <c r="U245" s="1801" t="s">
        <v>265</v>
      </c>
      <c r="V245" s="1801"/>
      <c r="W245" s="2048">
        <f t="shared" si="4"/>
        <v>1.0416666666666741E-2</v>
      </c>
      <c r="X245" s="1801"/>
    </row>
    <row r="246" spans="1:24" s="1810" customFormat="1">
      <c r="A246" s="1717">
        <v>243</v>
      </c>
      <c r="B246" s="1801"/>
      <c r="C246" s="2009">
        <v>189037</v>
      </c>
      <c r="D246" s="1812" t="s">
        <v>10699</v>
      </c>
      <c r="E246" s="2009" t="s">
        <v>10714</v>
      </c>
      <c r="F246" s="2090" t="s">
        <v>2924</v>
      </c>
      <c r="G246" s="2009" t="s">
        <v>3068</v>
      </c>
      <c r="H246" s="2009" t="s">
        <v>41</v>
      </c>
      <c r="I246" s="2009" t="s">
        <v>105</v>
      </c>
      <c r="J246" s="1810" t="s">
        <v>94</v>
      </c>
      <c r="K246" s="2111" t="s">
        <v>529</v>
      </c>
      <c r="L246" s="1807">
        <v>0.65138888888888891</v>
      </c>
      <c r="M246" s="1807">
        <v>0.68055555555555558</v>
      </c>
      <c r="N246" s="1801" t="s">
        <v>33</v>
      </c>
      <c r="O246" s="1807">
        <v>0.63888888888888884</v>
      </c>
      <c r="P246" s="1801" t="s">
        <v>34</v>
      </c>
      <c r="Q246" s="1801" t="s">
        <v>34</v>
      </c>
      <c r="R246" s="1801" t="s">
        <v>112</v>
      </c>
      <c r="S246" s="1801" t="s">
        <v>35</v>
      </c>
      <c r="T246" s="1801" t="s">
        <v>112</v>
      </c>
      <c r="U246" s="1801" t="s">
        <v>265</v>
      </c>
      <c r="V246" s="1801"/>
      <c r="W246" s="2048">
        <f t="shared" si="4"/>
        <v>1.2500000000000067E-2</v>
      </c>
      <c r="X246" s="1801"/>
    </row>
    <row r="247" spans="1:24" s="1810" customFormat="1">
      <c r="A247" s="1717">
        <v>244</v>
      </c>
      <c r="B247" s="1801"/>
      <c r="C247" s="2009">
        <v>171371</v>
      </c>
      <c r="D247" s="1812" t="s">
        <v>10699</v>
      </c>
      <c r="E247" s="2009" t="s">
        <v>8874</v>
      </c>
      <c r="F247" s="2090" t="s">
        <v>103</v>
      </c>
      <c r="G247" s="2009" t="s">
        <v>40</v>
      </c>
      <c r="H247" s="2009" t="s">
        <v>41</v>
      </c>
      <c r="I247" s="2009" t="s">
        <v>10715</v>
      </c>
      <c r="J247" s="1812" t="s">
        <v>31</v>
      </c>
      <c r="K247" s="2111" t="s">
        <v>398</v>
      </c>
      <c r="L247" s="1807">
        <v>0.69097222222222221</v>
      </c>
      <c r="M247" s="1807">
        <v>0.89930555555555558</v>
      </c>
      <c r="N247" s="1801" t="s">
        <v>33</v>
      </c>
      <c r="O247" s="1807">
        <v>0.67708333333333337</v>
      </c>
      <c r="P247" s="1801" t="s">
        <v>34</v>
      </c>
      <c r="Q247" s="1801" t="s">
        <v>34</v>
      </c>
      <c r="R247" s="1801" t="s">
        <v>112</v>
      </c>
      <c r="S247" s="1801" t="s">
        <v>35</v>
      </c>
      <c r="T247" s="1801" t="s">
        <v>112</v>
      </c>
      <c r="U247" s="1801" t="s">
        <v>265</v>
      </c>
      <c r="V247" s="1801"/>
      <c r="W247" s="2048">
        <f t="shared" si="4"/>
        <v>1.388888888888884E-2</v>
      </c>
      <c r="X247" s="1801"/>
    </row>
    <row r="248" spans="1:24" s="439" customFormat="1">
      <c r="A248" s="1717">
        <v>245</v>
      </c>
      <c r="B248" s="463"/>
      <c r="C248" s="1457">
        <v>164201</v>
      </c>
      <c r="D248" s="977" t="s">
        <v>10699</v>
      </c>
      <c r="E248" s="1457" t="s">
        <v>10716</v>
      </c>
      <c r="F248" s="2098" t="s">
        <v>1757</v>
      </c>
      <c r="G248" s="1457" t="s">
        <v>54</v>
      </c>
      <c r="H248" s="1457" t="s">
        <v>48</v>
      </c>
      <c r="I248" s="1457" t="s">
        <v>10717</v>
      </c>
      <c r="J248" s="977" t="s">
        <v>31</v>
      </c>
      <c r="K248" s="711" t="s">
        <v>4044</v>
      </c>
      <c r="L248" s="966">
        <v>0.38958333333333334</v>
      </c>
      <c r="M248" s="966">
        <v>0.61805555555555558</v>
      </c>
      <c r="N248" s="2166" t="s">
        <v>7678</v>
      </c>
      <c r="O248" s="966">
        <v>0.375</v>
      </c>
      <c r="P248" s="463"/>
      <c r="Q248" s="463" t="s">
        <v>171</v>
      </c>
      <c r="R248" s="463" t="s">
        <v>112</v>
      </c>
      <c r="S248" s="463" t="s">
        <v>35</v>
      </c>
      <c r="T248" s="463" t="s">
        <v>112</v>
      </c>
      <c r="U248" s="463" t="s">
        <v>265</v>
      </c>
      <c r="V248" s="463"/>
      <c r="W248" s="2048">
        <f t="shared" si="4"/>
        <v>1.4583333333333337E-2</v>
      </c>
      <c r="X248" s="463"/>
    </row>
    <row r="249" spans="1:24" s="439" customFormat="1">
      <c r="A249" s="1717">
        <v>246</v>
      </c>
      <c r="B249" s="529"/>
      <c r="C249" s="2099">
        <v>190976</v>
      </c>
      <c r="D249" s="977" t="s">
        <v>10699</v>
      </c>
      <c r="E249" s="2099" t="s">
        <v>10718</v>
      </c>
      <c r="F249" s="2100" t="s">
        <v>3783</v>
      </c>
      <c r="G249" s="2099" t="s">
        <v>54</v>
      </c>
      <c r="H249" s="2099" t="s">
        <v>48</v>
      </c>
      <c r="I249" s="2099" t="s">
        <v>1620</v>
      </c>
      <c r="J249" s="1475" t="s">
        <v>31</v>
      </c>
      <c r="K249" s="711" t="s">
        <v>43</v>
      </c>
      <c r="L249" s="1464">
        <v>0.5625</v>
      </c>
      <c r="M249" s="1464">
        <v>0.69097222222222221</v>
      </c>
      <c r="N249" s="2166" t="s">
        <v>7678</v>
      </c>
      <c r="O249" s="966">
        <v>0.54861111111111116</v>
      </c>
      <c r="P249" s="463"/>
      <c r="Q249" s="463" t="s">
        <v>171</v>
      </c>
      <c r="R249" s="463" t="s">
        <v>112</v>
      </c>
      <c r="S249" s="463" t="s">
        <v>35</v>
      </c>
      <c r="T249" s="463" t="s">
        <v>112</v>
      </c>
      <c r="U249" s="463" t="s">
        <v>265</v>
      </c>
      <c r="V249" s="463"/>
      <c r="W249" s="2048">
        <f t="shared" si="4"/>
        <v>1.388888888888884E-2</v>
      </c>
      <c r="X249" s="463"/>
    </row>
    <row r="250" spans="1:24">
      <c r="A250" s="1717">
        <v>247</v>
      </c>
      <c r="B250" s="775"/>
      <c r="C250" s="1509">
        <v>81754</v>
      </c>
      <c r="D250" s="1500" t="s">
        <v>10699</v>
      </c>
      <c r="E250" s="1509" t="s">
        <v>10719</v>
      </c>
      <c r="F250" s="1501" t="s">
        <v>528</v>
      </c>
      <c r="G250" s="1509" t="s">
        <v>69</v>
      </c>
      <c r="H250" s="1509" t="s">
        <v>70</v>
      </c>
      <c r="I250" s="1509" t="s">
        <v>8621</v>
      </c>
      <c r="J250" s="1500" t="s">
        <v>31</v>
      </c>
      <c r="K250" s="2127"/>
      <c r="L250" s="1498">
        <v>0.40069444444444446</v>
      </c>
      <c r="M250" s="1498">
        <v>0.44444444444444442</v>
      </c>
      <c r="N250" s="2085" t="s">
        <v>37</v>
      </c>
      <c r="O250" s="775"/>
      <c r="P250" s="775"/>
      <c r="Q250" s="775"/>
      <c r="R250" s="775"/>
      <c r="S250" s="775"/>
      <c r="T250" s="775"/>
      <c r="U250" s="775"/>
      <c r="V250" s="775"/>
      <c r="W250" s="2048"/>
      <c r="X250" s="113"/>
    </row>
    <row r="251" spans="1:24">
      <c r="A251" s="1717">
        <v>248</v>
      </c>
      <c r="B251" s="775"/>
      <c r="C251" s="1509">
        <v>190172</v>
      </c>
      <c r="D251" s="1500" t="s">
        <v>10699</v>
      </c>
      <c r="E251" s="1509" t="s">
        <v>10720</v>
      </c>
      <c r="F251" s="1501" t="s">
        <v>3743</v>
      </c>
      <c r="G251" s="1509" t="s">
        <v>183</v>
      </c>
      <c r="H251" s="1509" t="s">
        <v>70</v>
      </c>
      <c r="I251" s="1509" t="s">
        <v>4386</v>
      </c>
      <c r="J251" s="1500" t="s">
        <v>31</v>
      </c>
      <c r="K251" s="709"/>
      <c r="L251" s="1498">
        <v>0.44791666666666669</v>
      </c>
      <c r="M251" s="1498">
        <v>0.4861111111111111</v>
      </c>
      <c r="N251" s="2085" t="s">
        <v>37</v>
      </c>
      <c r="O251" s="775"/>
      <c r="P251" s="775"/>
      <c r="Q251" s="775"/>
      <c r="R251" s="775"/>
      <c r="S251" s="775"/>
      <c r="T251" s="775"/>
      <c r="U251" s="775"/>
      <c r="V251" s="775"/>
      <c r="W251" s="2048"/>
      <c r="X251" s="113"/>
    </row>
    <row r="252" spans="1:24">
      <c r="A252" s="1717">
        <v>249</v>
      </c>
      <c r="B252" s="775"/>
      <c r="C252" s="1509">
        <v>188699</v>
      </c>
      <c r="D252" s="1500" t="s">
        <v>10699</v>
      </c>
      <c r="E252" s="1509" t="s">
        <v>10721</v>
      </c>
      <c r="F252" s="1501" t="s">
        <v>2116</v>
      </c>
      <c r="G252" s="1509" t="s">
        <v>183</v>
      </c>
      <c r="H252" s="1509" t="s">
        <v>70</v>
      </c>
      <c r="I252" s="1509" t="s">
        <v>10722</v>
      </c>
      <c r="J252" s="1500" t="s">
        <v>31</v>
      </c>
      <c r="K252" s="709"/>
      <c r="L252" s="1498">
        <v>0.48749999999999999</v>
      </c>
      <c r="M252" s="1498">
        <v>0.50694444444444442</v>
      </c>
      <c r="N252" s="2085" t="s">
        <v>37</v>
      </c>
      <c r="O252" s="775"/>
      <c r="P252" s="775"/>
      <c r="Q252" s="775"/>
      <c r="R252" s="775"/>
      <c r="S252" s="775"/>
      <c r="T252" s="775"/>
      <c r="U252" s="775"/>
      <c r="V252" s="775"/>
      <c r="W252" s="2048"/>
      <c r="X252" s="113"/>
    </row>
    <row r="253" spans="1:24">
      <c r="A253" s="1717">
        <v>250</v>
      </c>
      <c r="B253" s="775"/>
      <c r="C253" s="1509">
        <v>177250</v>
      </c>
      <c r="D253" s="1500" t="s">
        <v>10699</v>
      </c>
      <c r="E253" s="1509" t="s">
        <v>10723</v>
      </c>
      <c r="F253" s="1501" t="s">
        <v>419</v>
      </c>
      <c r="G253" s="1509" t="s">
        <v>183</v>
      </c>
      <c r="H253" s="1509" t="s">
        <v>70</v>
      </c>
      <c r="I253" s="1509" t="s">
        <v>10724</v>
      </c>
      <c r="J253" s="1500" t="s">
        <v>31</v>
      </c>
      <c r="K253" s="709"/>
      <c r="L253" s="1498">
        <v>0.51041666666666663</v>
      </c>
      <c r="M253" s="1498">
        <v>0.53472222222222221</v>
      </c>
      <c r="N253" s="2085" t="s">
        <v>37</v>
      </c>
      <c r="O253" s="775"/>
      <c r="P253" s="775"/>
      <c r="Q253" s="775"/>
      <c r="R253" s="775"/>
      <c r="S253" s="775"/>
      <c r="T253" s="775"/>
      <c r="U253" s="775"/>
      <c r="V253" s="775"/>
      <c r="W253" s="2048"/>
      <c r="X253" s="113"/>
    </row>
    <row r="254" spans="1:24">
      <c r="A254" s="1717">
        <v>251</v>
      </c>
      <c r="B254" s="775"/>
      <c r="C254" s="1509">
        <v>189902</v>
      </c>
      <c r="D254" s="1500" t="s">
        <v>10699</v>
      </c>
      <c r="E254" s="1509" t="s">
        <v>10725</v>
      </c>
      <c r="F254" s="1501" t="s">
        <v>335</v>
      </c>
      <c r="G254" s="1509" t="s">
        <v>183</v>
      </c>
      <c r="H254" s="1509" t="s">
        <v>70</v>
      </c>
      <c r="I254" s="1509" t="s">
        <v>10724</v>
      </c>
      <c r="J254" s="1500" t="s">
        <v>31</v>
      </c>
      <c r="K254" s="709"/>
      <c r="L254" s="1498">
        <v>0.53819444444444442</v>
      </c>
      <c r="M254" s="1498">
        <v>0.55555555555555558</v>
      </c>
      <c r="N254" s="2085" t="s">
        <v>37</v>
      </c>
      <c r="O254" s="775"/>
      <c r="P254" s="775"/>
      <c r="Q254" s="775"/>
      <c r="R254" s="775"/>
      <c r="S254" s="775"/>
      <c r="T254" s="775"/>
      <c r="U254" s="775"/>
      <c r="V254" s="775"/>
      <c r="W254" s="2048"/>
      <c r="X254" s="113"/>
    </row>
    <row r="255" spans="1:24">
      <c r="A255" s="1717">
        <v>252</v>
      </c>
      <c r="B255" s="775"/>
      <c r="C255" s="1509">
        <v>188222</v>
      </c>
      <c r="D255" s="1500" t="s">
        <v>10699</v>
      </c>
      <c r="E255" s="1509" t="s">
        <v>10726</v>
      </c>
      <c r="F255" s="1501" t="s">
        <v>140</v>
      </c>
      <c r="G255" s="1509" t="s">
        <v>183</v>
      </c>
      <c r="H255" s="1509" t="s">
        <v>70</v>
      </c>
      <c r="I255" s="1509" t="s">
        <v>10724</v>
      </c>
      <c r="J255" s="1500" t="s">
        <v>31</v>
      </c>
      <c r="K255" s="709"/>
      <c r="L255" s="1498">
        <v>0.55902777777777779</v>
      </c>
      <c r="M255" s="1498">
        <v>0.58333333333333337</v>
      </c>
      <c r="N255" s="2085" t="s">
        <v>37</v>
      </c>
      <c r="O255" s="775"/>
      <c r="P255" s="775"/>
      <c r="Q255" s="775"/>
      <c r="R255" s="775"/>
      <c r="S255" s="775"/>
      <c r="T255" s="775"/>
      <c r="U255" s="775"/>
      <c r="V255" s="775"/>
      <c r="W255" s="2048"/>
      <c r="X255" s="113"/>
    </row>
    <row r="256" spans="1:24">
      <c r="A256" s="1717">
        <v>253</v>
      </c>
      <c r="B256" s="775"/>
      <c r="C256" s="1509">
        <v>189903</v>
      </c>
      <c r="D256" s="1500" t="s">
        <v>10699</v>
      </c>
      <c r="E256" s="1509" t="s">
        <v>10727</v>
      </c>
      <c r="F256" s="1501" t="s">
        <v>207</v>
      </c>
      <c r="G256" s="1509" t="s">
        <v>183</v>
      </c>
      <c r="H256" s="1509" t="s">
        <v>70</v>
      </c>
      <c r="I256" s="1509" t="s">
        <v>8939</v>
      </c>
      <c r="J256" s="1500" t="s">
        <v>31</v>
      </c>
      <c r="K256" s="709"/>
      <c r="L256" s="1498">
        <v>0.58680555555555558</v>
      </c>
      <c r="M256" s="1498">
        <v>0.61111111111111116</v>
      </c>
      <c r="N256" s="2085" t="s">
        <v>37</v>
      </c>
      <c r="O256" s="775"/>
      <c r="P256" s="775"/>
      <c r="Q256" s="775"/>
      <c r="R256" s="775"/>
      <c r="S256" s="775"/>
      <c r="T256" s="775"/>
      <c r="U256" s="775"/>
      <c r="V256" s="775"/>
      <c r="W256" s="2048"/>
      <c r="X256" s="113"/>
    </row>
    <row r="257" spans="1:24">
      <c r="A257" s="1717">
        <v>254</v>
      </c>
      <c r="B257" s="775"/>
      <c r="C257" s="1509">
        <v>177017</v>
      </c>
      <c r="D257" s="1500" t="s">
        <v>10699</v>
      </c>
      <c r="E257" s="1509" t="s">
        <v>9315</v>
      </c>
      <c r="F257" s="1501" t="s">
        <v>74</v>
      </c>
      <c r="G257" s="1509" t="s">
        <v>5906</v>
      </c>
      <c r="H257" s="1509" t="s">
        <v>70</v>
      </c>
      <c r="I257" s="1509" t="s">
        <v>79</v>
      </c>
      <c r="J257" s="1500" t="s">
        <v>31</v>
      </c>
      <c r="K257" s="709"/>
      <c r="L257" s="1498">
        <v>0.65277777777777779</v>
      </c>
      <c r="M257" s="1498">
        <v>0.70138888888888884</v>
      </c>
      <c r="N257" s="2085" t="s">
        <v>37</v>
      </c>
      <c r="O257" s="775"/>
      <c r="P257" s="775"/>
      <c r="Q257" s="775"/>
      <c r="R257" s="775"/>
      <c r="S257" s="775"/>
      <c r="T257" s="775"/>
      <c r="U257" s="775"/>
      <c r="V257" s="775"/>
      <c r="W257" s="2048"/>
      <c r="X257" s="113"/>
    </row>
    <row r="258" spans="1:24" s="1810" customFormat="1">
      <c r="A258" s="1717">
        <v>255</v>
      </c>
      <c r="B258" s="2086"/>
      <c r="C258" s="2094">
        <v>191196</v>
      </c>
      <c r="D258" s="1812" t="s">
        <v>10699</v>
      </c>
      <c r="E258" s="2094" t="s">
        <v>7046</v>
      </c>
      <c r="F258" s="2095" t="s">
        <v>748</v>
      </c>
      <c r="G258" s="2094" t="s">
        <v>401</v>
      </c>
      <c r="H258" s="2094" t="s">
        <v>237</v>
      </c>
      <c r="I258" s="2094" t="s">
        <v>10286</v>
      </c>
      <c r="J258" s="1810" t="s">
        <v>94</v>
      </c>
      <c r="K258" s="2112" t="s">
        <v>168</v>
      </c>
      <c r="L258" s="2087">
        <v>0.49583333333333335</v>
      </c>
      <c r="M258" s="2087">
        <v>0.60416666666666663</v>
      </c>
      <c r="N258" s="1801" t="s">
        <v>33</v>
      </c>
      <c r="O258" s="1807">
        <v>0.47916666666666669</v>
      </c>
      <c r="P258" s="1801" t="s">
        <v>34</v>
      </c>
      <c r="Q258" s="1801" t="s">
        <v>34</v>
      </c>
      <c r="R258" s="1801" t="s">
        <v>112</v>
      </c>
      <c r="S258" s="1801" t="s">
        <v>35</v>
      </c>
      <c r="T258" s="1801" t="s">
        <v>112</v>
      </c>
      <c r="U258" s="1801" t="s">
        <v>265</v>
      </c>
      <c r="V258" s="1801"/>
      <c r="W258" s="2048">
        <f t="shared" si="4"/>
        <v>1.6666666666666663E-2</v>
      </c>
      <c r="X258" s="1801"/>
    </row>
    <row r="259" spans="1:24" s="1810" customFormat="1">
      <c r="A259" s="1717">
        <v>256</v>
      </c>
      <c r="B259" s="1801"/>
      <c r="C259" s="2009">
        <v>187236</v>
      </c>
      <c r="D259" s="1812" t="s">
        <v>10699</v>
      </c>
      <c r="E259" s="2009" t="s">
        <v>10728</v>
      </c>
      <c r="F259" s="2090" t="s">
        <v>556</v>
      </c>
      <c r="G259" s="2009" t="s">
        <v>10640</v>
      </c>
      <c r="H259" s="2009" t="s">
        <v>9120</v>
      </c>
      <c r="I259" s="2009" t="s">
        <v>6976</v>
      </c>
      <c r="J259" s="1812" t="s">
        <v>31</v>
      </c>
      <c r="K259" s="1887" t="s">
        <v>465</v>
      </c>
      <c r="L259" s="1807">
        <v>0.82986111111111116</v>
      </c>
      <c r="M259" s="1807">
        <v>0.91666666666666663</v>
      </c>
      <c r="N259" s="1801" t="s">
        <v>33</v>
      </c>
      <c r="O259" s="1807">
        <v>0.8125</v>
      </c>
      <c r="P259" s="1801" t="s">
        <v>34</v>
      </c>
      <c r="Q259" s="1801" t="s">
        <v>34</v>
      </c>
      <c r="R259" s="1801" t="s">
        <v>112</v>
      </c>
      <c r="S259" s="1801" t="s">
        <v>35</v>
      </c>
      <c r="T259" s="1801" t="s">
        <v>112</v>
      </c>
      <c r="U259" s="1801" t="s">
        <v>265</v>
      </c>
      <c r="V259" s="1801"/>
      <c r="W259" s="2048">
        <f t="shared" si="4"/>
        <v>1.736111111111116E-2</v>
      </c>
      <c r="X259" s="1801"/>
    </row>
    <row r="260" spans="1:24" s="1810" customFormat="1">
      <c r="A260" s="1717">
        <v>257</v>
      </c>
      <c r="B260" s="1801"/>
      <c r="C260" s="2009">
        <v>178953</v>
      </c>
      <c r="D260" s="1812" t="s">
        <v>10699</v>
      </c>
      <c r="E260" s="2009" t="s">
        <v>10729</v>
      </c>
      <c r="F260" s="2090" t="s">
        <v>547</v>
      </c>
      <c r="G260" s="2009" t="s">
        <v>3104</v>
      </c>
      <c r="H260" s="2009" t="s">
        <v>520</v>
      </c>
      <c r="I260" s="2009" t="s">
        <v>521</v>
      </c>
      <c r="J260" s="1812" t="s">
        <v>31</v>
      </c>
      <c r="K260" s="1887" t="s">
        <v>1042</v>
      </c>
      <c r="L260" s="1807">
        <v>0.35833333333333334</v>
      </c>
      <c r="M260" s="1807">
        <v>0.4861111111111111</v>
      </c>
      <c r="N260" s="1801" t="s">
        <v>33</v>
      </c>
      <c r="O260" s="1807">
        <v>0.34375</v>
      </c>
      <c r="P260" s="1801" t="s">
        <v>34</v>
      </c>
      <c r="Q260" s="1801" t="s">
        <v>34</v>
      </c>
      <c r="R260" s="1801" t="s">
        <v>35</v>
      </c>
      <c r="S260" s="1801" t="s">
        <v>35</v>
      </c>
      <c r="T260" s="1801" t="s">
        <v>112</v>
      </c>
      <c r="U260" s="1801" t="s">
        <v>37</v>
      </c>
      <c r="V260" s="1801"/>
      <c r="W260" s="2048">
        <f t="shared" si="4"/>
        <v>1.4583333333333337E-2</v>
      </c>
      <c r="X260" s="1801"/>
    </row>
    <row r="261" spans="1:24" s="1810" customFormat="1">
      <c r="A261" s="1717">
        <v>258</v>
      </c>
      <c r="B261" s="1801"/>
      <c r="C261" s="2009">
        <v>184038</v>
      </c>
      <c r="D261" s="1812" t="s">
        <v>10699</v>
      </c>
      <c r="E261" s="2009" t="s">
        <v>10730</v>
      </c>
      <c r="F261" s="2090" t="s">
        <v>1638</v>
      </c>
      <c r="G261" s="2009" t="s">
        <v>704</v>
      </c>
      <c r="H261" s="2009" t="s">
        <v>29</v>
      </c>
      <c r="I261" s="2009" t="s">
        <v>1871</v>
      </c>
      <c r="J261" s="1812" t="s">
        <v>31</v>
      </c>
      <c r="K261" s="1887" t="s">
        <v>50</v>
      </c>
      <c r="L261" s="1807">
        <v>0.5</v>
      </c>
      <c r="M261" s="1807">
        <v>0.60416666666666663</v>
      </c>
      <c r="N261" s="1801" t="s">
        <v>33</v>
      </c>
      <c r="O261" s="1807">
        <v>0.4861111111111111</v>
      </c>
      <c r="P261" s="1801" t="s">
        <v>34</v>
      </c>
      <c r="Q261" s="1801" t="s">
        <v>34</v>
      </c>
      <c r="R261" s="1801" t="s">
        <v>35</v>
      </c>
      <c r="S261" s="1801" t="s">
        <v>35</v>
      </c>
      <c r="T261" s="1801" t="s">
        <v>112</v>
      </c>
      <c r="U261" s="1801" t="s">
        <v>5672</v>
      </c>
      <c r="V261" s="1801"/>
      <c r="W261" s="2048">
        <f t="shared" si="4"/>
        <v>1.3888888888888895E-2</v>
      </c>
      <c r="X261" s="1801"/>
    </row>
    <row r="262" spans="1:24" s="1810" customFormat="1">
      <c r="A262" s="1717">
        <v>259</v>
      </c>
      <c r="B262" s="1801"/>
      <c r="C262" s="2009">
        <v>190988</v>
      </c>
      <c r="D262" s="1812" t="s">
        <v>10699</v>
      </c>
      <c r="E262" s="2009" t="s">
        <v>10731</v>
      </c>
      <c r="F262" s="2090" t="s">
        <v>3187</v>
      </c>
      <c r="G262" s="2009" t="s">
        <v>3197</v>
      </c>
      <c r="H262" s="2009" t="s">
        <v>5064</v>
      </c>
      <c r="I262" s="2009" t="s">
        <v>633</v>
      </c>
      <c r="J262" s="1812" t="s">
        <v>31</v>
      </c>
      <c r="K262" s="1887" t="s">
        <v>1078</v>
      </c>
      <c r="L262" s="1807">
        <v>0.62986111111111109</v>
      </c>
      <c r="M262" s="1807">
        <v>0.81597222222222221</v>
      </c>
      <c r="N262" s="1801" t="s">
        <v>33</v>
      </c>
      <c r="O262" s="1807">
        <v>0.61597222222222225</v>
      </c>
      <c r="P262" s="1801" t="s">
        <v>34</v>
      </c>
      <c r="Q262" s="1801" t="s">
        <v>34</v>
      </c>
      <c r="R262" s="1801" t="s">
        <v>35</v>
      </c>
      <c r="S262" s="1801" t="s">
        <v>35</v>
      </c>
      <c r="T262" s="1801" t="s">
        <v>112</v>
      </c>
      <c r="U262" s="1801" t="s">
        <v>37</v>
      </c>
      <c r="V262" s="1801"/>
      <c r="W262" s="2048">
        <f t="shared" si="4"/>
        <v>1.388888888888884E-2</v>
      </c>
      <c r="X262" s="1801"/>
    </row>
    <row r="263" spans="1:24" s="1810" customFormat="1">
      <c r="A263" s="1717">
        <v>260</v>
      </c>
      <c r="B263" s="1890"/>
      <c r="C263" s="2092">
        <v>187907</v>
      </c>
      <c r="D263" s="2006" t="s">
        <v>10699</v>
      </c>
      <c r="E263" s="2092" t="s">
        <v>10732</v>
      </c>
      <c r="F263" s="2093" t="s">
        <v>311</v>
      </c>
      <c r="G263" s="2092" t="s">
        <v>773</v>
      </c>
      <c r="H263" s="2092" t="s">
        <v>99</v>
      </c>
      <c r="I263" s="2092" t="s">
        <v>100</v>
      </c>
      <c r="J263" s="2006" t="s">
        <v>31</v>
      </c>
      <c r="K263" s="2110" t="s">
        <v>366</v>
      </c>
      <c r="L263" s="1892">
        <v>0.36180555555555555</v>
      </c>
      <c r="M263" s="1892">
        <v>0.56597222222222221</v>
      </c>
      <c r="N263" s="1890" t="s">
        <v>33</v>
      </c>
      <c r="O263" s="1892">
        <v>0.34375</v>
      </c>
      <c r="P263" s="1801" t="s">
        <v>34</v>
      </c>
      <c r="Q263" s="1801" t="s">
        <v>34</v>
      </c>
      <c r="R263" s="1890" t="s">
        <v>35</v>
      </c>
      <c r="S263" s="1890" t="s">
        <v>35</v>
      </c>
      <c r="T263" s="1890" t="s">
        <v>112</v>
      </c>
      <c r="U263" s="1890" t="s">
        <v>37</v>
      </c>
      <c r="V263" s="1890"/>
      <c r="W263" s="2048">
        <f t="shared" si="4"/>
        <v>1.8055555555555547E-2</v>
      </c>
      <c r="X263" s="1890"/>
    </row>
    <row r="264" spans="1:24" s="1810" customFormat="1">
      <c r="A264" s="1717">
        <v>261</v>
      </c>
      <c r="B264" s="1801"/>
      <c r="C264" s="2002">
        <v>187585</v>
      </c>
      <c r="D264" s="1801" t="s">
        <v>10699</v>
      </c>
      <c r="E264" s="2002" t="s">
        <v>10733</v>
      </c>
      <c r="F264" s="1822" t="s">
        <v>199</v>
      </c>
      <c r="G264" s="2002" t="s">
        <v>10640</v>
      </c>
      <c r="H264" s="2002" t="s">
        <v>9120</v>
      </c>
      <c r="I264" s="2002" t="s">
        <v>6982</v>
      </c>
      <c r="J264" s="1812" t="s">
        <v>31</v>
      </c>
      <c r="K264" s="1887" t="s">
        <v>43</v>
      </c>
      <c r="L264" s="1807">
        <v>0.3263888888888889</v>
      </c>
      <c r="M264" s="1807">
        <v>0.81597222222222221</v>
      </c>
      <c r="N264" s="1801" t="s">
        <v>33</v>
      </c>
      <c r="O264" s="1807">
        <v>0.31597222222222221</v>
      </c>
      <c r="P264" s="1801" t="s">
        <v>34</v>
      </c>
      <c r="Q264" s="1801" t="s">
        <v>34</v>
      </c>
      <c r="R264" s="1801" t="s">
        <v>35</v>
      </c>
      <c r="S264" s="1801" t="s">
        <v>35</v>
      </c>
      <c r="T264" s="1801" t="s">
        <v>112</v>
      </c>
      <c r="U264" s="1801"/>
      <c r="V264" s="1801"/>
      <c r="W264" s="2048">
        <f t="shared" si="4"/>
        <v>1.0416666666666685E-2</v>
      </c>
      <c r="X264" s="1801"/>
    </row>
    <row r="265" spans="1:24" s="1810" customFormat="1">
      <c r="A265" s="1717">
        <v>262</v>
      </c>
      <c r="B265" s="1801"/>
      <c r="C265" s="2002">
        <v>190698</v>
      </c>
      <c r="D265" s="1802" t="s">
        <v>10734</v>
      </c>
      <c r="E265" s="2002" t="s">
        <v>10735</v>
      </c>
      <c r="F265" s="1822" t="s">
        <v>653</v>
      </c>
      <c r="G265" s="2002" t="s">
        <v>9210</v>
      </c>
      <c r="H265" s="2002" t="s">
        <v>389</v>
      </c>
      <c r="I265" s="2002" t="s">
        <v>394</v>
      </c>
      <c r="J265" s="1812" t="s">
        <v>31</v>
      </c>
      <c r="K265" s="1887" t="s">
        <v>56</v>
      </c>
      <c r="L265" s="1807">
        <v>0.36736111111111114</v>
      </c>
      <c r="M265" s="1807">
        <v>0.43402777777777779</v>
      </c>
      <c r="N265" s="1801" t="s">
        <v>33</v>
      </c>
      <c r="O265" s="1807">
        <v>0.35416666666666669</v>
      </c>
      <c r="P265" s="1801" t="s">
        <v>34</v>
      </c>
      <c r="Q265" s="1801" t="s">
        <v>34</v>
      </c>
      <c r="R265" s="1801" t="s">
        <v>35</v>
      </c>
      <c r="S265" s="1801" t="s">
        <v>600</v>
      </c>
      <c r="T265" s="1801" t="s">
        <v>112</v>
      </c>
      <c r="U265" s="1801" t="s">
        <v>5672</v>
      </c>
      <c r="V265" s="1801"/>
      <c r="W265" s="2048">
        <f t="shared" si="4"/>
        <v>1.3194444444444453E-2</v>
      </c>
      <c r="X265" s="1801"/>
    </row>
    <row r="266" spans="1:24" s="1810" customFormat="1">
      <c r="A266" s="1717">
        <v>263</v>
      </c>
      <c r="B266" s="1801"/>
      <c r="C266" s="2002">
        <v>56742</v>
      </c>
      <c r="D266" s="1801" t="s">
        <v>10734</v>
      </c>
      <c r="E266" s="2002" t="s">
        <v>6694</v>
      </c>
      <c r="F266" s="1822" t="s">
        <v>78</v>
      </c>
      <c r="G266" s="2002" t="s">
        <v>9210</v>
      </c>
      <c r="H266" s="2002" t="s">
        <v>389</v>
      </c>
      <c r="I266" s="2002" t="s">
        <v>5593</v>
      </c>
      <c r="J266" s="1812" t="s">
        <v>31</v>
      </c>
      <c r="K266" s="1887" t="s">
        <v>885</v>
      </c>
      <c r="L266" s="1807">
        <v>0.45833333333333331</v>
      </c>
      <c r="M266" s="1807">
        <v>0.54861111111111116</v>
      </c>
      <c r="N266" s="1801" t="s">
        <v>33</v>
      </c>
      <c r="O266" s="1807">
        <v>0.44444444444444442</v>
      </c>
      <c r="P266" s="1801" t="s">
        <v>34</v>
      </c>
      <c r="Q266" s="1801" t="s">
        <v>34</v>
      </c>
      <c r="R266" s="1801" t="s">
        <v>112</v>
      </c>
      <c r="S266" s="1801" t="s">
        <v>35</v>
      </c>
      <c r="T266" s="1801" t="s">
        <v>112</v>
      </c>
      <c r="U266" s="1801" t="s">
        <v>265</v>
      </c>
      <c r="V266" s="1801"/>
      <c r="W266" s="2048">
        <f t="shared" si="4"/>
        <v>1.3888888888888895E-2</v>
      </c>
      <c r="X266" s="1801"/>
    </row>
    <row r="267" spans="1:24" s="1810" customFormat="1">
      <c r="A267" s="1717">
        <v>264</v>
      </c>
      <c r="B267" s="1801"/>
      <c r="C267" s="2002">
        <v>186146</v>
      </c>
      <c r="D267" s="1801" t="s">
        <v>10734</v>
      </c>
      <c r="E267" s="2002" t="s">
        <v>10736</v>
      </c>
      <c r="F267" s="1822" t="s">
        <v>1012</v>
      </c>
      <c r="G267" s="2002" t="s">
        <v>40</v>
      </c>
      <c r="H267" s="2002" t="s">
        <v>41</v>
      </c>
      <c r="I267" s="2003" t="s">
        <v>570</v>
      </c>
      <c r="J267" s="1812" t="s">
        <v>31</v>
      </c>
      <c r="K267" s="2128" t="s">
        <v>3773</v>
      </c>
      <c r="L267" s="1807">
        <v>0.375</v>
      </c>
      <c r="M267" s="1807">
        <v>0.63888888888888884</v>
      </c>
      <c r="N267" s="1801" t="s">
        <v>33</v>
      </c>
      <c r="O267" s="1807">
        <v>0.3611111111111111</v>
      </c>
      <c r="P267" s="1801" t="s">
        <v>34</v>
      </c>
      <c r="Q267" s="1801" t="s">
        <v>34</v>
      </c>
      <c r="R267" s="1801" t="s">
        <v>112</v>
      </c>
      <c r="S267" s="1801" t="s">
        <v>35</v>
      </c>
      <c r="T267" s="1801" t="s">
        <v>112</v>
      </c>
      <c r="U267" s="1801" t="s">
        <v>265</v>
      </c>
      <c r="V267" s="1801"/>
      <c r="W267" s="2048">
        <f t="shared" si="4"/>
        <v>1.3888888888888895E-2</v>
      </c>
      <c r="X267" s="1801"/>
    </row>
    <row r="268" spans="1:24" s="1810" customFormat="1" ht="27.75">
      <c r="A268" s="1717">
        <v>265</v>
      </c>
      <c r="B268" s="1801"/>
      <c r="C268" s="2002">
        <v>80967</v>
      </c>
      <c r="D268" s="1801" t="s">
        <v>10734</v>
      </c>
      <c r="E268" s="2002" t="s">
        <v>4831</v>
      </c>
      <c r="F268" s="1822" t="s">
        <v>1777</v>
      </c>
      <c r="G268" s="2002" t="s">
        <v>28</v>
      </c>
      <c r="H268" s="2002" t="s">
        <v>29</v>
      </c>
      <c r="I268" s="2003" t="s">
        <v>10737</v>
      </c>
      <c r="J268" s="1812" t="s">
        <v>31</v>
      </c>
      <c r="K268" s="2129" t="s">
        <v>651</v>
      </c>
      <c r="L268" s="1807">
        <v>0.37152777777777779</v>
      </c>
      <c r="M268" s="1807">
        <v>0.43402777777777779</v>
      </c>
      <c r="N268" s="1801" t="s">
        <v>33</v>
      </c>
      <c r="O268" s="1807">
        <v>0.3576388888888889</v>
      </c>
      <c r="P268" s="1801" t="s">
        <v>34</v>
      </c>
      <c r="Q268" s="1801" t="s">
        <v>34</v>
      </c>
      <c r="R268" s="1801" t="s">
        <v>112</v>
      </c>
      <c r="S268" s="1801" t="s">
        <v>35</v>
      </c>
      <c r="T268" s="1801" t="s">
        <v>112</v>
      </c>
      <c r="U268" s="1801" t="s">
        <v>265</v>
      </c>
      <c r="V268" s="1801"/>
      <c r="W268" s="2048">
        <f t="shared" si="4"/>
        <v>1.3888888888888895E-2</v>
      </c>
      <c r="X268" s="1801"/>
    </row>
    <row r="269" spans="1:24" s="1810" customFormat="1">
      <c r="A269" s="1717">
        <v>266</v>
      </c>
      <c r="B269" s="1801"/>
      <c r="C269" s="2002">
        <v>159667</v>
      </c>
      <c r="D269" s="1801" t="s">
        <v>10734</v>
      </c>
      <c r="E269" s="2002" t="s">
        <v>10738</v>
      </c>
      <c r="F269" s="1822" t="s">
        <v>4805</v>
      </c>
      <c r="G269" s="2002" t="s">
        <v>1553</v>
      </c>
      <c r="H269" s="2002" t="s">
        <v>947</v>
      </c>
      <c r="I269" s="2003" t="s">
        <v>7146</v>
      </c>
      <c r="J269" s="1812" t="s">
        <v>31</v>
      </c>
      <c r="K269" s="2129" t="s">
        <v>43</v>
      </c>
      <c r="L269" s="1807">
        <v>0.45347222222222222</v>
      </c>
      <c r="M269" s="1807">
        <v>0.59375</v>
      </c>
      <c r="N269" s="1801" t="s">
        <v>33</v>
      </c>
      <c r="O269" s="1807">
        <v>0.4375</v>
      </c>
      <c r="P269" s="1801" t="s">
        <v>34</v>
      </c>
      <c r="Q269" s="1801" t="s">
        <v>34</v>
      </c>
      <c r="R269" s="1801" t="s">
        <v>112</v>
      </c>
      <c r="S269" s="1801" t="s">
        <v>35</v>
      </c>
      <c r="T269" s="1801" t="s">
        <v>112</v>
      </c>
      <c r="U269" s="1801" t="s">
        <v>265</v>
      </c>
      <c r="V269" s="1801"/>
      <c r="W269" s="2048">
        <f t="shared" si="4"/>
        <v>1.5972222222222221E-2</v>
      </c>
      <c r="X269" s="1801"/>
    </row>
    <row r="270" spans="1:24" s="1810" customFormat="1">
      <c r="A270" s="1717">
        <v>267</v>
      </c>
      <c r="B270" s="1801"/>
      <c r="C270" s="2010">
        <v>190647</v>
      </c>
      <c r="D270" s="1812" t="s">
        <v>10734</v>
      </c>
      <c r="E270" s="2010" t="s">
        <v>10739</v>
      </c>
      <c r="F270" s="2012" t="s">
        <v>602</v>
      </c>
      <c r="G270" s="2010" t="s">
        <v>617</v>
      </c>
      <c r="H270" s="2010" t="s">
        <v>48</v>
      </c>
      <c r="I270" s="2011" t="s">
        <v>1876</v>
      </c>
      <c r="J270" s="1812" t="s">
        <v>31</v>
      </c>
      <c r="K270" s="2129" t="s">
        <v>574</v>
      </c>
      <c r="L270" s="1807">
        <v>0.35416666666666669</v>
      </c>
      <c r="M270" s="1807">
        <v>0.47916666666666669</v>
      </c>
      <c r="N270" s="1801" t="s">
        <v>33</v>
      </c>
      <c r="O270" s="1807">
        <v>0.34375</v>
      </c>
      <c r="P270" s="1801" t="s">
        <v>34</v>
      </c>
      <c r="Q270" s="1801" t="s">
        <v>34</v>
      </c>
      <c r="R270" s="1801" t="s">
        <v>112</v>
      </c>
      <c r="S270" s="1801" t="s">
        <v>35</v>
      </c>
      <c r="T270" s="1801" t="s">
        <v>112</v>
      </c>
      <c r="U270" s="1801" t="s">
        <v>265</v>
      </c>
      <c r="V270" s="1801"/>
      <c r="W270" s="2048">
        <f t="shared" si="4"/>
        <v>1.0416666666666685E-2</v>
      </c>
      <c r="X270" s="1801"/>
    </row>
    <row r="271" spans="1:24">
      <c r="A271" s="1717">
        <v>268</v>
      </c>
      <c r="B271" s="775"/>
      <c r="C271" s="1509">
        <v>22920</v>
      </c>
      <c r="D271" s="1500" t="s">
        <v>10734</v>
      </c>
      <c r="E271" s="1509" t="s">
        <v>10740</v>
      </c>
      <c r="F271" s="1501" t="s">
        <v>956</v>
      </c>
      <c r="G271" s="1509" t="s">
        <v>40</v>
      </c>
      <c r="H271" s="1509" t="s">
        <v>41</v>
      </c>
      <c r="I271" s="1508" t="s">
        <v>10741</v>
      </c>
      <c r="J271" s="775" t="s">
        <v>94</v>
      </c>
      <c r="K271" s="831" t="s">
        <v>4573</v>
      </c>
      <c r="L271" s="1498">
        <v>0.50624999999999998</v>
      </c>
      <c r="M271" s="1498">
        <v>0.54861111111111116</v>
      </c>
      <c r="N271" s="2085" t="s">
        <v>37</v>
      </c>
      <c r="O271" s="1498"/>
      <c r="P271" s="775"/>
      <c r="Q271" s="775"/>
      <c r="R271" s="775"/>
      <c r="S271" s="775"/>
      <c r="T271" s="775"/>
      <c r="U271" s="775"/>
      <c r="V271" s="113"/>
      <c r="W271" s="2048"/>
      <c r="X271" s="113"/>
    </row>
    <row r="272" spans="1:24" s="1810" customFormat="1">
      <c r="A272" s="1717">
        <v>269</v>
      </c>
      <c r="B272" s="1801"/>
      <c r="C272" s="2010">
        <v>190914</v>
      </c>
      <c r="D272" s="1812" t="s">
        <v>10734</v>
      </c>
      <c r="E272" s="2010" t="s">
        <v>10742</v>
      </c>
      <c r="F272" s="2012" t="s">
        <v>39</v>
      </c>
      <c r="G272" s="2010" t="s">
        <v>617</v>
      </c>
      <c r="H272" s="2010" t="s">
        <v>48</v>
      </c>
      <c r="I272" s="2011" t="s">
        <v>7258</v>
      </c>
      <c r="J272" s="1812" t="s">
        <v>31</v>
      </c>
      <c r="K272" s="2129" t="s">
        <v>32</v>
      </c>
      <c r="L272" s="1807">
        <v>0.625</v>
      </c>
      <c r="M272" s="1807">
        <v>0.72916666666666663</v>
      </c>
      <c r="N272" s="1801" t="s">
        <v>33</v>
      </c>
      <c r="O272" s="1807">
        <v>0.61805555555555558</v>
      </c>
      <c r="P272" s="1801" t="s">
        <v>34</v>
      </c>
      <c r="Q272" s="1801" t="s">
        <v>34</v>
      </c>
      <c r="R272" s="1801" t="s">
        <v>35</v>
      </c>
      <c r="S272" s="1801" t="s">
        <v>600</v>
      </c>
      <c r="T272" s="1801" t="s">
        <v>112</v>
      </c>
      <c r="U272" s="1801" t="s">
        <v>5672</v>
      </c>
      <c r="V272" s="1801"/>
      <c r="W272" s="2048">
        <f t="shared" si="4"/>
        <v>6.9444444444444198E-3</v>
      </c>
      <c r="X272" s="1801"/>
    </row>
    <row r="273" spans="1:24" s="1810" customFormat="1">
      <c r="A273" s="1717">
        <v>270</v>
      </c>
      <c r="B273" s="1801"/>
      <c r="C273" s="2010">
        <v>189982</v>
      </c>
      <c r="D273" s="1812" t="s">
        <v>10734</v>
      </c>
      <c r="E273" s="2010" t="s">
        <v>10743</v>
      </c>
      <c r="F273" s="2012" t="s">
        <v>528</v>
      </c>
      <c r="G273" s="2010" t="s">
        <v>462</v>
      </c>
      <c r="H273" s="2010" t="s">
        <v>48</v>
      </c>
      <c r="I273" s="2011" t="s">
        <v>2908</v>
      </c>
      <c r="J273" s="1812" t="s">
        <v>31</v>
      </c>
      <c r="K273" s="2129" t="s">
        <v>403</v>
      </c>
      <c r="L273" s="1807">
        <v>0.54722222222222228</v>
      </c>
      <c r="M273" s="1807">
        <v>0.73263888888888884</v>
      </c>
      <c r="N273" s="1801" t="s">
        <v>33</v>
      </c>
      <c r="O273" s="1807">
        <v>0.53819444444444442</v>
      </c>
      <c r="P273" s="1801" t="s">
        <v>34</v>
      </c>
      <c r="Q273" s="1801" t="s">
        <v>34</v>
      </c>
      <c r="R273" s="1801" t="s">
        <v>35</v>
      </c>
      <c r="S273" s="1801" t="s">
        <v>600</v>
      </c>
      <c r="T273" s="1801" t="s">
        <v>112</v>
      </c>
      <c r="U273" s="1801" t="s">
        <v>5672</v>
      </c>
      <c r="V273" s="1801"/>
      <c r="W273" s="2048">
        <f t="shared" si="4"/>
        <v>9.0277777777778567E-3</v>
      </c>
      <c r="X273" s="1801"/>
    </row>
    <row r="274" spans="1:24" s="1810" customFormat="1">
      <c r="A274" s="1717">
        <v>271</v>
      </c>
      <c r="B274" s="1801"/>
      <c r="C274" s="2010">
        <v>191198</v>
      </c>
      <c r="D274" s="1812" t="s">
        <v>10734</v>
      </c>
      <c r="E274" s="2010" t="s">
        <v>8340</v>
      </c>
      <c r="F274" s="2012" t="s">
        <v>1173</v>
      </c>
      <c r="G274" s="2010" t="s">
        <v>7654</v>
      </c>
      <c r="H274" s="2010" t="s">
        <v>237</v>
      </c>
      <c r="I274" s="2011" t="s">
        <v>1160</v>
      </c>
      <c r="J274" s="1812" t="s">
        <v>31</v>
      </c>
      <c r="K274" s="2129" t="s">
        <v>854</v>
      </c>
      <c r="L274" s="1807">
        <v>0.4375</v>
      </c>
      <c r="M274" s="1807">
        <v>0.83333333333333337</v>
      </c>
      <c r="N274" s="1801" t="s">
        <v>33</v>
      </c>
      <c r="O274" s="1807">
        <v>0.43055555555555558</v>
      </c>
      <c r="P274" s="1801" t="s">
        <v>34</v>
      </c>
      <c r="Q274" s="1801" t="s">
        <v>34</v>
      </c>
      <c r="R274" s="1801" t="s">
        <v>112</v>
      </c>
      <c r="S274" s="1801" t="s">
        <v>35</v>
      </c>
      <c r="T274" s="1801" t="s">
        <v>112</v>
      </c>
      <c r="U274" s="1801" t="s">
        <v>265</v>
      </c>
      <c r="V274" s="1801"/>
      <c r="W274" s="2048">
        <f t="shared" si="4"/>
        <v>6.9444444444444198E-3</v>
      </c>
      <c r="X274" s="1801"/>
    </row>
    <row r="275" spans="1:24" s="1810" customFormat="1">
      <c r="A275" s="1717">
        <v>272</v>
      </c>
      <c r="B275" s="1801"/>
      <c r="C275" s="2010">
        <v>178990</v>
      </c>
      <c r="D275" s="1812" t="s">
        <v>10734</v>
      </c>
      <c r="E275" s="2010" t="s">
        <v>10744</v>
      </c>
      <c r="F275" s="2012" t="s">
        <v>556</v>
      </c>
      <c r="G275" s="2011" t="s">
        <v>1541</v>
      </c>
      <c r="H275" s="2010" t="s">
        <v>48</v>
      </c>
      <c r="I275" s="2011" t="s">
        <v>10745</v>
      </c>
      <c r="J275" s="1812" t="s">
        <v>31</v>
      </c>
      <c r="K275" s="2129" t="s">
        <v>651</v>
      </c>
      <c r="L275" s="1807">
        <v>0.35069444444444442</v>
      </c>
      <c r="M275" s="1807">
        <v>0.67013888888888884</v>
      </c>
      <c r="N275" s="1801" t="s">
        <v>33</v>
      </c>
      <c r="O275" s="1807">
        <v>0.34375</v>
      </c>
      <c r="P275" s="1801" t="s">
        <v>34</v>
      </c>
      <c r="Q275" s="1801" t="s">
        <v>34</v>
      </c>
      <c r="R275" s="1801" t="s">
        <v>112</v>
      </c>
      <c r="S275" s="1801" t="s">
        <v>35</v>
      </c>
      <c r="T275" s="1801" t="s">
        <v>112</v>
      </c>
      <c r="U275" s="1801" t="s">
        <v>265</v>
      </c>
      <c r="V275" s="1801"/>
      <c r="W275" s="2048">
        <f t="shared" si="4"/>
        <v>6.9444444444444198E-3</v>
      </c>
      <c r="X275" s="1801"/>
    </row>
    <row r="276" spans="1:24" s="1810" customFormat="1">
      <c r="A276" s="1717">
        <v>273</v>
      </c>
      <c r="B276" s="1801"/>
      <c r="C276" s="2010">
        <v>139421</v>
      </c>
      <c r="D276" s="1812" t="s">
        <v>10734</v>
      </c>
      <c r="E276" s="2010" t="s">
        <v>10746</v>
      </c>
      <c r="F276" s="2012" t="s">
        <v>956</v>
      </c>
      <c r="G276" s="2010" t="s">
        <v>10747</v>
      </c>
      <c r="H276" s="2010" t="s">
        <v>134</v>
      </c>
      <c r="I276" s="2011" t="s">
        <v>10748</v>
      </c>
      <c r="J276" s="1812" t="s">
        <v>31</v>
      </c>
      <c r="K276" s="2128" t="s">
        <v>5385</v>
      </c>
      <c r="L276" s="1807">
        <v>0.37152777777777779</v>
      </c>
      <c r="M276" s="1807">
        <v>0.6875</v>
      </c>
      <c r="N276" s="1801" t="s">
        <v>10749</v>
      </c>
      <c r="O276" s="1807">
        <v>0.35416666666666669</v>
      </c>
      <c r="P276" s="1801" t="s">
        <v>34</v>
      </c>
      <c r="Q276" s="1801" t="s">
        <v>34</v>
      </c>
      <c r="R276" s="1801" t="s">
        <v>35</v>
      </c>
      <c r="S276" s="1801" t="s">
        <v>35</v>
      </c>
      <c r="T276" s="1801" t="s">
        <v>112</v>
      </c>
      <c r="U276" s="1801" t="s">
        <v>37</v>
      </c>
      <c r="V276" s="1801"/>
      <c r="W276" s="2048">
        <f t="shared" si="4"/>
        <v>1.7361111111111105E-2</v>
      </c>
      <c r="X276" s="1801"/>
    </row>
    <row r="277" spans="1:24" s="1810" customFormat="1">
      <c r="A277" s="1717">
        <v>274</v>
      </c>
      <c r="B277" s="1801"/>
      <c r="C277" s="2010">
        <v>187236</v>
      </c>
      <c r="D277" s="1812" t="s">
        <v>10734</v>
      </c>
      <c r="E277" s="2010" t="s">
        <v>10728</v>
      </c>
      <c r="F277" s="2012" t="s">
        <v>556</v>
      </c>
      <c r="G277" s="2010" t="s">
        <v>10640</v>
      </c>
      <c r="H277" s="2010" t="s">
        <v>9120</v>
      </c>
      <c r="I277" s="2011" t="s">
        <v>2008</v>
      </c>
      <c r="J277" s="1801"/>
      <c r="K277" s="2129" t="s">
        <v>3800</v>
      </c>
      <c r="L277" s="1807">
        <v>0.46527777777777779</v>
      </c>
      <c r="M277" s="1807">
        <v>0.66666666666666663</v>
      </c>
      <c r="N277" s="1801" t="s">
        <v>33</v>
      </c>
      <c r="O277" s="1807">
        <v>0.4513888888888889</v>
      </c>
      <c r="P277" s="1801" t="s">
        <v>34</v>
      </c>
      <c r="Q277" s="1801" t="s">
        <v>34</v>
      </c>
      <c r="R277" s="1801" t="s">
        <v>112</v>
      </c>
      <c r="S277" s="1801" t="s">
        <v>35</v>
      </c>
      <c r="T277" s="1801" t="s">
        <v>112</v>
      </c>
      <c r="U277" s="1801" t="s">
        <v>265</v>
      </c>
      <c r="V277" s="1801"/>
      <c r="W277" s="2048">
        <f t="shared" si="4"/>
        <v>1.3888888888888895E-2</v>
      </c>
      <c r="X277" s="1801"/>
    </row>
    <row r="278" spans="1:24" s="1810" customFormat="1">
      <c r="A278" s="1717">
        <v>275</v>
      </c>
      <c r="B278" s="1801"/>
      <c r="C278" s="2010">
        <v>156708</v>
      </c>
      <c r="D278" s="1812" t="s">
        <v>10734</v>
      </c>
      <c r="E278" s="2010" t="s">
        <v>10750</v>
      </c>
      <c r="F278" s="2012" t="s">
        <v>748</v>
      </c>
      <c r="G278" s="2010" t="s">
        <v>462</v>
      </c>
      <c r="H278" s="2010" t="s">
        <v>48</v>
      </c>
      <c r="I278" s="2011" t="s">
        <v>10751</v>
      </c>
      <c r="J278" s="1812" t="s">
        <v>31</v>
      </c>
      <c r="K278" s="2129" t="s">
        <v>3803</v>
      </c>
      <c r="L278" s="1807">
        <v>0.36458333333333331</v>
      </c>
      <c r="M278" s="1807">
        <v>0.54861111111111116</v>
      </c>
      <c r="N278" s="1801" t="s">
        <v>33</v>
      </c>
      <c r="O278" s="1807">
        <v>0.35416666666666669</v>
      </c>
      <c r="P278" s="1801" t="s">
        <v>34</v>
      </c>
      <c r="Q278" s="1801" t="s">
        <v>34</v>
      </c>
      <c r="R278" s="1801" t="s">
        <v>35</v>
      </c>
      <c r="S278" s="1801" t="s">
        <v>35</v>
      </c>
      <c r="T278" s="1801" t="s">
        <v>112</v>
      </c>
      <c r="U278" s="1801" t="s">
        <v>37</v>
      </c>
      <c r="V278" s="1801"/>
      <c r="W278" s="2048">
        <f t="shared" si="4"/>
        <v>1.041666666666663E-2</v>
      </c>
      <c r="X278" s="1801"/>
    </row>
    <row r="279" spans="1:24" s="1810" customFormat="1">
      <c r="A279" s="1717">
        <v>276</v>
      </c>
      <c r="B279" s="1801"/>
      <c r="C279" s="1805">
        <v>189309</v>
      </c>
      <c r="D279" s="2027" t="s">
        <v>10752</v>
      </c>
      <c r="E279" s="1805" t="s">
        <v>10753</v>
      </c>
      <c r="F279" s="2012" t="s">
        <v>467</v>
      </c>
      <c r="G279" s="1805" t="s">
        <v>9210</v>
      </c>
      <c r="H279" s="1805" t="s">
        <v>389</v>
      </c>
      <c r="I279" s="1811" t="s">
        <v>394</v>
      </c>
      <c r="J279" s="1812" t="s">
        <v>31</v>
      </c>
      <c r="K279" s="2129" t="s">
        <v>943</v>
      </c>
      <c r="L279" s="1807">
        <v>0.35972222222222222</v>
      </c>
      <c r="M279" s="1807">
        <v>0.44444444444444442</v>
      </c>
      <c r="N279" s="1801" t="s">
        <v>33</v>
      </c>
      <c r="O279" s="1807">
        <v>0.35069444444444442</v>
      </c>
      <c r="P279" s="1801" t="s">
        <v>34</v>
      </c>
      <c r="Q279" s="1801" t="s">
        <v>34</v>
      </c>
      <c r="R279" s="1801" t="s">
        <v>35</v>
      </c>
      <c r="S279" s="1801" t="s">
        <v>35</v>
      </c>
      <c r="T279" s="1801" t="s">
        <v>112</v>
      </c>
      <c r="U279" s="1801" t="s">
        <v>37</v>
      </c>
      <c r="V279" s="1801"/>
      <c r="W279" s="2048">
        <f t="shared" si="4"/>
        <v>9.0277777777778012E-3</v>
      </c>
      <c r="X279" s="1801"/>
    </row>
    <row r="280" spans="1:24" s="1810" customFormat="1">
      <c r="A280" s="1717">
        <v>277</v>
      </c>
      <c r="B280" s="1801"/>
      <c r="C280" s="1805">
        <v>191091</v>
      </c>
      <c r="D280" s="1812" t="s">
        <v>10752</v>
      </c>
      <c r="E280" s="1805" t="s">
        <v>10754</v>
      </c>
      <c r="F280" s="2012" t="s">
        <v>267</v>
      </c>
      <c r="G280" s="1805" t="s">
        <v>104</v>
      </c>
      <c r="H280" s="1805" t="s">
        <v>92</v>
      </c>
      <c r="I280" s="1811" t="s">
        <v>10256</v>
      </c>
      <c r="J280" s="1812" t="s">
        <v>31</v>
      </c>
      <c r="K280" s="2130" t="s">
        <v>168</v>
      </c>
      <c r="L280" s="1807">
        <v>0.45833333333333331</v>
      </c>
      <c r="M280" s="1807">
        <v>0.55208333333333337</v>
      </c>
      <c r="N280" s="1801" t="s">
        <v>33</v>
      </c>
      <c r="O280" s="1807">
        <v>0.44444444444444442</v>
      </c>
      <c r="P280" s="1801" t="s">
        <v>34</v>
      </c>
      <c r="Q280" s="1801" t="s">
        <v>34</v>
      </c>
      <c r="R280" s="1801" t="s">
        <v>35</v>
      </c>
      <c r="S280" s="1801" t="s">
        <v>600</v>
      </c>
      <c r="T280" s="1801" t="s">
        <v>112</v>
      </c>
      <c r="U280" s="1801" t="s">
        <v>5672</v>
      </c>
      <c r="V280" s="1801"/>
      <c r="W280" s="2048">
        <f t="shared" si="4"/>
        <v>1.3888888888888895E-2</v>
      </c>
      <c r="X280" s="1801"/>
    </row>
    <row r="281" spans="1:24" s="439" customFormat="1">
      <c r="A281" s="1717">
        <v>278</v>
      </c>
      <c r="B281" s="463"/>
      <c r="C281" s="1225">
        <v>179369</v>
      </c>
      <c r="D281" s="977" t="s">
        <v>10752</v>
      </c>
      <c r="E281" s="1225" t="s">
        <v>1246</v>
      </c>
      <c r="F281" s="1372" t="s">
        <v>115</v>
      </c>
      <c r="G281" s="1225" t="s">
        <v>104</v>
      </c>
      <c r="H281" s="1225" t="s">
        <v>92</v>
      </c>
      <c r="I281" s="1228" t="s">
        <v>394</v>
      </c>
      <c r="J281" s="977" t="s">
        <v>31</v>
      </c>
      <c r="K281" s="572" t="s">
        <v>606</v>
      </c>
      <c r="L281" s="966">
        <v>0.51875000000000004</v>
      </c>
      <c r="M281" s="966">
        <v>0.57986111111111116</v>
      </c>
      <c r="N281" s="2166" t="s">
        <v>2113</v>
      </c>
      <c r="O281" s="966">
        <v>0.50694444444444442</v>
      </c>
      <c r="P281" s="463"/>
      <c r="Q281" s="463" t="s">
        <v>171</v>
      </c>
      <c r="R281" s="463" t="s">
        <v>35</v>
      </c>
      <c r="S281" s="463" t="s">
        <v>35</v>
      </c>
      <c r="T281" s="463" t="s">
        <v>112</v>
      </c>
      <c r="U281" s="463" t="s">
        <v>37</v>
      </c>
      <c r="V281" s="463"/>
      <c r="W281" s="2048">
        <f t="shared" si="4"/>
        <v>1.1805555555555625E-2</v>
      </c>
      <c r="X281" s="463"/>
    </row>
    <row r="282" spans="1:24" s="439" customFormat="1">
      <c r="A282" s="1717">
        <v>279</v>
      </c>
      <c r="B282" s="463"/>
      <c r="C282" s="1225">
        <v>188187</v>
      </c>
      <c r="D282" s="977" t="s">
        <v>10752</v>
      </c>
      <c r="E282" s="1225" t="s">
        <v>10755</v>
      </c>
      <c r="F282" s="1372" t="s">
        <v>363</v>
      </c>
      <c r="G282" s="1225" t="s">
        <v>104</v>
      </c>
      <c r="H282" s="1225" t="s">
        <v>92</v>
      </c>
      <c r="I282" s="1228" t="s">
        <v>394</v>
      </c>
      <c r="J282" s="977" t="s">
        <v>31</v>
      </c>
      <c r="K282" s="572" t="s">
        <v>1078</v>
      </c>
      <c r="L282" s="966">
        <v>0.59305555555555556</v>
      </c>
      <c r="M282" s="966">
        <v>0.65347222222222223</v>
      </c>
      <c r="N282" s="2166" t="s">
        <v>2113</v>
      </c>
      <c r="O282" s="966">
        <v>0.58680555555555558</v>
      </c>
      <c r="P282" s="463"/>
      <c r="Q282" s="463" t="s">
        <v>171</v>
      </c>
      <c r="R282" s="463" t="s">
        <v>35</v>
      </c>
      <c r="S282" s="463" t="s">
        <v>35</v>
      </c>
      <c r="T282" s="463" t="s">
        <v>112</v>
      </c>
      <c r="U282" s="463" t="s">
        <v>37</v>
      </c>
      <c r="V282" s="463"/>
      <c r="W282" s="2048">
        <f t="shared" si="4"/>
        <v>6.2499999999999778E-3</v>
      </c>
      <c r="X282" s="463"/>
    </row>
    <row r="283" spans="1:24" s="1810" customFormat="1" ht="27.75">
      <c r="A283" s="1717">
        <v>280</v>
      </c>
      <c r="B283" s="1801"/>
      <c r="C283" s="1805">
        <v>165863</v>
      </c>
      <c r="D283" s="1812" t="s">
        <v>10752</v>
      </c>
      <c r="E283" s="1805" t="s">
        <v>8803</v>
      </c>
      <c r="F283" s="2012" t="s">
        <v>455</v>
      </c>
      <c r="G283" s="1805" t="s">
        <v>47</v>
      </c>
      <c r="H283" s="1805" t="s">
        <v>48</v>
      </c>
      <c r="I283" s="1811" t="s">
        <v>10756</v>
      </c>
      <c r="J283" s="1812" t="s">
        <v>31</v>
      </c>
      <c r="K283" s="2130" t="s">
        <v>1042</v>
      </c>
      <c r="L283" s="1807">
        <v>0.37013888888888891</v>
      </c>
      <c r="M283" s="1807">
        <v>0.59027777777777779</v>
      </c>
      <c r="N283" s="1801" t="s">
        <v>33</v>
      </c>
      <c r="O283" s="1807">
        <v>0.35416666666666669</v>
      </c>
      <c r="P283" s="1801" t="s">
        <v>34</v>
      </c>
      <c r="Q283" s="1801" t="s">
        <v>34</v>
      </c>
      <c r="R283" s="1801" t="s">
        <v>112</v>
      </c>
      <c r="S283" s="1801" t="s">
        <v>35</v>
      </c>
      <c r="T283" s="1801" t="s">
        <v>112</v>
      </c>
      <c r="U283" s="1801" t="s">
        <v>265</v>
      </c>
      <c r="V283" s="1801"/>
      <c r="W283" s="2048">
        <f t="shared" si="4"/>
        <v>1.5972222222222221E-2</v>
      </c>
      <c r="X283" s="1801"/>
    </row>
    <row r="284" spans="1:24">
      <c r="A284" s="1717">
        <v>281</v>
      </c>
      <c r="B284" s="775"/>
      <c r="C284" s="1503">
        <v>189613</v>
      </c>
      <c r="D284" s="1500" t="s">
        <v>10752</v>
      </c>
      <c r="E284" s="1503" t="s">
        <v>10757</v>
      </c>
      <c r="F284" s="1501" t="s">
        <v>3593</v>
      </c>
      <c r="G284" s="1503" t="s">
        <v>47</v>
      </c>
      <c r="H284" s="1503" t="s">
        <v>48</v>
      </c>
      <c r="I284" s="1503" t="s">
        <v>10758</v>
      </c>
      <c r="J284" s="1500" t="s">
        <v>31</v>
      </c>
      <c r="K284" s="2131" t="s">
        <v>8658</v>
      </c>
      <c r="L284" s="1498">
        <v>0.60416666666666663</v>
      </c>
      <c r="M284" s="1498">
        <v>0.65277777777777779</v>
      </c>
      <c r="N284" s="2085" t="s">
        <v>37</v>
      </c>
      <c r="O284" s="775"/>
      <c r="P284" s="775"/>
      <c r="Q284" s="775"/>
      <c r="R284" s="775"/>
      <c r="S284" s="775"/>
      <c r="T284" s="775"/>
      <c r="U284" s="775"/>
      <c r="V284" s="113"/>
      <c r="W284" s="2048"/>
      <c r="X284" s="113"/>
    </row>
    <row r="285" spans="1:24" s="1810" customFormat="1">
      <c r="A285" s="1717">
        <v>282</v>
      </c>
      <c r="B285" s="1801"/>
      <c r="C285" s="2010">
        <v>191602</v>
      </c>
      <c r="D285" s="1812" t="s">
        <v>10752</v>
      </c>
      <c r="E285" s="2010" t="s">
        <v>10759</v>
      </c>
      <c r="F285" s="2012" t="s">
        <v>363</v>
      </c>
      <c r="G285" s="2010" t="s">
        <v>1547</v>
      </c>
      <c r="H285" s="2010" t="s">
        <v>29</v>
      </c>
      <c r="I285" s="2011" t="s">
        <v>128</v>
      </c>
      <c r="J285" s="1801"/>
      <c r="K285" s="2132" t="s">
        <v>65</v>
      </c>
      <c r="L285" s="1807">
        <v>0.66666666666666663</v>
      </c>
      <c r="M285" s="1807">
        <v>0.73263888888888884</v>
      </c>
      <c r="N285" s="1801" t="s">
        <v>33</v>
      </c>
      <c r="O285" s="1807">
        <v>0.65277777777777779</v>
      </c>
      <c r="P285" s="1801" t="s">
        <v>34</v>
      </c>
      <c r="Q285" s="1801" t="s">
        <v>34</v>
      </c>
      <c r="R285" s="1801" t="s">
        <v>35</v>
      </c>
      <c r="S285" s="1801" t="s">
        <v>600</v>
      </c>
      <c r="T285" s="1801" t="s">
        <v>112</v>
      </c>
      <c r="U285" s="1801" t="s">
        <v>5672</v>
      </c>
      <c r="V285" s="1801"/>
      <c r="W285" s="2048">
        <f t="shared" si="4"/>
        <v>1.388888888888884E-2</v>
      </c>
      <c r="X285" s="1801"/>
    </row>
    <row r="286" spans="1:24" s="1810" customFormat="1">
      <c r="A286" s="1717">
        <v>283</v>
      </c>
      <c r="B286" s="1801"/>
      <c r="C286" s="1805">
        <v>185676</v>
      </c>
      <c r="D286" s="1812" t="s">
        <v>10752</v>
      </c>
      <c r="E286" s="1805" t="s">
        <v>9227</v>
      </c>
      <c r="F286" s="2012" t="s">
        <v>3314</v>
      </c>
      <c r="G286" s="1805" t="s">
        <v>8197</v>
      </c>
      <c r="H286" s="1805" t="s">
        <v>215</v>
      </c>
      <c r="I286" s="1805" t="s">
        <v>10760</v>
      </c>
      <c r="J286" s="1812" t="s">
        <v>31</v>
      </c>
      <c r="K286" s="2130" t="s">
        <v>3504</v>
      </c>
      <c r="L286" s="1807">
        <v>0.36458333333333331</v>
      </c>
      <c r="M286" s="1807">
        <v>0.41666666666666669</v>
      </c>
      <c r="N286" s="1801" t="s">
        <v>33</v>
      </c>
      <c r="O286" s="1807">
        <v>0.3576388888888889</v>
      </c>
      <c r="P286" s="1801" t="s">
        <v>34</v>
      </c>
      <c r="Q286" s="1801" t="s">
        <v>34</v>
      </c>
      <c r="R286" s="1801" t="s">
        <v>112</v>
      </c>
      <c r="S286" s="1801" t="s">
        <v>35</v>
      </c>
      <c r="T286" s="1801" t="s">
        <v>112</v>
      </c>
      <c r="U286" s="1801" t="s">
        <v>265</v>
      </c>
      <c r="V286" s="1801"/>
      <c r="W286" s="2048">
        <f t="shared" si="4"/>
        <v>6.9444444444444198E-3</v>
      </c>
      <c r="X286" s="1801"/>
    </row>
    <row r="287" spans="1:24" s="1810" customFormat="1">
      <c r="A287" s="1717">
        <v>284</v>
      </c>
      <c r="B287" s="1801"/>
      <c r="C287" s="1805">
        <v>90195</v>
      </c>
      <c r="D287" s="1812" t="s">
        <v>10752</v>
      </c>
      <c r="E287" s="1805" t="s">
        <v>7179</v>
      </c>
      <c r="F287" s="2012" t="s">
        <v>178</v>
      </c>
      <c r="G287" s="1805" t="s">
        <v>8197</v>
      </c>
      <c r="H287" s="1805" t="s">
        <v>215</v>
      </c>
      <c r="I287" s="1811" t="s">
        <v>10761</v>
      </c>
      <c r="J287" s="1812" t="s">
        <v>31</v>
      </c>
      <c r="K287" s="2133" t="s">
        <v>142</v>
      </c>
      <c r="L287" s="1807">
        <v>0.4236111111111111</v>
      </c>
      <c r="M287" s="1807">
        <v>0.5</v>
      </c>
      <c r="N287" s="1801" t="s">
        <v>219</v>
      </c>
      <c r="O287" s="1807">
        <v>0.40972222222222221</v>
      </c>
      <c r="P287" s="1801" t="s">
        <v>34</v>
      </c>
      <c r="Q287" s="1801" t="s">
        <v>34</v>
      </c>
      <c r="R287" s="1801" t="s">
        <v>35</v>
      </c>
      <c r="S287" s="1801" t="s">
        <v>35</v>
      </c>
      <c r="T287" s="1801" t="s">
        <v>112</v>
      </c>
      <c r="U287" s="1801" t="s">
        <v>37</v>
      </c>
      <c r="V287" s="1801"/>
      <c r="W287" s="2048">
        <f t="shared" si="4"/>
        <v>1.3888888888888895E-2</v>
      </c>
      <c r="X287" s="1801"/>
    </row>
    <row r="288" spans="1:24" s="1810" customFormat="1">
      <c r="A288" s="1717">
        <v>285</v>
      </c>
      <c r="B288" s="1801"/>
      <c r="C288" s="1805">
        <v>148658</v>
      </c>
      <c r="D288" s="1812" t="s">
        <v>10752</v>
      </c>
      <c r="E288" s="1805" t="s">
        <v>10762</v>
      </c>
      <c r="F288" s="2012" t="s">
        <v>46</v>
      </c>
      <c r="G288" s="1805" t="s">
        <v>8197</v>
      </c>
      <c r="H288" s="1805" t="s">
        <v>215</v>
      </c>
      <c r="I288" s="1811" t="s">
        <v>6912</v>
      </c>
      <c r="J288" s="1812" t="s">
        <v>31</v>
      </c>
      <c r="K288" s="2133" t="s">
        <v>1042</v>
      </c>
      <c r="L288" s="1807">
        <v>0.51527777777777772</v>
      </c>
      <c r="M288" s="1807">
        <v>0.59375</v>
      </c>
      <c r="N288" s="1801" t="s">
        <v>219</v>
      </c>
      <c r="O288" s="1807">
        <v>0.51041666666666663</v>
      </c>
      <c r="P288" s="1801" t="s">
        <v>34</v>
      </c>
      <c r="Q288" s="1801" t="s">
        <v>34</v>
      </c>
      <c r="R288" s="1801" t="s">
        <v>112</v>
      </c>
      <c r="S288" s="1801" t="s">
        <v>35</v>
      </c>
      <c r="T288" s="1801" t="s">
        <v>112</v>
      </c>
      <c r="U288" s="1801" t="s">
        <v>219</v>
      </c>
      <c r="V288" s="1801"/>
      <c r="W288" s="2048">
        <f t="shared" si="4"/>
        <v>4.8611111111110938E-3</v>
      </c>
      <c r="X288" s="1801"/>
    </row>
    <row r="289" spans="1:24" s="439" customFormat="1">
      <c r="A289" s="1717">
        <v>286</v>
      </c>
      <c r="B289" s="463"/>
      <c r="C289" s="1225">
        <v>146757</v>
      </c>
      <c r="D289" s="977" t="s">
        <v>10752</v>
      </c>
      <c r="E289" s="1225" t="s">
        <v>10763</v>
      </c>
      <c r="F289" s="1372" t="s">
        <v>616</v>
      </c>
      <c r="G289" s="1225" t="s">
        <v>54</v>
      </c>
      <c r="H289" s="1225" t="s">
        <v>48</v>
      </c>
      <c r="I289" s="1225" t="s">
        <v>9186</v>
      </c>
      <c r="J289" s="977" t="s">
        <v>31</v>
      </c>
      <c r="K289" s="617" t="s">
        <v>659</v>
      </c>
      <c r="L289" s="966">
        <v>0.70833333333333337</v>
      </c>
      <c r="M289" s="966">
        <v>0.83333333333333337</v>
      </c>
      <c r="N289" s="2166" t="s">
        <v>7527</v>
      </c>
      <c r="O289" s="966">
        <v>0.69444444444444442</v>
      </c>
      <c r="P289" s="463"/>
      <c r="Q289" s="463" t="s">
        <v>171</v>
      </c>
      <c r="R289" s="463" t="s">
        <v>112</v>
      </c>
      <c r="S289" s="463" t="s">
        <v>35</v>
      </c>
      <c r="T289" s="463" t="s">
        <v>112</v>
      </c>
      <c r="U289" s="463" t="s">
        <v>265</v>
      </c>
      <c r="V289" s="463"/>
      <c r="W289" s="2048">
        <f t="shared" si="4"/>
        <v>1.3888888888888951E-2</v>
      </c>
      <c r="X289" s="463"/>
    </row>
    <row r="290" spans="1:24" s="439" customFormat="1">
      <c r="A290" s="1718">
        <v>287</v>
      </c>
      <c r="B290" s="529"/>
      <c r="C290" s="1921">
        <v>190806</v>
      </c>
      <c r="D290" s="1475" t="s">
        <v>10752</v>
      </c>
      <c r="E290" s="1921" t="s">
        <v>10764</v>
      </c>
      <c r="F290" s="2162" t="s">
        <v>400</v>
      </c>
      <c r="G290" s="1921" t="s">
        <v>54</v>
      </c>
      <c r="H290" s="1921" t="s">
        <v>48</v>
      </c>
      <c r="I290" s="1921" t="s">
        <v>55</v>
      </c>
      <c r="J290" s="1475" t="s">
        <v>31</v>
      </c>
      <c r="K290" s="2163" t="s">
        <v>3610</v>
      </c>
      <c r="L290" s="1464">
        <v>0.35069444444444442</v>
      </c>
      <c r="M290" s="1464">
        <v>0.4861111111111111</v>
      </c>
      <c r="N290" s="2171" t="s">
        <v>7678</v>
      </c>
      <c r="O290" s="1464">
        <v>0.34375</v>
      </c>
      <c r="P290" s="529"/>
      <c r="Q290" s="529" t="s">
        <v>171</v>
      </c>
      <c r="R290" s="529" t="s">
        <v>112</v>
      </c>
      <c r="S290" s="529" t="s">
        <v>35</v>
      </c>
      <c r="T290" s="529" t="s">
        <v>112</v>
      </c>
      <c r="U290" s="529" t="s">
        <v>265</v>
      </c>
      <c r="V290" s="529"/>
      <c r="W290" s="2028">
        <f t="shared" si="4"/>
        <v>6.9444444444444198E-3</v>
      </c>
      <c r="X290" s="529"/>
    </row>
    <row r="291" spans="1:24" s="1810" customFormat="1">
      <c r="A291" s="1717">
        <v>288</v>
      </c>
      <c r="B291" s="1801"/>
      <c r="C291" s="1805">
        <v>13845</v>
      </c>
      <c r="D291" s="1812" t="s">
        <v>10752</v>
      </c>
      <c r="E291" s="1805" t="s">
        <v>10765</v>
      </c>
      <c r="F291" s="2012" t="s">
        <v>2116</v>
      </c>
      <c r="G291" s="1805" t="s">
        <v>54</v>
      </c>
      <c r="H291" s="1805" t="s">
        <v>48</v>
      </c>
      <c r="I291" s="1805" t="s">
        <v>10766</v>
      </c>
      <c r="J291" s="1812" t="s">
        <v>31</v>
      </c>
      <c r="K291" s="1885" t="s">
        <v>3661</v>
      </c>
      <c r="L291" s="1807">
        <v>0.49652777777777779</v>
      </c>
      <c r="M291" s="1807">
        <v>0.58680555555555558</v>
      </c>
      <c r="N291" s="1801" t="s">
        <v>33</v>
      </c>
      <c r="O291" s="1807">
        <v>0.47916666666666669</v>
      </c>
      <c r="P291" s="1801" t="s">
        <v>34</v>
      </c>
      <c r="Q291" s="1801" t="s">
        <v>34</v>
      </c>
      <c r="R291" s="1801" t="s">
        <v>112</v>
      </c>
      <c r="S291" s="1801" t="s">
        <v>35</v>
      </c>
      <c r="T291" s="1801" t="s">
        <v>112</v>
      </c>
      <c r="U291" s="1801" t="s">
        <v>265</v>
      </c>
      <c r="V291" s="1801"/>
      <c r="W291" s="2048">
        <f t="shared" si="4"/>
        <v>1.7361111111111105E-2</v>
      </c>
      <c r="X291" s="1801"/>
    </row>
    <row r="292" spans="1:24" s="439" customFormat="1">
      <c r="A292" s="1717">
        <v>289</v>
      </c>
      <c r="B292" s="463"/>
      <c r="C292" s="1225">
        <v>157766</v>
      </c>
      <c r="D292" s="977" t="s">
        <v>10752</v>
      </c>
      <c r="E292" s="1225" t="s">
        <v>8519</v>
      </c>
      <c r="F292" s="1372" t="s">
        <v>755</v>
      </c>
      <c r="G292" s="1225" t="s">
        <v>54</v>
      </c>
      <c r="H292" s="1225" t="s">
        <v>48</v>
      </c>
      <c r="I292" s="1225" t="s">
        <v>1876</v>
      </c>
      <c r="J292" s="977" t="s">
        <v>31</v>
      </c>
      <c r="K292" s="258" t="s">
        <v>4208</v>
      </c>
      <c r="L292" s="966">
        <v>0.6069444444444444</v>
      </c>
      <c r="M292" s="966">
        <v>0.73958333333333337</v>
      </c>
      <c r="N292" s="2166" t="s">
        <v>7527</v>
      </c>
      <c r="O292" s="966">
        <v>0.59375</v>
      </c>
      <c r="P292" s="463"/>
      <c r="Q292" s="463" t="s">
        <v>171</v>
      </c>
      <c r="R292" s="463" t="s">
        <v>112</v>
      </c>
      <c r="S292" s="463" t="s">
        <v>35</v>
      </c>
      <c r="T292" s="463" t="s">
        <v>112</v>
      </c>
      <c r="U292" s="463" t="s">
        <v>265</v>
      </c>
      <c r="V292" s="463"/>
      <c r="W292" s="2048">
        <f t="shared" si="4"/>
        <v>1.3194444444444398E-2</v>
      </c>
      <c r="X292" s="463"/>
    </row>
    <row r="293" spans="1:24" s="1810" customFormat="1" ht="27">
      <c r="A293" s="1717">
        <v>290</v>
      </c>
      <c r="B293" s="1801"/>
      <c r="C293" s="1805">
        <v>191414</v>
      </c>
      <c r="D293" s="1812" t="s">
        <v>10752</v>
      </c>
      <c r="E293" s="1805" t="s">
        <v>8925</v>
      </c>
      <c r="F293" s="2012" t="s">
        <v>832</v>
      </c>
      <c r="G293" s="1805" t="s">
        <v>9707</v>
      </c>
      <c r="H293" s="1805" t="s">
        <v>10767</v>
      </c>
      <c r="I293" s="2102" t="s">
        <v>2403</v>
      </c>
      <c r="J293" s="1812" t="s">
        <v>31</v>
      </c>
      <c r="K293" s="2129" t="s">
        <v>111</v>
      </c>
      <c r="L293" s="1807">
        <v>0.34722222222222221</v>
      </c>
      <c r="M293" s="1807">
        <v>0.56597222222222221</v>
      </c>
      <c r="N293" s="1801" t="s">
        <v>33</v>
      </c>
      <c r="O293" s="1807">
        <v>0.34027777777777779</v>
      </c>
      <c r="P293" s="1801" t="s">
        <v>34</v>
      </c>
      <c r="Q293" s="1801" t="s">
        <v>34</v>
      </c>
      <c r="R293" s="1801" t="s">
        <v>112</v>
      </c>
      <c r="S293" s="1801" t="s">
        <v>35</v>
      </c>
      <c r="T293" s="1801" t="s">
        <v>112</v>
      </c>
      <c r="U293" s="1801" t="s">
        <v>265</v>
      </c>
      <c r="V293" s="1801"/>
      <c r="W293" s="2048">
        <f t="shared" si="4"/>
        <v>6.9444444444444198E-3</v>
      </c>
      <c r="X293" s="1801"/>
    </row>
    <row r="294" spans="1:24" s="1810" customFormat="1">
      <c r="A294" s="1717">
        <v>291</v>
      </c>
      <c r="B294" s="1801"/>
      <c r="C294" s="1805">
        <v>189517</v>
      </c>
      <c r="D294" s="1812" t="s">
        <v>10752</v>
      </c>
      <c r="E294" s="1805" t="s">
        <v>10768</v>
      </c>
      <c r="F294" s="2012" t="s">
        <v>829</v>
      </c>
      <c r="G294" s="1805" t="s">
        <v>773</v>
      </c>
      <c r="H294" s="1805" t="s">
        <v>10769</v>
      </c>
      <c r="I294" s="1805" t="s">
        <v>100</v>
      </c>
      <c r="J294" s="1812" t="s">
        <v>31</v>
      </c>
      <c r="K294" s="1885" t="s">
        <v>1018</v>
      </c>
      <c r="L294" s="1807">
        <v>0.34375</v>
      </c>
      <c r="M294" s="1807">
        <v>0.59375</v>
      </c>
      <c r="N294" s="1801" t="s">
        <v>33</v>
      </c>
      <c r="O294" s="1807">
        <v>0.33680555555555558</v>
      </c>
      <c r="P294" s="1801" t="s">
        <v>34</v>
      </c>
      <c r="Q294" s="1801" t="s">
        <v>34</v>
      </c>
      <c r="R294" s="1801" t="s">
        <v>35</v>
      </c>
      <c r="S294" s="1801" t="s">
        <v>35</v>
      </c>
      <c r="T294" s="1801" t="s">
        <v>112</v>
      </c>
      <c r="U294" s="1801" t="s">
        <v>37</v>
      </c>
      <c r="V294" s="1801"/>
      <c r="W294" s="2048">
        <f t="shared" si="4"/>
        <v>6.9444444444444198E-3</v>
      </c>
      <c r="X294" s="1801"/>
    </row>
    <row r="295" spans="1:24" s="1810" customFormat="1">
      <c r="A295" s="1717">
        <v>292</v>
      </c>
      <c r="B295" s="1812"/>
      <c r="C295" s="2010">
        <v>176894</v>
      </c>
      <c r="D295" s="1812" t="s">
        <v>10752</v>
      </c>
      <c r="E295" s="2010" t="s">
        <v>10770</v>
      </c>
      <c r="F295" s="2012" t="s">
        <v>479</v>
      </c>
      <c r="G295" s="2010" t="s">
        <v>40</v>
      </c>
      <c r="H295" s="2010" t="s">
        <v>41</v>
      </c>
      <c r="I295" s="2010" t="s">
        <v>10771</v>
      </c>
      <c r="J295" s="1812" t="s">
        <v>31</v>
      </c>
      <c r="K295" s="1885" t="s">
        <v>565</v>
      </c>
      <c r="L295" s="1807">
        <v>0.3576388888888889</v>
      </c>
      <c r="M295" s="1807">
        <v>0.72083333333333333</v>
      </c>
      <c r="N295" s="1801" t="s">
        <v>33</v>
      </c>
      <c r="O295" s="1807">
        <v>0.34722222222222221</v>
      </c>
      <c r="P295" s="1801" t="s">
        <v>34</v>
      </c>
      <c r="Q295" s="1801" t="s">
        <v>34</v>
      </c>
      <c r="R295" s="1801" t="s">
        <v>112</v>
      </c>
      <c r="S295" s="1801" t="s">
        <v>35</v>
      </c>
      <c r="T295" s="1801" t="s">
        <v>112</v>
      </c>
      <c r="U295" s="1801" t="s">
        <v>265</v>
      </c>
      <c r="V295" s="1801"/>
      <c r="W295" s="2048">
        <f t="shared" si="4"/>
        <v>1.0416666666666685E-2</v>
      </c>
      <c r="X295" s="1801"/>
    </row>
    <row r="296" spans="1:24" s="1810" customFormat="1">
      <c r="A296" s="1717">
        <v>293</v>
      </c>
      <c r="B296" s="1812"/>
      <c r="C296" s="2010">
        <v>190266</v>
      </c>
      <c r="D296" s="2027" t="s">
        <v>10772</v>
      </c>
      <c r="E296" s="2010" t="s">
        <v>10773</v>
      </c>
      <c r="F296" s="2012" t="s">
        <v>969</v>
      </c>
      <c r="G296" s="2010" t="s">
        <v>10057</v>
      </c>
      <c r="H296" s="2010" t="s">
        <v>215</v>
      </c>
      <c r="I296" s="2011" t="s">
        <v>10774</v>
      </c>
      <c r="J296" s="1812" t="s">
        <v>31</v>
      </c>
      <c r="K296" s="1885" t="s">
        <v>606</v>
      </c>
      <c r="L296" s="2103">
        <v>0.34375</v>
      </c>
      <c r="M296" s="1807">
        <v>0.38194444444444442</v>
      </c>
      <c r="N296" s="2153" t="s">
        <v>219</v>
      </c>
      <c r="O296" s="1807">
        <v>0.3263888888888889</v>
      </c>
      <c r="P296" s="1801" t="s">
        <v>34</v>
      </c>
      <c r="Q296" s="1801" t="s">
        <v>34</v>
      </c>
      <c r="R296" s="1801" t="s">
        <v>35</v>
      </c>
      <c r="S296" s="1801" t="s">
        <v>35</v>
      </c>
      <c r="T296" s="1801" t="s">
        <v>112</v>
      </c>
      <c r="U296" s="1801" t="s">
        <v>37</v>
      </c>
      <c r="V296" s="1801"/>
      <c r="W296" s="2048">
        <f t="shared" si="4"/>
        <v>1.7361111111111105E-2</v>
      </c>
      <c r="X296" s="1801"/>
    </row>
    <row r="297" spans="1:24" s="1810" customFormat="1">
      <c r="A297" s="1717">
        <v>294</v>
      </c>
      <c r="B297" s="1812"/>
      <c r="C297" s="2010">
        <v>185065</v>
      </c>
      <c r="D297" s="1812" t="s">
        <v>10772</v>
      </c>
      <c r="E297" s="2011" t="s">
        <v>10775</v>
      </c>
      <c r="F297" s="2012" t="s">
        <v>3187</v>
      </c>
      <c r="G297" s="2010" t="s">
        <v>350</v>
      </c>
      <c r="H297" s="2010" t="s">
        <v>5583</v>
      </c>
      <c r="I297" s="2011" t="s">
        <v>10776</v>
      </c>
      <c r="J297" s="1812" t="s">
        <v>31</v>
      </c>
      <c r="K297" s="1885" t="s">
        <v>1078</v>
      </c>
      <c r="L297" s="2103">
        <v>0.40833333333333333</v>
      </c>
      <c r="M297" s="1807">
        <v>0.66666666666666663</v>
      </c>
      <c r="N297" s="2153" t="s">
        <v>33</v>
      </c>
      <c r="O297" s="1807">
        <v>0.39583333333333331</v>
      </c>
      <c r="P297" s="1801" t="s">
        <v>34</v>
      </c>
      <c r="Q297" s="1801" t="s">
        <v>34</v>
      </c>
      <c r="R297" s="1801" t="s">
        <v>112</v>
      </c>
      <c r="S297" s="1801" t="s">
        <v>35</v>
      </c>
      <c r="T297" s="1801" t="s">
        <v>10777</v>
      </c>
      <c r="U297" s="1801" t="s">
        <v>265</v>
      </c>
      <c r="V297" s="1801"/>
      <c r="W297" s="2048">
        <f t="shared" si="4"/>
        <v>1.2500000000000011E-2</v>
      </c>
      <c r="X297" s="1801"/>
    </row>
    <row r="298" spans="1:24" s="1810" customFormat="1">
      <c r="A298" s="1717">
        <v>295</v>
      </c>
      <c r="B298" s="1812"/>
      <c r="C298" s="1805">
        <v>172684</v>
      </c>
      <c r="D298" s="1812" t="s">
        <v>10772</v>
      </c>
      <c r="E298" s="1805" t="s">
        <v>10778</v>
      </c>
      <c r="F298" s="2012" t="s">
        <v>221</v>
      </c>
      <c r="G298" s="1805" t="s">
        <v>40</v>
      </c>
      <c r="H298" s="1805" t="s">
        <v>41</v>
      </c>
      <c r="I298" s="2010" t="s">
        <v>608</v>
      </c>
      <c r="J298" s="1812" t="s">
        <v>94</v>
      </c>
      <c r="K298" s="1885" t="s">
        <v>1042</v>
      </c>
      <c r="L298" s="2103">
        <v>0.6875</v>
      </c>
      <c r="M298" s="1807">
        <v>0.72569444444444442</v>
      </c>
      <c r="N298" s="2153" t="s">
        <v>33</v>
      </c>
      <c r="O298" s="1807">
        <v>0.67361111111111116</v>
      </c>
      <c r="P298" s="1801" t="s">
        <v>34</v>
      </c>
      <c r="Q298" s="1801" t="s">
        <v>34</v>
      </c>
      <c r="R298" s="1801" t="s">
        <v>112</v>
      </c>
      <c r="S298" s="1801" t="s">
        <v>35</v>
      </c>
      <c r="T298" s="1801" t="s">
        <v>112</v>
      </c>
      <c r="U298" s="1801" t="s">
        <v>265</v>
      </c>
      <c r="V298" s="1801"/>
      <c r="W298" s="2048">
        <f t="shared" si="4"/>
        <v>1.388888888888884E-2</v>
      </c>
      <c r="X298" s="1801"/>
    </row>
    <row r="299" spans="1:24" s="1810" customFormat="1">
      <c r="A299" s="1717">
        <v>296</v>
      </c>
      <c r="B299" s="1812"/>
      <c r="C299" s="2010">
        <v>191318</v>
      </c>
      <c r="D299" s="1812" t="s">
        <v>10772</v>
      </c>
      <c r="E299" s="2011" t="s">
        <v>10779</v>
      </c>
      <c r="F299" s="2012" t="s">
        <v>186</v>
      </c>
      <c r="G299" s="2010" t="s">
        <v>40</v>
      </c>
      <c r="H299" s="2010" t="s">
        <v>41</v>
      </c>
      <c r="I299" s="2077" t="s">
        <v>570</v>
      </c>
      <c r="J299" s="1812" t="s">
        <v>31</v>
      </c>
      <c r="K299" s="1885" t="s">
        <v>651</v>
      </c>
      <c r="L299" s="2103">
        <v>0.46875</v>
      </c>
      <c r="M299" s="1807">
        <v>0.69791666666666663</v>
      </c>
      <c r="N299" s="2153" t="s">
        <v>33</v>
      </c>
      <c r="O299" s="1807">
        <v>0.46180555555555558</v>
      </c>
      <c r="P299" s="1801" t="s">
        <v>34</v>
      </c>
      <c r="Q299" s="1801" t="s">
        <v>34</v>
      </c>
      <c r="R299" s="1801" t="s">
        <v>112</v>
      </c>
      <c r="S299" s="1801" t="s">
        <v>35</v>
      </c>
      <c r="T299" s="1801" t="s">
        <v>112</v>
      </c>
      <c r="U299" s="1801" t="s">
        <v>265</v>
      </c>
      <c r="V299" s="1801"/>
      <c r="W299" s="2048">
        <f t="shared" si="4"/>
        <v>6.9444444444444198E-3</v>
      </c>
      <c r="X299" s="1801"/>
    </row>
    <row r="300" spans="1:24" s="1810" customFormat="1">
      <c r="A300" s="1717">
        <v>297</v>
      </c>
      <c r="B300" s="1812"/>
      <c r="C300" s="2011">
        <v>189722</v>
      </c>
      <c r="D300" s="1812" t="s">
        <v>10772</v>
      </c>
      <c r="E300" s="2011" t="s">
        <v>10780</v>
      </c>
      <c r="F300" s="2012" t="s">
        <v>233</v>
      </c>
      <c r="G300" s="2010" t="s">
        <v>1559</v>
      </c>
      <c r="H300" s="2010" t="s">
        <v>29</v>
      </c>
      <c r="I300" s="2011" t="s">
        <v>10781</v>
      </c>
      <c r="J300" s="1812" t="s">
        <v>31</v>
      </c>
      <c r="K300" s="1885" t="s">
        <v>65</v>
      </c>
      <c r="L300" s="2103">
        <v>0.3527777777777778</v>
      </c>
      <c r="M300" s="1807">
        <v>0.46180555555555558</v>
      </c>
      <c r="N300" s="2153" t="s">
        <v>33</v>
      </c>
      <c r="O300" s="1807">
        <v>0.34375</v>
      </c>
      <c r="P300" s="1801" t="s">
        <v>34</v>
      </c>
      <c r="Q300" s="1801" t="s">
        <v>34</v>
      </c>
      <c r="R300" s="1801" t="s">
        <v>112</v>
      </c>
      <c r="S300" s="1801" t="s">
        <v>35</v>
      </c>
      <c r="T300" s="1801" t="s">
        <v>112</v>
      </c>
      <c r="U300" s="1801" t="s">
        <v>265</v>
      </c>
      <c r="V300" s="1801"/>
      <c r="W300" s="2048">
        <f t="shared" ref="W300:W363" si="5">L300-O300</f>
        <v>9.0277777777778012E-3</v>
      </c>
      <c r="X300" s="1801"/>
    </row>
    <row r="301" spans="1:24" s="1810" customFormat="1">
      <c r="A301" s="1717">
        <v>298</v>
      </c>
      <c r="B301" s="1812"/>
      <c r="C301" s="2010">
        <v>190697</v>
      </c>
      <c r="D301" s="1812" t="s">
        <v>10772</v>
      </c>
      <c r="E301" s="2011" t="s">
        <v>10782</v>
      </c>
      <c r="F301" s="2012" t="s">
        <v>738</v>
      </c>
      <c r="G301" s="2010" t="s">
        <v>704</v>
      </c>
      <c r="H301" s="2010" t="s">
        <v>29</v>
      </c>
      <c r="I301" s="2011" t="s">
        <v>10781</v>
      </c>
      <c r="J301" s="1812" t="s">
        <v>31</v>
      </c>
      <c r="K301" s="1885" t="s">
        <v>3504</v>
      </c>
      <c r="L301" s="2103">
        <v>0.48541666666666666</v>
      </c>
      <c r="M301" s="1807">
        <v>0.57291666666666663</v>
      </c>
      <c r="N301" s="2153" t="s">
        <v>33</v>
      </c>
      <c r="O301" s="1807">
        <v>0.47222222222222221</v>
      </c>
      <c r="P301" s="1801" t="s">
        <v>34</v>
      </c>
      <c r="Q301" s="1801" t="s">
        <v>34</v>
      </c>
      <c r="R301" s="1801" t="s">
        <v>112</v>
      </c>
      <c r="S301" s="1801" t="s">
        <v>35</v>
      </c>
      <c r="T301" s="1801" t="s">
        <v>112</v>
      </c>
      <c r="U301" s="1801" t="s">
        <v>265</v>
      </c>
      <c r="V301" s="1801"/>
      <c r="W301" s="2048">
        <f t="shared" si="5"/>
        <v>1.3194444444444453E-2</v>
      </c>
      <c r="X301" s="1801"/>
    </row>
    <row r="302" spans="1:24" s="1810" customFormat="1">
      <c r="A302" s="1717">
        <v>299</v>
      </c>
      <c r="B302" s="1812"/>
      <c r="C302" s="2011">
        <v>183151</v>
      </c>
      <c r="D302" s="1812" t="s">
        <v>10772</v>
      </c>
      <c r="E302" s="2011" t="s">
        <v>10783</v>
      </c>
      <c r="F302" s="2012" t="s">
        <v>738</v>
      </c>
      <c r="G302" s="2010" t="s">
        <v>704</v>
      </c>
      <c r="H302" s="2010" t="s">
        <v>29</v>
      </c>
      <c r="I302" s="2011" t="s">
        <v>110</v>
      </c>
      <c r="J302" s="1812" t="s">
        <v>31</v>
      </c>
      <c r="K302" s="2149" t="s">
        <v>142</v>
      </c>
      <c r="L302" s="2103">
        <v>0.61805555555555558</v>
      </c>
      <c r="M302" s="1807">
        <v>0.67569444444444449</v>
      </c>
      <c r="N302" s="2153" t="s">
        <v>33</v>
      </c>
      <c r="O302" s="1807">
        <v>0.60416666666666663</v>
      </c>
      <c r="P302" s="1801" t="s">
        <v>34</v>
      </c>
      <c r="Q302" s="1801" t="s">
        <v>34</v>
      </c>
      <c r="R302" s="1801" t="s">
        <v>35</v>
      </c>
      <c r="S302" s="1801" t="s">
        <v>35</v>
      </c>
      <c r="T302" s="1801" t="s">
        <v>112</v>
      </c>
      <c r="U302" s="1801" t="s">
        <v>37</v>
      </c>
      <c r="V302" s="1801"/>
      <c r="W302" s="2048">
        <f t="shared" si="5"/>
        <v>1.3888888888888951E-2</v>
      </c>
      <c r="X302" s="1801"/>
    </row>
    <row r="303" spans="1:24" s="1810" customFormat="1">
      <c r="A303" s="1717">
        <v>300</v>
      </c>
      <c r="B303" s="1812"/>
      <c r="C303" s="2010">
        <v>187606</v>
      </c>
      <c r="D303" s="1812" t="s">
        <v>10772</v>
      </c>
      <c r="E303" s="2011" t="s">
        <v>10784</v>
      </c>
      <c r="F303" s="2012" t="s">
        <v>2924</v>
      </c>
      <c r="G303" s="2010" t="s">
        <v>9210</v>
      </c>
      <c r="H303" s="2010" t="s">
        <v>389</v>
      </c>
      <c r="I303" s="2011" t="s">
        <v>394</v>
      </c>
      <c r="J303" s="1812" t="s">
        <v>31</v>
      </c>
      <c r="K303" s="2149" t="s">
        <v>1042</v>
      </c>
      <c r="L303" s="2103">
        <v>0.70833333333333337</v>
      </c>
      <c r="M303" s="1807">
        <v>0.77500000000000002</v>
      </c>
      <c r="N303" s="2153" t="s">
        <v>33</v>
      </c>
      <c r="O303" s="1807">
        <v>0.69791666666666663</v>
      </c>
      <c r="P303" s="1801" t="s">
        <v>34</v>
      </c>
      <c r="Q303" s="1801" t="s">
        <v>34</v>
      </c>
      <c r="R303" s="1801" t="s">
        <v>35</v>
      </c>
      <c r="S303" s="1801" t="s">
        <v>35</v>
      </c>
      <c r="T303" s="1801" t="s">
        <v>112</v>
      </c>
      <c r="U303" s="1801" t="s">
        <v>37</v>
      </c>
      <c r="V303" s="1801"/>
      <c r="W303" s="2048">
        <f t="shared" si="5"/>
        <v>1.0416666666666741E-2</v>
      </c>
      <c r="X303" s="1801"/>
    </row>
    <row r="304" spans="1:24" s="1810" customFormat="1">
      <c r="A304" s="1717">
        <v>301</v>
      </c>
      <c r="B304" s="1812"/>
      <c r="C304" s="2010">
        <v>191074</v>
      </c>
      <c r="D304" s="1812" t="s">
        <v>10772</v>
      </c>
      <c r="E304" s="2011" t="s">
        <v>10785</v>
      </c>
      <c r="F304" s="2012" t="s">
        <v>616</v>
      </c>
      <c r="G304" s="2010" t="s">
        <v>462</v>
      </c>
      <c r="H304" s="2010" t="s">
        <v>48</v>
      </c>
      <c r="I304" s="2011" t="s">
        <v>9293</v>
      </c>
      <c r="J304" s="1812" t="s">
        <v>31</v>
      </c>
      <c r="K304" s="2149" t="s">
        <v>659</v>
      </c>
      <c r="L304" s="2103">
        <v>0.36805555555555558</v>
      </c>
      <c r="M304" s="1807">
        <v>0.39583333333333331</v>
      </c>
      <c r="N304" s="2153" t="s">
        <v>33</v>
      </c>
      <c r="O304" s="1807">
        <v>0.3576388888888889</v>
      </c>
      <c r="P304" s="1801" t="s">
        <v>34</v>
      </c>
      <c r="Q304" s="1801" t="s">
        <v>34</v>
      </c>
      <c r="R304" s="1801" t="s">
        <v>35</v>
      </c>
      <c r="S304" s="1801" t="s">
        <v>35</v>
      </c>
      <c r="T304" s="1801" t="s">
        <v>112</v>
      </c>
      <c r="U304" s="1801" t="s">
        <v>37</v>
      </c>
      <c r="V304" s="1801"/>
      <c r="W304" s="2048">
        <f t="shared" si="5"/>
        <v>1.0416666666666685E-2</v>
      </c>
      <c r="X304" s="1801"/>
    </row>
    <row r="305" spans="1:24" s="1810" customFormat="1">
      <c r="A305" s="1717">
        <v>302</v>
      </c>
      <c r="B305" s="1812"/>
      <c r="C305" s="2010">
        <v>54489</v>
      </c>
      <c r="D305" s="1812" t="s">
        <v>10772</v>
      </c>
      <c r="E305" s="2011" t="s">
        <v>10786</v>
      </c>
      <c r="F305" s="2012" t="s">
        <v>547</v>
      </c>
      <c r="G305" s="2010" t="s">
        <v>462</v>
      </c>
      <c r="H305" s="2010" t="s">
        <v>48</v>
      </c>
      <c r="I305" s="2011" t="s">
        <v>9864</v>
      </c>
      <c r="J305" s="1812" t="s">
        <v>31</v>
      </c>
      <c r="K305" s="2149" t="s">
        <v>3610</v>
      </c>
      <c r="L305" s="2103">
        <v>0.40277777777777779</v>
      </c>
      <c r="M305" s="1807">
        <v>0.44722222222222224</v>
      </c>
      <c r="N305" s="2153" t="s">
        <v>33</v>
      </c>
      <c r="O305" s="1807">
        <v>0.39930555555555558</v>
      </c>
      <c r="P305" s="1801" t="s">
        <v>34</v>
      </c>
      <c r="Q305" s="1801" t="s">
        <v>34</v>
      </c>
      <c r="R305" s="1801" t="s">
        <v>35</v>
      </c>
      <c r="S305" s="1801" t="s">
        <v>35</v>
      </c>
      <c r="T305" s="1801" t="s">
        <v>112</v>
      </c>
      <c r="U305" s="1801" t="s">
        <v>37</v>
      </c>
      <c r="V305" s="1801"/>
      <c r="W305" s="2048">
        <f t="shared" si="5"/>
        <v>3.4722222222222099E-3</v>
      </c>
      <c r="X305" s="1801"/>
    </row>
    <row r="306" spans="1:24" s="1810" customFormat="1" ht="27.75">
      <c r="A306" s="1717">
        <v>303</v>
      </c>
      <c r="B306" s="1812"/>
      <c r="C306" s="2010">
        <v>191211</v>
      </c>
      <c r="D306" s="1812" t="s">
        <v>10772</v>
      </c>
      <c r="E306" s="2011" t="s">
        <v>10787</v>
      </c>
      <c r="F306" s="2012" t="s">
        <v>829</v>
      </c>
      <c r="G306" s="2011" t="s">
        <v>10788</v>
      </c>
      <c r="H306" s="2010" t="s">
        <v>48</v>
      </c>
      <c r="I306" s="2011" t="s">
        <v>10789</v>
      </c>
      <c r="J306" s="1812" t="s">
        <v>31</v>
      </c>
      <c r="K306" s="1885" t="s">
        <v>3661</v>
      </c>
      <c r="L306" s="2103">
        <v>0.46388888888888891</v>
      </c>
      <c r="M306" s="1807">
        <v>0.62847222222222221</v>
      </c>
      <c r="N306" s="2153" t="s">
        <v>33</v>
      </c>
      <c r="O306" s="1807">
        <v>0.4548611111111111</v>
      </c>
      <c r="P306" s="1801" t="s">
        <v>34</v>
      </c>
      <c r="Q306" s="1801" t="s">
        <v>34</v>
      </c>
      <c r="R306" s="1801" t="s">
        <v>35</v>
      </c>
      <c r="S306" s="1801" t="s">
        <v>35</v>
      </c>
      <c r="T306" s="1801" t="s">
        <v>112</v>
      </c>
      <c r="U306" s="1801" t="s">
        <v>37</v>
      </c>
      <c r="V306" s="1801"/>
      <c r="W306" s="2048">
        <f t="shared" si="5"/>
        <v>9.0277777777778012E-3</v>
      </c>
      <c r="X306" s="1801"/>
    </row>
    <row r="307" spans="1:24" s="1810" customFormat="1" ht="27">
      <c r="A307" s="1717">
        <v>304</v>
      </c>
      <c r="B307" s="1812"/>
      <c r="C307" s="1805">
        <v>191823</v>
      </c>
      <c r="D307" s="1812" t="s">
        <v>10772</v>
      </c>
      <c r="E307" s="1805" t="s">
        <v>10790</v>
      </c>
      <c r="F307" s="2012" t="s">
        <v>932</v>
      </c>
      <c r="G307" s="1805" t="s">
        <v>654</v>
      </c>
      <c r="H307" s="1805" t="s">
        <v>48</v>
      </c>
      <c r="I307" s="2102" t="s">
        <v>10791</v>
      </c>
      <c r="J307" s="1812" t="s">
        <v>94</v>
      </c>
      <c r="K307" s="1885" t="s">
        <v>4208</v>
      </c>
      <c r="L307" s="2103">
        <v>0.65416666666666667</v>
      </c>
      <c r="M307" s="1807">
        <v>0.74305555555555558</v>
      </c>
      <c r="N307" s="2153" t="s">
        <v>33</v>
      </c>
      <c r="O307" s="1807">
        <v>0.64930555555555558</v>
      </c>
      <c r="P307" s="1801" t="s">
        <v>34</v>
      </c>
      <c r="Q307" s="1801" t="s">
        <v>34</v>
      </c>
      <c r="R307" s="1801" t="s">
        <v>35</v>
      </c>
      <c r="S307" s="1801" t="s">
        <v>35</v>
      </c>
      <c r="T307" s="1801" t="s">
        <v>112</v>
      </c>
      <c r="U307" s="1801" t="s">
        <v>37</v>
      </c>
      <c r="V307" s="1801"/>
      <c r="W307" s="2048">
        <f t="shared" si="5"/>
        <v>4.8611111111110938E-3</v>
      </c>
      <c r="X307" s="1801"/>
    </row>
    <row r="308" spans="1:24" s="1810" customFormat="1">
      <c r="A308" s="1717">
        <v>305</v>
      </c>
      <c r="B308" s="1812"/>
      <c r="C308" s="1805">
        <v>187236</v>
      </c>
      <c r="D308" s="1812" t="s">
        <v>10772</v>
      </c>
      <c r="E308" s="1805" t="s">
        <v>10792</v>
      </c>
      <c r="F308" s="2012" t="s">
        <v>969</v>
      </c>
      <c r="G308" s="1805" t="s">
        <v>10640</v>
      </c>
      <c r="H308" s="1805" t="s">
        <v>9120</v>
      </c>
      <c r="I308" s="1805" t="s">
        <v>2066</v>
      </c>
      <c r="J308" s="1812" t="s">
        <v>188</v>
      </c>
      <c r="K308" s="2129" t="s">
        <v>111</v>
      </c>
      <c r="L308" s="2103">
        <v>0.4777777777777778</v>
      </c>
      <c r="M308" s="1807">
        <v>0.65277777777777779</v>
      </c>
      <c r="N308" s="2153" t="s">
        <v>33</v>
      </c>
      <c r="O308" s="1807">
        <v>0.46527777777777779</v>
      </c>
      <c r="P308" s="1801" t="s">
        <v>34</v>
      </c>
      <c r="Q308" s="1801" t="s">
        <v>34</v>
      </c>
      <c r="R308" s="1801" t="s">
        <v>35</v>
      </c>
      <c r="S308" s="1801" t="s">
        <v>35</v>
      </c>
      <c r="T308" s="1801" t="s">
        <v>112</v>
      </c>
      <c r="U308" s="1801" t="s">
        <v>37</v>
      </c>
      <c r="V308" s="1801"/>
      <c r="W308" s="2048">
        <f t="shared" si="5"/>
        <v>1.2500000000000011E-2</v>
      </c>
      <c r="X308" s="1801"/>
    </row>
    <row r="309" spans="1:24" s="1810" customFormat="1">
      <c r="A309" s="1717">
        <v>306</v>
      </c>
      <c r="B309" s="1812"/>
      <c r="C309" s="2010">
        <v>191827</v>
      </c>
      <c r="D309" s="1812" t="s">
        <v>10772</v>
      </c>
      <c r="E309" s="2010" t="s">
        <v>10793</v>
      </c>
      <c r="F309" s="2012" t="s">
        <v>587</v>
      </c>
      <c r="G309" s="2010" t="s">
        <v>401</v>
      </c>
      <c r="H309" s="2010" t="s">
        <v>237</v>
      </c>
      <c r="I309" s="2010" t="s">
        <v>321</v>
      </c>
      <c r="J309" s="1812" t="s">
        <v>94</v>
      </c>
      <c r="K309" s="1826"/>
      <c r="L309" s="2103">
        <v>0.38055555555555554</v>
      </c>
      <c r="M309" s="1807">
        <v>0.62152777777777779</v>
      </c>
      <c r="N309" s="2146" t="s">
        <v>33</v>
      </c>
      <c r="O309" s="1807">
        <v>0.36458333333333331</v>
      </c>
      <c r="P309" s="1801" t="s">
        <v>34</v>
      </c>
      <c r="Q309" s="1801" t="s">
        <v>34</v>
      </c>
      <c r="R309" s="1801" t="s">
        <v>112</v>
      </c>
      <c r="S309" s="1801" t="s">
        <v>35</v>
      </c>
      <c r="T309" s="1801" t="s">
        <v>112</v>
      </c>
      <c r="U309" s="1801" t="s">
        <v>265</v>
      </c>
      <c r="V309" s="1801"/>
      <c r="W309" s="2048">
        <f t="shared" si="5"/>
        <v>1.5972222222222221E-2</v>
      </c>
      <c r="X309" s="1801"/>
    </row>
    <row r="310" spans="1:24" s="1810" customFormat="1">
      <c r="A310" s="1717">
        <v>307</v>
      </c>
      <c r="B310" s="1812"/>
      <c r="C310" s="2010">
        <v>138946</v>
      </c>
      <c r="D310" s="1812" t="s">
        <v>10772</v>
      </c>
      <c r="E310" s="2010" t="s">
        <v>10794</v>
      </c>
      <c r="F310" s="2012" t="s">
        <v>1081</v>
      </c>
      <c r="G310" s="2010" t="s">
        <v>401</v>
      </c>
      <c r="H310" s="2010" t="s">
        <v>237</v>
      </c>
      <c r="I310" s="2010" t="s">
        <v>10795</v>
      </c>
      <c r="J310" s="1812" t="s">
        <v>94</v>
      </c>
      <c r="K310" s="1887" t="s">
        <v>8658</v>
      </c>
      <c r="L310" s="2103">
        <v>0.39930555555555558</v>
      </c>
      <c r="M310" s="1807">
        <v>0.46944444444444444</v>
      </c>
      <c r="N310" s="2146" t="s">
        <v>10796</v>
      </c>
      <c r="O310" s="1807">
        <v>0.38541666666666669</v>
      </c>
      <c r="P310" s="1801" t="s">
        <v>34</v>
      </c>
      <c r="Q310" s="1801" t="s">
        <v>34</v>
      </c>
      <c r="R310" s="1801" t="s">
        <v>35</v>
      </c>
      <c r="S310" s="1801" t="s">
        <v>35</v>
      </c>
      <c r="T310" s="1801" t="s">
        <v>112</v>
      </c>
      <c r="U310" s="1801" t="s">
        <v>37</v>
      </c>
      <c r="V310" s="1801"/>
      <c r="W310" s="2048">
        <f t="shared" si="5"/>
        <v>1.3888888888888895E-2</v>
      </c>
      <c r="X310" s="1801"/>
    </row>
    <row r="311" spans="1:24" s="1810" customFormat="1">
      <c r="A311" s="1717">
        <v>308</v>
      </c>
      <c r="B311" s="1812"/>
      <c r="C311" s="2010">
        <v>187589</v>
      </c>
      <c r="D311" s="1812" t="s">
        <v>10772</v>
      </c>
      <c r="E311" s="2011" t="s">
        <v>10797</v>
      </c>
      <c r="F311" s="2012" t="s">
        <v>647</v>
      </c>
      <c r="G311" s="2010" t="s">
        <v>1541</v>
      </c>
      <c r="H311" s="2010" t="s">
        <v>48</v>
      </c>
      <c r="I311" s="2077" t="s">
        <v>238</v>
      </c>
      <c r="J311" s="1812" t="s">
        <v>31</v>
      </c>
      <c r="K311" s="1887" t="s">
        <v>180</v>
      </c>
      <c r="L311" s="2103">
        <v>0.48958333333333331</v>
      </c>
      <c r="M311" s="1807">
        <v>0.63888888888888884</v>
      </c>
      <c r="N311" s="2146" t="s">
        <v>33</v>
      </c>
      <c r="O311" s="1807">
        <v>0.47222222222222221</v>
      </c>
      <c r="P311" s="1801" t="s">
        <v>34</v>
      </c>
      <c r="Q311" s="1801" t="s">
        <v>34</v>
      </c>
      <c r="R311" s="1801" t="s">
        <v>112</v>
      </c>
      <c r="S311" s="1801" t="s">
        <v>35</v>
      </c>
      <c r="T311" s="1801" t="s">
        <v>112</v>
      </c>
      <c r="U311" s="1801" t="s">
        <v>265</v>
      </c>
      <c r="V311" s="1801"/>
      <c r="W311" s="2048">
        <f t="shared" si="5"/>
        <v>1.7361111111111105E-2</v>
      </c>
      <c r="X311" s="1801"/>
    </row>
    <row r="312" spans="1:24" s="1810" customFormat="1">
      <c r="A312" s="1717">
        <v>309</v>
      </c>
      <c r="B312" s="1812"/>
      <c r="C312" s="1805">
        <v>158152</v>
      </c>
      <c r="D312" s="1812" t="s">
        <v>10772</v>
      </c>
      <c r="E312" s="1805" t="s">
        <v>10798</v>
      </c>
      <c r="F312" s="2012" t="s">
        <v>932</v>
      </c>
      <c r="G312" s="1805" t="s">
        <v>698</v>
      </c>
      <c r="H312" s="1805" t="s">
        <v>29</v>
      </c>
      <c r="I312" s="1805" t="s">
        <v>128</v>
      </c>
      <c r="J312" s="1812" t="s">
        <v>188</v>
      </c>
      <c r="K312" s="1887" t="s">
        <v>854</v>
      </c>
      <c r="L312" s="2103">
        <v>0.47916666666666669</v>
      </c>
      <c r="M312" s="1807">
        <v>0.66666666666666663</v>
      </c>
      <c r="N312" s="2146" t="s">
        <v>33</v>
      </c>
      <c r="O312" s="1807">
        <v>0.46875</v>
      </c>
      <c r="P312" s="1801" t="s">
        <v>34</v>
      </c>
      <c r="Q312" s="1801" t="s">
        <v>34</v>
      </c>
      <c r="R312" s="1801" t="s">
        <v>112</v>
      </c>
      <c r="S312" s="1801" t="s">
        <v>35</v>
      </c>
      <c r="T312" s="1801" t="s">
        <v>112</v>
      </c>
      <c r="U312" s="1801" t="s">
        <v>265</v>
      </c>
      <c r="V312" s="1801"/>
      <c r="W312" s="2048">
        <f t="shared" si="5"/>
        <v>1.0416666666666685E-2</v>
      </c>
      <c r="X312" s="1801"/>
    </row>
    <row r="313" spans="1:24" s="1810" customFormat="1" ht="15.75">
      <c r="A313" s="1717">
        <v>310</v>
      </c>
      <c r="B313" s="1812"/>
      <c r="C313" s="2010">
        <v>191736</v>
      </c>
      <c r="D313" s="1812" t="s">
        <v>10772</v>
      </c>
      <c r="E313" s="2010" t="s">
        <v>10799</v>
      </c>
      <c r="F313" s="2104" t="s">
        <v>2142</v>
      </c>
      <c r="G313" s="2010" t="s">
        <v>10800</v>
      </c>
      <c r="H313" s="1805" t="s">
        <v>134</v>
      </c>
      <c r="I313" s="2077" t="s">
        <v>10801</v>
      </c>
      <c r="J313" s="1812" t="s">
        <v>94</v>
      </c>
      <c r="K313" s="1887" t="s">
        <v>6067</v>
      </c>
      <c r="L313" s="2103">
        <v>0.3576388888888889</v>
      </c>
      <c r="M313" s="1807">
        <v>0.45833333333333331</v>
      </c>
      <c r="N313" s="2146" t="s">
        <v>770</v>
      </c>
      <c r="O313" s="1807">
        <v>0.34375</v>
      </c>
      <c r="P313" s="1801" t="s">
        <v>34</v>
      </c>
      <c r="Q313" s="1801" t="s">
        <v>34</v>
      </c>
      <c r="R313" s="1801" t="s">
        <v>35</v>
      </c>
      <c r="S313" s="1801" t="s">
        <v>35</v>
      </c>
      <c r="T313" s="1801" t="s">
        <v>112</v>
      </c>
      <c r="U313" s="1801" t="s">
        <v>37</v>
      </c>
      <c r="V313" s="1801"/>
      <c r="W313" s="2048">
        <f t="shared" si="5"/>
        <v>1.3888888888888895E-2</v>
      </c>
      <c r="X313" s="1801"/>
    </row>
    <row r="314" spans="1:24" s="1810" customFormat="1" ht="15.75">
      <c r="A314" s="1717">
        <v>311</v>
      </c>
      <c r="B314" s="1812"/>
      <c r="C314" s="2010">
        <v>190051</v>
      </c>
      <c r="D314" s="1812" t="s">
        <v>10772</v>
      </c>
      <c r="E314" s="2010" t="s">
        <v>10802</v>
      </c>
      <c r="F314" s="2104" t="s">
        <v>10803</v>
      </c>
      <c r="G314" s="2010" t="s">
        <v>10747</v>
      </c>
      <c r="H314" s="2010" t="s">
        <v>134</v>
      </c>
      <c r="I314" s="2010" t="s">
        <v>8177</v>
      </c>
      <c r="J314" s="1812" t="s">
        <v>31</v>
      </c>
      <c r="K314" s="1887" t="s">
        <v>10804</v>
      </c>
      <c r="L314" s="2103">
        <v>0.47569444444444442</v>
      </c>
      <c r="M314" s="1807">
        <v>0.64583333333333337</v>
      </c>
      <c r="N314" s="2146" t="s">
        <v>6007</v>
      </c>
      <c r="O314" s="1807">
        <v>0.47222222222222221</v>
      </c>
      <c r="P314" s="1801" t="s">
        <v>34</v>
      </c>
      <c r="Q314" s="1801" t="s">
        <v>34</v>
      </c>
      <c r="R314" s="1801" t="s">
        <v>35</v>
      </c>
      <c r="S314" s="1801" t="s">
        <v>35</v>
      </c>
      <c r="T314" s="1801" t="s">
        <v>112</v>
      </c>
      <c r="U314" s="1801" t="s">
        <v>37</v>
      </c>
      <c r="V314" s="1801"/>
      <c r="W314" s="2048">
        <f t="shared" si="5"/>
        <v>3.4722222222222099E-3</v>
      </c>
      <c r="X314" s="1801"/>
    </row>
    <row r="315" spans="1:24" s="1810" customFormat="1">
      <c r="A315" s="1717">
        <v>312</v>
      </c>
      <c r="B315" s="1812"/>
      <c r="C315" s="2010">
        <v>133297</v>
      </c>
      <c r="D315" s="1812" t="s">
        <v>10772</v>
      </c>
      <c r="E315" s="2010" t="s">
        <v>8083</v>
      </c>
      <c r="F315" s="2012" t="s">
        <v>908</v>
      </c>
      <c r="G315" s="2010" t="s">
        <v>773</v>
      </c>
      <c r="H315" s="2010" t="s">
        <v>99</v>
      </c>
      <c r="I315" s="2010" t="s">
        <v>1495</v>
      </c>
      <c r="J315" s="1812" t="s">
        <v>94</v>
      </c>
      <c r="K315" s="1885" t="s">
        <v>43</v>
      </c>
      <c r="L315" s="2103">
        <v>0.34375</v>
      </c>
      <c r="M315" s="1807">
        <v>0.54166666666666663</v>
      </c>
      <c r="N315" s="2153" t="s">
        <v>33</v>
      </c>
      <c r="O315" s="1807">
        <v>0.33680555555555558</v>
      </c>
      <c r="P315" s="1801" t="s">
        <v>34</v>
      </c>
      <c r="Q315" s="1801" t="s">
        <v>34</v>
      </c>
      <c r="R315" s="1801" t="s">
        <v>35</v>
      </c>
      <c r="S315" s="1801" t="s">
        <v>35</v>
      </c>
      <c r="T315" s="1801" t="s">
        <v>112</v>
      </c>
      <c r="U315" s="1801" t="s">
        <v>37</v>
      </c>
      <c r="V315" s="1801"/>
      <c r="W315" s="2048">
        <f t="shared" si="5"/>
        <v>6.9444444444444198E-3</v>
      </c>
      <c r="X315" s="1801"/>
    </row>
    <row r="316" spans="1:24" s="1810" customFormat="1">
      <c r="A316" s="1717">
        <v>313</v>
      </c>
      <c r="B316" s="1812"/>
      <c r="C316" s="2010">
        <v>187414</v>
      </c>
      <c r="D316" s="1812" t="s">
        <v>10772</v>
      </c>
      <c r="E316" s="2010" t="s">
        <v>10805</v>
      </c>
      <c r="F316" s="2012" t="s">
        <v>587</v>
      </c>
      <c r="G316" s="2010" t="s">
        <v>773</v>
      </c>
      <c r="H316" s="2010" t="s">
        <v>99</v>
      </c>
      <c r="I316" s="2010" t="s">
        <v>608</v>
      </c>
      <c r="J316" s="1812" t="s">
        <v>94</v>
      </c>
      <c r="K316" s="1885" t="s">
        <v>651</v>
      </c>
      <c r="L316" s="2103">
        <v>0.64583333333333337</v>
      </c>
      <c r="M316" s="1807">
        <v>0.77777777777777779</v>
      </c>
      <c r="N316" s="2153" t="s">
        <v>33</v>
      </c>
      <c r="O316" s="1807">
        <v>0.64236111111111116</v>
      </c>
      <c r="P316" s="1801" t="s">
        <v>34</v>
      </c>
      <c r="Q316" s="1801" t="s">
        <v>34</v>
      </c>
      <c r="R316" s="1801" t="s">
        <v>35</v>
      </c>
      <c r="S316" s="1801" t="s">
        <v>35</v>
      </c>
      <c r="T316" s="1801" t="s">
        <v>112</v>
      </c>
      <c r="U316" s="1801" t="s">
        <v>37</v>
      </c>
      <c r="V316" s="1801"/>
      <c r="W316" s="2048">
        <f t="shared" si="5"/>
        <v>3.4722222222222099E-3</v>
      </c>
      <c r="X316" s="1801"/>
    </row>
    <row r="317" spans="1:24" s="1810" customFormat="1" ht="27.75">
      <c r="A317" s="1717">
        <v>314</v>
      </c>
      <c r="B317" s="1812"/>
      <c r="C317" s="2010">
        <v>17426</v>
      </c>
      <c r="D317" s="1812" t="s">
        <v>10772</v>
      </c>
      <c r="E317" s="2011" t="s">
        <v>10806</v>
      </c>
      <c r="F317" s="2012" t="s">
        <v>400</v>
      </c>
      <c r="G317" s="2010" t="s">
        <v>104</v>
      </c>
      <c r="H317" s="2010" t="s">
        <v>92</v>
      </c>
      <c r="I317" s="2011" t="s">
        <v>10807</v>
      </c>
      <c r="J317" s="1812" t="s">
        <v>31</v>
      </c>
      <c r="K317" s="1885" t="s">
        <v>56</v>
      </c>
      <c r="L317" s="2103">
        <v>0.34375</v>
      </c>
      <c r="M317" s="1807">
        <v>0.4236111111111111</v>
      </c>
      <c r="N317" s="2153" t="s">
        <v>33</v>
      </c>
      <c r="O317" s="1807">
        <v>0.33333333333333331</v>
      </c>
      <c r="P317" s="1801" t="s">
        <v>34</v>
      </c>
      <c r="Q317" s="1801" t="s">
        <v>34</v>
      </c>
      <c r="R317" s="1801" t="s">
        <v>112</v>
      </c>
      <c r="S317" s="1801" t="s">
        <v>35</v>
      </c>
      <c r="T317" s="1801" t="s">
        <v>112</v>
      </c>
      <c r="U317" s="1801" t="s">
        <v>265</v>
      </c>
      <c r="V317" s="1801"/>
      <c r="W317" s="2048">
        <f t="shared" si="5"/>
        <v>1.0416666666666685E-2</v>
      </c>
      <c r="X317" s="1801"/>
    </row>
    <row r="318" spans="1:24" s="1810" customFormat="1">
      <c r="A318" s="1717">
        <v>315</v>
      </c>
      <c r="B318" s="1812"/>
      <c r="C318" s="2010">
        <v>191406</v>
      </c>
      <c r="D318" s="1812" t="s">
        <v>10772</v>
      </c>
      <c r="E318" s="2011" t="s">
        <v>1204</v>
      </c>
      <c r="F318" s="2012" t="s">
        <v>835</v>
      </c>
      <c r="G318" s="2010" t="s">
        <v>104</v>
      </c>
      <c r="H318" s="2010" t="s">
        <v>92</v>
      </c>
      <c r="I318" s="2011" t="s">
        <v>394</v>
      </c>
      <c r="J318" s="1812" t="s">
        <v>31</v>
      </c>
      <c r="K318" s="1885" t="s">
        <v>565</v>
      </c>
      <c r="L318" s="2103">
        <v>0.43055555555555558</v>
      </c>
      <c r="M318" s="1807">
        <v>0.52430555555555558</v>
      </c>
      <c r="N318" s="2153" t="s">
        <v>33</v>
      </c>
      <c r="O318" s="1807">
        <v>0.4236111111111111</v>
      </c>
      <c r="P318" s="1801" t="s">
        <v>34</v>
      </c>
      <c r="Q318" s="1801" t="s">
        <v>34</v>
      </c>
      <c r="R318" s="1801" t="s">
        <v>35</v>
      </c>
      <c r="S318" s="1801" t="s">
        <v>35</v>
      </c>
      <c r="T318" s="1801" t="s">
        <v>112</v>
      </c>
      <c r="U318" s="1801" t="s">
        <v>37</v>
      </c>
      <c r="V318" s="1801"/>
      <c r="W318" s="2048">
        <f t="shared" si="5"/>
        <v>6.9444444444444753E-3</v>
      </c>
      <c r="X318" s="1801"/>
    </row>
    <row r="319" spans="1:24" s="1810" customFormat="1" ht="27.75">
      <c r="A319" s="1717">
        <v>316</v>
      </c>
      <c r="B319" s="1812"/>
      <c r="C319" s="1805">
        <v>191245</v>
      </c>
      <c r="D319" s="1812" t="s">
        <v>10772</v>
      </c>
      <c r="E319" s="1805" t="s">
        <v>10808</v>
      </c>
      <c r="F319" s="2012" t="s">
        <v>829</v>
      </c>
      <c r="G319" s="1805" t="s">
        <v>9210</v>
      </c>
      <c r="H319" s="1805" t="s">
        <v>389</v>
      </c>
      <c r="I319" s="1811" t="s">
        <v>10809</v>
      </c>
      <c r="J319" s="1812" t="s">
        <v>188</v>
      </c>
      <c r="K319" s="1885" t="s">
        <v>56</v>
      </c>
      <c r="L319" s="2103">
        <v>0.54513888888888884</v>
      </c>
      <c r="M319" s="1807">
        <v>0.63888888888888884</v>
      </c>
      <c r="N319" s="2153" t="s">
        <v>33</v>
      </c>
      <c r="O319" s="1807">
        <v>0.53472222222222221</v>
      </c>
      <c r="P319" s="1801" t="s">
        <v>34</v>
      </c>
      <c r="Q319" s="1801" t="s">
        <v>34</v>
      </c>
      <c r="R319" s="1801" t="s">
        <v>112</v>
      </c>
      <c r="S319" s="1801" t="s">
        <v>35</v>
      </c>
      <c r="T319" s="1801" t="s">
        <v>112</v>
      </c>
      <c r="U319" s="1801" t="s">
        <v>265</v>
      </c>
      <c r="V319" s="1801"/>
      <c r="W319" s="2048">
        <f t="shared" si="5"/>
        <v>1.041666666666663E-2</v>
      </c>
      <c r="X319" s="1801"/>
    </row>
    <row r="320" spans="1:24" s="1810" customFormat="1">
      <c r="A320" s="1717">
        <v>317</v>
      </c>
      <c r="B320" s="1812"/>
      <c r="C320" s="2010">
        <v>128189</v>
      </c>
      <c r="D320" s="1812" t="s">
        <v>10772</v>
      </c>
      <c r="E320" s="2011" t="s">
        <v>10810</v>
      </c>
      <c r="F320" s="2012" t="s">
        <v>335</v>
      </c>
      <c r="G320" s="2010" t="s">
        <v>9210</v>
      </c>
      <c r="H320" s="2010" t="s">
        <v>389</v>
      </c>
      <c r="I320" s="2011" t="s">
        <v>394</v>
      </c>
      <c r="J320" s="1812" t="s">
        <v>31</v>
      </c>
      <c r="K320" s="1885" t="s">
        <v>3504</v>
      </c>
      <c r="L320" s="2103">
        <v>0.64722222222222225</v>
      </c>
      <c r="M320" s="1807">
        <v>0.76041666666666663</v>
      </c>
      <c r="N320" s="2153" t="s">
        <v>33</v>
      </c>
      <c r="O320" s="1807">
        <v>0.63888888888888884</v>
      </c>
      <c r="P320" s="1801" t="s">
        <v>34</v>
      </c>
      <c r="Q320" s="1801" t="s">
        <v>34</v>
      </c>
      <c r="R320" s="1801" t="s">
        <v>35</v>
      </c>
      <c r="S320" s="1801" t="s">
        <v>35</v>
      </c>
      <c r="T320" s="1801" t="s">
        <v>112</v>
      </c>
      <c r="U320" s="1801" t="s">
        <v>37</v>
      </c>
      <c r="V320" s="1801"/>
      <c r="W320" s="2048">
        <f t="shared" si="5"/>
        <v>8.3333333333334147E-3</v>
      </c>
      <c r="X320" s="1801"/>
    </row>
    <row r="321" spans="1:24" s="1810" customFormat="1">
      <c r="A321" s="1717">
        <v>318</v>
      </c>
      <c r="B321" s="1801"/>
      <c r="C321" s="1811">
        <v>57824</v>
      </c>
      <c r="D321" s="1801" t="s">
        <v>10811</v>
      </c>
      <c r="E321" s="1811" t="s">
        <v>10812</v>
      </c>
      <c r="F321" s="1811" t="s">
        <v>2107</v>
      </c>
      <c r="G321" s="1805" t="s">
        <v>104</v>
      </c>
      <c r="H321" s="2002" t="s">
        <v>92</v>
      </c>
      <c r="I321" s="1811" t="s">
        <v>10813</v>
      </c>
      <c r="J321" s="1812" t="s">
        <v>31</v>
      </c>
      <c r="K321" s="2112" t="s">
        <v>168</v>
      </c>
      <c r="L321" s="1807">
        <v>0.34097222222222223</v>
      </c>
      <c r="M321" s="1807">
        <v>0.4201388888888889</v>
      </c>
      <c r="N321" s="2153" t="s">
        <v>33</v>
      </c>
      <c r="O321" s="1807">
        <v>0.33333333333333331</v>
      </c>
      <c r="P321" s="1801" t="s">
        <v>34</v>
      </c>
      <c r="Q321" s="1801" t="s">
        <v>34</v>
      </c>
      <c r="R321" s="1801" t="s">
        <v>35</v>
      </c>
      <c r="S321" s="1801" t="s">
        <v>35</v>
      </c>
      <c r="T321" s="1801" t="s">
        <v>112</v>
      </c>
      <c r="U321" s="1801" t="s">
        <v>37</v>
      </c>
      <c r="V321" s="1801"/>
      <c r="W321" s="2048">
        <f t="shared" si="5"/>
        <v>7.6388888888889173E-3</v>
      </c>
      <c r="X321" s="1801"/>
    </row>
    <row r="322" spans="1:24" s="1810" customFormat="1">
      <c r="A322" s="1717">
        <v>319</v>
      </c>
      <c r="B322" s="1801"/>
      <c r="C322" s="1823">
        <v>189346</v>
      </c>
      <c r="D322" s="1801" t="s">
        <v>10811</v>
      </c>
      <c r="E322" s="1811" t="s">
        <v>10814</v>
      </c>
      <c r="F322" s="1811" t="s">
        <v>2107</v>
      </c>
      <c r="G322" s="1805" t="s">
        <v>104</v>
      </c>
      <c r="H322" s="2002" t="s">
        <v>92</v>
      </c>
      <c r="I322" s="1811" t="s">
        <v>8350</v>
      </c>
      <c r="J322" s="1812" t="s">
        <v>31</v>
      </c>
      <c r="K322" s="1887" t="s">
        <v>465</v>
      </c>
      <c r="L322" s="1807">
        <v>0.42569444444444443</v>
      </c>
      <c r="M322" s="1807">
        <v>0.52430555555555558</v>
      </c>
      <c r="N322" s="2153" t="s">
        <v>33</v>
      </c>
      <c r="O322" s="1807">
        <v>0.40972222222222221</v>
      </c>
      <c r="P322" s="1801" t="s">
        <v>34</v>
      </c>
      <c r="Q322" s="1801" t="s">
        <v>34</v>
      </c>
      <c r="R322" s="1801" t="s">
        <v>112</v>
      </c>
      <c r="S322" s="1801" t="s">
        <v>35</v>
      </c>
      <c r="T322" s="1801" t="s">
        <v>112</v>
      </c>
      <c r="U322" s="1801" t="s">
        <v>265</v>
      </c>
      <c r="V322" s="1801"/>
      <c r="W322" s="2048">
        <f t="shared" si="5"/>
        <v>1.5972222222222221E-2</v>
      </c>
      <c r="X322" s="1801"/>
    </row>
    <row r="323" spans="1:24" s="1810" customFormat="1">
      <c r="A323" s="1717">
        <v>320</v>
      </c>
      <c r="B323" s="1801"/>
      <c r="C323" s="1823">
        <v>191055</v>
      </c>
      <c r="D323" s="1801" t="s">
        <v>10811</v>
      </c>
      <c r="E323" s="1811" t="s">
        <v>1110</v>
      </c>
      <c r="F323" s="1811" t="s">
        <v>1546</v>
      </c>
      <c r="G323" s="1805" t="s">
        <v>104</v>
      </c>
      <c r="H323" s="2002" t="s">
        <v>92</v>
      </c>
      <c r="I323" s="1811" t="s">
        <v>394</v>
      </c>
      <c r="J323" s="1812" t="s">
        <v>31</v>
      </c>
      <c r="K323" s="1887" t="s">
        <v>1042</v>
      </c>
      <c r="L323" s="1807">
        <v>0.53819444444444442</v>
      </c>
      <c r="M323" s="1807">
        <v>0.58680555555555558</v>
      </c>
      <c r="N323" s="2153" t="s">
        <v>33</v>
      </c>
      <c r="O323" s="1807">
        <v>0.52083333333333337</v>
      </c>
      <c r="P323" s="1801" t="s">
        <v>34</v>
      </c>
      <c r="Q323" s="1801" t="s">
        <v>34</v>
      </c>
      <c r="R323" s="1801" t="s">
        <v>35</v>
      </c>
      <c r="S323" s="1801" t="s">
        <v>35</v>
      </c>
      <c r="T323" s="1801" t="s">
        <v>112</v>
      </c>
      <c r="U323" s="1801" t="s">
        <v>37</v>
      </c>
      <c r="V323" s="1801"/>
      <c r="W323" s="2048">
        <f t="shared" si="5"/>
        <v>1.7361111111111049E-2</v>
      </c>
      <c r="X323" s="1801"/>
    </row>
    <row r="324" spans="1:24" s="1810" customFormat="1">
      <c r="A324" s="1717">
        <v>321</v>
      </c>
      <c r="B324" s="1801"/>
      <c r="C324" s="1823">
        <v>187908</v>
      </c>
      <c r="D324" s="1801" t="s">
        <v>10811</v>
      </c>
      <c r="E324" s="1811" t="s">
        <v>10815</v>
      </c>
      <c r="F324" s="1811" t="s">
        <v>2107</v>
      </c>
      <c r="G324" s="1805" t="s">
        <v>104</v>
      </c>
      <c r="H324" s="2002" t="s">
        <v>92</v>
      </c>
      <c r="I324" s="1811" t="s">
        <v>105</v>
      </c>
      <c r="J324" s="1812" t="s">
        <v>31</v>
      </c>
      <c r="K324" s="1887" t="s">
        <v>50</v>
      </c>
      <c r="L324" s="1807">
        <v>0.61458333333333337</v>
      </c>
      <c r="M324" s="1807">
        <v>0.65277777777777779</v>
      </c>
      <c r="N324" s="2153" t="s">
        <v>33</v>
      </c>
      <c r="O324" s="1807">
        <v>0.60416666666666663</v>
      </c>
      <c r="P324" s="1801" t="s">
        <v>34</v>
      </c>
      <c r="Q324" s="1801" t="s">
        <v>34</v>
      </c>
      <c r="R324" s="1801" t="s">
        <v>112</v>
      </c>
      <c r="S324" s="1801" t="s">
        <v>35</v>
      </c>
      <c r="T324" s="1801" t="s">
        <v>112</v>
      </c>
      <c r="U324" s="1801" t="s">
        <v>265</v>
      </c>
      <c r="V324" s="1801"/>
      <c r="W324" s="2048">
        <f t="shared" si="5"/>
        <v>1.0416666666666741E-2</v>
      </c>
      <c r="X324" s="1801"/>
    </row>
    <row r="325" spans="1:24" s="1810" customFormat="1">
      <c r="A325" s="1717">
        <v>322</v>
      </c>
      <c r="B325" s="1801"/>
      <c r="C325" s="1823">
        <v>188116</v>
      </c>
      <c r="D325" s="1801" t="s">
        <v>10811</v>
      </c>
      <c r="E325" s="1823" t="s">
        <v>10816</v>
      </c>
      <c r="F325" s="1811" t="s">
        <v>2107</v>
      </c>
      <c r="G325" s="1805" t="s">
        <v>40</v>
      </c>
      <c r="H325" s="2002" t="s">
        <v>10817</v>
      </c>
      <c r="I325" s="1811" t="s">
        <v>10818</v>
      </c>
      <c r="J325" s="1812" t="s">
        <v>31</v>
      </c>
      <c r="K325" s="1887" t="s">
        <v>1078</v>
      </c>
      <c r="L325" s="1807">
        <v>0.68194444444444446</v>
      </c>
      <c r="M325" s="1807">
        <v>0.79166666666666663</v>
      </c>
      <c r="N325" s="2153" t="s">
        <v>33</v>
      </c>
      <c r="O325" s="1807">
        <v>0.68055555555555558</v>
      </c>
      <c r="P325" s="1801" t="s">
        <v>34</v>
      </c>
      <c r="Q325" s="1801" t="s">
        <v>34</v>
      </c>
      <c r="R325" s="1801" t="s">
        <v>112</v>
      </c>
      <c r="S325" s="1801" t="s">
        <v>35</v>
      </c>
      <c r="T325" s="1801" t="s">
        <v>112</v>
      </c>
      <c r="U325" s="1801" t="s">
        <v>265</v>
      </c>
      <c r="V325" s="1801"/>
      <c r="W325" s="2048">
        <f t="shared" si="5"/>
        <v>1.388888888888884E-3</v>
      </c>
      <c r="X325" s="1801"/>
    </row>
    <row r="326" spans="1:24" s="1810" customFormat="1">
      <c r="A326" s="1717">
        <v>323</v>
      </c>
      <c r="B326" s="1801"/>
      <c r="C326" s="1811">
        <v>137859</v>
      </c>
      <c r="D326" s="1801" t="s">
        <v>10811</v>
      </c>
      <c r="E326" s="1811" t="s">
        <v>10819</v>
      </c>
      <c r="F326" s="1811" t="s">
        <v>2107</v>
      </c>
      <c r="G326" s="1805" t="s">
        <v>40</v>
      </c>
      <c r="H326" s="2002" t="s">
        <v>10817</v>
      </c>
      <c r="I326" s="1811" t="s">
        <v>10820</v>
      </c>
      <c r="J326" s="1812" t="s">
        <v>31</v>
      </c>
      <c r="K326" s="1887" t="s">
        <v>366</v>
      </c>
      <c r="L326" s="1807">
        <v>0.35416666666666669</v>
      </c>
      <c r="M326" s="1807">
        <v>0.60416666666666663</v>
      </c>
      <c r="N326" s="2153" t="s">
        <v>33</v>
      </c>
      <c r="O326" s="1807">
        <v>0.34722222222222221</v>
      </c>
      <c r="P326" s="1801" t="s">
        <v>34</v>
      </c>
      <c r="Q326" s="1801" t="s">
        <v>34</v>
      </c>
      <c r="R326" s="1801" t="s">
        <v>112</v>
      </c>
      <c r="S326" s="1801" t="s">
        <v>35</v>
      </c>
      <c r="T326" s="1801" t="s">
        <v>112</v>
      </c>
      <c r="U326" s="1801" t="s">
        <v>265</v>
      </c>
      <c r="V326" s="1801"/>
      <c r="W326" s="2048">
        <f t="shared" si="5"/>
        <v>6.9444444444444753E-3</v>
      </c>
      <c r="X326" s="1801"/>
    </row>
    <row r="327" spans="1:24" s="1810" customFormat="1">
      <c r="A327" s="1717">
        <v>324</v>
      </c>
      <c r="B327" s="1801"/>
      <c r="C327" s="1805">
        <v>186720</v>
      </c>
      <c r="D327" s="1801" t="s">
        <v>10811</v>
      </c>
      <c r="E327" s="1805" t="s">
        <v>10821</v>
      </c>
      <c r="F327" s="1811" t="s">
        <v>2107</v>
      </c>
      <c r="G327" s="1805" t="s">
        <v>40</v>
      </c>
      <c r="H327" s="2002" t="s">
        <v>10817</v>
      </c>
      <c r="I327" s="1805" t="s">
        <v>10822</v>
      </c>
      <c r="J327" s="1812" t="s">
        <v>31</v>
      </c>
      <c r="K327" s="1887" t="s">
        <v>43</v>
      </c>
      <c r="L327" s="1807">
        <v>0.63472222222222219</v>
      </c>
      <c r="M327" s="1807">
        <v>0.67847222222222225</v>
      </c>
      <c r="N327" s="2153" t="s">
        <v>33</v>
      </c>
      <c r="O327" s="1807">
        <v>0.63194444444444442</v>
      </c>
      <c r="P327" s="1801" t="s">
        <v>34</v>
      </c>
      <c r="Q327" s="1801" t="s">
        <v>34</v>
      </c>
      <c r="R327" s="1801" t="s">
        <v>112</v>
      </c>
      <c r="S327" s="1801" t="s">
        <v>35</v>
      </c>
      <c r="T327" s="1801" t="s">
        <v>112</v>
      </c>
      <c r="U327" s="1801" t="s">
        <v>265</v>
      </c>
      <c r="V327" s="1801"/>
      <c r="W327" s="2048">
        <f t="shared" si="5"/>
        <v>2.7777777777777679E-3</v>
      </c>
      <c r="X327" s="1801"/>
    </row>
    <row r="328" spans="1:24" s="1810" customFormat="1">
      <c r="A328" s="1717">
        <v>325</v>
      </c>
      <c r="B328" s="1801"/>
      <c r="C328" s="1823">
        <v>166340</v>
      </c>
      <c r="D328" s="1801" t="s">
        <v>10811</v>
      </c>
      <c r="E328" s="1811" t="s">
        <v>10823</v>
      </c>
      <c r="F328" s="1811" t="s">
        <v>2107</v>
      </c>
      <c r="G328" s="1805" t="s">
        <v>8197</v>
      </c>
      <c r="H328" s="2002" t="s">
        <v>215</v>
      </c>
      <c r="I328" s="1811" t="s">
        <v>10824</v>
      </c>
      <c r="J328" s="1812" t="s">
        <v>31</v>
      </c>
      <c r="K328" s="1887" t="s">
        <v>56</v>
      </c>
      <c r="L328" s="1807">
        <v>0.3527777777777778</v>
      </c>
      <c r="M328" s="1807">
        <v>0.5</v>
      </c>
      <c r="N328" s="1801" t="s">
        <v>219</v>
      </c>
      <c r="O328" s="1807">
        <v>0.34375</v>
      </c>
      <c r="P328" s="1801" t="s">
        <v>34</v>
      </c>
      <c r="Q328" s="1801" t="s">
        <v>34</v>
      </c>
      <c r="R328" s="1801" t="s">
        <v>35</v>
      </c>
      <c r="S328" s="1801" t="s">
        <v>35</v>
      </c>
      <c r="T328" s="1801" t="s">
        <v>112</v>
      </c>
      <c r="U328" s="1801" t="s">
        <v>37</v>
      </c>
      <c r="V328" s="1801"/>
      <c r="W328" s="2048">
        <f t="shared" si="5"/>
        <v>9.0277777777778012E-3</v>
      </c>
      <c r="X328" s="1801"/>
    </row>
    <row r="329" spans="1:24" s="1810" customFormat="1">
      <c r="A329" s="1717">
        <v>326</v>
      </c>
      <c r="B329" s="1801"/>
      <c r="C329" s="1823">
        <v>189891</v>
      </c>
      <c r="D329" s="1801" t="s">
        <v>10811</v>
      </c>
      <c r="E329" s="1811" t="s">
        <v>10825</v>
      </c>
      <c r="F329" s="1811" t="s">
        <v>2107</v>
      </c>
      <c r="G329" s="1805" t="s">
        <v>8197</v>
      </c>
      <c r="H329" s="2002" t="s">
        <v>215</v>
      </c>
      <c r="I329" s="1823" t="s">
        <v>10826</v>
      </c>
      <c r="J329" s="1812" t="s">
        <v>31</v>
      </c>
      <c r="K329" s="1885" t="s">
        <v>65</v>
      </c>
      <c r="L329" s="1807">
        <v>0.52013888888888893</v>
      </c>
      <c r="M329" s="1807">
        <v>0.58333333333333337</v>
      </c>
      <c r="N329" s="1801" t="s">
        <v>219</v>
      </c>
      <c r="O329" s="1807">
        <v>0.50694444444444442</v>
      </c>
      <c r="P329" s="1801" t="s">
        <v>34</v>
      </c>
      <c r="Q329" s="1801" t="s">
        <v>34</v>
      </c>
      <c r="R329" s="1801" t="s">
        <v>35</v>
      </c>
      <c r="S329" s="1801" t="s">
        <v>35</v>
      </c>
      <c r="T329" s="1801" t="s">
        <v>112</v>
      </c>
      <c r="U329" s="1801" t="s">
        <v>37</v>
      </c>
      <c r="V329" s="1801"/>
      <c r="W329" s="2048">
        <f t="shared" si="5"/>
        <v>1.3194444444444509E-2</v>
      </c>
      <c r="X329" s="1801"/>
    </row>
    <row r="330" spans="1:24" s="1810" customFormat="1">
      <c r="A330" s="1717">
        <v>327</v>
      </c>
      <c r="B330" s="1801"/>
      <c r="C330" s="1805">
        <v>191188</v>
      </c>
      <c r="D330" s="1801" t="s">
        <v>10811</v>
      </c>
      <c r="E330" s="1805" t="s">
        <v>10827</v>
      </c>
      <c r="F330" s="1811" t="s">
        <v>2107</v>
      </c>
      <c r="G330" s="1805" t="s">
        <v>40</v>
      </c>
      <c r="H330" s="2002" t="s">
        <v>10817</v>
      </c>
      <c r="I330" s="1805" t="s">
        <v>10828</v>
      </c>
      <c r="J330" s="1812" t="s">
        <v>31</v>
      </c>
      <c r="K330" s="1885" t="s">
        <v>3504</v>
      </c>
      <c r="L330" s="1807">
        <v>0.60416666666666663</v>
      </c>
      <c r="M330" s="1807">
        <v>0.70416666666666672</v>
      </c>
      <c r="N330" s="2153" t="s">
        <v>33</v>
      </c>
      <c r="O330" s="1807">
        <v>0.59722222222222221</v>
      </c>
      <c r="P330" s="1801" t="s">
        <v>34</v>
      </c>
      <c r="Q330" s="1801" t="s">
        <v>34</v>
      </c>
      <c r="R330" s="1801" t="s">
        <v>112</v>
      </c>
      <c r="S330" s="1801" t="s">
        <v>35</v>
      </c>
      <c r="T330" s="1801" t="s">
        <v>112</v>
      </c>
      <c r="U330" s="1801" t="s">
        <v>265</v>
      </c>
      <c r="V330" s="1801"/>
      <c r="W330" s="2048">
        <f t="shared" si="5"/>
        <v>6.9444444444444198E-3</v>
      </c>
      <c r="X330" s="1801"/>
    </row>
    <row r="331" spans="1:24" s="1810" customFormat="1">
      <c r="A331" s="1717">
        <v>328</v>
      </c>
      <c r="B331" s="1801"/>
      <c r="C331" s="1823">
        <v>189880</v>
      </c>
      <c r="D331" s="1801" t="s">
        <v>10811</v>
      </c>
      <c r="E331" s="1811" t="s">
        <v>10829</v>
      </c>
      <c r="F331" s="1811" t="s">
        <v>1546</v>
      </c>
      <c r="G331" s="1805" t="s">
        <v>54</v>
      </c>
      <c r="H331" s="2002" t="s">
        <v>10830</v>
      </c>
      <c r="I331" s="1811" t="s">
        <v>1620</v>
      </c>
      <c r="J331" s="1812" t="s">
        <v>31</v>
      </c>
      <c r="K331" s="2149" t="s">
        <v>142</v>
      </c>
      <c r="L331" s="1807">
        <v>0.34375</v>
      </c>
      <c r="M331" s="1807">
        <v>0.46875</v>
      </c>
      <c r="N331" s="2153" t="s">
        <v>33</v>
      </c>
      <c r="O331" s="1807">
        <v>0.33680555555555558</v>
      </c>
      <c r="P331" s="1801" t="s">
        <v>34</v>
      </c>
      <c r="Q331" s="1801" t="s">
        <v>34</v>
      </c>
      <c r="R331" s="1801" t="s">
        <v>112</v>
      </c>
      <c r="S331" s="1801" t="s">
        <v>35</v>
      </c>
      <c r="T331" s="1801" t="s">
        <v>112</v>
      </c>
      <c r="U331" s="1801" t="s">
        <v>265</v>
      </c>
      <c r="V331" s="1801"/>
      <c r="W331" s="2048">
        <f t="shared" si="5"/>
        <v>6.9444444444444198E-3</v>
      </c>
      <c r="X331" s="1801"/>
    </row>
    <row r="332" spans="1:24" s="1810" customFormat="1" ht="27.75">
      <c r="A332" s="1717">
        <v>329</v>
      </c>
      <c r="B332" s="1801"/>
      <c r="C332" s="1823">
        <v>184727</v>
      </c>
      <c r="D332" s="1801" t="s">
        <v>10811</v>
      </c>
      <c r="E332" s="1811" t="s">
        <v>8308</v>
      </c>
      <c r="F332" s="1811" t="s">
        <v>1546</v>
      </c>
      <c r="G332" s="1811" t="s">
        <v>10831</v>
      </c>
      <c r="H332" s="2002" t="s">
        <v>10817</v>
      </c>
      <c r="I332" s="1811" t="s">
        <v>10832</v>
      </c>
      <c r="J332" s="1812" t="s">
        <v>31</v>
      </c>
      <c r="K332" s="2149" t="s">
        <v>1042</v>
      </c>
      <c r="L332" s="1807">
        <v>0.47916666666666669</v>
      </c>
      <c r="M332" s="1807">
        <v>0.54861111111111116</v>
      </c>
      <c r="N332" s="2153" t="s">
        <v>33</v>
      </c>
      <c r="O332" s="1807">
        <v>0.47222222222222221</v>
      </c>
      <c r="P332" s="1801" t="s">
        <v>34</v>
      </c>
      <c r="Q332" s="1801" t="s">
        <v>34</v>
      </c>
      <c r="R332" s="1801" t="s">
        <v>112</v>
      </c>
      <c r="S332" s="1801" t="s">
        <v>35</v>
      </c>
      <c r="T332" s="1801" t="s">
        <v>112</v>
      </c>
      <c r="U332" s="1801" t="s">
        <v>265</v>
      </c>
      <c r="V332" s="1801"/>
      <c r="W332" s="2048">
        <f t="shared" si="5"/>
        <v>6.9444444444444753E-3</v>
      </c>
      <c r="X332" s="1801"/>
    </row>
    <row r="333" spans="1:24" s="1810" customFormat="1" ht="27.75">
      <c r="A333" s="1717">
        <v>330</v>
      </c>
      <c r="B333" s="1801"/>
      <c r="C333" s="1823">
        <v>161428</v>
      </c>
      <c r="D333" s="1801" t="s">
        <v>10811</v>
      </c>
      <c r="E333" s="1811" t="s">
        <v>10833</v>
      </c>
      <c r="F333" s="1811" t="s">
        <v>2107</v>
      </c>
      <c r="G333" s="1805" t="s">
        <v>40</v>
      </c>
      <c r="H333" s="2002" t="s">
        <v>10817</v>
      </c>
      <c r="I333" s="1811" t="s">
        <v>10834</v>
      </c>
      <c r="J333" s="1812" t="s">
        <v>31</v>
      </c>
      <c r="K333" s="2149" t="s">
        <v>659</v>
      </c>
      <c r="L333" s="1807">
        <v>0.56805555555555554</v>
      </c>
      <c r="M333" s="1807">
        <v>0.77777777777777779</v>
      </c>
      <c r="N333" s="2153" t="s">
        <v>33</v>
      </c>
      <c r="O333" s="1807">
        <v>0.55208333333333337</v>
      </c>
      <c r="P333" s="1801" t="s">
        <v>34</v>
      </c>
      <c r="Q333" s="1801" t="s">
        <v>34</v>
      </c>
      <c r="R333" s="1801" t="s">
        <v>35</v>
      </c>
      <c r="S333" s="1801" t="s">
        <v>35</v>
      </c>
      <c r="T333" s="1801" t="s">
        <v>112</v>
      </c>
      <c r="U333" s="1801" t="s">
        <v>37</v>
      </c>
      <c r="V333" s="1801"/>
      <c r="W333" s="2048">
        <f t="shared" si="5"/>
        <v>1.5972222222222165E-2</v>
      </c>
      <c r="X333" s="1801"/>
    </row>
    <row r="334" spans="1:24">
      <c r="A334" s="1717">
        <v>331</v>
      </c>
      <c r="B334" s="775"/>
      <c r="C334" s="2105">
        <v>80713</v>
      </c>
      <c r="D334" s="1801" t="s">
        <v>10811</v>
      </c>
      <c r="E334" s="2105" t="s">
        <v>10835</v>
      </c>
      <c r="F334" s="2105" t="s">
        <v>2107</v>
      </c>
      <c r="G334" s="1503" t="s">
        <v>69</v>
      </c>
      <c r="H334" s="1505" t="s">
        <v>4463</v>
      </c>
      <c r="I334" s="2105" t="s">
        <v>10836</v>
      </c>
      <c r="J334" s="1500" t="s">
        <v>31</v>
      </c>
      <c r="K334" s="2154"/>
      <c r="L334" s="775"/>
      <c r="M334" s="775"/>
      <c r="N334" s="1593" t="s">
        <v>37</v>
      </c>
      <c r="O334" s="775"/>
      <c r="P334" s="775"/>
      <c r="Q334" s="775"/>
      <c r="R334" s="775"/>
      <c r="S334" s="775"/>
      <c r="T334" s="775"/>
      <c r="U334" s="775"/>
      <c r="V334" s="775"/>
      <c r="W334" s="2048"/>
      <c r="X334" s="775"/>
    </row>
    <row r="335" spans="1:24">
      <c r="A335" s="1717">
        <v>332</v>
      </c>
      <c r="B335" s="775"/>
      <c r="C335" s="2105">
        <v>144519</v>
      </c>
      <c r="D335" s="1801" t="s">
        <v>10811</v>
      </c>
      <c r="E335" s="2105" t="s">
        <v>10837</v>
      </c>
      <c r="F335" s="2105" t="s">
        <v>2107</v>
      </c>
      <c r="G335" s="1503" t="s">
        <v>69</v>
      </c>
      <c r="H335" s="1505" t="s">
        <v>4463</v>
      </c>
      <c r="I335" s="2105" t="s">
        <v>10838</v>
      </c>
      <c r="J335" s="1500" t="s">
        <v>31</v>
      </c>
      <c r="K335" s="2154"/>
      <c r="L335" s="775"/>
      <c r="M335" s="775"/>
      <c r="N335" s="1593" t="s">
        <v>37</v>
      </c>
      <c r="O335" s="775"/>
      <c r="P335" s="775"/>
      <c r="Q335" s="775"/>
      <c r="R335" s="775"/>
      <c r="S335" s="775"/>
      <c r="T335" s="775"/>
      <c r="U335" s="775"/>
      <c r="V335" s="775"/>
      <c r="W335" s="2048"/>
      <c r="X335" s="775"/>
    </row>
    <row r="336" spans="1:24">
      <c r="A336" s="1717">
        <v>333</v>
      </c>
      <c r="B336" s="775"/>
      <c r="C336" s="2105">
        <v>189056</v>
      </c>
      <c r="D336" s="1801" t="s">
        <v>10811</v>
      </c>
      <c r="E336" s="2105" t="s">
        <v>10839</v>
      </c>
      <c r="F336" s="2105" t="s">
        <v>1546</v>
      </c>
      <c r="G336" s="1503" t="s">
        <v>5906</v>
      </c>
      <c r="H336" s="1505" t="s">
        <v>4463</v>
      </c>
      <c r="I336" s="2105" t="s">
        <v>1060</v>
      </c>
      <c r="J336" s="1500" t="s">
        <v>31</v>
      </c>
      <c r="K336" s="2154"/>
      <c r="L336" s="775"/>
      <c r="M336" s="775"/>
      <c r="N336" s="1593" t="s">
        <v>37</v>
      </c>
      <c r="O336" s="775"/>
      <c r="P336" s="775"/>
      <c r="Q336" s="775"/>
      <c r="R336" s="775"/>
      <c r="S336" s="775"/>
      <c r="T336" s="775"/>
      <c r="U336" s="775"/>
      <c r="V336" s="775"/>
      <c r="W336" s="2048"/>
      <c r="X336" s="775"/>
    </row>
    <row r="337" spans="1:24">
      <c r="A337" s="1717">
        <v>334</v>
      </c>
      <c r="B337" s="775"/>
      <c r="C337" s="1503">
        <v>59737</v>
      </c>
      <c r="D337" s="1801" t="s">
        <v>10811</v>
      </c>
      <c r="E337" s="1503" t="s">
        <v>10840</v>
      </c>
      <c r="F337" s="2105" t="s">
        <v>2107</v>
      </c>
      <c r="G337" s="1503" t="s">
        <v>5906</v>
      </c>
      <c r="H337" s="1505" t="s">
        <v>4463</v>
      </c>
      <c r="I337" s="1503" t="s">
        <v>1060</v>
      </c>
      <c r="J337" s="1500" t="s">
        <v>31</v>
      </c>
      <c r="K337" s="2154"/>
      <c r="L337" s="775"/>
      <c r="M337" s="775"/>
      <c r="N337" s="1593" t="s">
        <v>37</v>
      </c>
      <c r="O337" s="775"/>
      <c r="P337" s="775"/>
      <c r="Q337" s="775"/>
      <c r="R337" s="775"/>
      <c r="S337" s="775"/>
      <c r="T337" s="775"/>
      <c r="U337" s="775"/>
      <c r="V337" s="775"/>
      <c r="W337" s="2048"/>
      <c r="X337" s="775"/>
    </row>
    <row r="338" spans="1:24">
      <c r="A338" s="1717">
        <v>335</v>
      </c>
      <c r="B338" s="775"/>
      <c r="C338" s="1503">
        <v>154625</v>
      </c>
      <c r="D338" s="1801" t="s">
        <v>10811</v>
      </c>
      <c r="E338" s="1503" t="s">
        <v>10841</v>
      </c>
      <c r="F338" s="2105" t="s">
        <v>1546</v>
      </c>
      <c r="G338" s="1503" t="s">
        <v>5906</v>
      </c>
      <c r="H338" s="1505" t="s">
        <v>4463</v>
      </c>
      <c r="I338" s="1503" t="s">
        <v>820</v>
      </c>
      <c r="J338" s="1500" t="s">
        <v>31</v>
      </c>
      <c r="K338" s="2154"/>
      <c r="L338" s="775"/>
      <c r="M338" s="775"/>
      <c r="N338" s="1593" t="s">
        <v>37</v>
      </c>
      <c r="O338" s="775"/>
      <c r="P338" s="775"/>
      <c r="Q338" s="775"/>
      <c r="R338" s="775"/>
      <c r="S338" s="775"/>
      <c r="T338" s="775"/>
      <c r="U338" s="775"/>
      <c r="V338" s="775"/>
      <c r="W338" s="2048"/>
      <c r="X338" s="775"/>
    </row>
    <row r="339" spans="1:24" s="1810" customFormat="1">
      <c r="A339" s="1717">
        <v>336</v>
      </c>
      <c r="B339" s="1801"/>
      <c r="C339" s="1811">
        <v>190067</v>
      </c>
      <c r="D339" s="1801" t="s">
        <v>10811</v>
      </c>
      <c r="E339" s="1811" t="s">
        <v>10842</v>
      </c>
      <c r="F339" s="1811" t="s">
        <v>2107</v>
      </c>
      <c r="G339" s="1805" t="s">
        <v>10843</v>
      </c>
      <c r="H339" s="2002" t="s">
        <v>4107</v>
      </c>
      <c r="I339" s="1811" t="s">
        <v>10844</v>
      </c>
      <c r="J339" s="1812" t="s">
        <v>31</v>
      </c>
      <c r="K339" s="2155"/>
      <c r="L339" s="1807">
        <v>0.34930555555555554</v>
      </c>
      <c r="M339" s="1807">
        <v>0.62152777777777779</v>
      </c>
      <c r="N339" s="2153" t="s">
        <v>33</v>
      </c>
      <c r="O339" s="1807">
        <v>0.34722222222222221</v>
      </c>
      <c r="P339" s="1801" t="s">
        <v>34</v>
      </c>
      <c r="Q339" s="1801" t="s">
        <v>34</v>
      </c>
      <c r="R339" s="1801" t="s">
        <v>112</v>
      </c>
      <c r="S339" s="1801" t="s">
        <v>35</v>
      </c>
      <c r="T339" s="1801" t="s">
        <v>112</v>
      </c>
      <c r="U339" s="1801" t="s">
        <v>265</v>
      </c>
      <c r="V339" s="1801"/>
      <c r="W339" s="2048">
        <f t="shared" si="5"/>
        <v>2.0833333333333259E-3</v>
      </c>
      <c r="X339" s="1801"/>
    </row>
    <row r="340" spans="1:24" s="1810" customFormat="1">
      <c r="A340" s="1717">
        <v>337</v>
      </c>
      <c r="B340" s="1801"/>
      <c r="C340" s="1805">
        <v>184970</v>
      </c>
      <c r="D340" s="1801" t="s">
        <v>10811</v>
      </c>
      <c r="E340" s="1805" t="s">
        <v>10845</v>
      </c>
      <c r="F340" s="1805" t="s">
        <v>10846</v>
      </c>
      <c r="G340" s="1805" t="s">
        <v>7175</v>
      </c>
      <c r="H340" s="1805" t="s">
        <v>10847</v>
      </c>
      <c r="I340" s="1805" t="s">
        <v>10848</v>
      </c>
      <c r="J340" s="1812" t="s">
        <v>31</v>
      </c>
      <c r="K340" s="2156"/>
      <c r="L340" s="1807">
        <v>0.41666666666666669</v>
      </c>
      <c r="M340" s="1807">
        <v>0.625</v>
      </c>
      <c r="N340" s="2153" t="s">
        <v>33</v>
      </c>
      <c r="O340" s="1807">
        <v>0.40277777777777779</v>
      </c>
      <c r="P340" s="1801" t="s">
        <v>34</v>
      </c>
      <c r="Q340" s="1801" t="s">
        <v>34</v>
      </c>
      <c r="R340" s="1801" t="s">
        <v>112</v>
      </c>
      <c r="S340" s="1801" t="s">
        <v>35</v>
      </c>
      <c r="T340" s="1801" t="s">
        <v>112</v>
      </c>
      <c r="U340" s="1801" t="s">
        <v>265</v>
      </c>
      <c r="V340" s="1801"/>
      <c r="W340" s="2048">
        <f t="shared" si="5"/>
        <v>1.3888888888888895E-2</v>
      </c>
      <c r="X340" s="1801"/>
    </row>
    <row r="341" spans="1:24">
      <c r="A341" s="1717">
        <v>338</v>
      </c>
      <c r="B341" s="775"/>
      <c r="C341" s="2107">
        <v>192104</v>
      </c>
      <c r="D341" s="1801" t="s">
        <v>10811</v>
      </c>
      <c r="E341" s="2107" t="s">
        <v>6267</v>
      </c>
      <c r="F341" s="2107"/>
      <c r="G341" s="2107" t="s">
        <v>7175</v>
      </c>
      <c r="H341" s="2107" t="s">
        <v>10847</v>
      </c>
      <c r="I341" s="2107" t="s">
        <v>10849</v>
      </c>
      <c r="J341" s="775" t="s">
        <v>94</v>
      </c>
      <c r="K341" s="2157"/>
      <c r="L341" s="1498">
        <v>0.65277777777777779</v>
      </c>
      <c r="M341" s="1498">
        <v>0.68055555555555558</v>
      </c>
      <c r="N341" s="2108" t="s">
        <v>37</v>
      </c>
      <c r="O341" s="775"/>
      <c r="P341" s="775"/>
      <c r="Q341" s="775"/>
      <c r="R341" s="775"/>
      <c r="S341" s="775"/>
      <c r="T341" s="775"/>
      <c r="U341" s="775"/>
      <c r="V341" s="775"/>
      <c r="W341" s="2048"/>
      <c r="X341" s="775"/>
    </row>
    <row r="342" spans="1:24" s="1810" customFormat="1">
      <c r="A342" s="1717">
        <v>339</v>
      </c>
      <c r="B342" s="1801"/>
      <c r="C342" s="1882">
        <v>191581</v>
      </c>
      <c r="D342" s="1801" t="s">
        <v>10811</v>
      </c>
      <c r="E342" s="1882" t="s">
        <v>10850</v>
      </c>
      <c r="F342" s="1882" t="s">
        <v>267</v>
      </c>
      <c r="G342" s="1882" t="s">
        <v>773</v>
      </c>
      <c r="H342" s="1882" t="s">
        <v>10851</v>
      </c>
      <c r="I342" s="1882" t="s">
        <v>3035</v>
      </c>
      <c r="J342" s="1801" t="s">
        <v>188</v>
      </c>
      <c r="K342" s="1887" t="s">
        <v>43</v>
      </c>
      <c r="L342" s="1807">
        <v>0.6875</v>
      </c>
      <c r="M342" s="1807">
        <v>0.90277777777777779</v>
      </c>
      <c r="N342" s="2138" t="s">
        <v>33</v>
      </c>
      <c r="O342" s="1807">
        <v>0.67708333333333337</v>
      </c>
      <c r="P342" s="1801" t="s">
        <v>34</v>
      </c>
      <c r="Q342" s="1801" t="s">
        <v>34</v>
      </c>
      <c r="R342" s="1801" t="s">
        <v>35</v>
      </c>
      <c r="S342" s="1801" t="s">
        <v>35</v>
      </c>
      <c r="T342" s="1801" t="s">
        <v>112</v>
      </c>
      <c r="U342" s="1801" t="s">
        <v>37</v>
      </c>
      <c r="V342" s="1801"/>
      <c r="W342" s="2048">
        <f t="shared" si="5"/>
        <v>1.041666666666663E-2</v>
      </c>
      <c r="X342" s="1801"/>
    </row>
    <row r="343" spans="1:24" s="1810" customFormat="1">
      <c r="A343" s="1717">
        <v>340</v>
      </c>
      <c r="B343" s="1801"/>
      <c r="C343" s="1882">
        <v>190452</v>
      </c>
      <c r="D343" s="1801" t="s">
        <v>10811</v>
      </c>
      <c r="E343" s="1882" t="s">
        <v>10852</v>
      </c>
      <c r="F343" s="1882" t="s">
        <v>1751</v>
      </c>
      <c r="G343" s="1882" t="s">
        <v>773</v>
      </c>
      <c r="H343" s="1882" t="s">
        <v>10851</v>
      </c>
      <c r="I343" s="1882" t="s">
        <v>10853</v>
      </c>
      <c r="J343" s="1801" t="s">
        <v>94</v>
      </c>
      <c r="K343" s="1887" t="s">
        <v>56</v>
      </c>
      <c r="L343" s="1807">
        <v>0.47222222222222221</v>
      </c>
      <c r="M343" s="1807">
        <v>0.72916666666666663</v>
      </c>
      <c r="N343" s="2138" t="s">
        <v>33</v>
      </c>
      <c r="O343" s="1807">
        <v>0.46527777777777779</v>
      </c>
      <c r="P343" s="1801" t="s">
        <v>34</v>
      </c>
      <c r="Q343" s="1801" t="s">
        <v>34</v>
      </c>
      <c r="R343" s="1801" t="s">
        <v>35</v>
      </c>
      <c r="S343" s="1801" t="s">
        <v>35</v>
      </c>
      <c r="T343" s="1801" t="s">
        <v>112</v>
      </c>
      <c r="U343" s="1801" t="s">
        <v>37</v>
      </c>
      <c r="V343" s="1801"/>
      <c r="W343" s="2048">
        <f t="shared" si="5"/>
        <v>6.9444444444444198E-3</v>
      </c>
      <c r="X343" s="1801"/>
    </row>
    <row r="344" spans="1:24" s="1810" customFormat="1">
      <c r="A344" s="1717">
        <v>341</v>
      </c>
      <c r="B344" s="1801"/>
      <c r="C344" s="2106">
        <v>110242</v>
      </c>
      <c r="D344" s="1801" t="s">
        <v>10811</v>
      </c>
      <c r="E344" s="2106" t="s">
        <v>10854</v>
      </c>
      <c r="F344" s="2106" t="s">
        <v>10855</v>
      </c>
      <c r="G344" s="2106" t="s">
        <v>9210</v>
      </c>
      <c r="H344" s="1882" t="s">
        <v>370</v>
      </c>
      <c r="I344" s="2106" t="s">
        <v>1166</v>
      </c>
      <c r="J344" s="1801" t="s">
        <v>31</v>
      </c>
      <c r="K344" s="1885" t="s">
        <v>65</v>
      </c>
      <c r="L344" s="1807">
        <v>0.36875000000000002</v>
      </c>
      <c r="M344" s="1807">
        <v>0.46180555555555558</v>
      </c>
      <c r="N344" s="2138" t="s">
        <v>33</v>
      </c>
      <c r="O344" s="1807">
        <v>0.36458333333333331</v>
      </c>
      <c r="P344" s="1801" t="s">
        <v>34</v>
      </c>
      <c r="Q344" s="1801" t="s">
        <v>34</v>
      </c>
      <c r="R344" s="1801" t="s">
        <v>35</v>
      </c>
      <c r="S344" s="1801" t="s">
        <v>35</v>
      </c>
      <c r="T344" s="1801" t="s">
        <v>112</v>
      </c>
      <c r="U344" s="1801" t="s">
        <v>37</v>
      </c>
      <c r="V344" s="1801"/>
      <c r="W344" s="2048">
        <f t="shared" si="5"/>
        <v>4.1666666666667074E-3</v>
      </c>
      <c r="X344" s="1801"/>
    </row>
    <row r="345" spans="1:24" s="1810" customFormat="1">
      <c r="A345" s="1717">
        <v>342</v>
      </c>
      <c r="B345" s="1812"/>
      <c r="C345" s="1805">
        <v>191806</v>
      </c>
      <c r="D345" s="1812" t="s">
        <v>10811</v>
      </c>
      <c r="E345" s="1805" t="s">
        <v>10856</v>
      </c>
      <c r="F345" s="1805" t="s">
        <v>10857</v>
      </c>
      <c r="G345" s="1805" t="s">
        <v>9210</v>
      </c>
      <c r="H345" s="2010" t="s">
        <v>370</v>
      </c>
      <c r="I345" s="1805" t="s">
        <v>93</v>
      </c>
      <c r="J345" s="1801" t="s">
        <v>31</v>
      </c>
      <c r="K345" s="1885" t="s">
        <v>3504</v>
      </c>
      <c r="L345" s="1807">
        <v>0.47499999999999998</v>
      </c>
      <c r="M345" s="1807">
        <v>0.55208333333333337</v>
      </c>
      <c r="N345" s="2138" t="s">
        <v>33</v>
      </c>
      <c r="O345" s="1807">
        <v>0.46527777777777779</v>
      </c>
      <c r="P345" s="1801" t="s">
        <v>34</v>
      </c>
      <c r="Q345" s="1801" t="s">
        <v>34</v>
      </c>
      <c r="R345" s="1801" t="s">
        <v>35</v>
      </c>
      <c r="S345" s="1801" t="s">
        <v>35</v>
      </c>
      <c r="T345" s="1801" t="s">
        <v>112</v>
      </c>
      <c r="U345" s="1801" t="s">
        <v>37</v>
      </c>
      <c r="V345" s="1801"/>
      <c r="W345" s="2048">
        <f t="shared" si="5"/>
        <v>9.7222222222221877E-3</v>
      </c>
      <c r="X345" s="1801"/>
    </row>
    <row r="346" spans="1:24" s="1810" customFormat="1">
      <c r="A346" s="1717">
        <v>343</v>
      </c>
      <c r="B346" s="1812"/>
      <c r="C346" s="1805">
        <v>184059</v>
      </c>
      <c r="D346" s="1812" t="s">
        <v>10811</v>
      </c>
      <c r="E346" s="1805" t="s">
        <v>10858</v>
      </c>
      <c r="F346" s="1805" t="s">
        <v>932</v>
      </c>
      <c r="G346" s="1805" t="s">
        <v>9210</v>
      </c>
      <c r="H346" s="2010" t="s">
        <v>370</v>
      </c>
      <c r="I346" s="1805" t="s">
        <v>93</v>
      </c>
      <c r="J346" s="1801" t="s">
        <v>31</v>
      </c>
      <c r="K346" s="2149" t="s">
        <v>1042</v>
      </c>
      <c r="L346" s="1807">
        <v>0.57638888888888884</v>
      </c>
      <c r="M346" s="1807">
        <v>0.66319444444444442</v>
      </c>
      <c r="N346" s="2138" t="s">
        <v>33</v>
      </c>
      <c r="O346" s="1807">
        <v>0.56944444444444442</v>
      </c>
      <c r="P346" s="1801" t="s">
        <v>34</v>
      </c>
      <c r="Q346" s="1801" t="s">
        <v>34</v>
      </c>
      <c r="R346" s="1801" t="s">
        <v>35</v>
      </c>
      <c r="S346" s="1801" t="s">
        <v>35</v>
      </c>
      <c r="T346" s="1801" t="s">
        <v>112</v>
      </c>
      <c r="U346" s="1801" t="s">
        <v>37</v>
      </c>
      <c r="V346" s="1801"/>
      <c r="W346" s="2048">
        <f t="shared" si="5"/>
        <v>6.9444444444444198E-3</v>
      </c>
      <c r="X346" s="1801"/>
    </row>
    <row r="347" spans="1:24">
      <c r="A347" s="1717">
        <v>344</v>
      </c>
      <c r="B347" s="1812"/>
      <c r="C347" s="2010">
        <v>139239</v>
      </c>
      <c r="D347" s="1812" t="s">
        <v>10859</v>
      </c>
      <c r="E347" s="2011" t="s">
        <v>10860</v>
      </c>
      <c r="F347" s="2011" t="s">
        <v>363</v>
      </c>
      <c r="G347" s="2010" t="s">
        <v>28</v>
      </c>
      <c r="H347" s="2010" t="s">
        <v>29</v>
      </c>
      <c r="I347" s="2011" t="s">
        <v>128</v>
      </c>
      <c r="J347" s="1801" t="s">
        <v>188</v>
      </c>
      <c r="K347" s="2151" t="s">
        <v>3850</v>
      </c>
      <c r="L347" s="1807">
        <v>0.45624999999999999</v>
      </c>
      <c r="M347" s="1807">
        <v>0.49583333333333335</v>
      </c>
      <c r="N347" s="2138" t="s">
        <v>33</v>
      </c>
      <c r="O347" s="1807">
        <v>0.4375</v>
      </c>
      <c r="P347" s="1801" t="s">
        <v>34</v>
      </c>
      <c r="Q347" s="1801" t="s">
        <v>34</v>
      </c>
      <c r="R347" s="1801" t="s">
        <v>35</v>
      </c>
      <c r="S347" s="1801" t="s">
        <v>35</v>
      </c>
      <c r="T347" s="1801" t="s">
        <v>112</v>
      </c>
      <c r="U347" s="1801" t="s">
        <v>37</v>
      </c>
      <c r="V347" s="113"/>
      <c r="W347" s="2048">
        <f t="shared" si="5"/>
        <v>1.8749999999999989E-2</v>
      </c>
      <c r="X347" s="113"/>
    </row>
    <row r="348" spans="1:24" ht="27.75">
      <c r="A348" s="1717">
        <v>345</v>
      </c>
      <c r="B348" s="1812"/>
      <c r="C348" s="1805">
        <v>191361</v>
      </c>
      <c r="D348" s="1812" t="s">
        <v>10859</v>
      </c>
      <c r="E348" s="1811" t="s">
        <v>10861</v>
      </c>
      <c r="F348" s="1811" t="s">
        <v>27</v>
      </c>
      <c r="G348" s="1811" t="s">
        <v>10862</v>
      </c>
      <c r="H348" s="2010" t="s">
        <v>6292</v>
      </c>
      <c r="I348" s="1811" t="s">
        <v>10863</v>
      </c>
      <c r="J348" s="1801" t="s">
        <v>31</v>
      </c>
      <c r="K348" s="2151" t="s">
        <v>629</v>
      </c>
      <c r="L348" s="1807">
        <v>0.51041666666666663</v>
      </c>
      <c r="M348" s="1807">
        <v>0.71180555555555558</v>
      </c>
      <c r="N348" s="2138" t="s">
        <v>33</v>
      </c>
      <c r="O348" s="1807">
        <v>0.51041666666666663</v>
      </c>
      <c r="P348" s="1801" t="s">
        <v>34</v>
      </c>
      <c r="Q348" s="1801" t="s">
        <v>34</v>
      </c>
      <c r="R348" s="1801" t="s">
        <v>112</v>
      </c>
      <c r="S348" s="1801" t="s">
        <v>35</v>
      </c>
      <c r="T348" s="1801" t="s">
        <v>112</v>
      </c>
      <c r="U348" s="1801" t="s">
        <v>265</v>
      </c>
      <c r="V348" s="113"/>
      <c r="W348" s="2048">
        <f t="shared" si="5"/>
        <v>0</v>
      </c>
      <c r="X348" s="113"/>
    </row>
    <row r="349" spans="1:24">
      <c r="A349" s="1717">
        <v>346</v>
      </c>
      <c r="B349" s="1812"/>
      <c r="C349" s="1811">
        <v>149965</v>
      </c>
      <c r="D349" s="1812" t="s">
        <v>10859</v>
      </c>
      <c r="E349" s="1811" t="s">
        <v>10864</v>
      </c>
      <c r="F349" s="1811" t="s">
        <v>932</v>
      </c>
      <c r="G349" s="1805" t="s">
        <v>28</v>
      </c>
      <c r="H349" s="2010" t="s">
        <v>29</v>
      </c>
      <c r="I349" s="1811" t="s">
        <v>110</v>
      </c>
      <c r="J349" s="1801" t="s">
        <v>31</v>
      </c>
      <c r="K349" s="2149" t="s">
        <v>1042</v>
      </c>
      <c r="L349" s="1807">
        <v>0.73124999999999996</v>
      </c>
      <c r="M349" s="1807">
        <v>0.78125</v>
      </c>
      <c r="N349" s="2138" t="s">
        <v>33</v>
      </c>
      <c r="O349" s="1807">
        <v>0.72222222222222221</v>
      </c>
      <c r="P349" s="1801" t="s">
        <v>34</v>
      </c>
      <c r="Q349" s="1801" t="s">
        <v>34</v>
      </c>
      <c r="R349" s="1801" t="s">
        <v>35</v>
      </c>
      <c r="S349" s="1801" t="s">
        <v>35</v>
      </c>
      <c r="T349" s="1801" t="s">
        <v>112</v>
      </c>
      <c r="U349" s="1801" t="s">
        <v>37</v>
      </c>
      <c r="V349" s="113"/>
      <c r="W349" s="2048">
        <f t="shared" si="5"/>
        <v>9.0277777777777457E-3</v>
      </c>
      <c r="X349" s="113"/>
    </row>
    <row r="350" spans="1:24">
      <c r="A350" s="1717">
        <v>347</v>
      </c>
      <c r="B350" s="1812"/>
      <c r="C350" s="1805">
        <v>107436</v>
      </c>
      <c r="D350" s="1812" t="s">
        <v>10859</v>
      </c>
      <c r="E350" s="1805" t="s">
        <v>10865</v>
      </c>
      <c r="F350" s="1811" t="s">
        <v>840</v>
      </c>
      <c r="G350" s="1805" t="s">
        <v>40</v>
      </c>
      <c r="H350" s="2010" t="s">
        <v>41</v>
      </c>
      <c r="I350" s="1805" t="s">
        <v>10866</v>
      </c>
      <c r="J350" s="1801" t="s">
        <v>31</v>
      </c>
      <c r="K350" s="2149" t="s">
        <v>1042</v>
      </c>
      <c r="L350" s="1807">
        <v>0.35416666666666669</v>
      </c>
      <c r="M350" s="1807">
        <v>0.62152777777777779</v>
      </c>
      <c r="N350" s="2138" t="s">
        <v>33</v>
      </c>
      <c r="O350" s="1807">
        <v>0.34375</v>
      </c>
      <c r="P350" s="1801" t="s">
        <v>34</v>
      </c>
      <c r="Q350" s="1801" t="s">
        <v>34</v>
      </c>
      <c r="R350" s="1801" t="s">
        <v>35</v>
      </c>
      <c r="S350" s="1801" t="s">
        <v>35</v>
      </c>
      <c r="T350" s="1801" t="s">
        <v>112</v>
      </c>
      <c r="U350" s="1801" t="s">
        <v>37</v>
      </c>
      <c r="V350" s="113"/>
      <c r="W350" s="2048">
        <f t="shared" si="5"/>
        <v>1.0416666666666685E-2</v>
      </c>
      <c r="X350" s="113"/>
    </row>
    <row r="351" spans="1:24">
      <c r="A351" s="1717">
        <v>348</v>
      </c>
      <c r="B351" s="1812"/>
      <c r="C351" s="1805">
        <v>87331</v>
      </c>
      <c r="D351" s="1812" t="s">
        <v>10859</v>
      </c>
      <c r="E351" s="1805" t="s">
        <v>10867</v>
      </c>
      <c r="F351" s="1811" t="s">
        <v>759</v>
      </c>
      <c r="G351" s="1805" t="s">
        <v>40</v>
      </c>
      <c r="H351" s="1805" t="s">
        <v>41</v>
      </c>
      <c r="I351" s="2077" t="s">
        <v>3932</v>
      </c>
      <c r="J351" s="1801" t="s">
        <v>31</v>
      </c>
      <c r="K351" s="2149" t="s">
        <v>691</v>
      </c>
      <c r="L351" s="1807">
        <v>0.625</v>
      </c>
      <c r="M351" s="1807">
        <v>0.74652777777777779</v>
      </c>
      <c r="N351" s="2138" t="s">
        <v>33</v>
      </c>
      <c r="O351" s="1807">
        <v>0.60416666666666663</v>
      </c>
      <c r="P351" s="1801" t="s">
        <v>34</v>
      </c>
      <c r="Q351" s="1801" t="s">
        <v>34</v>
      </c>
      <c r="R351" s="1801" t="s">
        <v>35</v>
      </c>
      <c r="S351" s="1801" t="s">
        <v>35</v>
      </c>
      <c r="T351" s="1801" t="s">
        <v>112</v>
      </c>
      <c r="U351" s="1801" t="s">
        <v>37</v>
      </c>
      <c r="V351" s="113"/>
      <c r="W351" s="2048">
        <f t="shared" si="5"/>
        <v>2.083333333333337E-2</v>
      </c>
      <c r="X351" s="113"/>
    </row>
    <row r="352" spans="1:24">
      <c r="A352" s="1717">
        <v>349</v>
      </c>
      <c r="B352" s="1812"/>
      <c r="C352" s="2010">
        <v>192480</v>
      </c>
      <c r="D352" s="1812" t="s">
        <v>10859</v>
      </c>
      <c r="E352" s="2011" t="s">
        <v>10868</v>
      </c>
      <c r="F352" s="2011" t="s">
        <v>908</v>
      </c>
      <c r="G352" s="2010" t="s">
        <v>9210</v>
      </c>
      <c r="H352" s="2010" t="s">
        <v>389</v>
      </c>
      <c r="I352" s="2011" t="s">
        <v>10869</v>
      </c>
      <c r="J352" s="1801" t="s">
        <v>188</v>
      </c>
      <c r="K352" s="2151" t="s">
        <v>5280</v>
      </c>
      <c r="L352" s="1807">
        <v>0.12847222222222221</v>
      </c>
      <c r="M352" s="1807">
        <v>0.33333333333333331</v>
      </c>
      <c r="N352" s="2138" t="s">
        <v>33</v>
      </c>
      <c r="O352" s="1807">
        <v>0.1111111111111111</v>
      </c>
      <c r="P352" s="1801" t="s">
        <v>34</v>
      </c>
      <c r="Q352" s="1801" t="s">
        <v>34</v>
      </c>
      <c r="R352" s="1801" t="s">
        <v>35</v>
      </c>
      <c r="S352" s="1801" t="s">
        <v>35</v>
      </c>
      <c r="T352" s="1801" t="s">
        <v>112</v>
      </c>
      <c r="U352" s="1801" t="s">
        <v>37</v>
      </c>
      <c r="V352" s="113"/>
      <c r="W352" s="2048">
        <f t="shared" si="5"/>
        <v>1.7361111111111105E-2</v>
      </c>
      <c r="X352" s="113"/>
    </row>
    <row r="353" spans="1:24">
      <c r="A353" s="1717">
        <v>350</v>
      </c>
      <c r="B353" s="1812"/>
      <c r="C353" s="2010">
        <v>192485</v>
      </c>
      <c r="D353" s="1812" t="s">
        <v>10859</v>
      </c>
      <c r="E353" s="2011" t="s">
        <v>10870</v>
      </c>
      <c r="F353" s="2011" t="s">
        <v>428</v>
      </c>
      <c r="G353" s="2010" t="s">
        <v>10871</v>
      </c>
      <c r="H353" s="2010" t="s">
        <v>92</v>
      </c>
      <c r="I353" s="2011" t="s">
        <v>10872</v>
      </c>
      <c r="J353" s="1801" t="s">
        <v>94</v>
      </c>
      <c r="K353" s="2151" t="s">
        <v>168</v>
      </c>
      <c r="L353" s="1807">
        <v>0.38611111111111113</v>
      </c>
      <c r="M353" s="1807">
        <v>0.49305555555555558</v>
      </c>
      <c r="N353" s="2138" t="s">
        <v>33</v>
      </c>
      <c r="O353" s="1807">
        <v>0.35416666666666669</v>
      </c>
      <c r="P353" s="1801" t="s">
        <v>34</v>
      </c>
      <c r="Q353" s="1801" t="s">
        <v>34</v>
      </c>
      <c r="R353" s="1801" t="s">
        <v>35</v>
      </c>
      <c r="S353" s="1801" t="s">
        <v>35</v>
      </c>
      <c r="T353" s="1801" t="s">
        <v>112</v>
      </c>
      <c r="U353" s="1801" t="s">
        <v>37</v>
      </c>
      <c r="V353" s="113"/>
      <c r="W353" s="2048">
        <f t="shared" si="5"/>
        <v>3.1944444444444442E-2</v>
      </c>
      <c r="X353" s="113"/>
    </row>
    <row r="354" spans="1:24">
      <c r="A354" s="1717">
        <v>351</v>
      </c>
      <c r="B354" s="1812"/>
      <c r="C354" s="1805">
        <v>152671</v>
      </c>
      <c r="D354" s="1812" t="s">
        <v>10859</v>
      </c>
      <c r="E354" s="1811" t="s">
        <v>10873</v>
      </c>
      <c r="F354" s="1811" t="s">
        <v>1638</v>
      </c>
      <c r="G354" s="1805" t="s">
        <v>109</v>
      </c>
      <c r="H354" s="2010" t="s">
        <v>29</v>
      </c>
      <c r="I354" s="1811" t="s">
        <v>110</v>
      </c>
      <c r="J354" s="1801" t="s">
        <v>31</v>
      </c>
      <c r="K354" s="2149" t="s">
        <v>799</v>
      </c>
      <c r="L354" s="1807">
        <v>0.56944444444444442</v>
      </c>
      <c r="M354" s="1807">
        <v>0.62847222222222221</v>
      </c>
      <c r="N354" s="2138" t="s">
        <v>33</v>
      </c>
      <c r="O354" s="1807">
        <v>0.55902777777777779</v>
      </c>
      <c r="P354" s="1801" t="s">
        <v>34</v>
      </c>
      <c r="Q354" s="1801" t="s">
        <v>34</v>
      </c>
      <c r="R354" s="1801" t="s">
        <v>35</v>
      </c>
      <c r="S354" s="1801" t="s">
        <v>35</v>
      </c>
      <c r="T354" s="1801" t="s">
        <v>112</v>
      </c>
      <c r="U354" s="1801" t="s">
        <v>37</v>
      </c>
      <c r="V354" s="113"/>
      <c r="W354" s="2048">
        <f t="shared" si="5"/>
        <v>1.041666666666663E-2</v>
      </c>
      <c r="X354" s="113"/>
    </row>
    <row r="355" spans="1:24">
      <c r="A355" s="1717">
        <v>352</v>
      </c>
      <c r="B355" s="1812"/>
      <c r="C355" s="2010">
        <v>189493</v>
      </c>
      <c r="D355" s="1812" t="s">
        <v>10859</v>
      </c>
      <c r="E355" s="2011" t="s">
        <v>10874</v>
      </c>
      <c r="F355" s="2011" t="s">
        <v>969</v>
      </c>
      <c r="G355" s="2010" t="s">
        <v>10871</v>
      </c>
      <c r="H355" s="2010" t="s">
        <v>92</v>
      </c>
      <c r="I355" s="2011" t="s">
        <v>10875</v>
      </c>
      <c r="J355" s="1801" t="s">
        <v>94</v>
      </c>
      <c r="K355" s="2149" t="s">
        <v>1015</v>
      </c>
      <c r="L355" s="1807">
        <v>0.64583333333333337</v>
      </c>
      <c r="M355" s="1807">
        <v>0.72916666666666663</v>
      </c>
      <c r="N355" s="2138" t="s">
        <v>33</v>
      </c>
      <c r="O355" s="1807">
        <v>0.63541666666666663</v>
      </c>
      <c r="P355" s="1801" t="s">
        <v>34</v>
      </c>
      <c r="Q355" s="1801" t="s">
        <v>34</v>
      </c>
      <c r="R355" s="1801" t="s">
        <v>35</v>
      </c>
      <c r="S355" s="1801" t="s">
        <v>35</v>
      </c>
      <c r="T355" s="1801" t="s">
        <v>112</v>
      </c>
      <c r="U355" s="1801" t="s">
        <v>37</v>
      </c>
      <c r="V355" s="113"/>
      <c r="W355" s="2048">
        <f t="shared" si="5"/>
        <v>1.0416666666666741E-2</v>
      </c>
      <c r="X355" s="113"/>
    </row>
    <row r="356" spans="1:24">
      <c r="A356" s="1717">
        <v>353</v>
      </c>
      <c r="B356" s="1812"/>
      <c r="C356" s="1805">
        <v>190286</v>
      </c>
      <c r="D356" s="1812" t="s">
        <v>10859</v>
      </c>
      <c r="E356" s="1805" t="s">
        <v>10876</v>
      </c>
      <c r="F356" s="1811" t="s">
        <v>664</v>
      </c>
      <c r="G356" s="1805" t="s">
        <v>40</v>
      </c>
      <c r="H356" s="2010" t="s">
        <v>41</v>
      </c>
      <c r="I356" s="1805" t="s">
        <v>658</v>
      </c>
      <c r="J356" s="1801" t="s">
        <v>31</v>
      </c>
      <c r="K356" s="2151" t="s">
        <v>3524</v>
      </c>
      <c r="L356" s="1807">
        <v>0.75694444444444442</v>
      </c>
      <c r="M356" s="1807">
        <v>0.83333333333333337</v>
      </c>
      <c r="N356" s="2138" t="s">
        <v>33</v>
      </c>
      <c r="O356" s="1807">
        <v>0.73958333333333337</v>
      </c>
      <c r="P356" s="1801" t="s">
        <v>34</v>
      </c>
      <c r="Q356" s="1801" t="s">
        <v>34</v>
      </c>
      <c r="R356" s="1801" t="s">
        <v>35</v>
      </c>
      <c r="S356" s="1801" t="s">
        <v>35</v>
      </c>
      <c r="T356" s="1801" t="s">
        <v>112</v>
      </c>
      <c r="U356" s="1801" t="s">
        <v>37</v>
      </c>
      <c r="V356" s="113"/>
      <c r="W356" s="2048">
        <f t="shared" si="5"/>
        <v>1.7361111111111049E-2</v>
      </c>
      <c r="X356" s="113"/>
    </row>
    <row r="357" spans="1:24">
      <c r="A357" s="1717">
        <v>354</v>
      </c>
      <c r="B357" s="1812"/>
      <c r="C357" s="1805">
        <v>191520</v>
      </c>
      <c r="D357" s="1812" t="s">
        <v>10859</v>
      </c>
      <c r="E357" s="1811" t="s">
        <v>10877</v>
      </c>
      <c r="F357" s="1811" t="s">
        <v>1112</v>
      </c>
      <c r="G357" s="1805" t="s">
        <v>9210</v>
      </c>
      <c r="H357" s="2010" t="s">
        <v>389</v>
      </c>
      <c r="I357" s="1805" t="s">
        <v>394</v>
      </c>
      <c r="J357" s="1801" t="s">
        <v>31</v>
      </c>
      <c r="K357" s="2149" t="s">
        <v>7431</v>
      </c>
      <c r="L357" s="1807">
        <v>0.35625000000000001</v>
      </c>
      <c r="M357" s="1807">
        <v>0.46527777777777779</v>
      </c>
      <c r="N357" s="2138" t="s">
        <v>33</v>
      </c>
      <c r="O357" s="1807">
        <v>0.34722222222222221</v>
      </c>
      <c r="P357" s="1801" t="s">
        <v>34</v>
      </c>
      <c r="Q357" s="1801" t="s">
        <v>34</v>
      </c>
      <c r="R357" s="1801" t="s">
        <v>35</v>
      </c>
      <c r="S357" s="1801" t="s">
        <v>35</v>
      </c>
      <c r="T357" s="1801" t="s">
        <v>112</v>
      </c>
      <c r="U357" s="1801" t="s">
        <v>37</v>
      </c>
      <c r="V357" s="113"/>
      <c r="W357" s="2048">
        <f t="shared" si="5"/>
        <v>9.0277777777778012E-3</v>
      </c>
      <c r="X357" s="113"/>
    </row>
    <row r="358" spans="1:24">
      <c r="A358" s="1717">
        <v>355</v>
      </c>
      <c r="B358" s="1812"/>
      <c r="C358" s="1805">
        <v>169012</v>
      </c>
      <c r="D358" s="1812" t="s">
        <v>10859</v>
      </c>
      <c r="E358" s="1811" t="s">
        <v>10878</v>
      </c>
      <c r="F358" s="1811" t="s">
        <v>518</v>
      </c>
      <c r="G358" s="1805" t="s">
        <v>9210</v>
      </c>
      <c r="H358" s="1805" t="s">
        <v>389</v>
      </c>
      <c r="I358" s="1811" t="s">
        <v>394</v>
      </c>
      <c r="J358" s="1801" t="s">
        <v>31</v>
      </c>
      <c r="K358" s="2149" t="s">
        <v>3945</v>
      </c>
      <c r="L358" s="1807">
        <v>0.4861111111111111</v>
      </c>
      <c r="M358" s="1807">
        <v>0.57291666666666663</v>
      </c>
      <c r="N358" s="2138" t="s">
        <v>33</v>
      </c>
      <c r="O358" s="1807">
        <v>0.47916666666666669</v>
      </c>
      <c r="P358" s="1801" t="s">
        <v>34</v>
      </c>
      <c r="Q358" s="1801" t="s">
        <v>34</v>
      </c>
      <c r="R358" s="1801" t="s">
        <v>35</v>
      </c>
      <c r="S358" s="1801" t="s">
        <v>35</v>
      </c>
      <c r="T358" s="1801" t="s">
        <v>112</v>
      </c>
      <c r="U358" s="1801" t="s">
        <v>37</v>
      </c>
      <c r="V358" s="113"/>
      <c r="W358" s="2048">
        <f t="shared" si="5"/>
        <v>6.9444444444444198E-3</v>
      </c>
      <c r="X358" s="113"/>
    </row>
    <row r="359" spans="1:24">
      <c r="A359" s="1717">
        <v>356</v>
      </c>
      <c r="B359" s="1812"/>
      <c r="C359" s="1805">
        <v>100118</v>
      </c>
      <c r="D359" s="1812" t="s">
        <v>10859</v>
      </c>
      <c r="E359" s="1805" t="s">
        <v>10879</v>
      </c>
      <c r="F359" s="1811" t="s">
        <v>759</v>
      </c>
      <c r="G359" s="1805" t="s">
        <v>316</v>
      </c>
      <c r="H359" s="1805" t="s">
        <v>29</v>
      </c>
      <c r="I359" s="1805" t="s">
        <v>110</v>
      </c>
      <c r="J359" s="1801" t="s">
        <v>31</v>
      </c>
      <c r="K359" s="2151" t="s">
        <v>9263</v>
      </c>
      <c r="L359" s="1807">
        <v>0.59027777777777779</v>
      </c>
      <c r="M359" s="1807">
        <v>0.65972222222222221</v>
      </c>
      <c r="N359" s="2138" t="s">
        <v>33</v>
      </c>
      <c r="O359" s="1807">
        <v>0.56944444444444442</v>
      </c>
      <c r="P359" s="1801" t="s">
        <v>34</v>
      </c>
      <c r="Q359" s="1801" t="s">
        <v>34</v>
      </c>
      <c r="R359" s="1801" t="s">
        <v>35</v>
      </c>
      <c r="S359" s="1801" t="s">
        <v>35</v>
      </c>
      <c r="T359" s="1801" t="s">
        <v>112</v>
      </c>
      <c r="U359" s="1801" t="s">
        <v>37</v>
      </c>
      <c r="V359" s="113"/>
      <c r="W359" s="2048">
        <f t="shared" si="5"/>
        <v>2.083333333333337E-2</v>
      </c>
      <c r="X359" s="113"/>
    </row>
    <row r="360" spans="1:24">
      <c r="A360" s="1717">
        <v>357</v>
      </c>
      <c r="B360" s="1812"/>
      <c r="C360" s="2010">
        <v>192465</v>
      </c>
      <c r="D360" s="1812" t="s">
        <v>10859</v>
      </c>
      <c r="E360" s="2011" t="s">
        <v>10880</v>
      </c>
      <c r="F360" s="2011" t="s">
        <v>2448</v>
      </c>
      <c r="G360" s="2010" t="s">
        <v>47</v>
      </c>
      <c r="H360" s="2010" t="s">
        <v>4213</v>
      </c>
      <c r="I360" s="2011" t="s">
        <v>1797</v>
      </c>
      <c r="J360" s="1801" t="s">
        <v>94</v>
      </c>
      <c r="K360" s="2151" t="s">
        <v>529</v>
      </c>
      <c r="L360" s="1807">
        <v>0.66319444444444442</v>
      </c>
      <c r="M360" s="1807">
        <v>0.75694444444444442</v>
      </c>
      <c r="N360" s="2138" t="s">
        <v>33</v>
      </c>
      <c r="O360" s="1807">
        <v>0.64583333333333337</v>
      </c>
      <c r="P360" s="1801" t="s">
        <v>34</v>
      </c>
      <c r="Q360" s="1801" t="s">
        <v>34</v>
      </c>
      <c r="R360" s="1801" t="s">
        <v>35</v>
      </c>
      <c r="S360" s="1801" t="s">
        <v>35</v>
      </c>
      <c r="T360" s="1801" t="s">
        <v>112</v>
      </c>
      <c r="U360" s="1801" t="s">
        <v>37</v>
      </c>
      <c r="V360" s="113"/>
      <c r="W360" s="2048">
        <f t="shared" si="5"/>
        <v>1.7361111111111049E-2</v>
      </c>
      <c r="X360" s="113"/>
    </row>
    <row r="361" spans="1:24">
      <c r="A361" s="1717">
        <v>358</v>
      </c>
      <c r="B361" s="1812"/>
      <c r="C361" s="1811">
        <v>4953</v>
      </c>
      <c r="D361" s="1812" t="s">
        <v>10859</v>
      </c>
      <c r="E361" s="1811" t="s">
        <v>1870</v>
      </c>
      <c r="F361" s="1811" t="s">
        <v>90</v>
      </c>
      <c r="G361" s="1805" t="s">
        <v>183</v>
      </c>
      <c r="H361" s="2010" t="s">
        <v>70</v>
      </c>
      <c r="I361" s="1811" t="s">
        <v>8621</v>
      </c>
      <c r="J361" s="1801" t="s">
        <v>31</v>
      </c>
      <c r="K361" s="2149" t="s">
        <v>885</v>
      </c>
      <c r="L361" s="1807">
        <v>0.40138888888888891</v>
      </c>
      <c r="M361" s="1807">
        <v>0.4375</v>
      </c>
      <c r="N361" s="1593" t="s">
        <v>37</v>
      </c>
      <c r="O361" s="2158"/>
      <c r="P361" s="775"/>
      <c r="Q361" s="775"/>
      <c r="R361" s="775"/>
      <c r="S361" s="775"/>
      <c r="T361" s="775"/>
      <c r="U361" s="775"/>
      <c r="V361" s="775"/>
      <c r="W361" s="2048"/>
      <c r="X361" s="775"/>
    </row>
    <row r="362" spans="1:24">
      <c r="A362" s="1717">
        <v>359</v>
      </c>
      <c r="B362" s="1812"/>
      <c r="C362" s="1811">
        <v>190207</v>
      </c>
      <c r="D362" s="1812" t="s">
        <v>10859</v>
      </c>
      <c r="E362" s="1811" t="s">
        <v>10881</v>
      </c>
      <c r="F362" s="1811" t="s">
        <v>53</v>
      </c>
      <c r="G362" s="1805" t="s">
        <v>183</v>
      </c>
      <c r="H362" s="2010" t="s">
        <v>70</v>
      </c>
      <c r="I362" s="1811" t="s">
        <v>231</v>
      </c>
      <c r="J362" s="1801" t="s">
        <v>31</v>
      </c>
      <c r="K362" s="2149" t="s">
        <v>1018</v>
      </c>
      <c r="L362" s="1807">
        <v>0.43888888888888888</v>
      </c>
      <c r="M362" s="1807">
        <v>0.45833333333333331</v>
      </c>
      <c r="N362" s="1593" t="s">
        <v>37</v>
      </c>
      <c r="O362" s="2158"/>
      <c r="P362" s="775"/>
      <c r="Q362" s="775"/>
      <c r="R362" s="775"/>
      <c r="S362" s="775"/>
      <c r="T362" s="775"/>
      <c r="U362" s="775"/>
      <c r="V362" s="775"/>
      <c r="W362" s="2048"/>
      <c r="X362" s="775"/>
    </row>
    <row r="363" spans="1:24">
      <c r="A363" s="1717">
        <v>360</v>
      </c>
      <c r="B363" s="1812"/>
      <c r="C363" s="1805">
        <v>188229</v>
      </c>
      <c r="D363" s="1812" t="s">
        <v>10859</v>
      </c>
      <c r="E363" s="1805" t="s">
        <v>10882</v>
      </c>
      <c r="F363" s="1811" t="s">
        <v>140</v>
      </c>
      <c r="G363" s="1805" t="s">
        <v>5906</v>
      </c>
      <c r="H363" s="2010" t="s">
        <v>70</v>
      </c>
      <c r="I363" s="1811" t="s">
        <v>4386</v>
      </c>
      <c r="J363" s="1801" t="s">
        <v>31</v>
      </c>
      <c r="K363" s="2149" t="s">
        <v>529</v>
      </c>
      <c r="L363" s="1807">
        <v>0.48680555555555555</v>
      </c>
      <c r="M363" s="1807">
        <v>0.50347222222222221</v>
      </c>
      <c r="N363" s="1593" t="s">
        <v>37</v>
      </c>
      <c r="O363" s="2158"/>
      <c r="P363" s="775"/>
      <c r="Q363" s="775"/>
      <c r="R363" s="775"/>
      <c r="S363" s="775"/>
      <c r="T363" s="775"/>
      <c r="U363" s="775"/>
      <c r="V363" s="775"/>
      <c r="W363" s="2048"/>
      <c r="X363" s="775"/>
    </row>
    <row r="364" spans="1:24">
      <c r="A364" s="1717">
        <v>361</v>
      </c>
      <c r="B364" s="1812"/>
      <c r="C364" s="1811">
        <v>79196</v>
      </c>
      <c r="D364" s="1812" t="s">
        <v>10859</v>
      </c>
      <c r="E364" s="1811" t="s">
        <v>10883</v>
      </c>
      <c r="F364" s="1811" t="s">
        <v>233</v>
      </c>
      <c r="G364" s="1805" t="s">
        <v>10884</v>
      </c>
      <c r="H364" s="2010" t="s">
        <v>70</v>
      </c>
      <c r="I364" s="1811" t="s">
        <v>4386</v>
      </c>
      <c r="J364" s="1801" t="s">
        <v>31</v>
      </c>
      <c r="K364" s="2149" t="s">
        <v>32</v>
      </c>
      <c r="L364" s="1807">
        <v>0.52777777777777779</v>
      </c>
      <c r="M364" s="1807">
        <v>0.55902777777777779</v>
      </c>
      <c r="N364" s="1593" t="s">
        <v>37</v>
      </c>
      <c r="O364" s="2158"/>
      <c r="P364" s="775"/>
      <c r="Q364" s="775"/>
      <c r="R364" s="775"/>
      <c r="S364" s="775"/>
      <c r="T364" s="775"/>
      <c r="U364" s="775"/>
      <c r="V364" s="775"/>
      <c r="W364" s="2048"/>
      <c r="X364" s="775"/>
    </row>
    <row r="365" spans="1:24">
      <c r="A365" s="1717">
        <v>362</v>
      </c>
      <c r="B365" s="1812"/>
      <c r="C365" s="1811">
        <v>190104</v>
      </c>
      <c r="D365" s="1812" t="s">
        <v>10859</v>
      </c>
      <c r="E365" s="1811" t="s">
        <v>10885</v>
      </c>
      <c r="F365" s="1811" t="s">
        <v>1757</v>
      </c>
      <c r="G365" s="1805" t="s">
        <v>69</v>
      </c>
      <c r="H365" s="1805" t="s">
        <v>70</v>
      </c>
      <c r="I365" s="1811" t="s">
        <v>6680</v>
      </c>
      <c r="J365" s="1801" t="s">
        <v>31</v>
      </c>
      <c r="K365" s="2149" t="s">
        <v>1027</v>
      </c>
      <c r="L365" s="1807">
        <v>0.58333333333333337</v>
      </c>
      <c r="M365" s="1807">
        <v>0.6333333333333333</v>
      </c>
      <c r="N365" s="1593" t="s">
        <v>37</v>
      </c>
      <c r="O365" s="2158"/>
      <c r="P365" s="775"/>
      <c r="Q365" s="775"/>
      <c r="R365" s="775"/>
      <c r="S365" s="775"/>
      <c r="T365" s="775"/>
      <c r="U365" s="775"/>
      <c r="V365" s="775"/>
      <c r="W365" s="2048"/>
      <c r="X365" s="775"/>
    </row>
    <row r="366" spans="1:24">
      <c r="A366" s="1717">
        <v>363</v>
      </c>
      <c r="B366" s="1812"/>
      <c r="C366" s="1811">
        <v>188964</v>
      </c>
      <c r="D366" s="1812" t="s">
        <v>10859</v>
      </c>
      <c r="E366" s="1811" t="s">
        <v>1519</v>
      </c>
      <c r="F366" s="1811" t="s">
        <v>536</v>
      </c>
      <c r="G366" s="1805" t="s">
        <v>69</v>
      </c>
      <c r="H366" s="2010" t="s">
        <v>70</v>
      </c>
      <c r="I366" s="1811" t="s">
        <v>10886</v>
      </c>
      <c r="J366" s="1801" t="s">
        <v>31</v>
      </c>
      <c r="K366" s="2149" t="s">
        <v>56</v>
      </c>
      <c r="L366" s="1807">
        <v>0.63611111111111107</v>
      </c>
      <c r="M366" s="1807">
        <v>0.70138888888888884</v>
      </c>
      <c r="N366" s="1593" t="s">
        <v>37</v>
      </c>
      <c r="O366" s="2158"/>
      <c r="P366" s="775"/>
      <c r="Q366" s="775"/>
      <c r="R366" s="775"/>
      <c r="S366" s="775"/>
      <c r="T366" s="775"/>
      <c r="U366" s="775"/>
      <c r="V366" s="775"/>
      <c r="W366" s="2048"/>
      <c r="X366" s="775"/>
    </row>
    <row r="367" spans="1:24" s="1810" customFormat="1">
      <c r="A367" s="1717">
        <v>364</v>
      </c>
      <c r="B367" s="1812"/>
      <c r="C367" s="1811">
        <v>157572</v>
      </c>
      <c r="D367" s="1812" t="s">
        <v>10859</v>
      </c>
      <c r="E367" s="1811" t="s">
        <v>10887</v>
      </c>
      <c r="F367" s="1811" t="s">
        <v>3593</v>
      </c>
      <c r="G367" s="1805" t="s">
        <v>1541</v>
      </c>
      <c r="H367" s="2010" t="s">
        <v>10847</v>
      </c>
      <c r="I367" s="1811" t="s">
        <v>10888</v>
      </c>
      <c r="J367" s="1801" t="s">
        <v>31</v>
      </c>
      <c r="K367" s="2149" t="s">
        <v>180</v>
      </c>
      <c r="L367" s="1807">
        <v>0.35069444444444442</v>
      </c>
      <c r="M367" s="1807">
        <v>0.69444444444444442</v>
      </c>
      <c r="N367" s="2138" t="s">
        <v>33</v>
      </c>
      <c r="O367" s="1807">
        <v>0.34375</v>
      </c>
      <c r="P367" s="1801" t="s">
        <v>34</v>
      </c>
      <c r="Q367" s="1801" t="s">
        <v>34</v>
      </c>
      <c r="R367" s="1801" t="s">
        <v>35</v>
      </c>
      <c r="S367" s="1801" t="s">
        <v>35</v>
      </c>
      <c r="T367" s="1801" t="s">
        <v>112</v>
      </c>
      <c r="U367" s="1801" t="s">
        <v>37</v>
      </c>
      <c r="V367" s="1801"/>
      <c r="W367" s="2048">
        <f t="shared" ref="W364:W427" si="6">L367-O367</f>
        <v>6.9444444444444198E-3</v>
      </c>
      <c r="X367" s="1801"/>
    </row>
    <row r="368" spans="1:24" s="1810" customFormat="1">
      <c r="A368" s="1717">
        <v>365</v>
      </c>
      <c r="B368" s="1812"/>
      <c r="C368" s="1805">
        <v>180400</v>
      </c>
      <c r="D368" s="1812" t="s">
        <v>10859</v>
      </c>
      <c r="E368" s="1811" t="s">
        <v>10889</v>
      </c>
      <c r="F368" s="1811" t="s">
        <v>563</v>
      </c>
      <c r="G368" s="1805" t="s">
        <v>200</v>
      </c>
      <c r="H368" s="2010" t="s">
        <v>520</v>
      </c>
      <c r="I368" s="1811" t="s">
        <v>10890</v>
      </c>
      <c r="J368" s="1801" t="s">
        <v>31</v>
      </c>
      <c r="K368" s="2149" t="s">
        <v>32</v>
      </c>
      <c r="L368" s="1807">
        <v>0.37152777777777779</v>
      </c>
      <c r="M368" s="1807">
        <v>0.46527777777777779</v>
      </c>
      <c r="N368" s="2138" t="s">
        <v>33</v>
      </c>
      <c r="O368" s="1807">
        <v>0.35416666666666669</v>
      </c>
      <c r="P368" s="1801" t="s">
        <v>34</v>
      </c>
      <c r="Q368" s="1801" t="s">
        <v>34</v>
      </c>
      <c r="R368" s="1801" t="s">
        <v>35</v>
      </c>
      <c r="S368" s="1801" t="s">
        <v>35</v>
      </c>
      <c r="T368" s="1801" t="s">
        <v>112</v>
      </c>
      <c r="U368" s="1801" t="s">
        <v>37</v>
      </c>
      <c r="V368" s="1801"/>
      <c r="W368" s="2048">
        <f t="shared" si="6"/>
        <v>1.7361111111111105E-2</v>
      </c>
      <c r="X368" s="1801"/>
    </row>
    <row r="369" spans="1:24" s="1810" customFormat="1">
      <c r="A369" s="1717">
        <v>366</v>
      </c>
      <c r="B369" s="1812"/>
      <c r="C369" s="1811">
        <v>180524</v>
      </c>
      <c r="D369" s="1812" t="s">
        <v>10859</v>
      </c>
      <c r="E369" s="1811" t="s">
        <v>10891</v>
      </c>
      <c r="F369" s="1811" t="s">
        <v>832</v>
      </c>
      <c r="G369" s="1805" t="s">
        <v>200</v>
      </c>
      <c r="H369" s="2010" t="s">
        <v>520</v>
      </c>
      <c r="I369" s="1811" t="s">
        <v>927</v>
      </c>
      <c r="J369" s="1801" t="s">
        <v>31</v>
      </c>
      <c r="K369" s="2149" t="s">
        <v>168</v>
      </c>
      <c r="L369" s="1807">
        <v>0.47916666666666669</v>
      </c>
      <c r="M369" s="1807">
        <v>0.53819444444444442</v>
      </c>
      <c r="N369" s="2138" t="s">
        <v>33</v>
      </c>
      <c r="O369" s="1807">
        <v>0.46875</v>
      </c>
      <c r="P369" s="1801" t="s">
        <v>34</v>
      </c>
      <c r="Q369" s="1801" t="s">
        <v>34</v>
      </c>
      <c r="R369" s="1801" t="s">
        <v>35</v>
      </c>
      <c r="S369" s="1801" t="s">
        <v>35</v>
      </c>
      <c r="T369" s="1801" t="s">
        <v>112</v>
      </c>
      <c r="U369" s="1801" t="s">
        <v>37</v>
      </c>
      <c r="V369" s="1801"/>
      <c r="W369" s="2048">
        <f t="shared" si="6"/>
        <v>1.0416666666666685E-2</v>
      </c>
      <c r="X369" s="1801"/>
    </row>
    <row r="370" spans="1:24" s="1810" customFormat="1" ht="27.75">
      <c r="A370" s="1717">
        <v>367</v>
      </c>
      <c r="B370" s="1812"/>
      <c r="C370" s="1805">
        <v>189807</v>
      </c>
      <c r="D370" s="1812" t="s">
        <v>10859</v>
      </c>
      <c r="E370" s="1811" t="s">
        <v>10892</v>
      </c>
      <c r="F370" s="1811" t="s">
        <v>166</v>
      </c>
      <c r="G370" s="1805" t="s">
        <v>8197</v>
      </c>
      <c r="H370" s="1805" t="s">
        <v>215</v>
      </c>
      <c r="I370" s="1811" t="s">
        <v>10893</v>
      </c>
      <c r="J370" s="1801" t="s">
        <v>31</v>
      </c>
      <c r="K370" s="2149" t="s">
        <v>43</v>
      </c>
      <c r="L370" s="1807">
        <v>0.55555555555555558</v>
      </c>
      <c r="M370" s="1807">
        <v>0.59583333333333333</v>
      </c>
      <c r="N370" s="2138" t="s">
        <v>33</v>
      </c>
      <c r="O370" s="1807">
        <v>0.54513888888888884</v>
      </c>
      <c r="P370" s="1801" t="s">
        <v>34</v>
      </c>
      <c r="Q370" s="1801" t="s">
        <v>34</v>
      </c>
      <c r="R370" s="1801" t="s">
        <v>35</v>
      </c>
      <c r="S370" s="1801" t="s">
        <v>35</v>
      </c>
      <c r="T370" s="1801" t="s">
        <v>112</v>
      </c>
      <c r="U370" s="1801" t="s">
        <v>37</v>
      </c>
      <c r="V370" s="1801"/>
      <c r="W370" s="2048">
        <f t="shared" si="6"/>
        <v>1.0416666666666741E-2</v>
      </c>
      <c r="X370" s="1801"/>
    </row>
    <row r="371" spans="1:24" s="1810" customFormat="1">
      <c r="A371" s="1717">
        <v>368</v>
      </c>
      <c r="B371" s="1812"/>
      <c r="C371" s="1805">
        <v>191962</v>
      </c>
      <c r="D371" s="1812" t="s">
        <v>10859</v>
      </c>
      <c r="E371" s="1811" t="s">
        <v>10894</v>
      </c>
      <c r="F371" s="1811" t="s">
        <v>479</v>
      </c>
      <c r="G371" s="1805" t="s">
        <v>10420</v>
      </c>
      <c r="H371" s="2010" t="s">
        <v>29</v>
      </c>
      <c r="I371" s="1811" t="s">
        <v>849</v>
      </c>
      <c r="J371" s="1801" t="s">
        <v>31</v>
      </c>
      <c r="K371" s="2149" t="s">
        <v>651</v>
      </c>
      <c r="L371" s="1807">
        <v>0.46527777777777779</v>
      </c>
      <c r="M371" s="1807">
        <v>0.52083333333333337</v>
      </c>
      <c r="N371" s="2138" t="s">
        <v>33</v>
      </c>
      <c r="O371" s="1807">
        <v>0.4548611111111111</v>
      </c>
      <c r="P371" s="1801" t="s">
        <v>34</v>
      </c>
      <c r="Q371" s="1801" t="s">
        <v>34</v>
      </c>
      <c r="R371" s="1801" t="s">
        <v>35</v>
      </c>
      <c r="S371" s="1801" t="s">
        <v>35</v>
      </c>
      <c r="T371" s="1801" t="s">
        <v>112</v>
      </c>
      <c r="U371" s="1801" t="s">
        <v>37</v>
      </c>
      <c r="V371" s="1801"/>
      <c r="W371" s="2048">
        <f t="shared" si="6"/>
        <v>1.0416666666666685E-2</v>
      </c>
      <c r="X371" s="1801"/>
    </row>
    <row r="372" spans="1:24" s="1810" customFormat="1">
      <c r="A372" s="1717">
        <v>369</v>
      </c>
      <c r="B372" s="1812"/>
      <c r="C372" s="2010">
        <v>105690</v>
      </c>
      <c r="D372" s="1812" t="s">
        <v>10859</v>
      </c>
      <c r="E372" s="2011" t="s">
        <v>10895</v>
      </c>
      <c r="F372" s="2011" t="s">
        <v>314</v>
      </c>
      <c r="G372" s="2010" t="s">
        <v>10640</v>
      </c>
      <c r="H372" s="2010" t="s">
        <v>9120</v>
      </c>
      <c r="I372" s="2011" t="s">
        <v>10896</v>
      </c>
      <c r="J372" s="1801" t="s">
        <v>94</v>
      </c>
      <c r="K372" s="2149" t="s">
        <v>56</v>
      </c>
      <c r="L372" s="1807">
        <v>0.35069444444444442</v>
      </c>
      <c r="M372" s="1807">
        <v>0.66805555555555551</v>
      </c>
      <c r="N372" s="2138" t="s">
        <v>33</v>
      </c>
      <c r="O372" s="1807">
        <v>0.34375</v>
      </c>
      <c r="P372" s="1801" t="s">
        <v>34</v>
      </c>
      <c r="Q372" s="1801" t="s">
        <v>34</v>
      </c>
      <c r="R372" s="1801" t="s">
        <v>35</v>
      </c>
      <c r="S372" s="1801" t="s">
        <v>35</v>
      </c>
      <c r="T372" s="1801" t="s">
        <v>112</v>
      </c>
      <c r="U372" s="1801" t="s">
        <v>37</v>
      </c>
      <c r="V372" s="1801"/>
      <c r="W372" s="2048">
        <f t="shared" si="6"/>
        <v>6.9444444444444198E-3</v>
      </c>
      <c r="X372" s="1801"/>
    </row>
    <row r="373" spans="1:24" s="1810" customFormat="1">
      <c r="A373" s="1717">
        <v>370</v>
      </c>
      <c r="B373" s="1812"/>
      <c r="C373" s="2011">
        <v>182295</v>
      </c>
      <c r="D373" s="1812" t="s">
        <v>10897</v>
      </c>
      <c r="E373" s="2011" t="s">
        <v>10898</v>
      </c>
      <c r="F373" s="2011" t="s">
        <v>932</v>
      </c>
      <c r="G373" s="2010" t="s">
        <v>28</v>
      </c>
      <c r="H373" s="2010" t="s">
        <v>29</v>
      </c>
      <c r="I373" s="2011" t="s">
        <v>128</v>
      </c>
      <c r="J373" s="1801" t="s">
        <v>188</v>
      </c>
      <c r="K373" s="2149" t="s">
        <v>565</v>
      </c>
      <c r="L373" s="1807">
        <v>7.6388888888888895E-2</v>
      </c>
      <c r="M373" s="1807">
        <v>0.11597222222222223</v>
      </c>
      <c r="N373" s="2138" t="s">
        <v>33</v>
      </c>
      <c r="O373" s="1807">
        <v>6.25E-2</v>
      </c>
      <c r="P373" s="1801" t="s">
        <v>34</v>
      </c>
      <c r="Q373" s="1801" t="s">
        <v>34</v>
      </c>
      <c r="R373" s="1801" t="s">
        <v>35</v>
      </c>
      <c r="S373" s="1801" t="s">
        <v>35</v>
      </c>
      <c r="T373" s="1801" t="s">
        <v>112</v>
      </c>
      <c r="U373" s="1801" t="s">
        <v>37</v>
      </c>
      <c r="V373" s="1801"/>
      <c r="W373" s="2048">
        <f t="shared" si="6"/>
        <v>1.3888888888888895E-2</v>
      </c>
      <c r="X373" s="1801"/>
    </row>
    <row r="374" spans="1:24" s="1810" customFormat="1">
      <c r="A374" s="1717">
        <v>371</v>
      </c>
      <c r="B374" s="1812"/>
      <c r="C374" s="1811">
        <v>70572</v>
      </c>
      <c r="D374" s="1812" t="s">
        <v>10897</v>
      </c>
      <c r="E374" s="1811" t="s">
        <v>10899</v>
      </c>
      <c r="F374" s="1811" t="s">
        <v>653</v>
      </c>
      <c r="G374" s="1805" t="s">
        <v>6585</v>
      </c>
      <c r="H374" s="1805" t="s">
        <v>4426</v>
      </c>
      <c r="I374" s="1811" t="s">
        <v>8982</v>
      </c>
      <c r="J374" s="1801" t="s">
        <v>31</v>
      </c>
      <c r="K374" s="2149" t="s">
        <v>56</v>
      </c>
      <c r="L374" s="1807">
        <v>0.37361111111111112</v>
      </c>
      <c r="M374" s="1807">
        <v>0.69097222222222221</v>
      </c>
      <c r="N374" s="2138" t="s">
        <v>33</v>
      </c>
      <c r="O374" s="1807">
        <v>0.35416666666666669</v>
      </c>
      <c r="P374" s="1801" t="s">
        <v>34</v>
      </c>
      <c r="Q374" s="1801" t="s">
        <v>34</v>
      </c>
      <c r="R374" s="1801" t="s">
        <v>35</v>
      </c>
      <c r="S374" s="1801" t="s">
        <v>35</v>
      </c>
      <c r="T374" s="1801" t="s">
        <v>112</v>
      </c>
      <c r="U374" s="1801" t="s">
        <v>37</v>
      </c>
      <c r="V374" s="1801"/>
      <c r="W374" s="2048">
        <f t="shared" si="6"/>
        <v>1.9444444444444431E-2</v>
      </c>
      <c r="X374" s="1801"/>
    </row>
    <row r="375" spans="1:24" s="1810" customFormat="1" ht="27.75">
      <c r="A375" s="1717">
        <v>372</v>
      </c>
      <c r="B375" s="1812"/>
      <c r="C375" s="1805">
        <v>189721</v>
      </c>
      <c r="D375" s="1812" t="s">
        <v>10897</v>
      </c>
      <c r="E375" s="1811" t="s">
        <v>10900</v>
      </c>
      <c r="F375" s="1811" t="s">
        <v>2107</v>
      </c>
      <c r="G375" s="1811" t="s">
        <v>10901</v>
      </c>
      <c r="H375" s="2010" t="s">
        <v>326</v>
      </c>
      <c r="I375" s="1811" t="s">
        <v>10902</v>
      </c>
      <c r="J375" s="1801" t="s">
        <v>31</v>
      </c>
      <c r="K375" s="2149" t="s">
        <v>180</v>
      </c>
      <c r="L375" s="1807">
        <v>0.36805555555555558</v>
      </c>
      <c r="M375" s="1807">
        <v>0.82499999999999996</v>
      </c>
      <c r="N375" s="2138" t="s">
        <v>33</v>
      </c>
      <c r="O375" s="1807">
        <v>0.36458333333333331</v>
      </c>
      <c r="P375" s="1801" t="s">
        <v>34</v>
      </c>
      <c r="Q375" s="1801" t="s">
        <v>34</v>
      </c>
      <c r="R375" s="1801" t="s">
        <v>35</v>
      </c>
      <c r="S375" s="1801" t="s">
        <v>35</v>
      </c>
      <c r="T375" s="1801" t="s">
        <v>112</v>
      </c>
      <c r="U375" s="1801" t="s">
        <v>37</v>
      </c>
      <c r="V375" s="1801"/>
      <c r="W375" s="2048">
        <f t="shared" si="6"/>
        <v>3.4722222222222654E-3</v>
      </c>
      <c r="X375" s="1801"/>
    </row>
    <row r="376" spans="1:24" s="1810" customFormat="1">
      <c r="A376" s="1717">
        <v>373</v>
      </c>
      <c r="B376" s="1812"/>
      <c r="C376" s="1805">
        <v>190816</v>
      </c>
      <c r="D376" s="1812" t="s">
        <v>10897</v>
      </c>
      <c r="E376" s="1811" t="s">
        <v>10903</v>
      </c>
      <c r="F376" s="1811" t="s">
        <v>908</v>
      </c>
      <c r="G376" s="1805" t="s">
        <v>9239</v>
      </c>
      <c r="H376" s="2010" t="s">
        <v>389</v>
      </c>
      <c r="I376" s="1811" t="s">
        <v>10904</v>
      </c>
      <c r="J376" s="1801" t="s">
        <v>31</v>
      </c>
      <c r="K376" s="2150" t="s">
        <v>189</v>
      </c>
      <c r="L376" s="1807">
        <v>0.34930555555555554</v>
      </c>
      <c r="M376" s="1807">
        <v>0.50277777777777777</v>
      </c>
      <c r="N376" s="2138" t="s">
        <v>33</v>
      </c>
      <c r="O376" s="1807">
        <v>0.34375</v>
      </c>
      <c r="P376" s="1801" t="s">
        <v>34</v>
      </c>
      <c r="Q376" s="1801" t="s">
        <v>34</v>
      </c>
      <c r="R376" s="1801" t="s">
        <v>35</v>
      </c>
      <c r="S376" s="1801" t="s">
        <v>35</v>
      </c>
      <c r="T376" s="1801" t="s">
        <v>112</v>
      </c>
      <c r="U376" s="1801" t="s">
        <v>37</v>
      </c>
      <c r="V376" s="1801"/>
      <c r="W376" s="2048">
        <f t="shared" si="6"/>
        <v>5.5555555555555358E-3</v>
      </c>
      <c r="X376" s="1801"/>
    </row>
    <row r="377" spans="1:24" s="1810" customFormat="1">
      <c r="A377" s="1717">
        <v>374</v>
      </c>
      <c r="B377" s="1812"/>
      <c r="C377" s="1805">
        <v>192254</v>
      </c>
      <c r="D377" s="1812" t="s">
        <v>10897</v>
      </c>
      <c r="E377" s="1811" t="s">
        <v>10905</v>
      </c>
      <c r="F377" s="1811" t="s">
        <v>2947</v>
      </c>
      <c r="G377" s="1805" t="s">
        <v>9239</v>
      </c>
      <c r="H377" s="2010" t="s">
        <v>389</v>
      </c>
      <c r="I377" s="1811" t="s">
        <v>394</v>
      </c>
      <c r="J377" s="1801" t="s">
        <v>31</v>
      </c>
      <c r="K377" s="2150" t="s">
        <v>830</v>
      </c>
      <c r="L377" s="1807">
        <v>0.51736111111111116</v>
      </c>
      <c r="M377" s="1807">
        <v>0.61388888888888893</v>
      </c>
      <c r="N377" s="2138" t="s">
        <v>33</v>
      </c>
      <c r="O377" s="1807">
        <v>0.51041666666666663</v>
      </c>
      <c r="P377" s="1801" t="s">
        <v>34</v>
      </c>
      <c r="Q377" s="1801" t="s">
        <v>34</v>
      </c>
      <c r="R377" s="1801" t="s">
        <v>35</v>
      </c>
      <c r="S377" s="1801" t="s">
        <v>35</v>
      </c>
      <c r="T377" s="1801" t="s">
        <v>112</v>
      </c>
      <c r="U377" s="1801" t="s">
        <v>37</v>
      </c>
      <c r="V377" s="1801"/>
      <c r="W377" s="2048">
        <f t="shared" si="6"/>
        <v>6.9444444444445308E-3</v>
      </c>
      <c r="X377" s="1801"/>
    </row>
    <row r="378" spans="1:24" s="1810" customFormat="1">
      <c r="A378" s="1717">
        <v>375</v>
      </c>
      <c r="B378" s="1812"/>
      <c r="C378" s="1811">
        <v>177465</v>
      </c>
      <c r="D378" s="1812" t="s">
        <v>10897</v>
      </c>
      <c r="E378" s="1811" t="s">
        <v>10906</v>
      </c>
      <c r="F378" s="1811" t="s">
        <v>1012</v>
      </c>
      <c r="G378" s="1805" t="s">
        <v>28</v>
      </c>
      <c r="H378" s="2010" t="s">
        <v>29</v>
      </c>
      <c r="I378" s="1811" t="s">
        <v>110</v>
      </c>
      <c r="J378" s="1801" t="s">
        <v>31</v>
      </c>
      <c r="K378" s="2150" t="s">
        <v>65</v>
      </c>
      <c r="L378" s="1807">
        <v>0.62916666666666665</v>
      </c>
      <c r="M378" s="1807">
        <v>0.67708333333333337</v>
      </c>
      <c r="N378" s="2138" t="s">
        <v>33</v>
      </c>
      <c r="O378" s="1807">
        <v>0.61805555555555558</v>
      </c>
      <c r="P378" s="1801" t="s">
        <v>34</v>
      </c>
      <c r="Q378" s="1801" t="s">
        <v>34</v>
      </c>
      <c r="R378" s="1801" t="s">
        <v>35</v>
      </c>
      <c r="S378" s="1801" t="s">
        <v>35</v>
      </c>
      <c r="T378" s="1801" t="s">
        <v>112</v>
      </c>
      <c r="U378" s="1801" t="s">
        <v>37</v>
      </c>
      <c r="V378" s="1801"/>
      <c r="W378" s="2048">
        <f t="shared" si="6"/>
        <v>1.1111111111111072E-2</v>
      </c>
      <c r="X378" s="1801"/>
    </row>
    <row r="379" spans="1:24" s="1810" customFormat="1">
      <c r="A379" s="1717">
        <v>376</v>
      </c>
      <c r="B379" s="1812"/>
      <c r="C379" s="2011">
        <v>10951</v>
      </c>
      <c r="D379" s="1812" t="s">
        <v>10897</v>
      </c>
      <c r="E379" s="2011" t="s">
        <v>10907</v>
      </c>
      <c r="F379" s="2011" t="s">
        <v>479</v>
      </c>
      <c r="G379" s="2010" t="s">
        <v>1547</v>
      </c>
      <c r="H379" s="2010" t="s">
        <v>29</v>
      </c>
      <c r="I379" s="2011" t="s">
        <v>128</v>
      </c>
      <c r="J379" s="1801" t="s">
        <v>188</v>
      </c>
      <c r="K379" s="2149" t="s">
        <v>146</v>
      </c>
      <c r="L379" s="1807">
        <v>0.70694444444444449</v>
      </c>
      <c r="M379" s="1807">
        <v>0.76041666666666663</v>
      </c>
      <c r="N379" s="2138" t="s">
        <v>33</v>
      </c>
      <c r="O379" s="1807">
        <v>0.6875</v>
      </c>
      <c r="P379" s="1801" t="s">
        <v>34</v>
      </c>
      <c r="Q379" s="1801" t="s">
        <v>34</v>
      </c>
      <c r="R379" s="1801" t="s">
        <v>35</v>
      </c>
      <c r="S379" s="1801" t="s">
        <v>35</v>
      </c>
      <c r="T379" s="1801" t="s">
        <v>112</v>
      </c>
      <c r="U379" s="1801" t="s">
        <v>37</v>
      </c>
      <c r="V379" s="1801"/>
      <c r="W379" s="2048">
        <f t="shared" si="6"/>
        <v>1.9444444444444486E-2</v>
      </c>
      <c r="X379" s="1801"/>
    </row>
    <row r="380" spans="1:24" s="1810" customFormat="1">
      <c r="A380" s="1717">
        <v>377</v>
      </c>
      <c r="B380" s="1812"/>
      <c r="C380" s="2010">
        <v>112424</v>
      </c>
      <c r="D380" s="1812" t="s">
        <v>10897</v>
      </c>
      <c r="E380" s="2011" t="s">
        <v>504</v>
      </c>
      <c r="F380" s="2011" t="s">
        <v>547</v>
      </c>
      <c r="G380" s="2010" t="s">
        <v>28</v>
      </c>
      <c r="H380" s="2010" t="s">
        <v>29</v>
      </c>
      <c r="I380" s="2011" t="s">
        <v>128</v>
      </c>
      <c r="J380" s="1801" t="s">
        <v>188</v>
      </c>
      <c r="K380" s="1885" t="s">
        <v>651</v>
      </c>
      <c r="L380" s="1807">
        <v>0.97569444444444442</v>
      </c>
      <c r="M380" s="1807">
        <v>2.4305555555555556E-2</v>
      </c>
      <c r="N380" s="2138" t="s">
        <v>33</v>
      </c>
      <c r="O380" s="1807">
        <v>0.97222222222222221</v>
      </c>
      <c r="P380" s="1801" t="s">
        <v>34</v>
      </c>
      <c r="Q380" s="1801" t="s">
        <v>34</v>
      </c>
      <c r="R380" s="1801" t="s">
        <v>35</v>
      </c>
      <c r="S380" s="1801" t="s">
        <v>35</v>
      </c>
      <c r="T380" s="1801" t="s">
        <v>112</v>
      </c>
      <c r="U380" s="1801" t="s">
        <v>37</v>
      </c>
      <c r="V380" s="1801"/>
      <c r="W380" s="2048">
        <f t="shared" si="6"/>
        <v>3.4722222222222099E-3</v>
      </c>
      <c r="X380" s="1801"/>
    </row>
    <row r="381" spans="1:24" s="1810" customFormat="1">
      <c r="A381" s="1717">
        <v>378</v>
      </c>
      <c r="B381" s="1801"/>
      <c r="C381" s="1823">
        <v>192142</v>
      </c>
      <c r="D381" s="1801" t="s">
        <v>10897</v>
      </c>
      <c r="E381" s="2076" t="s">
        <v>10908</v>
      </c>
      <c r="F381" s="2076" t="s">
        <v>90</v>
      </c>
      <c r="G381" s="1823" t="s">
        <v>462</v>
      </c>
      <c r="H381" s="2002" t="s">
        <v>48</v>
      </c>
      <c r="I381" s="2076" t="s">
        <v>8425</v>
      </c>
      <c r="J381" s="1801" t="s">
        <v>31</v>
      </c>
      <c r="K381" s="1885" t="s">
        <v>56</v>
      </c>
      <c r="L381" s="1807">
        <v>0.43194444444444446</v>
      </c>
      <c r="M381" s="1807">
        <v>0.55555555555555558</v>
      </c>
      <c r="N381" s="2138" t="s">
        <v>33</v>
      </c>
      <c r="O381" s="1807">
        <v>0.42708333333333331</v>
      </c>
      <c r="P381" s="1801" t="s">
        <v>34</v>
      </c>
      <c r="Q381" s="1801" t="s">
        <v>34</v>
      </c>
      <c r="R381" s="1801" t="s">
        <v>35</v>
      </c>
      <c r="S381" s="1801" t="s">
        <v>35</v>
      </c>
      <c r="T381" s="1801" t="s">
        <v>112</v>
      </c>
      <c r="U381" s="1801" t="s">
        <v>37</v>
      </c>
      <c r="V381" s="1801"/>
      <c r="W381" s="2048">
        <f t="shared" si="6"/>
        <v>4.8611111111111494E-3</v>
      </c>
      <c r="X381" s="1801"/>
    </row>
    <row r="382" spans="1:24" s="1810" customFormat="1">
      <c r="A382" s="1717">
        <v>379</v>
      </c>
      <c r="B382" s="1801"/>
      <c r="C382" s="1823">
        <v>192461</v>
      </c>
      <c r="D382" s="1801" t="s">
        <v>10897</v>
      </c>
      <c r="E382" s="2076" t="s">
        <v>10909</v>
      </c>
      <c r="F382" s="2076" t="s">
        <v>681</v>
      </c>
      <c r="G382" s="1823" t="s">
        <v>47</v>
      </c>
      <c r="H382" s="2002" t="s">
        <v>10393</v>
      </c>
      <c r="I382" s="2076" t="s">
        <v>10910</v>
      </c>
      <c r="J382" s="1801" t="s">
        <v>31</v>
      </c>
      <c r="K382" s="1885" t="s">
        <v>565</v>
      </c>
      <c r="L382" s="1807">
        <v>0.57638888888888884</v>
      </c>
      <c r="M382" s="1807">
        <v>0.63194444444444442</v>
      </c>
      <c r="N382" s="2138" t="s">
        <v>33</v>
      </c>
      <c r="O382" s="1807">
        <v>0.5625</v>
      </c>
      <c r="P382" s="1801" t="s">
        <v>34</v>
      </c>
      <c r="Q382" s="1801" t="s">
        <v>34</v>
      </c>
      <c r="R382" s="1801" t="s">
        <v>35</v>
      </c>
      <c r="S382" s="1801" t="s">
        <v>35</v>
      </c>
      <c r="T382" s="1801" t="s">
        <v>112</v>
      </c>
      <c r="U382" s="1801" t="s">
        <v>37</v>
      </c>
      <c r="V382" s="1801"/>
      <c r="W382" s="2048">
        <f t="shared" si="6"/>
        <v>1.388888888888884E-2</v>
      </c>
      <c r="X382" s="1801"/>
    </row>
    <row r="383" spans="1:24" s="1810" customFormat="1">
      <c r="A383" s="1717">
        <v>380</v>
      </c>
      <c r="B383" s="1801"/>
      <c r="C383" s="2076">
        <v>156126</v>
      </c>
      <c r="D383" s="1801" t="s">
        <v>10897</v>
      </c>
      <c r="E383" s="2076" t="s">
        <v>10911</v>
      </c>
      <c r="F383" s="2003" t="s">
        <v>276</v>
      </c>
      <c r="G383" s="1823" t="s">
        <v>316</v>
      </c>
      <c r="H383" s="2002" t="s">
        <v>29</v>
      </c>
      <c r="I383" s="2076" t="s">
        <v>110</v>
      </c>
      <c r="J383" s="1801" t="s">
        <v>31</v>
      </c>
      <c r="K383" s="1885" t="s">
        <v>56</v>
      </c>
      <c r="L383" s="1807">
        <v>0.65277777777777779</v>
      </c>
      <c r="M383" s="1807">
        <v>0.72222222222222221</v>
      </c>
      <c r="N383" s="2138" t="s">
        <v>33</v>
      </c>
      <c r="O383" s="1807">
        <v>0.64583333333333337</v>
      </c>
      <c r="P383" s="1801" t="s">
        <v>34</v>
      </c>
      <c r="Q383" s="1801" t="s">
        <v>34</v>
      </c>
      <c r="R383" s="1801" t="s">
        <v>35</v>
      </c>
      <c r="S383" s="1801" t="s">
        <v>35</v>
      </c>
      <c r="T383" s="1801" t="s">
        <v>112</v>
      </c>
      <c r="U383" s="1801" t="s">
        <v>37</v>
      </c>
      <c r="V383" s="1801"/>
      <c r="W383" s="2048">
        <f t="shared" si="6"/>
        <v>6.9444444444444198E-3</v>
      </c>
      <c r="X383" s="1801"/>
    </row>
    <row r="384" spans="1:24">
      <c r="A384" s="1717">
        <v>381</v>
      </c>
      <c r="B384" s="1801"/>
      <c r="C384" s="2076">
        <v>187317</v>
      </c>
      <c r="D384" s="1801" t="s">
        <v>10897</v>
      </c>
      <c r="E384" s="2076" t="s">
        <v>10912</v>
      </c>
      <c r="F384" s="2076" t="s">
        <v>2947</v>
      </c>
      <c r="G384" s="1823" t="s">
        <v>5906</v>
      </c>
      <c r="H384" s="2002" t="s">
        <v>70</v>
      </c>
      <c r="I384" s="2076" t="s">
        <v>79</v>
      </c>
      <c r="J384" s="1801" t="s">
        <v>31</v>
      </c>
      <c r="K384" s="775"/>
      <c r="L384" s="775"/>
      <c r="M384" s="775"/>
      <c r="N384" s="2108" t="s">
        <v>37</v>
      </c>
      <c r="O384" s="2159"/>
      <c r="P384" s="2160"/>
      <c r="Q384" s="775"/>
      <c r="R384" s="775"/>
      <c r="S384" s="775"/>
      <c r="T384" s="775"/>
      <c r="U384" s="775"/>
      <c r="V384" s="775"/>
      <c r="W384" s="2048">
        <f t="shared" si="6"/>
        <v>0</v>
      </c>
      <c r="X384" s="775"/>
    </row>
    <row r="385" spans="1:24">
      <c r="A385" s="1717">
        <v>382</v>
      </c>
      <c r="B385" s="1801"/>
      <c r="C385" s="2076">
        <v>19132</v>
      </c>
      <c r="D385" s="1801" t="s">
        <v>10897</v>
      </c>
      <c r="E385" s="2076" t="s">
        <v>10913</v>
      </c>
      <c r="F385" s="2076" t="s">
        <v>587</v>
      </c>
      <c r="G385" s="1823" t="s">
        <v>5906</v>
      </c>
      <c r="H385" s="2002" t="s">
        <v>70</v>
      </c>
      <c r="I385" s="2076" t="s">
        <v>5223</v>
      </c>
      <c r="J385" s="1801" t="s">
        <v>31</v>
      </c>
      <c r="K385" s="775"/>
      <c r="L385" s="775"/>
      <c r="M385" s="775"/>
      <c r="N385" s="2108" t="s">
        <v>37</v>
      </c>
      <c r="O385" s="2159"/>
      <c r="P385" s="2160"/>
      <c r="Q385" s="775"/>
      <c r="R385" s="775"/>
      <c r="S385" s="775"/>
      <c r="T385" s="775"/>
      <c r="U385" s="775"/>
      <c r="V385" s="775"/>
      <c r="W385" s="2048">
        <f t="shared" si="6"/>
        <v>0</v>
      </c>
      <c r="X385" s="775"/>
    </row>
    <row r="386" spans="1:24">
      <c r="A386" s="1717">
        <v>383</v>
      </c>
      <c r="B386" s="1801"/>
      <c r="C386" s="2076">
        <v>186834</v>
      </c>
      <c r="D386" s="1801" t="s">
        <v>10897</v>
      </c>
      <c r="E386" s="2076" t="s">
        <v>10914</v>
      </c>
      <c r="F386" s="2076" t="s">
        <v>5339</v>
      </c>
      <c r="G386" s="1823" t="s">
        <v>5906</v>
      </c>
      <c r="H386" s="2002" t="s">
        <v>70</v>
      </c>
      <c r="I386" s="2076" t="s">
        <v>231</v>
      </c>
      <c r="J386" s="1801" t="s">
        <v>31</v>
      </c>
      <c r="K386" s="775"/>
      <c r="L386" s="775"/>
      <c r="M386" s="775"/>
      <c r="N386" s="2108" t="s">
        <v>37</v>
      </c>
      <c r="O386" s="2159"/>
      <c r="P386" s="2160"/>
      <c r="Q386" s="775"/>
      <c r="R386" s="775"/>
      <c r="S386" s="775"/>
      <c r="T386" s="775"/>
      <c r="U386" s="775"/>
      <c r="V386" s="775"/>
      <c r="W386" s="2048">
        <f t="shared" si="6"/>
        <v>0</v>
      </c>
      <c r="X386" s="775"/>
    </row>
    <row r="387" spans="1:24">
      <c r="A387" s="1717">
        <v>384</v>
      </c>
      <c r="B387" s="1801"/>
      <c r="C387" s="2076">
        <v>117982</v>
      </c>
      <c r="D387" s="1801" t="s">
        <v>10897</v>
      </c>
      <c r="E387" s="2076" t="s">
        <v>10915</v>
      </c>
      <c r="F387" s="2076" t="s">
        <v>376</v>
      </c>
      <c r="G387" s="1823" t="s">
        <v>183</v>
      </c>
      <c r="H387" s="2002" t="s">
        <v>70</v>
      </c>
      <c r="I387" s="2076" t="s">
        <v>10653</v>
      </c>
      <c r="J387" s="1801" t="s">
        <v>31</v>
      </c>
      <c r="K387" s="775"/>
      <c r="L387" s="775"/>
      <c r="M387" s="775"/>
      <c r="N387" s="2108" t="s">
        <v>37</v>
      </c>
      <c r="O387" s="2159"/>
      <c r="P387" s="2160"/>
      <c r="Q387" s="775"/>
      <c r="R387" s="775"/>
      <c r="S387" s="775"/>
      <c r="T387" s="775"/>
      <c r="U387" s="775"/>
      <c r="V387" s="775"/>
      <c r="W387" s="2048">
        <f t="shared" si="6"/>
        <v>0</v>
      </c>
      <c r="X387" s="775"/>
    </row>
    <row r="388" spans="1:24">
      <c r="A388" s="1717">
        <v>385</v>
      </c>
      <c r="B388" s="1801"/>
      <c r="C388" s="2076">
        <v>180789</v>
      </c>
      <c r="D388" s="1801" t="s">
        <v>10897</v>
      </c>
      <c r="E388" s="2076" t="s">
        <v>10916</v>
      </c>
      <c r="F388" s="2076" t="s">
        <v>78</v>
      </c>
      <c r="G388" s="1823" t="s">
        <v>183</v>
      </c>
      <c r="H388" s="1823" t="s">
        <v>70</v>
      </c>
      <c r="I388" s="2076" t="s">
        <v>10917</v>
      </c>
      <c r="J388" s="1801" t="s">
        <v>31</v>
      </c>
      <c r="K388" s="775"/>
      <c r="L388" s="775"/>
      <c r="M388" s="775"/>
      <c r="N388" s="2108" t="s">
        <v>37</v>
      </c>
      <c r="O388" s="2159"/>
      <c r="P388" s="2160"/>
      <c r="Q388" s="775"/>
      <c r="R388" s="775"/>
      <c r="S388" s="775"/>
      <c r="T388" s="775"/>
      <c r="U388" s="775"/>
      <c r="V388" s="775"/>
      <c r="W388" s="2048">
        <f t="shared" si="6"/>
        <v>0</v>
      </c>
      <c r="X388" s="775"/>
    </row>
    <row r="389" spans="1:24">
      <c r="A389" s="1717">
        <v>386</v>
      </c>
      <c r="B389" s="1801"/>
      <c r="C389" s="2076">
        <v>177017</v>
      </c>
      <c r="D389" s="1801" t="s">
        <v>10897</v>
      </c>
      <c r="E389" s="2076" t="s">
        <v>9315</v>
      </c>
      <c r="F389" s="2003" t="s">
        <v>74</v>
      </c>
      <c r="G389" s="1823" t="s">
        <v>5906</v>
      </c>
      <c r="H389" s="2002" t="s">
        <v>70</v>
      </c>
      <c r="I389" s="2076" t="s">
        <v>6680</v>
      </c>
      <c r="J389" s="1801" t="s">
        <v>31</v>
      </c>
      <c r="K389" s="775"/>
      <c r="L389" s="775"/>
      <c r="M389" s="775"/>
      <c r="N389" s="2108" t="s">
        <v>37</v>
      </c>
      <c r="O389" s="2159"/>
      <c r="P389" s="2160"/>
      <c r="Q389" s="775"/>
      <c r="R389" s="775"/>
      <c r="S389" s="775"/>
      <c r="T389" s="775"/>
      <c r="U389" s="775"/>
      <c r="V389" s="775"/>
      <c r="W389" s="2048">
        <f t="shared" si="6"/>
        <v>0</v>
      </c>
      <c r="X389" s="775"/>
    </row>
    <row r="390" spans="1:24" s="1810" customFormat="1" ht="27.75">
      <c r="A390" s="1717">
        <v>387</v>
      </c>
      <c r="B390" s="1801"/>
      <c r="C390" s="1823">
        <v>186619</v>
      </c>
      <c r="D390" s="1801" t="s">
        <v>10897</v>
      </c>
      <c r="E390" s="1823" t="s">
        <v>10918</v>
      </c>
      <c r="F390" s="2003" t="s">
        <v>145</v>
      </c>
      <c r="G390" s="1823" t="s">
        <v>40</v>
      </c>
      <c r="H390" s="2002" t="s">
        <v>41</v>
      </c>
      <c r="I390" s="2076" t="s">
        <v>10919</v>
      </c>
      <c r="J390" s="1801" t="s">
        <v>31</v>
      </c>
      <c r="K390" s="1885" t="s">
        <v>168</v>
      </c>
      <c r="L390" s="1807">
        <v>0.3611111111111111</v>
      </c>
      <c r="M390" s="1807">
        <v>0.44444444444444442</v>
      </c>
      <c r="N390" s="2138" t="s">
        <v>33</v>
      </c>
      <c r="O390" s="1807">
        <v>0.35416666666666669</v>
      </c>
      <c r="P390" s="1801" t="s">
        <v>34</v>
      </c>
      <c r="Q390" s="1801" t="s">
        <v>34</v>
      </c>
      <c r="R390" s="1801" t="s">
        <v>35</v>
      </c>
      <c r="S390" s="1801" t="s">
        <v>35</v>
      </c>
      <c r="T390" s="1801" t="s">
        <v>112</v>
      </c>
      <c r="U390" s="1801" t="s">
        <v>37</v>
      </c>
      <c r="V390" s="1801"/>
      <c r="W390" s="2048">
        <f t="shared" si="6"/>
        <v>6.9444444444444198E-3</v>
      </c>
      <c r="X390" s="1801"/>
    </row>
    <row r="391" spans="1:24" s="1810" customFormat="1">
      <c r="A391" s="1717">
        <v>388</v>
      </c>
      <c r="B391" s="1801"/>
      <c r="C391" s="1823">
        <v>173921</v>
      </c>
      <c r="D391" s="1801" t="s">
        <v>10897</v>
      </c>
      <c r="E391" s="2147" t="s">
        <v>10920</v>
      </c>
      <c r="F391" s="2076" t="s">
        <v>908</v>
      </c>
      <c r="G391" s="1823" t="s">
        <v>40</v>
      </c>
      <c r="H391" s="2002" t="s">
        <v>41</v>
      </c>
      <c r="I391" s="1823" t="s">
        <v>10921</v>
      </c>
      <c r="J391" s="1801" t="s">
        <v>31</v>
      </c>
      <c r="K391" s="1885" t="s">
        <v>5900</v>
      </c>
      <c r="L391" s="1807">
        <v>0.45</v>
      </c>
      <c r="M391" s="1807">
        <v>0.53819444444444442</v>
      </c>
      <c r="N391" s="2138" t="s">
        <v>33</v>
      </c>
      <c r="O391" s="1807">
        <v>0.4375</v>
      </c>
      <c r="P391" s="1801" t="s">
        <v>34</v>
      </c>
      <c r="Q391" s="1801" t="s">
        <v>34</v>
      </c>
      <c r="R391" s="1801" t="s">
        <v>35</v>
      </c>
      <c r="S391" s="1801" t="s">
        <v>35</v>
      </c>
      <c r="T391" s="1801" t="s">
        <v>112</v>
      </c>
      <c r="U391" s="1801" t="s">
        <v>37</v>
      </c>
      <c r="V391" s="1801"/>
      <c r="W391" s="2048">
        <f t="shared" si="6"/>
        <v>1.2500000000000011E-2</v>
      </c>
      <c r="X391" s="1801"/>
    </row>
    <row r="392" spans="1:24" s="1810" customFormat="1">
      <c r="A392" s="1717">
        <v>389</v>
      </c>
      <c r="B392" s="1801"/>
      <c r="C392" s="1823">
        <v>190591</v>
      </c>
      <c r="D392" s="1801" t="s">
        <v>10897</v>
      </c>
      <c r="E392" s="1823" t="s">
        <v>10922</v>
      </c>
      <c r="F392" s="2003" t="s">
        <v>267</v>
      </c>
      <c r="G392" s="1823" t="s">
        <v>40</v>
      </c>
      <c r="H392" s="2002" t="s">
        <v>41</v>
      </c>
      <c r="I392" s="1823" t="s">
        <v>10923</v>
      </c>
      <c r="J392" s="1801" t="s">
        <v>31</v>
      </c>
      <c r="K392" s="1885" t="s">
        <v>885</v>
      </c>
      <c r="L392" s="1807">
        <v>0.54236111111111107</v>
      </c>
      <c r="M392" s="1807">
        <v>0.68402777777777779</v>
      </c>
      <c r="N392" s="2138" t="s">
        <v>33</v>
      </c>
      <c r="O392" s="1807">
        <v>0.52777777777777779</v>
      </c>
      <c r="P392" s="1801" t="s">
        <v>34</v>
      </c>
      <c r="Q392" s="1801" t="s">
        <v>34</v>
      </c>
      <c r="R392" s="1801" t="s">
        <v>35</v>
      </c>
      <c r="S392" s="1801" t="s">
        <v>35</v>
      </c>
      <c r="T392" s="1801" t="s">
        <v>112</v>
      </c>
      <c r="U392" s="1801" t="s">
        <v>37</v>
      </c>
      <c r="V392" s="1801"/>
      <c r="W392" s="2048">
        <f t="shared" si="6"/>
        <v>1.4583333333333282E-2</v>
      </c>
      <c r="X392" s="1801"/>
    </row>
    <row r="393" spans="1:24" s="1810" customFormat="1">
      <c r="A393" s="1717">
        <v>390</v>
      </c>
      <c r="B393" s="1801"/>
      <c r="C393" s="1823">
        <v>192164</v>
      </c>
      <c r="D393" s="1801" t="s">
        <v>10897</v>
      </c>
      <c r="E393" s="2076" t="s">
        <v>10924</v>
      </c>
      <c r="F393" s="2076" t="s">
        <v>1717</v>
      </c>
      <c r="G393" s="1823" t="s">
        <v>133</v>
      </c>
      <c r="H393" s="1823" t="s">
        <v>134</v>
      </c>
      <c r="I393" s="2076" t="s">
        <v>10925</v>
      </c>
      <c r="J393" s="1801" t="s">
        <v>31</v>
      </c>
      <c r="K393" s="1885" t="s">
        <v>712</v>
      </c>
      <c r="L393" s="1807">
        <v>0.64583333333333337</v>
      </c>
      <c r="M393" s="1807">
        <v>0.82291666666666663</v>
      </c>
      <c r="N393" s="1801" t="s">
        <v>8163</v>
      </c>
      <c r="O393" s="1807">
        <v>0.63888888888888884</v>
      </c>
      <c r="P393" s="1801" t="s">
        <v>34</v>
      </c>
      <c r="Q393" s="1801" t="s">
        <v>34</v>
      </c>
      <c r="R393" s="1801" t="s">
        <v>35</v>
      </c>
      <c r="S393" s="1801" t="s">
        <v>35</v>
      </c>
      <c r="T393" s="1801" t="s">
        <v>112</v>
      </c>
      <c r="U393" s="1801" t="s">
        <v>37</v>
      </c>
      <c r="V393" s="1801"/>
      <c r="W393" s="2048">
        <f t="shared" si="6"/>
        <v>6.9444444444445308E-3</v>
      </c>
      <c r="X393" s="1801"/>
    </row>
    <row r="394" spans="1:24" s="1810" customFormat="1">
      <c r="A394" s="1717">
        <v>391</v>
      </c>
      <c r="B394" s="1801"/>
      <c r="C394" s="1823">
        <v>111840</v>
      </c>
      <c r="D394" s="1801" t="s">
        <v>10897</v>
      </c>
      <c r="E394" s="2076" t="s">
        <v>10926</v>
      </c>
      <c r="F394" s="2076" t="s">
        <v>2969</v>
      </c>
      <c r="G394" s="1823" t="s">
        <v>133</v>
      </c>
      <c r="H394" s="1823" t="s">
        <v>134</v>
      </c>
      <c r="I394" s="2076" t="s">
        <v>10927</v>
      </c>
      <c r="J394" s="1801" t="s">
        <v>31</v>
      </c>
      <c r="K394" s="1885" t="s">
        <v>10584</v>
      </c>
      <c r="L394" s="1807">
        <v>0.3888888888888889</v>
      </c>
      <c r="M394" s="1807">
        <v>0.54166666666666663</v>
      </c>
      <c r="N394" s="1801" t="s">
        <v>1054</v>
      </c>
      <c r="O394" s="1807">
        <v>0.38194444444444442</v>
      </c>
      <c r="P394" s="1801" t="s">
        <v>34</v>
      </c>
      <c r="Q394" s="1801" t="s">
        <v>34</v>
      </c>
      <c r="R394" s="1801" t="s">
        <v>35</v>
      </c>
      <c r="S394" s="1801" t="s">
        <v>35</v>
      </c>
      <c r="T394" s="1801" t="s">
        <v>112</v>
      </c>
      <c r="U394" s="1801" t="s">
        <v>37</v>
      </c>
      <c r="V394" s="1801"/>
      <c r="W394" s="2048">
        <f t="shared" si="6"/>
        <v>6.9444444444444753E-3</v>
      </c>
      <c r="X394" s="1801"/>
    </row>
    <row r="395" spans="1:24" s="1810" customFormat="1">
      <c r="A395" s="1717">
        <v>392</v>
      </c>
      <c r="B395" s="1801"/>
      <c r="C395" s="1823">
        <v>190807</v>
      </c>
      <c r="D395" s="1801" t="s">
        <v>10897</v>
      </c>
      <c r="E395" s="2076" t="s">
        <v>10928</v>
      </c>
      <c r="F395" s="2003" t="s">
        <v>341</v>
      </c>
      <c r="G395" s="1823" t="s">
        <v>773</v>
      </c>
      <c r="H395" s="2002" t="s">
        <v>99</v>
      </c>
      <c r="I395" s="2076" t="s">
        <v>10929</v>
      </c>
      <c r="J395" s="1801" t="s">
        <v>31</v>
      </c>
      <c r="K395" s="1885" t="s">
        <v>32</v>
      </c>
      <c r="L395" s="1807">
        <v>0.5625</v>
      </c>
      <c r="M395" s="1807">
        <v>0.75</v>
      </c>
      <c r="N395" s="2138" t="s">
        <v>33</v>
      </c>
      <c r="O395" s="1807">
        <v>0.55208333333333337</v>
      </c>
      <c r="P395" s="1801" t="s">
        <v>34</v>
      </c>
      <c r="Q395" s="1801" t="s">
        <v>34</v>
      </c>
      <c r="R395" s="1801" t="s">
        <v>35</v>
      </c>
      <c r="S395" s="1801" t="s">
        <v>35</v>
      </c>
      <c r="T395" s="1801" t="s">
        <v>112</v>
      </c>
      <c r="U395" s="1801" t="s">
        <v>37</v>
      </c>
      <c r="V395" s="1801"/>
      <c r="W395" s="2048">
        <f t="shared" si="6"/>
        <v>1.041666666666663E-2</v>
      </c>
      <c r="X395" s="1801"/>
    </row>
    <row r="396" spans="1:24" s="1810" customFormat="1">
      <c r="A396" s="1717">
        <v>393</v>
      </c>
      <c r="B396" s="1801"/>
      <c r="C396" s="1823">
        <v>192509</v>
      </c>
      <c r="D396" s="1801" t="s">
        <v>10897</v>
      </c>
      <c r="E396" s="2076" t="s">
        <v>10930</v>
      </c>
      <c r="F396" s="2076" t="s">
        <v>207</v>
      </c>
      <c r="G396" s="1823" t="s">
        <v>773</v>
      </c>
      <c r="H396" s="2002" t="s">
        <v>99</v>
      </c>
      <c r="I396" s="2076" t="s">
        <v>100</v>
      </c>
      <c r="J396" s="1801" t="s">
        <v>31</v>
      </c>
      <c r="K396" s="1885" t="s">
        <v>1027</v>
      </c>
      <c r="L396" s="1807">
        <v>0.38541666666666669</v>
      </c>
      <c r="M396" s="1807">
        <v>0.55555555555555558</v>
      </c>
      <c r="N396" s="2138" t="s">
        <v>33</v>
      </c>
      <c r="O396" s="1807">
        <v>0.37847222222222221</v>
      </c>
      <c r="P396" s="1801" t="s">
        <v>34</v>
      </c>
      <c r="Q396" s="1801" t="s">
        <v>34</v>
      </c>
      <c r="R396" s="1801" t="s">
        <v>35</v>
      </c>
      <c r="S396" s="1801" t="s">
        <v>35</v>
      </c>
      <c r="T396" s="1801" t="s">
        <v>112</v>
      </c>
      <c r="U396" s="1801" t="s">
        <v>37</v>
      </c>
      <c r="V396" s="1801"/>
      <c r="W396" s="2048">
        <f t="shared" si="6"/>
        <v>6.9444444444444753E-3</v>
      </c>
      <c r="X396" s="1801"/>
    </row>
    <row r="397" spans="1:24" s="1810" customFormat="1">
      <c r="A397" s="1717">
        <v>394</v>
      </c>
      <c r="B397" s="1812"/>
      <c r="C397" s="1805">
        <v>173316</v>
      </c>
      <c r="D397" s="1812" t="s">
        <v>10897</v>
      </c>
      <c r="E397" s="2144" t="s">
        <v>8602</v>
      </c>
      <c r="F397" s="1811" t="s">
        <v>295</v>
      </c>
      <c r="G397" s="1805" t="s">
        <v>40</v>
      </c>
      <c r="H397" s="1805" t="s">
        <v>41</v>
      </c>
      <c r="I397" s="1805" t="s">
        <v>10931</v>
      </c>
      <c r="J397" s="1812" t="s">
        <v>31</v>
      </c>
      <c r="K397" s="1885" t="s">
        <v>180</v>
      </c>
      <c r="L397" s="1807">
        <v>0.51249999999999996</v>
      </c>
      <c r="M397" s="1807">
        <v>0.55277777777777781</v>
      </c>
      <c r="N397" s="2138" t="s">
        <v>33</v>
      </c>
      <c r="O397" s="1807">
        <v>0.50347222222222221</v>
      </c>
      <c r="P397" s="1801" t="s">
        <v>34</v>
      </c>
      <c r="Q397" s="1801" t="s">
        <v>34</v>
      </c>
      <c r="R397" s="1801" t="s">
        <v>35</v>
      </c>
      <c r="S397" s="1801" t="s">
        <v>35</v>
      </c>
      <c r="T397" s="1801" t="s">
        <v>112</v>
      </c>
      <c r="U397" s="1801" t="s">
        <v>37</v>
      </c>
      <c r="V397" s="1801"/>
      <c r="W397" s="2048">
        <f t="shared" si="6"/>
        <v>9.0277777777777457E-3</v>
      </c>
      <c r="X397" s="1801"/>
    </row>
    <row r="398" spans="1:24" s="1810" customFormat="1">
      <c r="A398" s="1717">
        <v>395</v>
      </c>
      <c r="B398" s="1812"/>
      <c r="C398" s="1805">
        <v>182333</v>
      </c>
      <c r="D398" s="1812" t="s">
        <v>10897</v>
      </c>
      <c r="E398" s="2144" t="s">
        <v>10932</v>
      </c>
      <c r="F398" s="1811" t="s">
        <v>528</v>
      </c>
      <c r="G398" s="1805" t="s">
        <v>40</v>
      </c>
      <c r="H398" s="2010" t="s">
        <v>41</v>
      </c>
      <c r="I398" s="1805" t="s">
        <v>10933</v>
      </c>
      <c r="J398" s="1812" t="s">
        <v>31</v>
      </c>
      <c r="K398" s="1885" t="s">
        <v>32</v>
      </c>
      <c r="L398" s="1807">
        <v>0.56597222222222221</v>
      </c>
      <c r="M398" s="1807">
        <v>0.61805555555555558</v>
      </c>
      <c r="N398" s="2138" t="s">
        <v>33</v>
      </c>
      <c r="O398" s="1807">
        <v>0.55555555555555558</v>
      </c>
      <c r="P398" s="1801" t="s">
        <v>34</v>
      </c>
      <c r="Q398" s="1801" t="s">
        <v>34</v>
      </c>
      <c r="R398" s="1801" t="s">
        <v>35</v>
      </c>
      <c r="S398" s="1801" t="s">
        <v>35</v>
      </c>
      <c r="T398" s="1801" t="s">
        <v>112</v>
      </c>
      <c r="U398" s="1801" t="s">
        <v>37</v>
      </c>
      <c r="V398" s="1801"/>
      <c r="W398" s="2048">
        <f t="shared" si="6"/>
        <v>1.041666666666663E-2</v>
      </c>
      <c r="X398" s="1801"/>
    </row>
    <row r="399" spans="1:24" s="1810" customFormat="1">
      <c r="A399" s="1717">
        <v>396</v>
      </c>
      <c r="B399" s="1812"/>
      <c r="C399" s="1811">
        <v>192166</v>
      </c>
      <c r="D399" s="1812" t="s">
        <v>10897</v>
      </c>
      <c r="E399" s="1811" t="s">
        <v>10934</v>
      </c>
      <c r="F399" s="1811" t="s">
        <v>140</v>
      </c>
      <c r="G399" s="1805" t="s">
        <v>10057</v>
      </c>
      <c r="H399" s="2010" t="s">
        <v>215</v>
      </c>
      <c r="I399" s="2148" t="s">
        <v>10935</v>
      </c>
      <c r="J399" s="1812" t="s">
        <v>94</v>
      </c>
      <c r="K399" s="1885" t="s">
        <v>168</v>
      </c>
      <c r="L399" s="1807">
        <v>0.6333333333333333</v>
      </c>
      <c r="M399" s="1807">
        <v>0.6791666666666667</v>
      </c>
      <c r="N399" s="1801" t="s">
        <v>219</v>
      </c>
      <c r="O399" s="1807">
        <v>0.61805555555555558</v>
      </c>
      <c r="P399" s="1801" t="s">
        <v>34</v>
      </c>
      <c r="Q399" s="1801" t="s">
        <v>34</v>
      </c>
      <c r="R399" s="1801" t="s">
        <v>35</v>
      </c>
      <c r="S399" s="1801" t="s">
        <v>35</v>
      </c>
      <c r="T399" s="1801" t="s">
        <v>112</v>
      </c>
      <c r="U399" s="1801" t="s">
        <v>37</v>
      </c>
      <c r="V399" s="1801"/>
      <c r="W399" s="2048">
        <f t="shared" si="6"/>
        <v>1.5277777777777724E-2</v>
      </c>
      <c r="X399" s="1801"/>
    </row>
    <row r="400" spans="1:24" s="1810" customFormat="1">
      <c r="A400" s="1717">
        <v>397</v>
      </c>
      <c r="B400" s="1812"/>
      <c r="C400" s="1805">
        <v>139178</v>
      </c>
      <c r="D400" s="1812" t="s">
        <v>10936</v>
      </c>
      <c r="E400" s="1811" t="s">
        <v>5269</v>
      </c>
      <c r="F400" s="1811" t="s">
        <v>810</v>
      </c>
      <c r="G400" s="1805" t="s">
        <v>514</v>
      </c>
      <c r="H400" s="2010" t="s">
        <v>4426</v>
      </c>
      <c r="I400" s="1811" t="s">
        <v>10776</v>
      </c>
      <c r="J400" s="1812" t="s">
        <v>31</v>
      </c>
      <c r="K400" s="2150" t="s">
        <v>65</v>
      </c>
      <c r="L400" s="1807">
        <v>0.3576388888888889</v>
      </c>
      <c r="M400" s="1807">
        <v>0.54513888888888884</v>
      </c>
      <c r="N400" s="2138" t="s">
        <v>33</v>
      </c>
      <c r="O400" s="1807">
        <v>0.34722222222222221</v>
      </c>
      <c r="P400" s="1801" t="s">
        <v>34</v>
      </c>
      <c r="Q400" s="1801" t="s">
        <v>34</v>
      </c>
      <c r="R400" s="1801" t="s">
        <v>35</v>
      </c>
      <c r="S400" s="1801" t="s">
        <v>35</v>
      </c>
      <c r="T400" s="1801" t="s">
        <v>112</v>
      </c>
      <c r="U400" s="1801" t="s">
        <v>37</v>
      </c>
      <c r="V400" s="1801"/>
      <c r="W400" s="2048">
        <f t="shared" si="6"/>
        <v>1.0416666666666685E-2</v>
      </c>
      <c r="X400" s="1801"/>
    </row>
    <row r="401" spans="1:24" s="1810" customFormat="1">
      <c r="A401" s="1717">
        <v>398</v>
      </c>
      <c r="B401" s="1812"/>
      <c r="C401" s="2011">
        <v>59544</v>
      </c>
      <c r="D401" s="1812" t="s">
        <v>10936</v>
      </c>
      <c r="E401" s="2011" t="s">
        <v>10937</v>
      </c>
      <c r="F401" s="2011" t="s">
        <v>835</v>
      </c>
      <c r="G401" s="2010" t="s">
        <v>28</v>
      </c>
      <c r="H401" s="2010" t="s">
        <v>29</v>
      </c>
      <c r="I401" s="2011" t="s">
        <v>553</v>
      </c>
      <c r="J401" s="1812"/>
      <c r="K401" s="2149" t="s">
        <v>146</v>
      </c>
      <c r="L401" s="1807">
        <v>0.57986111111111116</v>
      </c>
      <c r="M401" s="1807">
        <v>0.60416666666666663</v>
      </c>
      <c r="N401" s="2138" t="s">
        <v>33</v>
      </c>
      <c r="O401" s="1807">
        <v>0.57291666666666663</v>
      </c>
      <c r="P401" s="1801" t="s">
        <v>34</v>
      </c>
      <c r="Q401" s="1801" t="s">
        <v>34</v>
      </c>
      <c r="R401" s="1801" t="s">
        <v>35</v>
      </c>
      <c r="S401" s="1801" t="s">
        <v>35</v>
      </c>
      <c r="T401" s="1801" t="s">
        <v>112</v>
      </c>
      <c r="U401" s="1801" t="s">
        <v>37</v>
      </c>
      <c r="V401" s="1801"/>
      <c r="W401" s="2048">
        <f t="shared" si="6"/>
        <v>6.9444444444445308E-3</v>
      </c>
      <c r="X401" s="1801"/>
    </row>
    <row r="402" spans="1:24" s="1810" customFormat="1">
      <c r="A402" s="1717">
        <v>399</v>
      </c>
      <c r="B402" s="1812"/>
      <c r="C402" s="1805">
        <v>192291</v>
      </c>
      <c r="D402" s="1812" t="s">
        <v>10936</v>
      </c>
      <c r="E402" s="1811" t="s">
        <v>10938</v>
      </c>
      <c r="F402" s="1811" t="s">
        <v>819</v>
      </c>
      <c r="G402" s="1805" t="s">
        <v>40</v>
      </c>
      <c r="H402" s="2010" t="s">
        <v>41</v>
      </c>
      <c r="I402" s="1811" t="s">
        <v>10939</v>
      </c>
      <c r="J402" s="1812" t="s">
        <v>31</v>
      </c>
      <c r="K402" s="1885" t="s">
        <v>651</v>
      </c>
      <c r="L402" s="1807">
        <v>0.67638888888888893</v>
      </c>
      <c r="M402" s="1807">
        <v>0.73958333333333337</v>
      </c>
      <c r="N402" s="2138" t="s">
        <v>33</v>
      </c>
      <c r="O402" s="1807">
        <v>0.67013888888888884</v>
      </c>
      <c r="P402" s="1801" t="s">
        <v>34</v>
      </c>
      <c r="Q402" s="1801" t="s">
        <v>34</v>
      </c>
      <c r="R402" s="1801" t="s">
        <v>35</v>
      </c>
      <c r="S402" s="1801" t="s">
        <v>35</v>
      </c>
      <c r="T402" s="1801" t="s">
        <v>112</v>
      </c>
      <c r="U402" s="1801" t="s">
        <v>37</v>
      </c>
      <c r="V402" s="1801"/>
      <c r="W402" s="2048">
        <f t="shared" si="6"/>
        <v>6.2500000000000888E-3</v>
      </c>
      <c r="X402" s="1801"/>
    </row>
    <row r="403" spans="1:24" s="1810" customFormat="1">
      <c r="A403" s="1717">
        <v>400</v>
      </c>
      <c r="B403" s="1812"/>
      <c r="C403" s="1805">
        <v>171371</v>
      </c>
      <c r="D403" s="1812" t="s">
        <v>10936</v>
      </c>
      <c r="E403" s="1811" t="s">
        <v>8874</v>
      </c>
      <c r="F403" s="1811" t="s">
        <v>103</v>
      </c>
      <c r="G403" s="1805" t="s">
        <v>40</v>
      </c>
      <c r="H403" s="2010" t="s">
        <v>41</v>
      </c>
      <c r="I403" s="1811" t="s">
        <v>10940</v>
      </c>
      <c r="J403" s="1812" t="s">
        <v>31</v>
      </c>
      <c r="K403" s="1885" t="s">
        <v>56</v>
      </c>
      <c r="L403" s="1807">
        <v>0.37013888888888891</v>
      </c>
      <c r="M403" s="1807">
        <v>0.75694444444444442</v>
      </c>
      <c r="N403" s="2138" t="s">
        <v>33</v>
      </c>
      <c r="O403" s="1807">
        <v>0.3611111111111111</v>
      </c>
      <c r="P403" s="1801" t="s">
        <v>34</v>
      </c>
      <c r="Q403" s="1801" t="s">
        <v>34</v>
      </c>
      <c r="R403" s="1801" t="s">
        <v>35</v>
      </c>
      <c r="S403" s="1801" t="s">
        <v>35</v>
      </c>
      <c r="T403" s="1801" t="s">
        <v>112</v>
      </c>
      <c r="U403" s="1801" t="s">
        <v>37</v>
      </c>
      <c r="V403" s="1801"/>
      <c r="W403" s="2048">
        <f t="shared" si="6"/>
        <v>9.0277777777778012E-3</v>
      </c>
      <c r="X403" s="1801"/>
    </row>
    <row r="404" spans="1:24" s="1810" customFormat="1">
      <c r="A404" s="1717">
        <v>401</v>
      </c>
      <c r="B404" s="1812"/>
      <c r="C404" s="1805">
        <v>37336</v>
      </c>
      <c r="D404" s="1812" t="s">
        <v>10936</v>
      </c>
      <c r="E404" s="1805" t="s">
        <v>10941</v>
      </c>
      <c r="F404" s="1811" t="s">
        <v>703</v>
      </c>
      <c r="G404" s="1805" t="s">
        <v>9210</v>
      </c>
      <c r="H404" s="1805" t="s">
        <v>389</v>
      </c>
      <c r="I404" s="1811" t="s">
        <v>394</v>
      </c>
      <c r="J404" s="1812" t="s">
        <v>31</v>
      </c>
      <c r="K404" s="1885" t="s">
        <v>565</v>
      </c>
      <c r="L404" s="1807">
        <v>0.3527777777777778</v>
      </c>
      <c r="M404" s="1807">
        <v>0.4375</v>
      </c>
      <c r="N404" s="2138" t="s">
        <v>33</v>
      </c>
      <c r="O404" s="1807">
        <v>0.34375</v>
      </c>
      <c r="P404" s="1801" t="s">
        <v>34</v>
      </c>
      <c r="Q404" s="1801" t="s">
        <v>34</v>
      </c>
      <c r="R404" s="1801" t="s">
        <v>35</v>
      </c>
      <c r="S404" s="1801" t="s">
        <v>35</v>
      </c>
      <c r="T404" s="1801" t="s">
        <v>112</v>
      </c>
      <c r="U404" s="1801" t="s">
        <v>37</v>
      </c>
      <c r="V404" s="1801"/>
      <c r="W404" s="2048">
        <f t="shared" si="6"/>
        <v>9.0277777777778012E-3</v>
      </c>
      <c r="X404" s="1801"/>
    </row>
    <row r="405" spans="1:24" s="1810" customFormat="1" ht="27.75">
      <c r="A405" s="1717">
        <v>402</v>
      </c>
      <c r="B405" s="1812"/>
      <c r="C405" s="1805">
        <v>191314</v>
      </c>
      <c r="D405" s="1812" t="s">
        <v>10936</v>
      </c>
      <c r="E405" s="1811" t="s">
        <v>9212</v>
      </c>
      <c r="F405" s="1811" t="s">
        <v>3314</v>
      </c>
      <c r="G405" s="1805" t="s">
        <v>9210</v>
      </c>
      <c r="H405" s="2010" t="s">
        <v>389</v>
      </c>
      <c r="I405" s="1811" t="s">
        <v>10942</v>
      </c>
      <c r="J405" s="1812" t="s">
        <v>31</v>
      </c>
      <c r="K405" s="1887" t="s">
        <v>3654</v>
      </c>
      <c r="L405" s="1807">
        <v>0.45347222222222222</v>
      </c>
      <c r="M405" s="1807">
        <v>0.49305555555555558</v>
      </c>
      <c r="N405" s="2138" t="s">
        <v>33</v>
      </c>
      <c r="O405" s="1807">
        <v>0.44444444444444442</v>
      </c>
      <c r="P405" s="1801" t="s">
        <v>34</v>
      </c>
      <c r="Q405" s="1801" t="s">
        <v>34</v>
      </c>
      <c r="R405" s="1801" t="s">
        <v>35</v>
      </c>
      <c r="S405" s="1801" t="s">
        <v>35</v>
      </c>
      <c r="T405" s="1801" t="s">
        <v>112</v>
      </c>
      <c r="U405" s="1801" t="s">
        <v>37</v>
      </c>
      <c r="V405" s="1801"/>
      <c r="W405" s="2048">
        <f t="shared" si="6"/>
        <v>9.0277777777778012E-3</v>
      </c>
      <c r="X405" s="1801"/>
    </row>
    <row r="406" spans="1:24" s="1810" customFormat="1">
      <c r="A406" s="1717">
        <v>403</v>
      </c>
      <c r="B406" s="1812"/>
      <c r="C406" s="1805">
        <v>162959</v>
      </c>
      <c r="D406" s="1812" t="s">
        <v>10936</v>
      </c>
      <c r="E406" s="2144" t="s">
        <v>5939</v>
      </c>
      <c r="F406" s="1811" t="s">
        <v>1638</v>
      </c>
      <c r="G406" s="1805" t="s">
        <v>109</v>
      </c>
      <c r="H406" s="2010" t="s">
        <v>29</v>
      </c>
      <c r="I406" s="1811" t="s">
        <v>10943</v>
      </c>
      <c r="J406" s="1812" t="s">
        <v>31</v>
      </c>
      <c r="K406" s="1887" t="s">
        <v>366</v>
      </c>
      <c r="L406" s="1807">
        <v>0.55000000000000004</v>
      </c>
      <c r="M406" s="1807">
        <v>0.69027777777777777</v>
      </c>
      <c r="N406" s="2138" t="s">
        <v>33</v>
      </c>
      <c r="O406" s="1807">
        <v>0.53472222222222221</v>
      </c>
      <c r="P406" s="1801" t="s">
        <v>34</v>
      </c>
      <c r="Q406" s="1801" t="s">
        <v>34</v>
      </c>
      <c r="R406" s="1801" t="s">
        <v>35</v>
      </c>
      <c r="S406" s="1801" t="s">
        <v>35</v>
      </c>
      <c r="T406" s="1801" t="s">
        <v>112</v>
      </c>
      <c r="U406" s="1801" t="s">
        <v>37</v>
      </c>
      <c r="V406" s="1801"/>
      <c r="W406" s="2048">
        <f t="shared" si="6"/>
        <v>1.5277777777777835E-2</v>
      </c>
      <c r="X406" s="1801"/>
    </row>
    <row r="407" spans="1:24" s="1810" customFormat="1">
      <c r="A407" s="1717">
        <v>404</v>
      </c>
      <c r="B407" s="1812"/>
      <c r="C407" s="1805">
        <v>191489</v>
      </c>
      <c r="D407" s="1812" t="s">
        <v>10936</v>
      </c>
      <c r="E407" s="1805" t="s">
        <v>10944</v>
      </c>
      <c r="F407" s="1811" t="s">
        <v>518</v>
      </c>
      <c r="G407" s="1805" t="s">
        <v>10945</v>
      </c>
      <c r="H407" s="2010" t="s">
        <v>29</v>
      </c>
      <c r="I407" s="1805" t="s">
        <v>110</v>
      </c>
      <c r="J407" s="1812" t="s">
        <v>31</v>
      </c>
      <c r="K407" s="1887" t="s">
        <v>3654</v>
      </c>
      <c r="L407" s="1807">
        <v>0.36805555555555558</v>
      </c>
      <c r="M407" s="1807">
        <v>0.41736111111111113</v>
      </c>
      <c r="N407" s="2138" t="s">
        <v>33</v>
      </c>
      <c r="O407" s="1807">
        <v>0.35416666666666669</v>
      </c>
      <c r="P407" s="1801" t="s">
        <v>34</v>
      </c>
      <c r="Q407" s="1801" t="s">
        <v>34</v>
      </c>
      <c r="R407" s="1801" t="s">
        <v>35</v>
      </c>
      <c r="S407" s="1801" t="s">
        <v>35</v>
      </c>
      <c r="T407" s="1801" t="s">
        <v>112</v>
      </c>
      <c r="U407" s="1801" t="s">
        <v>37</v>
      </c>
      <c r="V407" s="1801"/>
      <c r="W407" s="2048">
        <f t="shared" si="6"/>
        <v>1.3888888888888895E-2</v>
      </c>
      <c r="X407" s="1801"/>
    </row>
    <row r="408" spans="1:24" s="1810" customFormat="1">
      <c r="A408" s="1717">
        <v>405</v>
      </c>
      <c r="B408" s="1812"/>
      <c r="C408" s="1805">
        <v>191594</v>
      </c>
      <c r="D408" s="1812" t="s">
        <v>10936</v>
      </c>
      <c r="E408" s="1811" t="s">
        <v>10946</v>
      </c>
      <c r="F408" s="1811" t="s">
        <v>738</v>
      </c>
      <c r="G408" s="1805" t="s">
        <v>495</v>
      </c>
      <c r="H408" s="2010" t="s">
        <v>10947</v>
      </c>
      <c r="I408" s="1811" t="s">
        <v>10948</v>
      </c>
      <c r="J408" s="1812" t="s">
        <v>31</v>
      </c>
      <c r="K408" s="1887" t="s">
        <v>1078</v>
      </c>
      <c r="L408" s="1807">
        <v>0.43055555555555558</v>
      </c>
      <c r="M408" s="1807">
        <v>0.49305555555555558</v>
      </c>
      <c r="N408" s="2138" t="s">
        <v>33</v>
      </c>
      <c r="O408" s="1807">
        <v>0.4236111111111111</v>
      </c>
      <c r="P408" s="1801" t="s">
        <v>34</v>
      </c>
      <c r="Q408" s="1801" t="s">
        <v>34</v>
      </c>
      <c r="R408" s="1801" t="s">
        <v>35</v>
      </c>
      <c r="S408" s="1801" t="s">
        <v>35</v>
      </c>
      <c r="T408" s="1801" t="s">
        <v>112</v>
      </c>
      <c r="U408" s="1801" t="s">
        <v>37</v>
      </c>
      <c r="V408" s="1801"/>
      <c r="W408" s="2048">
        <f t="shared" si="6"/>
        <v>6.9444444444444753E-3</v>
      </c>
      <c r="X408" s="1801"/>
    </row>
    <row r="409" spans="1:24">
      <c r="A409" s="1717">
        <v>406</v>
      </c>
      <c r="B409" s="1500"/>
      <c r="C409" s="2105">
        <v>192781</v>
      </c>
      <c r="D409" s="1500" t="s">
        <v>10936</v>
      </c>
      <c r="E409" s="2105" t="s">
        <v>10949</v>
      </c>
      <c r="F409" s="2105" t="s">
        <v>10950</v>
      </c>
      <c r="G409" s="1503" t="s">
        <v>320</v>
      </c>
      <c r="H409" s="1503" t="s">
        <v>408</v>
      </c>
      <c r="I409" s="2139" t="s">
        <v>5470</v>
      </c>
      <c r="J409" s="1500" t="s">
        <v>31</v>
      </c>
      <c r="K409" s="775"/>
      <c r="L409" s="775"/>
      <c r="M409" s="775"/>
      <c r="N409" s="2108" t="s">
        <v>37</v>
      </c>
      <c r="O409" s="1498"/>
      <c r="P409" s="2161"/>
      <c r="Q409" s="775"/>
      <c r="R409" s="775"/>
      <c r="S409" s="775"/>
      <c r="T409" s="775"/>
      <c r="U409" s="775"/>
      <c r="V409" s="775"/>
      <c r="W409" s="2048"/>
      <c r="X409" s="775"/>
    </row>
    <row r="410" spans="1:24" s="1810" customFormat="1">
      <c r="A410" s="1717">
        <v>407</v>
      </c>
      <c r="B410" s="1812"/>
      <c r="C410" s="1805">
        <v>166603</v>
      </c>
      <c r="D410" s="1812" t="s">
        <v>10936</v>
      </c>
      <c r="E410" s="1811" t="s">
        <v>10951</v>
      </c>
      <c r="F410" s="1811" t="s">
        <v>1158</v>
      </c>
      <c r="G410" s="1805" t="s">
        <v>10747</v>
      </c>
      <c r="H410" s="1805" t="s">
        <v>3369</v>
      </c>
      <c r="I410" s="1811" t="s">
        <v>10952</v>
      </c>
      <c r="J410" s="1812" t="s">
        <v>31</v>
      </c>
      <c r="K410" s="2149" t="s">
        <v>1042</v>
      </c>
      <c r="L410" s="1807">
        <v>0.41875000000000001</v>
      </c>
      <c r="M410" s="1807">
        <v>2.0833333333333332E-2</v>
      </c>
      <c r="N410" s="2138" t="s">
        <v>33</v>
      </c>
      <c r="O410" s="1807">
        <v>0.40277777777777779</v>
      </c>
      <c r="P410" s="1801" t="s">
        <v>34</v>
      </c>
      <c r="Q410" s="1801" t="s">
        <v>34</v>
      </c>
      <c r="R410" s="1801" t="s">
        <v>35</v>
      </c>
      <c r="S410" s="1801" t="s">
        <v>35</v>
      </c>
      <c r="T410" s="1801" t="s">
        <v>112</v>
      </c>
      <c r="U410" s="1801" t="s">
        <v>37</v>
      </c>
      <c r="V410" s="1801"/>
      <c r="W410" s="2048">
        <f t="shared" si="6"/>
        <v>1.5972222222222221E-2</v>
      </c>
      <c r="X410" s="1801"/>
    </row>
    <row r="411" spans="1:24" s="1810" customFormat="1">
      <c r="A411" s="1717">
        <v>408</v>
      </c>
      <c r="B411" s="1812"/>
      <c r="C411" s="1805">
        <v>186448</v>
      </c>
      <c r="D411" s="1812" t="s">
        <v>10936</v>
      </c>
      <c r="E411" s="1811" t="s">
        <v>10953</v>
      </c>
      <c r="F411" s="1811" t="s">
        <v>162</v>
      </c>
      <c r="G411" s="1805" t="s">
        <v>40</v>
      </c>
      <c r="H411" s="2010" t="s">
        <v>41</v>
      </c>
      <c r="I411" s="1811" t="s">
        <v>10954</v>
      </c>
      <c r="J411" s="1812" t="s">
        <v>31</v>
      </c>
      <c r="K411" s="2149" t="s">
        <v>1042</v>
      </c>
      <c r="L411" s="1807">
        <v>0.39583333333333331</v>
      </c>
      <c r="M411" s="1807">
        <v>0.47222222222222221</v>
      </c>
      <c r="N411" s="2138" t="s">
        <v>33</v>
      </c>
      <c r="O411" s="1807">
        <v>0.38541666666666669</v>
      </c>
      <c r="P411" s="1801" t="s">
        <v>34</v>
      </c>
      <c r="Q411" s="1801" t="s">
        <v>34</v>
      </c>
      <c r="R411" s="1801" t="s">
        <v>35</v>
      </c>
      <c r="S411" s="1801" t="s">
        <v>35</v>
      </c>
      <c r="T411" s="1801" t="s">
        <v>112</v>
      </c>
      <c r="U411" s="1801" t="s">
        <v>37</v>
      </c>
      <c r="V411" s="1801"/>
      <c r="W411" s="2048">
        <f t="shared" si="6"/>
        <v>1.041666666666663E-2</v>
      </c>
      <c r="X411" s="1801"/>
    </row>
    <row r="412" spans="1:24" s="1810" customFormat="1">
      <c r="A412" s="1717">
        <v>409</v>
      </c>
      <c r="B412" s="1812"/>
      <c r="C412" s="1805">
        <v>192269</v>
      </c>
      <c r="D412" s="1812" t="s">
        <v>10936</v>
      </c>
      <c r="E412" s="1811" t="s">
        <v>10955</v>
      </c>
      <c r="F412" s="1811" t="s">
        <v>3743</v>
      </c>
      <c r="G412" s="1805" t="s">
        <v>10057</v>
      </c>
      <c r="H412" s="2010" t="s">
        <v>215</v>
      </c>
      <c r="I412" s="1811" t="s">
        <v>10594</v>
      </c>
      <c r="J412" s="1812" t="s">
        <v>31</v>
      </c>
      <c r="K412" s="2149" t="s">
        <v>691</v>
      </c>
      <c r="L412" s="1807">
        <v>0.34375</v>
      </c>
      <c r="M412" s="1807">
        <v>0.49305555555555558</v>
      </c>
      <c r="N412" s="2138" t="s">
        <v>33</v>
      </c>
      <c r="O412" s="1807">
        <v>0.33680555555555558</v>
      </c>
      <c r="P412" s="1801" t="s">
        <v>34</v>
      </c>
      <c r="Q412" s="1801" t="s">
        <v>34</v>
      </c>
      <c r="R412" s="1801" t="s">
        <v>35</v>
      </c>
      <c r="S412" s="1801" t="s">
        <v>35</v>
      </c>
      <c r="T412" s="1801" t="s">
        <v>112</v>
      </c>
      <c r="U412" s="1801" t="s">
        <v>37</v>
      </c>
      <c r="V412" s="1801"/>
      <c r="W412" s="2048">
        <f t="shared" si="6"/>
        <v>6.9444444444444198E-3</v>
      </c>
      <c r="X412" s="1801"/>
    </row>
    <row r="413" spans="1:24" s="1810" customFormat="1">
      <c r="A413" s="1717">
        <v>410</v>
      </c>
      <c r="B413" s="1812"/>
      <c r="C413" s="1805">
        <v>190449</v>
      </c>
      <c r="D413" s="1812" t="s">
        <v>10956</v>
      </c>
      <c r="E413" s="1811" t="s">
        <v>10957</v>
      </c>
      <c r="F413" s="1811" t="s">
        <v>455</v>
      </c>
      <c r="G413" s="1805" t="s">
        <v>6585</v>
      </c>
      <c r="H413" s="2010" t="s">
        <v>86</v>
      </c>
      <c r="I413" s="1811" t="s">
        <v>10958</v>
      </c>
      <c r="J413" s="1812" t="s">
        <v>31</v>
      </c>
      <c r="K413" s="2151" t="s">
        <v>5280</v>
      </c>
      <c r="L413" s="1807">
        <v>0.3611111111111111</v>
      </c>
      <c r="M413" s="1807">
        <v>0.64444444444444449</v>
      </c>
      <c r="N413" s="2138" t="s">
        <v>33</v>
      </c>
      <c r="O413" s="1807">
        <v>0.35416666666666669</v>
      </c>
      <c r="P413" s="1801" t="s">
        <v>34</v>
      </c>
      <c r="Q413" s="1801" t="s">
        <v>34</v>
      </c>
      <c r="R413" s="1801" t="s">
        <v>35</v>
      </c>
      <c r="S413" s="1801" t="s">
        <v>35</v>
      </c>
      <c r="T413" s="1801" t="s">
        <v>112</v>
      </c>
      <c r="U413" s="1801" t="s">
        <v>37</v>
      </c>
      <c r="V413" s="1801"/>
      <c r="W413" s="2048">
        <f t="shared" si="6"/>
        <v>6.9444444444444198E-3</v>
      </c>
      <c r="X413" s="1801"/>
    </row>
    <row r="414" spans="1:24" s="1810" customFormat="1">
      <c r="A414" s="1717">
        <v>411</v>
      </c>
      <c r="B414" s="1812"/>
      <c r="C414" s="1805">
        <v>192278</v>
      </c>
      <c r="D414" s="1812" t="s">
        <v>10956</v>
      </c>
      <c r="E414" s="1811" t="s">
        <v>10959</v>
      </c>
      <c r="F414" s="1811" t="s">
        <v>524</v>
      </c>
      <c r="G414" s="1805" t="s">
        <v>40</v>
      </c>
      <c r="H414" s="2010" t="s">
        <v>41</v>
      </c>
      <c r="I414" s="1811" t="s">
        <v>10960</v>
      </c>
      <c r="J414" s="1812" t="s">
        <v>31</v>
      </c>
      <c r="K414" s="2151" t="s">
        <v>168</v>
      </c>
      <c r="L414" s="1807">
        <v>0.37916666666666665</v>
      </c>
      <c r="M414" s="1807">
        <v>0.46527777777777779</v>
      </c>
      <c r="N414" s="2138" t="s">
        <v>33</v>
      </c>
      <c r="O414" s="1807">
        <v>0.3611111111111111</v>
      </c>
      <c r="P414" s="1801" t="s">
        <v>34</v>
      </c>
      <c r="Q414" s="1801" t="s">
        <v>34</v>
      </c>
      <c r="R414" s="1801" t="s">
        <v>35</v>
      </c>
      <c r="S414" s="1801" t="s">
        <v>35</v>
      </c>
      <c r="T414" s="1801" t="s">
        <v>112</v>
      </c>
      <c r="U414" s="1801" t="s">
        <v>37</v>
      </c>
      <c r="V414" s="1801"/>
      <c r="W414" s="2048">
        <f t="shared" si="6"/>
        <v>1.8055555555555547E-2</v>
      </c>
      <c r="X414" s="1801"/>
    </row>
    <row r="415" spans="1:24" s="1810" customFormat="1">
      <c r="A415" s="1717">
        <v>412</v>
      </c>
      <c r="B415" s="1801"/>
      <c r="C415" s="1823">
        <v>192261</v>
      </c>
      <c r="D415" s="1812" t="s">
        <v>10956</v>
      </c>
      <c r="E415" s="1811" t="s">
        <v>10961</v>
      </c>
      <c r="F415" s="1811" t="s">
        <v>1091</v>
      </c>
      <c r="G415" s="1805" t="s">
        <v>40</v>
      </c>
      <c r="H415" s="2010" t="s">
        <v>41</v>
      </c>
      <c r="I415" s="2004" t="s">
        <v>10962</v>
      </c>
      <c r="J415" s="1801" t="s">
        <v>31</v>
      </c>
      <c r="K415" s="2149" t="s">
        <v>799</v>
      </c>
      <c r="L415" s="1807">
        <v>0.49652777777777779</v>
      </c>
      <c r="M415" s="1807">
        <v>0.81944444444444442</v>
      </c>
      <c r="N415" s="2138" t="s">
        <v>33</v>
      </c>
      <c r="O415" s="1807">
        <v>0.47916666666666669</v>
      </c>
      <c r="P415" s="1801" t="s">
        <v>34</v>
      </c>
      <c r="Q415" s="1801" t="s">
        <v>34</v>
      </c>
      <c r="R415" s="1801" t="s">
        <v>35</v>
      </c>
      <c r="S415" s="1801" t="s">
        <v>35</v>
      </c>
      <c r="T415" s="1801" t="s">
        <v>112</v>
      </c>
      <c r="U415" s="1801" t="s">
        <v>37</v>
      </c>
      <c r="V415" s="1801"/>
      <c r="W415" s="2048">
        <f t="shared" si="6"/>
        <v>1.7361111111111105E-2</v>
      </c>
      <c r="X415" s="1801"/>
    </row>
    <row r="416" spans="1:24" s="1810" customFormat="1">
      <c r="A416" s="1717">
        <v>413</v>
      </c>
      <c r="B416" s="1801"/>
      <c r="C416" s="1805">
        <v>186035</v>
      </c>
      <c r="D416" s="1812" t="s">
        <v>10956</v>
      </c>
      <c r="E416" s="1811" t="s">
        <v>10963</v>
      </c>
      <c r="F416" s="1811" t="s">
        <v>518</v>
      </c>
      <c r="G416" s="1805" t="s">
        <v>28</v>
      </c>
      <c r="H416" s="1805" t="s">
        <v>29</v>
      </c>
      <c r="I416" s="1811" t="s">
        <v>1871</v>
      </c>
      <c r="J416" s="1801" t="s">
        <v>31</v>
      </c>
      <c r="K416" s="1887" t="s">
        <v>366</v>
      </c>
      <c r="L416" s="1807">
        <v>0.35416666666666669</v>
      </c>
      <c r="M416" s="1807">
        <v>0.4375</v>
      </c>
      <c r="N416" s="2138" t="s">
        <v>33</v>
      </c>
      <c r="O416" s="1807">
        <v>0.34375</v>
      </c>
      <c r="P416" s="1801" t="s">
        <v>34</v>
      </c>
      <c r="Q416" s="1801" t="s">
        <v>34</v>
      </c>
      <c r="R416" s="1801" t="s">
        <v>35</v>
      </c>
      <c r="S416" s="1801" t="s">
        <v>35</v>
      </c>
      <c r="T416" s="1801" t="s">
        <v>112</v>
      </c>
      <c r="U416" s="1801" t="s">
        <v>37</v>
      </c>
      <c r="V416" s="1801"/>
      <c r="W416" s="2048">
        <f t="shared" si="6"/>
        <v>1.0416666666666685E-2</v>
      </c>
      <c r="X416" s="1801"/>
    </row>
    <row r="417" spans="1:24" s="1810" customFormat="1">
      <c r="A417" s="1717">
        <v>414</v>
      </c>
      <c r="B417" s="1801"/>
      <c r="C417" s="1805">
        <v>193080</v>
      </c>
      <c r="D417" s="1812" t="s">
        <v>10956</v>
      </c>
      <c r="E417" s="1811" t="s">
        <v>2774</v>
      </c>
      <c r="F417" s="1811" t="s">
        <v>832</v>
      </c>
      <c r="G417" s="1805" t="s">
        <v>9210</v>
      </c>
      <c r="H417" s="2010" t="s">
        <v>389</v>
      </c>
      <c r="I417" s="1805" t="s">
        <v>8762</v>
      </c>
      <c r="J417" s="1801" t="s">
        <v>31</v>
      </c>
      <c r="K417" s="2129" t="s">
        <v>3800</v>
      </c>
      <c r="L417" s="1807">
        <v>0.47916666666666669</v>
      </c>
      <c r="M417" s="1807">
        <v>0.61805555555555558</v>
      </c>
      <c r="N417" s="2138" t="s">
        <v>33</v>
      </c>
      <c r="O417" s="1807">
        <v>0.46527777777777779</v>
      </c>
      <c r="P417" s="1801" t="s">
        <v>34</v>
      </c>
      <c r="Q417" s="1801" t="s">
        <v>34</v>
      </c>
      <c r="R417" s="1801" t="s">
        <v>35</v>
      </c>
      <c r="S417" s="1801" t="s">
        <v>35</v>
      </c>
      <c r="T417" s="1801" t="s">
        <v>112</v>
      </c>
      <c r="U417" s="1801" t="s">
        <v>37</v>
      </c>
      <c r="V417" s="1801"/>
      <c r="W417" s="2048">
        <f t="shared" si="6"/>
        <v>1.3888888888888895E-2</v>
      </c>
      <c r="X417" s="1801"/>
    </row>
    <row r="418" spans="1:24" s="1810" customFormat="1">
      <c r="A418" s="1717">
        <v>415</v>
      </c>
      <c r="B418" s="1801"/>
      <c r="C418" s="1805">
        <v>188741</v>
      </c>
      <c r="D418" s="1812" t="s">
        <v>10956</v>
      </c>
      <c r="E418" s="1811" t="s">
        <v>10964</v>
      </c>
      <c r="F418" s="1811" t="s">
        <v>556</v>
      </c>
      <c r="G418" s="1805" t="s">
        <v>40</v>
      </c>
      <c r="H418" s="2010" t="s">
        <v>41</v>
      </c>
      <c r="I418" s="2077" t="s">
        <v>6363</v>
      </c>
      <c r="J418" s="1801" t="s">
        <v>31</v>
      </c>
      <c r="K418" s="2129" t="s">
        <v>3803</v>
      </c>
      <c r="L418" s="1807">
        <v>0.65833333333333333</v>
      </c>
      <c r="M418" s="1807">
        <v>0.81597222222222221</v>
      </c>
      <c r="N418" s="2138" t="s">
        <v>33</v>
      </c>
      <c r="O418" s="1807">
        <v>0.64583333333333337</v>
      </c>
      <c r="P418" s="1801" t="s">
        <v>34</v>
      </c>
      <c r="Q418" s="1801" t="s">
        <v>34</v>
      </c>
      <c r="R418" s="1801" t="s">
        <v>35</v>
      </c>
      <c r="S418" s="1801" t="s">
        <v>35</v>
      </c>
      <c r="T418" s="1801" t="s">
        <v>112</v>
      </c>
      <c r="U418" s="1801" t="s">
        <v>37</v>
      </c>
      <c r="V418" s="1801"/>
      <c r="W418" s="2048">
        <f t="shared" si="6"/>
        <v>1.2499999999999956E-2</v>
      </c>
      <c r="X418" s="1801"/>
    </row>
    <row r="419" spans="1:24" s="1810" customFormat="1">
      <c r="A419" s="1717">
        <v>416</v>
      </c>
      <c r="B419" s="1801"/>
      <c r="C419" s="2010">
        <v>188365</v>
      </c>
      <c r="D419" s="1812" t="s">
        <v>10956</v>
      </c>
      <c r="E419" s="2011" t="s">
        <v>8107</v>
      </c>
      <c r="F419" s="2011" t="s">
        <v>1012</v>
      </c>
      <c r="G419" s="2010" t="s">
        <v>10660</v>
      </c>
      <c r="H419" s="2010" t="s">
        <v>29</v>
      </c>
      <c r="I419" s="2011" t="s">
        <v>128</v>
      </c>
      <c r="J419" s="1801"/>
      <c r="K419" s="2129" t="s">
        <v>943</v>
      </c>
      <c r="L419" s="1807">
        <v>0.4375</v>
      </c>
      <c r="M419" s="1807">
        <v>0.49027777777777776</v>
      </c>
      <c r="N419" s="2138" t="s">
        <v>33</v>
      </c>
      <c r="O419" s="1807">
        <v>0.4236111111111111</v>
      </c>
      <c r="P419" s="1801" t="s">
        <v>34</v>
      </c>
      <c r="Q419" s="1801" t="s">
        <v>34</v>
      </c>
      <c r="R419" s="1801" t="s">
        <v>35</v>
      </c>
      <c r="S419" s="1801" t="s">
        <v>35</v>
      </c>
      <c r="T419" s="1801" t="s">
        <v>112</v>
      </c>
      <c r="U419" s="1801" t="s">
        <v>37</v>
      </c>
      <c r="V419" s="1801"/>
      <c r="W419" s="2048">
        <f t="shared" si="6"/>
        <v>1.3888888888888895E-2</v>
      </c>
      <c r="X419" s="1801"/>
    </row>
    <row r="420" spans="1:24" s="1810" customFormat="1" ht="27.75">
      <c r="A420" s="1717">
        <v>417</v>
      </c>
      <c r="B420" s="1801"/>
      <c r="C420" s="1805">
        <v>169952</v>
      </c>
      <c r="D420" s="1812" t="s">
        <v>10956</v>
      </c>
      <c r="E420" s="1805" t="s">
        <v>10965</v>
      </c>
      <c r="F420" s="1811" t="s">
        <v>4122</v>
      </c>
      <c r="G420" s="1805" t="s">
        <v>47</v>
      </c>
      <c r="H420" s="2010" t="s">
        <v>4213</v>
      </c>
      <c r="I420" s="1811" t="s">
        <v>10966</v>
      </c>
      <c r="J420" s="1801" t="s">
        <v>31</v>
      </c>
      <c r="K420" s="1885" t="s">
        <v>10967</v>
      </c>
      <c r="L420" s="1807">
        <v>0.57499999999999996</v>
      </c>
      <c r="M420" s="1807">
        <v>0.67777777777777781</v>
      </c>
      <c r="N420" s="2146" t="s">
        <v>1162</v>
      </c>
      <c r="O420" s="1807">
        <v>0.55555555555555558</v>
      </c>
      <c r="P420" s="1801" t="s">
        <v>34</v>
      </c>
      <c r="Q420" s="1801" t="s">
        <v>34</v>
      </c>
      <c r="R420" s="1801" t="s">
        <v>35</v>
      </c>
      <c r="S420" s="1801" t="s">
        <v>35</v>
      </c>
      <c r="T420" s="1801" t="s">
        <v>112</v>
      </c>
      <c r="U420" s="1801" t="s">
        <v>37</v>
      </c>
      <c r="V420" s="1801"/>
      <c r="W420" s="2048">
        <f t="shared" si="6"/>
        <v>1.9444444444444375E-2</v>
      </c>
      <c r="X420" s="1801"/>
    </row>
    <row r="421" spans="1:24">
      <c r="A421" s="1717">
        <v>418</v>
      </c>
      <c r="B421" s="775"/>
      <c r="C421" s="1503">
        <v>76007</v>
      </c>
      <c r="D421" s="1500" t="s">
        <v>10956</v>
      </c>
      <c r="E421" s="1503" t="s">
        <v>10968</v>
      </c>
      <c r="F421" s="2105" t="s">
        <v>244</v>
      </c>
      <c r="G421" s="1503" t="s">
        <v>5906</v>
      </c>
      <c r="H421" s="1509" t="s">
        <v>70</v>
      </c>
      <c r="I421" s="1503" t="s">
        <v>10969</v>
      </c>
      <c r="J421" s="775" t="s">
        <v>31</v>
      </c>
      <c r="K421" s="775"/>
      <c r="L421" s="1498">
        <v>0.37847222222222221</v>
      </c>
      <c r="M421" s="1498">
        <v>0.40625</v>
      </c>
      <c r="N421" s="2108" t="s">
        <v>37</v>
      </c>
      <c r="O421" s="1498"/>
      <c r="P421" s="775"/>
      <c r="Q421" s="775"/>
      <c r="R421" s="775"/>
      <c r="S421" s="775"/>
      <c r="T421" s="775"/>
      <c r="U421" s="775"/>
      <c r="V421" s="775"/>
      <c r="W421" s="2048"/>
      <c r="X421" s="775"/>
    </row>
    <row r="422" spans="1:24">
      <c r="A422" s="1717">
        <v>419</v>
      </c>
      <c r="B422" s="775"/>
      <c r="C422" s="1503">
        <v>190388</v>
      </c>
      <c r="D422" s="1500" t="s">
        <v>10956</v>
      </c>
      <c r="E422" s="1503" t="s">
        <v>10970</v>
      </c>
      <c r="F422" s="2105" t="s">
        <v>1714</v>
      </c>
      <c r="G422" s="1503" t="s">
        <v>5906</v>
      </c>
      <c r="H422" s="1509" t="s">
        <v>70</v>
      </c>
      <c r="I422" s="1503" t="s">
        <v>10971</v>
      </c>
      <c r="J422" s="775" t="s">
        <v>31</v>
      </c>
      <c r="K422" s="775"/>
      <c r="L422" s="1498">
        <v>0.40972222222222221</v>
      </c>
      <c r="M422" s="1498">
        <v>0.43055555555555558</v>
      </c>
      <c r="N422" s="2108" t="s">
        <v>37</v>
      </c>
      <c r="O422" s="1498"/>
      <c r="P422" s="775"/>
      <c r="Q422" s="775"/>
      <c r="R422" s="775"/>
      <c r="S422" s="775"/>
      <c r="T422" s="775"/>
      <c r="U422" s="775"/>
      <c r="V422" s="775"/>
      <c r="W422" s="2048"/>
      <c r="X422" s="775"/>
    </row>
    <row r="423" spans="1:24">
      <c r="A423" s="1717">
        <v>420</v>
      </c>
      <c r="B423" s="775"/>
      <c r="C423" s="1503">
        <v>13149</v>
      </c>
      <c r="D423" s="1500" t="s">
        <v>10956</v>
      </c>
      <c r="E423" s="1503" t="s">
        <v>10972</v>
      </c>
      <c r="F423" s="2105" t="s">
        <v>952</v>
      </c>
      <c r="G423" s="1503" t="s">
        <v>183</v>
      </c>
      <c r="H423" s="1503" t="s">
        <v>70</v>
      </c>
      <c r="I423" s="1503" t="s">
        <v>8621</v>
      </c>
      <c r="J423" s="775" t="s">
        <v>31</v>
      </c>
      <c r="K423" s="775"/>
      <c r="L423" s="1498">
        <v>0.4375</v>
      </c>
      <c r="M423" s="1498">
        <v>0.46527777777777779</v>
      </c>
      <c r="N423" s="2108" t="s">
        <v>37</v>
      </c>
      <c r="O423" s="1498"/>
      <c r="P423" s="775"/>
      <c r="Q423" s="775"/>
      <c r="R423" s="775"/>
      <c r="S423" s="775"/>
      <c r="T423" s="775"/>
      <c r="U423" s="775"/>
      <c r="V423" s="775"/>
      <c r="W423" s="2048"/>
      <c r="X423" s="775"/>
    </row>
    <row r="424" spans="1:24">
      <c r="A424" s="1717">
        <v>421</v>
      </c>
      <c r="B424" s="775"/>
      <c r="C424" s="1503">
        <v>41417</v>
      </c>
      <c r="D424" s="1500" t="s">
        <v>10956</v>
      </c>
      <c r="E424" s="1503" t="s">
        <v>10973</v>
      </c>
      <c r="F424" s="2105" t="s">
        <v>616</v>
      </c>
      <c r="G424" s="1503" t="s">
        <v>183</v>
      </c>
      <c r="H424" s="1509" t="s">
        <v>70</v>
      </c>
      <c r="I424" s="1503" t="s">
        <v>10974</v>
      </c>
      <c r="J424" s="775" t="s">
        <v>31</v>
      </c>
      <c r="K424" s="775"/>
      <c r="L424" s="1498">
        <v>0.47222222222222221</v>
      </c>
      <c r="M424" s="1498">
        <v>0.49305555555555558</v>
      </c>
      <c r="N424" s="2108" t="s">
        <v>37</v>
      </c>
      <c r="O424" s="1498"/>
      <c r="P424" s="775"/>
      <c r="Q424" s="775"/>
      <c r="R424" s="775"/>
      <c r="S424" s="775"/>
      <c r="T424" s="775"/>
      <c r="U424" s="775"/>
      <c r="V424" s="775"/>
      <c r="W424" s="2048"/>
      <c r="X424" s="775"/>
    </row>
    <row r="425" spans="1:24">
      <c r="A425" s="1717">
        <v>422</v>
      </c>
      <c r="B425" s="775"/>
      <c r="C425" s="1503">
        <v>191500</v>
      </c>
      <c r="D425" s="1500" t="s">
        <v>10956</v>
      </c>
      <c r="E425" s="1503" t="s">
        <v>4026</v>
      </c>
      <c r="F425" s="2105" t="s">
        <v>1714</v>
      </c>
      <c r="G425" s="1503" t="s">
        <v>183</v>
      </c>
      <c r="H425" s="1509" t="s">
        <v>70</v>
      </c>
      <c r="I425" s="1503" t="s">
        <v>10971</v>
      </c>
      <c r="J425" s="775" t="s">
        <v>31</v>
      </c>
      <c r="K425" s="775"/>
      <c r="L425" s="1498">
        <v>0.49652777777777779</v>
      </c>
      <c r="M425" s="1498">
        <v>0.51388888888888884</v>
      </c>
      <c r="N425" s="2108" t="s">
        <v>37</v>
      </c>
      <c r="O425" s="1498"/>
      <c r="P425" s="775"/>
      <c r="Q425" s="775"/>
      <c r="R425" s="775"/>
      <c r="S425" s="775"/>
      <c r="T425" s="775"/>
      <c r="U425" s="775"/>
      <c r="V425" s="775"/>
      <c r="W425" s="2048"/>
      <c r="X425" s="775"/>
    </row>
    <row r="426" spans="1:24">
      <c r="A426" s="1717">
        <v>423</v>
      </c>
      <c r="B426" s="775"/>
      <c r="C426" s="1503">
        <v>191416</v>
      </c>
      <c r="D426" s="1500" t="s">
        <v>10956</v>
      </c>
      <c r="E426" s="1503" t="s">
        <v>10975</v>
      </c>
      <c r="F426" s="2105" t="s">
        <v>145</v>
      </c>
      <c r="G426" s="1503" t="s">
        <v>183</v>
      </c>
      <c r="H426" s="1503" t="s">
        <v>70</v>
      </c>
      <c r="I426" s="1503" t="s">
        <v>10971</v>
      </c>
      <c r="J426" s="775" t="s">
        <v>31</v>
      </c>
      <c r="K426" s="775"/>
      <c r="L426" s="1498">
        <v>0.52083333333333337</v>
      </c>
      <c r="M426" s="1498">
        <v>0.54861111111111116</v>
      </c>
      <c r="N426" s="2108" t="s">
        <v>37</v>
      </c>
      <c r="O426" s="1498"/>
      <c r="P426" s="775"/>
      <c r="Q426" s="775"/>
      <c r="R426" s="775"/>
      <c r="S426" s="775"/>
      <c r="T426" s="775"/>
      <c r="U426" s="775"/>
      <c r="V426" s="775"/>
      <c r="W426" s="2048"/>
      <c r="X426" s="775"/>
    </row>
    <row r="427" spans="1:24">
      <c r="A427" s="1717">
        <v>424</v>
      </c>
      <c r="B427" s="775"/>
      <c r="C427" s="1503">
        <v>190821</v>
      </c>
      <c r="D427" s="1500" t="s">
        <v>10956</v>
      </c>
      <c r="E427" s="1503" t="s">
        <v>10976</v>
      </c>
      <c r="F427" s="1508" t="s">
        <v>1757</v>
      </c>
      <c r="G427" s="1503" t="s">
        <v>183</v>
      </c>
      <c r="H427" s="1509" t="s">
        <v>70</v>
      </c>
      <c r="I427" s="1503" t="s">
        <v>6050</v>
      </c>
      <c r="J427" s="775" t="s">
        <v>31</v>
      </c>
      <c r="K427" s="775"/>
      <c r="L427" s="1498">
        <v>0.55208333333333337</v>
      </c>
      <c r="M427" s="1498">
        <v>0.57638888888888884</v>
      </c>
      <c r="N427" s="2108" t="s">
        <v>37</v>
      </c>
      <c r="O427" s="1498"/>
      <c r="P427" s="775"/>
      <c r="Q427" s="775"/>
      <c r="R427" s="775"/>
      <c r="S427" s="775"/>
      <c r="T427" s="775"/>
      <c r="U427" s="775"/>
      <c r="V427" s="775"/>
      <c r="W427" s="2048"/>
      <c r="X427" s="775"/>
    </row>
    <row r="428" spans="1:24">
      <c r="A428" s="1717">
        <v>425</v>
      </c>
      <c r="B428" s="775"/>
      <c r="C428" s="2105">
        <v>181017</v>
      </c>
      <c r="D428" s="1500" t="s">
        <v>10956</v>
      </c>
      <c r="E428" s="2105" t="s">
        <v>10977</v>
      </c>
      <c r="F428" s="1508" t="s">
        <v>623</v>
      </c>
      <c r="G428" s="1503" t="s">
        <v>183</v>
      </c>
      <c r="H428" s="1509" t="s">
        <v>70</v>
      </c>
      <c r="I428" s="2105" t="s">
        <v>10978</v>
      </c>
      <c r="J428" s="775" t="s">
        <v>31</v>
      </c>
      <c r="K428" s="775"/>
      <c r="L428" s="1498">
        <v>0.58333333333333337</v>
      </c>
      <c r="M428" s="1498">
        <v>0.625</v>
      </c>
      <c r="N428" s="2108" t="s">
        <v>37</v>
      </c>
      <c r="O428" s="1498"/>
      <c r="P428" s="775"/>
      <c r="Q428" s="775"/>
      <c r="R428" s="775"/>
      <c r="S428" s="775"/>
      <c r="T428" s="775"/>
      <c r="U428" s="775"/>
      <c r="V428" s="775"/>
      <c r="W428" s="2048"/>
      <c r="X428" s="775"/>
    </row>
    <row r="429" spans="1:24" s="1810" customFormat="1" ht="27.75">
      <c r="A429" s="1717">
        <v>426</v>
      </c>
      <c r="B429" s="1801"/>
      <c r="C429" s="2010">
        <v>160073</v>
      </c>
      <c r="D429" s="1812" t="s">
        <v>10956</v>
      </c>
      <c r="E429" s="2011" t="s">
        <v>10979</v>
      </c>
      <c r="F429" s="2011" t="s">
        <v>199</v>
      </c>
      <c r="G429" s="2010" t="s">
        <v>7654</v>
      </c>
      <c r="H429" s="2010" t="s">
        <v>237</v>
      </c>
      <c r="I429" s="2011" t="s">
        <v>10980</v>
      </c>
      <c r="J429" s="1801"/>
      <c r="K429" s="1885" t="s">
        <v>3504</v>
      </c>
      <c r="L429" s="1807">
        <v>0.41597222222222224</v>
      </c>
      <c r="M429" s="1807">
        <v>0.73611111111111116</v>
      </c>
      <c r="N429" s="2138" t="s">
        <v>33</v>
      </c>
      <c r="O429" s="1807">
        <v>0.40625</v>
      </c>
      <c r="P429" s="2145" t="s">
        <v>34</v>
      </c>
      <c r="Q429" s="1812" t="s">
        <v>34</v>
      </c>
      <c r="R429" s="1801" t="s">
        <v>35</v>
      </c>
      <c r="S429" s="1801" t="s">
        <v>35</v>
      </c>
      <c r="T429" s="1801" t="s">
        <v>112</v>
      </c>
      <c r="U429" s="1801" t="s">
        <v>37</v>
      </c>
      <c r="V429" s="1801"/>
      <c r="W429" s="2048">
        <f t="shared" ref="W428:W448" si="7">L429-O429</f>
        <v>9.7222222222222432E-3</v>
      </c>
      <c r="X429" s="1801"/>
    </row>
    <row r="430" spans="1:24" s="1810" customFormat="1">
      <c r="A430" s="1717">
        <v>427</v>
      </c>
      <c r="B430" s="1801"/>
      <c r="C430" s="1805">
        <v>191835</v>
      </c>
      <c r="D430" s="1812" t="s">
        <v>10956</v>
      </c>
      <c r="E430" s="1811" t="s">
        <v>10981</v>
      </c>
      <c r="F430" s="1811" t="s">
        <v>115</v>
      </c>
      <c r="G430" s="1805" t="s">
        <v>320</v>
      </c>
      <c r="H430" s="2010" t="s">
        <v>408</v>
      </c>
      <c r="I430" s="2143" t="s">
        <v>4108</v>
      </c>
      <c r="J430" s="1801" t="s">
        <v>31</v>
      </c>
      <c r="K430" s="2112" t="s">
        <v>168</v>
      </c>
      <c r="L430" s="1807">
        <v>0.35416666666666669</v>
      </c>
      <c r="M430" s="1807">
        <v>0.61805555555555558</v>
      </c>
      <c r="N430" s="2138" t="s">
        <v>33</v>
      </c>
      <c r="O430" s="1807">
        <v>0.34375</v>
      </c>
      <c r="P430" s="2145" t="s">
        <v>34</v>
      </c>
      <c r="Q430" s="1812" t="s">
        <v>34</v>
      </c>
      <c r="R430" s="1801" t="s">
        <v>35</v>
      </c>
      <c r="S430" s="1801" t="s">
        <v>35</v>
      </c>
      <c r="T430" s="1801" t="s">
        <v>112</v>
      </c>
      <c r="U430" s="1801" t="s">
        <v>37</v>
      </c>
      <c r="V430" s="1801"/>
      <c r="W430" s="2048">
        <f t="shared" si="7"/>
        <v>1.0416666666666685E-2</v>
      </c>
      <c r="X430" s="1801"/>
    </row>
    <row r="431" spans="1:24" s="1810" customFormat="1">
      <c r="A431" s="1717">
        <v>428</v>
      </c>
      <c r="B431" s="1801"/>
      <c r="C431" s="1805">
        <v>192618</v>
      </c>
      <c r="D431" s="1812" t="s">
        <v>10956</v>
      </c>
      <c r="E431" s="2144" t="s">
        <v>10982</v>
      </c>
      <c r="F431" s="1811" t="s">
        <v>703</v>
      </c>
      <c r="G431" s="1805" t="s">
        <v>9210</v>
      </c>
      <c r="H431" s="2010" t="s">
        <v>389</v>
      </c>
      <c r="I431" s="1805" t="s">
        <v>394</v>
      </c>
      <c r="J431" s="1801" t="s">
        <v>31</v>
      </c>
      <c r="K431" s="1887" t="s">
        <v>465</v>
      </c>
      <c r="L431" s="1807">
        <v>0.36805555555555558</v>
      </c>
      <c r="M431" s="1807">
        <v>0.41666666666666669</v>
      </c>
      <c r="N431" s="2138" t="s">
        <v>33</v>
      </c>
      <c r="O431" s="1807">
        <v>0.3576388888888889</v>
      </c>
      <c r="P431" s="2145" t="s">
        <v>34</v>
      </c>
      <c r="Q431" s="1812" t="s">
        <v>34</v>
      </c>
      <c r="R431" s="1801" t="s">
        <v>35</v>
      </c>
      <c r="S431" s="1801" t="s">
        <v>35</v>
      </c>
      <c r="T431" s="1801" t="s">
        <v>112</v>
      </c>
      <c r="U431" s="1801" t="s">
        <v>37</v>
      </c>
      <c r="V431" s="1801"/>
      <c r="W431" s="2048">
        <f t="shared" si="7"/>
        <v>1.0416666666666685E-2</v>
      </c>
      <c r="X431" s="1801"/>
    </row>
    <row r="432" spans="1:24" s="1810" customFormat="1">
      <c r="A432" s="1717">
        <v>429</v>
      </c>
      <c r="B432" s="1801"/>
      <c r="C432" s="1805">
        <v>178263</v>
      </c>
      <c r="D432" s="1812" t="s">
        <v>10956</v>
      </c>
      <c r="E432" s="1805" t="s">
        <v>8117</v>
      </c>
      <c r="F432" s="1811" t="s">
        <v>276</v>
      </c>
      <c r="G432" s="1805" t="s">
        <v>9210</v>
      </c>
      <c r="H432" s="2010" t="s">
        <v>389</v>
      </c>
      <c r="I432" s="1805" t="s">
        <v>394</v>
      </c>
      <c r="J432" s="1801" t="s">
        <v>31</v>
      </c>
      <c r="K432" s="1887" t="s">
        <v>1042</v>
      </c>
      <c r="L432" s="1807">
        <v>0.44097222222222221</v>
      </c>
      <c r="M432" s="1807">
        <v>0.53472222222222221</v>
      </c>
      <c r="N432" s="2138" t="s">
        <v>33</v>
      </c>
      <c r="O432" s="1807">
        <v>0.4236111111111111</v>
      </c>
      <c r="P432" s="2145" t="s">
        <v>34</v>
      </c>
      <c r="Q432" s="1812" t="s">
        <v>34</v>
      </c>
      <c r="R432" s="1801" t="s">
        <v>35</v>
      </c>
      <c r="S432" s="1801" t="s">
        <v>35</v>
      </c>
      <c r="T432" s="1801" t="s">
        <v>112</v>
      </c>
      <c r="U432" s="1801" t="s">
        <v>37</v>
      </c>
      <c r="V432" s="1801"/>
      <c r="W432" s="2048">
        <f t="shared" si="7"/>
        <v>1.7361111111111105E-2</v>
      </c>
      <c r="X432" s="1801"/>
    </row>
    <row r="433" spans="1:24" s="1810" customFormat="1">
      <c r="A433" s="1717">
        <v>430</v>
      </c>
      <c r="B433" s="1801"/>
      <c r="C433" s="1805">
        <v>192827</v>
      </c>
      <c r="D433" s="1812" t="s">
        <v>10956</v>
      </c>
      <c r="E433" s="1811" t="s">
        <v>10983</v>
      </c>
      <c r="F433" s="1811" t="s">
        <v>1638</v>
      </c>
      <c r="G433" s="1805" t="s">
        <v>1559</v>
      </c>
      <c r="H433" s="2010" t="s">
        <v>29</v>
      </c>
      <c r="I433" s="1811" t="s">
        <v>10984</v>
      </c>
      <c r="J433" s="1801" t="s">
        <v>31</v>
      </c>
      <c r="K433" s="1887" t="s">
        <v>50</v>
      </c>
      <c r="L433" s="1807">
        <v>0.55694444444444446</v>
      </c>
      <c r="M433" s="1807">
        <v>0.58333333333333337</v>
      </c>
      <c r="N433" s="2138" t="s">
        <v>33</v>
      </c>
      <c r="O433" s="1807">
        <v>0.54861111111111116</v>
      </c>
      <c r="P433" s="2145" t="s">
        <v>34</v>
      </c>
      <c r="Q433" s="1812" t="s">
        <v>34</v>
      </c>
      <c r="R433" s="1801" t="s">
        <v>35</v>
      </c>
      <c r="S433" s="1801" t="s">
        <v>35</v>
      </c>
      <c r="T433" s="1801" t="s">
        <v>112</v>
      </c>
      <c r="U433" s="1801" t="s">
        <v>37</v>
      </c>
      <c r="V433" s="1801"/>
      <c r="W433" s="2048">
        <f t="shared" si="7"/>
        <v>8.3333333333333037E-3</v>
      </c>
      <c r="X433" s="1801"/>
    </row>
    <row r="434" spans="1:24" s="1810" customFormat="1">
      <c r="A434" s="1718">
        <v>431</v>
      </c>
      <c r="B434" s="1890"/>
      <c r="C434" s="2078">
        <v>181761</v>
      </c>
      <c r="D434" s="2006" t="s">
        <v>10956</v>
      </c>
      <c r="E434" s="2080" t="s">
        <v>10985</v>
      </c>
      <c r="F434" s="2080" t="s">
        <v>363</v>
      </c>
      <c r="G434" s="2078" t="s">
        <v>1640</v>
      </c>
      <c r="H434" s="2078" t="s">
        <v>29</v>
      </c>
      <c r="I434" s="2080" t="s">
        <v>128</v>
      </c>
      <c r="J434" s="1890" t="s">
        <v>31</v>
      </c>
      <c r="K434" s="2110" t="s">
        <v>1078</v>
      </c>
      <c r="L434" s="1892">
        <v>0.59722222222222221</v>
      </c>
      <c r="M434" s="1892">
        <v>0.65833333333333333</v>
      </c>
      <c r="N434" s="2152" t="s">
        <v>33</v>
      </c>
      <c r="O434" s="1892">
        <v>0.59375</v>
      </c>
      <c r="P434" s="2145" t="s">
        <v>34</v>
      </c>
      <c r="Q434" s="1812" t="s">
        <v>34</v>
      </c>
      <c r="R434" s="1890" t="s">
        <v>35</v>
      </c>
      <c r="S434" s="1890" t="s">
        <v>35</v>
      </c>
      <c r="T434" s="1890" t="s">
        <v>112</v>
      </c>
      <c r="U434" s="1890" t="s">
        <v>37</v>
      </c>
      <c r="V434" s="1890"/>
      <c r="W434" s="2048">
        <f t="shared" si="7"/>
        <v>3.4722222222222099E-3</v>
      </c>
      <c r="X434" s="1890"/>
    </row>
    <row r="435" spans="1:24" s="977" customFormat="1">
      <c r="A435" s="448">
        <v>432</v>
      </c>
      <c r="C435" s="1225">
        <v>192317</v>
      </c>
      <c r="E435" s="1225" t="s">
        <v>10986</v>
      </c>
      <c r="F435" s="1228" t="s">
        <v>166</v>
      </c>
      <c r="G435" s="1225" t="s">
        <v>54</v>
      </c>
      <c r="H435" s="1224" t="s">
        <v>48</v>
      </c>
      <c r="I435" s="1225" t="s">
        <v>10987</v>
      </c>
      <c r="J435" s="977" t="s">
        <v>31</v>
      </c>
      <c r="K435" s="452" t="s">
        <v>43</v>
      </c>
      <c r="L435" s="1466">
        <v>0.3611111111111111</v>
      </c>
      <c r="M435" s="1466">
        <v>0.46875</v>
      </c>
      <c r="N435" s="2166" t="s">
        <v>6409</v>
      </c>
      <c r="O435" s="1466">
        <v>0.34722222222222221</v>
      </c>
      <c r="P435" s="2164"/>
      <c r="Q435" s="977" t="s">
        <v>171</v>
      </c>
      <c r="R435" s="977" t="s">
        <v>35</v>
      </c>
      <c r="S435" s="977" t="s">
        <v>35</v>
      </c>
      <c r="T435" s="977" t="s">
        <v>112</v>
      </c>
      <c r="U435" s="977" t="s">
        <v>37</v>
      </c>
      <c r="W435" s="2165">
        <f t="shared" si="7"/>
        <v>1.3888888888888895E-2</v>
      </c>
    </row>
    <row r="436" spans="1:24" s="1812" customFormat="1">
      <c r="A436" s="1718">
        <v>433</v>
      </c>
      <c r="C436" s="1805">
        <v>191898</v>
      </c>
      <c r="E436" s="1805" t="s">
        <v>10988</v>
      </c>
      <c r="F436" s="1811" t="s">
        <v>681</v>
      </c>
      <c r="G436" s="1805" t="s">
        <v>54</v>
      </c>
      <c r="H436" s="2010" t="s">
        <v>48</v>
      </c>
      <c r="I436" s="1805" t="s">
        <v>6867</v>
      </c>
      <c r="J436" s="1812" t="s">
        <v>31</v>
      </c>
      <c r="K436" s="2149" t="s">
        <v>651</v>
      </c>
      <c r="L436" s="2055">
        <v>0.4777777777777778</v>
      </c>
      <c r="M436" s="2055">
        <v>0.53472222222222221</v>
      </c>
      <c r="N436" s="2146" t="s">
        <v>33</v>
      </c>
      <c r="O436" s="2055">
        <v>0.46527777777777779</v>
      </c>
      <c r="P436" s="2145" t="s">
        <v>34</v>
      </c>
      <c r="Q436" s="1812" t="s">
        <v>34</v>
      </c>
      <c r="R436" s="1812" t="s">
        <v>35</v>
      </c>
      <c r="S436" s="1812" t="s">
        <v>35</v>
      </c>
      <c r="T436" s="1812" t="s">
        <v>112</v>
      </c>
      <c r="U436" s="1812" t="s">
        <v>37</v>
      </c>
      <c r="W436" s="2048">
        <f t="shared" si="7"/>
        <v>1.2500000000000011E-2</v>
      </c>
    </row>
    <row r="437" spans="1:24" s="1812" customFormat="1" ht="27.75">
      <c r="A437" s="1718">
        <v>434</v>
      </c>
      <c r="C437" s="1805">
        <v>193312</v>
      </c>
      <c r="E437" s="1805" t="s">
        <v>10989</v>
      </c>
      <c r="F437" s="1811" t="s">
        <v>1800</v>
      </c>
      <c r="G437" s="1805" t="s">
        <v>54</v>
      </c>
      <c r="H437" s="2010" t="s">
        <v>48</v>
      </c>
      <c r="I437" s="1811" t="s">
        <v>10990</v>
      </c>
      <c r="J437" s="1812" t="s">
        <v>31</v>
      </c>
      <c r="K437" s="2149" t="s">
        <v>56</v>
      </c>
      <c r="L437" s="2055">
        <v>0.55347222222222225</v>
      </c>
      <c r="M437" s="2055">
        <v>0.63888888888888884</v>
      </c>
      <c r="N437" s="2146" t="s">
        <v>33</v>
      </c>
      <c r="O437" s="2055">
        <v>0.53472222222222221</v>
      </c>
      <c r="P437" s="2145" t="s">
        <v>34</v>
      </c>
      <c r="Q437" s="1812" t="s">
        <v>34</v>
      </c>
      <c r="R437" s="1812" t="s">
        <v>35</v>
      </c>
      <c r="S437" s="1812" t="s">
        <v>35</v>
      </c>
      <c r="T437" s="1812" t="s">
        <v>112</v>
      </c>
      <c r="U437" s="1812" t="s">
        <v>37</v>
      </c>
      <c r="W437" s="2048">
        <f t="shared" si="7"/>
        <v>1.8750000000000044E-2</v>
      </c>
    </row>
    <row r="438" spans="1:24" s="1812" customFormat="1">
      <c r="A438" s="1718">
        <v>435</v>
      </c>
      <c r="C438" s="2010">
        <v>193488</v>
      </c>
      <c r="E438" s="2010" t="s">
        <v>10991</v>
      </c>
      <c r="F438" s="2011" t="s">
        <v>528</v>
      </c>
      <c r="G438" s="2010" t="s">
        <v>611</v>
      </c>
      <c r="H438" s="2010" t="s">
        <v>48</v>
      </c>
      <c r="I438" s="2011" t="s">
        <v>1797</v>
      </c>
      <c r="J438" s="1812" t="s">
        <v>94</v>
      </c>
      <c r="K438" s="2149" t="s">
        <v>565</v>
      </c>
      <c r="L438" s="2055">
        <v>0.63888888888888884</v>
      </c>
      <c r="M438" s="2055">
        <v>0.69444444444444442</v>
      </c>
      <c r="N438" s="2146" t="s">
        <v>33</v>
      </c>
      <c r="O438" s="2055">
        <v>0.63194444444444442</v>
      </c>
      <c r="P438" s="2145" t="s">
        <v>34</v>
      </c>
      <c r="Q438" s="1812" t="s">
        <v>34</v>
      </c>
      <c r="R438" s="1812" t="s">
        <v>35</v>
      </c>
      <c r="S438" s="1812" t="s">
        <v>35</v>
      </c>
      <c r="T438" s="1812" t="s">
        <v>112</v>
      </c>
      <c r="U438" s="1812" t="s">
        <v>37</v>
      </c>
      <c r="W438" s="2048">
        <f t="shared" si="7"/>
        <v>6.9444444444444198E-3</v>
      </c>
    </row>
    <row r="439" spans="1:24" s="1812" customFormat="1" ht="27.75">
      <c r="A439" s="1718">
        <v>436</v>
      </c>
      <c r="C439" s="1805">
        <v>180348</v>
      </c>
      <c r="E439" s="1811" t="s">
        <v>10992</v>
      </c>
      <c r="F439" s="1811" t="s">
        <v>1714</v>
      </c>
      <c r="G439" s="1805" t="s">
        <v>7654</v>
      </c>
      <c r="H439" s="2010" t="s">
        <v>237</v>
      </c>
      <c r="I439" s="1811" t="s">
        <v>2403</v>
      </c>
      <c r="J439" s="1812" t="s">
        <v>31</v>
      </c>
      <c r="K439" s="2149" t="s">
        <v>56</v>
      </c>
      <c r="L439" s="2055">
        <v>0.46875</v>
      </c>
      <c r="M439" s="2055">
        <v>0.70833333333333337</v>
      </c>
      <c r="N439" s="2146" t="s">
        <v>33</v>
      </c>
      <c r="O439" s="2055">
        <v>0.46527777777777779</v>
      </c>
      <c r="P439" s="2145" t="s">
        <v>34</v>
      </c>
      <c r="Q439" s="1812" t="s">
        <v>34</v>
      </c>
      <c r="R439" s="1812" t="s">
        <v>36</v>
      </c>
      <c r="S439" s="1812" t="s">
        <v>35</v>
      </c>
      <c r="T439" s="1812" t="s">
        <v>112</v>
      </c>
      <c r="U439" s="1812" t="s">
        <v>33</v>
      </c>
      <c r="W439" s="2048">
        <f t="shared" si="7"/>
        <v>3.4722222222222099E-3</v>
      </c>
    </row>
    <row r="440" spans="1:24" s="1812" customFormat="1" ht="27.75">
      <c r="A440" s="1718">
        <v>437</v>
      </c>
      <c r="C440" s="1805">
        <v>192903</v>
      </c>
      <c r="E440" s="1811" t="s">
        <v>10993</v>
      </c>
      <c r="F440" s="1811" t="s">
        <v>122</v>
      </c>
      <c r="G440" s="1805" t="s">
        <v>1541</v>
      </c>
      <c r="H440" s="1805" t="s">
        <v>48</v>
      </c>
      <c r="I440" s="1811" t="s">
        <v>10994</v>
      </c>
      <c r="J440" s="1812" t="s">
        <v>31</v>
      </c>
      <c r="K440" s="2149" t="s">
        <v>180</v>
      </c>
      <c r="L440" s="2055">
        <v>0.37222222222222223</v>
      </c>
      <c r="M440" s="2055">
        <v>0.65833333333333333</v>
      </c>
      <c r="N440" s="2146" t="s">
        <v>33</v>
      </c>
      <c r="O440" s="2055">
        <v>0.3611111111111111</v>
      </c>
      <c r="P440" s="2145" t="s">
        <v>34</v>
      </c>
      <c r="Q440" s="1812" t="s">
        <v>34</v>
      </c>
      <c r="R440" s="1812" t="s">
        <v>36</v>
      </c>
      <c r="S440" s="1812" t="s">
        <v>35</v>
      </c>
      <c r="T440" s="1812" t="s">
        <v>112</v>
      </c>
      <c r="U440" s="1812" t="s">
        <v>33</v>
      </c>
      <c r="W440" s="2048">
        <f t="shared" si="7"/>
        <v>1.1111111111111127E-2</v>
      </c>
    </row>
    <row r="441" spans="1:24" s="1812" customFormat="1">
      <c r="A441" s="1718">
        <v>438</v>
      </c>
      <c r="C441" s="1805">
        <v>167257</v>
      </c>
      <c r="E441" s="1805" t="s">
        <v>10995</v>
      </c>
      <c r="F441" s="1811" t="s">
        <v>1546</v>
      </c>
      <c r="G441" s="1805" t="s">
        <v>3104</v>
      </c>
      <c r="H441" s="2010" t="s">
        <v>520</v>
      </c>
      <c r="I441" s="1805" t="s">
        <v>10996</v>
      </c>
      <c r="J441" s="1812" t="s">
        <v>31</v>
      </c>
      <c r="K441" s="2150" t="s">
        <v>189</v>
      </c>
      <c r="L441" s="2055">
        <v>0.3576388888888889</v>
      </c>
      <c r="M441" s="2055">
        <v>0.47222222222222221</v>
      </c>
      <c r="N441" s="2146" t="s">
        <v>33</v>
      </c>
      <c r="O441" s="2055">
        <v>0.34027777777777779</v>
      </c>
      <c r="P441" s="2145" t="s">
        <v>34</v>
      </c>
      <c r="Q441" s="1812" t="s">
        <v>34</v>
      </c>
      <c r="R441" s="1812" t="s">
        <v>35</v>
      </c>
      <c r="S441" s="1812" t="s">
        <v>35</v>
      </c>
      <c r="T441" s="1812" t="s">
        <v>112</v>
      </c>
      <c r="U441" s="1812" t="s">
        <v>5672</v>
      </c>
      <c r="W441" s="2048">
        <f t="shared" si="7"/>
        <v>1.7361111111111105E-2</v>
      </c>
    </row>
    <row r="442" spans="1:24" s="1812" customFormat="1">
      <c r="A442" s="1718">
        <v>439</v>
      </c>
      <c r="C442" s="1805">
        <v>151304</v>
      </c>
      <c r="E442" s="1811" t="s">
        <v>7284</v>
      </c>
      <c r="F442" s="1811" t="s">
        <v>166</v>
      </c>
      <c r="G442" s="1805" t="s">
        <v>40</v>
      </c>
      <c r="H442" s="2010" t="s">
        <v>41</v>
      </c>
      <c r="I442" s="1811" t="s">
        <v>10997</v>
      </c>
      <c r="J442" s="1812" t="s">
        <v>31</v>
      </c>
      <c r="K442" s="2150" t="s">
        <v>830</v>
      </c>
      <c r="L442" s="2055">
        <v>0.34375</v>
      </c>
      <c r="M442" s="2055">
        <v>0.3888888888888889</v>
      </c>
      <c r="N442" s="2146" t="s">
        <v>33</v>
      </c>
      <c r="O442" s="2055">
        <v>0.33680555555555558</v>
      </c>
      <c r="P442" s="2145" t="s">
        <v>34</v>
      </c>
      <c r="Q442" s="1812" t="s">
        <v>34</v>
      </c>
      <c r="W442" s="2048">
        <f t="shared" si="7"/>
        <v>6.9444444444444198E-3</v>
      </c>
    </row>
    <row r="443" spans="1:24" s="1812" customFormat="1">
      <c r="A443" s="1718">
        <v>440</v>
      </c>
      <c r="C443" s="1805">
        <v>59676</v>
      </c>
      <c r="E443" s="1811" t="s">
        <v>10998</v>
      </c>
      <c r="F443" s="1811" t="s">
        <v>178</v>
      </c>
      <c r="G443" s="1805" t="s">
        <v>9210</v>
      </c>
      <c r="H443" s="1805" t="s">
        <v>389</v>
      </c>
      <c r="I443" s="1811" t="s">
        <v>394</v>
      </c>
      <c r="J443" s="1812" t="s">
        <v>31</v>
      </c>
      <c r="K443" s="2150" t="s">
        <v>65</v>
      </c>
      <c r="L443" s="2055">
        <v>0.3611111111111111</v>
      </c>
      <c r="M443" s="2055">
        <v>0.42708333333333331</v>
      </c>
      <c r="N443" s="2146" t="s">
        <v>33</v>
      </c>
      <c r="O443" s="2055">
        <v>0.3576388888888889</v>
      </c>
      <c r="P443" s="2145" t="s">
        <v>34</v>
      </c>
      <c r="Q443" s="1812" t="s">
        <v>34</v>
      </c>
      <c r="R443" s="1812" t="s">
        <v>35</v>
      </c>
      <c r="S443" s="1812" t="s">
        <v>35</v>
      </c>
      <c r="T443" s="1812" t="s">
        <v>112</v>
      </c>
      <c r="U443" s="1812" t="s">
        <v>37</v>
      </c>
      <c r="W443" s="2048">
        <f t="shared" si="7"/>
        <v>3.4722222222222099E-3</v>
      </c>
    </row>
    <row r="444" spans="1:24" s="1812" customFormat="1">
      <c r="A444" s="1718">
        <v>441</v>
      </c>
      <c r="C444" s="1805">
        <v>189898</v>
      </c>
      <c r="E444" s="1811" t="s">
        <v>10999</v>
      </c>
      <c r="F444" s="1811" t="s">
        <v>3314</v>
      </c>
      <c r="G444" s="1805" t="s">
        <v>9210</v>
      </c>
      <c r="H444" s="1805" t="s">
        <v>389</v>
      </c>
      <c r="I444" s="1811" t="s">
        <v>394</v>
      </c>
      <c r="J444" s="1812" t="s">
        <v>31</v>
      </c>
      <c r="K444" s="2149" t="s">
        <v>146</v>
      </c>
      <c r="L444" s="2055">
        <v>0.43402777777777779</v>
      </c>
      <c r="M444" s="2055">
        <v>0.48958333333333331</v>
      </c>
      <c r="N444" s="2146" t="s">
        <v>33</v>
      </c>
      <c r="O444" s="2055">
        <v>0.4236111111111111</v>
      </c>
      <c r="P444" s="2145" t="s">
        <v>34</v>
      </c>
      <c r="Q444" s="1812" t="s">
        <v>34</v>
      </c>
      <c r="W444" s="2048">
        <f t="shared" si="7"/>
        <v>1.0416666666666685E-2</v>
      </c>
    </row>
    <row r="445" spans="1:24" s="1812" customFormat="1">
      <c r="A445" s="1718">
        <v>442</v>
      </c>
      <c r="C445" s="2011">
        <v>192293</v>
      </c>
      <c r="E445" s="2011" t="s">
        <v>9303</v>
      </c>
      <c r="F445" s="2011" t="s">
        <v>363</v>
      </c>
      <c r="G445" s="2010" t="s">
        <v>10660</v>
      </c>
      <c r="H445" s="2010" t="s">
        <v>29</v>
      </c>
      <c r="I445" s="2011" t="s">
        <v>128</v>
      </c>
      <c r="J445" s="1812" t="s">
        <v>94</v>
      </c>
      <c r="K445" s="1885" t="s">
        <v>651</v>
      </c>
      <c r="L445" s="2055">
        <v>0.53263888888888888</v>
      </c>
      <c r="M445" s="2055">
        <v>0.59027777777777779</v>
      </c>
      <c r="N445" s="2146" t="s">
        <v>33</v>
      </c>
      <c r="O445" s="2055">
        <v>0.52083333333333337</v>
      </c>
      <c r="P445" s="2145" t="s">
        <v>34</v>
      </c>
      <c r="Q445" s="1812" t="s">
        <v>34</v>
      </c>
      <c r="R445" s="1812" t="s">
        <v>35</v>
      </c>
      <c r="S445" s="1812" t="s">
        <v>35</v>
      </c>
      <c r="T445" s="1812" t="s">
        <v>112</v>
      </c>
      <c r="U445" s="1812" t="s">
        <v>5672</v>
      </c>
      <c r="W445" s="2048">
        <f t="shared" si="7"/>
        <v>1.1805555555555514E-2</v>
      </c>
    </row>
    <row r="446" spans="1:24" s="1812" customFormat="1">
      <c r="A446" s="1718">
        <v>443</v>
      </c>
      <c r="C446" s="1805">
        <v>191984</v>
      </c>
      <c r="E446" s="1811" t="s">
        <v>11000</v>
      </c>
      <c r="F446" s="1811" t="s">
        <v>547</v>
      </c>
      <c r="G446" s="1805" t="s">
        <v>11001</v>
      </c>
      <c r="H446" s="2010" t="s">
        <v>29</v>
      </c>
      <c r="I446" s="1811" t="s">
        <v>110</v>
      </c>
      <c r="J446" s="1812" t="s">
        <v>31</v>
      </c>
      <c r="K446" s="1885" t="s">
        <v>56</v>
      </c>
      <c r="L446" s="2055">
        <v>0.60902777777777772</v>
      </c>
      <c r="M446" s="2055">
        <v>0.67291666666666672</v>
      </c>
      <c r="N446" s="2146" t="s">
        <v>33</v>
      </c>
      <c r="O446" s="2055">
        <v>0.59722222222222221</v>
      </c>
      <c r="P446" s="2145" t="s">
        <v>34</v>
      </c>
      <c r="Q446" s="1812" t="s">
        <v>34</v>
      </c>
      <c r="R446" s="1812" t="s">
        <v>35</v>
      </c>
      <c r="S446" s="1812" t="s">
        <v>35</v>
      </c>
      <c r="T446" s="1812" t="s">
        <v>112</v>
      </c>
      <c r="U446" s="1812" t="s">
        <v>37</v>
      </c>
      <c r="W446" s="2048">
        <f t="shared" si="7"/>
        <v>1.1805555555555514E-2</v>
      </c>
    </row>
    <row r="447" spans="1:24" s="1812" customFormat="1">
      <c r="A447" s="1718">
        <v>444</v>
      </c>
      <c r="C447" s="2011">
        <v>188545</v>
      </c>
      <c r="E447" s="2011" t="s">
        <v>8648</v>
      </c>
      <c r="F447" s="2011" t="s">
        <v>1012</v>
      </c>
      <c r="G447" s="2010" t="s">
        <v>11002</v>
      </c>
      <c r="H447" s="2010" t="s">
        <v>29</v>
      </c>
      <c r="I447" s="2011" t="s">
        <v>128</v>
      </c>
      <c r="J447" s="1812" t="s">
        <v>188</v>
      </c>
      <c r="K447" s="1885" t="s">
        <v>565</v>
      </c>
      <c r="L447" s="2055">
        <v>0.6875</v>
      </c>
      <c r="M447" s="2055">
        <v>0.75694444444444442</v>
      </c>
      <c r="N447" s="2146" t="s">
        <v>33</v>
      </c>
      <c r="O447" s="2055">
        <v>0.67708333333333337</v>
      </c>
      <c r="P447" s="2145" t="s">
        <v>34</v>
      </c>
      <c r="Q447" s="1812" t="s">
        <v>34</v>
      </c>
      <c r="R447" s="1812" t="s">
        <v>35</v>
      </c>
      <c r="S447" s="1812" t="s">
        <v>35</v>
      </c>
      <c r="T447" s="1812" t="s">
        <v>112</v>
      </c>
      <c r="U447" s="1812" t="s">
        <v>37</v>
      </c>
      <c r="W447" s="2048">
        <f t="shared" si="7"/>
        <v>1.041666666666663E-2</v>
      </c>
    </row>
    <row r="448" spans="1:24" s="1812" customFormat="1">
      <c r="A448" s="1718">
        <v>445</v>
      </c>
      <c r="C448" s="2010">
        <v>156163</v>
      </c>
      <c r="E448" s="2011" t="s">
        <v>11003</v>
      </c>
      <c r="F448" s="2011" t="s">
        <v>1012</v>
      </c>
      <c r="G448" s="2010" t="s">
        <v>109</v>
      </c>
      <c r="H448" s="2010" t="s">
        <v>29</v>
      </c>
      <c r="I448" s="2011" t="s">
        <v>128</v>
      </c>
      <c r="J448" s="1812" t="s">
        <v>94</v>
      </c>
      <c r="K448" s="2112" t="s">
        <v>885</v>
      </c>
      <c r="L448" s="2055">
        <v>0.85624999999999996</v>
      </c>
      <c r="M448" s="2055">
        <v>0.92708333333333337</v>
      </c>
      <c r="N448" s="2146" t="s">
        <v>33</v>
      </c>
      <c r="O448" s="2055">
        <v>0.85069444444444442</v>
      </c>
      <c r="P448" s="2145" t="s">
        <v>34</v>
      </c>
      <c r="Q448" s="1812" t="s">
        <v>34</v>
      </c>
      <c r="R448" s="1812" t="s">
        <v>35</v>
      </c>
      <c r="S448" s="1812" t="s">
        <v>35</v>
      </c>
      <c r="T448" s="1812" t="s">
        <v>112</v>
      </c>
      <c r="U448" s="1812" t="s">
        <v>5672</v>
      </c>
      <c r="W448" s="2048">
        <f t="shared" si="7"/>
        <v>5.5555555555555358E-3</v>
      </c>
    </row>
    <row r="457" spans="17:17">
      <c r="Q457" t="s">
        <v>4888</v>
      </c>
    </row>
  </sheetData>
  <autoFilter ref="A3:Z448" xr:uid="{9FA38C3D-6DC7-4A35-B8D5-E3843C9E83A3}"/>
  <mergeCells count="3">
    <mergeCell ref="A1:X1"/>
    <mergeCell ref="L2:M2"/>
    <mergeCell ref="P2:S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2080-32CF-4D2C-AFB1-B72435215AB6}">
  <dimension ref="A1:W508"/>
  <sheetViews>
    <sheetView topLeftCell="A7" workbookViewId="0">
      <selection activeCell="C7" sqref="C7"/>
    </sheetView>
  </sheetViews>
  <sheetFormatPr defaultRowHeight="15"/>
  <cols>
    <col min="3" max="3" width="10.7109375" customWidth="1"/>
    <col min="4" max="4" width="10" customWidth="1"/>
    <col min="5" max="5" width="26.7109375" customWidth="1"/>
    <col min="6" max="6" width="11" customWidth="1"/>
    <col min="7" max="7" width="39.28515625" customWidth="1"/>
    <col min="8" max="8" width="14.5703125" customWidth="1"/>
    <col min="9" max="9" width="48.85546875" customWidth="1"/>
    <col min="10" max="10" width="15" customWidth="1"/>
    <col min="11" max="11" width="12" style="721" customWidth="1"/>
    <col min="12" max="13" width="12" bestFit="1" customWidth="1"/>
    <col min="14" max="14" width="28.5703125" customWidth="1"/>
    <col min="15" max="15" width="15.7109375" customWidth="1"/>
    <col min="16" max="16" width="19" customWidth="1"/>
    <col min="17" max="17" width="21.7109375" customWidth="1"/>
    <col min="18" max="18" width="16.7109375" customWidth="1"/>
    <col min="19" max="19" width="20.28515625" customWidth="1"/>
    <col min="20" max="20" width="36.5703125" bestFit="1" customWidth="1"/>
    <col min="21" max="21" width="25.28515625" customWidth="1"/>
    <col min="22" max="22" width="17.140625" style="721" customWidth="1"/>
    <col min="23" max="23" width="16.140625" customWidth="1"/>
  </cols>
  <sheetData>
    <row r="1" spans="1:23" ht="36" customHeight="1">
      <c r="A1" s="3445" t="s">
        <v>0</v>
      </c>
      <c r="B1" s="3445"/>
      <c r="C1" s="3445"/>
      <c r="D1" s="3445"/>
      <c r="E1" s="3445"/>
      <c r="F1" s="3445"/>
      <c r="G1" s="3445"/>
      <c r="H1" s="3445"/>
      <c r="I1" s="3445"/>
      <c r="J1" s="3445"/>
      <c r="K1" s="3445"/>
      <c r="L1" s="3445"/>
      <c r="M1" s="3445"/>
      <c r="N1" s="3445"/>
      <c r="O1" s="3445"/>
      <c r="P1" s="3445"/>
      <c r="Q1" s="3445"/>
      <c r="R1" s="3445"/>
      <c r="S1" s="3445"/>
      <c r="T1" s="3445"/>
      <c r="U1" s="3445"/>
      <c r="V1" s="3445"/>
      <c r="W1" s="3487"/>
    </row>
    <row r="2" spans="1:23" ht="33.75" customHeight="1">
      <c r="A2" s="750" t="s">
        <v>9336</v>
      </c>
      <c r="B2" s="750" t="s">
        <v>9337</v>
      </c>
      <c r="C2" s="750" t="s">
        <v>2</v>
      </c>
      <c r="D2" s="750" t="s">
        <v>3</v>
      </c>
      <c r="E2" s="1902" t="s">
        <v>4</v>
      </c>
      <c r="F2" s="750" t="s">
        <v>5</v>
      </c>
      <c r="G2" s="1902" t="s">
        <v>6</v>
      </c>
      <c r="H2" s="750" t="s">
        <v>7</v>
      </c>
      <c r="I2" s="1902" t="s">
        <v>8</v>
      </c>
      <c r="J2" s="750" t="s">
        <v>9</v>
      </c>
      <c r="K2" s="783" t="s">
        <v>10</v>
      </c>
      <c r="L2" s="3446" t="s">
        <v>11</v>
      </c>
      <c r="M2" s="3446"/>
      <c r="N2" s="750" t="s">
        <v>12</v>
      </c>
      <c r="O2" s="750" t="s">
        <v>13</v>
      </c>
      <c r="P2" s="3446" t="s">
        <v>14</v>
      </c>
      <c r="Q2" s="3446"/>
      <c r="R2" s="3446"/>
      <c r="S2" s="3446"/>
      <c r="T2" s="750" t="s">
        <v>15</v>
      </c>
      <c r="U2" s="750" t="s">
        <v>16</v>
      </c>
      <c r="V2" s="2569"/>
      <c r="W2" s="1072"/>
    </row>
    <row r="3" spans="1:23" ht="33.75" customHeight="1">
      <c r="A3" s="400"/>
      <c r="B3" s="1904"/>
      <c r="C3" s="1905"/>
      <c r="D3" s="1905"/>
      <c r="E3" s="1906"/>
      <c r="F3" s="1905"/>
      <c r="G3" s="1042"/>
      <c r="H3" s="1905"/>
      <c r="I3" s="1906"/>
      <c r="J3" s="400"/>
      <c r="K3" s="3496"/>
      <c r="L3" s="400" t="s">
        <v>17</v>
      </c>
      <c r="M3" s="400" t="s">
        <v>18</v>
      </c>
      <c r="N3" s="400" t="s">
        <v>12</v>
      </c>
      <c r="O3" s="400" t="s">
        <v>13</v>
      </c>
      <c r="P3" s="400" t="s">
        <v>19</v>
      </c>
      <c r="Q3" s="400" t="s">
        <v>20</v>
      </c>
      <c r="R3" s="400" t="s">
        <v>21</v>
      </c>
      <c r="S3" s="400" t="s">
        <v>22</v>
      </c>
      <c r="T3" s="400" t="s">
        <v>15</v>
      </c>
      <c r="U3" s="400"/>
      <c r="V3" s="2570" t="s">
        <v>24</v>
      </c>
      <c r="W3" s="922" t="s">
        <v>5142</v>
      </c>
    </row>
    <row r="4" spans="1:23" s="1810" customFormat="1" ht="24.75" customHeight="1">
      <c r="A4" s="1801">
        <v>1</v>
      </c>
      <c r="B4" s="1801">
        <v>2128</v>
      </c>
      <c r="C4" s="1823">
        <v>198119</v>
      </c>
      <c r="D4" s="1802" t="s">
        <v>11004</v>
      </c>
      <c r="E4" s="1811" t="s">
        <v>11005</v>
      </c>
      <c r="F4" s="1811" t="s">
        <v>616</v>
      </c>
      <c r="G4" s="1811" t="s">
        <v>9210</v>
      </c>
      <c r="H4" s="2076" t="s">
        <v>389</v>
      </c>
      <c r="I4" s="1811" t="s">
        <v>787</v>
      </c>
      <c r="J4" s="1801" t="s">
        <v>31</v>
      </c>
      <c r="K4" s="2390" t="s">
        <v>3773</v>
      </c>
      <c r="L4" s="1807">
        <v>0.43055555555555558</v>
      </c>
      <c r="M4" s="1807">
        <v>0.4861111111111111</v>
      </c>
      <c r="N4" s="1801" t="s">
        <v>33</v>
      </c>
      <c r="O4" s="1807">
        <v>0.4236111111111111</v>
      </c>
      <c r="P4" s="2336" t="s">
        <v>34</v>
      </c>
      <c r="Q4" s="2336" t="s">
        <v>34</v>
      </c>
      <c r="R4" s="1801" t="s">
        <v>35</v>
      </c>
      <c r="S4" s="1801" t="s">
        <v>35</v>
      </c>
      <c r="T4" s="1801" t="s">
        <v>36</v>
      </c>
      <c r="U4" s="1801" t="s">
        <v>37</v>
      </c>
      <c r="V4" s="2571">
        <f>L4-O4</f>
        <v>6.9444444444444753E-3</v>
      </c>
      <c r="W4" s="1801"/>
    </row>
    <row r="5" spans="1:23" s="1810" customFormat="1">
      <c r="A5" s="1801">
        <v>2</v>
      </c>
      <c r="B5" s="1801"/>
      <c r="C5" s="1823">
        <v>197923</v>
      </c>
      <c r="D5" s="1801" t="s">
        <v>11004</v>
      </c>
      <c r="E5" s="1811" t="s">
        <v>11006</v>
      </c>
      <c r="F5" s="1811" t="s">
        <v>1091</v>
      </c>
      <c r="G5" s="1811" t="s">
        <v>1553</v>
      </c>
      <c r="H5" s="2076" t="s">
        <v>947</v>
      </c>
      <c r="I5" s="1811" t="s">
        <v>7222</v>
      </c>
      <c r="J5" s="1801" t="s">
        <v>31</v>
      </c>
      <c r="K5" s="2389" t="s">
        <v>651</v>
      </c>
      <c r="L5" s="1807">
        <v>0.48888888888888887</v>
      </c>
      <c r="M5" s="1807">
        <v>0.50902777777777775</v>
      </c>
      <c r="N5" s="1801" t="s">
        <v>33</v>
      </c>
      <c r="O5" s="1807">
        <v>0.47916666666666669</v>
      </c>
      <c r="P5" s="2336" t="s">
        <v>34</v>
      </c>
      <c r="Q5" s="2336" t="s">
        <v>34</v>
      </c>
      <c r="R5" s="1801" t="s">
        <v>35</v>
      </c>
      <c r="S5" s="1801" t="s">
        <v>35</v>
      </c>
      <c r="T5" s="1801" t="s">
        <v>36</v>
      </c>
      <c r="U5" s="1801" t="s">
        <v>37</v>
      </c>
      <c r="V5" s="2571">
        <f t="shared" ref="V5:V68" si="0">L5-O5</f>
        <v>9.7222222222221877E-3</v>
      </c>
      <c r="W5" s="1801"/>
    </row>
    <row r="6" spans="1:23" s="1810" customFormat="1">
      <c r="A6" s="1801">
        <v>3</v>
      </c>
      <c r="B6" s="1801"/>
      <c r="C6" s="1823">
        <v>146674</v>
      </c>
      <c r="D6" s="1801" t="s">
        <v>11004</v>
      </c>
      <c r="E6" s="1811" t="s">
        <v>11007</v>
      </c>
      <c r="F6" s="1811" t="s">
        <v>178</v>
      </c>
      <c r="G6" s="1811" t="s">
        <v>28</v>
      </c>
      <c r="H6" s="2076" t="s">
        <v>11008</v>
      </c>
      <c r="I6" s="1811" t="s">
        <v>110</v>
      </c>
      <c r="J6" s="1801" t="s">
        <v>31</v>
      </c>
      <c r="K6" s="2389" t="s">
        <v>43</v>
      </c>
      <c r="L6" s="1807">
        <v>0.55555555555555558</v>
      </c>
      <c r="M6" s="1807">
        <v>0.61111111111111116</v>
      </c>
      <c r="N6" s="1801" t="s">
        <v>33</v>
      </c>
      <c r="O6" s="1807">
        <v>0.54861111111111116</v>
      </c>
      <c r="P6" s="2336" t="s">
        <v>34</v>
      </c>
      <c r="Q6" s="2336" t="s">
        <v>34</v>
      </c>
      <c r="R6" s="1801" t="s">
        <v>112</v>
      </c>
      <c r="S6" s="1801" t="s">
        <v>35</v>
      </c>
      <c r="T6" s="1801" t="s">
        <v>36</v>
      </c>
      <c r="U6" s="1801" t="s">
        <v>33</v>
      </c>
      <c r="V6" s="2571">
        <f t="shared" si="0"/>
        <v>6.9444444444444198E-3</v>
      </c>
      <c r="W6" s="1801"/>
    </row>
    <row r="7" spans="1:23" s="1810" customFormat="1" ht="21.75" customHeight="1">
      <c r="A7" s="1801">
        <v>4</v>
      </c>
      <c r="B7" s="1801"/>
      <c r="C7" s="1823">
        <v>200815</v>
      </c>
      <c r="D7" s="1801" t="s">
        <v>11004</v>
      </c>
      <c r="E7" s="1811" t="s">
        <v>11009</v>
      </c>
      <c r="F7" s="1811" t="s">
        <v>2095</v>
      </c>
      <c r="G7" s="1811" t="s">
        <v>462</v>
      </c>
      <c r="H7" s="2076" t="s">
        <v>463</v>
      </c>
      <c r="I7" s="1811" t="s">
        <v>11010</v>
      </c>
      <c r="J7" s="1801" t="s">
        <v>31</v>
      </c>
      <c r="K7" s="2389" t="s">
        <v>574</v>
      </c>
      <c r="L7" s="1807">
        <v>0.61805555555555558</v>
      </c>
      <c r="M7" s="1807">
        <v>0.71875</v>
      </c>
      <c r="N7" s="1801" t="s">
        <v>33</v>
      </c>
      <c r="O7" s="1807">
        <v>0.60416666666666663</v>
      </c>
      <c r="P7" s="2336" t="s">
        <v>34</v>
      </c>
      <c r="Q7" s="2336" t="s">
        <v>34</v>
      </c>
      <c r="R7" s="1801" t="s">
        <v>35</v>
      </c>
      <c r="S7" s="1801" t="s">
        <v>35</v>
      </c>
      <c r="T7" s="1801" t="s">
        <v>36</v>
      </c>
      <c r="U7" s="1801" t="s">
        <v>37</v>
      </c>
      <c r="V7" s="2571">
        <f t="shared" si="0"/>
        <v>1.3888888888888951E-2</v>
      </c>
      <c r="W7" s="1801"/>
    </row>
    <row r="8" spans="1:23" s="1810" customFormat="1" ht="23.25" customHeight="1">
      <c r="A8" s="1801">
        <v>5</v>
      </c>
      <c r="B8" s="1801"/>
      <c r="C8" s="1823">
        <v>135369</v>
      </c>
      <c r="D8" s="1801" t="s">
        <v>11004</v>
      </c>
      <c r="E8" s="1811" t="s">
        <v>11011</v>
      </c>
      <c r="F8" s="1811" t="s">
        <v>2924</v>
      </c>
      <c r="G8" s="1811" t="s">
        <v>40</v>
      </c>
      <c r="H8" s="2076" t="s">
        <v>41</v>
      </c>
      <c r="I8" s="1811" t="s">
        <v>11012</v>
      </c>
      <c r="J8" s="1801" t="s">
        <v>31</v>
      </c>
      <c r="K8" s="2389" t="s">
        <v>50</v>
      </c>
      <c r="L8" s="1807">
        <v>0.38680555555555557</v>
      </c>
      <c r="M8" s="1807">
        <v>0.50486111111111109</v>
      </c>
      <c r="N8" s="1801" t="s">
        <v>33</v>
      </c>
      <c r="O8" s="1807">
        <v>0.37847222222222221</v>
      </c>
      <c r="P8" s="2336" t="s">
        <v>34</v>
      </c>
      <c r="Q8" s="2336" t="s">
        <v>34</v>
      </c>
      <c r="R8" s="1801" t="s">
        <v>35</v>
      </c>
      <c r="S8" s="1801" t="s">
        <v>35</v>
      </c>
      <c r="T8" s="1801" t="s">
        <v>36</v>
      </c>
      <c r="U8" s="1801" t="s">
        <v>37</v>
      </c>
      <c r="V8" s="2571">
        <f t="shared" si="0"/>
        <v>8.3333333333333592E-3</v>
      </c>
      <c r="W8" s="1801"/>
    </row>
    <row r="9" spans="1:23" s="1810" customFormat="1">
      <c r="A9" s="1801">
        <v>6</v>
      </c>
      <c r="B9" s="1801"/>
      <c r="C9" s="1823">
        <v>198934</v>
      </c>
      <c r="D9" s="1801" t="s">
        <v>11004</v>
      </c>
      <c r="E9" s="1811" t="s">
        <v>8985</v>
      </c>
      <c r="F9" s="1811" t="s">
        <v>115</v>
      </c>
      <c r="G9" s="1811" t="s">
        <v>10420</v>
      </c>
      <c r="H9" s="2076" t="s">
        <v>11008</v>
      </c>
      <c r="I9" s="1811" t="s">
        <v>553</v>
      </c>
      <c r="J9" s="1801" t="s">
        <v>31</v>
      </c>
      <c r="K9" s="2389" t="s">
        <v>32</v>
      </c>
      <c r="L9" s="1807">
        <v>0.51388888888888884</v>
      </c>
      <c r="M9" s="1807">
        <v>0.55972222222222223</v>
      </c>
      <c r="N9" s="1801" t="s">
        <v>33</v>
      </c>
      <c r="O9" s="1807">
        <v>0.50694444444444442</v>
      </c>
      <c r="P9" s="2336" t="s">
        <v>34</v>
      </c>
      <c r="Q9" s="2336" t="s">
        <v>34</v>
      </c>
      <c r="R9" s="1801" t="s">
        <v>35</v>
      </c>
      <c r="S9" s="1801" t="s">
        <v>35</v>
      </c>
      <c r="T9" s="1801" t="s">
        <v>36</v>
      </c>
      <c r="U9" s="1801" t="s">
        <v>37</v>
      </c>
      <c r="V9" s="2571">
        <f t="shared" si="0"/>
        <v>6.9444444444444198E-3</v>
      </c>
      <c r="W9" s="1801"/>
    </row>
    <row r="10" spans="1:23" s="1810" customFormat="1">
      <c r="A10" s="1801">
        <v>7</v>
      </c>
      <c r="B10" s="1801"/>
      <c r="C10" s="1805">
        <v>200896</v>
      </c>
      <c r="D10" s="1812" t="s">
        <v>11004</v>
      </c>
      <c r="E10" s="1811" t="s">
        <v>11013</v>
      </c>
      <c r="F10" s="1805" t="s">
        <v>1012</v>
      </c>
      <c r="G10" s="1811" t="s">
        <v>9955</v>
      </c>
      <c r="H10" s="1811" t="s">
        <v>11008</v>
      </c>
      <c r="I10" s="1811" t="s">
        <v>128</v>
      </c>
      <c r="J10" s="1801" t="s">
        <v>188</v>
      </c>
      <c r="K10" s="2389" t="s">
        <v>403</v>
      </c>
      <c r="L10" s="1807">
        <v>0.56736111111111109</v>
      </c>
      <c r="M10" s="1807">
        <v>0.64027777777777772</v>
      </c>
      <c r="N10" s="1801" t="s">
        <v>33</v>
      </c>
      <c r="O10" s="1807">
        <v>0.55902777777777779</v>
      </c>
      <c r="P10" s="2468" t="s">
        <v>34</v>
      </c>
      <c r="Q10" s="2468" t="s">
        <v>34</v>
      </c>
      <c r="R10" s="1801" t="s">
        <v>112</v>
      </c>
      <c r="S10" s="1801" t="s">
        <v>35</v>
      </c>
      <c r="T10" s="1801" t="s">
        <v>36</v>
      </c>
      <c r="U10" s="1801" t="s">
        <v>33</v>
      </c>
      <c r="V10" s="2571">
        <f t="shared" si="0"/>
        <v>8.3333333333333037E-3</v>
      </c>
      <c r="W10" s="1801"/>
    </row>
    <row r="11" spans="1:23" s="1810" customFormat="1" ht="24" customHeight="1">
      <c r="A11" s="1801">
        <v>8</v>
      </c>
      <c r="B11" s="1801"/>
      <c r="C11" s="1805">
        <v>54136</v>
      </c>
      <c r="D11" s="1812" t="s">
        <v>11004</v>
      </c>
      <c r="E11" s="1811" t="s">
        <v>11014</v>
      </c>
      <c r="F11" s="1811" t="s">
        <v>759</v>
      </c>
      <c r="G11" s="1811" t="s">
        <v>10420</v>
      </c>
      <c r="H11" s="1811" t="s">
        <v>11008</v>
      </c>
      <c r="I11" s="1811" t="s">
        <v>553</v>
      </c>
      <c r="J11" s="1801" t="s">
        <v>31</v>
      </c>
      <c r="K11" s="2389" t="s">
        <v>854</v>
      </c>
      <c r="L11" s="1807">
        <v>0.64236111111111116</v>
      </c>
      <c r="M11" s="1807">
        <v>0.69097222222222221</v>
      </c>
      <c r="N11" s="1801" t="s">
        <v>33</v>
      </c>
      <c r="O11" s="1807">
        <v>0.63194444444444442</v>
      </c>
      <c r="P11" s="2336" t="s">
        <v>34</v>
      </c>
      <c r="Q11" s="2336" t="s">
        <v>34</v>
      </c>
      <c r="R11" s="1801" t="s">
        <v>112</v>
      </c>
      <c r="S11" s="1801" t="s">
        <v>35</v>
      </c>
      <c r="T11" s="1801" t="s">
        <v>36</v>
      </c>
      <c r="U11" s="1801" t="s">
        <v>33</v>
      </c>
      <c r="V11" s="2571">
        <f t="shared" si="0"/>
        <v>1.0416666666666741E-2</v>
      </c>
      <c r="W11" s="1801"/>
    </row>
    <row r="12" spans="1:23" s="1810" customFormat="1" ht="24.75" customHeight="1">
      <c r="A12" s="1801">
        <v>9</v>
      </c>
      <c r="B12" s="1801">
        <v>3578</v>
      </c>
      <c r="C12" s="1805">
        <v>197370</v>
      </c>
      <c r="D12" s="1812" t="s">
        <v>11004</v>
      </c>
      <c r="E12" s="1811" t="s">
        <v>11015</v>
      </c>
      <c r="F12" s="1811" t="s">
        <v>140</v>
      </c>
      <c r="G12" s="1811" t="s">
        <v>8197</v>
      </c>
      <c r="H12" s="1811" t="s">
        <v>215</v>
      </c>
      <c r="I12" s="1811" t="s">
        <v>11016</v>
      </c>
      <c r="J12" s="1801" t="s">
        <v>31</v>
      </c>
      <c r="K12" s="2389" t="s">
        <v>651</v>
      </c>
      <c r="L12" s="1807">
        <v>0.35208333333333336</v>
      </c>
      <c r="M12" s="1807">
        <v>0.64583333333333337</v>
      </c>
      <c r="N12" s="1801" t="s">
        <v>219</v>
      </c>
      <c r="O12" s="1807">
        <v>0.34375</v>
      </c>
      <c r="P12" s="2336" t="s">
        <v>34</v>
      </c>
      <c r="Q12" s="2336" t="s">
        <v>34</v>
      </c>
      <c r="R12" s="1801" t="s">
        <v>112</v>
      </c>
      <c r="S12" s="1801" t="s">
        <v>35</v>
      </c>
      <c r="T12" s="1801" t="s">
        <v>36</v>
      </c>
      <c r="U12" s="1801" t="s">
        <v>545</v>
      </c>
      <c r="V12" s="2571">
        <f t="shared" si="0"/>
        <v>8.3333333333333592E-3</v>
      </c>
      <c r="W12" s="1801"/>
    </row>
    <row r="13" spans="1:23" s="1810" customFormat="1">
      <c r="A13" s="1801">
        <v>10</v>
      </c>
      <c r="B13" s="1801"/>
      <c r="C13" s="1805">
        <v>200231</v>
      </c>
      <c r="D13" s="1812" t="s">
        <v>11004</v>
      </c>
      <c r="E13" s="1811" t="s">
        <v>11017</v>
      </c>
      <c r="F13" s="1805" t="s">
        <v>78</v>
      </c>
      <c r="G13" s="1811" t="s">
        <v>47</v>
      </c>
      <c r="H13" s="1811" t="s">
        <v>10393</v>
      </c>
      <c r="I13" s="1811" t="s">
        <v>11018</v>
      </c>
      <c r="J13" s="1801" t="s">
        <v>188</v>
      </c>
      <c r="K13" s="2390" t="s">
        <v>565</v>
      </c>
      <c r="L13" s="1807">
        <v>0.70833333333333337</v>
      </c>
      <c r="M13" s="1807">
        <v>0.73055555555555551</v>
      </c>
      <c r="N13" s="1801" t="s">
        <v>33</v>
      </c>
      <c r="O13" s="1807">
        <v>0.69444444444444442</v>
      </c>
      <c r="P13" s="2317" t="s">
        <v>34</v>
      </c>
      <c r="Q13" s="2317" t="s">
        <v>34</v>
      </c>
      <c r="R13" s="1801" t="s">
        <v>112</v>
      </c>
      <c r="S13" s="1801" t="s">
        <v>35</v>
      </c>
      <c r="T13" s="1801" t="s">
        <v>36</v>
      </c>
      <c r="U13" s="1801" t="s">
        <v>33</v>
      </c>
      <c r="V13" s="2571">
        <f t="shared" si="0"/>
        <v>1.3888888888888951E-2</v>
      </c>
      <c r="W13" s="1801"/>
    </row>
    <row r="14" spans="1:23" s="439" customFormat="1" ht="27.75">
      <c r="A14" s="1801">
        <v>11</v>
      </c>
      <c r="B14" s="463">
        <v>3518</v>
      </c>
      <c r="C14" s="1225">
        <v>113273</v>
      </c>
      <c r="D14" s="977" t="s">
        <v>11004</v>
      </c>
      <c r="E14" s="1228" t="s">
        <v>11019</v>
      </c>
      <c r="F14" s="1228" t="s">
        <v>376</v>
      </c>
      <c r="G14" s="1228" t="s">
        <v>54</v>
      </c>
      <c r="H14" s="1228" t="s">
        <v>463</v>
      </c>
      <c r="I14" s="1228" t="s">
        <v>11020</v>
      </c>
      <c r="J14" s="463" t="s">
        <v>31</v>
      </c>
      <c r="K14" s="2551" t="s">
        <v>3800</v>
      </c>
      <c r="L14" s="966">
        <v>0.36458333333333331</v>
      </c>
      <c r="M14" s="966">
        <v>0.61458333333333337</v>
      </c>
      <c r="N14" s="608" t="s">
        <v>270</v>
      </c>
      <c r="O14" s="966">
        <v>0.35416666666666669</v>
      </c>
      <c r="P14" s="2357"/>
      <c r="Q14" s="2357" t="s">
        <v>171</v>
      </c>
      <c r="R14" s="463" t="s">
        <v>112</v>
      </c>
      <c r="S14" s="463" t="s">
        <v>35</v>
      </c>
      <c r="T14" s="463" t="s">
        <v>36</v>
      </c>
      <c r="U14" s="463" t="s">
        <v>33</v>
      </c>
      <c r="V14" s="2571">
        <f>L14-O14</f>
        <v>1.041666666666663E-2</v>
      </c>
      <c r="W14" s="463"/>
    </row>
    <row r="15" spans="1:23" s="439" customFormat="1" ht="27.75">
      <c r="A15" s="1801">
        <v>12</v>
      </c>
      <c r="B15" s="463">
        <v>4626</v>
      </c>
      <c r="C15" s="1225">
        <v>200698</v>
      </c>
      <c r="D15" s="977" t="s">
        <v>11004</v>
      </c>
      <c r="E15" s="1228" t="s">
        <v>11021</v>
      </c>
      <c r="F15" s="1228" t="s">
        <v>1024</v>
      </c>
      <c r="G15" s="1228" t="s">
        <v>617</v>
      </c>
      <c r="H15" s="1228" t="s">
        <v>463</v>
      </c>
      <c r="I15" s="1228" t="s">
        <v>11022</v>
      </c>
      <c r="J15" s="463" t="s">
        <v>31</v>
      </c>
      <c r="K15" s="2551" t="s">
        <v>3803</v>
      </c>
      <c r="L15" s="966">
        <v>0.62361111111111112</v>
      </c>
      <c r="M15" s="966">
        <v>0.75347222222222221</v>
      </c>
      <c r="N15" s="608" t="s">
        <v>270</v>
      </c>
      <c r="O15" s="966">
        <v>0.61111111111111116</v>
      </c>
      <c r="P15" s="2357"/>
      <c r="Q15" s="2357" t="s">
        <v>171</v>
      </c>
      <c r="R15" s="463" t="s">
        <v>112</v>
      </c>
      <c r="S15" s="463" t="s">
        <v>35</v>
      </c>
      <c r="T15" s="463" t="s">
        <v>36</v>
      </c>
      <c r="U15" s="463" t="s">
        <v>33</v>
      </c>
      <c r="V15" s="2571">
        <f t="shared" si="0"/>
        <v>1.2499999999999956E-2</v>
      </c>
      <c r="W15" s="463"/>
    </row>
    <row r="16" spans="1:23" s="1810" customFormat="1">
      <c r="A16" s="1801">
        <v>13</v>
      </c>
      <c r="B16" s="1801"/>
      <c r="C16" s="1805">
        <v>200325</v>
      </c>
      <c r="D16" s="1812" t="s">
        <v>11004</v>
      </c>
      <c r="E16" s="1811" t="s">
        <v>4336</v>
      </c>
      <c r="F16" s="1811" t="s">
        <v>233</v>
      </c>
      <c r="G16" s="1811" t="s">
        <v>1541</v>
      </c>
      <c r="H16" s="1811" t="s">
        <v>10847</v>
      </c>
      <c r="I16" s="1811" t="s">
        <v>11023</v>
      </c>
      <c r="J16" s="1801" t="s">
        <v>31</v>
      </c>
      <c r="K16" s="2389" t="s">
        <v>142</v>
      </c>
      <c r="L16" s="1807">
        <v>0.57638888888888884</v>
      </c>
      <c r="M16" s="1807">
        <v>0.62152777777777779</v>
      </c>
      <c r="N16" s="1801" t="s">
        <v>33</v>
      </c>
      <c r="O16" s="1807">
        <v>0.56944444444444442</v>
      </c>
      <c r="P16" s="2336" t="s">
        <v>34</v>
      </c>
      <c r="Q16" s="2336" t="s">
        <v>34</v>
      </c>
      <c r="R16" s="1801" t="s">
        <v>112</v>
      </c>
      <c r="S16" s="1801" t="s">
        <v>35</v>
      </c>
      <c r="T16" s="1801" t="s">
        <v>36</v>
      </c>
      <c r="U16" s="1801" t="s">
        <v>33</v>
      </c>
      <c r="V16" s="2571">
        <f t="shared" si="0"/>
        <v>6.9444444444444198E-3</v>
      </c>
      <c r="W16" s="1801"/>
    </row>
    <row r="17" spans="1:23" s="1810" customFormat="1" ht="27.75">
      <c r="A17" s="1801">
        <v>14</v>
      </c>
      <c r="B17" s="1801"/>
      <c r="C17" s="1805">
        <v>200109</v>
      </c>
      <c r="D17" s="1812" t="s">
        <v>11004</v>
      </c>
      <c r="E17" s="1811" t="s">
        <v>9212</v>
      </c>
      <c r="F17" s="1811" t="s">
        <v>103</v>
      </c>
      <c r="G17" s="1811" t="s">
        <v>11024</v>
      </c>
      <c r="H17" s="1811" t="s">
        <v>215</v>
      </c>
      <c r="I17" s="1811" t="s">
        <v>11025</v>
      </c>
      <c r="J17" s="1801" t="s">
        <v>31</v>
      </c>
      <c r="K17" s="2389" t="s">
        <v>3809</v>
      </c>
      <c r="L17" s="1807">
        <v>0.35555555555555557</v>
      </c>
      <c r="M17" s="1807">
        <v>0.57152777777777775</v>
      </c>
      <c r="N17" s="1801" t="s">
        <v>219</v>
      </c>
      <c r="O17" s="1807">
        <v>0.34375</v>
      </c>
      <c r="P17" s="2336" t="s">
        <v>34</v>
      </c>
      <c r="Q17" s="2336" t="s">
        <v>34</v>
      </c>
      <c r="R17" s="1801" t="s">
        <v>112</v>
      </c>
      <c r="S17" s="1801" t="s">
        <v>35</v>
      </c>
      <c r="T17" s="1801" t="s">
        <v>36</v>
      </c>
      <c r="U17" s="1801" t="s">
        <v>545</v>
      </c>
      <c r="V17" s="2571">
        <f t="shared" si="0"/>
        <v>1.1805555555555569E-2</v>
      </c>
      <c r="W17" s="1801"/>
    </row>
    <row r="18" spans="1:23" s="1810" customFormat="1">
      <c r="A18" s="1801">
        <v>15</v>
      </c>
      <c r="B18" s="1801"/>
      <c r="C18" s="1805">
        <v>152656</v>
      </c>
      <c r="D18" s="1812" t="s">
        <v>11004</v>
      </c>
      <c r="E18" s="1811" t="s">
        <v>6823</v>
      </c>
      <c r="F18" s="1811" t="s">
        <v>59</v>
      </c>
      <c r="G18" s="1811" t="s">
        <v>11026</v>
      </c>
      <c r="H18" s="1811" t="s">
        <v>11027</v>
      </c>
      <c r="I18" s="1811" t="s">
        <v>1542</v>
      </c>
      <c r="J18" s="1801" t="s">
        <v>31</v>
      </c>
      <c r="K18" s="2370" t="s">
        <v>1018</v>
      </c>
      <c r="L18" s="1807">
        <v>0.44722222222222224</v>
      </c>
      <c r="M18" s="1807">
        <v>0.51041666666666663</v>
      </c>
      <c r="N18" s="1801" t="s">
        <v>33</v>
      </c>
      <c r="O18" s="1807">
        <v>0.4375</v>
      </c>
      <c r="P18" s="2336" t="s">
        <v>34</v>
      </c>
      <c r="Q18" s="2336" t="s">
        <v>34</v>
      </c>
      <c r="R18" s="1801" t="s">
        <v>35</v>
      </c>
      <c r="S18" s="1801" t="s">
        <v>35</v>
      </c>
      <c r="T18" s="1801" t="s">
        <v>36</v>
      </c>
      <c r="U18" s="1801" t="s">
        <v>37</v>
      </c>
      <c r="V18" s="2571">
        <f t="shared" si="0"/>
        <v>9.7222222222222432E-3</v>
      </c>
      <c r="W18" s="1801"/>
    </row>
    <row r="19" spans="1:23" s="439" customFormat="1">
      <c r="A19" s="1801">
        <v>16</v>
      </c>
      <c r="B19" s="463">
        <v>3537</v>
      </c>
      <c r="C19" s="1225">
        <v>34103</v>
      </c>
      <c r="D19" s="977" t="s">
        <v>11004</v>
      </c>
      <c r="E19" s="1228" t="s">
        <v>11028</v>
      </c>
      <c r="F19" s="1228" t="s">
        <v>2924</v>
      </c>
      <c r="G19" s="1228" t="s">
        <v>104</v>
      </c>
      <c r="H19" s="1228" t="s">
        <v>92</v>
      </c>
      <c r="I19" s="1228" t="s">
        <v>11029</v>
      </c>
      <c r="J19" s="463" t="s">
        <v>31</v>
      </c>
      <c r="K19" s="2466" t="s">
        <v>565</v>
      </c>
      <c r="L19" s="966">
        <v>0.34444444444444444</v>
      </c>
      <c r="M19" s="966">
        <v>0.4236111111111111</v>
      </c>
      <c r="N19" s="463" t="s">
        <v>2113</v>
      </c>
      <c r="O19" s="966">
        <v>0.33680555555555558</v>
      </c>
      <c r="P19" s="2357"/>
      <c r="Q19" s="2357" t="s">
        <v>171</v>
      </c>
      <c r="R19" s="463" t="s">
        <v>35</v>
      </c>
      <c r="S19" s="463" t="s">
        <v>35</v>
      </c>
      <c r="T19" s="463" t="s">
        <v>36</v>
      </c>
      <c r="U19" s="463" t="s">
        <v>37</v>
      </c>
      <c r="V19" s="2571">
        <f t="shared" si="0"/>
        <v>7.6388888888888618E-3</v>
      </c>
      <c r="W19" s="463"/>
    </row>
    <row r="20" spans="1:23" s="439" customFormat="1">
      <c r="A20" s="1801">
        <v>17</v>
      </c>
      <c r="B20" s="463"/>
      <c r="C20" s="1225">
        <v>196723</v>
      </c>
      <c r="D20" s="977" t="s">
        <v>11004</v>
      </c>
      <c r="E20" s="1228" t="s">
        <v>11030</v>
      </c>
      <c r="F20" s="1228" t="s">
        <v>39</v>
      </c>
      <c r="G20" s="1228" t="s">
        <v>104</v>
      </c>
      <c r="H20" s="1228" t="s">
        <v>92</v>
      </c>
      <c r="I20" s="1228" t="s">
        <v>394</v>
      </c>
      <c r="J20" s="463" t="s">
        <v>31</v>
      </c>
      <c r="K20" s="2466" t="s">
        <v>1018</v>
      </c>
      <c r="L20" s="966">
        <v>0.42916666666666664</v>
      </c>
      <c r="M20" s="966">
        <v>0.49722222222222223</v>
      </c>
      <c r="N20" s="463" t="s">
        <v>2113</v>
      </c>
      <c r="O20" s="966">
        <v>0.4236111111111111</v>
      </c>
      <c r="P20" s="2357"/>
      <c r="Q20" s="2357" t="s">
        <v>171</v>
      </c>
      <c r="R20" s="463" t="s">
        <v>35</v>
      </c>
      <c r="S20" s="463" t="s">
        <v>35</v>
      </c>
      <c r="T20" s="463" t="s">
        <v>36</v>
      </c>
      <c r="U20" s="463" t="s">
        <v>37</v>
      </c>
      <c r="V20" s="2571">
        <f t="shared" si="0"/>
        <v>5.5555555555555358E-3</v>
      </c>
      <c r="W20" s="463"/>
    </row>
    <row r="21" spans="1:23" s="1810" customFormat="1" ht="27.75">
      <c r="A21" s="1801">
        <v>18</v>
      </c>
      <c r="B21" s="1801"/>
      <c r="C21" s="1805">
        <v>197894</v>
      </c>
      <c r="D21" s="1812" t="s">
        <v>11004</v>
      </c>
      <c r="E21" s="1811" t="s">
        <v>11031</v>
      </c>
      <c r="F21" s="1811" t="s">
        <v>166</v>
      </c>
      <c r="G21" s="1811" t="s">
        <v>104</v>
      </c>
      <c r="H21" s="1811" t="s">
        <v>92</v>
      </c>
      <c r="I21" s="1811" t="s">
        <v>5051</v>
      </c>
      <c r="J21" s="1801" t="s">
        <v>31</v>
      </c>
      <c r="K21" s="2370" t="s">
        <v>168</v>
      </c>
      <c r="L21" s="1807">
        <v>0.50416666666666665</v>
      </c>
      <c r="M21" s="1807">
        <v>0.5625</v>
      </c>
      <c r="N21" s="1801" t="s">
        <v>33</v>
      </c>
      <c r="O21" s="1807">
        <v>0.5</v>
      </c>
      <c r="P21" s="2336" t="s">
        <v>34</v>
      </c>
      <c r="Q21" s="2336" t="s">
        <v>34</v>
      </c>
      <c r="R21" s="1801" t="s">
        <v>112</v>
      </c>
      <c r="S21" s="1801" t="s">
        <v>35</v>
      </c>
      <c r="T21" s="1801" t="s">
        <v>36</v>
      </c>
      <c r="U21" s="1801" t="s">
        <v>33</v>
      </c>
      <c r="V21" s="2571">
        <f t="shared" si="0"/>
        <v>4.1666666666666519E-3</v>
      </c>
      <c r="W21" s="1801"/>
    </row>
    <row r="22" spans="1:23" s="439" customFormat="1" ht="27.75">
      <c r="A22" s="1801">
        <v>19</v>
      </c>
      <c r="B22" s="463"/>
      <c r="C22" s="1225">
        <v>197809</v>
      </c>
      <c r="D22" s="977" t="s">
        <v>11004</v>
      </c>
      <c r="E22" s="1228" t="s">
        <v>3805</v>
      </c>
      <c r="F22" s="1228" t="s">
        <v>932</v>
      </c>
      <c r="G22" s="1228" t="s">
        <v>104</v>
      </c>
      <c r="H22" s="1228" t="s">
        <v>92</v>
      </c>
      <c r="I22" s="1228" t="s">
        <v>5051</v>
      </c>
      <c r="J22" s="463" t="s">
        <v>31</v>
      </c>
      <c r="K22" s="2466" t="s">
        <v>606</v>
      </c>
      <c r="L22" s="966">
        <v>0.56874999999999998</v>
      </c>
      <c r="M22" s="966">
        <v>0.60069444444444442</v>
      </c>
      <c r="N22" s="463" t="s">
        <v>2113</v>
      </c>
      <c r="O22" s="966">
        <v>0.55902777777777779</v>
      </c>
      <c r="P22" s="2357"/>
      <c r="Q22" s="2357" t="s">
        <v>171</v>
      </c>
      <c r="R22" s="463" t="s">
        <v>35</v>
      </c>
      <c r="S22" s="463" t="s">
        <v>35</v>
      </c>
      <c r="T22" s="463" t="s">
        <v>36</v>
      </c>
      <c r="U22" s="463" t="s">
        <v>37</v>
      </c>
      <c r="V22" s="2571">
        <f t="shared" si="0"/>
        <v>9.7222222222221877E-3</v>
      </c>
      <c r="W22" s="463"/>
    </row>
    <row r="23" spans="1:23" s="1810" customFormat="1">
      <c r="A23" s="1801">
        <v>20</v>
      </c>
      <c r="B23" s="1801"/>
      <c r="C23" s="1805">
        <v>197907</v>
      </c>
      <c r="D23" s="1812" t="s">
        <v>11004</v>
      </c>
      <c r="E23" s="1811" t="s">
        <v>11032</v>
      </c>
      <c r="F23" s="1805" t="s">
        <v>832</v>
      </c>
      <c r="G23" s="1811" t="s">
        <v>9955</v>
      </c>
      <c r="H23" s="1811" t="s">
        <v>11008</v>
      </c>
      <c r="I23" s="1811" t="s">
        <v>128</v>
      </c>
      <c r="J23" s="1801" t="s">
        <v>188</v>
      </c>
      <c r="K23" s="2370" t="s">
        <v>1078</v>
      </c>
      <c r="L23" s="1807">
        <v>0.65277777777777779</v>
      </c>
      <c r="M23" s="1807">
        <v>0.70138888888888884</v>
      </c>
      <c r="N23" s="1801" t="s">
        <v>33</v>
      </c>
      <c r="O23" s="1807">
        <v>0.64583333333333337</v>
      </c>
      <c r="P23" s="2317" t="s">
        <v>34</v>
      </c>
      <c r="Q23" s="2317" t="s">
        <v>34</v>
      </c>
      <c r="R23" s="1801" t="s">
        <v>112</v>
      </c>
      <c r="S23" s="1801" t="s">
        <v>35</v>
      </c>
      <c r="T23" s="1801" t="s">
        <v>36</v>
      </c>
      <c r="U23" s="1801" t="s">
        <v>33</v>
      </c>
      <c r="V23" s="2571">
        <f t="shared" si="0"/>
        <v>6.9444444444444198E-3</v>
      </c>
      <c r="W23" s="1801"/>
    </row>
    <row r="24" spans="1:23" s="1810" customFormat="1" ht="27.75">
      <c r="A24" s="1801">
        <v>21</v>
      </c>
      <c r="B24" s="1801"/>
      <c r="C24" s="2014">
        <v>198123</v>
      </c>
      <c r="D24" s="1802" t="s">
        <v>11033</v>
      </c>
      <c r="E24" s="2014" t="s">
        <v>11034</v>
      </c>
      <c r="F24" s="2014" t="s">
        <v>115</v>
      </c>
      <c r="G24" s="2172" t="s">
        <v>9210</v>
      </c>
      <c r="H24" s="2172" t="s">
        <v>389</v>
      </c>
      <c r="I24" s="2172" t="s">
        <v>11035</v>
      </c>
      <c r="J24" s="1801" t="s">
        <v>31</v>
      </c>
      <c r="K24" s="2391" t="s">
        <v>3514</v>
      </c>
      <c r="L24" s="1807">
        <v>0.36805555555555558</v>
      </c>
      <c r="M24" s="1807">
        <v>0.59722222222222221</v>
      </c>
      <c r="N24" s="1801" t="s">
        <v>33</v>
      </c>
      <c r="O24" s="1807">
        <v>0.35416666666666669</v>
      </c>
      <c r="P24" s="2317" t="s">
        <v>34</v>
      </c>
      <c r="Q24" s="2317" t="s">
        <v>34</v>
      </c>
      <c r="R24" s="1801" t="s">
        <v>35</v>
      </c>
      <c r="S24" s="1801" t="s">
        <v>35</v>
      </c>
      <c r="T24" s="1801" t="s">
        <v>36</v>
      </c>
      <c r="U24" s="1801" t="s">
        <v>37</v>
      </c>
      <c r="V24" s="2571">
        <f t="shared" si="0"/>
        <v>1.3888888888888895E-2</v>
      </c>
      <c r="W24" s="1801"/>
    </row>
    <row r="25" spans="1:23" s="439" customFormat="1">
      <c r="A25" s="1801">
        <v>22</v>
      </c>
      <c r="B25" s="463"/>
      <c r="C25" s="1984">
        <v>198029</v>
      </c>
      <c r="D25" s="463" t="s">
        <v>11033</v>
      </c>
      <c r="E25" s="1984" t="s">
        <v>11036</v>
      </c>
      <c r="F25" s="1984" t="s">
        <v>213</v>
      </c>
      <c r="G25" s="1986" t="s">
        <v>104</v>
      </c>
      <c r="H25" s="1986" t="s">
        <v>92</v>
      </c>
      <c r="I25" s="1986" t="s">
        <v>11037</v>
      </c>
      <c r="J25" s="463" t="s">
        <v>31</v>
      </c>
      <c r="K25" s="2551" t="s">
        <v>391</v>
      </c>
      <c r="L25" s="966">
        <v>0.61111111111111116</v>
      </c>
      <c r="M25" s="966">
        <v>0.65625</v>
      </c>
      <c r="N25" s="463" t="s">
        <v>2113</v>
      </c>
      <c r="O25" s="966">
        <v>0.60069444444444442</v>
      </c>
      <c r="P25" s="2508"/>
      <c r="Q25" s="2508" t="s">
        <v>171</v>
      </c>
      <c r="R25" s="463" t="s">
        <v>35</v>
      </c>
      <c r="S25" s="463" t="s">
        <v>35</v>
      </c>
      <c r="T25" s="463" t="s">
        <v>36</v>
      </c>
      <c r="U25" s="463" t="s">
        <v>37</v>
      </c>
      <c r="V25" s="2571">
        <f t="shared" si="0"/>
        <v>1.0416666666666741E-2</v>
      </c>
      <c r="W25" s="463"/>
    </row>
    <row r="26" spans="1:23" s="1810" customFormat="1">
      <c r="A26" s="1801">
        <v>23</v>
      </c>
      <c r="B26" s="1801"/>
      <c r="C26" s="1997">
        <v>188228</v>
      </c>
      <c r="D26" s="1812" t="s">
        <v>11033</v>
      </c>
      <c r="E26" s="1997" t="s">
        <v>11038</v>
      </c>
      <c r="F26" s="1997" t="s">
        <v>162</v>
      </c>
      <c r="G26" s="1999" t="s">
        <v>40</v>
      </c>
      <c r="H26" s="1999" t="s">
        <v>41</v>
      </c>
      <c r="I26" s="1999" t="s">
        <v>5964</v>
      </c>
      <c r="J26" s="1801" t="s">
        <v>31</v>
      </c>
      <c r="K26" s="2389" t="s">
        <v>43</v>
      </c>
      <c r="L26" s="1807">
        <v>0.44444444444444442</v>
      </c>
      <c r="M26" s="1807">
        <v>0.58333333333333337</v>
      </c>
      <c r="N26" s="1801" t="s">
        <v>33</v>
      </c>
      <c r="O26" s="1807">
        <v>0.4375</v>
      </c>
      <c r="P26" s="2317" t="s">
        <v>34</v>
      </c>
      <c r="Q26" s="2317" t="s">
        <v>34</v>
      </c>
      <c r="R26" s="1801" t="s">
        <v>35</v>
      </c>
      <c r="S26" s="1801" t="s">
        <v>35</v>
      </c>
      <c r="T26" s="1801" t="s">
        <v>36</v>
      </c>
      <c r="U26" s="1801" t="s">
        <v>37</v>
      </c>
      <c r="V26" s="2571">
        <f t="shared" si="0"/>
        <v>6.9444444444444198E-3</v>
      </c>
      <c r="W26" s="1801"/>
    </row>
    <row r="27" spans="1:23" s="1810" customFormat="1">
      <c r="A27" s="1801">
        <v>24</v>
      </c>
      <c r="B27" s="1801"/>
      <c r="C27" s="1997">
        <v>160416</v>
      </c>
      <c r="D27" s="1812" t="s">
        <v>11033</v>
      </c>
      <c r="E27" s="1997" t="s">
        <v>11039</v>
      </c>
      <c r="F27" s="1997" t="s">
        <v>81</v>
      </c>
      <c r="G27" s="1999" t="s">
        <v>40</v>
      </c>
      <c r="H27" s="1999" t="s">
        <v>41</v>
      </c>
      <c r="I27" s="1999" t="s">
        <v>5964</v>
      </c>
      <c r="J27" s="1801" t="s">
        <v>31</v>
      </c>
      <c r="K27" s="2389" t="s">
        <v>398</v>
      </c>
      <c r="L27" s="1807">
        <v>0.59722222222222221</v>
      </c>
      <c r="M27" s="1807">
        <v>0.71527777777777779</v>
      </c>
      <c r="N27" s="1801" t="s">
        <v>33</v>
      </c>
      <c r="O27" s="1807">
        <v>0.58333333333333337</v>
      </c>
      <c r="P27" s="2317" t="s">
        <v>34</v>
      </c>
      <c r="Q27" s="2317" t="s">
        <v>34</v>
      </c>
      <c r="R27" s="1801" t="s">
        <v>35</v>
      </c>
      <c r="S27" s="1801" t="s">
        <v>35</v>
      </c>
      <c r="T27" s="1801" t="s">
        <v>36</v>
      </c>
      <c r="U27" s="1801" t="s">
        <v>37</v>
      </c>
      <c r="V27" s="2571">
        <f t="shared" si="0"/>
        <v>1.388888888888884E-2</v>
      </c>
      <c r="W27" s="1801"/>
    </row>
    <row r="28" spans="1:23" s="1810" customFormat="1">
      <c r="A28" s="1801">
        <v>25</v>
      </c>
      <c r="B28" s="1801"/>
      <c r="C28" s="1997">
        <v>201441</v>
      </c>
      <c r="D28" s="1812" t="s">
        <v>11033</v>
      </c>
      <c r="E28" s="1997" t="s">
        <v>11040</v>
      </c>
      <c r="F28" s="1997" t="s">
        <v>1081</v>
      </c>
      <c r="G28" s="1999" t="s">
        <v>40</v>
      </c>
      <c r="H28" s="1999" t="s">
        <v>41</v>
      </c>
      <c r="I28" s="1997" t="s">
        <v>11041</v>
      </c>
      <c r="J28" s="1801"/>
      <c r="K28" s="2389" t="s">
        <v>403</v>
      </c>
      <c r="L28" s="1807">
        <v>0.83333333333333337</v>
      </c>
      <c r="M28" s="1807">
        <v>4.5138888888888888E-2</v>
      </c>
      <c r="N28" s="1801" t="s">
        <v>33</v>
      </c>
      <c r="O28" s="1807">
        <v>0.82291666666666663</v>
      </c>
      <c r="P28" s="2317" t="s">
        <v>34</v>
      </c>
      <c r="Q28" s="2317" t="s">
        <v>34</v>
      </c>
      <c r="R28" s="1801" t="s">
        <v>35</v>
      </c>
      <c r="S28" s="1801" t="s">
        <v>35</v>
      </c>
      <c r="T28" s="1801" t="s">
        <v>36</v>
      </c>
      <c r="U28" s="1801" t="s">
        <v>37</v>
      </c>
      <c r="V28" s="2571">
        <f t="shared" si="0"/>
        <v>1.0416666666666741E-2</v>
      </c>
      <c r="W28" s="1801"/>
    </row>
    <row r="29" spans="1:23" s="1810" customFormat="1">
      <c r="A29" s="1801">
        <v>26</v>
      </c>
      <c r="B29" s="1801"/>
      <c r="C29" s="1997">
        <v>100243</v>
      </c>
      <c r="D29" s="1812" t="s">
        <v>11033</v>
      </c>
      <c r="E29" s="1997" t="s">
        <v>11042</v>
      </c>
      <c r="F29" s="1997" t="s">
        <v>952</v>
      </c>
      <c r="G29" s="1999" t="s">
        <v>214</v>
      </c>
      <c r="H29" s="1999" t="s">
        <v>215</v>
      </c>
      <c r="I29" s="1999" t="s">
        <v>11043</v>
      </c>
      <c r="J29" s="1801" t="s">
        <v>31</v>
      </c>
      <c r="K29" s="2389" t="s">
        <v>366</v>
      </c>
      <c r="L29" s="1807">
        <v>0.3527777777777778</v>
      </c>
      <c r="M29" s="1807">
        <v>0.40833333333333333</v>
      </c>
      <c r="N29" s="1801" t="s">
        <v>219</v>
      </c>
      <c r="O29" s="1807">
        <v>0.34027777777777779</v>
      </c>
      <c r="P29" s="2317" t="s">
        <v>34</v>
      </c>
      <c r="Q29" s="2317" t="s">
        <v>34</v>
      </c>
      <c r="R29" s="1801" t="s">
        <v>35</v>
      </c>
      <c r="S29" s="1801" t="s">
        <v>35</v>
      </c>
      <c r="T29" s="1801" t="s">
        <v>36</v>
      </c>
      <c r="U29" s="1801" t="s">
        <v>37</v>
      </c>
      <c r="V29" s="2571">
        <f t="shared" si="0"/>
        <v>1.2500000000000011E-2</v>
      </c>
      <c r="W29" s="1801"/>
    </row>
    <row r="30" spans="1:23" s="1810" customFormat="1" ht="27.75">
      <c r="A30" s="1801">
        <v>27</v>
      </c>
      <c r="B30" s="1801"/>
      <c r="C30" s="1997">
        <v>195484</v>
      </c>
      <c r="D30" s="1812" t="s">
        <v>11033</v>
      </c>
      <c r="E30" s="1997" t="s">
        <v>1602</v>
      </c>
      <c r="F30" s="1997" t="s">
        <v>840</v>
      </c>
      <c r="G30" s="1999" t="s">
        <v>214</v>
      </c>
      <c r="H30" s="1999" t="s">
        <v>215</v>
      </c>
      <c r="I30" s="1999" t="s">
        <v>11044</v>
      </c>
      <c r="J30" s="1801" t="s">
        <v>31</v>
      </c>
      <c r="K30" s="1818" t="s">
        <v>1078</v>
      </c>
      <c r="L30" s="1807">
        <v>0.45347222222222222</v>
      </c>
      <c r="M30" s="1807">
        <v>0.49652777777777779</v>
      </c>
      <c r="N30" s="1801" t="s">
        <v>219</v>
      </c>
      <c r="O30" s="1807">
        <v>0.4375</v>
      </c>
      <c r="P30" s="2336" t="s">
        <v>34</v>
      </c>
      <c r="Q30" s="2336" t="s">
        <v>34</v>
      </c>
      <c r="R30" s="1801" t="s">
        <v>35</v>
      </c>
      <c r="S30" s="1801" t="s">
        <v>35</v>
      </c>
      <c r="T30" s="1801" t="s">
        <v>36</v>
      </c>
      <c r="U30" s="1801" t="s">
        <v>37</v>
      </c>
      <c r="V30" s="2571">
        <f t="shared" si="0"/>
        <v>1.5972222222222221E-2</v>
      </c>
      <c r="W30" s="1801"/>
    </row>
    <row r="31" spans="1:23" s="1810" customFormat="1">
      <c r="A31" s="1801">
        <v>28</v>
      </c>
      <c r="B31" s="1801"/>
      <c r="C31" s="1997">
        <v>193380</v>
      </c>
      <c r="D31" s="1812" t="s">
        <v>11033</v>
      </c>
      <c r="E31" s="1997" t="s">
        <v>11045</v>
      </c>
      <c r="F31" s="1997" t="s">
        <v>6677</v>
      </c>
      <c r="G31" s="1999" t="s">
        <v>3104</v>
      </c>
      <c r="H31" s="1999" t="s">
        <v>520</v>
      </c>
      <c r="I31" s="1999" t="s">
        <v>11046</v>
      </c>
      <c r="J31" s="1801" t="s">
        <v>31</v>
      </c>
      <c r="K31" s="2369" t="s">
        <v>50</v>
      </c>
      <c r="L31" s="1807">
        <v>0.52013888888888893</v>
      </c>
      <c r="M31" s="1807">
        <v>0.64583333333333337</v>
      </c>
      <c r="N31" s="1801" t="s">
        <v>33</v>
      </c>
      <c r="O31" s="1807">
        <v>0.51041666666666663</v>
      </c>
      <c r="P31" s="2336" t="s">
        <v>34</v>
      </c>
      <c r="Q31" s="2336" t="s">
        <v>34</v>
      </c>
      <c r="R31" s="1801" t="s">
        <v>35</v>
      </c>
      <c r="S31" s="1801" t="s">
        <v>35</v>
      </c>
      <c r="T31" s="1801" t="s">
        <v>36</v>
      </c>
      <c r="U31" s="1801" t="s">
        <v>37</v>
      </c>
      <c r="V31" s="2571">
        <f t="shared" si="0"/>
        <v>9.7222222222222987E-3</v>
      </c>
      <c r="W31" s="1801"/>
    </row>
    <row r="32" spans="1:23" s="1810" customFormat="1">
      <c r="A32" s="1801">
        <v>29</v>
      </c>
      <c r="B32" s="1801"/>
      <c r="C32" s="1997">
        <v>197668</v>
      </c>
      <c r="D32" s="1812" t="s">
        <v>11033</v>
      </c>
      <c r="E32" s="1997" t="s">
        <v>11047</v>
      </c>
      <c r="F32" s="1997" t="s">
        <v>122</v>
      </c>
      <c r="G32" s="1999" t="s">
        <v>1168</v>
      </c>
      <c r="H32" s="1999" t="s">
        <v>520</v>
      </c>
      <c r="I32" s="1997" t="s">
        <v>11048</v>
      </c>
      <c r="J32" s="1801" t="s">
        <v>31</v>
      </c>
      <c r="K32" s="2370" t="s">
        <v>1042</v>
      </c>
      <c r="L32" s="1807">
        <v>0.3611111111111111</v>
      </c>
      <c r="M32" s="1807">
        <v>0.56944444444444442</v>
      </c>
      <c r="N32" s="1801" t="s">
        <v>33</v>
      </c>
      <c r="O32" s="1807">
        <v>0.35069444444444442</v>
      </c>
      <c r="P32" s="2317" t="s">
        <v>34</v>
      </c>
      <c r="Q32" s="2317" t="s">
        <v>34</v>
      </c>
      <c r="R32" s="1801" t="s">
        <v>35</v>
      </c>
      <c r="S32" s="1801" t="s">
        <v>35</v>
      </c>
      <c r="T32" s="1801" t="s">
        <v>36</v>
      </c>
      <c r="U32" s="1801" t="s">
        <v>37</v>
      </c>
      <c r="V32" s="2571">
        <f t="shared" si="0"/>
        <v>1.0416666666666685E-2</v>
      </c>
      <c r="W32" s="1801"/>
    </row>
    <row r="33" spans="1:23" s="1810" customFormat="1">
      <c r="A33" s="1801">
        <v>30</v>
      </c>
      <c r="B33" s="1801"/>
      <c r="C33" s="1997">
        <v>93386</v>
      </c>
      <c r="D33" s="1812" t="s">
        <v>11033</v>
      </c>
      <c r="E33" s="1999" t="s">
        <v>11049</v>
      </c>
      <c r="F33" s="1999" t="s">
        <v>616</v>
      </c>
      <c r="G33" s="1999" t="s">
        <v>462</v>
      </c>
      <c r="H33" s="1999" t="s">
        <v>48</v>
      </c>
      <c r="I33" s="1999" t="s">
        <v>11050</v>
      </c>
      <c r="J33" s="1801"/>
      <c r="K33" s="2370" t="s">
        <v>651</v>
      </c>
      <c r="L33" s="1807">
        <v>0.60069444444444442</v>
      </c>
      <c r="M33" s="1807">
        <v>0.8125</v>
      </c>
      <c r="N33" s="1801" t="s">
        <v>33</v>
      </c>
      <c r="O33" s="1807">
        <v>0.58680555555555558</v>
      </c>
      <c r="P33" s="2317" t="s">
        <v>34</v>
      </c>
      <c r="Q33" s="2317" t="s">
        <v>34</v>
      </c>
      <c r="R33" s="1801" t="s">
        <v>35</v>
      </c>
      <c r="S33" s="1801" t="s">
        <v>35</v>
      </c>
      <c r="T33" s="1801" t="s">
        <v>36</v>
      </c>
      <c r="U33" s="1801" t="s">
        <v>37</v>
      </c>
      <c r="V33" s="2571">
        <f t="shared" si="0"/>
        <v>1.388888888888884E-2</v>
      </c>
      <c r="W33" s="1801"/>
    </row>
    <row r="34" spans="1:23" s="1810" customFormat="1">
      <c r="A34" s="1801">
        <v>31</v>
      </c>
      <c r="B34" s="1801"/>
      <c r="C34" s="1997">
        <v>197976</v>
      </c>
      <c r="D34" s="1812" t="s">
        <v>11033</v>
      </c>
      <c r="E34" s="1997" t="s">
        <v>11051</v>
      </c>
      <c r="F34" s="1997" t="s">
        <v>810</v>
      </c>
      <c r="G34" s="1999" t="s">
        <v>7654</v>
      </c>
      <c r="H34" s="1999" t="s">
        <v>237</v>
      </c>
      <c r="I34" s="1997" t="s">
        <v>11052</v>
      </c>
      <c r="J34" s="1801" t="s">
        <v>31</v>
      </c>
      <c r="K34" s="2391" t="s">
        <v>7108</v>
      </c>
      <c r="L34" s="1807">
        <v>0.34652777777777777</v>
      </c>
      <c r="M34" s="1807">
        <v>0.72916666666666663</v>
      </c>
      <c r="N34" s="1801" t="s">
        <v>33</v>
      </c>
      <c r="O34" s="1807">
        <v>0.33333333333333331</v>
      </c>
      <c r="P34" s="2317" t="s">
        <v>34</v>
      </c>
      <c r="Q34" s="2317" t="s">
        <v>34</v>
      </c>
      <c r="R34" s="1801" t="s">
        <v>35</v>
      </c>
      <c r="S34" s="1801" t="s">
        <v>35</v>
      </c>
      <c r="T34" s="1801" t="s">
        <v>36</v>
      </c>
      <c r="U34" s="1801" t="s">
        <v>37</v>
      </c>
      <c r="V34" s="2571">
        <f t="shared" si="0"/>
        <v>1.3194444444444453E-2</v>
      </c>
      <c r="W34" s="1801"/>
    </row>
    <row r="35" spans="1:23" s="1810" customFormat="1">
      <c r="A35" s="1801">
        <v>32</v>
      </c>
      <c r="B35" s="1801"/>
      <c r="C35" s="1997">
        <v>43530</v>
      </c>
      <c r="D35" s="1812" t="s">
        <v>11033</v>
      </c>
      <c r="E35" s="1997" t="s">
        <v>11053</v>
      </c>
      <c r="F35" s="1997" t="s">
        <v>804</v>
      </c>
      <c r="G35" s="1999" t="s">
        <v>1541</v>
      </c>
      <c r="H35" s="1999" t="s">
        <v>10847</v>
      </c>
      <c r="I35" s="1997" t="s">
        <v>1542</v>
      </c>
      <c r="J35" s="1801" t="s">
        <v>31</v>
      </c>
      <c r="K35" s="2389" t="s">
        <v>95</v>
      </c>
      <c r="L35" s="1807">
        <v>0.38194444444444442</v>
      </c>
      <c r="M35" s="1807">
        <v>0.41875000000000001</v>
      </c>
      <c r="N35" s="1801" t="s">
        <v>33</v>
      </c>
      <c r="O35" s="1807">
        <v>0.375</v>
      </c>
      <c r="P35" s="2317" t="s">
        <v>34</v>
      </c>
      <c r="Q35" s="2317" t="s">
        <v>34</v>
      </c>
      <c r="R35" s="1801" t="s">
        <v>35</v>
      </c>
      <c r="S35" s="1801" t="s">
        <v>35</v>
      </c>
      <c r="T35" s="1801" t="s">
        <v>36</v>
      </c>
      <c r="U35" s="1801" t="s">
        <v>37</v>
      </c>
      <c r="V35" s="2571">
        <f t="shared" si="0"/>
        <v>6.9444444444444198E-3</v>
      </c>
      <c r="W35" s="1801"/>
    </row>
    <row r="36" spans="1:23" s="1810" customFormat="1">
      <c r="A36" s="1801">
        <v>33</v>
      </c>
      <c r="B36" s="1801"/>
      <c r="C36" s="1997">
        <v>201190</v>
      </c>
      <c r="D36" s="1812" t="s">
        <v>11033</v>
      </c>
      <c r="E36" s="1999" t="s">
        <v>8312</v>
      </c>
      <c r="F36" s="1999" t="s">
        <v>210</v>
      </c>
      <c r="G36" s="1999" t="s">
        <v>11054</v>
      </c>
      <c r="H36" s="1999" t="s">
        <v>11008</v>
      </c>
      <c r="I36" s="1999" t="s">
        <v>11055</v>
      </c>
      <c r="J36" s="1801"/>
      <c r="K36" s="1818" t="s">
        <v>5790</v>
      </c>
      <c r="L36" s="1807">
        <v>0.46527777777777779</v>
      </c>
      <c r="M36" s="1807">
        <v>0.5625</v>
      </c>
      <c r="N36" s="1801" t="s">
        <v>33</v>
      </c>
      <c r="O36" s="1807">
        <v>0.4513888888888889</v>
      </c>
      <c r="P36" s="2317" t="s">
        <v>34</v>
      </c>
      <c r="Q36" s="2317" t="s">
        <v>34</v>
      </c>
      <c r="R36" s="1801" t="s">
        <v>112</v>
      </c>
      <c r="S36" s="1801" t="s">
        <v>35</v>
      </c>
      <c r="T36" s="1801" t="s">
        <v>36</v>
      </c>
      <c r="U36" s="1801" t="s">
        <v>33</v>
      </c>
      <c r="V36" s="2571">
        <f t="shared" si="0"/>
        <v>1.3888888888888895E-2</v>
      </c>
      <c r="W36" s="1801"/>
    </row>
    <row r="37" spans="1:23" s="1810" customFormat="1">
      <c r="A37" s="1801">
        <v>34</v>
      </c>
      <c r="B37" s="1801"/>
      <c r="C37" s="1997">
        <v>67892</v>
      </c>
      <c r="D37" s="1812" t="s">
        <v>11033</v>
      </c>
      <c r="E37" s="1997" t="s">
        <v>11056</v>
      </c>
      <c r="F37" s="1997" t="s">
        <v>759</v>
      </c>
      <c r="G37" s="1999" t="s">
        <v>109</v>
      </c>
      <c r="H37" s="1999" t="s">
        <v>11008</v>
      </c>
      <c r="I37" s="1999" t="s">
        <v>110</v>
      </c>
      <c r="J37" s="1801" t="s">
        <v>31</v>
      </c>
      <c r="K37" s="1818" t="s">
        <v>7112</v>
      </c>
      <c r="L37" s="1807">
        <v>0.65416666666666667</v>
      </c>
      <c r="M37" s="1807">
        <v>0.73055555555555551</v>
      </c>
      <c r="N37" s="1801" t="s">
        <v>33</v>
      </c>
      <c r="O37" s="1807">
        <v>0.64583333333333337</v>
      </c>
      <c r="P37" s="2317" t="s">
        <v>34</v>
      </c>
      <c r="Q37" s="2317" t="s">
        <v>34</v>
      </c>
      <c r="R37" s="1801" t="s">
        <v>35</v>
      </c>
      <c r="S37" s="1801" t="s">
        <v>35</v>
      </c>
      <c r="T37" s="1801" t="s">
        <v>36</v>
      </c>
      <c r="U37" s="1801" t="s">
        <v>37</v>
      </c>
      <c r="V37" s="2571">
        <f t="shared" si="0"/>
        <v>8.3333333333333037E-3</v>
      </c>
      <c r="W37" s="1801"/>
    </row>
    <row r="38" spans="1:23" s="1810" customFormat="1">
      <c r="A38" s="1801">
        <v>35</v>
      </c>
      <c r="B38" s="1801">
        <v>3110</v>
      </c>
      <c r="C38" s="1805">
        <v>197826</v>
      </c>
      <c r="D38" s="1812" t="s">
        <v>11033</v>
      </c>
      <c r="E38" s="1805" t="s">
        <v>11057</v>
      </c>
      <c r="F38" s="1805" t="s">
        <v>11058</v>
      </c>
      <c r="G38" s="1811" t="s">
        <v>10747</v>
      </c>
      <c r="H38" s="1811" t="s">
        <v>3369</v>
      </c>
      <c r="I38" s="1805" t="s">
        <v>7815</v>
      </c>
      <c r="J38" s="1801" t="s">
        <v>31</v>
      </c>
      <c r="K38" s="2391" t="s">
        <v>11059</v>
      </c>
      <c r="L38" s="1807">
        <v>0.42499999999999999</v>
      </c>
      <c r="M38" s="1807">
        <v>0.49305555555555558</v>
      </c>
      <c r="N38" s="1801" t="s">
        <v>11060</v>
      </c>
      <c r="O38" s="1807">
        <v>0.40625</v>
      </c>
      <c r="P38" s="2321" t="s">
        <v>34</v>
      </c>
      <c r="Q38" s="2321" t="s">
        <v>34</v>
      </c>
      <c r="R38" s="1801" t="s">
        <v>600</v>
      </c>
      <c r="S38" s="1801" t="s">
        <v>600</v>
      </c>
      <c r="T38" s="1801" t="s">
        <v>36</v>
      </c>
      <c r="U38" s="1801" t="s">
        <v>367</v>
      </c>
      <c r="V38" s="2571">
        <f t="shared" si="0"/>
        <v>1.8749999999999989E-2</v>
      </c>
      <c r="W38" s="1801"/>
    </row>
    <row r="39" spans="1:23" s="1810" customFormat="1">
      <c r="A39" s="1801">
        <v>36</v>
      </c>
      <c r="B39" s="1801">
        <v>2424</v>
      </c>
      <c r="C39" s="1805">
        <v>199377</v>
      </c>
      <c r="D39" s="1812" t="s">
        <v>11033</v>
      </c>
      <c r="E39" s="1805" t="s">
        <v>11061</v>
      </c>
      <c r="F39" s="1805" t="s">
        <v>2423</v>
      </c>
      <c r="G39" s="1811" t="s">
        <v>10747</v>
      </c>
      <c r="H39" s="1811" t="s">
        <v>3369</v>
      </c>
      <c r="I39" s="1805" t="s">
        <v>7815</v>
      </c>
      <c r="J39" s="1801" t="s">
        <v>31</v>
      </c>
      <c r="K39" s="2391" t="s">
        <v>11062</v>
      </c>
      <c r="L39" s="1807">
        <v>0.61041666666666672</v>
      </c>
      <c r="M39" s="1807">
        <v>0.68958333333333333</v>
      </c>
      <c r="N39" s="1801" t="s">
        <v>713</v>
      </c>
      <c r="O39" s="1807">
        <v>0.57291666666666663</v>
      </c>
      <c r="P39" s="2321" t="s">
        <v>34</v>
      </c>
      <c r="Q39" s="2321" t="s">
        <v>34</v>
      </c>
      <c r="R39" s="1801" t="s">
        <v>35</v>
      </c>
      <c r="S39" s="1801" t="s">
        <v>35</v>
      </c>
      <c r="T39" s="1801" t="s">
        <v>36</v>
      </c>
      <c r="U39" s="1801" t="s">
        <v>1451</v>
      </c>
      <c r="V39" s="2571">
        <f t="shared" si="0"/>
        <v>3.7500000000000089E-2</v>
      </c>
      <c r="W39" s="1801"/>
    </row>
    <row r="40" spans="1:23" s="1810" customFormat="1">
      <c r="A40" s="1801">
        <v>37</v>
      </c>
      <c r="B40" s="1801">
        <v>3582</v>
      </c>
      <c r="C40" s="1805">
        <v>198615</v>
      </c>
      <c r="D40" s="1812" t="s">
        <v>11033</v>
      </c>
      <c r="E40" s="1805" t="s">
        <v>11063</v>
      </c>
      <c r="F40" s="1805" t="s">
        <v>748</v>
      </c>
      <c r="G40" s="1811" t="s">
        <v>773</v>
      </c>
      <c r="H40" s="1811" t="s">
        <v>3346</v>
      </c>
      <c r="I40" s="1805" t="s">
        <v>3275</v>
      </c>
      <c r="J40" s="1801" t="s">
        <v>31</v>
      </c>
      <c r="K40" s="2391" t="s">
        <v>142</v>
      </c>
      <c r="L40" s="1807">
        <v>0.38750000000000001</v>
      </c>
      <c r="M40" s="1807">
        <v>0.55277777777777781</v>
      </c>
      <c r="N40" s="1801" t="s">
        <v>33</v>
      </c>
      <c r="O40" s="1807">
        <v>0.375</v>
      </c>
      <c r="P40" s="2321" t="s">
        <v>34</v>
      </c>
      <c r="Q40" s="2321" t="s">
        <v>34</v>
      </c>
      <c r="R40" s="1801" t="s">
        <v>112</v>
      </c>
      <c r="S40" s="1801" t="s">
        <v>35</v>
      </c>
      <c r="T40" s="1801" t="s">
        <v>36</v>
      </c>
      <c r="U40" s="1801" t="s">
        <v>545</v>
      </c>
      <c r="V40" s="2571">
        <f t="shared" si="0"/>
        <v>1.2500000000000011E-2</v>
      </c>
      <c r="W40" s="1801"/>
    </row>
    <row r="41" spans="1:23" s="1810" customFormat="1">
      <c r="A41" s="1801">
        <v>38</v>
      </c>
      <c r="B41" s="1801"/>
      <c r="C41" s="1805">
        <v>125884</v>
      </c>
      <c r="D41" s="1812" t="s">
        <v>11033</v>
      </c>
      <c r="E41" s="1805" t="s">
        <v>10593</v>
      </c>
      <c r="F41" s="1805" t="s">
        <v>829</v>
      </c>
      <c r="G41" s="1811" t="s">
        <v>214</v>
      </c>
      <c r="H41" s="1811" t="s">
        <v>215</v>
      </c>
      <c r="I41" s="1811" t="s">
        <v>11064</v>
      </c>
      <c r="J41" s="1801" t="s">
        <v>31</v>
      </c>
      <c r="K41" s="1818" t="s">
        <v>168</v>
      </c>
      <c r="L41" s="1807">
        <v>0.3576388888888889</v>
      </c>
      <c r="M41" s="1807">
        <v>0.57222222222222219</v>
      </c>
      <c r="N41" s="1801" t="s">
        <v>219</v>
      </c>
      <c r="O41" s="1807">
        <v>0.34375</v>
      </c>
      <c r="P41" s="2363" t="s">
        <v>34</v>
      </c>
      <c r="Q41" s="2363" t="s">
        <v>34</v>
      </c>
      <c r="R41" s="1801" t="s">
        <v>35</v>
      </c>
      <c r="S41" s="1801" t="s">
        <v>35</v>
      </c>
      <c r="T41" s="1801" t="s">
        <v>36</v>
      </c>
      <c r="U41" s="1801" t="s">
        <v>37</v>
      </c>
      <c r="V41" s="2571">
        <f t="shared" si="0"/>
        <v>1.3888888888888895E-2</v>
      </c>
      <c r="W41" s="1801"/>
    </row>
    <row r="42" spans="1:23">
      <c r="A42" s="1801">
        <v>39</v>
      </c>
      <c r="B42" s="775"/>
      <c r="C42" s="1629">
        <v>182302</v>
      </c>
      <c r="D42" s="775" t="s">
        <v>11033</v>
      </c>
      <c r="E42" s="1629" t="s">
        <v>2830</v>
      </c>
      <c r="F42" s="1629" t="s">
        <v>192</v>
      </c>
      <c r="G42" s="2220" t="s">
        <v>350</v>
      </c>
      <c r="H42" s="2220" t="s">
        <v>4426</v>
      </c>
      <c r="I42" s="2220" t="s">
        <v>11065</v>
      </c>
      <c r="J42" s="775" t="s">
        <v>31</v>
      </c>
      <c r="K42" s="2552"/>
      <c r="L42" s="1498">
        <v>0.61875000000000002</v>
      </c>
      <c r="M42" s="1498">
        <v>0.65972222222222221</v>
      </c>
      <c r="N42" s="2447" t="s">
        <v>37</v>
      </c>
      <c r="O42" s="775"/>
      <c r="P42" s="2459"/>
      <c r="Q42" s="2459"/>
      <c r="R42" s="775"/>
      <c r="S42" s="775"/>
      <c r="T42" s="775"/>
      <c r="U42" s="775"/>
      <c r="V42" s="2571"/>
      <c r="W42" s="775"/>
    </row>
    <row r="43" spans="1:23" s="1810" customFormat="1" ht="27.75">
      <c r="A43" s="1801">
        <v>40</v>
      </c>
      <c r="B43" s="1801">
        <v>2111</v>
      </c>
      <c r="C43" s="2014">
        <v>197560</v>
      </c>
      <c r="D43" s="1802" t="s">
        <v>11066</v>
      </c>
      <c r="E43" s="2014" t="s">
        <v>11067</v>
      </c>
      <c r="F43" s="2014" t="s">
        <v>2090</v>
      </c>
      <c r="G43" s="2172" t="s">
        <v>2758</v>
      </c>
      <c r="H43" s="2172" t="s">
        <v>4426</v>
      </c>
      <c r="I43" s="2172" t="s">
        <v>11068</v>
      </c>
      <c r="J43" s="1801" t="s">
        <v>31</v>
      </c>
      <c r="K43" s="1818" t="s">
        <v>723</v>
      </c>
      <c r="L43" s="1807">
        <v>0.35138888888888886</v>
      </c>
      <c r="M43" s="1807">
        <v>0.80555555555555558</v>
      </c>
      <c r="N43" s="1801" t="s">
        <v>33</v>
      </c>
      <c r="O43" s="1807">
        <v>0.34027777777777779</v>
      </c>
      <c r="P43" s="2336" t="s">
        <v>34</v>
      </c>
      <c r="Q43" s="2336" t="s">
        <v>34</v>
      </c>
      <c r="R43" s="1801" t="s">
        <v>112</v>
      </c>
      <c r="S43" s="1801" t="s">
        <v>35</v>
      </c>
      <c r="T43" s="1801" t="s">
        <v>36</v>
      </c>
      <c r="U43" s="1801" t="s">
        <v>33</v>
      </c>
      <c r="V43" s="2571">
        <f t="shared" si="0"/>
        <v>1.1111111111111072E-2</v>
      </c>
      <c r="W43" s="1801"/>
    </row>
    <row r="44" spans="1:23" s="1810" customFormat="1">
      <c r="A44" s="1801">
        <v>41</v>
      </c>
      <c r="B44" s="1801"/>
      <c r="C44" s="2014">
        <v>199405</v>
      </c>
      <c r="D44" s="1801" t="s">
        <v>11066</v>
      </c>
      <c r="E44" s="2014" t="s">
        <v>630</v>
      </c>
      <c r="F44" s="2014" t="s">
        <v>3743</v>
      </c>
      <c r="G44" s="2172" t="s">
        <v>40</v>
      </c>
      <c r="H44" s="2172" t="s">
        <v>41</v>
      </c>
      <c r="I44" s="2172" t="s">
        <v>11069</v>
      </c>
      <c r="J44" s="1801" t="s">
        <v>31</v>
      </c>
      <c r="K44" s="1818" t="s">
        <v>5020</v>
      </c>
      <c r="L44" s="1807">
        <v>0.35347222222222224</v>
      </c>
      <c r="M44" s="1807">
        <v>0.44513888888888886</v>
      </c>
      <c r="N44" s="1801" t="s">
        <v>33</v>
      </c>
      <c r="O44" s="1807">
        <v>0.34375</v>
      </c>
      <c r="P44" s="2336" t="s">
        <v>34</v>
      </c>
      <c r="Q44" s="2336" t="s">
        <v>34</v>
      </c>
      <c r="R44" s="1801" t="s">
        <v>35</v>
      </c>
      <c r="S44" s="1801" t="s">
        <v>35</v>
      </c>
      <c r="T44" s="1801" t="s">
        <v>36</v>
      </c>
      <c r="U44" s="1801" t="s">
        <v>37</v>
      </c>
      <c r="V44" s="2571">
        <f t="shared" si="0"/>
        <v>9.7222222222222432E-3</v>
      </c>
      <c r="W44" s="1801"/>
    </row>
    <row r="45" spans="1:23" s="1810" customFormat="1">
      <c r="A45" s="1801">
        <v>42</v>
      </c>
      <c r="B45" s="1801">
        <v>2134</v>
      </c>
      <c r="C45" s="2014">
        <v>199335</v>
      </c>
      <c r="D45" s="1801" t="s">
        <v>11066</v>
      </c>
      <c r="E45" s="2014" t="s">
        <v>11070</v>
      </c>
      <c r="F45" s="2014" t="s">
        <v>276</v>
      </c>
      <c r="G45" s="2172" t="s">
        <v>40</v>
      </c>
      <c r="H45" s="2172" t="s">
        <v>41</v>
      </c>
      <c r="I45" s="2172" t="s">
        <v>11071</v>
      </c>
      <c r="J45" s="1801" t="s">
        <v>31</v>
      </c>
      <c r="K45" s="1818" t="s">
        <v>860</v>
      </c>
      <c r="L45" s="1807">
        <v>0.45833333333333331</v>
      </c>
      <c r="M45" s="1807">
        <v>0.65277777777777779</v>
      </c>
      <c r="N45" s="1801" t="s">
        <v>33</v>
      </c>
      <c r="O45" s="1807">
        <v>0.44444444444444442</v>
      </c>
      <c r="P45" s="2336" t="s">
        <v>34</v>
      </c>
      <c r="Q45" s="2336" t="s">
        <v>34</v>
      </c>
      <c r="R45" s="1801" t="s">
        <v>35</v>
      </c>
      <c r="S45" s="1801" t="s">
        <v>35</v>
      </c>
      <c r="T45" s="1801" t="s">
        <v>36</v>
      </c>
      <c r="U45" s="1801" t="s">
        <v>37</v>
      </c>
      <c r="V45" s="2571">
        <f t="shared" si="0"/>
        <v>1.3888888888888895E-2</v>
      </c>
      <c r="W45" s="1801"/>
    </row>
    <row r="46" spans="1:23" s="1810" customFormat="1">
      <c r="A46" s="1801">
        <v>43</v>
      </c>
      <c r="B46" s="1890">
        <v>3513</v>
      </c>
      <c r="C46" s="2014">
        <v>201142</v>
      </c>
      <c r="D46" s="1801" t="s">
        <v>11066</v>
      </c>
      <c r="E46" s="2065" t="s">
        <v>11072</v>
      </c>
      <c r="F46" s="2014" t="s">
        <v>755</v>
      </c>
      <c r="G46" s="2172" t="s">
        <v>40</v>
      </c>
      <c r="H46" s="2172" t="s">
        <v>41</v>
      </c>
      <c r="I46" s="2172" t="s">
        <v>11073</v>
      </c>
      <c r="J46" s="1801" t="s">
        <v>31</v>
      </c>
      <c r="K46" s="1818" t="s">
        <v>5267</v>
      </c>
      <c r="L46" s="1892">
        <v>0.6875</v>
      </c>
      <c r="M46" s="1892">
        <v>0.78611111111111109</v>
      </c>
      <c r="N46" s="1801" t="s">
        <v>33</v>
      </c>
      <c r="O46" s="1892">
        <v>0.67708333333333337</v>
      </c>
      <c r="P46" s="2336" t="s">
        <v>34</v>
      </c>
      <c r="Q46" s="2336" t="s">
        <v>34</v>
      </c>
      <c r="R46" s="1801" t="s">
        <v>35</v>
      </c>
      <c r="S46" s="1801" t="s">
        <v>35</v>
      </c>
      <c r="T46" s="1801" t="s">
        <v>36</v>
      </c>
      <c r="U46" s="1801" t="s">
        <v>37</v>
      </c>
      <c r="V46" s="2571">
        <f t="shared" si="0"/>
        <v>1.041666666666663E-2</v>
      </c>
      <c r="W46" s="1890"/>
    </row>
    <row r="47" spans="1:23" s="1810" customFormat="1">
      <c r="A47" s="1801">
        <v>44</v>
      </c>
      <c r="B47" s="1801">
        <v>3570</v>
      </c>
      <c r="C47" s="2014">
        <v>186844</v>
      </c>
      <c r="D47" s="1801" t="s">
        <v>11066</v>
      </c>
      <c r="E47" s="1823" t="s">
        <v>10700</v>
      </c>
      <c r="F47" s="2014" t="s">
        <v>2090</v>
      </c>
      <c r="G47" s="2172" t="s">
        <v>8197</v>
      </c>
      <c r="H47" s="2172" t="s">
        <v>215</v>
      </c>
      <c r="I47" s="2014" t="s">
        <v>11074</v>
      </c>
      <c r="J47" s="1801" t="s">
        <v>31</v>
      </c>
      <c r="K47" s="1818" t="s">
        <v>4908</v>
      </c>
      <c r="L47" s="1807">
        <v>0.35694444444444445</v>
      </c>
      <c r="M47" s="1807">
        <v>0.48958333333333331</v>
      </c>
      <c r="N47" s="1801" t="s">
        <v>219</v>
      </c>
      <c r="O47" s="1807">
        <v>0.34722222222222221</v>
      </c>
      <c r="P47" s="2336" t="s">
        <v>34</v>
      </c>
      <c r="Q47" s="2336" t="s">
        <v>34</v>
      </c>
      <c r="R47" s="1801" t="s">
        <v>35</v>
      </c>
      <c r="S47" s="1801" t="s">
        <v>35</v>
      </c>
      <c r="T47" s="1801" t="s">
        <v>36</v>
      </c>
      <c r="U47" s="1801" t="s">
        <v>37</v>
      </c>
      <c r="V47" s="2571">
        <f t="shared" si="0"/>
        <v>9.7222222222222432E-3</v>
      </c>
      <c r="W47" s="1801"/>
    </row>
    <row r="48" spans="1:23" s="439" customFormat="1">
      <c r="A48" s="1801">
        <v>45</v>
      </c>
      <c r="B48" s="463"/>
      <c r="C48" s="1984">
        <v>155849</v>
      </c>
      <c r="D48" s="463" t="s">
        <v>11066</v>
      </c>
      <c r="E48" s="1311" t="s">
        <v>7429</v>
      </c>
      <c r="F48" s="1984" t="s">
        <v>233</v>
      </c>
      <c r="G48" s="1986" t="s">
        <v>104</v>
      </c>
      <c r="H48" s="1986" t="s">
        <v>92</v>
      </c>
      <c r="I48" s="1984" t="s">
        <v>394</v>
      </c>
      <c r="J48" s="463" t="s">
        <v>31</v>
      </c>
      <c r="K48" s="1369" t="s">
        <v>3666</v>
      </c>
      <c r="L48" s="966">
        <v>0.50694444444444442</v>
      </c>
      <c r="M48" s="966">
        <v>0.52777777777777779</v>
      </c>
      <c r="N48" s="463" t="s">
        <v>2113</v>
      </c>
      <c r="O48" s="966">
        <v>0.49652777777777779</v>
      </c>
      <c r="P48" s="2357"/>
      <c r="Q48" s="2357" t="s">
        <v>171</v>
      </c>
      <c r="R48" s="463" t="s">
        <v>35</v>
      </c>
      <c r="S48" s="463" t="s">
        <v>35</v>
      </c>
      <c r="T48" s="463" t="s">
        <v>36</v>
      </c>
      <c r="U48" s="463" t="s">
        <v>37</v>
      </c>
      <c r="V48" s="2571">
        <f t="shared" si="0"/>
        <v>1.041666666666663E-2</v>
      </c>
      <c r="W48" s="463"/>
    </row>
    <row r="49" spans="1:23" s="439" customFormat="1">
      <c r="A49" s="1801">
        <v>46</v>
      </c>
      <c r="B49" s="463"/>
      <c r="C49" s="1984">
        <v>198120</v>
      </c>
      <c r="D49" s="463" t="s">
        <v>11066</v>
      </c>
      <c r="E49" s="1311" t="s">
        <v>11075</v>
      </c>
      <c r="F49" s="1984" t="s">
        <v>84</v>
      </c>
      <c r="G49" s="1986" t="s">
        <v>104</v>
      </c>
      <c r="H49" s="1986" t="s">
        <v>92</v>
      </c>
      <c r="I49" s="1984" t="s">
        <v>394</v>
      </c>
      <c r="J49" s="463" t="s">
        <v>31</v>
      </c>
      <c r="K49" s="1369" t="s">
        <v>3528</v>
      </c>
      <c r="L49" s="966">
        <v>0.59861111111111109</v>
      </c>
      <c r="M49" s="966">
        <v>0.64930555555555558</v>
      </c>
      <c r="N49" s="463" t="s">
        <v>2113</v>
      </c>
      <c r="O49" s="966">
        <v>0.58333333333333337</v>
      </c>
      <c r="P49" s="2357"/>
      <c r="Q49" s="2357" t="s">
        <v>171</v>
      </c>
      <c r="R49" s="463" t="s">
        <v>35</v>
      </c>
      <c r="S49" s="463" t="s">
        <v>35</v>
      </c>
      <c r="T49" s="463" t="s">
        <v>36</v>
      </c>
      <c r="U49" s="463" t="s">
        <v>37</v>
      </c>
      <c r="V49" s="2571">
        <f t="shared" si="0"/>
        <v>1.5277777777777724E-2</v>
      </c>
      <c r="W49" s="463"/>
    </row>
    <row r="50" spans="1:23" s="1810" customFormat="1">
      <c r="A50" s="1801">
        <v>47</v>
      </c>
      <c r="B50" s="1801"/>
      <c r="C50" s="2014">
        <v>199013</v>
      </c>
      <c r="D50" s="1801" t="s">
        <v>11066</v>
      </c>
      <c r="E50" s="1823" t="s">
        <v>11076</v>
      </c>
      <c r="F50" s="2014" t="s">
        <v>510</v>
      </c>
      <c r="G50" s="2172" t="s">
        <v>47</v>
      </c>
      <c r="H50" s="2172" t="s">
        <v>10393</v>
      </c>
      <c r="I50" s="2014" t="s">
        <v>11077</v>
      </c>
      <c r="J50" s="1801" t="s">
        <v>31</v>
      </c>
      <c r="K50" s="1818" t="s">
        <v>3524</v>
      </c>
      <c r="L50" s="1807">
        <v>0.4201388888888889</v>
      </c>
      <c r="M50" s="1807">
        <v>0.63888888888888884</v>
      </c>
      <c r="N50" s="1801" t="s">
        <v>33</v>
      </c>
      <c r="O50" s="1807">
        <v>0.40972222222222221</v>
      </c>
      <c r="P50" s="2336" t="s">
        <v>34</v>
      </c>
      <c r="Q50" s="2336" t="s">
        <v>34</v>
      </c>
      <c r="R50" s="1801" t="s">
        <v>35</v>
      </c>
      <c r="S50" s="1801" t="s">
        <v>35</v>
      </c>
      <c r="T50" s="1801" t="s">
        <v>36</v>
      </c>
      <c r="U50" s="1801" t="s">
        <v>37</v>
      </c>
      <c r="V50" s="2571">
        <f t="shared" si="0"/>
        <v>1.0416666666666685E-2</v>
      </c>
      <c r="W50" s="1801"/>
    </row>
    <row r="51" spans="1:23" s="439" customFormat="1">
      <c r="A51" s="1801">
        <v>48</v>
      </c>
      <c r="B51" s="463"/>
      <c r="C51" s="1984">
        <v>197453</v>
      </c>
      <c r="D51" s="463" t="s">
        <v>11066</v>
      </c>
      <c r="E51" s="1311" t="s">
        <v>11078</v>
      </c>
      <c r="F51" s="1984" t="s">
        <v>616</v>
      </c>
      <c r="G51" s="1986" t="s">
        <v>104</v>
      </c>
      <c r="H51" s="1986" t="s">
        <v>92</v>
      </c>
      <c r="I51" s="1984" t="s">
        <v>394</v>
      </c>
      <c r="J51" s="463" t="s">
        <v>31</v>
      </c>
      <c r="K51" s="1369" t="s">
        <v>7163</v>
      </c>
      <c r="L51" s="966">
        <v>0.65277777777777779</v>
      </c>
      <c r="M51" s="966">
        <v>0.71875</v>
      </c>
      <c r="N51" s="463" t="s">
        <v>2113</v>
      </c>
      <c r="O51" s="966">
        <v>0.64236111111111116</v>
      </c>
      <c r="P51" s="2357"/>
      <c r="Q51" s="2357"/>
      <c r="R51" s="463" t="s">
        <v>35</v>
      </c>
      <c r="S51" s="463" t="s">
        <v>35</v>
      </c>
      <c r="T51" s="463" t="s">
        <v>36</v>
      </c>
      <c r="U51" s="463" t="s">
        <v>37</v>
      </c>
      <c r="V51" s="2571">
        <f t="shared" si="0"/>
        <v>1.041666666666663E-2</v>
      </c>
      <c r="W51" s="463"/>
    </row>
    <row r="52" spans="1:23">
      <c r="A52" s="1801">
        <v>49</v>
      </c>
      <c r="B52" s="775"/>
      <c r="C52" s="2350">
        <v>200117</v>
      </c>
      <c r="D52" s="775" t="s">
        <v>11066</v>
      </c>
      <c r="E52" s="1629" t="s">
        <v>11079</v>
      </c>
      <c r="F52" s="2350" t="s">
        <v>11080</v>
      </c>
      <c r="G52" s="2352" t="s">
        <v>5906</v>
      </c>
      <c r="H52" s="2352" t="s">
        <v>70</v>
      </c>
      <c r="I52" s="2352" t="s">
        <v>11081</v>
      </c>
      <c r="J52" s="775" t="s">
        <v>31</v>
      </c>
      <c r="K52" s="1364"/>
      <c r="L52" s="775"/>
      <c r="M52" s="775"/>
      <c r="N52" s="2447" t="s">
        <v>37</v>
      </c>
      <c r="O52" s="775"/>
      <c r="P52" s="2365"/>
      <c r="Q52" s="2365"/>
      <c r="R52" s="775"/>
      <c r="S52" s="775"/>
      <c r="T52" s="775"/>
      <c r="U52" s="775"/>
      <c r="V52" s="2571">
        <f t="shared" si="0"/>
        <v>0</v>
      </c>
      <c r="W52" s="775"/>
    </row>
    <row r="53" spans="1:23">
      <c r="A53" s="1801">
        <v>50</v>
      </c>
      <c r="B53" s="775"/>
      <c r="C53" s="2350">
        <v>194414</v>
      </c>
      <c r="D53" s="775" t="s">
        <v>11066</v>
      </c>
      <c r="E53" s="1629" t="s">
        <v>11082</v>
      </c>
      <c r="F53" s="2350" t="s">
        <v>755</v>
      </c>
      <c r="G53" s="2352" t="s">
        <v>5906</v>
      </c>
      <c r="H53" s="2352" t="s">
        <v>70</v>
      </c>
      <c r="I53" s="2352" t="s">
        <v>11081</v>
      </c>
      <c r="J53" s="775" t="s">
        <v>31</v>
      </c>
      <c r="K53" s="1364"/>
      <c r="L53" s="775"/>
      <c r="M53" s="775"/>
      <c r="N53" s="2447" t="s">
        <v>37</v>
      </c>
      <c r="O53" s="775"/>
      <c r="P53" s="2365"/>
      <c r="Q53" s="2365"/>
      <c r="R53" s="775"/>
      <c r="S53" s="775"/>
      <c r="T53" s="775"/>
      <c r="U53" s="775"/>
      <c r="V53" s="2571">
        <f t="shared" si="0"/>
        <v>0</v>
      </c>
      <c r="W53" s="775"/>
    </row>
    <row r="54" spans="1:23">
      <c r="A54" s="1801">
        <v>51</v>
      </c>
      <c r="B54" s="775"/>
      <c r="C54" s="2350">
        <v>192711</v>
      </c>
      <c r="D54" s="775" t="s">
        <v>11066</v>
      </c>
      <c r="E54" s="1629" t="s">
        <v>8865</v>
      </c>
      <c r="F54" s="2350" t="s">
        <v>2095</v>
      </c>
      <c r="G54" s="2352" t="s">
        <v>5906</v>
      </c>
      <c r="H54" s="2352" t="s">
        <v>70</v>
      </c>
      <c r="I54" s="2350" t="s">
        <v>11083</v>
      </c>
      <c r="J54" s="775" t="s">
        <v>31</v>
      </c>
      <c r="K54" s="1364"/>
      <c r="L54" s="775"/>
      <c r="M54" s="775"/>
      <c r="N54" s="2447" t="s">
        <v>37</v>
      </c>
      <c r="O54" s="775"/>
      <c r="P54" s="2365"/>
      <c r="Q54" s="2365"/>
      <c r="R54" s="775"/>
      <c r="S54" s="775"/>
      <c r="T54" s="775"/>
      <c r="U54" s="775"/>
      <c r="V54" s="2571">
        <f t="shared" si="0"/>
        <v>0</v>
      </c>
      <c r="W54" s="775"/>
    </row>
    <row r="55" spans="1:23">
      <c r="A55" s="1801">
        <v>52</v>
      </c>
      <c r="B55" s="775"/>
      <c r="C55" s="2350">
        <v>197656</v>
      </c>
      <c r="D55" s="775" t="s">
        <v>11066</v>
      </c>
      <c r="E55" s="1629" t="s">
        <v>6117</v>
      </c>
      <c r="F55" s="2350" t="s">
        <v>1118</v>
      </c>
      <c r="G55" s="2352" t="s">
        <v>5906</v>
      </c>
      <c r="H55" s="2352" t="s">
        <v>70</v>
      </c>
      <c r="I55" s="2350" t="s">
        <v>11083</v>
      </c>
      <c r="J55" s="775" t="s">
        <v>31</v>
      </c>
      <c r="K55" s="1364"/>
      <c r="L55" s="775"/>
      <c r="M55" s="775"/>
      <c r="N55" s="2447" t="s">
        <v>37</v>
      </c>
      <c r="O55" s="775"/>
      <c r="P55" s="2365"/>
      <c r="Q55" s="2365"/>
      <c r="R55" s="775"/>
      <c r="S55" s="775"/>
      <c r="T55" s="775"/>
      <c r="U55" s="775"/>
      <c r="V55" s="2571">
        <f t="shared" si="0"/>
        <v>0</v>
      </c>
      <c r="W55" s="775"/>
    </row>
    <row r="56" spans="1:23" s="1810" customFormat="1">
      <c r="A56" s="1801">
        <v>53</v>
      </c>
      <c r="B56" s="1801">
        <v>3567</v>
      </c>
      <c r="C56" s="2014">
        <v>191258</v>
      </c>
      <c r="D56" s="1801" t="s">
        <v>11066</v>
      </c>
      <c r="E56" s="1823" t="s">
        <v>11084</v>
      </c>
      <c r="F56" s="2014" t="s">
        <v>46</v>
      </c>
      <c r="G56" s="2172" t="s">
        <v>2072</v>
      </c>
      <c r="H56" s="2172" t="s">
        <v>215</v>
      </c>
      <c r="I56" s="2014" t="s">
        <v>4690</v>
      </c>
      <c r="J56" s="1801" t="s">
        <v>31</v>
      </c>
      <c r="K56" s="2391" t="s">
        <v>3516</v>
      </c>
      <c r="L56" s="1807">
        <v>0.4861111111111111</v>
      </c>
      <c r="M56" s="1807">
        <v>0.53472222222222221</v>
      </c>
      <c r="N56" s="1801" t="s">
        <v>33</v>
      </c>
      <c r="O56" s="1807">
        <v>0.47916666666666669</v>
      </c>
      <c r="P56" s="2336" t="s">
        <v>34</v>
      </c>
      <c r="Q56" s="2336" t="s">
        <v>34</v>
      </c>
      <c r="R56" s="1801" t="s">
        <v>35</v>
      </c>
      <c r="S56" s="1801" t="s">
        <v>35</v>
      </c>
      <c r="T56" s="1801" t="s">
        <v>36</v>
      </c>
      <c r="U56" s="1801" t="s">
        <v>37</v>
      </c>
      <c r="V56" s="2571">
        <f t="shared" si="0"/>
        <v>6.9444444444444198E-3</v>
      </c>
      <c r="W56" s="1801"/>
    </row>
    <row r="57" spans="1:23" s="439" customFormat="1">
      <c r="A57" s="1801">
        <v>54</v>
      </c>
      <c r="B57" s="463">
        <v>4642</v>
      </c>
      <c r="C57" s="1984">
        <v>31128</v>
      </c>
      <c r="D57" s="463" t="s">
        <v>11066</v>
      </c>
      <c r="E57" s="1311" t="s">
        <v>11085</v>
      </c>
      <c r="F57" s="1984" t="s">
        <v>829</v>
      </c>
      <c r="G57" s="1986" t="s">
        <v>1541</v>
      </c>
      <c r="H57" s="1986" t="s">
        <v>10847</v>
      </c>
      <c r="I57" s="1984" t="s">
        <v>10632</v>
      </c>
      <c r="J57" s="463" t="s">
        <v>31</v>
      </c>
      <c r="K57" s="1850" t="s">
        <v>3800</v>
      </c>
      <c r="L57" s="966">
        <v>0.48125000000000001</v>
      </c>
      <c r="M57" s="966">
        <v>0.66319444444444442</v>
      </c>
      <c r="N57" s="463" t="s">
        <v>298</v>
      </c>
      <c r="O57" s="966">
        <v>0.4375</v>
      </c>
      <c r="P57" s="2357"/>
      <c r="Q57" s="2357" t="s">
        <v>171</v>
      </c>
      <c r="R57" s="463" t="s">
        <v>36</v>
      </c>
      <c r="S57" s="463" t="s">
        <v>600</v>
      </c>
      <c r="T57" s="463" t="s">
        <v>11086</v>
      </c>
      <c r="U57" s="463" t="s">
        <v>33</v>
      </c>
      <c r="V57" s="2572">
        <f t="shared" si="0"/>
        <v>4.3750000000000011E-2</v>
      </c>
      <c r="W57" s="463"/>
    </row>
    <row r="58" spans="1:23" s="439" customFormat="1" ht="39" customHeight="1">
      <c r="A58" s="1801">
        <v>55</v>
      </c>
      <c r="B58" s="463">
        <v>2564</v>
      </c>
      <c r="C58" s="1984">
        <v>198544</v>
      </c>
      <c r="D58" s="463" t="s">
        <v>11066</v>
      </c>
      <c r="E58" s="1311" t="s">
        <v>11087</v>
      </c>
      <c r="F58" s="1984" t="s">
        <v>2947</v>
      </c>
      <c r="G58" s="1986" t="s">
        <v>10640</v>
      </c>
      <c r="H58" s="1986" t="s">
        <v>9120</v>
      </c>
      <c r="I58" s="1984" t="s">
        <v>11088</v>
      </c>
      <c r="J58" s="463" t="s">
        <v>31</v>
      </c>
      <c r="K58" s="1850" t="s">
        <v>1008</v>
      </c>
      <c r="L58" s="966">
        <v>0.44930555555555557</v>
      </c>
      <c r="M58" s="966">
        <v>0.8125</v>
      </c>
      <c r="N58" s="608" t="s">
        <v>11089</v>
      </c>
      <c r="O58" s="966">
        <v>0.44444444444444442</v>
      </c>
      <c r="P58" s="2357"/>
      <c r="Q58" s="2357" t="s">
        <v>171</v>
      </c>
      <c r="R58" s="463" t="s">
        <v>35</v>
      </c>
      <c r="S58" s="463" t="s">
        <v>35</v>
      </c>
      <c r="T58" s="463" t="s">
        <v>11090</v>
      </c>
      <c r="U58" s="608" t="s">
        <v>11091</v>
      </c>
      <c r="V58" s="2571">
        <f t="shared" si="0"/>
        <v>4.8611111111111494E-3</v>
      </c>
      <c r="W58" s="463"/>
    </row>
    <row r="59" spans="1:23" s="1810" customFormat="1">
      <c r="A59" s="1801">
        <v>56</v>
      </c>
      <c r="B59" s="1801"/>
      <c r="C59" s="2014">
        <v>198674</v>
      </c>
      <c r="D59" s="1801" t="s">
        <v>11066</v>
      </c>
      <c r="E59" s="1823" t="s">
        <v>11092</v>
      </c>
      <c r="F59" s="2014" t="s">
        <v>461</v>
      </c>
      <c r="G59" s="2172" t="s">
        <v>519</v>
      </c>
      <c r="H59" s="2172" t="s">
        <v>520</v>
      </c>
      <c r="I59" s="2014" t="s">
        <v>521</v>
      </c>
      <c r="J59" s="1801" t="s">
        <v>31</v>
      </c>
      <c r="K59" s="2391" t="s">
        <v>229</v>
      </c>
      <c r="L59" s="1807">
        <v>0.35069444444444442</v>
      </c>
      <c r="M59" s="1807">
        <v>0.45833333333333331</v>
      </c>
      <c r="N59" s="1801" t="s">
        <v>33</v>
      </c>
      <c r="O59" s="1807">
        <v>0.34027777777777779</v>
      </c>
      <c r="P59" s="2336" t="s">
        <v>34</v>
      </c>
      <c r="Q59" s="2336" t="s">
        <v>34</v>
      </c>
      <c r="R59" s="1801" t="s">
        <v>35</v>
      </c>
      <c r="S59" s="1801" t="s">
        <v>35</v>
      </c>
      <c r="T59" s="1801" t="s">
        <v>36</v>
      </c>
      <c r="U59" s="1801" t="s">
        <v>5672</v>
      </c>
      <c r="V59" s="2571">
        <f t="shared" si="0"/>
        <v>1.041666666666663E-2</v>
      </c>
      <c r="W59" s="1801"/>
    </row>
    <row r="60" spans="1:23" s="1810" customFormat="1" ht="27.75">
      <c r="A60" s="1801">
        <v>57</v>
      </c>
      <c r="B60" s="1801"/>
      <c r="C60" s="2014">
        <v>188049</v>
      </c>
      <c r="D60" s="1801" t="s">
        <v>11066</v>
      </c>
      <c r="E60" s="1823" t="s">
        <v>11093</v>
      </c>
      <c r="F60" s="2014" t="s">
        <v>356</v>
      </c>
      <c r="G60" s="2172" t="s">
        <v>200</v>
      </c>
      <c r="H60" s="2172" t="s">
        <v>520</v>
      </c>
      <c r="I60" s="2172" t="s">
        <v>11094</v>
      </c>
      <c r="J60" s="1801" t="s">
        <v>31</v>
      </c>
      <c r="K60" s="2391" t="s">
        <v>360</v>
      </c>
      <c r="L60" s="1807">
        <v>0.46527777777777779</v>
      </c>
      <c r="M60" s="1807">
        <v>0.61458333333333337</v>
      </c>
      <c r="N60" s="1801" t="s">
        <v>33</v>
      </c>
      <c r="O60" s="1807">
        <v>0.45833333333333331</v>
      </c>
      <c r="P60" s="2336" t="s">
        <v>34</v>
      </c>
      <c r="Q60" s="2336" t="s">
        <v>34</v>
      </c>
      <c r="R60" s="1801" t="s">
        <v>112</v>
      </c>
      <c r="S60" s="1801" t="s">
        <v>35</v>
      </c>
      <c r="T60" s="1801" t="s">
        <v>36</v>
      </c>
      <c r="U60" s="1801" t="s">
        <v>33</v>
      </c>
      <c r="V60" s="2571">
        <f t="shared" si="0"/>
        <v>6.9444444444444753E-3</v>
      </c>
      <c r="W60" s="1801"/>
    </row>
    <row r="61" spans="1:23" s="439" customFormat="1" ht="27.75">
      <c r="A61" s="1801">
        <v>58</v>
      </c>
      <c r="B61" s="463"/>
      <c r="C61" s="1984">
        <v>200640</v>
      </c>
      <c r="D61" s="463" t="s">
        <v>11066</v>
      </c>
      <c r="E61" s="1311" t="s">
        <v>11095</v>
      </c>
      <c r="F61" s="1984" t="s">
        <v>1826</v>
      </c>
      <c r="G61" s="1986" t="s">
        <v>104</v>
      </c>
      <c r="H61" s="1986" t="s">
        <v>92</v>
      </c>
      <c r="I61" s="1986" t="s">
        <v>11096</v>
      </c>
      <c r="J61" s="463" t="s">
        <v>31</v>
      </c>
      <c r="K61" s="1850" t="s">
        <v>43</v>
      </c>
      <c r="L61" s="966">
        <v>0.64583333333333337</v>
      </c>
      <c r="M61" s="966">
        <v>0.70138888888888884</v>
      </c>
      <c r="N61" s="463" t="s">
        <v>2113</v>
      </c>
      <c r="O61" s="966">
        <v>0.63541666666666663</v>
      </c>
      <c r="P61" s="2357"/>
      <c r="Q61" s="2357" t="s">
        <v>171</v>
      </c>
      <c r="R61" s="463" t="s">
        <v>35</v>
      </c>
      <c r="S61" s="463" t="s">
        <v>35</v>
      </c>
      <c r="T61" s="463" t="s">
        <v>36</v>
      </c>
      <c r="U61" s="463" t="s">
        <v>5672</v>
      </c>
      <c r="V61" s="2571">
        <f t="shared" si="0"/>
        <v>1.0416666666666741E-2</v>
      </c>
      <c r="W61" s="463"/>
    </row>
    <row r="62" spans="1:23" s="1810" customFormat="1">
      <c r="A62" s="1801">
        <v>59</v>
      </c>
      <c r="B62" s="1812">
        <v>3113</v>
      </c>
      <c r="C62" s="1997">
        <v>199035</v>
      </c>
      <c r="D62" s="1812" t="s">
        <v>11066</v>
      </c>
      <c r="E62" s="1805" t="s">
        <v>11097</v>
      </c>
      <c r="F62" s="1997" t="s">
        <v>935</v>
      </c>
      <c r="G62" s="1999" t="s">
        <v>10747</v>
      </c>
      <c r="H62" s="1999" t="s">
        <v>10393</v>
      </c>
      <c r="I62" s="1997" t="s">
        <v>11098</v>
      </c>
      <c r="J62" s="1801" t="s">
        <v>31</v>
      </c>
      <c r="K62" s="2391" t="s">
        <v>11099</v>
      </c>
      <c r="L62" s="1807">
        <v>0.40138888888888891</v>
      </c>
      <c r="M62" s="1807">
        <v>0.49305555555555558</v>
      </c>
      <c r="N62" s="1801" t="s">
        <v>11100</v>
      </c>
      <c r="O62" s="1807">
        <v>0.39583333333333331</v>
      </c>
      <c r="P62" s="2336" t="s">
        <v>34</v>
      </c>
      <c r="Q62" s="2336" t="s">
        <v>34</v>
      </c>
      <c r="R62" s="1801" t="s">
        <v>11101</v>
      </c>
      <c r="S62" s="1801" t="s">
        <v>600</v>
      </c>
      <c r="T62" s="1801" t="s">
        <v>36</v>
      </c>
      <c r="U62" s="1801"/>
      <c r="V62" s="2571">
        <f t="shared" si="0"/>
        <v>5.5555555555555913E-3</v>
      </c>
      <c r="W62" s="1801"/>
    </row>
    <row r="63" spans="1:23" s="1810" customFormat="1">
      <c r="A63" s="1801">
        <v>60</v>
      </c>
      <c r="B63" s="1812">
        <v>4628</v>
      </c>
      <c r="C63" s="1997">
        <v>197379</v>
      </c>
      <c r="D63" s="1812" t="s">
        <v>11066</v>
      </c>
      <c r="E63" s="1805" t="s">
        <v>11102</v>
      </c>
      <c r="F63" s="1997" t="s">
        <v>759</v>
      </c>
      <c r="G63" s="1999" t="s">
        <v>98</v>
      </c>
      <c r="H63" s="1999" t="s">
        <v>3346</v>
      </c>
      <c r="I63" s="1997" t="s">
        <v>11103</v>
      </c>
      <c r="J63" s="1801" t="s">
        <v>94</v>
      </c>
      <c r="K63" s="2391" t="s">
        <v>420</v>
      </c>
      <c r="L63" s="1807">
        <v>0.4548611111111111</v>
      </c>
      <c r="M63" s="1807">
        <v>0.57638888888888884</v>
      </c>
      <c r="N63" s="1801" t="s">
        <v>33</v>
      </c>
      <c r="O63" s="1807">
        <v>0.4375</v>
      </c>
      <c r="P63" s="2317" t="s">
        <v>34</v>
      </c>
      <c r="Q63" s="2317" t="s">
        <v>34</v>
      </c>
      <c r="R63" s="1801" t="s">
        <v>600</v>
      </c>
      <c r="S63" s="1801" t="s">
        <v>600</v>
      </c>
      <c r="T63" s="1801" t="s">
        <v>36</v>
      </c>
      <c r="U63" s="1801" t="s">
        <v>2217</v>
      </c>
      <c r="V63" s="2571">
        <f t="shared" si="0"/>
        <v>1.7361111111111105E-2</v>
      </c>
      <c r="W63" s="1801">
        <v>9891629992</v>
      </c>
    </row>
    <row r="64" spans="1:23" s="439" customFormat="1">
      <c r="A64" s="1801">
        <v>61</v>
      </c>
      <c r="B64" s="977">
        <v>2566</v>
      </c>
      <c r="C64" s="2496">
        <v>199716</v>
      </c>
      <c r="D64" s="977" t="s">
        <v>11066</v>
      </c>
      <c r="E64" s="1225" t="s">
        <v>11104</v>
      </c>
      <c r="F64" s="2496" t="s">
        <v>228</v>
      </c>
      <c r="G64" s="2497" t="s">
        <v>10640</v>
      </c>
      <c r="H64" s="2497" t="s">
        <v>9120</v>
      </c>
      <c r="I64" s="2496" t="s">
        <v>6982</v>
      </c>
      <c r="J64" s="463" t="s">
        <v>31</v>
      </c>
      <c r="K64" s="1850" t="s">
        <v>885</v>
      </c>
      <c r="L64" s="966">
        <v>0.38541666666666669</v>
      </c>
      <c r="M64" s="966">
        <v>0.69791666666666663</v>
      </c>
      <c r="N64" s="463" t="s">
        <v>2113</v>
      </c>
      <c r="O64" s="966">
        <v>0.3923611111111111</v>
      </c>
      <c r="P64" s="2498"/>
      <c r="Q64" s="2498" t="s">
        <v>171</v>
      </c>
      <c r="R64" s="463" t="s">
        <v>35</v>
      </c>
      <c r="S64" s="463" t="s">
        <v>35</v>
      </c>
      <c r="T64" s="463" t="s">
        <v>36</v>
      </c>
      <c r="U64" s="463" t="s">
        <v>37</v>
      </c>
      <c r="V64" s="2572" t="s">
        <v>3907</v>
      </c>
      <c r="W64" s="463"/>
    </row>
    <row r="65" spans="1:23" s="1810" customFormat="1">
      <c r="A65" s="1801">
        <v>62</v>
      </c>
      <c r="B65" s="2006">
        <v>2102</v>
      </c>
      <c r="C65" s="2013">
        <v>200909</v>
      </c>
      <c r="D65" s="2471" t="s">
        <v>11105</v>
      </c>
      <c r="E65" s="2013" t="s">
        <v>11106</v>
      </c>
      <c r="F65" s="1997" t="s">
        <v>528</v>
      </c>
      <c r="G65" s="2066" t="s">
        <v>9350</v>
      </c>
      <c r="H65" s="1999" t="s">
        <v>389</v>
      </c>
      <c r="I65" s="2013" t="s">
        <v>11107</v>
      </c>
      <c r="J65" s="1890" t="s">
        <v>31</v>
      </c>
      <c r="K65" s="2399" t="s">
        <v>303</v>
      </c>
      <c r="L65" s="1892">
        <v>0.3923611111111111</v>
      </c>
      <c r="M65" s="1892">
        <v>0.83333333333333337</v>
      </c>
      <c r="N65" s="1890" t="s">
        <v>33</v>
      </c>
      <c r="O65" s="1892">
        <v>0.38541666666666669</v>
      </c>
      <c r="P65" s="1890" t="s">
        <v>34</v>
      </c>
      <c r="Q65" s="1890" t="s">
        <v>34</v>
      </c>
      <c r="R65" s="1890" t="s">
        <v>112</v>
      </c>
      <c r="S65" s="1890" t="s">
        <v>35</v>
      </c>
      <c r="T65" s="1890" t="s">
        <v>11108</v>
      </c>
      <c r="U65" s="1890" t="s">
        <v>559</v>
      </c>
      <c r="V65" s="2571">
        <f t="shared" si="0"/>
        <v>6.9444444444444198E-3</v>
      </c>
      <c r="W65" s="2065">
        <v>9871696066</v>
      </c>
    </row>
    <row r="66" spans="1:23" s="439" customFormat="1">
      <c r="A66" s="1801">
        <v>63</v>
      </c>
      <c r="B66" s="977">
        <v>3515</v>
      </c>
      <c r="C66" s="1225">
        <v>189721</v>
      </c>
      <c r="D66" s="977" t="s">
        <v>11105</v>
      </c>
      <c r="E66" s="1225" t="s">
        <v>11109</v>
      </c>
      <c r="F66" s="591" t="s">
        <v>2107</v>
      </c>
      <c r="G66" s="1228" t="s">
        <v>11110</v>
      </c>
      <c r="H66" s="592" t="s">
        <v>41</v>
      </c>
      <c r="I66" s="1228" t="s">
        <v>11111</v>
      </c>
      <c r="J66" s="463" t="s">
        <v>31</v>
      </c>
      <c r="K66" s="1850" t="s">
        <v>5020</v>
      </c>
      <c r="L66" s="966">
        <v>0.40625</v>
      </c>
      <c r="M66" s="966">
        <v>0.53472222222222221</v>
      </c>
      <c r="N66" s="463" t="s">
        <v>11112</v>
      </c>
      <c r="O66" s="966">
        <v>0.40277777777777779</v>
      </c>
      <c r="P66" s="463"/>
      <c r="Q66" s="463" t="s">
        <v>171</v>
      </c>
      <c r="R66" s="463" t="s">
        <v>36</v>
      </c>
      <c r="S66" s="463" t="s">
        <v>600</v>
      </c>
      <c r="T66" s="463" t="s">
        <v>36</v>
      </c>
      <c r="U66" s="463" t="s">
        <v>11112</v>
      </c>
      <c r="V66" s="2571">
        <f t="shared" si="0"/>
        <v>3.4722222222222099E-3</v>
      </c>
      <c r="W66" s="1311">
        <v>9315047219</v>
      </c>
    </row>
    <row r="67" spans="1:23" s="1810" customFormat="1" ht="27.75">
      <c r="A67" s="1801">
        <v>64</v>
      </c>
      <c r="B67" s="1801">
        <v>3506</v>
      </c>
      <c r="C67" s="1823">
        <v>198751</v>
      </c>
      <c r="D67" s="1801" t="s">
        <v>11105</v>
      </c>
      <c r="E67" s="1805" t="s">
        <v>11113</v>
      </c>
      <c r="F67" s="2014" t="s">
        <v>221</v>
      </c>
      <c r="G67" s="1811" t="s">
        <v>11110</v>
      </c>
      <c r="H67" s="2172" t="s">
        <v>41</v>
      </c>
      <c r="I67" s="2076" t="s">
        <v>11114</v>
      </c>
      <c r="J67" s="1801" t="s">
        <v>31</v>
      </c>
      <c r="K67" s="2391" t="s">
        <v>420</v>
      </c>
      <c r="L67" s="1807">
        <v>0.67708333333333337</v>
      </c>
      <c r="M67" s="1807">
        <v>0.84722222222222221</v>
      </c>
      <c r="N67" s="1801" t="s">
        <v>33</v>
      </c>
      <c r="O67" s="1807">
        <v>0.67361111111111116</v>
      </c>
      <c r="P67" s="1801" t="s">
        <v>34</v>
      </c>
      <c r="Q67" s="1801" t="s">
        <v>34</v>
      </c>
      <c r="R67" s="1801" t="s">
        <v>600</v>
      </c>
      <c r="S67" s="1801" t="s">
        <v>600</v>
      </c>
      <c r="T67" s="1801" t="s">
        <v>36</v>
      </c>
      <c r="U67" s="1801" t="s">
        <v>169</v>
      </c>
      <c r="V67" s="2571">
        <f t="shared" si="0"/>
        <v>3.4722222222222099E-3</v>
      </c>
      <c r="W67" s="1823">
        <v>9813052943</v>
      </c>
    </row>
    <row r="68" spans="1:23" s="2506" customFormat="1">
      <c r="A68" s="1801">
        <v>65</v>
      </c>
      <c r="B68" s="2499">
        <v>3516</v>
      </c>
      <c r="C68" s="2500">
        <v>199187</v>
      </c>
      <c r="D68" s="2499" t="s">
        <v>11105</v>
      </c>
      <c r="E68" s="2501" t="s">
        <v>11115</v>
      </c>
      <c r="F68" s="2502" t="s">
        <v>547</v>
      </c>
      <c r="G68" s="2503" t="s">
        <v>11116</v>
      </c>
      <c r="H68" s="2504" t="s">
        <v>1781</v>
      </c>
      <c r="I68" s="2500" t="s">
        <v>11117</v>
      </c>
      <c r="J68" s="2499" t="s">
        <v>31</v>
      </c>
      <c r="K68" s="2553" t="s">
        <v>1018</v>
      </c>
      <c r="L68" s="2505">
        <v>0.40972222222222221</v>
      </c>
      <c r="M68" s="2505">
        <v>0.49305555555555558</v>
      </c>
      <c r="N68" s="2499" t="s">
        <v>169</v>
      </c>
      <c r="O68" s="2505">
        <v>0.3923611111111111</v>
      </c>
      <c r="P68" s="2499"/>
      <c r="Q68" s="2499"/>
      <c r="R68" s="2499" t="s">
        <v>36</v>
      </c>
      <c r="S68" s="2499" t="s">
        <v>5809</v>
      </c>
      <c r="T68" s="2499" t="s">
        <v>36</v>
      </c>
      <c r="U68" s="2499" t="s">
        <v>11118</v>
      </c>
      <c r="V68" s="2571">
        <f t="shared" si="0"/>
        <v>1.7361111111111105E-2</v>
      </c>
      <c r="W68" s="2500">
        <v>9050557072</v>
      </c>
    </row>
    <row r="69" spans="1:23" s="2506" customFormat="1">
      <c r="A69" s="1801">
        <v>66</v>
      </c>
      <c r="B69" s="2499">
        <v>3523</v>
      </c>
      <c r="C69" s="2500">
        <v>201232</v>
      </c>
      <c r="D69" s="2499" t="s">
        <v>11105</v>
      </c>
      <c r="E69" s="2501" t="s">
        <v>11119</v>
      </c>
      <c r="F69" s="2502" t="s">
        <v>1719</v>
      </c>
      <c r="G69" s="2503" t="s">
        <v>11110</v>
      </c>
      <c r="H69" s="2504" t="s">
        <v>41</v>
      </c>
      <c r="I69" s="2507" t="s">
        <v>11120</v>
      </c>
      <c r="J69" s="2499" t="s">
        <v>31</v>
      </c>
      <c r="K69" s="2553" t="s">
        <v>1018</v>
      </c>
      <c r="L69" s="2505">
        <v>0.68402777777777779</v>
      </c>
      <c r="M69" s="2505">
        <v>0.70833333333333337</v>
      </c>
      <c r="N69" s="2499" t="s">
        <v>2596</v>
      </c>
      <c r="O69" s="2505">
        <v>0.67708333333333337</v>
      </c>
      <c r="P69" s="2499"/>
      <c r="Q69" s="2499"/>
      <c r="R69" s="2499" t="s">
        <v>36</v>
      </c>
      <c r="S69" s="2499" t="s">
        <v>600</v>
      </c>
      <c r="T69" s="2499" t="s">
        <v>36</v>
      </c>
      <c r="U69" s="2499" t="s">
        <v>2596</v>
      </c>
      <c r="V69" s="2571">
        <f t="shared" ref="V69:V130" si="1">L69-O69</f>
        <v>6.9444444444444198E-3</v>
      </c>
      <c r="W69" s="2500">
        <v>9810218890</v>
      </c>
    </row>
    <row r="70" spans="1:23" s="1810" customFormat="1">
      <c r="A70" s="1801">
        <v>67</v>
      </c>
      <c r="B70" s="1801">
        <v>4623</v>
      </c>
      <c r="C70" s="1823">
        <v>55323</v>
      </c>
      <c r="D70" s="1801" t="s">
        <v>11105</v>
      </c>
      <c r="E70" s="1805" t="s">
        <v>11121</v>
      </c>
      <c r="F70" s="2014" t="s">
        <v>400</v>
      </c>
      <c r="G70" s="1811" t="s">
        <v>9362</v>
      </c>
      <c r="H70" s="2172" t="s">
        <v>463</v>
      </c>
      <c r="I70" s="1805" t="s">
        <v>11122</v>
      </c>
      <c r="J70" s="1801" t="s">
        <v>31</v>
      </c>
      <c r="K70" s="2391" t="s">
        <v>3826</v>
      </c>
      <c r="L70" s="1807">
        <v>0.34375</v>
      </c>
      <c r="M70" s="1807">
        <v>0.43055555555555558</v>
      </c>
      <c r="N70" s="1801" t="s">
        <v>33</v>
      </c>
      <c r="O70" s="1807">
        <v>0.3263888888888889</v>
      </c>
      <c r="P70" s="1801" t="s">
        <v>34</v>
      </c>
      <c r="Q70" s="1801" t="s">
        <v>34</v>
      </c>
      <c r="R70" s="1801" t="s">
        <v>600</v>
      </c>
      <c r="S70" s="1801" t="s">
        <v>600</v>
      </c>
      <c r="T70" s="1801" t="s">
        <v>36</v>
      </c>
      <c r="U70" s="1801" t="s">
        <v>367</v>
      </c>
      <c r="V70" s="2571">
        <f t="shared" si="1"/>
        <v>1.7361111111111105E-2</v>
      </c>
      <c r="W70" s="1823">
        <v>8130490073</v>
      </c>
    </row>
    <row r="71" spans="1:23" s="1810" customFormat="1" ht="27.75">
      <c r="A71" s="1801">
        <v>68</v>
      </c>
      <c r="B71" s="1801">
        <v>4615</v>
      </c>
      <c r="C71" s="1823">
        <v>198651</v>
      </c>
      <c r="D71" s="1801" t="s">
        <v>11105</v>
      </c>
      <c r="E71" s="1805" t="s">
        <v>11123</v>
      </c>
      <c r="F71" s="2014" t="s">
        <v>140</v>
      </c>
      <c r="G71" s="1811" t="s">
        <v>9362</v>
      </c>
      <c r="H71" s="2172" t="s">
        <v>463</v>
      </c>
      <c r="I71" s="1811" t="s">
        <v>11124</v>
      </c>
      <c r="J71" s="1801" t="s">
        <v>31</v>
      </c>
      <c r="K71" s="2391" t="s">
        <v>1039</v>
      </c>
      <c r="L71" s="1807">
        <v>0.4861111111111111</v>
      </c>
      <c r="M71" s="1807">
        <v>0.52083333333333337</v>
      </c>
      <c r="N71" s="1801" t="s">
        <v>2339</v>
      </c>
      <c r="O71" s="1807">
        <v>0.46527777777777779</v>
      </c>
      <c r="P71" s="1801" t="s">
        <v>34</v>
      </c>
      <c r="Q71" s="1801" t="s">
        <v>34</v>
      </c>
      <c r="R71" s="1801" t="s">
        <v>600</v>
      </c>
      <c r="S71" s="1801" t="s">
        <v>600</v>
      </c>
      <c r="T71" s="1801" t="s">
        <v>36</v>
      </c>
      <c r="U71" s="1801" t="s">
        <v>367</v>
      </c>
      <c r="V71" s="2571">
        <f t="shared" si="1"/>
        <v>2.0833333333333315E-2</v>
      </c>
      <c r="W71" s="1823">
        <v>9811112977</v>
      </c>
    </row>
    <row r="72" spans="1:23" s="1810" customFormat="1">
      <c r="A72" s="1801">
        <v>69</v>
      </c>
      <c r="B72" s="1801">
        <v>3119</v>
      </c>
      <c r="C72" s="1805">
        <v>201776</v>
      </c>
      <c r="D72" s="1801" t="s">
        <v>11105</v>
      </c>
      <c r="E72" s="1805" t="s">
        <v>11125</v>
      </c>
      <c r="F72" s="2014" t="s">
        <v>228</v>
      </c>
      <c r="G72" s="1811" t="s">
        <v>9362</v>
      </c>
      <c r="H72" s="2172" t="s">
        <v>463</v>
      </c>
      <c r="I72" s="1811" t="s">
        <v>11126</v>
      </c>
      <c r="J72" s="1801" t="s">
        <v>31</v>
      </c>
      <c r="K72" s="2391" t="s">
        <v>3516</v>
      </c>
      <c r="L72" s="1807">
        <v>0.6791666666666667</v>
      </c>
      <c r="M72" s="1807">
        <v>0.78472222222222221</v>
      </c>
      <c r="N72" s="1801" t="s">
        <v>33</v>
      </c>
      <c r="O72" s="1807">
        <v>0.66666666666666663</v>
      </c>
      <c r="P72" s="1801" t="s">
        <v>34</v>
      </c>
      <c r="Q72" s="1801" t="s">
        <v>34</v>
      </c>
      <c r="R72" s="1801" t="s">
        <v>600</v>
      </c>
      <c r="S72" s="1801" t="s">
        <v>600</v>
      </c>
      <c r="T72" s="1801" t="s">
        <v>36</v>
      </c>
      <c r="U72" s="1801" t="s">
        <v>367</v>
      </c>
      <c r="V72" s="2571">
        <f t="shared" si="1"/>
        <v>1.2500000000000067E-2</v>
      </c>
      <c r="W72" s="1805">
        <v>9897900570</v>
      </c>
    </row>
    <row r="73" spans="1:23">
      <c r="A73" s="1801">
        <v>70</v>
      </c>
      <c r="B73" s="775"/>
      <c r="C73" s="1629">
        <v>200481</v>
      </c>
      <c r="D73" s="775" t="s">
        <v>11105</v>
      </c>
      <c r="E73" s="1629" t="s">
        <v>11127</v>
      </c>
      <c r="F73" s="2350" t="s">
        <v>840</v>
      </c>
      <c r="G73" s="2105" t="s">
        <v>4472</v>
      </c>
      <c r="H73" s="2352" t="s">
        <v>70</v>
      </c>
      <c r="I73" s="2220" t="s">
        <v>11128</v>
      </c>
      <c r="J73" s="775" t="s">
        <v>31</v>
      </c>
      <c r="K73" s="2393"/>
      <c r="L73" s="775"/>
      <c r="M73" s="775"/>
      <c r="N73" s="2447" t="s">
        <v>37</v>
      </c>
      <c r="O73" s="775"/>
      <c r="P73" s="775"/>
      <c r="Q73" s="775"/>
      <c r="R73" s="775"/>
      <c r="S73" s="775"/>
      <c r="T73" s="775"/>
      <c r="U73" s="775"/>
      <c r="V73" s="2571">
        <f t="shared" si="1"/>
        <v>0</v>
      </c>
      <c r="W73" s="1629">
        <v>9596082003</v>
      </c>
    </row>
    <row r="74" spans="1:23" s="1810" customFormat="1">
      <c r="A74" s="1801">
        <v>71</v>
      </c>
      <c r="B74" s="1801">
        <v>3561</v>
      </c>
      <c r="C74" s="1823">
        <v>200157</v>
      </c>
      <c r="D74" s="1801" t="s">
        <v>11105</v>
      </c>
      <c r="E74" s="1805" t="s">
        <v>11129</v>
      </c>
      <c r="F74" s="2014" t="s">
        <v>524</v>
      </c>
      <c r="G74" s="1811" t="s">
        <v>10307</v>
      </c>
      <c r="H74" s="2172" t="s">
        <v>215</v>
      </c>
      <c r="I74" s="1823" t="s">
        <v>4891</v>
      </c>
      <c r="J74" s="1801" t="s">
        <v>31</v>
      </c>
      <c r="K74" s="2391" t="s">
        <v>11130</v>
      </c>
      <c r="L74" s="1807">
        <v>0.42222222222222222</v>
      </c>
      <c r="M74" s="1807">
        <v>0.48958333333333331</v>
      </c>
      <c r="N74" s="1801" t="s">
        <v>33</v>
      </c>
      <c r="O74" s="1807">
        <v>0.40625</v>
      </c>
      <c r="P74" s="1801" t="s">
        <v>34</v>
      </c>
      <c r="Q74" s="1801" t="s">
        <v>34</v>
      </c>
      <c r="R74" s="1801" t="s">
        <v>600</v>
      </c>
      <c r="S74" s="1801" t="s">
        <v>600</v>
      </c>
      <c r="T74" s="1801" t="s">
        <v>36</v>
      </c>
      <c r="U74" s="1801"/>
      <c r="V74" s="2571">
        <f t="shared" si="1"/>
        <v>1.5972222222222221E-2</v>
      </c>
      <c r="W74" s="1823">
        <v>8368815029</v>
      </c>
    </row>
    <row r="75" spans="1:23" s="1810" customFormat="1">
      <c r="A75" s="1801">
        <v>72</v>
      </c>
      <c r="B75" s="1801">
        <v>3510</v>
      </c>
      <c r="C75" s="1823">
        <v>199575</v>
      </c>
      <c r="D75" s="1801" t="s">
        <v>11105</v>
      </c>
      <c r="E75" s="1805" t="s">
        <v>11131</v>
      </c>
      <c r="F75" s="2014" t="s">
        <v>475</v>
      </c>
      <c r="G75" s="1811" t="s">
        <v>10198</v>
      </c>
      <c r="H75" s="2172" t="s">
        <v>10847</v>
      </c>
      <c r="I75" s="1823" t="s">
        <v>11132</v>
      </c>
      <c r="J75" s="1801" t="s">
        <v>31</v>
      </c>
      <c r="K75" s="2391" t="s">
        <v>651</v>
      </c>
      <c r="L75" s="1807">
        <v>0.4861111111111111</v>
      </c>
      <c r="M75" s="1807">
        <v>0.53819444444444442</v>
      </c>
      <c r="N75" s="1801" t="s">
        <v>33</v>
      </c>
      <c r="O75" s="1807">
        <v>0.4375</v>
      </c>
      <c r="P75" s="1801" t="s">
        <v>34</v>
      </c>
      <c r="Q75" s="1801" t="s">
        <v>34</v>
      </c>
      <c r="R75" s="1801" t="s">
        <v>600</v>
      </c>
      <c r="S75" s="1801" t="s">
        <v>36</v>
      </c>
      <c r="T75" s="1801" t="s">
        <v>36</v>
      </c>
      <c r="U75" s="1801" t="s">
        <v>367</v>
      </c>
      <c r="V75" s="2572">
        <f t="shared" si="1"/>
        <v>4.8611111111111105E-2</v>
      </c>
      <c r="W75" s="1823">
        <v>9818493414</v>
      </c>
    </row>
    <row r="76" spans="1:23" s="1810" customFormat="1">
      <c r="A76" s="1801">
        <v>73</v>
      </c>
      <c r="B76" s="1801">
        <v>2428</v>
      </c>
      <c r="C76" s="1805">
        <v>201224</v>
      </c>
      <c r="D76" s="1801" t="s">
        <v>11105</v>
      </c>
      <c r="E76" s="1805" t="s">
        <v>11133</v>
      </c>
      <c r="F76" s="2014" t="s">
        <v>11134</v>
      </c>
      <c r="G76" s="1811" t="s">
        <v>10153</v>
      </c>
      <c r="H76" s="2172" t="s">
        <v>3369</v>
      </c>
      <c r="I76" s="1823" t="s">
        <v>11135</v>
      </c>
      <c r="J76" s="1801" t="s">
        <v>31</v>
      </c>
      <c r="K76" s="1818" t="s">
        <v>3732</v>
      </c>
      <c r="L76" s="2474">
        <v>0.3923611111111111</v>
      </c>
      <c r="M76" s="1807">
        <v>0.51388888888888884</v>
      </c>
      <c r="N76" s="1814" t="s">
        <v>3733</v>
      </c>
      <c r="O76" s="1807">
        <v>0.38541666666666669</v>
      </c>
      <c r="P76" s="1801" t="s">
        <v>34</v>
      </c>
      <c r="Q76" s="1801" t="s">
        <v>34</v>
      </c>
      <c r="R76" s="1801" t="s">
        <v>35</v>
      </c>
      <c r="S76" s="1801" t="s">
        <v>35</v>
      </c>
      <c r="T76" s="1801" t="s">
        <v>36</v>
      </c>
      <c r="U76" s="1801" t="s">
        <v>37</v>
      </c>
      <c r="V76" s="2571">
        <f t="shared" si="1"/>
        <v>6.9444444444444198E-3</v>
      </c>
      <c r="W76" s="1823">
        <v>8958201032</v>
      </c>
    </row>
    <row r="77" spans="1:23" s="1810" customFormat="1">
      <c r="A77" s="1801">
        <v>74</v>
      </c>
      <c r="B77" s="1801">
        <v>2427</v>
      </c>
      <c r="C77" s="1805">
        <v>201168</v>
      </c>
      <c r="D77" s="1801" t="s">
        <v>11105</v>
      </c>
      <c r="E77" s="1805" t="s">
        <v>11136</v>
      </c>
      <c r="F77" s="2014" t="s">
        <v>556</v>
      </c>
      <c r="G77" s="1811" t="s">
        <v>9703</v>
      </c>
      <c r="H77" s="2172" t="s">
        <v>3346</v>
      </c>
      <c r="I77" s="1823" t="s">
        <v>3974</v>
      </c>
      <c r="J77" s="1801" t="s">
        <v>31</v>
      </c>
      <c r="K77" s="2391" t="s">
        <v>889</v>
      </c>
      <c r="L77" s="1807">
        <v>0.41736111111111113</v>
      </c>
      <c r="M77" s="1807">
        <v>0.60416666666666663</v>
      </c>
      <c r="N77" s="1801" t="s">
        <v>33</v>
      </c>
      <c r="O77" s="1807">
        <v>0.38541666666666669</v>
      </c>
      <c r="P77" s="1801" t="s">
        <v>34</v>
      </c>
      <c r="Q77" s="1801" t="s">
        <v>34</v>
      </c>
      <c r="R77" s="1801" t="s">
        <v>35</v>
      </c>
      <c r="S77" s="1801" t="s">
        <v>35</v>
      </c>
      <c r="T77" s="1801" t="s">
        <v>36</v>
      </c>
      <c r="U77" s="1801" t="s">
        <v>37</v>
      </c>
      <c r="V77" s="2571">
        <f t="shared" si="1"/>
        <v>3.1944444444444442E-2</v>
      </c>
      <c r="W77" s="1823">
        <v>9899316266</v>
      </c>
    </row>
    <row r="78" spans="1:23" s="1810" customFormat="1">
      <c r="A78" s="1801">
        <v>75</v>
      </c>
      <c r="B78" s="1801">
        <v>3555</v>
      </c>
      <c r="C78" s="1823">
        <v>197585</v>
      </c>
      <c r="D78" s="1801" t="s">
        <v>11105</v>
      </c>
      <c r="E78" s="1805" t="s">
        <v>10363</v>
      </c>
      <c r="F78" s="2014" t="s">
        <v>748</v>
      </c>
      <c r="G78" s="1811" t="s">
        <v>4486</v>
      </c>
      <c r="H78" s="2172" t="s">
        <v>520</v>
      </c>
      <c r="I78" s="2076" t="s">
        <v>11137</v>
      </c>
      <c r="J78" s="1801" t="s">
        <v>31</v>
      </c>
      <c r="K78" s="2391" t="s">
        <v>3525</v>
      </c>
      <c r="L78" s="1807">
        <v>0.42916666666666664</v>
      </c>
      <c r="M78" s="1807">
        <v>0.53472222222222221</v>
      </c>
      <c r="N78" s="1801" t="s">
        <v>33</v>
      </c>
      <c r="O78" s="1807">
        <v>0.41666666666666669</v>
      </c>
      <c r="P78" s="1801" t="s">
        <v>34</v>
      </c>
      <c r="Q78" s="1801" t="s">
        <v>34</v>
      </c>
      <c r="R78" s="1801" t="s">
        <v>36</v>
      </c>
      <c r="S78" s="1801" t="s">
        <v>35</v>
      </c>
      <c r="T78" s="1801" t="s">
        <v>36</v>
      </c>
      <c r="U78" s="1801" t="s">
        <v>33</v>
      </c>
      <c r="V78" s="2571">
        <f t="shared" si="1"/>
        <v>1.2499999999999956E-2</v>
      </c>
      <c r="W78" s="1823">
        <v>9873226957</v>
      </c>
    </row>
    <row r="79" spans="1:23" s="1810" customFormat="1">
      <c r="A79" s="1801">
        <v>76</v>
      </c>
      <c r="B79" s="1801">
        <v>3554</v>
      </c>
      <c r="C79" s="1823">
        <v>45897</v>
      </c>
      <c r="D79" s="1801" t="s">
        <v>11105</v>
      </c>
      <c r="E79" s="1823" t="s">
        <v>11138</v>
      </c>
      <c r="F79" s="2014" t="s">
        <v>1777</v>
      </c>
      <c r="G79" s="1811" t="s">
        <v>9491</v>
      </c>
      <c r="H79" s="2172" t="s">
        <v>520</v>
      </c>
      <c r="I79" s="2076" t="s">
        <v>11139</v>
      </c>
      <c r="J79" s="1801" t="s">
        <v>31</v>
      </c>
      <c r="K79" s="2391" t="s">
        <v>3524</v>
      </c>
      <c r="L79" s="1807">
        <v>0.99305555555555558</v>
      </c>
      <c r="M79" s="1807">
        <v>0.62847222222222221</v>
      </c>
      <c r="N79" s="1801" t="s">
        <v>33</v>
      </c>
      <c r="O79" s="1807">
        <v>0.97916666666666663</v>
      </c>
      <c r="P79" s="1801" t="s">
        <v>34</v>
      </c>
      <c r="Q79" s="1801" t="s">
        <v>34</v>
      </c>
      <c r="R79" s="1801" t="s">
        <v>36</v>
      </c>
      <c r="S79" s="1801" t="s">
        <v>600</v>
      </c>
      <c r="T79" s="1801" t="s">
        <v>36</v>
      </c>
      <c r="U79" s="1801" t="s">
        <v>11140</v>
      </c>
      <c r="V79" s="2571">
        <f t="shared" si="1"/>
        <v>1.3888888888888951E-2</v>
      </c>
      <c r="W79" s="1823">
        <v>9818784786</v>
      </c>
    </row>
    <row r="80" spans="1:23" s="1810" customFormat="1">
      <c r="A80" s="1801">
        <v>77</v>
      </c>
      <c r="B80" s="1890">
        <v>2146</v>
      </c>
      <c r="C80" s="1823">
        <v>197592</v>
      </c>
      <c r="D80" s="1801" t="s">
        <v>11105</v>
      </c>
      <c r="E80" s="1823" t="s">
        <v>11141</v>
      </c>
      <c r="F80" s="2014" t="s">
        <v>587</v>
      </c>
      <c r="G80" s="2076" t="s">
        <v>4039</v>
      </c>
      <c r="H80" s="2172" t="s">
        <v>4426</v>
      </c>
      <c r="I80" s="1823" t="s">
        <v>11142</v>
      </c>
      <c r="J80" s="1801" t="s">
        <v>31</v>
      </c>
      <c r="K80" s="2391" t="s">
        <v>920</v>
      </c>
      <c r="L80" s="1807">
        <v>0.56944444444444442</v>
      </c>
      <c r="M80" s="1807">
        <v>0.75694444444444442</v>
      </c>
      <c r="N80" s="1801" t="s">
        <v>33</v>
      </c>
      <c r="O80" s="1807">
        <v>0.54861111111111116</v>
      </c>
      <c r="P80" s="1801" t="s">
        <v>34</v>
      </c>
      <c r="Q80" s="1801" t="s">
        <v>34</v>
      </c>
      <c r="R80" s="1801" t="s">
        <v>112</v>
      </c>
      <c r="S80" s="1801" t="s">
        <v>35</v>
      </c>
      <c r="T80" s="1801" t="s">
        <v>36</v>
      </c>
      <c r="U80" s="1801" t="s">
        <v>33</v>
      </c>
      <c r="V80" s="2571">
        <f t="shared" si="1"/>
        <v>2.0833333333333259E-2</v>
      </c>
      <c r="W80" s="1823">
        <v>9306968320</v>
      </c>
    </row>
    <row r="81" spans="1:23" s="1810" customFormat="1">
      <c r="A81" s="1801">
        <v>78</v>
      </c>
      <c r="B81" s="2006"/>
      <c r="C81" s="2473">
        <v>47073</v>
      </c>
      <c r="D81" s="2006" t="s">
        <v>11105</v>
      </c>
      <c r="E81" s="2013" t="s">
        <v>11143</v>
      </c>
      <c r="F81" s="2013" t="s">
        <v>192</v>
      </c>
      <c r="G81" s="2066" t="s">
        <v>214</v>
      </c>
      <c r="H81" s="2066" t="s">
        <v>215</v>
      </c>
      <c r="I81" s="2013" t="s">
        <v>11144</v>
      </c>
      <c r="J81" s="1890" t="s">
        <v>188</v>
      </c>
      <c r="K81" s="2399" t="s">
        <v>624</v>
      </c>
      <c r="L81" s="1892">
        <v>0.3527777777777778</v>
      </c>
      <c r="M81" s="1892">
        <v>0.39097222222222222</v>
      </c>
      <c r="N81" s="1801" t="s">
        <v>219</v>
      </c>
      <c r="O81" s="1892">
        <v>0.34375</v>
      </c>
      <c r="P81" s="1890" t="s">
        <v>34</v>
      </c>
      <c r="Q81" s="1890" t="s">
        <v>34</v>
      </c>
      <c r="R81" s="1890" t="s">
        <v>112</v>
      </c>
      <c r="S81" s="1890" t="s">
        <v>35</v>
      </c>
      <c r="T81" s="1890" t="s">
        <v>36</v>
      </c>
      <c r="U81" s="1890" t="s">
        <v>545</v>
      </c>
      <c r="V81" s="2571">
        <f t="shared" si="1"/>
        <v>9.0277777777778012E-3</v>
      </c>
      <c r="W81" s="1890"/>
    </row>
    <row r="82" spans="1:23" s="1810" customFormat="1" ht="27.75">
      <c r="A82" s="1801">
        <v>79</v>
      </c>
      <c r="B82" s="1812"/>
      <c r="C82" s="1805">
        <v>171117</v>
      </c>
      <c r="D82" s="1812" t="s">
        <v>11105</v>
      </c>
      <c r="E82" s="1805" t="s">
        <v>11145</v>
      </c>
      <c r="F82" s="1805" t="s">
        <v>11146</v>
      </c>
      <c r="G82" s="1811" t="s">
        <v>9210</v>
      </c>
      <c r="H82" s="1811" t="s">
        <v>389</v>
      </c>
      <c r="I82" s="1811" t="s">
        <v>11147</v>
      </c>
      <c r="J82" s="1801" t="s">
        <v>188</v>
      </c>
      <c r="K82" s="2391" t="s">
        <v>621</v>
      </c>
      <c r="L82" s="1807">
        <v>0.85972222222222228</v>
      </c>
      <c r="M82" s="1892">
        <v>0.93263888888888891</v>
      </c>
      <c r="N82" s="1808" t="s">
        <v>352</v>
      </c>
      <c r="O82" s="1807">
        <v>0.84722222222222221</v>
      </c>
      <c r="P82" s="1801" t="s">
        <v>34</v>
      </c>
      <c r="Q82" s="1801" t="s">
        <v>34</v>
      </c>
      <c r="R82" s="1801" t="s">
        <v>112</v>
      </c>
      <c r="S82" s="1801" t="s">
        <v>35</v>
      </c>
      <c r="T82" s="1801" t="s">
        <v>36</v>
      </c>
      <c r="U82" s="1801" t="s">
        <v>559</v>
      </c>
      <c r="V82" s="2571">
        <f t="shared" si="1"/>
        <v>1.2500000000000067E-2</v>
      </c>
      <c r="W82" s="1801"/>
    </row>
    <row r="83" spans="1:23" s="1810" customFormat="1">
      <c r="A83" s="1801">
        <v>80</v>
      </c>
      <c r="B83" s="1812"/>
      <c r="C83" s="1805">
        <v>200687</v>
      </c>
      <c r="D83" s="1812" t="s">
        <v>11105</v>
      </c>
      <c r="E83" s="1805" t="s">
        <v>9994</v>
      </c>
      <c r="F83" s="1805" t="s">
        <v>166</v>
      </c>
      <c r="G83" s="1811" t="s">
        <v>462</v>
      </c>
      <c r="H83" s="1811" t="s">
        <v>463</v>
      </c>
      <c r="I83" s="1811" t="s">
        <v>11148</v>
      </c>
      <c r="J83" s="1801" t="s">
        <v>94</v>
      </c>
      <c r="K83" s="2391" t="s">
        <v>854</v>
      </c>
      <c r="L83" s="1807">
        <v>0.5625</v>
      </c>
      <c r="M83" s="1807">
        <v>0.62847222222222221</v>
      </c>
      <c r="N83" s="1801" t="s">
        <v>33</v>
      </c>
      <c r="O83" s="1807">
        <v>0.55208333333333337</v>
      </c>
      <c r="P83" s="1801" t="s">
        <v>34</v>
      </c>
      <c r="Q83" s="1801" t="s">
        <v>34</v>
      </c>
      <c r="R83" s="1801" t="s">
        <v>35</v>
      </c>
      <c r="S83" s="1801" t="s">
        <v>35</v>
      </c>
      <c r="T83" s="1801" t="s">
        <v>36</v>
      </c>
      <c r="U83" s="1801" t="s">
        <v>72</v>
      </c>
      <c r="V83" s="2571">
        <f t="shared" si="1"/>
        <v>1.041666666666663E-2</v>
      </c>
      <c r="W83" s="1801"/>
    </row>
    <row r="84" spans="1:23" s="1810" customFormat="1">
      <c r="A84" s="1801">
        <v>81</v>
      </c>
      <c r="B84" s="1812"/>
      <c r="C84" s="1805">
        <v>166390</v>
      </c>
      <c r="D84" s="1812" t="s">
        <v>11105</v>
      </c>
      <c r="E84" s="1805" t="s">
        <v>11149</v>
      </c>
      <c r="F84" s="1805" t="s">
        <v>1777</v>
      </c>
      <c r="G84" s="1811" t="s">
        <v>28</v>
      </c>
      <c r="H84" s="1811" t="s">
        <v>11008</v>
      </c>
      <c r="I84" s="1811" t="s">
        <v>128</v>
      </c>
      <c r="J84" s="1801" t="s">
        <v>188</v>
      </c>
      <c r="K84" s="2391" t="s">
        <v>1008</v>
      </c>
      <c r="L84" s="1807">
        <v>0.40972222222222221</v>
      </c>
      <c r="M84" s="1807">
        <v>0.44791666666666669</v>
      </c>
      <c r="N84" s="1801" t="s">
        <v>33</v>
      </c>
      <c r="O84" s="1807">
        <v>0.39583333333333331</v>
      </c>
      <c r="P84" s="2317" t="s">
        <v>34</v>
      </c>
      <c r="Q84" s="2317" t="s">
        <v>34</v>
      </c>
      <c r="R84" s="1801" t="s">
        <v>36</v>
      </c>
      <c r="S84" s="1801" t="s">
        <v>35</v>
      </c>
      <c r="T84" s="1801" t="s">
        <v>36</v>
      </c>
      <c r="U84" s="1801" t="s">
        <v>33</v>
      </c>
      <c r="V84" s="2571">
        <f t="shared" si="1"/>
        <v>1.3888888888888895E-2</v>
      </c>
      <c r="W84" s="1801"/>
    </row>
    <row r="85" spans="1:23" s="1810" customFormat="1">
      <c r="A85" s="1801">
        <v>82</v>
      </c>
      <c r="B85" s="1812"/>
      <c r="C85" s="1805">
        <v>14681</v>
      </c>
      <c r="D85" s="1812" t="s">
        <v>11105</v>
      </c>
      <c r="E85" s="1805" t="s">
        <v>11150</v>
      </c>
      <c r="F85" s="1805" t="s">
        <v>479</v>
      </c>
      <c r="G85" s="1811" t="s">
        <v>28</v>
      </c>
      <c r="H85" s="1811" t="s">
        <v>11008</v>
      </c>
      <c r="I85" s="1805" t="s">
        <v>128</v>
      </c>
      <c r="J85" s="1801" t="s">
        <v>188</v>
      </c>
      <c r="K85" s="2391" t="s">
        <v>176</v>
      </c>
      <c r="L85" s="1807">
        <v>0.63472222222222219</v>
      </c>
      <c r="M85" s="1807">
        <v>0.6875</v>
      </c>
      <c r="N85" s="1801" t="s">
        <v>33</v>
      </c>
      <c r="O85" s="1807">
        <v>0.62847222222222221</v>
      </c>
      <c r="P85" s="2317" t="s">
        <v>34</v>
      </c>
      <c r="Q85" s="2317" t="s">
        <v>34</v>
      </c>
      <c r="R85" s="1801" t="s">
        <v>36</v>
      </c>
      <c r="S85" s="1801" t="s">
        <v>35</v>
      </c>
      <c r="T85" s="1801" t="s">
        <v>36</v>
      </c>
      <c r="U85" s="1801" t="s">
        <v>33</v>
      </c>
      <c r="V85" s="2571">
        <f t="shared" si="1"/>
        <v>6.2499999999999778E-3</v>
      </c>
      <c r="W85" s="1801"/>
    </row>
    <row r="86" spans="1:23" s="1810" customFormat="1">
      <c r="A86" s="1801">
        <v>83</v>
      </c>
      <c r="B86" s="2006"/>
      <c r="C86" s="2017">
        <v>169079</v>
      </c>
      <c r="D86" s="2006" t="s">
        <v>11105</v>
      </c>
      <c r="E86" s="2017" t="s">
        <v>11151</v>
      </c>
      <c r="F86" s="2017" t="s">
        <v>97</v>
      </c>
      <c r="G86" s="2018" t="s">
        <v>28</v>
      </c>
      <c r="H86" s="2018" t="s">
        <v>11008</v>
      </c>
      <c r="I86" s="2017" t="s">
        <v>128</v>
      </c>
      <c r="J86" s="1890" t="s">
        <v>188</v>
      </c>
      <c r="K86" s="2399" t="s">
        <v>50</v>
      </c>
      <c r="L86" s="1892">
        <v>0.68055555555555558</v>
      </c>
      <c r="M86" s="1892">
        <v>0.74652777777777779</v>
      </c>
      <c r="N86" s="1890" t="s">
        <v>33</v>
      </c>
      <c r="O86" s="1892">
        <v>0.67361111111111116</v>
      </c>
      <c r="P86" s="2326" t="s">
        <v>34</v>
      </c>
      <c r="Q86" s="2326" t="s">
        <v>34</v>
      </c>
      <c r="R86" s="1890" t="s">
        <v>36</v>
      </c>
      <c r="S86" s="1890" t="s">
        <v>35</v>
      </c>
      <c r="T86" s="1890" t="s">
        <v>36</v>
      </c>
      <c r="U86" s="1890" t="s">
        <v>33</v>
      </c>
      <c r="V86" s="2571">
        <f t="shared" si="1"/>
        <v>6.9444444444444198E-3</v>
      </c>
      <c r="W86" s="1890"/>
    </row>
    <row r="87" spans="1:23" s="1810" customFormat="1">
      <c r="A87" s="1801">
        <v>84</v>
      </c>
      <c r="B87" s="1801"/>
      <c r="C87" s="1805">
        <v>200909</v>
      </c>
      <c r="D87" s="2027" t="s">
        <v>11152</v>
      </c>
      <c r="E87" s="1811" t="s">
        <v>11153</v>
      </c>
      <c r="F87" s="1805" t="s">
        <v>528</v>
      </c>
      <c r="G87" s="1805" t="s">
        <v>9210</v>
      </c>
      <c r="H87" s="1811" t="s">
        <v>389</v>
      </c>
      <c r="I87" s="1805" t="s">
        <v>11154</v>
      </c>
      <c r="J87" s="1801" t="s">
        <v>188</v>
      </c>
      <c r="K87" s="2391" t="s">
        <v>3525</v>
      </c>
      <c r="L87" s="1807">
        <v>0.60416666666666663</v>
      </c>
      <c r="M87" s="1807">
        <v>0.84444444444444444</v>
      </c>
      <c r="N87" s="1801" t="s">
        <v>33</v>
      </c>
      <c r="O87" s="1807">
        <v>0.59722222222222221</v>
      </c>
      <c r="P87" s="1801" t="s">
        <v>34</v>
      </c>
      <c r="Q87" s="1801" t="s">
        <v>34</v>
      </c>
      <c r="R87" s="1801" t="s">
        <v>112</v>
      </c>
      <c r="S87" s="1801" t="s">
        <v>35</v>
      </c>
      <c r="T87" s="1801" t="s">
        <v>36</v>
      </c>
      <c r="U87" s="1801" t="s">
        <v>559</v>
      </c>
      <c r="V87" s="2571">
        <f t="shared" si="1"/>
        <v>6.9444444444444198E-3</v>
      </c>
      <c r="W87" s="1801"/>
    </row>
    <row r="88" spans="1:23" s="1810" customFormat="1">
      <c r="A88" s="1801">
        <v>85</v>
      </c>
      <c r="B88" s="1801">
        <v>3120</v>
      </c>
      <c r="C88" s="1805">
        <v>107326</v>
      </c>
      <c r="D88" s="1812" t="s">
        <v>11152</v>
      </c>
      <c r="E88" s="1811" t="s">
        <v>7554</v>
      </c>
      <c r="F88" s="1805" t="s">
        <v>162</v>
      </c>
      <c r="G88" s="1805" t="s">
        <v>9210</v>
      </c>
      <c r="H88" s="1811" t="s">
        <v>389</v>
      </c>
      <c r="I88" s="1805" t="s">
        <v>11155</v>
      </c>
      <c r="J88" s="1801" t="s">
        <v>31</v>
      </c>
      <c r="K88" s="2391" t="s">
        <v>11156</v>
      </c>
      <c r="L88" s="1807">
        <v>0.3888888888888889</v>
      </c>
      <c r="M88" s="1807">
        <v>0.45833333333333331</v>
      </c>
      <c r="N88" s="1801" t="s">
        <v>33</v>
      </c>
      <c r="O88" s="1807">
        <v>0.375</v>
      </c>
      <c r="P88" s="1801" t="s">
        <v>34</v>
      </c>
      <c r="Q88" s="1801" t="s">
        <v>34</v>
      </c>
      <c r="R88" s="1801" t="s">
        <v>600</v>
      </c>
      <c r="S88" s="1801" t="s">
        <v>600</v>
      </c>
      <c r="T88" s="1801" t="s">
        <v>36</v>
      </c>
      <c r="U88" s="1801" t="s">
        <v>367</v>
      </c>
      <c r="V88" s="2571">
        <f t="shared" si="1"/>
        <v>1.3888888888888895E-2</v>
      </c>
      <c r="W88" s="1801">
        <v>9811597432</v>
      </c>
    </row>
    <row r="89" spans="1:23" s="1810" customFormat="1">
      <c r="A89" s="1801">
        <v>86</v>
      </c>
      <c r="B89" s="1801"/>
      <c r="C89" s="1805">
        <v>197747</v>
      </c>
      <c r="D89" s="1812" t="s">
        <v>11152</v>
      </c>
      <c r="E89" s="1811" t="s">
        <v>4820</v>
      </c>
      <c r="F89" s="1805" t="s">
        <v>78</v>
      </c>
      <c r="G89" s="1805" t="s">
        <v>9210</v>
      </c>
      <c r="H89" s="1811" t="s">
        <v>389</v>
      </c>
      <c r="I89" s="1805" t="s">
        <v>11157</v>
      </c>
      <c r="J89" s="1801" t="s">
        <v>31</v>
      </c>
      <c r="K89" s="2391" t="s">
        <v>5020</v>
      </c>
      <c r="L89" s="2103">
        <v>0.59722222222222221</v>
      </c>
      <c r="M89" s="2103">
        <v>0.64236111111111116</v>
      </c>
      <c r="N89" s="1814" t="s">
        <v>33</v>
      </c>
      <c r="O89" s="1815">
        <v>0.59722222222222221</v>
      </c>
      <c r="P89" s="1801" t="s">
        <v>34</v>
      </c>
      <c r="Q89" s="1801" t="s">
        <v>34</v>
      </c>
      <c r="R89" s="1801" t="s">
        <v>600</v>
      </c>
      <c r="S89" s="1801" t="s">
        <v>600</v>
      </c>
      <c r="T89" s="1801" t="s">
        <v>36</v>
      </c>
      <c r="U89" s="1801" t="s">
        <v>367</v>
      </c>
      <c r="V89" s="2571">
        <f t="shared" si="1"/>
        <v>0</v>
      </c>
      <c r="W89" s="1801"/>
    </row>
    <row r="90" spans="1:23" s="1810" customFormat="1" ht="17.25" customHeight="1">
      <c r="A90" s="1801">
        <v>87</v>
      </c>
      <c r="B90" s="1801"/>
      <c r="C90" s="1805">
        <v>199335</v>
      </c>
      <c r="D90" s="1812" t="s">
        <v>11152</v>
      </c>
      <c r="E90" s="1811" t="s">
        <v>11158</v>
      </c>
      <c r="F90" s="1805" t="s">
        <v>276</v>
      </c>
      <c r="G90" s="1805" t="s">
        <v>11159</v>
      </c>
      <c r="H90" s="1811" t="s">
        <v>41</v>
      </c>
      <c r="I90" s="1805" t="s">
        <v>11160</v>
      </c>
      <c r="J90" s="1801" t="s">
        <v>31</v>
      </c>
      <c r="K90" s="2391" t="s">
        <v>885</v>
      </c>
      <c r="L90" s="1815">
        <v>0.44791666666666669</v>
      </c>
      <c r="M90" s="1815">
        <v>0.56944444444444442</v>
      </c>
      <c r="N90" s="1814" t="s">
        <v>33</v>
      </c>
      <c r="O90" s="1815">
        <v>0.43888888888888888</v>
      </c>
      <c r="P90" s="1801" t="s">
        <v>34</v>
      </c>
      <c r="Q90" s="1801" t="s">
        <v>34</v>
      </c>
      <c r="R90" s="1801" t="s">
        <v>600</v>
      </c>
      <c r="S90" s="1801" t="s">
        <v>600</v>
      </c>
      <c r="T90" s="1801" t="s">
        <v>36</v>
      </c>
      <c r="U90" s="1801" t="s">
        <v>367</v>
      </c>
      <c r="V90" s="2571">
        <f t="shared" si="1"/>
        <v>9.0277777777778012E-3</v>
      </c>
      <c r="W90" s="1801"/>
    </row>
    <row r="91" spans="1:23" s="1810" customFormat="1">
      <c r="A91" s="1801">
        <v>88</v>
      </c>
      <c r="B91" s="1801"/>
      <c r="C91" s="1805">
        <v>198665</v>
      </c>
      <c r="D91" s="1812" t="s">
        <v>11152</v>
      </c>
      <c r="E91" s="1811" t="s">
        <v>11161</v>
      </c>
      <c r="F91" s="1805" t="s">
        <v>1714</v>
      </c>
      <c r="G91" s="1805" t="s">
        <v>11159</v>
      </c>
      <c r="H91" s="1811" t="s">
        <v>41</v>
      </c>
      <c r="I91" s="1805" t="s">
        <v>11162</v>
      </c>
      <c r="J91" s="1801" t="s">
        <v>31</v>
      </c>
      <c r="K91" s="2391" t="s">
        <v>1018</v>
      </c>
      <c r="L91" s="2103">
        <v>0.51736111111111116</v>
      </c>
      <c r="M91" s="2103">
        <v>0.55555555555555558</v>
      </c>
      <c r="N91" s="1814" t="s">
        <v>33</v>
      </c>
      <c r="O91" s="1815">
        <v>0.51736111111111116</v>
      </c>
      <c r="P91" s="1801" t="s">
        <v>34</v>
      </c>
      <c r="Q91" s="1801" t="s">
        <v>34</v>
      </c>
      <c r="R91" s="1801" t="s">
        <v>600</v>
      </c>
      <c r="S91" s="1801" t="s">
        <v>600</v>
      </c>
      <c r="T91" s="1801" t="s">
        <v>36</v>
      </c>
      <c r="U91" s="1801" t="s">
        <v>367</v>
      </c>
      <c r="V91" s="2571">
        <f t="shared" si="1"/>
        <v>0</v>
      </c>
      <c r="W91" s="1801"/>
    </row>
    <row r="92" spans="1:23" s="1810" customFormat="1">
      <c r="A92" s="1801">
        <v>89</v>
      </c>
      <c r="B92" s="1801"/>
      <c r="C92" s="1805">
        <v>201652</v>
      </c>
      <c r="D92" s="1812" t="s">
        <v>11152</v>
      </c>
      <c r="E92" s="1811" t="s">
        <v>11163</v>
      </c>
      <c r="F92" s="1805" t="s">
        <v>518</v>
      </c>
      <c r="G92" s="1805" t="s">
        <v>28</v>
      </c>
      <c r="H92" s="1811" t="s">
        <v>11008</v>
      </c>
      <c r="I92" s="1805" t="s">
        <v>11164</v>
      </c>
      <c r="J92" s="1801" t="s">
        <v>31</v>
      </c>
      <c r="K92" s="2391" t="s">
        <v>885</v>
      </c>
      <c r="L92" s="1815">
        <v>0.48958333333333331</v>
      </c>
      <c r="M92" s="1815">
        <v>0.54861111111111116</v>
      </c>
      <c r="N92" s="1814" t="s">
        <v>33</v>
      </c>
      <c r="O92" s="1815">
        <v>0.48055555555555557</v>
      </c>
      <c r="P92" s="1801" t="s">
        <v>34</v>
      </c>
      <c r="Q92" s="1801" t="s">
        <v>34</v>
      </c>
      <c r="R92" s="1801" t="s">
        <v>600</v>
      </c>
      <c r="S92" s="1801" t="s">
        <v>600</v>
      </c>
      <c r="T92" s="1801" t="s">
        <v>36</v>
      </c>
      <c r="U92" s="1801" t="s">
        <v>367</v>
      </c>
      <c r="V92" s="2571">
        <f t="shared" si="1"/>
        <v>9.0277777777777457E-3</v>
      </c>
      <c r="W92" s="1801"/>
    </row>
    <row r="93" spans="1:23" s="1810" customFormat="1">
      <c r="A93" s="1801">
        <v>90</v>
      </c>
      <c r="B93" s="1801">
        <v>4618</v>
      </c>
      <c r="C93" s="1805">
        <v>163416</v>
      </c>
      <c r="D93" s="1812" t="s">
        <v>11152</v>
      </c>
      <c r="E93" s="1811" t="s">
        <v>11165</v>
      </c>
      <c r="F93" s="1805" t="s">
        <v>1826</v>
      </c>
      <c r="G93" s="1805" t="s">
        <v>5405</v>
      </c>
      <c r="H93" s="1811" t="s">
        <v>520</v>
      </c>
      <c r="I93" s="1805" t="s">
        <v>11166</v>
      </c>
      <c r="J93" s="1801" t="s">
        <v>31</v>
      </c>
      <c r="K93" s="2391" t="s">
        <v>11167</v>
      </c>
      <c r="L93" s="1807">
        <v>0.44791666666666669</v>
      </c>
      <c r="M93" s="1807">
        <v>0.54166666666666663</v>
      </c>
      <c r="N93" s="1801" t="s">
        <v>169</v>
      </c>
      <c r="O93" s="1807">
        <v>0.4375</v>
      </c>
      <c r="P93" s="1801" t="s">
        <v>34</v>
      </c>
      <c r="Q93" s="1801" t="s">
        <v>34</v>
      </c>
      <c r="R93" s="1801" t="s">
        <v>36</v>
      </c>
      <c r="S93" s="1801" t="s">
        <v>600</v>
      </c>
      <c r="T93" s="1801" t="s">
        <v>36</v>
      </c>
      <c r="U93" s="1801" t="s">
        <v>169</v>
      </c>
      <c r="V93" s="2571">
        <f t="shared" si="1"/>
        <v>1.0416666666666685E-2</v>
      </c>
      <c r="W93" s="1801">
        <v>9355026982</v>
      </c>
    </row>
    <row r="94" spans="1:23" s="1810" customFormat="1">
      <c r="A94" s="1801">
        <v>91</v>
      </c>
      <c r="B94" s="1801">
        <v>2605</v>
      </c>
      <c r="C94" s="1805">
        <v>196465</v>
      </c>
      <c r="D94" s="1812" t="s">
        <v>11152</v>
      </c>
      <c r="E94" s="1811" t="s">
        <v>11168</v>
      </c>
      <c r="F94" s="1805" t="s">
        <v>210</v>
      </c>
      <c r="G94" s="1805" t="s">
        <v>9955</v>
      </c>
      <c r="H94" s="1811" t="s">
        <v>11008</v>
      </c>
      <c r="I94" s="1805" t="s">
        <v>110</v>
      </c>
      <c r="J94" s="1801" t="s">
        <v>31</v>
      </c>
      <c r="K94" s="2391" t="s">
        <v>229</v>
      </c>
      <c r="L94" s="1807">
        <v>0.46527777777777779</v>
      </c>
      <c r="M94" s="1807">
        <v>0.53472222222222221</v>
      </c>
      <c r="N94" s="1801" t="s">
        <v>33</v>
      </c>
      <c r="O94" s="1807">
        <v>0.45833333333333331</v>
      </c>
      <c r="P94" s="1801" t="s">
        <v>34</v>
      </c>
      <c r="Q94" s="1801" t="s">
        <v>34</v>
      </c>
      <c r="R94" s="1801" t="s">
        <v>112</v>
      </c>
      <c r="S94" s="1801" t="s">
        <v>35</v>
      </c>
      <c r="T94" s="1801" t="s">
        <v>36</v>
      </c>
      <c r="U94" s="1801" t="s">
        <v>33</v>
      </c>
      <c r="V94" s="2571">
        <f t="shared" si="1"/>
        <v>6.9444444444444753E-3</v>
      </c>
      <c r="W94" s="1801"/>
    </row>
    <row r="95" spans="1:23" s="1810" customFormat="1">
      <c r="A95" s="1801">
        <v>92</v>
      </c>
      <c r="B95" s="1801">
        <v>4602</v>
      </c>
      <c r="C95" s="1805">
        <v>143701</v>
      </c>
      <c r="D95" s="1812" t="s">
        <v>11152</v>
      </c>
      <c r="E95" s="1811" t="s">
        <v>11169</v>
      </c>
      <c r="F95" s="1805" t="s">
        <v>363</v>
      </c>
      <c r="G95" s="1805" t="s">
        <v>28</v>
      </c>
      <c r="H95" s="1811" t="s">
        <v>11008</v>
      </c>
      <c r="I95" s="1811" t="s">
        <v>128</v>
      </c>
      <c r="J95" s="1801" t="s">
        <v>188</v>
      </c>
      <c r="K95" s="2391" t="s">
        <v>11170</v>
      </c>
      <c r="L95" s="1807">
        <v>0.64027777777777772</v>
      </c>
      <c r="M95" s="1807">
        <v>0.64583333333333337</v>
      </c>
      <c r="N95" s="1801" t="s">
        <v>33</v>
      </c>
      <c r="O95" s="1807">
        <v>0.63888888888888884</v>
      </c>
      <c r="P95" s="1801" t="s">
        <v>34</v>
      </c>
      <c r="Q95" s="1801" t="s">
        <v>34</v>
      </c>
      <c r="R95" s="1801" t="s">
        <v>36</v>
      </c>
      <c r="S95" s="1801" t="s">
        <v>600</v>
      </c>
      <c r="T95" s="1801" t="s">
        <v>36</v>
      </c>
      <c r="U95" s="1801" t="s">
        <v>33</v>
      </c>
      <c r="V95" s="2571">
        <f t="shared" si="1"/>
        <v>1.388888888888884E-3</v>
      </c>
      <c r="W95" s="1801">
        <v>9899050314</v>
      </c>
    </row>
    <row r="96" spans="1:23" s="1810" customFormat="1">
      <c r="A96" s="1801">
        <v>93</v>
      </c>
      <c r="B96" s="1801">
        <v>3502</v>
      </c>
      <c r="C96" s="1805">
        <v>190568</v>
      </c>
      <c r="D96" s="1812" t="s">
        <v>11152</v>
      </c>
      <c r="E96" s="1811" t="s">
        <v>11171</v>
      </c>
      <c r="F96" s="1805" t="s">
        <v>1012</v>
      </c>
      <c r="G96" s="1805" t="s">
        <v>28</v>
      </c>
      <c r="H96" s="1811" t="s">
        <v>11008</v>
      </c>
      <c r="I96" s="1805" t="s">
        <v>128</v>
      </c>
      <c r="J96" s="1801" t="s">
        <v>188</v>
      </c>
      <c r="K96" s="2391" t="s">
        <v>195</v>
      </c>
      <c r="L96" s="1807">
        <v>0.80555555555555558</v>
      </c>
      <c r="M96" s="1807">
        <v>0.86805555555555558</v>
      </c>
      <c r="N96" s="1801" t="s">
        <v>33</v>
      </c>
      <c r="O96" s="1807">
        <v>0.79861111111111116</v>
      </c>
      <c r="P96" s="1801" t="s">
        <v>34</v>
      </c>
      <c r="Q96" s="1801" t="s">
        <v>34</v>
      </c>
      <c r="R96" s="1801" t="s">
        <v>35</v>
      </c>
      <c r="S96" s="1801" t="s">
        <v>35</v>
      </c>
      <c r="T96" s="1801" t="s">
        <v>36</v>
      </c>
      <c r="U96" s="1801" t="s">
        <v>5672</v>
      </c>
      <c r="V96" s="2571">
        <f t="shared" si="1"/>
        <v>6.9444444444444198E-3</v>
      </c>
      <c r="W96" s="1801"/>
    </row>
    <row r="97" spans="1:23" s="1810" customFormat="1">
      <c r="A97" s="1801">
        <v>94</v>
      </c>
      <c r="B97" s="1801">
        <v>4626</v>
      </c>
      <c r="C97" s="1805">
        <v>120226</v>
      </c>
      <c r="D97" s="1812" t="s">
        <v>11152</v>
      </c>
      <c r="E97" s="1811" t="s">
        <v>11172</v>
      </c>
      <c r="F97" s="1805" t="s">
        <v>207</v>
      </c>
      <c r="G97" s="1805" t="s">
        <v>54</v>
      </c>
      <c r="H97" s="1811" t="s">
        <v>463</v>
      </c>
      <c r="I97" s="1805" t="s">
        <v>11173</v>
      </c>
      <c r="J97" s="1801" t="s">
        <v>31</v>
      </c>
      <c r="K97" s="2391" t="s">
        <v>56</v>
      </c>
      <c r="L97" s="1807">
        <v>0.38541666666666669</v>
      </c>
      <c r="M97" s="1807">
        <v>0.45833333333333331</v>
      </c>
      <c r="N97" s="1801" t="s">
        <v>33</v>
      </c>
      <c r="O97" s="1807">
        <v>0.375</v>
      </c>
      <c r="P97" s="1801" t="s">
        <v>34</v>
      </c>
      <c r="Q97" s="1801" t="s">
        <v>34</v>
      </c>
      <c r="R97" s="1801" t="s">
        <v>36</v>
      </c>
      <c r="S97" s="1801" t="s">
        <v>600</v>
      </c>
      <c r="T97" s="1801" t="s">
        <v>36</v>
      </c>
      <c r="U97" s="1801" t="s">
        <v>3611</v>
      </c>
      <c r="V97" s="2571">
        <f t="shared" si="1"/>
        <v>1.0416666666666685E-2</v>
      </c>
      <c r="W97" s="1801">
        <v>9871733145</v>
      </c>
    </row>
    <row r="98" spans="1:23" s="439" customFormat="1">
      <c r="A98" s="1801">
        <v>95</v>
      </c>
      <c r="B98" s="463">
        <v>3117</v>
      </c>
      <c r="C98" s="1225">
        <v>201417</v>
      </c>
      <c r="D98" s="977" t="s">
        <v>11152</v>
      </c>
      <c r="E98" s="1228" t="s">
        <v>11174</v>
      </c>
      <c r="F98" s="1225" t="s">
        <v>819</v>
      </c>
      <c r="G98" s="1225" t="s">
        <v>54</v>
      </c>
      <c r="H98" s="1228" t="s">
        <v>463</v>
      </c>
      <c r="I98" s="1225" t="s">
        <v>11175</v>
      </c>
      <c r="J98" s="463" t="s">
        <v>31</v>
      </c>
      <c r="K98" s="1850" t="s">
        <v>3524</v>
      </c>
      <c r="L98" s="966">
        <v>0.65625</v>
      </c>
      <c r="M98" s="966">
        <v>0.73611111111111116</v>
      </c>
      <c r="N98" s="463" t="s">
        <v>298</v>
      </c>
      <c r="O98" s="966">
        <v>0.64583333333333337</v>
      </c>
      <c r="P98" s="463"/>
      <c r="Q98" s="463" t="s">
        <v>171</v>
      </c>
      <c r="R98" s="463" t="s">
        <v>36</v>
      </c>
      <c r="S98" s="463" t="s">
        <v>600</v>
      </c>
      <c r="T98" s="463" t="s">
        <v>36</v>
      </c>
      <c r="U98" s="463" t="s">
        <v>298</v>
      </c>
      <c r="V98" s="2571">
        <f t="shared" si="1"/>
        <v>1.041666666666663E-2</v>
      </c>
      <c r="W98" s="463">
        <v>9999979199</v>
      </c>
    </row>
    <row r="99" spans="1:23">
      <c r="A99" s="1801">
        <v>96</v>
      </c>
      <c r="B99" s="775"/>
      <c r="C99" s="1503">
        <v>199189</v>
      </c>
      <c r="D99" s="1500" t="s">
        <v>11152</v>
      </c>
      <c r="E99" s="2105" t="s">
        <v>11176</v>
      </c>
      <c r="F99" s="1503" t="s">
        <v>81</v>
      </c>
      <c r="G99" s="1503" t="s">
        <v>183</v>
      </c>
      <c r="H99" s="2105" t="s">
        <v>70</v>
      </c>
      <c r="I99" s="1503" t="s">
        <v>11177</v>
      </c>
      <c r="J99" s="775" t="s">
        <v>31</v>
      </c>
      <c r="K99" s="1364"/>
      <c r="L99" s="775"/>
      <c r="M99" s="775"/>
      <c r="N99" s="2447" t="s">
        <v>37</v>
      </c>
      <c r="O99" s="775"/>
      <c r="P99" s="775"/>
      <c r="Q99" s="775"/>
      <c r="R99" s="775"/>
      <c r="S99" s="775"/>
      <c r="T99" s="775"/>
      <c r="U99" s="775"/>
      <c r="V99" s="2571"/>
      <c r="W99" s="775"/>
    </row>
    <row r="100" spans="1:23">
      <c r="A100" s="1801">
        <v>97</v>
      </c>
      <c r="B100" s="775"/>
      <c r="C100" s="1503">
        <v>199427</v>
      </c>
      <c r="D100" s="1500" t="s">
        <v>11152</v>
      </c>
      <c r="E100" s="2105" t="s">
        <v>7540</v>
      </c>
      <c r="F100" s="1503" t="s">
        <v>295</v>
      </c>
      <c r="G100" s="1503" t="s">
        <v>183</v>
      </c>
      <c r="H100" s="2105" t="s">
        <v>70</v>
      </c>
      <c r="I100" s="1503" t="s">
        <v>11177</v>
      </c>
      <c r="J100" s="775" t="s">
        <v>31</v>
      </c>
      <c r="K100" s="1364"/>
      <c r="L100" s="775"/>
      <c r="M100" s="775"/>
      <c r="N100" s="2447" t="s">
        <v>37</v>
      </c>
      <c r="O100" s="775"/>
      <c r="P100" s="775"/>
      <c r="Q100" s="775"/>
      <c r="R100" s="775"/>
      <c r="S100" s="775"/>
      <c r="T100" s="775"/>
      <c r="U100" s="775"/>
      <c r="V100" s="2571"/>
      <c r="W100" s="775"/>
    </row>
    <row r="101" spans="1:23">
      <c r="A101" s="1801">
        <v>98</v>
      </c>
      <c r="B101" s="775"/>
      <c r="C101" s="1503">
        <v>195261</v>
      </c>
      <c r="D101" s="1500" t="s">
        <v>11152</v>
      </c>
      <c r="E101" s="2105" t="s">
        <v>11178</v>
      </c>
      <c r="F101" s="1503" t="s">
        <v>829</v>
      </c>
      <c r="G101" s="1503" t="s">
        <v>5906</v>
      </c>
      <c r="H101" s="2105" t="s">
        <v>70</v>
      </c>
      <c r="I101" s="2105" t="s">
        <v>11179</v>
      </c>
      <c r="J101" s="775" t="s">
        <v>31</v>
      </c>
      <c r="K101" s="1364"/>
      <c r="L101" s="775"/>
      <c r="M101" s="775"/>
      <c r="N101" s="2447" t="s">
        <v>37</v>
      </c>
      <c r="O101" s="775"/>
      <c r="P101" s="775"/>
      <c r="Q101" s="775"/>
      <c r="R101" s="775"/>
      <c r="S101" s="775"/>
      <c r="T101" s="775"/>
      <c r="U101" s="775"/>
      <c r="V101" s="2571"/>
      <c r="W101" s="775"/>
    </row>
    <row r="102" spans="1:23">
      <c r="A102" s="1801">
        <v>99</v>
      </c>
      <c r="B102" s="775"/>
      <c r="C102" s="1503">
        <v>198195</v>
      </c>
      <c r="D102" s="1500" t="s">
        <v>11152</v>
      </c>
      <c r="E102" s="2105" t="s">
        <v>4327</v>
      </c>
      <c r="F102" s="1503" t="s">
        <v>301</v>
      </c>
      <c r="G102" s="1503" t="s">
        <v>183</v>
      </c>
      <c r="H102" s="2105" t="s">
        <v>70</v>
      </c>
      <c r="I102" s="1503" t="s">
        <v>11180</v>
      </c>
      <c r="J102" s="775" t="s">
        <v>31</v>
      </c>
      <c r="K102" s="1364"/>
      <c r="L102" s="775"/>
      <c r="M102" s="775"/>
      <c r="N102" s="2447" t="s">
        <v>37</v>
      </c>
      <c r="O102" s="775"/>
      <c r="P102" s="775"/>
      <c r="Q102" s="775"/>
      <c r="R102" s="775"/>
      <c r="S102" s="775"/>
      <c r="T102" s="775"/>
      <c r="U102" s="775"/>
      <c r="V102" s="2571"/>
      <c r="W102" s="775"/>
    </row>
    <row r="103" spans="1:23">
      <c r="A103" s="1801">
        <v>100</v>
      </c>
      <c r="B103" s="775"/>
      <c r="C103" s="1503">
        <v>199208</v>
      </c>
      <c r="D103" s="1500" t="s">
        <v>11152</v>
      </c>
      <c r="E103" s="2105" t="s">
        <v>11181</v>
      </c>
      <c r="F103" s="1503" t="s">
        <v>115</v>
      </c>
      <c r="G103" s="1503" t="s">
        <v>183</v>
      </c>
      <c r="H103" s="2105" t="s">
        <v>70</v>
      </c>
      <c r="I103" s="1503" t="s">
        <v>11180</v>
      </c>
      <c r="J103" s="775" t="s">
        <v>31</v>
      </c>
      <c r="K103" s="1364"/>
      <c r="L103" s="775"/>
      <c r="M103" s="775"/>
      <c r="N103" s="2447" t="s">
        <v>37</v>
      </c>
      <c r="O103" s="775"/>
      <c r="P103" s="775"/>
      <c r="Q103" s="775"/>
      <c r="R103" s="775"/>
      <c r="S103" s="775"/>
      <c r="T103" s="775"/>
      <c r="U103" s="775"/>
      <c r="V103" s="2571"/>
      <c r="W103" s="775"/>
    </row>
    <row r="104" spans="1:23" s="1810" customFormat="1">
      <c r="A104" s="1801">
        <v>101</v>
      </c>
      <c r="B104" s="1801">
        <v>4632</v>
      </c>
      <c r="C104" s="1805">
        <v>200437</v>
      </c>
      <c r="D104" s="1812" t="s">
        <v>11152</v>
      </c>
      <c r="E104" s="1811" t="s">
        <v>11182</v>
      </c>
      <c r="F104" s="1805" t="s">
        <v>122</v>
      </c>
      <c r="G104" s="1805" t="s">
        <v>1541</v>
      </c>
      <c r="H104" s="1811" t="s">
        <v>10847</v>
      </c>
      <c r="I104" s="1811" t="s">
        <v>11183</v>
      </c>
      <c r="J104" s="1801" t="s">
        <v>31</v>
      </c>
      <c r="K104" s="2391" t="s">
        <v>648</v>
      </c>
      <c r="L104" s="1807">
        <v>0.46180555555555558</v>
      </c>
      <c r="M104" s="1807">
        <v>0.59027777777777779</v>
      </c>
      <c r="N104" s="1801" t="s">
        <v>33</v>
      </c>
      <c r="O104" s="1807">
        <v>0.4375</v>
      </c>
      <c r="P104" s="1801" t="s">
        <v>34</v>
      </c>
      <c r="Q104" s="1801" t="s">
        <v>34</v>
      </c>
      <c r="R104" s="1801" t="s">
        <v>600</v>
      </c>
      <c r="S104" s="1801" t="s">
        <v>600</v>
      </c>
      <c r="T104" s="1801" t="s">
        <v>36</v>
      </c>
      <c r="U104" s="1801"/>
      <c r="V104" s="2571">
        <f t="shared" si="1"/>
        <v>2.430555555555558E-2</v>
      </c>
      <c r="W104" s="1801"/>
    </row>
    <row r="105" spans="1:23" s="1810" customFormat="1">
      <c r="A105" s="1801">
        <v>102</v>
      </c>
      <c r="B105" s="1801"/>
      <c r="C105" s="1805">
        <v>199202</v>
      </c>
      <c r="D105" s="1812" t="s">
        <v>11152</v>
      </c>
      <c r="E105" s="1811" t="s">
        <v>11184</v>
      </c>
      <c r="F105" s="1805" t="s">
        <v>341</v>
      </c>
      <c r="G105" s="1805" t="s">
        <v>104</v>
      </c>
      <c r="H105" s="1811" t="s">
        <v>92</v>
      </c>
      <c r="I105" s="1805" t="s">
        <v>394</v>
      </c>
      <c r="J105" s="1801" t="s">
        <v>31</v>
      </c>
      <c r="K105" s="2391" t="s">
        <v>621</v>
      </c>
      <c r="L105" s="1807">
        <v>0.46527777777777779</v>
      </c>
      <c r="M105" s="1807">
        <v>0.53125</v>
      </c>
      <c r="N105" s="1801" t="s">
        <v>33</v>
      </c>
      <c r="O105" s="1807">
        <v>0.45833333333333331</v>
      </c>
      <c r="P105" s="1801" t="s">
        <v>34</v>
      </c>
      <c r="Q105" s="1801" t="s">
        <v>34</v>
      </c>
      <c r="R105" s="1801" t="s">
        <v>35</v>
      </c>
      <c r="S105" s="1801" t="s">
        <v>35</v>
      </c>
      <c r="T105" s="1801" t="s">
        <v>36</v>
      </c>
      <c r="U105" s="1801" t="s">
        <v>5672</v>
      </c>
      <c r="V105" s="2571">
        <f t="shared" si="1"/>
        <v>6.9444444444444753E-3</v>
      </c>
      <c r="W105" s="1801"/>
    </row>
    <row r="106" spans="1:23" s="1810" customFormat="1">
      <c r="A106" s="1801">
        <v>103</v>
      </c>
      <c r="B106" s="1801">
        <v>3114</v>
      </c>
      <c r="C106" s="1805">
        <v>146167</v>
      </c>
      <c r="D106" s="1812" t="s">
        <v>11152</v>
      </c>
      <c r="E106" s="1811" t="s">
        <v>11185</v>
      </c>
      <c r="F106" s="1805" t="s">
        <v>108</v>
      </c>
      <c r="G106" s="1805" t="s">
        <v>28</v>
      </c>
      <c r="H106" s="1811" t="s">
        <v>11008</v>
      </c>
      <c r="I106" s="1805" t="s">
        <v>128</v>
      </c>
      <c r="J106" s="1801" t="s">
        <v>188</v>
      </c>
      <c r="K106" s="2391" t="s">
        <v>180</v>
      </c>
      <c r="L106" s="1807">
        <v>0.69097222222222221</v>
      </c>
      <c r="M106" s="1807">
        <v>0.74652777777777779</v>
      </c>
      <c r="N106" s="1801" t="s">
        <v>33</v>
      </c>
      <c r="O106" s="1807">
        <v>0.67708333333333337</v>
      </c>
      <c r="P106" s="1801" t="s">
        <v>34</v>
      </c>
      <c r="Q106" s="1801" t="s">
        <v>34</v>
      </c>
      <c r="R106" s="1801" t="s">
        <v>112</v>
      </c>
      <c r="S106" s="1801" t="s">
        <v>35</v>
      </c>
      <c r="T106" s="1801" t="s">
        <v>36</v>
      </c>
      <c r="U106" s="1801" t="s">
        <v>33</v>
      </c>
      <c r="V106" s="2571">
        <f t="shared" si="1"/>
        <v>1.388888888888884E-2</v>
      </c>
      <c r="W106" s="1801"/>
    </row>
    <row r="107" spans="1:23" s="1810" customFormat="1" ht="27.75">
      <c r="A107" s="1801">
        <v>104</v>
      </c>
      <c r="B107" s="1801">
        <v>2425</v>
      </c>
      <c r="C107" s="1805">
        <v>181907</v>
      </c>
      <c r="D107" s="1812" t="s">
        <v>11152</v>
      </c>
      <c r="E107" s="1811" t="s">
        <v>11186</v>
      </c>
      <c r="F107" s="1805" t="s">
        <v>11187</v>
      </c>
      <c r="G107" s="1805" t="s">
        <v>10747</v>
      </c>
      <c r="H107" s="1811" t="s">
        <v>408</v>
      </c>
      <c r="I107" s="1811" t="s">
        <v>1937</v>
      </c>
      <c r="J107" s="1801" t="s">
        <v>31</v>
      </c>
      <c r="K107" s="2401" t="s">
        <v>9137</v>
      </c>
      <c r="L107" s="2475">
        <v>0.3888888888888889</v>
      </c>
      <c r="M107" s="2475">
        <v>0.55763888888888891</v>
      </c>
      <c r="N107" s="2319" t="s">
        <v>9138</v>
      </c>
      <c r="O107" s="1807">
        <v>0.38194444444444442</v>
      </c>
      <c r="P107" s="1801" t="s">
        <v>34</v>
      </c>
      <c r="Q107" s="1801" t="s">
        <v>34</v>
      </c>
      <c r="R107" s="1801" t="s">
        <v>35</v>
      </c>
      <c r="S107" s="1801" t="s">
        <v>35</v>
      </c>
      <c r="T107" s="1801" t="s">
        <v>36</v>
      </c>
      <c r="U107" s="1801" t="s">
        <v>37</v>
      </c>
      <c r="V107" s="2571">
        <f t="shared" si="1"/>
        <v>6.9444444444444753E-3</v>
      </c>
      <c r="W107" s="1801"/>
    </row>
    <row r="108" spans="1:23" s="1810" customFormat="1">
      <c r="A108" s="1801">
        <v>105</v>
      </c>
      <c r="B108" s="1801">
        <v>2417</v>
      </c>
      <c r="C108" s="1805">
        <v>202089</v>
      </c>
      <c r="D108" s="1812" t="s">
        <v>11152</v>
      </c>
      <c r="E108" s="1811" t="s">
        <v>11188</v>
      </c>
      <c r="F108" s="1805" t="s">
        <v>301</v>
      </c>
      <c r="G108" s="1805" t="s">
        <v>98</v>
      </c>
      <c r="H108" s="1811" t="s">
        <v>3346</v>
      </c>
      <c r="I108" s="1811" t="s">
        <v>100</v>
      </c>
      <c r="J108" s="1801" t="s">
        <v>188</v>
      </c>
      <c r="K108" s="2391" t="s">
        <v>465</v>
      </c>
      <c r="L108" s="1807">
        <v>0.67500000000000004</v>
      </c>
      <c r="M108" s="1807">
        <v>0.87847222222222221</v>
      </c>
      <c r="N108" s="1801" t="s">
        <v>33</v>
      </c>
      <c r="O108" s="1807">
        <v>0.64583333333333337</v>
      </c>
      <c r="P108" s="1801" t="s">
        <v>34</v>
      </c>
      <c r="Q108" s="1801" t="s">
        <v>34</v>
      </c>
      <c r="R108" s="1801" t="s">
        <v>36</v>
      </c>
      <c r="S108" s="1801" t="s">
        <v>600</v>
      </c>
      <c r="T108" s="1801" t="s">
        <v>11189</v>
      </c>
      <c r="U108" s="1801"/>
      <c r="V108" s="2571">
        <f t="shared" si="1"/>
        <v>2.9166666666666674E-2</v>
      </c>
      <c r="W108" s="1801"/>
    </row>
    <row r="109" spans="1:23" s="1810" customFormat="1">
      <c r="A109" s="1801">
        <v>106</v>
      </c>
      <c r="B109" s="1801">
        <v>2418</v>
      </c>
      <c r="C109" s="1805">
        <v>188223</v>
      </c>
      <c r="D109" s="1812" t="s">
        <v>11152</v>
      </c>
      <c r="E109" s="1811" t="s">
        <v>11190</v>
      </c>
      <c r="F109" s="1805" t="s">
        <v>748</v>
      </c>
      <c r="G109" s="1805" t="s">
        <v>98</v>
      </c>
      <c r="H109" s="1811" t="s">
        <v>3346</v>
      </c>
      <c r="I109" s="1811" t="s">
        <v>2551</v>
      </c>
      <c r="J109" s="1801" t="s">
        <v>31</v>
      </c>
      <c r="K109" s="2391" t="s">
        <v>11191</v>
      </c>
      <c r="L109" s="1807">
        <v>0.4236111111111111</v>
      </c>
      <c r="M109" s="1807">
        <v>0.65277777777777779</v>
      </c>
      <c r="N109" s="1801" t="s">
        <v>33</v>
      </c>
      <c r="O109" s="1807">
        <v>0.38541666666666669</v>
      </c>
      <c r="P109" s="1801" t="s">
        <v>34</v>
      </c>
      <c r="Q109" s="1801" t="s">
        <v>34</v>
      </c>
      <c r="R109" s="1801" t="s">
        <v>600</v>
      </c>
      <c r="S109" s="1801" t="s">
        <v>35</v>
      </c>
      <c r="T109" s="1801" t="s">
        <v>11086</v>
      </c>
      <c r="U109" s="1801" t="s">
        <v>545</v>
      </c>
      <c r="V109" s="2571">
        <f t="shared" si="1"/>
        <v>3.819444444444442E-2</v>
      </c>
      <c r="W109" s="1801"/>
    </row>
    <row r="110" spans="1:23" s="1810" customFormat="1">
      <c r="A110" s="1801">
        <v>107</v>
      </c>
      <c r="B110" s="1801"/>
      <c r="C110" s="1805">
        <v>197314</v>
      </c>
      <c r="D110" s="1812" t="s">
        <v>11152</v>
      </c>
      <c r="E110" s="1811" t="s">
        <v>11192</v>
      </c>
      <c r="F110" s="1805" t="s">
        <v>829</v>
      </c>
      <c r="G110" s="1805" t="s">
        <v>104</v>
      </c>
      <c r="H110" s="1811" t="s">
        <v>92</v>
      </c>
      <c r="I110" s="1805" t="s">
        <v>11193</v>
      </c>
      <c r="J110" s="1801" t="s">
        <v>31</v>
      </c>
      <c r="K110" s="2391" t="s">
        <v>885</v>
      </c>
      <c r="L110" s="2476">
        <v>0.48958333333333331</v>
      </c>
      <c r="M110" s="2476">
        <v>0.54861111111111116</v>
      </c>
      <c r="N110" s="2477" t="s">
        <v>33</v>
      </c>
      <c r="O110" s="2476">
        <v>0.48055555555555557</v>
      </c>
      <c r="P110" s="1801" t="s">
        <v>34</v>
      </c>
      <c r="Q110" s="1801" t="s">
        <v>34</v>
      </c>
      <c r="R110" s="1801" t="s">
        <v>35</v>
      </c>
      <c r="S110" s="1801" t="s">
        <v>35</v>
      </c>
      <c r="T110" s="1801" t="s">
        <v>36</v>
      </c>
      <c r="U110" s="1801" t="s">
        <v>37</v>
      </c>
      <c r="V110" s="2571">
        <f t="shared" si="1"/>
        <v>9.0277777777777457E-3</v>
      </c>
      <c r="W110" s="1801"/>
    </row>
    <row r="111" spans="1:23" s="1810" customFormat="1">
      <c r="A111" s="1801">
        <v>108</v>
      </c>
      <c r="B111" s="1801">
        <v>3581</v>
      </c>
      <c r="C111" s="1805">
        <v>194867</v>
      </c>
      <c r="D111" s="1812" t="s">
        <v>11152</v>
      </c>
      <c r="E111" s="1811" t="s">
        <v>5158</v>
      </c>
      <c r="F111" s="1805" t="s">
        <v>2095</v>
      </c>
      <c r="G111" s="1805" t="s">
        <v>104</v>
      </c>
      <c r="H111" s="1811" t="s">
        <v>92</v>
      </c>
      <c r="I111" s="1805" t="s">
        <v>5271</v>
      </c>
      <c r="J111" s="1801" t="s">
        <v>31</v>
      </c>
      <c r="K111" s="2391" t="s">
        <v>1018</v>
      </c>
      <c r="L111" s="1807">
        <v>0.51736111111111116</v>
      </c>
      <c r="M111" s="1807">
        <v>0.55555555555555558</v>
      </c>
      <c r="N111" s="2477" t="s">
        <v>33</v>
      </c>
      <c r="O111" s="2476">
        <v>0.51736111111111116</v>
      </c>
      <c r="P111" s="1801" t="s">
        <v>34</v>
      </c>
      <c r="Q111" s="1801" t="s">
        <v>34</v>
      </c>
      <c r="R111" s="1801" t="s">
        <v>600</v>
      </c>
      <c r="S111" s="1801" t="s">
        <v>600</v>
      </c>
      <c r="T111" s="1801" t="s">
        <v>36</v>
      </c>
      <c r="U111" s="1801" t="s">
        <v>9497</v>
      </c>
      <c r="V111" s="2571">
        <f t="shared" si="1"/>
        <v>0</v>
      </c>
      <c r="W111" s="1801"/>
    </row>
    <row r="112" spans="1:23" s="1810" customFormat="1">
      <c r="A112" s="1801">
        <v>109</v>
      </c>
      <c r="B112" s="1801">
        <v>3529</v>
      </c>
      <c r="C112" s="1805">
        <v>202033</v>
      </c>
      <c r="D112" s="1812" t="s">
        <v>11152</v>
      </c>
      <c r="E112" s="1811" t="s">
        <v>11194</v>
      </c>
      <c r="F112" s="1805" t="s">
        <v>672</v>
      </c>
      <c r="G112" s="1805" t="s">
        <v>104</v>
      </c>
      <c r="H112" s="1811" t="s">
        <v>92</v>
      </c>
      <c r="I112" s="1805" t="s">
        <v>11195</v>
      </c>
      <c r="J112" s="1801" t="s">
        <v>31</v>
      </c>
      <c r="K112" s="2391" t="s">
        <v>50</v>
      </c>
      <c r="L112" s="1807">
        <v>0.57916666666666672</v>
      </c>
      <c r="M112" s="1807">
        <v>0.59027777777777779</v>
      </c>
      <c r="N112" s="1801" t="s">
        <v>352</v>
      </c>
      <c r="O112" s="1807">
        <v>0.5625</v>
      </c>
      <c r="P112" s="1801" t="s">
        <v>34</v>
      </c>
      <c r="Q112" s="1801" t="s">
        <v>34</v>
      </c>
      <c r="R112" s="1801" t="s">
        <v>600</v>
      </c>
      <c r="S112" s="1801" t="s">
        <v>600</v>
      </c>
      <c r="T112" s="1801" t="s">
        <v>36</v>
      </c>
      <c r="U112" s="1801" t="s">
        <v>37</v>
      </c>
      <c r="V112" s="2571">
        <f t="shared" si="1"/>
        <v>1.6666666666666718E-2</v>
      </c>
      <c r="W112" s="1801"/>
    </row>
    <row r="113" spans="1:23" s="1810" customFormat="1">
      <c r="A113" s="1801">
        <v>110</v>
      </c>
      <c r="B113" s="1801"/>
      <c r="C113" s="1805">
        <v>194079</v>
      </c>
      <c r="D113" s="1812" t="s">
        <v>11152</v>
      </c>
      <c r="E113" s="1811" t="s">
        <v>11196</v>
      </c>
      <c r="F113" s="1805" t="s">
        <v>39</v>
      </c>
      <c r="G113" s="1805" t="s">
        <v>109</v>
      </c>
      <c r="H113" s="1811" t="s">
        <v>11008</v>
      </c>
      <c r="I113" s="1811" t="s">
        <v>11197</v>
      </c>
      <c r="J113" s="1801" t="s">
        <v>31</v>
      </c>
      <c r="K113" s="1818" t="s">
        <v>159</v>
      </c>
      <c r="L113" s="2476">
        <v>0.58958333333333335</v>
      </c>
      <c r="M113" s="2476">
        <v>0.64583333333333337</v>
      </c>
      <c r="N113" s="1814" t="s">
        <v>6789</v>
      </c>
      <c r="O113" s="1815">
        <v>0.57638888888888884</v>
      </c>
      <c r="P113" s="1801" t="s">
        <v>34</v>
      </c>
      <c r="Q113" s="1801" t="s">
        <v>34</v>
      </c>
      <c r="R113" s="2477" t="s">
        <v>35</v>
      </c>
      <c r="S113" s="2477" t="s">
        <v>35</v>
      </c>
      <c r="T113" s="2477" t="s">
        <v>36</v>
      </c>
      <c r="U113" s="2477" t="s">
        <v>5672</v>
      </c>
      <c r="V113" s="2571">
        <f t="shared" si="1"/>
        <v>1.3194444444444509E-2</v>
      </c>
      <c r="W113" s="1801"/>
    </row>
    <row r="114" spans="1:23" s="1810" customFormat="1" ht="27.75">
      <c r="A114" s="1801">
        <v>111</v>
      </c>
      <c r="B114" s="1890"/>
      <c r="C114" s="2065">
        <v>199540</v>
      </c>
      <c r="D114" s="1891" t="s">
        <v>11198</v>
      </c>
      <c r="E114" s="2013" t="s">
        <v>11199</v>
      </c>
      <c r="F114" s="1997" t="s">
        <v>419</v>
      </c>
      <c r="G114" s="2066" t="s">
        <v>4039</v>
      </c>
      <c r="H114" s="2172" t="s">
        <v>4426</v>
      </c>
      <c r="I114" s="2066" t="s">
        <v>11200</v>
      </c>
      <c r="J114" s="1890" t="s">
        <v>31</v>
      </c>
      <c r="K114" s="1818" t="s">
        <v>1008</v>
      </c>
      <c r="L114" s="2476">
        <v>0.35416666666666669</v>
      </c>
      <c r="M114" s="2476">
        <v>0.4236111111111111</v>
      </c>
      <c r="N114" s="1814" t="s">
        <v>33</v>
      </c>
      <c r="O114" s="1815">
        <v>0.34375</v>
      </c>
      <c r="P114" s="1890" t="s">
        <v>34</v>
      </c>
      <c r="Q114" s="1890" t="s">
        <v>34</v>
      </c>
      <c r="R114" s="2477" t="s">
        <v>36</v>
      </c>
      <c r="S114" s="2477" t="s">
        <v>35</v>
      </c>
      <c r="T114" s="2477" t="s">
        <v>36</v>
      </c>
      <c r="U114" s="2477" t="s">
        <v>33</v>
      </c>
      <c r="V114" s="2571">
        <f t="shared" si="1"/>
        <v>1.0416666666666685E-2</v>
      </c>
      <c r="W114" s="1890"/>
    </row>
    <row r="115" spans="1:23" s="1810" customFormat="1" ht="27.75">
      <c r="A115" s="1801">
        <v>112</v>
      </c>
      <c r="B115" s="1801"/>
      <c r="C115" s="1823">
        <v>195579</v>
      </c>
      <c r="D115" s="1801" t="s">
        <v>11198</v>
      </c>
      <c r="E115" s="1805" t="s">
        <v>11201</v>
      </c>
      <c r="F115" s="1997" t="s">
        <v>207</v>
      </c>
      <c r="G115" s="1811" t="s">
        <v>11110</v>
      </c>
      <c r="H115" s="2172" t="s">
        <v>41</v>
      </c>
      <c r="I115" s="1811" t="s">
        <v>11202</v>
      </c>
      <c r="J115" s="1801" t="s">
        <v>31</v>
      </c>
      <c r="K115" s="1818" t="s">
        <v>599</v>
      </c>
      <c r="L115" s="2476">
        <v>0.49861111111111112</v>
      </c>
      <c r="M115" s="2476">
        <v>0.53888888888888886</v>
      </c>
      <c r="N115" s="1814" t="s">
        <v>33</v>
      </c>
      <c r="O115" s="1815">
        <v>0.47569444444444442</v>
      </c>
      <c r="P115" s="1801" t="s">
        <v>34</v>
      </c>
      <c r="Q115" s="1801" t="s">
        <v>34</v>
      </c>
      <c r="R115" s="2477" t="s">
        <v>36</v>
      </c>
      <c r="S115" s="2477" t="s">
        <v>35</v>
      </c>
      <c r="T115" s="2477" t="s">
        <v>36</v>
      </c>
      <c r="U115" s="2477" t="s">
        <v>33</v>
      </c>
      <c r="V115" s="2571">
        <f t="shared" si="1"/>
        <v>2.2916666666666696E-2</v>
      </c>
      <c r="W115" s="1801"/>
    </row>
    <row r="116" spans="1:23" s="1810" customFormat="1">
      <c r="A116" s="1801">
        <v>113</v>
      </c>
      <c r="B116" s="1801">
        <v>4612</v>
      </c>
      <c r="C116" s="1823">
        <v>169522</v>
      </c>
      <c r="D116" s="1801" t="s">
        <v>11198</v>
      </c>
      <c r="E116" s="1811" t="s">
        <v>11203</v>
      </c>
      <c r="F116" s="1997" t="s">
        <v>1030</v>
      </c>
      <c r="G116" s="1811" t="s">
        <v>4270</v>
      </c>
      <c r="H116" s="2172" t="s">
        <v>215</v>
      </c>
      <c r="I116" s="1805" t="s">
        <v>11204</v>
      </c>
      <c r="J116" s="1801" t="s">
        <v>31</v>
      </c>
      <c r="K116" s="2391" t="s">
        <v>1008</v>
      </c>
      <c r="L116" s="1807">
        <v>0.3888888888888889</v>
      </c>
      <c r="M116" s="1807">
        <v>0.41666666666666669</v>
      </c>
      <c r="N116" s="1801" t="s">
        <v>219</v>
      </c>
      <c r="O116" s="1807">
        <v>0.375</v>
      </c>
      <c r="P116" s="1801" t="s">
        <v>34</v>
      </c>
      <c r="Q116" s="1801" t="s">
        <v>34</v>
      </c>
      <c r="R116" s="1801" t="s">
        <v>36</v>
      </c>
      <c r="S116" s="1801" t="s">
        <v>600</v>
      </c>
      <c r="T116" s="1801" t="s">
        <v>36</v>
      </c>
      <c r="U116" s="1801" t="s">
        <v>219</v>
      </c>
      <c r="V116" s="2571">
        <f t="shared" si="1"/>
        <v>1.3888888888888895E-2</v>
      </c>
      <c r="W116" s="1801"/>
    </row>
    <row r="117" spans="1:23" s="1810" customFormat="1">
      <c r="A117" s="1801">
        <v>114</v>
      </c>
      <c r="B117" s="775">
        <v>3131</v>
      </c>
      <c r="C117" s="1629">
        <v>171371</v>
      </c>
      <c r="D117" s="775" t="s">
        <v>11198</v>
      </c>
      <c r="E117" s="1503" t="s">
        <v>9394</v>
      </c>
      <c r="F117" s="1996" t="s">
        <v>103</v>
      </c>
      <c r="G117" s="2105" t="s">
        <v>11110</v>
      </c>
      <c r="H117" s="2352" t="s">
        <v>41</v>
      </c>
      <c r="I117" s="1503" t="s">
        <v>11205</v>
      </c>
      <c r="J117" s="775" t="s">
        <v>31</v>
      </c>
      <c r="K117" s="2393" t="s">
        <v>885</v>
      </c>
      <c r="L117" s="1498">
        <v>0.60416666666666663</v>
      </c>
      <c r="M117" s="1498">
        <v>0.73263888888888884</v>
      </c>
      <c r="N117" s="2447" t="s">
        <v>37</v>
      </c>
      <c r="O117" s="775"/>
      <c r="P117" s="775"/>
      <c r="Q117" s="775"/>
      <c r="R117" s="775"/>
      <c r="S117" s="775"/>
      <c r="T117" s="775"/>
      <c r="U117" s="775"/>
      <c r="V117" s="2573"/>
      <c r="W117" s="1801"/>
    </row>
    <row r="118" spans="1:23" s="1810" customFormat="1">
      <c r="A118" s="1801">
        <v>115</v>
      </c>
      <c r="B118" s="1801"/>
      <c r="C118" s="1823">
        <v>60666</v>
      </c>
      <c r="D118" s="1801" t="s">
        <v>11198</v>
      </c>
      <c r="E118" s="1805" t="s">
        <v>11206</v>
      </c>
      <c r="F118" s="1997" t="s">
        <v>115</v>
      </c>
      <c r="G118" s="1811" t="s">
        <v>4410</v>
      </c>
      <c r="H118" s="2172" t="s">
        <v>343</v>
      </c>
      <c r="I118" s="1811" t="s">
        <v>344</v>
      </c>
      <c r="J118" s="1801" t="s">
        <v>31</v>
      </c>
      <c r="K118" s="2391" t="s">
        <v>329</v>
      </c>
      <c r="L118" s="1807">
        <v>0.35416666666666669</v>
      </c>
      <c r="M118" s="1807">
        <v>0.59375</v>
      </c>
      <c r="N118" s="1801" t="s">
        <v>33</v>
      </c>
      <c r="O118" s="1807">
        <v>0.34375</v>
      </c>
      <c r="P118" s="1801" t="s">
        <v>34</v>
      </c>
      <c r="Q118" s="1801" t="s">
        <v>34</v>
      </c>
      <c r="R118" s="1801" t="s">
        <v>36</v>
      </c>
      <c r="S118" s="1801" t="s">
        <v>600</v>
      </c>
      <c r="T118" s="1801" t="s">
        <v>11207</v>
      </c>
      <c r="U118" s="1801" t="s">
        <v>33</v>
      </c>
      <c r="V118" s="2571">
        <f t="shared" si="1"/>
        <v>1.0416666666666685E-2</v>
      </c>
      <c r="W118" s="1801"/>
    </row>
    <row r="119" spans="1:23">
      <c r="A119" s="1801">
        <v>116</v>
      </c>
      <c r="B119" s="775"/>
      <c r="C119" s="1629">
        <v>6754</v>
      </c>
      <c r="D119" s="775" t="s">
        <v>11198</v>
      </c>
      <c r="E119" s="2105" t="s">
        <v>11208</v>
      </c>
      <c r="F119" s="1996" t="s">
        <v>173</v>
      </c>
      <c r="G119" s="2105" t="s">
        <v>9543</v>
      </c>
      <c r="H119" s="2352" t="s">
        <v>70</v>
      </c>
      <c r="I119" s="2105" t="s">
        <v>11209</v>
      </c>
      <c r="J119" s="775" t="s">
        <v>31</v>
      </c>
      <c r="K119" s="2393"/>
      <c r="L119" s="775"/>
      <c r="M119" s="775"/>
      <c r="N119" s="2447" t="s">
        <v>37</v>
      </c>
      <c r="O119" s="775"/>
      <c r="P119" s="775"/>
      <c r="Q119" s="775"/>
      <c r="R119" s="775"/>
      <c r="S119" s="775"/>
      <c r="T119" s="775"/>
      <c r="U119" s="775"/>
      <c r="V119" s="2571"/>
      <c r="W119" s="775"/>
    </row>
    <row r="120" spans="1:23">
      <c r="A120" s="1801">
        <v>117</v>
      </c>
      <c r="B120" s="775"/>
      <c r="C120" s="1629">
        <v>196533</v>
      </c>
      <c r="D120" s="775" t="s">
        <v>11198</v>
      </c>
      <c r="E120" s="2105" t="s">
        <v>11210</v>
      </c>
      <c r="F120" s="1996" t="s">
        <v>173</v>
      </c>
      <c r="G120" s="2105" t="s">
        <v>4381</v>
      </c>
      <c r="H120" s="2352" t="s">
        <v>70</v>
      </c>
      <c r="I120" s="2105" t="s">
        <v>11180</v>
      </c>
      <c r="J120" s="775" t="s">
        <v>31</v>
      </c>
      <c r="K120" s="2393"/>
      <c r="L120" s="775"/>
      <c r="M120" s="775"/>
      <c r="N120" s="2447" t="s">
        <v>37</v>
      </c>
      <c r="O120" s="775"/>
      <c r="P120" s="775"/>
      <c r="Q120" s="775"/>
      <c r="R120" s="775"/>
      <c r="S120" s="775"/>
      <c r="T120" s="775"/>
      <c r="U120" s="775"/>
      <c r="V120" s="2571"/>
      <c r="W120" s="775"/>
    </row>
    <row r="121" spans="1:23" s="1810" customFormat="1">
      <c r="A121" s="1801">
        <v>118</v>
      </c>
      <c r="B121" s="1801"/>
      <c r="C121" s="1823">
        <v>200543</v>
      </c>
      <c r="D121" s="1801" t="s">
        <v>11198</v>
      </c>
      <c r="E121" s="1823" t="s">
        <v>11211</v>
      </c>
      <c r="F121" s="1997" t="s">
        <v>228</v>
      </c>
      <c r="G121" s="1811" t="s">
        <v>9345</v>
      </c>
      <c r="H121" s="2172" t="s">
        <v>237</v>
      </c>
      <c r="I121" s="1811" t="s">
        <v>11212</v>
      </c>
      <c r="J121" s="1801" t="s">
        <v>31</v>
      </c>
      <c r="K121" s="2391" t="s">
        <v>360</v>
      </c>
      <c r="L121" s="1807">
        <v>0.4236111111111111</v>
      </c>
      <c r="M121" s="1807">
        <v>0.52430555555555558</v>
      </c>
      <c r="N121" s="1801" t="s">
        <v>33</v>
      </c>
      <c r="O121" s="1807">
        <v>0.41666666666666669</v>
      </c>
      <c r="P121" s="1801" t="s">
        <v>34</v>
      </c>
      <c r="Q121" s="1801" t="s">
        <v>34</v>
      </c>
      <c r="R121" s="1801" t="s">
        <v>112</v>
      </c>
      <c r="S121" s="1801" t="s">
        <v>35</v>
      </c>
      <c r="T121" s="1801" t="s">
        <v>36</v>
      </c>
      <c r="U121" s="1801" t="s">
        <v>33</v>
      </c>
      <c r="V121" s="2571">
        <f t="shared" si="1"/>
        <v>6.9444444444444198E-3</v>
      </c>
      <c r="W121" s="1801"/>
    </row>
    <row r="122" spans="1:23" s="1810" customFormat="1">
      <c r="A122" s="1801">
        <v>119</v>
      </c>
      <c r="B122" s="1801">
        <v>2426</v>
      </c>
      <c r="C122" s="1823">
        <v>199395</v>
      </c>
      <c r="D122" s="1801" t="s">
        <v>11198</v>
      </c>
      <c r="E122" s="1811" t="s">
        <v>11213</v>
      </c>
      <c r="F122" s="1997" t="s">
        <v>363</v>
      </c>
      <c r="G122" s="1811" t="s">
        <v>4042</v>
      </c>
      <c r="H122" s="2172" t="s">
        <v>10393</v>
      </c>
      <c r="I122" s="1811" t="s">
        <v>1937</v>
      </c>
      <c r="J122" s="1801" t="s">
        <v>31</v>
      </c>
      <c r="K122" s="2391" t="s">
        <v>5774</v>
      </c>
      <c r="L122" s="1807">
        <v>0.43958333333333333</v>
      </c>
      <c r="M122" s="1807">
        <v>0.64583333333333337</v>
      </c>
      <c r="N122" s="1801" t="s">
        <v>33</v>
      </c>
      <c r="O122" s="1807">
        <v>0.41666666666666669</v>
      </c>
      <c r="P122" s="1801" t="s">
        <v>34</v>
      </c>
      <c r="Q122" s="1801" t="s">
        <v>34</v>
      </c>
      <c r="R122" s="1801" t="s">
        <v>35</v>
      </c>
      <c r="S122" s="1801" t="s">
        <v>35</v>
      </c>
      <c r="T122" s="1801" t="s">
        <v>36</v>
      </c>
      <c r="U122" s="1801" t="s">
        <v>72</v>
      </c>
      <c r="V122" s="2571">
        <f t="shared" si="1"/>
        <v>2.2916666666666641E-2</v>
      </c>
      <c r="W122" s="1801"/>
    </row>
    <row r="123" spans="1:23" s="1810" customFormat="1">
      <c r="A123" s="1801">
        <v>120</v>
      </c>
      <c r="B123" s="1801">
        <v>3521</v>
      </c>
      <c r="C123" s="1823">
        <v>191726</v>
      </c>
      <c r="D123" s="1801" t="s">
        <v>11198</v>
      </c>
      <c r="E123" s="1805" t="s">
        <v>11214</v>
      </c>
      <c r="F123" s="1997" t="s">
        <v>547</v>
      </c>
      <c r="G123" s="1811" t="s">
        <v>4613</v>
      </c>
      <c r="H123" s="2172" t="s">
        <v>29</v>
      </c>
      <c r="I123" s="1805" t="s">
        <v>5598</v>
      </c>
      <c r="J123" s="1801" t="s">
        <v>31</v>
      </c>
      <c r="K123" s="2391" t="s">
        <v>5267</v>
      </c>
      <c r="L123" s="1807">
        <v>0.39930555555555558</v>
      </c>
      <c r="M123" s="1807">
        <v>0.66388888888888886</v>
      </c>
      <c r="N123" s="1801" t="s">
        <v>33</v>
      </c>
      <c r="O123" s="1807">
        <v>0.375</v>
      </c>
      <c r="P123" s="1801" t="s">
        <v>34</v>
      </c>
      <c r="Q123" s="1801" t="s">
        <v>34</v>
      </c>
      <c r="R123" s="1801" t="s">
        <v>600</v>
      </c>
      <c r="S123" s="1801" t="s">
        <v>600</v>
      </c>
      <c r="T123" s="1801" t="s">
        <v>36</v>
      </c>
      <c r="U123" s="1801" t="s">
        <v>9497</v>
      </c>
      <c r="V123" s="2571">
        <f t="shared" si="1"/>
        <v>2.430555555555558E-2</v>
      </c>
      <c r="W123" s="1801"/>
    </row>
    <row r="124" spans="1:23" s="1810" customFormat="1">
      <c r="A124" s="1801">
        <v>121</v>
      </c>
      <c r="B124" s="1890"/>
      <c r="C124" s="2065">
        <v>196922</v>
      </c>
      <c r="D124" s="1891" t="s">
        <v>11215</v>
      </c>
      <c r="E124" s="2066" t="s">
        <v>11216</v>
      </c>
      <c r="F124" s="2172" t="s">
        <v>547</v>
      </c>
      <c r="G124" s="2066" t="s">
        <v>5979</v>
      </c>
      <c r="H124" s="2172" t="s">
        <v>947</v>
      </c>
      <c r="I124" s="2013" t="s">
        <v>11217</v>
      </c>
      <c r="J124" s="1890" t="s">
        <v>31</v>
      </c>
      <c r="K124" s="2399" t="s">
        <v>3677</v>
      </c>
      <c r="L124" s="1892">
        <v>0.3576388888888889</v>
      </c>
      <c r="M124" s="1890" t="s">
        <v>11218</v>
      </c>
      <c r="N124" s="1890" t="s">
        <v>33</v>
      </c>
      <c r="O124" s="1892">
        <v>0.34722222222222221</v>
      </c>
      <c r="P124" s="1801" t="s">
        <v>34</v>
      </c>
      <c r="Q124" s="1801" t="s">
        <v>34</v>
      </c>
      <c r="R124" s="1890" t="s">
        <v>35</v>
      </c>
      <c r="S124" s="1890" t="s">
        <v>35</v>
      </c>
      <c r="T124" s="1890" t="s">
        <v>36</v>
      </c>
      <c r="U124" s="1890" t="s">
        <v>5672</v>
      </c>
      <c r="V124" s="2571">
        <f t="shared" si="1"/>
        <v>1.0416666666666685E-2</v>
      </c>
      <c r="W124" s="1890"/>
    </row>
    <row r="125" spans="1:23" s="1810" customFormat="1" ht="27.75">
      <c r="A125" s="1801">
        <v>122</v>
      </c>
      <c r="B125" s="1812">
        <v>2131</v>
      </c>
      <c r="C125" s="1805">
        <v>201142</v>
      </c>
      <c r="D125" s="1812" t="s">
        <v>11215</v>
      </c>
      <c r="E125" s="1805" t="s">
        <v>11219</v>
      </c>
      <c r="F125" s="1999" t="s">
        <v>755</v>
      </c>
      <c r="G125" s="1811" t="s">
        <v>11110</v>
      </c>
      <c r="H125" s="1999" t="s">
        <v>41</v>
      </c>
      <c r="I125" s="1811" t="s">
        <v>11220</v>
      </c>
      <c r="J125" s="1801" t="s">
        <v>31</v>
      </c>
      <c r="K125" s="2391" t="s">
        <v>7690</v>
      </c>
      <c r="L125" s="1807">
        <v>0.45</v>
      </c>
      <c r="M125" s="1807">
        <v>0.69791666666666663</v>
      </c>
      <c r="N125" s="1801" t="s">
        <v>33</v>
      </c>
      <c r="O125" s="1807">
        <v>0.4375</v>
      </c>
      <c r="P125" s="1801" t="s">
        <v>34</v>
      </c>
      <c r="Q125" s="1801" t="s">
        <v>34</v>
      </c>
      <c r="R125" s="1801" t="s">
        <v>35</v>
      </c>
      <c r="S125" s="1801" t="s">
        <v>35</v>
      </c>
      <c r="T125" s="1801" t="s">
        <v>36</v>
      </c>
      <c r="U125" s="1801" t="s">
        <v>1451</v>
      </c>
      <c r="V125" s="2571">
        <f t="shared" si="1"/>
        <v>1.2500000000000011E-2</v>
      </c>
      <c r="W125" s="1801"/>
    </row>
    <row r="126" spans="1:23" s="1810" customFormat="1">
      <c r="A126" s="1801">
        <v>123</v>
      </c>
      <c r="B126" s="1812">
        <v>4623</v>
      </c>
      <c r="C126" s="1997">
        <v>182200</v>
      </c>
      <c r="D126" s="1812" t="s">
        <v>11215</v>
      </c>
      <c r="E126" s="1997" t="s">
        <v>11221</v>
      </c>
      <c r="F126" s="1997" t="s">
        <v>363</v>
      </c>
      <c r="G126" s="1997" t="s">
        <v>10420</v>
      </c>
      <c r="H126" s="1999" t="s">
        <v>11008</v>
      </c>
      <c r="I126" s="1997" t="s">
        <v>128</v>
      </c>
      <c r="J126" s="1801" t="s">
        <v>188</v>
      </c>
      <c r="K126" s="2391" t="s">
        <v>56</v>
      </c>
      <c r="L126" s="1807">
        <v>0.73958333333333337</v>
      </c>
      <c r="M126" s="1807">
        <v>0.80555555555555558</v>
      </c>
      <c r="N126" s="1801" t="s">
        <v>33</v>
      </c>
      <c r="O126" s="1807">
        <v>0.73263888888888884</v>
      </c>
      <c r="P126" s="1801" t="s">
        <v>34</v>
      </c>
      <c r="Q126" s="1801" t="s">
        <v>34</v>
      </c>
      <c r="R126" s="1801" t="s">
        <v>36</v>
      </c>
      <c r="S126" s="1801" t="s">
        <v>35</v>
      </c>
      <c r="T126" s="1801" t="s">
        <v>36</v>
      </c>
      <c r="U126" s="1801" t="s">
        <v>33</v>
      </c>
      <c r="V126" s="2571">
        <f t="shared" si="1"/>
        <v>6.9444444444445308E-3</v>
      </c>
      <c r="W126" s="1801"/>
    </row>
    <row r="127" spans="1:23" s="1810" customFormat="1">
      <c r="A127" s="1801">
        <v>124</v>
      </c>
      <c r="B127" s="1812"/>
      <c r="C127" s="1805">
        <v>191537</v>
      </c>
      <c r="D127" s="1812" t="s">
        <v>11215</v>
      </c>
      <c r="E127" s="1805" t="s">
        <v>11222</v>
      </c>
      <c r="F127" s="2235" t="s">
        <v>186</v>
      </c>
      <c r="G127" s="1811" t="s">
        <v>11110</v>
      </c>
      <c r="H127" s="2235" t="s">
        <v>41</v>
      </c>
      <c r="I127" s="1811" t="s">
        <v>11223</v>
      </c>
      <c r="J127" s="1801" t="s">
        <v>31</v>
      </c>
      <c r="K127" s="2391" t="s">
        <v>1008</v>
      </c>
      <c r="L127" s="1807">
        <v>0.3576388888888889</v>
      </c>
      <c r="M127" s="1807">
        <v>0.67708333333333337</v>
      </c>
      <c r="N127" s="1801" t="s">
        <v>33</v>
      </c>
      <c r="O127" s="1807">
        <v>0.34375</v>
      </c>
      <c r="P127" s="1801" t="s">
        <v>34</v>
      </c>
      <c r="Q127" s="1801" t="s">
        <v>34</v>
      </c>
      <c r="R127" s="1801" t="s">
        <v>35</v>
      </c>
      <c r="S127" s="1801" t="s">
        <v>35</v>
      </c>
      <c r="T127" s="1801" t="s">
        <v>36</v>
      </c>
      <c r="U127" s="1801" t="s">
        <v>72</v>
      </c>
      <c r="V127" s="2571">
        <f t="shared" si="1"/>
        <v>1.3888888888888895E-2</v>
      </c>
      <c r="W127" s="1801"/>
    </row>
    <row r="128" spans="1:23" s="1810" customFormat="1">
      <c r="A128" s="1801">
        <v>125</v>
      </c>
      <c r="B128" s="1812">
        <v>3513</v>
      </c>
      <c r="C128" s="1805">
        <v>199335</v>
      </c>
      <c r="D128" s="1812" t="s">
        <v>11215</v>
      </c>
      <c r="E128" s="1805" t="s">
        <v>11224</v>
      </c>
      <c r="F128" s="1999" t="s">
        <v>276</v>
      </c>
      <c r="G128" s="1811" t="s">
        <v>11110</v>
      </c>
      <c r="H128" s="1999" t="s">
        <v>41</v>
      </c>
      <c r="I128" s="1811" t="s">
        <v>11225</v>
      </c>
      <c r="J128" s="1801" t="s">
        <v>31</v>
      </c>
      <c r="K128" s="2391" t="s">
        <v>3871</v>
      </c>
      <c r="L128" s="1807">
        <v>0.70277777777777772</v>
      </c>
      <c r="M128" s="1807">
        <v>0.8305555555555556</v>
      </c>
      <c r="N128" s="1801" t="s">
        <v>33</v>
      </c>
      <c r="O128" s="1807">
        <v>0.69444444444444442</v>
      </c>
      <c r="P128" s="1801" t="s">
        <v>34</v>
      </c>
      <c r="Q128" s="1801" t="s">
        <v>34</v>
      </c>
      <c r="R128" s="1801" t="s">
        <v>35</v>
      </c>
      <c r="S128" s="1801" t="s">
        <v>35</v>
      </c>
      <c r="T128" s="1801" t="s">
        <v>36</v>
      </c>
      <c r="U128" s="1801" t="s">
        <v>72</v>
      </c>
      <c r="V128" s="2571">
        <f t="shared" si="1"/>
        <v>8.3333333333333037E-3</v>
      </c>
      <c r="W128" s="1801"/>
    </row>
    <row r="129" spans="1:23" s="1810" customFormat="1">
      <c r="A129" s="1801">
        <v>126</v>
      </c>
      <c r="B129" s="1812"/>
      <c r="C129" s="1997">
        <v>202503</v>
      </c>
      <c r="D129" s="1812" t="s">
        <v>11215</v>
      </c>
      <c r="E129" s="1997" t="s">
        <v>11226</v>
      </c>
      <c r="F129" s="1997" t="s">
        <v>3319</v>
      </c>
      <c r="G129" s="1997" t="s">
        <v>11227</v>
      </c>
      <c r="H129" s="1999" t="s">
        <v>11008</v>
      </c>
      <c r="I129" s="1999" t="s">
        <v>128</v>
      </c>
      <c r="J129" s="1801" t="s">
        <v>188</v>
      </c>
      <c r="K129" s="2391" t="s">
        <v>1008</v>
      </c>
      <c r="L129" s="1807">
        <v>0.56805555555555554</v>
      </c>
      <c r="M129" s="1807">
        <v>0.61458333333333337</v>
      </c>
      <c r="N129" s="1801" t="s">
        <v>33</v>
      </c>
      <c r="O129" s="1807">
        <v>0.55555555555555558</v>
      </c>
      <c r="P129" s="1801" t="s">
        <v>34</v>
      </c>
      <c r="Q129" s="1801" t="s">
        <v>34</v>
      </c>
      <c r="R129" s="1801" t="s">
        <v>36</v>
      </c>
      <c r="S129" s="1801" t="s">
        <v>35</v>
      </c>
      <c r="T129" s="1801" t="s">
        <v>36</v>
      </c>
      <c r="U129" s="1801" t="s">
        <v>33</v>
      </c>
      <c r="V129" s="2571">
        <f t="shared" si="1"/>
        <v>1.2499999999999956E-2</v>
      </c>
      <c r="W129" s="1801"/>
    </row>
    <row r="130" spans="1:23" s="1810" customFormat="1">
      <c r="A130" s="1801">
        <v>127</v>
      </c>
      <c r="B130" s="1801"/>
      <c r="C130" s="1823">
        <v>201323</v>
      </c>
      <c r="D130" s="1801" t="s">
        <v>11215</v>
      </c>
      <c r="E130" s="1811" t="s">
        <v>11228</v>
      </c>
      <c r="F130" s="2172" t="s">
        <v>166</v>
      </c>
      <c r="G130" s="1811" t="s">
        <v>9408</v>
      </c>
      <c r="H130" s="2172" t="s">
        <v>215</v>
      </c>
      <c r="I130" s="1811" t="s">
        <v>1725</v>
      </c>
      <c r="J130" s="1801" t="s">
        <v>31</v>
      </c>
      <c r="K130" s="2391" t="s">
        <v>168</v>
      </c>
      <c r="L130" s="1807">
        <v>0.36388888888888887</v>
      </c>
      <c r="M130" s="1807">
        <v>0.4201388888888889</v>
      </c>
      <c r="N130" s="1801" t="s">
        <v>219</v>
      </c>
      <c r="O130" s="1807">
        <v>0.35416666666666669</v>
      </c>
      <c r="P130" s="1801" t="s">
        <v>34</v>
      </c>
      <c r="Q130" s="1801" t="s">
        <v>34</v>
      </c>
      <c r="R130" s="1801" t="s">
        <v>35</v>
      </c>
      <c r="S130" s="1801" t="s">
        <v>35</v>
      </c>
      <c r="T130" s="1801" t="s">
        <v>36</v>
      </c>
      <c r="U130" s="1801" t="s">
        <v>72</v>
      </c>
      <c r="V130" s="2571">
        <f t="shared" si="1"/>
        <v>9.7222222222221877E-3</v>
      </c>
      <c r="W130" s="1801"/>
    </row>
    <row r="131" spans="1:23" s="1810" customFormat="1" ht="27.75">
      <c r="A131" s="1801">
        <v>128</v>
      </c>
      <c r="B131" s="1801"/>
      <c r="C131" s="1805">
        <v>192845</v>
      </c>
      <c r="D131" s="1812" t="s">
        <v>11215</v>
      </c>
      <c r="E131" s="1811" t="s">
        <v>11229</v>
      </c>
      <c r="F131" s="1999" t="s">
        <v>207</v>
      </c>
      <c r="G131" s="1811" t="s">
        <v>5493</v>
      </c>
      <c r="H131" s="1999" t="s">
        <v>215</v>
      </c>
      <c r="I131" s="1811" t="s">
        <v>11230</v>
      </c>
      <c r="J131" s="1801" t="s">
        <v>31</v>
      </c>
      <c r="K131" s="2391" t="s">
        <v>885</v>
      </c>
      <c r="L131" s="1807">
        <v>0.44444444444444442</v>
      </c>
      <c r="M131" s="1807">
        <v>1.0416666666666666E-2</v>
      </c>
      <c r="N131" s="1801" t="s">
        <v>219</v>
      </c>
      <c r="O131" s="1807">
        <v>0.4375</v>
      </c>
      <c r="P131" s="1801" t="s">
        <v>34</v>
      </c>
      <c r="Q131" s="1801" t="s">
        <v>34</v>
      </c>
      <c r="R131" s="1801" t="s">
        <v>35</v>
      </c>
      <c r="S131" s="1801" t="s">
        <v>35</v>
      </c>
      <c r="T131" s="1801" t="s">
        <v>36</v>
      </c>
      <c r="U131" s="1801" t="s">
        <v>72</v>
      </c>
      <c r="V131" s="2571">
        <f t="shared" ref="V131:V191" si="2">L131-O131</f>
        <v>6.9444444444444198E-3</v>
      </c>
      <c r="W131" s="1801"/>
    </row>
    <row r="132" spans="1:23" s="1810" customFormat="1">
      <c r="A132" s="1801">
        <v>129</v>
      </c>
      <c r="B132" s="1801">
        <v>5110</v>
      </c>
      <c r="C132" s="1805">
        <v>191450</v>
      </c>
      <c r="D132" s="1812" t="s">
        <v>11215</v>
      </c>
      <c r="E132" s="1811" t="s">
        <v>11231</v>
      </c>
      <c r="F132" s="1999" t="s">
        <v>81</v>
      </c>
      <c r="G132" s="1811" t="s">
        <v>5493</v>
      </c>
      <c r="H132" s="1999" t="s">
        <v>215</v>
      </c>
      <c r="I132" s="1811" t="s">
        <v>11232</v>
      </c>
      <c r="J132" s="1801" t="s">
        <v>31</v>
      </c>
      <c r="K132" s="2391" t="s">
        <v>624</v>
      </c>
      <c r="L132" s="1807">
        <v>0.52083333333333337</v>
      </c>
      <c r="M132" s="1807">
        <v>0.5625</v>
      </c>
      <c r="N132" s="1801" t="s">
        <v>219</v>
      </c>
      <c r="O132" s="1807">
        <v>0.51041666666666663</v>
      </c>
      <c r="P132" s="1801" t="s">
        <v>34</v>
      </c>
      <c r="Q132" s="1801" t="s">
        <v>34</v>
      </c>
      <c r="R132" s="1801" t="s">
        <v>35</v>
      </c>
      <c r="S132" s="1801" t="s">
        <v>35</v>
      </c>
      <c r="T132" s="1801" t="s">
        <v>36</v>
      </c>
      <c r="U132" s="1801" t="s">
        <v>72</v>
      </c>
      <c r="V132" s="2571">
        <f t="shared" si="2"/>
        <v>1.0416666666666741E-2</v>
      </c>
      <c r="W132" s="1801"/>
    </row>
    <row r="133" spans="1:23" s="1810" customFormat="1">
      <c r="A133" s="1801">
        <v>130</v>
      </c>
      <c r="B133" s="1801">
        <v>3563</v>
      </c>
      <c r="C133" s="1997">
        <v>200529</v>
      </c>
      <c r="D133" s="1812" t="s">
        <v>11215</v>
      </c>
      <c r="E133" s="1997" t="s">
        <v>11233</v>
      </c>
      <c r="F133" s="1997" t="s">
        <v>84</v>
      </c>
      <c r="G133" s="1997" t="s">
        <v>10420</v>
      </c>
      <c r="H133" s="1999" t="s">
        <v>11008</v>
      </c>
      <c r="I133" s="1999" t="s">
        <v>11234</v>
      </c>
      <c r="J133" s="1801" t="s">
        <v>94</v>
      </c>
      <c r="K133" s="2391" t="s">
        <v>621</v>
      </c>
      <c r="L133" s="1807">
        <v>0.58472222222222225</v>
      </c>
      <c r="M133" s="1807">
        <v>0.625</v>
      </c>
      <c r="N133" s="1801" t="s">
        <v>33</v>
      </c>
      <c r="O133" s="1807">
        <v>0.57638888888888884</v>
      </c>
      <c r="P133" s="1801" t="s">
        <v>34</v>
      </c>
      <c r="Q133" s="1801" t="s">
        <v>34</v>
      </c>
      <c r="R133" s="1801" t="s">
        <v>35</v>
      </c>
      <c r="S133" s="1801" t="s">
        <v>35</v>
      </c>
      <c r="T133" s="1801" t="s">
        <v>36</v>
      </c>
      <c r="U133" s="1801" t="s">
        <v>5672</v>
      </c>
      <c r="V133" s="2571">
        <f t="shared" si="2"/>
        <v>8.3333333333334147E-3</v>
      </c>
      <c r="W133" s="1801"/>
    </row>
    <row r="134" spans="1:23" s="1810" customFormat="1">
      <c r="A134" s="1801">
        <v>131</v>
      </c>
      <c r="B134" s="1801"/>
      <c r="C134" s="1805">
        <v>202296</v>
      </c>
      <c r="D134" s="1812" t="s">
        <v>11215</v>
      </c>
      <c r="E134" s="1805" t="s">
        <v>11235</v>
      </c>
      <c r="F134" s="1999" t="s">
        <v>199</v>
      </c>
      <c r="G134" s="1811" t="s">
        <v>2398</v>
      </c>
      <c r="H134" s="1999" t="s">
        <v>463</v>
      </c>
      <c r="I134" s="1811" t="s">
        <v>1532</v>
      </c>
      <c r="J134" s="1801" t="s">
        <v>31</v>
      </c>
      <c r="K134" s="2391" t="s">
        <v>303</v>
      </c>
      <c r="L134" s="1807">
        <v>0.69027777777777777</v>
      </c>
      <c r="M134" s="1807">
        <v>0.76388888888888884</v>
      </c>
      <c r="N134" s="1801" t="s">
        <v>33</v>
      </c>
      <c r="O134" s="1807">
        <v>0.67361111111111116</v>
      </c>
      <c r="P134" s="1801" t="s">
        <v>34</v>
      </c>
      <c r="Q134" s="1801" t="s">
        <v>34</v>
      </c>
      <c r="R134" s="1801" t="s">
        <v>36</v>
      </c>
      <c r="S134" s="1801" t="s">
        <v>35</v>
      </c>
      <c r="T134" s="1801" t="s">
        <v>36</v>
      </c>
      <c r="U134" s="1801" t="s">
        <v>33</v>
      </c>
      <c r="V134" s="2571">
        <f t="shared" si="2"/>
        <v>1.6666666666666607E-2</v>
      </c>
      <c r="W134" s="1801"/>
    </row>
    <row r="135" spans="1:23" s="1810" customFormat="1">
      <c r="A135" s="1801">
        <v>132</v>
      </c>
      <c r="B135" s="1801">
        <v>4629</v>
      </c>
      <c r="C135" s="1805">
        <v>200664</v>
      </c>
      <c r="D135" s="1812" t="s">
        <v>11215</v>
      </c>
      <c r="E135" s="1805" t="s">
        <v>11236</v>
      </c>
      <c r="F135" s="1999" t="s">
        <v>84</v>
      </c>
      <c r="G135" s="1811" t="s">
        <v>4446</v>
      </c>
      <c r="H135" s="1999" t="s">
        <v>463</v>
      </c>
      <c r="I135" s="1811" t="s">
        <v>11237</v>
      </c>
      <c r="J135" s="1801" t="s">
        <v>31</v>
      </c>
      <c r="K135" s="2391" t="s">
        <v>306</v>
      </c>
      <c r="L135" s="1807">
        <v>0.35416666666666669</v>
      </c>
      <c r="M135" s="1807">
        <v>0.56944444444444442</v>
      </c>
      <c r="N135" s="1801" t="s">
        <v>33</v>
      </c>
      <c r="O135" s="1807">
        <v>0.34375</v>
      </c>
      <c r="P135" s="1801" t="s">
        <v>34</v>
      </c>
      <c r="Q135" s="1801" t="s">
        <v>34</v>
      </c>
      <c r="R135" s="1801" t="s">
        <v>112</v>
      </c>
      <c r="S135" s="1801" t="s">
        <v>35</v>
      </c>
      <c r="T135" s="1801" t="s">
        <v>36</v>
      </c>
      <c r="U135" s="1801" t="s">
        <v>33</v>
      </c>
      <c r="V135" s="2571">
        <f t="shared" si="2"/>
        <v>1.0416666666666685E-2</v>
      </c>
      <c r="W135" s="1801"/>
    </row>
    <row r="136" spans="1:23" s="1810" customFormat="1">
      <c r="A136" s="1801">
        <v>133</v>
      </c>
      <c r="B136" s="1801"/>
      <c r="C136" s="1805">
        <v>202321</v>
      </c>
      <c r="D136" s="1812" t="s">
        <v>11215</v>
      </c>
      <c r="E136" s="1805" t="s">
        <v>11238</v>
      </c>
      <c r="F136" s="1999" t="s">
        <v>81</v>
      </c>
      <c r="G136" s="1811" t="s">
        <v>4446</v>
      </c>
      <c r="H136" s="1999" t="s">
        <v>463</v>
      </c>
      <c r="I136" s="1811" t="s">
        <v>11239</v>
      </c>
      <c r="J136" s="1801" t="s">
        <v>31</v>
      </c>
      <c r="K136" s="2391" t="s">
        <v>5900</v>
      </c>
      <c r="L136" s="1807">
        <v>0.61805555555555558</v>
      </c>
      <c r="M136" s="1807">
        <v>0.73263888888888884</v>
      </c>
      <c r="N136" s="1801" t="s">
        <v>33</v>
      </c>
      <c r="O136" s="1807">
        <v>0.60416666666666663</v>
      </c>
      <c r="P136" s="1801" t="s">
        <v>34</v>
      </c>
      <c r="Q136" s="1801" t="s">
        <v>34</v>
      </c>
      <c r="R136" s="1801" t="s">
        <v>35</v>
      </c>
      <c r="S136" s="1801" t="s">
        <v>35</v>
      </c>
      <c r="T136" s="1801" t="s">
        <v>36</v>
      </c>
      <c r="U136" s="1801" t="s">
        <v>72</v>
      </c>
      <c r="V136" s="2571">
        <f t="shared" si="2"/>
        <v>1.3888888888888951E-2</v>
      </c>
      <c r="W136" s="1801"/>
    </row>
    <row r="137" spans="1:23" s="1810" customFormat="1">
      <c r="A137" s="1801">
        <v>134</v>
      </c>
      <c r="B137" s="1801">
        <v>2119</v>
      </c>
      <c r="C137" s="1805">
        <v>72011</v>
      </c>
      <c r="D137" s="1812" t="s">
        <v>11215</v>
      </c>
      <c r="E137" s="1805" t="s">
        <v>11240</v>
      </c>
      <c r="F137" s="1999" t="s">
        <v>616</v>
      </c>
      <c r="G137" s="1811" t="s">
        <v>4446</v>
      </c>
      <c r="H137" s="1999" t="s">
        <v>463</v>
      </c>
      <c r="I137" s="1811" t="s">
        <v>11241</v>
      </c>
      <c r="J137" s="1801" t="s">
        <v>31</v>
      </c>
      <c r="K137" s="2391" t="s">
        <v>3514</v>
      </c>
      <c r="L137" s="1807">
        <v>0.77430555555555558</v>
      </c>
      <c r="M137" s="1807">
        <v>0.86111111111111116</v>
      </c>
      <c r="N137" s="1801" t="s">
        <v>33</v>
      </c>
      <c r="O137" s="1807">
        <v>0.76041666666666663</v>
      </c>
      <c r="P137" s="1801" t="s">
        <v>34</v>
      </c>
      <c r="Q137" s="1801" t="s">
        <v>34</v>
      </c>
      <c r="R137" s="1801" t="s">
        <v>112</v>
      </c>
      <c r="S137" s="1801" t="s">
        <v>35</v>
      </c>
      <c r="T137" s="1801" t="s">
        <v>36</v>
      </c>
      <c r="U137" s="1801" t="s">
        <v>33</v>
      </c>
      <c r="V137" s="2571">
        <f t="shared" si="2"/>
        <v>1.3888888888888951E-2</v>
      </c>
      <c r="W137" s="1801"/>
    </row>
    <row r="138" spans="1:23" s="1810" customFormat="1">
      <c r="A138" s="1801">
        <v>135</v>
      </c>
      <c r="B138" s="1801"/>
      <c r="C138" s="1805">
        <v>201464</v>
      </c>
      <c r="D138" s="1812" t="s">
        <v>11215</v>
      </c>
      <c r="E138" s="1805" t="s">
        <v>11242</v>
      </c>
      <c r="F138" s="1999" t="s">
        <v>653</v>
      </c>
      <c r="G138" s="1811" t="s">
        <v>4446</v>
      </c>
      <c r="H138" s="1999" t="s">
        <v>463</v>
      </c>
      <c r="I138" s="1811" t="s">
        <v>11243</v>
      </c>
      <c r="J138" s="1801" t="s">
        <v>31</v>
      </c>
      <c r="K138" s="2391" t="s">
        <v>180</v>
      </c>
      <c r="L138" s="1807">
        <v>0.52430555555555558</v>
      </c>
      <c r="M138" s="1807">
        <v>0.65277777777777779</v>
      </c>
      <c r="N138" s="1801" t="s">
        <v>33</v>
      </c>
      <c r="O138" s="1807">
        <v>0.50694444444444442</v>
      </c>
      <c r="P138" s="1801" t="s">
        <v>34</v>
      </c>
      <c r="Q138" s="1801" t="s">
        <v>34</v>
      </c>
      <c r="R138" s="1801" t="s">
        <v>112</v>
      </c>
      <c r="S138" s="1801" t="s">
        <v>35</v>
      </c>
      <c r="T138" s="1801" t="s">
        <v>36</v>
      </c>
      <c r="U138" s="1801" t="s">
        <v>3611</v>
      </c>
      <c r="V138" s="2571">
        <f t="shared" si="2"/>
        <v>1.736111111111116E-2</v>
      </c>
      <c r="W138" s="1801"/>
    </row>
    <row r="139" spans="1:23" s="1810" customFormat="1">
      <c r="A139" s="1801">
        <v>136</v>
      </c>
      <c r="B139" s="1801">
        <v>2102</v>
      </c>
      <c r="C139" s="1997">
        <v>202513</v>
      </c>
      <c r="D139" s="1812" t="s">
        <v>11215</v>
      </c>
      <c r="E139" s="1997" t="s">
        <v>11244</v>
      </c>
      <c r="F139" s="1997" t="s">
        <v>428</v>
      </c>
      <c r="G139" s="1999" t="s">
        <v>7654</v>
      </c>
      <c r="H139" s="1999" t="s">
        <v>237</v>
      </c>
      <c r="I139" s="1999" t="s">
        <v>11245</v>
      </c>
      <c r="J139" s="1801" t="s">
        <v>94</v>
      </c>
      <c r="K139" s="2391" t="s">
        <v>43</v>
      </c>
      <c r="L139" s="1807">
        <v>0.4375</v>
      </c>
      <c r="M139" s="1807">
        <v>0.55902777777777779</v>
      </c>
      <c r="N139" s="1801" t="s">
        <v>33</v>
      </c>
      <c r="O139" s="1807">
        <v>0.42708333333333331</v>
      </c>
      <c r="P139" s="1801" t="s">
        <v>34</v>
      </c>
      <c r="Q139" s="1801" t="s">
        <v>34</v>
      </c>
      <c r="R139" s="1801" t="s">
        <v>112</v>
      </c>
      <c r="S139" s="1801" t="s">
        <v>35</v>
      </c>
      <c r="T139" s="1801" t="s">
        <v>36</v>
      </c>
      <c r="U139" s="1801" t="s">
        <v>33</v>
      </c>
      <c r="V139" s="2571">
        <f t="shared" si="2"/>
        <v>1.0416666666666685E-2</v>
      </c>
      <c r="W139" s="1801"/>
    </row>
    <row r="140" spans="1:23" s="1810" customFormat="1">
      <c r="A140" s="1801">
        <v>137</v>
      </c>
      <c r="B140" s="1801"/>
      <c r="C140" s="1805">
        <v>201855</v>
      </c>
      <c r="D140" s="1812" t="s">
        <v>11215</v>
      </c>
      <c r="E140" s="1805" t="s">
        <v>11246</v>
      </c>
      <c r="F140" s="1999" t="s">
        <v>938</v>
      </c>
      <c r="G140" s="1811" t="s">
        <v>9415</v>
      </c>
      <c r="H140" s="1999" t="s">
        <v>92</v>
      </c>
      <c r="I140" s="1805" t="s">
        <v>394</v>
      </c>
      <c r="J140" s="1801" t="s">
        <v>31</v>
      </c>
      <c r="K140" s="2391" t="s">
        <v>180</v>
      </c>
      <c r="L140" s="1807">
        <v>0.34930555555555554</v>
      </c>
      <c r="M140" s="1807">
        <v>0.46875</v>
      </c>
      <c r="N140" s="1801" t="s">
        <v>33</v>
      </c>
      <c r="O140" s="1807">
        <v>0.34027777777777779</v>
      </c>
      <c r="P140" s="1801" t="s">
        <v>34</v>
      </c>
      <c r="Q140" s="1801" t="s">
        <v>34</v>
      </c>
      <c r="R140" s="1801" t="s">
        <v>35</v>
      </c>
      <c r="S140" s="1801" t="s">
        <v>35</v>
      </c>
      <c r="T140" s="1801" t="s">
        <v>36</v>
      </c>
      <c r="U140" s="1801" t="s">
        <v>72</v>
      </c>
      <c r="V140" s="2571">
        <f t="shared" si="2"/>
        <v>9.0277777777777457E-3</v>
      </c>
      <c r="W140" s="1801"/>
    </row>
    <row r="141" spans="1:23" s="1810" customFormat="1">
      <c r="A141" s="1801">
        <v>138</v>
      </c>
      <c r="B141" s="1890"/>
      <c r="C141" s="2017">
        <v>197877</v>
      </c>
      <c r="D141" s="2006" t="s">
        <v>11215</v>
      </c>
      <c r="E141" s="2017" t="s">
        <v>11247</v>
      </c>
      <c r="F141" s="2066" t="s">
        <v>810</v>
      </c>
      <c r="G141" s="2018" t="s">
        <v>9415</v>
      </c>
      <c r="H141" s="2066" t="s">
        <v>92</v>
      </c>
      <c r="I141" s="2017" t="s">
        <v>394</v>
      </c>
      <c r="J141" s="1890" t="s">
        <v>31</v>
      </c>
      <c r="K141" s="2399" t="s">
        <v>176</v>
      </c>
      <c r="L141" s="1892">
        <v>0.41180555555555554</v>
      </c>
      <c r="M141" s="1892">
        <v>0.46875</v>
      </c>
      <c r="N141" s="1801" t="s">
        <v>33</v>
      </c>
      <c r="O141" s="1892">
        <v>0.39583333333333331</v>
      </c>
      <c r="P141" s="1801" t="s">
        <v>34</v>
      </c>
      <c r="Q141" s="1801" t="s">
        <v>34</v>
      </c>
      <c r="R141" s="1801" t="s">
        <v>35</v>
      </c>
      <c r="S141" s="1801" t="s">
        <v>35</v>
      </c>
      <c r="T141" s="1801" t="s">
        <v>36</v>
      </c>
      <c r="U141" s="1801" t="s">
        <v>72</v>
      </c>
      <c r="V141" s="2571">
        <f t="shared" si="2"/>
        <v>1.5972222222222221E-2</v>
      </c>
      <c r="W141" s="1890"/>
    </row>
    <row r="142" spans="1:23" s="1810" customFormat="1">
      <c r="A142" s="1801">
        <v>139</v>
      </c>
      <c r="B142" s="1801"/>
      <c r="C142" s="1805">
        <v>198501</v>
      </c>
      <c r="D142" s="1812" t="s">
        <v>11215</v>
      </c>
      <c r="E142" s="1805" t="s">
        <v>11248</v>
      </c>
      <c r="F142" s="1811" t="s">
        <v>122</v>
      </c>
      <c r="G142" s="1811" t="s">
        <v>9415</v>
      </c>
      <c r="H142" s="1811" t="s">
        <v>92</v>
      </c>
      <c r="I142" s="1805" t="s">
        <v>394</v>
      </c>
      <c r="J142" s="1801" t="s">
        <v>31</v>
      </c>
      <c r="K142" s="2391" t="s">
        <v>8745</v>
      </c>
      <c r="L142" s="1807">
        <v>0.48541666666666666</v>
      </c>
      <c r="M142" s="1807">
        <v>0.53819444444444442</v>
      </c>
      <c r="N142" s="1801" t="s">
        <v>33</v>
      </c>
      <c r="O142" s="1807">
        <v>0.47916666666666669</v>
      </c>
      <c r="P142" s="1801" t="s">
        <v>34</v>
      </c>
      <c r="Q142" s="1801" t="s">
        <v>34</v>
      </c>
      <c r="R142" s="1801" t="s">
        <v>35</v>
      </c>
      <c r="S142" s="1801" t="s">
        <v>35</v>
      </c>
      <c r="T142" s="1801" t="s">
        <v>36</v>
      </c>
      <c r="U142" s="1801" t="s">
        <v>72</v>
      </c>
      <c r="V142" s="2571">
        <f t="shared" si="2"/>
        <v>6.2499999999999778E-3</v>
      </c>
      <c r="W142" s="1801"/>
    </row>
    <row r="143" spans="1:23" s="1810" customFormat="1">
      <c r="A143" s="1801">
        <v>140</v>
      </c>
      <c r="B143" s="1801"/>
      <c r="C143" s="1823">
        <v>199503</v>
      </c>
      <c r="D143" s="1801" t="s">
        <v>11215</v>
      </c>
      <c r="E143" s="1805" t="s">
        <v>11249</v>
      </c>
      <c r="F143" s="2076" t="s">
        <v>233</v>
      </c>
      <c r="G143" s="1811" t="s">
        <v>9415</v>
      </c>
      <c r="H143" s="2076" t="s">
        <v>92</v>
      </c>
      <c r="I143" s="1805" t="s">
        <v>394</v>
      </c>
      <c r="J143" s="1801" t="s">
        <v>31</v>
      </c>
      <c r="K143" s="2391" t="s">
        <v>3514</v>
      </c>
      <c r="L143" s="1807">
        <v>0.54166666666666663</v>
      </c>
      <c r="M143" s="1807">
        <v>0.59375</v>
      </c>
      <c r="N143" s="1801" t="s">
        <v>33</v>
      </c>
      <c r="O143" s="1807">
        <v>0.52430555555555558</v>
      </c>
      <c r="P143" s="1801" t="s">
        <v>34</v>
      </c>
      <c r="Q143" s="1801" t="s">
        <v>34</v>
      </c>
      <c r="R143" s="1801" t="s">
        <v>35</v>
      </c>
      <c r="S143" s="1801" t="s">
        <v>35</v>
      </c>
      <c r="T143" s="1801" t="s">
        <v>36</v>
      </c>
      <c r="U143" s="1801" t="s">
        <v>72</v>
      </c>
      <c r="V143" s="2571">
        <f t="shared" si="2"/>
        <v>1.7361111111111049E-2</v>
      </c>
      <c r="W143" s="1801"/>
    </row>
    <row r="144" spans="1:23" s="1810" customFormat="1">
      <c r="A144" s="1801">
        <v>141</v>
      </c>
      <c r="B144" s="1801">
        <v>3561</v>
      </c>
      <c r="C144" s="1823">
        <v>190384</v>
      </c>
      <c r="D144" s="1801" t="s">
        <v>11215</v>
      </c>
      <c r="E144" s="1805" t="s">
        <v>11250</v>
      </c>
      <c r="F144" s="2076" t="s">
        <v>518</v>
      </c>
      <c r="G144" s="1811" t="s">
        <v>11251</v>
      </c>
      <c r="H144" s="2076" t="s">
        <v>11008</v>
      </c>
      <c r="I144" s="1811" t="s">
        <v>1871</v>
      </c>
      <c r="J144" s="1801" t="s">
        <v>31</v>
      </c>
      <c r="K144" s="2391" t="s">
        <v>5020</v>
      </c>
      <c r="L144" s="1807">
        <v>0.63124999999999998</v>
      </c>
      <c r="M144" s="1807">
        <v>0.77777777777777779</v>
      </c>
      <c r="N144" s="1801" t="s">
        <v>33</v>
      </c>
      <c r="O144" s="1807">
        <v>0.61458333333333337</v>
      </c>
      <c r="P144" s="1801" t="s">
        <v>34</v>
      </c>
      <c r="Q144" s="1801" t="s">
        <v>34</v>
      </c>
      <c r="R144" s="1801" t="s">
        <v>35</v>
      </c>
      <c r="S144" s="1801" t="s">
        <v>35</v>
      </c>
      <c r="T144" s="1801" t="s">
        <v>36</v>
      </c>
      <c r="U144" s="1801" t="s">
        <v>5672</v>
      </c>
      <c r="V144" s="2571">
        <f t="shared" si="2"/>
        <v>1.6666666666666607E-2</v>
      </c>
      <c r="W144" s="1801"/>
    </row>
    <row r="145" spans="1:23" s="1810" customFormat="1">
      <c r="A145" s="1801">
        <v>142</v>
      </c>
      <c r="B145" s="1801"/>
      <c r="C145" s="1823">
        <v>170943</v>
      </c>
      <c r="D145" s="1801" t="s">
        <v>11215</v>
      </c>
      <c r="E145" s="1811" t="s">
        <v>11252</v>
      </c>
      <c r="F145" s="2076" t="s">
        <v>2090</v>
      </c>
      <c r="G145" s="1811" t="s">
        <v>5493</v>
      </c>
      <c r="H145" s="2076" t="s">
        <v>215</v>
      </c>
      <c r="I145" s="1811" t="s">
        <v>4690</v>
      </c>
      <c r="J145" s="1801" t="s">
        <v>31</v>
      </c>
      <c r="K145" s="2391" t="s">
        <v>229</v>
      </c>
      <c r="L145" s="1807">
        <v>0.58611111111111114</v>
      </c>
      <c r="M145" s="1807">
        <v>0.6875</v>
      </c>
      <c r="N145" s="1801" t="s">
        <v>33</v>
      </c>
      <c r="O145" s="1807">
        <v>0.57638888888888884</v>
      </c>
      <c r="P145" s="1801" t="s">
        <v>34</v>
      </c>
      <c r="Q145" s="1801" t="s">
        <v>34</v>
      </c>
      <c r="R145" s="1801" t="s">
        <v>35</v>
      </c>
      <c r="S145" s="1801" t="s">
        <v>35</v>
      </c>
      <c r="T145" s="1801" t="s">
        <v>36</v>
      </c>
      <c r="U145" s="1801" t="s">
        <v>72</v>
      </c>
      <c r="V145" s="2571">
        <f t="shared" si="2"/>
        <v>9.7222222222222987E-3</v>
      </c>
      <c r="W145" s="1801"/>
    </row>
    <row r="146" spans="1:23" s="1810" customFormat="1">
      <c r="A146" s="1801">
        <v>143</v>
      </c>
      <c r="B146" s="1801">
        <v>2419</v>
      </c>
      <c r="C146" s="1823">
        <v>197528</v>
      </c>
      <c r="D146" s="1801" t="s">
        <v>11215</v>
      </c>
      <c r="E146" s="1811" t="s">
        <v>10364</v>
      </c>
      <c r="F146" s="2076" t="s">
        <v>68</v>
      </c>
      <c r="G146" s="1811" t="s">
        <v>3329</v>
      </c>
      <c r="H146" s="2076" t="s">
        <v>3346</v>
      </c>
      <c r="I146" s="1811" t="s">
        <v>100</v>
      </c>
      <c r="J146" s="1801" t="s">
        <v>31</v>
      </c>
      <c r="K146" s="2391" t="s">
        <v>1039</v>
      </c>
      <c r="L146" s="1807">
        <v>0.85416666666666663</v>
      </c>
      <c r="M146" s="1807">
        <v>0.57291666666666663</v>
      </c>
      <c r="N146" s="1801" t="s">
        <v>33</v>
      </c>
      <c r="O146" s="1892">
        <v>0.84027777777777779</v>
      </c>
      <c r="P146" s="2480" t="s">
        <v>34</v>
      </c>
      <c r="Q146" s="2480" t="s">
        <v>34</v>
      </c>
      <c r="R146" s="1801" t="s">
        <v>112</v>
      </c>
      <c r="S146" s="1801" t="s">
        <v>35</v>
      </c>
      <c r="T146" s="1801" t="s">
        <v>36</v>
      </c>
      <c r="U146" s="1801" t="s">
        <v>545</v>
      </c>
      <c r="V146" s="2571">
        <f t="shared" si="2"/>
        <v>1.388888888888884E-2</v>
      </c>
      <c r="W146" s="1801"/>
    </row>
    <row r="147" spans="1:23" s="1810" customFormat="1">
      <c r="A147" s="1801">
        <v>144</v>
      </c>
      <c r="B147" s="1801">
        <v>3545</v>
      </c>
      <c r="C147" s="1823">
        <v>199213</v>
      </c>
      <c r="D147" s="1801" t="s">
        <v>11215</v>
      </c>
      <c r="E147" s="1811" t="s">
        <v>9602</v>
      </c>
      <c r="F147" s="2076" t="s">
        <v>2095</v>
      </c>
      <c r="G147" s="1811" t="s">
        <v>9922</v>
      </c>
      <c r="H147" s="2076" t="s">
        <v>9120</v>
      </c>
      <c r="I147" s="1811" t="s">
        <v>4053</v>
      </c>
      <c r="J147" s="1801" t="s">
        <v>31</v>
      </c>
      <c r="K147" s="2391" t="s">
        <v>56</v>
      </c>
      <c r="L147" s="1807">
        <v>0.33680555555555558</v>
      </c>
      <c r="M147" s="1807">
        <v>0.67361111111111116</v>
      </c>
      <c r="N147" s="1801" t="s">
        <v>33</v>
      </c>
      <c r="O147" s="1807">
        <v>0.31944444444444442</v>
      </c>
      <c r="P147" s="2481" t="s">
        <v>34</v>
      </c>
      <c r="Q147" s="2481" t="s">
        <v>34</v>
      </c>
      <c r="R147" s="1801" t="s">
        <v>112</v>
      </c>
      <c r="S147" s="1801" t="s">
        <v>35</v>
      </c>
      <c r="T147" s="1801" t="s">
        <v>36</v>
      </c>
      <c r="U147" s="1801" t="s">
        <v>352</v>
      </c>
      <c r="V147" s="2571">
        <f t="shared" si="2"/>
        <v>1.736111111111116E-2</v>
      </c>
      <c r="W147" s="1801"/>
    </row>
    <row r="148" spans="1:23" s="1810" customFormat="1">
      <c r="A148" s="1801">
        <v>145</v>
      </c>
      <c r="B148" s="1801">
        <v>3122</v>
      </c>
      <c r="C148" s="1998">
        <v>202379</v>
      </c>
      <c r="D148" s="1802" t="s">
        <v>11253</v>
      </c>
      <c r="E148" s="1998" t="s">
        <v>11254</v>
      </c>
      <c r="F148" s="1998" t="s">
        <v>563</v>
      </c>
      <c r="G148" s="2482" t="s">
        <v>9210</v>
      </c>
      <c r="H148" s="2482" t="s">
        <v>389</v>
      </c>
      <c r="I148" s="2482" t="s">
        <v>394</v>
      </c>
      <c r="J148" s="1801" t="s">
        <v>31</v>
      </c>
      <c r="K148" s="2391" t="s">
        <v>229</v>
      </c>
      <c r="L148" s="1807">
        <v>0.36458333333333331</v>
      </c>
      <c r="M148" s="1807">
        <v>0.43055555555555558</v>
      </c>
      <c r="N148" s="1801" t="s">
        <v>33</v>
      </c>
      <c r="O148" s="1807">
        <v>0.35416666666666669</v>
      </c>
      <c r="P148" s="2481" t="s">
        <v>34</v>
      </c>
      <c r="Q148" s="2481" t="s">
        <v>34</v>
      </c>
      <c r="R148" s="1801" t="s">
        <v>35</v>
      </c>
      <c r="S148" s="2001" t="s">
        <v>35</v>
      </c>
      <c r="T148" s="1801" t="s">
        <v>36</v>
      </c>
      <c r="U148" s="1801" t="s">
        <v>72</v>
      </c>
      <c r="V148" s="2571">
        <f t="shared" si="2"/>
        <v>1.041666666666663E-2</v>
      </c>
      <c r="W148" s="1801"/>
    </row>
    <row r="149" spans="1:23" s="1810" customFormat="1">
      <c r="A149" s="1801">
        <v>146</v>
      </c>
      <c r="B149" s="1801">
        <v>4630</v>
      </c>
      <c r="C149" s="1998">
        <v>200467</v>
      </c>
      <c r="D149" s="1801" t="s">
        <v>11253</v>
      </c>
      <c r="E149" s="1998" t="s">
        <v>11255</v>
      </c>
      <c r="F149" s="1998" t="s">
        <v>587</v>
      </c>
      <c r="G149" s="2482" t="s">
        <v>9210</v>
      </c>
      <c r="H149" s="2482" t="s">
        <v>389</v>
      </c>
      <c r="I149" s="2482" t="s">
        <v>1688</v>
      </c>
      <c r="J149" s="1801" t="s">
        <v>31</v>
      </c>
      <c r="K149" s="2391" t="s">
        <v>3677</v>
      </c>
      <c r="L149" s="1807">
        <v>0.44791666666666669</v>
      </c>
      <c r="M149" s="1807">
        <v>0.72916666666666663</v>
      </c>
      <c r="N149" s="1801" t="s">
        <v>33</v>
      </c>
      <c r="O149" s="2087">
        <v>0.4375</v>
      </c>
      <c r="P149" s="2481" t="s">
        <v>34</v>
      </c>
      <c r="Q149" s="2481" t="s">
        <v>34</v>
      </c>
      <c r="R149" s="2086" t="s">
        <v>35</v>
      </c>
      <c r="S149" s="1801" t="s">
        <v>35</v>
      </c>
      <c r="T149" s="1801" t="s">
        <v>36</v>
      </c>
      <c r="U149" s="1801" t="s">
        <v>72</v>
      </c>
      <c r="V149" s="2571">
        <f t="shared" si="2"/>
        <v>1.0416666666666685E-2</v>
      </c>
      <c r="W149" s="1801"/>
    </row>
    <row r="150" spans="1:23" s="2223" customFormat="1">
      <c r="A150" s="1801">
        <v>147</v>
      </c>
      <c r="B150" s="1812">
        <v>3532</v>
      </c>
      <c r="C150" s="2008">
        <v>203108</v>
      </c>
      <c r="D150" s="1812" t="s">
        <v>11253</v>
      </c>
      <c r="E150" s="2008" t="s">
        <v>11256</v>
      </c>
      <c r="F150" s="2008" t="s">
        <v>428</v>
      </c>
      <c r="G150" s="2487" t="s">
        <v>11257</v>
      </c>
      <c r="H150" s="2054" t="s">
        <v>41</v>
      </c>
      <c r="I150" s="2487" t="s">
        <v>570</v>
      </c>
      <c r="J150" s="1812" t="s">
        <v>188</v>
      </c>
      <c r="K150" s="2380" t="s">
        <v>229</v>
      </c>
      <c r="L150" s="2055">
        <v>0.92013888888888884</v>
      </c>
      <c r="M150" s="2055">
        <v>4.1666666666666664E-2</v>
      </c>
      <c r="N150" s="1812" t="s">
        <v>33</v>
      </c>
      <c r="O150" s="2055">
        <v>0.89583333333333337</v>
      </c>
      <c r="P150" s="2481" t="s">
        <v>34</v>
      </c>
      <c r="Q150" s="2481" t="s">
        <v>34</v>
      </c>
      <c r="R150" s="1812" t="s">
        <v>112</v>
      </c>
      <c r="S150" s="1812" t="s">
        <v>35</v>
      </c>
      <c r="T150" s="1812" t="s">
        <v>36</v>
      </c>
      <c r="U150" s="1812" t="s">
        <v>33</v>
      </c>
      <c r="V150" s="2571">
        <f t="shared" si="2"/>
        <v>2.4305555555555469E-2</v>
      </c>
      <c r="W150" s="1812"/>
    </row>
    <row r="151" spans="1:23" s="2223" customFormat="1">
      <c r="A151" s="1801">
        <v>148</v>
      </c>
      <c r="B151" s="1812">
        <v>3506</v>
      </c>
      <c r="C151" s="1886">
        <v>137756</v>
      </c>
      <c r="D151" s="1812" t="s">
        <v>11253</v>
      </c>
      <c r="E151" s="1886" t="s">
        <v>11258</v>
      </c>
      <c r="F151" s="1886" t="s">
        <v>228</v>
      </c>
      <c r="G151" s="2054" t="s">
        <v>11257</v>
      </c>
      <c r="H151" s="2054" t="s">
        <v>41</v>
      </c>
      <c r="I151" s="2054" t="s">
        <v>11259</v>
      </c>
      <c r="J151" s="1812" t="s">
        <v>31</v>
      </c>
      <c r="K151" s="2381" t="s">
        <v>5889</v>
      </c>
      <c r="L151" s="2055">
        <v>0.36458333333333331</v>
      </c>
      <c r="M151" s="2055">
        <v>0.58333333333333337</v>
      </c>
      <c r="N151" s="1812" t="s">
        <v>33</v>
      </c>
      <c r="O151" s="2055">
        <v>0.35416666666666669</v>
      </c>
      <c r="P151" s="2481" t="s">
        <v>34</v>
      </c>
      <c r="Q151" s="2481" t="s">
        <v>34</v>
      </c>
      <c r="R151" s="1812" t="s">
        <v>35</v>
      </c>
      <c r="S151" s="1812" t="s">
        <v>35</v>
      </c>
      <c r="T151" s="1812" t="s">
        <v>36</v>
      </c>
      <c r="U151" s="1812" t="s">
        <v>1451</v>
      </c>
      <c r="V151" s="2571">
        <f t="shared" si="2"/>
        <v>1.041666666666663E-2</v>
      </c>
      <c r="W151" s="1812"/>
    </row>
    <row r="152" spans="1:23" s="2223" customFormat="1">
      <c r="A152" s="1801">
        <v>149</v>
      </c>
      <c r="B152" s="1812">
        <v>3515</v>
      </c>
      <c r="C152" s="1886">
        <v>198751</v>
      </c>
      <c r="D152" s="1812" t="s">
        <v>11253</v>
      </c>
      <c r="E152" s="1886" t="s">
        <v>11260</v>
      </c>
      <c r="F152" s="1886" t="s">
        <v>221</v>
      </c>
      <c r="G152" s="2054" t="s">
        <v>11257</v>
      </c>
      <c r="H152" s="2493" t="s">
        <v>41</v>
      </c>
      <c r="I152" s="2054" t="s">
        <v>11261</v>
      </c>
      <c r="J152" s="1812" t="s">
        <v>31</v>
      </c>
      <c r="K152" s="2380" t="s">
        <v>43</v>
      </c>
      <c r="L152" s="2055">
        <v>0.6166666666666667</v>
      </c>
      <c r="M152" s="2055">
        <v>0.69097222222222221</v>
      </c>
      <c r="N152" s="1812" t="s">
        <v>33</v>
      </c>
      <c r="O152" s="2055">
        <v>0.60416666666666663</v>
      </c>
      <c r="P152" s="2481" t="s">
        <v>34</v>
      </c>
      <c r="Q152" s="2481" t="s">
        <v>34</v>
      </c>
      <c r="R152" s="1812" t="s">
        <v>35</v>
      </c>
      <c r="S152" s="1812" t="s">
        <v>35</v>
      </c>
      <c r="T152" s="1812" t="s">
        <v>36</v>
      </c>
      <c r="U152" s="1812" t="s">
        <v>72</v>
      </c>
      <c r="V152" s="2571">
        <f t="shared" si="2"/>
        <v>1.2500000000000067E-2</v>
      </c>
      <c r="W152" s="1812"/>
    </row>
    <row r="153" spans="1:23" s="2223" customFormat="1">
      <c r="A153" s="1801">
        <v>150</v>
      </c>
      <c r="B153" s="1812"/>
      <c r="C153" s="1886">
        <v>196190</v>
      </c>
      <c r="D153" s="1812" t="s">
        <v>11253</v>
      </c>
      <c r="E153" s="1886" t="s">
        <v>11262</v>
      </c>
      <c r="F153" s="1886" t="s">
        <v>295</v>
      </c>
      <c r="G153" s="2054" t="s">
        <v>11263</v>
      </c>
      <c r="H153" s="2054" t="s">
        <v>29</v>
      </c>
      <c r="I153" s="2054" t="s">
        <v>4475</v>
      </c>
      <c r="J153" s="1812" t="s">
        <v>94</v>
      </c>
      <c r="K153" s="2380" t="s">
        <v>329</v>
      </c>
      <c r="L153" s="2055">
        <v>0.72569444444444442</v>
      </c>
      <c r="M153" s="2055">
        <v>0.78819444444444442</v>
      </c>
      <c r="N153" s="1812" t="s">
        <v>33</v>
      </c>
      <c r="O153" s="2055">
        <v>0.71527777777777779</v>
      </c>
      <c r="P153" s="2481" t="s">
        <v>34</v>
      </c>
      <c r="Q153" s="2481" t="s">
        <v>34</v>
      </c>
      <c r="R153" s="1812" t="s">
        <v>35</v>
      </c>
      <c r="S153" s="1812" t="s">
        <v>35</v>
      </c>
      <c r="T153" s="1812" t="s">
        <v>36</v>
      </c>
      <c r="U153" s="1812" t="s">
        <v>5672</v>
      </c>
      <c r="V153" s="2571">
        <f t="shared" si="2"/>
        <v>1.041666666666663E-2</v>
      </c>
      <c r="W153" s="1812"/>
    </row>
    <row r="154" spans="1:23" s="2223" customFormat="1">
      <c r="A154" s="1801">
        <v>151</v>
      </c>
      <c r="B154" s="1812">
        <v>3552</v>
      </c>
      <c r="C154" s="2494">
        <v>201543</v>
      </c>
      <c r="D154" s="1812" t="s">
        <v>11253</v>
      </c>
      <c r="E154" s="2494" t="s">
        <v>5214</v>
      </c>
      <c r="F154" s="2494" t="s">
        <v>63</v>
      </c>
      <c r="G154" s="2493" t="s">
        <v>214</v>
      </c>
      <c r="H154" s="2493" t="s">
        <v>215</v>
      </c>
      <c r="I154" s="2493" t="s">
        <v>11264</v>
      </c>
      <c r="J154" s="1812" t="s">
        <v>31</v>
      </c>
      <c r="K154" s="2380" t="s">
        <v>403</v>
      </c>
      <c r="L154" s="2055">
        <v>0.35416666666666669</v>
      </c>
      <c r="M154" s="2055">
        <v>0.39583333333333331</v>
      </c>
      <c r="N154" s="1812" t="s">
        <v>219</v>
      </c>
      <c r="O154" s="2055">
        <v>0.34027777777777779</v>
      </c>
      <c r="P154" s="2481" t="s">
        <v>34</v>
      </c>
      <c r="Q154" s="2481" t="s">
        <v>34</v>
      </c>
      <c r="R154" s="1812" t="s">
        <v>35</v>
      </c>
      <c r="S154" s="1812" t="s">
        <v>35</v>
      </c>
      <c r="T154" s="1812" t="s">
        <v>36</v>
      </c>
      <c r="U154" s="1812" t="s">
        <v>545</v>
      </c>
      <c r="V154" s="2571">
        <f t="shared" si="2"/>
        <v>1.3888888888888895E-2</v>
      </c>
      <c r="W154" s="1812"/>
    </row>
    <row r="155" spans="1:23" s="2223" customFormat="1">
      <c r="A155" s="1801">
        <v>152</v>
      </c>
      <c r="B155" s="1812">
        <v>4622</v>
      </c>
      <c r="C155" s="1886">
        <v>195881</v>
      </c>
      <c r="D155" s="1812" t="s">
        <v>11253</v>
      </c>
      <c r="E155" s="1886" t="s">
        <v>11265</v>
      </c>
      <c r="F155" s="1886" t="s">
        <v>2947</v>
      </c>
      <c r="G155" s="2054" t="s">
        <v>214</v>
      </c>
      <c r="H155" s="2054" t="s">
        <v>215</v>
      </c>
      <c r="I155" s="2054" t="s">
        <v>11266</v>
      </c>
      <c r="J155" s="1812" t="s">
        <v>31</v>
      </c>
      <c r="K155" s="2380" t="s">
        <v>574</v>
      </c>
      <c r="L155" s="2055">
        <v>0.41319444444444442</v>
      </c>
      <c r="M155" s="2055">
        <v>0.4548611111111111</v>
      </c>
      <c r="N155" s="1812" t="s">
        <v>219</v>
      </c>
      <c r="O155" s="2055">
        <v>0.39583333333333331</v>
      </c>
      <c r="P155" s="2481" t="s">
        <v>34</v>
      </c>
      <c r="Q155" s="2481" t="s">
        <v>34</v>
      </c>
      <c r="R155" s="1812" t="s">
        <v>35</v>
      </c>
      <c r="S155" s="1812" t="s">
        <v>35</v>
      </c>
      <c r="T155" s="1812" t="s">
        <v>36</v>
      </c>
      <c r="U155" s="1812" t="s">
        <v>545</v>
      </c>
      <c r="V155" s="2571">
        <f t="shared" si="2"/>
        <v>1.7361111111111105E-2</v>
      </c>
      <c r="W155" s="1812"/>
    </row>
    <row r="156" spans="1:23" s="2223" customFormat="1">
      <c r="A156" s="1801">
        <v>153</v>
      </c>
      <c r="B156" s="1812">
        <v>3537</v>
      </c>
      <c r="C156" s="1886">
        <v>3507</v>
      </c>
      <c r="D156" s="1812" t="s">
        <v>11253</v>
      </c>
      <c r="E156" s="1886" t="s">
        <v>11267</v>
      </c>
      <c r="F156" s="1886" t="s">
        <v>703</v>
      </c>
      <c r="G156" s="2054" t="s">
        <v>28</v>
      </c>
      <c r="H156" s="2054" t="s">
        <v>29</v>
      </c>
      <c r="I156" s="2054" t="s">
        <v>110</v>
      </c>
      <c r="J156" s="1812" t="s">
        <v>31</v>
      </c>
      <c r="K156" s="2381" t="s">
        <v>56</v>
      </c>
      <c r="L156" s="2055">
        <v>0.47222222222222221</v>
      </c>
      <c r="M156" s="2055">
        <v>0.51388888888888884</v>
      </c>
      <c r="N156" s="1812" t="s">
        <v>33</v>
      </c>
      <c r="O156" s="2055">
        <v>0.46180555555555558</v>
      </c>
      <c r="P156" s="2481" t="s">
        <v>34</v>
      </c>
      <c r="Q156" s="2481" t="s">
        <v>34</v>
      </c>
      <c r="R156" s="1812" t="s">
        <v>112</v>
      </c>
      <c r="S156" s="1812" t="s">
        <v>35</v>
      </c>
      <c r="T156" s="1812" t="s">
        <v>36</v>
      </c>
      <c r="U156" s="1812" t="s">
        <v>33</v>
      </c>
      <c r="V156" s="2571">
        <f t="shared" si="2"/>
        <v>1.041666666666663E-2</v>
      </c>
      <c r="W156" s="1812"/>
    </row>
    <row r="157" spans="1:23" s="2223" customFormat="1">
      <c r="A157" s="1801">
        <v>154</v>
      </c>
      <c r="B157" s="1812">
        <v>4649</v>
      </c>
      <c r="C157" s="1886">
        <v>200115</v>
      </c>
      <c r="D157" s="1812" t="s">
        <v>11253</v>
      </c>
      <c r="E157" s="1886" t="s">
        <v>11268</v>
      </c>
      <c r="F157" s="1886" t="s">
        <v>276</v>
      </c>
      <c r="G157" s="2054" t="s">
        <v>28</v>
      </c>
      <c r="H157" s="2054" t="s">
        <v>29</v>
      </c>
      <c r="I157" s="2054" t="s">
        <v>3806</v>
      </c>
      <c r="J157" s="1812" t="s">
        <v>31</v>
      </c>
      <c r="K157" s="2381" t="s">
        <v>534</v>
      </c>
      <c r="L157" s="2055">
        <v>0.54166666666666663</v>
      </c>
      <c r="M157" s="2055">
        <v>0.65972222222222221</v>
      </c>
      <c r="N157" s="1812" t="s">
        <v>33</v>
      </c>
      <c r="O157" s="2055">
        <v>0.52777777777777779</v>
      </c>
      <c r="P157" s="2481" t="s">
        <v>34</v>
      </c>
      <c r="Q157" s="2481" t="s">
        <v>34</v>
      </c>
      <c r="R157" s="1812" t="s">
        <v>35</v>
      </c>
      <c r="S157" s="1812" t="s">
        <v>35</v>
      </c>
      <c r="T157" s="1812" t="s">
        <v>36</v>
      </c>
      <c r="U157" s="1812" t="s">
        <v>5672</v>
      </c>
      <c r="V157" s="2571">
        <f t="shared" si="2"/>
        <v>1.388888888888884E-2</v>
      </c>
      <c r="W157" s="1812"/>
    </row>
    <row r="158" spans="1:23" s="2223" customFormat="1">
      <c r="A158" s="1801">
        <v>155</v>
      </c>
      <c r="B158" s="1812">
        <v>3115</v>
      </c>
      <c r="C158" s="1886">
        <v>174267</v>
      </c>
      <c r="D158" s="1812" t="s">
        <v>11253</v>
      </c>
      <c r="E158" s="1886" t="s">
        <v>11269</v>
      </c>
      <c r="F158" s="1886" t="s">
        <v>703</v>
      </c>
      <c r="G158" s="2054" t="s">
        <v>28</v>
      </c>
      <c r="H158" s="2054" t="s">
        <v>29</v>
      </c>
      <c r="I158" s="2054" t="s">
        <v>11270</v>
      </c>
      <c r="J158" s="1812" t="s">
        <v>31</v>
      </c>
      <c r="K158" s="2381" t="s">
        <v>32</v>
      </c>
      <c r="L158" s="2055">
        <v>0.6875</v>
      </c>
      <c r="M158" s="2055">
        <v>0.73263888888888884</v>
      </c>
      <c r="N158" s="1812" t="s">
        <v>33</v>
      </c>
      <c r="O158" s="2055">
        <v>0.67708333333333337</v>
      </c>
      <c r="P158" s="2481" t="s">
        <v>34</v>
      </c>
      <c r="Q158" s="2481" t="s">
        <v>34</v>
      </c>
      <c r="R158" s="1812" t="s">
        <v>112</v>
      </c>
      <c r="S158" s="1812" t="s">
        <v>35</v>
      </c>
      <c r="T158" s="1812" t="s">
        <v>36</v>
      </c>
      <c r="U158" s="1812" t="s">
        <v>33</v>
      </c>
      <c r="V158" s="2571">
        <f t="shared" si="2"/>
        <v>1.041666666666663E-2</v>
      </c>
      <c r="W158" s="1812"/>
    </row>
    <row r="159" spans="1:23" s="2223" customFormat="1">
      <c r="A159" s="1801">
        <v>156</v>
      </c>
      <c r="B159" s="1812">
        <v>3578</v>
      </c>
      <c r="C159" s="1886">
        <v>158451</v>
      </c>
      <c r="D159" s="1812" t="s">
        <v>11253</v>
      </c>
      <c r="E159" s="1886" t="s">
        <v>11271</v>
      </c>
      <c r="F159" s="1886" t="s">
        <v>3743</v>
      </c>
      <c r="G159" s="2054" t="s">
        <v>462</v>
      </c>
      <c r="H159" s="2054" t="s">
        <v>463</v>
      </c>
      <c r="I159" s="2054" t="s">
        <v>5949</v>
      </c>
      <c r="J159" s="1812" t="s">
        <v>31</v>
      </c>
      <c r="K159" s="2381" t="s">
        <v>229</v>
      </c>
      <c r="L159" s="2055">
        <v>0.35416666666666669</v>
      </c>
      <c r="M159" s="1812" t="s">
        <v>11272</v>
      </c>
      <c r="N159" s="1812" t="s">
        <v>33</v>
      </c>
      <c r="O159" s="2055">
        <v>0.34375</v>
      </c>
      <c r="P159" s="2481" t="s">
        <v>34</v>
      </c>
      <c r="Q159" s="2481" t="s">
        <v>34</v>
      </c>
      <c r="R159" s="1812" t="s">
        <v>112</v>
      </c>
      <c r="S159" s="1812" t="s">
        <v>35</v>
      </c>
      <c r="T159" s="1812" t="s">
        <v>36</v>
      </c>
      <c r="U159" s="1812" t="s">
        <v>33</v>
      </c>
      <c r="V159" s="2571">
        <f t="shared" si="2"/>
        <v>1.0416666666666685E-2</v>
      </c>
      <c r="W159" s="1812"/>
    </row>
    <row r="160" spans="1:23" s="2223" customFormat="1">
      <c r="A160" s="1801">
        <v>157</v>
      </c>
      <c r="B160" s="1812">
        <v>3573</v>
      </c>
      <c r="C160" s="1886">
        <v>187923</v>
      </c>
      <c r="D160" s="1812" t="s">
        <v>11253</v>
      </c>
      <c r="E160" s="1886" t="s">
        <v>11273</v>
      </c>
      <c r="F160" s="1886" t="s">
        <v>1024</v>
      </c>
      <c r="G160" s="2054" t="s">
        <v>617</v>
      </c>
      <c r="H160" s="2054" t="s">
        <v>463</v>
      </c>
      <c r="I160" s="2054" t="s">
        <v>1651</v>
      </c>
      <c r="J160" s="1812" t="s">
        <v>31</v>
      </c>
      <c r="K160" s="2381" t="s">
        <v>1008</v>
      </c>
      <c r="L160" s="2055">
        <v>0.58472222222222225</v>
      </c>
      <c r="M160" s="2055">
        <v>0.66666666666666663</v>
      </c>
      <c r="N160" s="1812" t="s">
        <v>33</v>
      </c>
      <c r="O160" s="2055">
        <v>0.57638888888888884</v>
      </c>
      <c r="P160" s="2481" t="s">
        <v>34</v>
      </c>
      <c r="Q160" s="2481" t="s">
        <v>34</v>
      </c>
      <c r="R160" s="1812" t="s">
        <v>112</v>
      </c>
      <c r="S160" s="1812" t="s">
        <v>35</v>
      </c>
      <c r="T160" s="1812" t="s">
        <v>36</v>
      </c>
      <c r="U160" s="1812" t="s">
        <v>33</v>
      </c>
      <c r="V160" s="2571">
        <f t="shared" si="2"/>
        <v>8.3333333333334147E-3</v>
      </c>
      <c r="W160" s="1812"/>
    </row>
    <row r="161" spans="1:23" s="2223" customFormat="1">
      <c r="A161" s="1801">
        <v>158</v>
      </c>
      <c r="B161" s="1812">
        <v>4618</v>
      </c>
      <c r="C161" s="1886">
        <v>191506</v>
      </c>
      <c r="D161" s="1812" t="s">
        <v>11253</v>
      </c>
      <c r="E161" s="1886" t="s">
        <v>9704</v>
      </c>
      <c r="F161" s="1886" t="s">
        <v>68</v>
      </c>
      <c r="G161" s="2054" t="s">
        <v>617</v>
      </c>
      <c r="H161" s="2054" t="s">
        <v>463</v>
      </c>
      <c r="I161" s="2054" t="s">
        <v>1651</v>
      </c>
      <c r="J161" s="1812" t="s">
        <v>31</v>
      </c>
      <c r="K161" s="2381" t="s">
        <v>3666</v>
      </c>
      <c r="L161" s="2055">
        <v>0.67847222222222225</v>
      </c>
      <c r="M161" s="2055">
        <v>0.77777777777777779</v>
      </c>
      <c r="N161" s="1812" t="s">
        <v>33</v>
      </c>
      <c r="O161" s="2055">
        <v>0.67013888888888884</v>
      </c>
      <c r="P161" s="2481" t="s">
        <v>34</v>
      </c>
      <c r="Q161" s="2481" t="s">
        <v>34</v>
      </c>
      <c r="R161" s="1812" t="s">
        <v>112</v>
      </c>
      <c r="S161" s="1812" t="s">
        <v>35</v>
      </c>
      <c r="T161" s="1812" t="s">
        <v>36</v>
      </c>
      <c r="U161" s="1812" t="s">
        <v>33</v>
      </c>
      <c r="V161" s="2571">
        <f t="shared" si="2"/>
        <v>8.3333333333334147E-3</v>
      </c>
      <c r="W161" s="1812"/>
    </row>
    <row r="162" spans="1:23">
      <c r="A162" s="1801">
        <v>159</v>
      </c>
      <c r="B162" s="775"/>
      <c r="C162" s="1851">
        <v>133214</v>
      </c>
      <c r="D162" s="775"/>
      <c r="E162" s="1851" t="s">
        <v>11274</v>
      </c>
      <c r="F162" s="1851" t="s">
        <v>1102</v>
      </c>
      <c r="G162" s="2479" t="s">
        <v>5906</v>
      </c>
      <c r="H162" s="2479" t="s">
        <v>70</v>
      </c>
      <c r="I162" s="1851" t="s">
        <v>11275</v>
      </c>
      <c r="J162" s="775" t="s">
        <v>31</v>
      </c>
      <c r="K162" s="1364"/>
      <c r="L162" s="775"/>
      <c r="M162" s="775"/>
      <c r="N162" s="2447" t="s">
        <v>37</v>
      </c>
      <c r="O162" s="775"/>
      <c r="P162" s="2483"/>
      <c r="Q162" s="2483"/>
      <c r="R162" s="775"/>
      <c r="S162" s="775"/>
      <c r="T162" s="775"/>
      <c r="U162" s="775"/>
      <c r="V162" s="2571"/>
      <c r="W162" s="775"/>
    </row>
    <row r="163" spans="1:23">
      <c r="A163" s="1801">
        <v>160</v>
      </c>
      <c r="B163" s="775"/>
      <c r="C163" s="1851">
        <v>125630</v>
      </c>
      <c r="D163" s="775"/>
      <c r="E163" s="1851" t="s">
        <v>11276</v>
      </c>
      <c r="F163" s="1851" t="s">
        <v>192</v>
      </c>
      <c r="G163" s="2479" t="s">
        <v>5906</v>
      </c>
      <c r="H163" s="2479" t="s">
        <v>70</v>
      </c>
      <c r="I163" s="2479" t="s">
        <v>11275</v>
      </c>
      <c r="J163" s="775" t="s">
        <v>31</v>
      </c>
      <c r="K163" s="1364"/>
      <c r="L163" s="775"/>
      <c r="M163" s="775"/>
      <c r="N163" s="2447" t="s">
        <v>37</v>
      </c>
      <c r="O163" s="775"/>
      <c r="P163" s="2483"/>
      <c r="Q163" s="2483"/>
      <c r="R163" s="775"/>
      <c r="S163" s="775"/>
      <c r="T163" s="775"/>
      <c r="U163" s="775"/>
      <c r="V163" s="2571"/>
      <c r="W163" s="775"/>
    </row>
    <row r="164" spans="1:23">
      <c r="A164" s="1801">
        <v>161</v>
      </c>
      <c r="B164" s="775"/>
      <c r="C164" s="1851">
        <v>21697</v>
      </c>
      <c r="D164" s="775"/>
      <c r="E164" s="1851" t="s">
        <v>11277</v>
      </c>
      <c r="F164" s="1851" t="s">
        <v>419</v>
      </c>
      <c r="G164" s="2479" t="s">
        <v>5906</v>
      </c>
      <c r="H164" s="2479" t="s">
        <v>70</v>
      </c>
      <c r="I164" s="2479" t="s">
        <v>11180</v>
      </c>
      <c r="J164" s="775" t="s">
        <v>31</v>
      </c>
      <c r="K164" s="1364"/>
      <c r="L164" s="775"/>
      <c r="M164" s="775"/>
      <c r="N164" s="2447" t="s">
        <v>37</v>
      </c>
      <c r="O164" s="775"/>
      <c r="P164" s="2483"/>
      <c r="Q164" s="2483"/>
      <c r="R164" s="775"/>
      <c r="S164" s="775"/>
      <c r="T164" s="775"/>
      <c r="U164" s="775"/>
      <c r="V164" s="2571"/>
      <c r="W164" s="775"/>
    </row>
    <row r="165" spans="1:23">
      <c r="A165" s="1801">
        <v>162</v>
      </c>
      <c r="B165" s="775"/>
      <c r="C165" s="1851">
        <v>44851</v>
      </c>
      <c r="D165" s="775"/>
      <c r="E165" s="1851" t="s">
        <v>11278</v>
      </c>
      <c r="F165" s="1851" t="s">
        <v>556</v>
      </c>
      <c r="G165" s="2479" t="s">
        <v>5906</v>
      </c>
      <c r="H165" s="2479" t="s">
        <v>70</v>
      </c>
      <c r="I165" s="2479" t="s">
        <v>11177</v>
      </c>
      <c r="J165" s="775" t="s">
        <v>31</v>
      </c>
      <c r="K165" s="1364"/>
      <c r="L165" s="775"/>
      <c r="M165" s="775"/>
      <c r="N165" s="2447" t="s">
        <v>37</v>
      </c>
      <c r="O165" s="775"/>
      <c r="P165" s="2483"/>
      <c r="Q165" s="2483"/>
      <c r="R165" s="775"/>
      <c r="S165" s="775"/>
      <c r="T165" s="775"/>
      <c r="U165" s="775"/>
      <c r="V165" s="2571"/>
      <c r="W165" s="775"/>
    </row>
    <row r="166" spans="1:23" s="2223" customFormat="1">
      <c r="A166" s="1801">
        <v>163</v>
      </c>
      <c r="B166" s="1812"/>
      <c r="C166" s="1886">
        <v>201890</v>
      </c>
      <c r="D166" s="1812" t="s">
        <v>11253</v>
      </c>
      <c r="E166" s="1886" t="s">
        <v>11279</v>
      </c>
      <c r="F166" s="1886" t="s">
        <v>126</v>
      </c>
      <c r="G166" s="2054" t="s">
        <v>462</v>
      </c>
      <c r="H166" s="2054" t="s">
        <v>463</v>
      </c>
      <c r="I166" s="2054" t="s">
        <v>11280</v>
      </c>
      <c r="J166" s="1812" t="s">
        <v>31</v>
      </c>
      <c r="K166" s="2381" t="s">
        <v>303</v>
      </c>
      <c r="L166" s="2055">
        <v>0.59375</v>
      </c>
      <c r="M166" s="2055">
        <v>0.71875</v>
      </c>
      <c r="N166" s="1812" t="s">
        <v>33</v>
      </c>
      <c r="O166" s="2485">
        <v>0.58680555555555558</v>
      </c>
      <c r="P166" s="2486" t="s">
        <v>34</v>
      </c>
      <c r="Q166" s="2486" t="s">
        <v>34</v>
      </c>
      <c r="R166" s="1812" t="s">
        <v>35</v>
      </c>
      <c r="S166" s="1812" t="s">
        <v>35</v>
      </c>
      <c r="T166" s="1812" t="s">
        <v>36</v>
      </c>
      <c r="U166" s="1812" t="s">
        <v>72</v>
      </c>
      <c r="V166" s="2571">
        <f t="shared" si="2"/>
        <v>6.9444444444444198E-3</v>
      </c>
      <c r="W166" s="1812"/>
    </row>
    <row r="167" spans="1:23" s="2223" customFormat="1">
      <c r="A167" s="1801">
        <v>164</v>
      </c>
      <c r="B167" s="1812">
        <v>3571</v>
      </c>
      <c r="C167" s="1886">
        <v>198490</v>
      </c>
      <c r="D167" s="1812" t="s">
        <v>11253</v>
      </c>
      <c r="E167" s="2008" t="s">
        <v>11281</v>
      </c>
      <c r="F167" s="2008" t="s">
        <v>3314</v>
      </c>
      <c r="G167" s="2487" t="s">
        <v>401</v>
      </c>
      <c r="H167" s="2487" t="s">
        <v>237</v>
      </c>
      <c r="I167" s="2008" t="s">
        <v>11282</v>
      </c>
      <c r="J167" s="2006" t="s">
        <v>31</v>
      </c>
      <c r="K167" s="2405" t="s">
        <v>3677</v>
      </c>
      <c r="L167" s="2485">
        <v>0.34375</v>
      </c>
      <c r="M167" s="2485">
        <v>0.69791666666666663</v>
      </c>
      <c r="N167" s="2006" t="s">
        <v>33</v>
      </c>
      <c r="O167" s="2485">
        <v>0.33680555555555558</v>
      </c>
      <c r="P167" s="2488" t="s">
        <v>34</v>
      </c>
      <c r="Q167" s="2488" t="s">
        <v>34</v>
      </c>
      <c r="R167" s="1812" t="s">
        <v>112</v>
      </c>
      <c r="S167" s="1812" t="s">
        <v>35</v>
      </c>
      <c r="T167" s="1812" t="s">
        <v>36</v>
      </c>
      <c r="U167" s="1812" t="s">
        <v>33</v>
      </c>
      <c r="V167" s="2571">
        <f t="shared" si="2"/>
        <v>6.9444444444444198E-3</v>
      </c>
      <c r="W167" s="2006"/>
    </row>
    <row r="168" spans="1:23" s="2223" customFormat="1">
      <c r="A168" s="1801">
        <v>165</v>
      </c>
      <c r="B168" s="2006">
        <v>2128</v>
      </c>
      <c r="C168" s="2008">
        <v>198740</v>
      </c>
      <c r="D168" s="1812" t="s">
        <v>11253</v>
      </c>
      <c r="E168" s="2489" t="s">
        <v>6946</v>
      </c>
      <c r="F168" s="1830" t="s">
        <v>149</v>
      </c>
      <c r="G168" s="2026" t="s">
        <v>868</v>
      </c>
      <c r="H168" s="2026" t="s">
        <v>408</v>
      </c>
      <c r="I168" s="1830" t="s">
        <v>11283</v>
      </c>
      <c r="J168" s="1812" t="s">
        <v>31</v>
      </c>
      <c r="K168" s="2381" t="s">
        <v>229</v>
      </c>
      <c r="L168" s="2055">
        <v>0.38472222222222224</v>
      </c>
      <c r="M168" s="2055">
        <v>0.74305555555555558</v>
      </c>
      <c r="N168" s="1812" t="s">
        <v>33</v>
      </c>
      <c r="O168" s="2055">
        <v>0.37847222222222221</v>
      </c>
      <c r="P168" s="2490" t="s">
        <v>34</v>
      </c>
      <c r="Q168" s="2490" t="s">
        <v>34</v>
      </c>
      <c r="R168" s="1812" t="s">
        <v>112</v>
      </c>
      <c r="S168" s="1812" t="s">
        <v>35</v>
      </c>
      <c r="T168" s="1812" t="s">
        <v>36</v>
      </c>
      <c r="U168" s="1812" t="s">
        <v>33</v>
      </c>
      <c r="V168" s="2571">
        <f t="shared" si="2"/>
        <v>6.2500000000000333E-3</v>
      </c>
      <c r="W168" s="2006"/>
    </row>
    <row r="169" spans="1:23" s="2223" customFormat="1">
      <c r="A169" s="1801">
        <v>166</v>
      </c>
      <c r="B169" s="1812">
        <v>2208</v>
      </c>
      <c r="C169" s="1830">
        <v>175381</v>
      </c>
      <c r="D169" s="1812" t="s">
        <v>11253</v>
      </c>
      <c r="E169" s="1830" t="s">
        <v>3147</v>
      </c>
      <c r="F169" s="1901" t="s">
        <v>186</v>
      </c>
      <c r="G169" s="2026" t="s">
        <v>1559</v>
      </c>
      <c r="H169" s="2026" t="s">
        <v>29</v>
      </c>
      <c r="I169" s="2026" t="s">
        <v>128</v>
      </c>
      <c r="J169" s="1812" t="s">
        <v>188</v>
      </c>
      <c r="K169" s="2381" t="s">
        <v>1042</v>
      </c>
      <c r="L169" s="2055">
        <v>0.28472222222222221</v>
      </c>
      <c r="M169" s="2055">
        <v>0.35416666666666669</v>
      </c>
      <c r="N169" s="1812" t="s">
        <v>33</v>
      </c>
      <c r="O169" s="2055">
        <v>0.27083333333333331</v>
      </c>
      <c r="P169" s="2490" t="s">
        <v>34</v>
      </c>
      <c r="Q169" s="2490" t="s">
        <v>34</v>
      </c>
      <c r="R169" s="1812" t="s">
        <v>35</v>
      </c>
      <c r="S169" s="1812" t="s">
        <v>35</v>
      </c>
      <c r="T169" s="1812" t="s">
        <v>36</v>
      </c>
      <c r="U169" s="1812" t="s">
        <v>5672</v>
      </c>
      <c r="V169" s="2571">
        <f t="shared" si="2"/>
        <v>1.3888888888888895E-2</v>
      </c>
      <c r="W169" s="1812"/>
    </row>
    <row r="170" spans="1:23" s="2223" customFormat="1">
      <c r="A170" s="1801">
        <v>167</v>
      </c>
      <c r="B170" s="2006"/>
      <c r="C170" s="2489">
        <v>198772</v>
      </c>
      <c r="D170" s="2006" t="s">
        <v>11253</v>
      </c>
      <c r="E170" s="2489" t="s">
        <v>11284</v>
      </c>
      <c r="F170" s="2491" t="s">
        <v>664</v>
      </c>
      <c r="G170" s="2492" t="s">
        <v>1559</v>
      </c>
      <c r="H170" s="2492" t="s">
        <v>29</v>
      </c>
      <c r="I170" s="2492" t="s">
        <v>7510</v>
      </c>
      <c r="J170" s="2006" t="s">
        <v>31</v>
      </c>
      <c r="K170" s="2405" t="s">
        <v>229</v>
      </c>
      <c r="L170" s="2485">
        <v>0.43402777777777779</v>
      </c>
      <c r="M170" s="2485">
        <v>0.49305555555555558</v>
      </c>
      <c r="N170" s="2006" t="s">
        <v>33</v>
      </c>
      <c r="O170" s="2485">
        <v>0.42708333333333331</v>
      </c>
      <c r="P170" s="2490" t="s">
        <v>34</v>
      </c>
      <c r="Q170" s="2490" t="s">
        <v>34</v>
      </c>
      <c r="R170" s="2006" t="s">
        <v>35</v>
      </c>
      <c r="S170" s="2006" t="s">
        <v>35</v>
      </c>
      <c r="T170" s="2006" t="s">
        <v>36</v>
      </c>
      <c r="U170" s="2006" t="s">
        <v>5672</v>
      </c>
      <c r="V170" s="2571">
        <f t="shared" si="2"/>
        <v>6.9444444444444753E-3</v>
      </c>
      <c r="W170" s="1812"/>
    </row>
    <row r="171" spans="1:23" s="1810" customFormat="1">
      <c r="A171" s="1801">
        <v>168</v>
      </c>
      <c r="B171" s="1801">
        <v>4622</v>
      </c>
      <c r="C171" s="1898">
        <v>201516</v>
      </c>
      <c r="D171" s="1802" t="s">
        <v>11285</v>
      </c>
      <c r="E171" s="2484" t="s">
        <v>11286</v>
      </c>
      <c r="F171" s="1898" t="s">
        <v>703</v>
      </c>
      <c r="G171" s="2484" t="s">
        <v>749</v>
      </c>
      <c r="H171" s="2484" t="s">
        <v>4426</v>
      </c>
      <c r="I171" s="2484" t="s">
        <v>11287</v>
      </c>
      <c r="J171" s="1890" t="s">
        <v>31</v>
      </c>
      <c r="K171" s="2391" t="s">
        <v>3516</v>
      </c>
      <c r="L171" s="1807">
        <v>0.3527777777777778</v>
      </c>
      <c r="M171" s="1807">
        <v>0.54166666666666663</v>
      </c>
      <c r="N171" s="2006" t="s">
        <v>33</v>
      </c>
      <c r="O171" s="1807">
        <v>0.34375</v>
      </c>
      <c r="P171" s="2468" t="s">
        <v>34</v>
      </c>
      <c r="Q171" s="2468" t="s">
        <v>34</v>
      </c>
      <c r="R171" s="1812" t="s">
        <v>35</v>
      </c>
      <c r="S171" s="1812" t="s">
        <v>35</v>
      </c>
      <c r="T171" s="1812" t="s">
        <v>36</v>
      </c>
      <c r="U171" s="1812" t="s">
        <v>72</v>
      </c>
      <c r="V171" s="2571">
        <f t="shared" si="2"/>
        <v>9.0277777777778012E-3</v>
      </c>
      <c r="W171" s="1801"/>
    </row>
    <row r="172" spans="1:23" s="1810" customFormat="1">
      <c r="A172" s="1801">
        <v>169</v>
      </c>
      <c r="B172" s="1801"/>
      <c r="C172" s="1898">
        <v>198713</v>
      </c>
      <c r="D172" s="1801" t="s">
        <v>11285</v>
      </c>
      <c r="E172" s="2484" t="s">
        <v>11288</v>
      </c>
      <c r="F172" s="1898" t="s">
        <v>295</v>
      </c>
      <c r="G172" s="2484" t="s">
        <v>749</v>
      </c>
      <c r="H172" s="2484" t="s">
        <v>4426</v>
      </c>
      <c r="I172" s="1898" t="s">
        <v>11289</v>
      </c>
      <c r="J172" s="1890" t="s">
        <v>31</v>
      </c>
      <c r="K172" s="2391" t="s">
        <v>1018</v>
      </c>
      <c r="L172" s="1807">
        <v>0.55208333333333337</v>
      </c>
      <c r="M172" s="1807">
        <v>0.68055555555555558</v>
      </c>
      <c r="N172" s="2006" t="s">
        <v>33</v>
      </c>
      <c r="O172" s="1807">
        <v>0.54166666666666663</v>
      </c>
      <c r="P172" s="2468" t="s">
        <v>34</v>
      </c>
      <c r="Q172" s="2468" t="s">
        <v>34</v>
      </c>
      <c r="R172" s="1812" t="s">
        <v>35</v>
      </c>
      <c r="S172" s="1812" t="s">
        <v>35</v>
      </c>
      <c r="T172" s="1812" t="s">
        <v>36</v>
      </c>
      <c r="U172" s="1812" t="s">
        <v>72</v>
      </c>
      <c r="V172" s="2571">
        <f t="shared" si="2"/>
        <v>1.0416666666666741E-2</v>
      </c>
      <c r="W172" s="1801"/>
    </row>
    <row r="173" spans="1:23" s="1810" customFormat="1">
      <c r="A173" s="1801">
        <v>170</v>
      </c>
      <c r="B173" s="1801"/>
      <c r="C173" s="2509">
        <v>203115</v>
      </c>
      <c r="D173" s="1801" t="s">
        <v>11285</v>
      </c>
      <c r="E173" s="2510" t="s">
        <v>11290</v>
      </c>
      <c r="F173" s="2509" t="s">
        <v>204</v>
      </c>
      <c r="G173" s="2510" t="s">
        <v>11291</v>
      </c>
      <c r="H173" s="2510" t="s">
        <v>41</v>
      </c>
      <c r="I173" s="2510" t="s">
        <v>11292</v>
      </c>
      <c r="J173" s="1801" t="s">
        <v>188</v>
      </c>
      <c r="K173" s="2391" t="s">
        <v>423</v>
      </c>
      <c r="L173" s="1807">
        <v>7.0833333333333331E-2</v>
      </c>
      <c r="M173" s="1807">
        <v>0.2986111111111111</v>
      </c>
      <c r="N173" s="1890" t="s">
        <v>33</v>
      </c>
      <c r="O173" s="1807">
        <v>6.25E-2</v>
      </c>
      <c r="P173" s="2511" t="s">
        <v>34</v>
      </c>
      <c r="Q173" s="2511" t="s">
        <v>34</v>
      </c>
      <c r="R173" s="1801" t="s">
        <v>35</v>
      </c>
      <c r="S173" s="1801" t="s">
        <v>35</v>
      </c>
      <c r="T173" s="1801" t="s">
        <v>36</v>
      </c>
      <c r="U173" s="1801" t="s">
        <v>5672</v>
      </c>
      <c r="V173" s="2571">
        <f t="shared" si="2"/>
        <v>8.3333333333333315E-3</v>
      </c>
      <c r="W173" s="1801"/>
    </row>
    <row r="174" spans="1:23" s="1810" customFormat="1">
      <c r="A174" s="1801">
        <v>171</v>
      </c>
      <c r="B174" s="1801"/>
      <c r="C174" s="1898">
        <v>120750</v>
      </c>
      <c r="D174" s="1801" t="s">
        <v>11285</v>
      </c>
      <c r="E174" s="2484" t="s">
        <v>11293</v>
      </c>
      <c r="F174" s="1898" t="s">
        <v>840</v>
      </c>
      <c r="G174" s="2484" t="s">
        <v>11257</v>
      </c>
      <c r="H174" s="2484" t="s">
        <v>41</v>
      </c>
      <c r="I174" s="1898" t="s">
        <v>11294</v>
      </c>
      <c r="J174" s="1890" t="s">
        <v>31</v>
      </c>
      <c r="K174" s="2391" t="s">
        <v>9461</v>
      </c>
      <c r="L174" s="1807">
        <v>0.38194444444444442</v>
      </c>
      <c r="M174" s="1807">
        <v>0.55555555555555558</v>
      </c>
      <c r="N174" s="2006" t="s">
        <v>33</v>
      </c>
      <c r="O174" s="1807">
        <v>0.375</v>
      </c>
      <c r="P174" s="2478" t="s">
        <v>34</v>
      </c>
      <c r="Q174" s="2478" t="s">
        <v>34</v>
      </c>
      <c r="R174" s="1812" t="s">
        <v>35</v>
      </c>
      <c r="S174" s="1812" t="s">
        <v>35</v>
      </c>
      <c r="T174" s="1812" t="s">
        <v>36</v>
      </c>
      <c r="U174" s="1812" t="s">
        <v>5672</v>
      </c>
      <c r="V174" s="2571">
        <f t="shared" si="2"/>
        <v>6.9444444444444198E-3</v>
      </c>
      <c r="W174" s="1801"/>
    </row>
    <row r="175" spans="1:23" s="1810" customFormat="1">
      <c r="A175" s="1801">
        <v>172</v>
      </c>
      <c r="B175" s="1801"/>
      <c r="C175" s="1898">
        <v>192237</v>
      </c>
      <c r="D175" s="1801" t="s">
        <v>11285</v>
      </c>
      <c r="E175" s="2484" t="s">
        <v>11295</v>
      </c>
      <c r="F175" s="1898" t="s">
        <v>311</v>
      </c>
      <c r="G175" s="2484" t="s">
        <v>11257</v>
      </c>
      <c r="H175" s="2484" t="s">
        <v>41</v>
      </c>
      <c r="I175" s="1898" t="s">
        <v>11296</v>
      </c>
      <c r="J175" s="1890" t="s">
        <v>31</v>
      </c>
      <c r="K175" s="1818" t="s">
        <v>9466</v>
      </c>
      <c r="L175" s="1807">
        <v>0.59027777777777779</v>
      </c>
      <c r="M175" s="1807">
        <v>0.66319444444444442</v>
      </c>
      <c r="N175" s="2006" t="s">
        <v>33</v>
      </c>
      <c r="O175" s="1807">
        <v>0.58333333333333337</v>
      </c>
      <c r="P175" s="2468" t="s">
        <v>34</v>
      </c>
      <c r="Q175" s="2468" t="s">
        <v>34</v>
      </c>
      <c r="R175" s="1812" t="s">
        <v>35</v>
      </c>
      <c r="S175" s="1812" t="s">
        <v>35</v>
      </c>
      <c r="T175" s="1812" t="s">
        <v>36</v>
      </c>
      <c r="U175" s="1812" t="s">
        <v>72</v>
      </c>
      <c r="V175" s="2571">
        <f t="shared" si="2"/>
        <v>6.9444444444444198E-3</v>
      </c>
      <c r="W175" s="1801"/>
    </row>
    <row r="176" spans="1:23" s="1810" customFormat="1">
      <c r="A176" s="1801">
        <v>173</v>
      </c>
      <c r="B176" s="1801"/>
      <c r="C176" s="1898">
        <v>159209</v>
      </c>
      <c r="D176" s="1801" t="s">
        <v>11285</v>
      </c>
      <c r="E176" s="2484" t="s">
        <v>11297</v>
      </c>
      <c r="F176" s="1898" t="s">
        <v>932</v>
      </c>
      <c r="G176" s="2484" t="s">
        <v>11298</v>
      </c>
      <c r="H176" s="2484" t="s">
        <v>389</v>
      </c>
      <c r="I176" s="2484" t="s">
        <v>394</v>
      </c>
      <c r="J176" s="1890" t="s">
        <v>31</v>
      </c>
      <c r="K176" s="2388" t="s">
        <v>9468</v>
      </c>
      <c r="L176" s="1807">
        <v>0.35416666666666669</v>
      </c>
      <c r="M176" s="1807">
        <v>0.44097222222222221</v>
      </c>
      <c r="N176" s="2006" t="s">
        <v>33</v>
      </c>
      <c r="O176" s="1807">
        <v>0.34375</v>
      </c>
      <c r="P176" s="2468" t="s">
        <v>34</v>
      </c>
      <c r="Q176" s="2468" t="s">
        <v>34</v>
      </c>
      <c r="R176" s="1812" t="s">
        <v>35</v>
      </c>
      <c r="S176" s="1812" t="s">
        <v>35</v>
      </c>
      <c r="T176" s="1812" t="s">
        <v>36</v>
      </c>
      <c r="U176" s="1812" t="s">
        <v>5672</v>
      </c>
      <c r="V176" s="2571">
        <f t="shared" si="2"/>
        <v>1.0416666666666685E-2</v>
      </c>
      <c r="W176" s="1801"/>
    </row>
    <row r="177" spans="1:23" s="1810" customFormat="1">
      <c r="A177" s="1801">
        <v>174</v>
      </c>
      <c r="B177" s="1801"/>
      <c r="C177" s="1898">
        <v>183898</v>
      </c>
      <c r="D177" s="1801" t="s">
        <v>11285</v>
      </c>
      <c r="E177" s="2484" t="s">
        <v>1997</v>
      </c>
      <c r="F177" s="1898" t="s">
        <v>840</v>
      </c>
      <c r="G177" s="2484" t="s">
        <v>8197</v>
      </c>
      <c r="H177" s="2484" t="s">
        <v>215</v>
      </c>
      <c r="I177" s="1898" t="s">
        <v>11299</v>
      </c>
      <c r="J177" s="1890" t="s">
        <v>31</v>
      </c>
      <c r="K177" s="2391" t="s">
        <v>9476</v>
      </c>
      <c r="L177" s="1807">
        <v>0.4861111111111111</v>
      </c>
      <c r="M177" s="1807">
        <v>0.54513888888888884</v>
      </c>
      <c r="N177" s="2006" t="s">
        <v>219</v>
      </c>
      <c r="O177" s="1807">
        <v>0.47916666666666669</v>
      </c>
      <c r="P177" s="2468" t="s">
        <v>34</v>
      </c>
      <c r="Q177" s="2468" t="s">
        <v>34</v>
      </c>
      <c r="R177" s="1812" t="s">
        <v>35</v>
      </c>
      <c r="S177" s="1812" t="s">
        <v>35</v>
      </c>
      <c r="T177" s="1812" t="s">
        <v>36</v>
      </c>
      <c r="U177" s="1812" t="s">
        <v>545</v>
      </c>
      <c r="V177" s="2571">
        <f t="shared" si="2"/>
        <v>6.9444444444444198E-3</v>
      </c>
      <c r="W177" s="1801"/>
    </row>
    <row r="178" spans="1:23" s="1810" customFormat="1">
      <c r="A178" s="1801">
        <v>175</v>
      </c>
      <c r="B178" s="1801">
        <v>3567</v>
      </c>
      <c r="C178" s="1898">
        <v>198123</v>
      </c>
      <c r="D178" s="1801" t="s">
        <v>11285</v>
      </c>
      <c r="E178" s="2484" t="s">
        <v>11300</v>
      </c>
      <c r="F178" s="1898" t="s">
        <v>115</v>
      </c>
      <c r="G178" s="2484" t="s">
        <v>11298</v>
      </c>
      <c r="H178" s="2484" t="s">
        <v>389</v>
      </c>
      <c r="I178" s="2484" t="s">
        <v>11301</v>
      </c>
      <c r="J178" s="1890" t="s">
        <v>31</v>
      </c>
      <c r="K178" s="2391" t="s">
        <v>3514</v>
      </c>
      <c r="L178" s="1807">
        <v>0.57638888888888884</v>
      </c>
      <c r="M178" s="1807">
        <v>0.71875</v>
      </c>
      <c r="N178" s="2006" t="s">
        <v>33</v>
      </c>
      <c r="O178" s="1807">
        <v>0.5625</v>
      </c>
      <c r="P178" s="2468" t="s">
        <v>34</v>
      </c>
      <c r="Q178" s="2468" t="s">
        <v>34</v>
      </c>
      <c r="R178" s="1812" t="s">
        <v>35</v>
      </c>
      <c r="S178" s="1812" t="s">
        <v>35</v>
      </c>
      <c r="T178" s="1812" t="s">
        <v>36</v>
      </c>
      <c r="U178" s="1812" t="s">
        <v>5672</v>
      </c>
      <c r="V178" s="2571">
        <f t="shared" si="2"/>
        <v>1.388888888888884E-2</v>
      </c>
      <c r="W178" s="1801"/>
    </row>
    <row r="179" spans="1:23" s="1810" customFormat="1">
      <c r="A179" s="1801">
        <v>176</v>
      </c>
      <c r="B179" s="1801">
        <v>3505</v>
      </c>
      <c r="C179" s="1898">
        <v>199903</v>
      </c>
      <c r="D179" s="1801" t="s">
        <v>11285</v>
      </c>
      <c r="E179" s="2484" t="s">
        <v>11302</v>
      </c>
      <c r="F179" s="1898" t="s">
        <v>524</v>
      </c>
      <c r="G179" s="2484" t="s">
        <v>54</v>
      </c>
      <c r="H179" s="2484" t="s">
        <v>11303</v>
      </c>
      <c r="I179" s="2484" t="s">
        <v>1620</v>
      </c>
      <c r="J179" s="1890" t="s">
        <v>31</v>
      </c>
      <c r="K179" s="2391" t="s">
        <v>3516</v>
      </c>
      <c r="L179" s="1807">
        <v>0.3576388888888889</v>
      </c>
      <c r="M179" s="1807">
        <v>0.50694444444444442</v>
      </c>
      <c r="N179" s="2006" t="s">
        <v>33</v>
      </c>
      <c r="O179" s="1807">
        <v>0.34722222222222221</v>
      </c>
      <c r="P179" s="2468" t="s">
        <v>34</v>
      </c>
      <c r="Q179" s="2468" t="s">
        <v>34</v>
      </c>
      <c r="R179" s="1812" t="s">
        <v>112</v>
      </c>
      <c r="S179" s="1812" t="s">
        <v>35</v>
      </c>
      <c r="T179" s="1812" t="s">
        <v>36</v>
      </c>
      <c r="U179" s="1812" t="s">
        <v>33</v>
      </c>
      <c r="V179" s="2571">
        <f t="shared" si="2"/>
        <v>1.0416666666666685E-2</v>
      </c>
      <c r="W179" s="1801"/>
    </row>
    <row r="180" spans="1:23" s="1810" customFormat="1">
      <c r="A180" s="1801">
        <v>177</v>
      </c>
      <c r="B180" s="1801"/>
      <c r="C180" s="1898">
        <v>199533</v>
      </c>
      <c r="D180" s="1801" t="s">
        <v>11285</v>
      </c>
      <c r="E180" s="2484" t="s">
        <v>11304</v>
      </c>
      <c r="F180" s="1898" t="s">
        <v>475</v>
      </c>
      <c r="G180" s="2484" t="s">
        <v>54</v>
      </c>
      <c r="H180" s="2484" t="s">
        <v>11303</v>
      </c>
      <c r="I180" s="2484" t="s">
        <v>11305</v>
      </c>
      <c r="J180" s="1890" t="s">
        <v>31</v>
      </c>
      <c r="K180" s="2391" t="s">
        <v>32</v>
      </c>
      <c r="L180" s="1807">
        <v>0.52083333333333337</v>
      </c>
      <c r="M180" s="1807">
        <v>0.625</v>
      </c>
      <c r="N180" s="2006" t="s">
        <v>33</v>
      </c>
      <c r="O180" s="1807">
        <v>0.51041666666666663</v>
      </c>
      <c r="P180" s="2468" t="s">
        <v>34</v>
      </c>
      <c r="Q180" s="2468" t="s">
        <v>34</v>
      </c>
      <c r="R180" s="1812" t="s">
        <v>112</v>
      </c>
      <c r="S180" s="1812" t="s">
        <v>35</v>
      </c>
      <c r="T180" s="1812" t="s">
        <v>36</v>
      </c>
      <c r="U180" s="1812" t="s">
        <v>33</v>
      </c>
      <c r="V180" s="2571">
        <f t="shared" si="2"/>
        <v>1.0416666666666741E-2</v>
      </c>
      <c r="W180" s="1801"/>
    </row>
    <row r="181" spans="1:23" s="1810" customFormat="1" ht="27.75">
      <c r="A181" s="1801">
        <v>178</v>
      </c>
      <c r="B181" s="1801"/>
      <c r="C181" s="1898">
        <v>160133</v>
      </c>
      <c r="D181" s="1801" t="s">
        <v>11285</v>
      </c>
      <c r="E181" s="2484" t="s">
        <v>11306</v>
      </c>
      <c r="F181" s="1898" t="s">
        <v>115</v>
      </c>
      <c r="G181" s="2484" t="s">
        <v>1553</v>
      </c>
      <c r="H181" s="2484" t="s">
        <v>947</v>
      </c>
      <c r="I181" s="2484" t="s">
        <v>11307</v>
      </c>
      <c r="J181" s="1890" t="s">
        <v>31</v>
      </c>
      <c r="K181" s="2391" t="s">
        <v>3524</v>
      </c>
      <c r="L181" s="1807">
        <v>0.64861111111111114</v>
      </c>
      <c r="M181" s="1807">
        <v>0.76041666666666663</v>
      </c>
      <c r="N181" s="2006" t="s">
        <v>33</v>
      </c>
      <c r="O181" s="1807">
        <v>0.63888888888888884</v>
      </c>
      <c r="P181" s="2468" t="s">
        <v>34</v>
      </c>
      <c r="Q181" s="2468" t="s">
        <v>34</v>
      </c>
      <c r="R181" s="1812" t="s">
        <v>35</v>
      </c>
      <c r="S181" s="1812" t="s">
        <v>35</v>
      </c>
      <c r="T181" s="1812" t="s">
        <v>36</v>
      </c>
      <c r="U181" s="1812" t="s">
        <v>72</v>
      </c>
      <c r="V181" s="2571">
        <f t="shared" si="2"/>
        <v>9.7222222222222987E-3</v>
      </c>
      <c r="W181" s="1801"/>
    </row>
    <row r="182" spans="1:23" ht="24" customHeight="1">
      <c r="A182" s="1801">
        <v>179</v>
      </c>
      <c r="B182" s="775"/>
      <c r="C182" s="1643">
        <v>202227</v>
      </c>
      <c r="D182" s="775" t="s">
        <v>11285</v>
      </c>
      <c r="E182" s="2495" t="s">
        <v>11308</v>
      </c>
      <c r="F182" s="1643" t="s">
        <v>3228</v>
      </c>
      <c r="G182" s="2495" t="s">
        <v>5643</v>
      </c>
      <c r="H182" s="2495" t="s">
        <v>70</v>
      </c>
      <c r="I182" s="2495" t="s">
        <v>11309</v>
      </c>
      <c r="J182" s="887" t="s">
        <v>31</v>
      </c>
      <c r="K182" s="1364"/>
      <c r="L182" s="775"/>
      <c r="M182" s="775"/>
      <c r="N182" s="2447" t="s">
        <v>37</v>
      </c>
      <c r="O182" s="775"/>
      <c r="P182" s="2483"/>
      <c r="Q182" s="2483"/>
      <c r="R182" s="775"/>
      <c r="S182" s="775"/>
      <c r="T182" s="775"/>
      <c r="U182" s="775"/>
      <c r="V182" s="2571"/>
      <c r="W182" s="775"/>
    </row>
    <row r="183" spans="1:23" ht="24" customHeight="1">
      <c r="A183" s="1801">
        <v>180</v>
      </c>
      <c r="B183" s="775"/>
      <c r="C183" s="1643">
        <v>108600</v>
      </c>
      <c r="D183" s="775" t="s">
        <v>11285</v>
      </c>
      <c r="E183" s="2495" t="s">
        <v>11310</v>
      </c>
      <c r="F183" s="1643" t="s">
        <v>53</v>
      </c>
      <c r="G183" s="2495" t="s">
        <v>69</v>
      </c>
      <c r="H183" s="2495" t="s">
        <v>70</v>
      </c>
      <c r="I183" s="2495" t="s">
        <v>11209</v>
      </c>
      <c r="J183" s="887" t="s">
        <v>31</v>
      </c>
      <c r="K183" s="1364"/>
      <c r="L183" s="775"/>
      <c r="M183" s="775"/>
      <c r="N183" s="2447" t="s">
        <v>37</v>
      </c>
      <c r="O183" s="775"/>
      <c r="P183" s="2483"/>
      <c r="Q183" s="2483"/>
      <c r="R183" s="775"/>
      <c r="S183" s="775"/>
      <c r="T183" s="775"/>
      <c r="U183" s="775"/>
      <c r="V183" s="2571"/>
      <c r="W183" s="775"/>
    </row>
    <row r="184" spans="1:23" ht="24" customHeight="1">
      <c r="A184" s="1801">
        <v>181</v>
      </c>
      <c r="B184" s="775"/>
      <c r="C184" s="1643">
        <v>49647</v>
      </c>
      <c r="D184" s="775" t="s">
        <v>11285</v>
      </c>
      <c r="E184" s="2495" t="s">
        <v>11311</v>
      </c>
      <c r="F184" s="1643" t="s">
        <v>59</v>
      </c>
      <c r="G184" s="2495" t="s">
        <v>69</v>
      </c>
      <c r="H184" s="2495" t="s">
        <v>70</v>
      </c>
      <c r="I184" s="1643" t="s">
        <v>11180</v>
      </c>
      <c r="J184" s="887" t="s">
        <v>31</v>
      </c>
      <c r="K184" s="1364"/>
      <c r="L184" s="775"/>
      <c r="M184" s="775"/>
      <c r="N184" s="2447" t="s">
        <v>37</v>
      </c>
      <c r="O184" s="775"/>
      <c r="P184" s="2483"/>
      <c r="Q184" s="2483"/>
      <c r="R184" s="775"/>
      <c r="S184" s="775"/>
      <c r="T184" s="775"/>
      <c r="U184" s="775"/>
      <c r="V184" s="2571"/>
      <c r="W184" s="775"/>
    </row>
    <row r="185" spans="1:23" ht="25.5" customHeight="1">
      <c r="A185" s="1801">
        <v>182</v>
      </c>
      <c r="B185" s="775"/>
      <c r="C185" s="1643">
        <v>168785</v>
      </c>
      <c r="D185" s="775" t="s">
        <v>11285</v>
      </c>
      <c r="E185" s="2495" t="s">
        <v>11312</v>
      </c>
      <c r="F185" s="1643" t="s">
        <v>935</v>
      </c>
      <c r="G185" s="2495" t="s">
        <v>11313</v>
      </c>
      <c r="H185" s="2495" t="s">
        <v>237</v>
      </c>
      <c r="I185" s="2495" t="s">
        <v>11314</v>
      </c>
      <c r="J185" s="887" t="s">
        <v>31</v>
      </c>
      <c r="K185" s="1364"/>
      <c r="L185" s="775"/>
      <c r="M185" s="775"/>
      <c r="N185" s="2447" t="s">
        <v>37</v>
      </c>
      <c r="O185" s="775"/>
      <c r="P185" s="2483"/>
      <c r="Q185" s="2483"/>
      <c r="R185" s="775"/>
      <c r="S185" s="775"/>
      <c r="T185" s="775"/>
      <c r="U185" s="775"/>
      <c r="V185" s="2571"/>
      <c r="W185" s="775"/>
    </row>
    <row r="186" spans="1:23" s="1810" customFormat="1">
      <c r="A186" s="1801">
        <v>183</v>
      </c>
      <c r="B186" s="1801">
        <v>3514</v>
      </c>
      <c r="C186" s="1898">
        <v>203028</v>
      </c>
      <c r="D186" s="1801" t="s">
        <v>11285</v>
      </c>
      <c r="E186" s="2484" t="s">
        <v>11315</v>
      </c>
      <c r="F186" s="1898" t="s">
        <v>90</v>
      </c>
      <c r="G186" s="2484" t="s">
        <v>6456</v>
      </c>
      <c r="H186" s="2484" t="s">
        <v>237</v>
      </c>
      <c r="I186" s="1898" t="s">
        <v>9228</v>
      </c>
      <c r="J186" s="1890" t="s">
        <v>31</v>
      </c>
      <c r="K186" s="2391" t="s">
        <v>1008</v>
      </c>
      <c r="L186" s="1807">
        <v>0.40277777777777779</v>
      </c>
      <c r="M186" s="1807">
        <v>0.12152777777777778</v>
      </c>
      <c r="N186" s="2006" t="s">
        <v>33</v>
      </c>
      <c r="O186" s="1807">
        <v>0.39583333333333331</v>
      </c>
      <c r="P186" s="2468" t="s">
        <v>34</v>
      </c>
      <c r="Q186" s="2468" t="s">
        <v>34</v>
      </c>
      <c r="R186" s="1812" t="s">
        <v>112</v>
      </c>
      <c r="S186" s="1812" t="s">
        <v>35</v>
      </c>
      <c r="T186" s="1812" t="s">
        <v>36</v>
      </c>
      <c r="U186" s="1812" t="s">
        <v>33</v>
      </c>
      <c r="V186" s="2571">
        <f t="shared" si="2"/>
        <v>6.9444444444444753E-3</v>
      </c>
      <c r="W186" s="1801"/>
    </row>
    <row r="187" spans="1:23" s="1810" customFormat="1">
      <c r="A187" s="1801">
        <v>184</v>
      </c>
      <c r="B187" s="1801"/>
      <c r="C187" s="1898">
        <v>201418</v>
      </c>
      <c r="D187" s="1801" t="s">
        <v>11285</v>
      </c>
      <c r="E187" s="2484" t="s">
        <v>11316</v>
      </c>
      <c r="F187" s="1898" t="s">
        <v>3554</v>
      </c>
      <c r="G187" s="2484" t="s">
        <v>1553</v>
      </c>
      <c r="H187" s="2484" t="s">
        <v>947</v>
      </c>
      <c r="I187" s="2484" t="s">
        <v>11317</v>
      </c>
      <c r="J187" s="1890" t="s">
        <v>31</v>
      </c>
      <c r="K187" s="2399" t="s">
        <v>180</v>
      </c>
      <c r="L187" s="1807">
        <v>0.51736111111111116</v>
      </c>
      <c r="M187" s="1807">
        <v>0.65277777777777779</v>
      </c>
      <c r="N187" s="2006" t="s">
        <v>33</v>
      </c>
      <c r="O187" s="1807">
        <v>0.50694444444444442</v>
      </c>
      <c r="P187" s="2468" t="s">
        <v>34</v>
      </c>
      <c r="Q187" s="2468" t="s">
        <v>34</v>
      </c>
      <c r="R187" s="1812" t="s">
        <v>35</v>
      </c>
      <c r="S187" s="1812" t="s">
        <v>35</v>
      </c>
      <c r="T187" s="1812" t="s">
        <v>36</v>
      </c>
      <c r="U187" s="1812" t="s">
        <v>5672</v>
      </c>
      <c r="V187" s="2571">
        <f t="shared" si="2"/>
        <v>1.0416666666666741E-2</v>
      </c>
      <c r="W187" s="1801"/>
    </row>
    <row r="188" spans="1:23" s="1810" customFormat="1">
      <c r="A188" s="1801">
        <v>185</v>
      </c>
      <c r="B188" s="1801"/>
      <c r="C188" s="1898">
        <v>202898</v>
      </c>
      <c r="D188" s="1801" t="s">
        <v>11285</v>
      </c>
      <c r="E188" s="2484" t="s">
        <v>8631</v>
      </c>
      <c r="F188" s="1898" t="s">
        <v>681</v>
      </c>
      <c r="G188" s="2484" t="s">
        <v>104</v>
      </c>
      <c r="H188" s="2484" t="s">
        <v>92</v>
      </c>
      <c r="I188" s="2484" t="s">
        <v>11318</v>
      </c>
      <c r="J188" s="1890" t="s">
        <v>31</v>
      </c>
      <c r="K188" s="2391" t="s">
        <v>854</v>
      </c>
      <c r="L188" s="1807">
        <v>0.60069444444444442</v>
      </c>
      <c r="M188" s="1807">
        <v>0.64583333333333337</v>
      </c>
      <c r="N188" s="2006" t="s">
        <v>33</v>
      </c>
      <c r="O188" s="1807">
        <v>0.59375</v>
      </c>
      <c r="P188" s="2468" t="s">
        <v>34</v>
      </c>
      <c r="Q188" s="2468" t="s">
        <v>34</v>
      </c>
      <c r="R188" s="1812" t="s">
        <v>35</v>
      </c>
      <c r="S188" s="1812" t="s">
        <v>35</v>
      </c>
      <c r="T188" s="1812" t="s">
        <v>36</v>
      </c>
      <c r="U188" s="1812" t="s">
        <v>5672</v>
      </c>
      <c r="V188" s="2571">
        <f t="shared" si="2"/>
        <v>6.9444444444444198E-3</v>
      </c>
      <c r="W188" s="1801"/>
    </row>
    <row r="189" spans="1:23" s="1810" customFormat="1">
      <c r="A189" s="1801">
        <v>186</v>
      </c>
      <c r="B189" s="1801"/>
      <c r="C189" s="1898">
        <v>134496</v>
      </c>
      <c r="D189" s="1801" t="s">
        <v>11285</v>
      </c>
      <c r="E189" s="2484" t="s">
        <v>11319</v>
      </c>
      <c r="F189" s="1898" t="s">
        <v>759</v>
      </c>
      <c r="G189" s="2484" t="s">
        <v>28</v>
      </c>
      <c r="H189" s="2484" t="s">
        <v>92</v>
      </c>
      <c r="I189" s="2484" t="s">
        <v>849</v>
      </c>
      <c r="J189" s="1890" t="s">
        <v>31</v>
      </c>
      <c r="K189" s="2391" t="s">
        <v>3514</v>
      </c>
      <c r="L189" s="1807">
        <v>0.2986111111111111</v>
      </c>
      <c r="M189" s="1807">
        <v>0.35069444444444442</v>
      </c>
      <c r="N189" s="2006" t="s">
        <v>33</v>
      </c>
      <c r="O189" s="1807">
        <v>0.29166666666666669</v>
      </c>
      <c r="P189" s="2468" t="s">
        <v>34</v>
      </c>
      <c r="Q189" s="2468" t="s">
        <v>34</v>
      </c>
      <c r="R189" s="1812" t="s">
        <v>35</v>
      </c>
      <c r="S189" s="1812" t="s">
        <v>35</v>
      </c>
      <c r="T189" s="1812" t="s">
        <v>36</v>
      </c>
      <c r="U189" s="1812" t="s">
        <v>5672</v>
      </c>
      <c r="V189" s="2571">
        <f t="shared" si="2"/>
        <v>6.9444444444444198E-3</v>
      </c>
      <c r="W189" s="1801"/>
    </row>
    <row r="190" spans="1:23" s="439" customFormat="1" ht="27.75">
      <c r="A190" s="1801">
        <v>187</v>
      </c>
      <c r="B190" s="463"/>
      <c r="C190" s="1748">
        <v>199101</v>
      </c>
      <c r="D190" s="463" t="s">
        <v>11285</v>
      </c>
      <c r="E190" s="2520" t="s">
        <v>11320</v>
      </c>
      <c r="F190" s="1748" t="s">
        <v>90</v>
      </c>
      <c r="G190" s="2520" t="s">
        <v>104</v>
      </c>
      <c r="H190" s="2520" t="s">
        <v>92</v>
      </c>
      <c r="I190" s="2520" t="s">
        <v>394</v>
      </c>
      <c r="J190" s="529" t="s">
        <v>31</v>
      </c>
      <c r="K190" s="1850" t="s">
        <v>7140</v>
      </c>
      <c r="L190" s="966">
        <v>0.37152777777777779</v>
      </c>
      <c r="M190" s="966">
        <v>0.44791666666666669</v>
      </c>
      <c r="N190" s="1475" t="s">
        <v>2113</v>
      </c>
      <c r="O190" s="966">
        <v>0.35416666666666669</v>
      </c>
      <c r="P190" s="2521"/>
      <c r="Q190" s="2521" t="s">
        <v>171</v>
      </c>
      <c r="R190" s="977" t="s">
        <v>35</v>
      </c>
      <c r="S190" s="977" t="s">
        <v>35</v>
      </c>
      <c r="T190" s="977" t="s">
        <v>36</v>
      </c>
      <c r="U190" s="977" t="s">
        <v>5672</v>
      </c>
      <c r="V190" s="2571">
        <f t="shared" si="2"/>
        <v>1.7361111111111105E-2</v>
      </c>
      <c r="W190" s="463"/>
    </row>
    <row r="191" spans="1:23" s="439" customFormat="1">
      <c r="A191" s="1801">
        <v>188</v>
      </c>
      <c r="B191" s="463">
        <v>3544</v>
      </c>
      <c r="C191" s="1748">
        <v>199463</v>
      </c>
      <c r="D191" s="463" t="s">
        <v>11285</v>
      </c>
      <c r="E191" s="2520" t="s">
        <v>6041</v>
      </c>
      <c r="F191" s="1748" t="s">
        <v>145</v>
      </c>
      <c r="G191" s="2520" t="s">
        <v>104</v>
      </c>
      <c r="H191" s="2520" t="s">
        <v>92</v>
      </c>
      <c r="I191" s="2520" t="s">
        <v>4937</v>
      </c>
      <c r="J191" s="529" t="s">
        <v>31</v>
      </c>
      <c r="K191" s="1369" t="s">
        <v>7695</v>
      </c>
      <c r="L191" s="966">
        <v>0.4548611111111111</v>
      </c>
      <c r="M191" s="966">
        <v>0.52083333333333337</v>
      </c>
      <c r="N191" s="1475" t="s">
        <v>2113</v>
      </c>
      <c r="O191" s="966">
        <v>0.4375</v>
      </c>
      <c r="P191" s="2521"/>
      <c r="Q191" s="2521" t="s">
        <v>171</v>
      </c>
      <c r="R191" s="977" t="s">
        <v>112</v>
      </c>
      <c r="S191" s="977" t="s">
        <v>35</v>
      </c>
      <c r="T191" s="977" t="s">
        <v>36</v>
      </c>
      <c r="U191" s="977" t="s">
        <v>2113</v>
      </c>
      <c r="V191" s="2571">
        <f t="shared" si="2"/>
        <v>1.7361111111111105E-2</v>
      </c>
      <c r="W191" s="463"/>
    </row>
    <row r="192" spans="1:23" s="1810" customFormat="1">
      <c r="A192" s="1801">
        <v>189</v>
      </c>
      <c r="B192" s="1801"/>
      <c r="C192" s="1898">
        <v>187485</v>
      </c>
      <c r="D192" s="1801" t="s">
        <v>11285</v>
      </c>
      <c r="E192" s="2484" t="s">
        <v>11078</v>
      </c>
      <c r="F192" s="1898" t="s">
        <v>528</v>
      </c>
      <c r="G192" s="2484" t="s">
        <v>104</v>
      </c>
      <c r="H192" s="2484" t="s">
        <v>92</v>
      </c>
      <c r="I192" s="2484" t="s">
        <v>394</v>
      </c>
      <c r="J192" s="1890" t="s">
        <v>31</v>
      </c>
      <c r="K192" s="1818" t="s">
        <v>854</v>
      </c>
      <c r="L192" s="1807">
        <v>0.5541666666666667</v>
      </c>
      <c r="M192" s="1807">
        <v>0.60763888888888884</v>
      </c>
      <c r="N192" s="2006" t="s">
        <v>33</v>
      </c>
      <c r="O192" s="1807">
        <v>0.54513888888888884</v>
      </c>
      <c r="P192" s="2468" t="s">
        <v>34</v>
      </c>
      <c r="Q192" s="2468" t="s">
        <v>34</v>
      </c>
      <c r="R192" s="1812" t="s">
        <v>35</v>
      </c>
      <c r="S192" s="1812" t="s">
        <v>35</v>
      </c>
      <c r="T192" s="1812" t="s">
        <v>36</v>
      </c>
      <c r="U192" s="1812" t="s">
        <v>72</v>
      </c>
      <c r="V192" s="2571">
        <f t="shared" ref="V192:V255" si="3">L192-O192</f>
        <v>9.0277777777778567E-3</v>
      </c>
      <c r="W192" s="1801"/>
    </row>
    <row r="193" spans="1:23" s="1810" customFormat="1">
      <c r="A193" s="1801">
        <v>190</v>
      </c>
      <c r="B193" s="1890">
        <v>4607</v>
      </c>
      <c r="C193" s="2025">
        <v>202912</v>
      </c>
      <c r="D193" s="1890" t="s">
        <v>11285</v>
      </c>
      <c r="E193" s="2049" t="s">
        <v>1997</v>
      </c>
      <c r="F193" s="2025" t="s">
        <v>1826</v>
      </c>
      <c r="G193" s="2049" t="s">
        <v>11257</v>
      </c>
      <c r="H193" s="2049" t="s">
        <v>41</v>
      </c>
      <c r="I193" s="2025" t="s">
        <v>11321</v>
      </c>
      <c r="J193" s="1890" t="s">
        <v>31</v>
      </c>
      <c r="K193" s="1818" t="s">
        <v>366</v>
      </c>
      <c r="L193" s="1892">
        <v>0.63194444444444442</v>
      </c>
      <c r="M193" s="1892">
        <v>0.71527777777777779</v>
      </c>
      <c r="N193" s="2006" t="s">
        <v>33</v>
      </c>
      <c r="O193" s="1892">
        <v>0.625</v>
      </c>
      <c r="P193" s="2468" t="s">
        <v>34</v>
      </c>
      <c r="Q193" s="2468" t="s">
        <v>34</v>
      </c>
      <c r="R193" s="1812" t="s">
        <v>35</v>
      </c>
      <c r="S193" s="1812" t="s">
        <v>35</v>
      </c>
      <c r="T193" s="1812" t="s">
        <v>36</v>
      </c>
      <c r="U193" s="1812" t="s">
        <v>72</v>
      </c>
      <c r="V193" s="2571">
        <f t="shared" si="3"/>
        <v>6.9444444444444198E-3</v>
      </c>
      <c r="W193" s="1890"/>
    </row>
    <row r="194" spans="1:23" s="1810" customFormat="1" ht="27.75">
      <c r="A194" s="1801">
        <v>191</v>
      </c>
      <c r="B194" s="1801">
        <v>2119</v>
      </c>
      <c r="C194" s="1998">
        <v>198487</v>
      </c>
      <c r="D194" s="1802" t="s">
        <v>11322</v>
      </c>
      <c r="E194" s="1998" t="s">
        <v>11323</v>
      </c>
      <c r="F194" s="1998" t="s">
        <v>556</v>
      </c>
      <c r="G194" s="2482" t="s">
        <v>5770</v>
      </c>
      <c r="H194" s="2482" t="s">
        <v>4426</v>
      </c>
      <c r="I194" s="2482" t="s">
        <v>11324</v>
      </c>
      <c r="J194" s="1890" t="s">
        <v>31</v>
      </c>
      <c r="K194" s="1818" t="s">
        <v>854</v>
      </c>
      <c r="L194" s="1807">
        <v>0.35416666666666669</v>
      </c>
      <c r="M194" s="1807">
        <v>0.71875</v>
      </c>
      <c r="N194" s="2006" t="s">
        <v>33</v>
      </c>
      <c r="O194" s="1807">
        <v>0.34027777777777779</v>
      </c>
      <c r="P194" s="2468" t="s">
        <v>34</v>
      </c>
      <c r="Q194" s="2468" t="s">
        <v>34</v>
      </c>
      <c r="R194" s="1812" t="s">
        <v>112</v>
      </c>
      <c r="S194" s="1812" t="s">
        <v>35</v>
      </c>
      <c r="T194" s="1812" t="s">
        <v>36</v>
      </c>
      <c r="U194" s="1812" t="s">
        <v>33</v>
      </c>
      <c r="V194" s="2571">
        <f t="shared" si="3"/>
        <v>1.3888888888888895E-2</v>
      </c>
      <c r="W194" s="1801"/>
    </row>
    <row r="195" spans="1:23" s="1810" customFormat="1" ht="27.75">
      <c r="A195" s="1801">
        <v>192</v>
      </c>
      <c r="B195" s="1801">
        <v>6119</v>
      </c>
      <c r="C195" s="1998">
        <v>164369</v>
      </c>
      <c r="D195" s="1801" t="s">
        <v>11322</v>
      </c>
      <c r="E195" s="1998" t="s">
        <v>11325</v>
      </c>
      <c r="F195" s="1998" t="s">
        <v>295</v>
      </c>
      <c r="G195" s="2482" t="s">
        <v>11326</v>
      </c>
      <c r="H195" s="2482" t="s">
        <v>41</v>
      </c>
      <c r="I195" s="2482" t="s">
        <v>11327</v>
      </c>
      <c r="J195" s="1890" t="s">
        <v>31</v>
      </c>
      <c r="K195" s="1818" t="s">
        <v>5946</v>
      </c>
      <c r="L195" s="1807">
        <v>0.3576388888888889</v>
      </c>
      <c r="M195" s="1807">
        <v>0.63888888888888884</v>
      </c>
      <c r="N195" s="2006" t="s">
        <v>33</v>
      </c>
      <c r="O195" s="1807">
        <v>0.34375</v>
      </c>
      <c r="P195" s="2468" t="s">
        <v>34</v>
      </c>
      <c r="Q195" s="2468" t="s">
        <v>34</v>
      </c>
      <c r="R195" s="1812" t="s">
        <v>112</v>
      </c>
      <c r="S195" s="1812" t="s">
        <v>35</v>
      </c>
      <c r="T195" s="1812" t="s">
        <v>36</v>
      </c>
      <c r="U195" s="1812" t="s">
        <v>33</v>
      </c>
      <c r="V195" s="2571">
        <f t="shared" si="3"/>
        <v>1.3888888888888895E-2</v>
      </c>
      <c r="W195" s="1801"/>
    </row>
    <row r="196" spans="1:23" s="1810" customFormat="1">
      <c r="A196" s="1801">
        <v>193</v>
      </c>
      <c r="B196" s="1801">
        <v>3131</v>
      </c>
      <c r="C196" s="1998">
        <v>171371</v>
      </c>
      <c r="D196" s="1801" t="s">
        <v>11322</v>
      </c>
      <c r="E196" s="1998" t="s">
        <v>8874</v>
      </c>
      <c r="F196" s="1998" t="s">
        <v>103</v>
      </c>
      <c r="G196" s="2482" t="s">
        <v>11257</v>
      </c>
      <c r="H196" s="2482" t="s">
        <v>41</v>
      </c>
      <c r="I196" s="2482" t="s">
        <v>2763</v>
      </c>
      <c r="J196" s="1890" t="s">
        <v>31</v>
      </c>
      <c r="K196" s="1818" t="s">
        <v>4533</v>
      </c>
      <c r="L196" s="1807">
        <v>0.65972222222222221</v>
      </c>
      <c r="M196" s="1807">
        <v>0.71527777777777779</v>
      </c>
      <c r="N196" s="2006" t="s">
        <v>33</v>
      </c>
      <c r="O196" s="1807">
        <v>0.64236111111111116</v>
      </c>
      <c r="P196" s="2468" t="s">
        <v>34</v>
      </c>
      <c r="Q196" s="2468" t="s">
        <v>34</v>
      </c>
      <c r="R196" s="1812" t="s">
        <v>112</v>
      </c>
      <c r="S196" s="1812" t="s">
        <v>35</v>
      </c>
      <c r="T196" s="1812" t="s">
        <v>36</v>
      </c>
      <c r="U196" s="1812" t="s">
        <v>33</v>
      </c>
      <c r="V196" s="2571">
        <f t="shared" si="3"/>
        <v>1.7361111111111049E-2</v>
      </c>
      <c r="W196" s="1801"/>
    </row>
    <row r="197" spans="1:23" s="1810" customFormat="1">
      <c r="A197" s="1801">
        <v>194</v>
      </c>
      <c r="B197" s="1801">
        <v>4654</v>
      </c>
      <c r="C197" s="1998">
        <v>198938</v>
      </c>
      <c r="D197" s="1801" t="s">
        <v>11322</v>
      </c>
      <c r="E197" s="1998" t="s">
        <v>11328</v>
      </c>
      <c r="F197" s="1998" t="s">
        <v>103</v>
      </c>
      <c r="G197" s="2482" t="s">
        <v>47</v>
      </c>
      <c r="H197" s="2482" t="s">
        <v>10393</v>
      </c>
      <c r="I197" s="2482" t="s">
        <v>11329</v>
      </c>
      <c r="J197" s="1890" t="s">
        <v>31</v>
      </c>
      <c r="K197" s="1818" t="s">
        <v>854</v>
      </c>
      <c r="L197" s="1807">
        <v>0.46180555555555558</v>
      </c>
      <c r="M197" s="1807">
        <v>0.72569444444444442</v>
      </c>
      <c r="N197" s="2006" t="s">
        <v>33</v>
      </c>
      <c r="O197" s="1807">
        <v>0.4513888888888889</v>
      </c>
      <c r="P197" s="2468" t="s">
        <v>34</v>
      </c>
      <c r="Q197" s="2468" t="s">
        <v>34</v>
      </c>
      <c r="R197" s="1812" t="s">
        <v>112</v>
      </c>
      <c r="S197" s="1812" t="s">
        <v>35</v>
      </c>
      <c r="T197" s="1812" t="s">
        <v>36</v>
      </c>
      <c r="U197" s="1812" t="s">
        <v>33</v>
      </c>
      <c r="V197" s="2571">
        <f t="shared" si="3"/>
        <v>1.0416666666666685E-2</v>
      </c>
      <c r="W197" s="1801"/>
    </row>
    <row r="198" spans="1:23" s="1810" customFormat="1">
      <c r="A198" s="1801">
        <v>195</v>
      </c>
      <c r="B198" s="1801"/>
      <c r="C198" s="1998">
        <v>199763</v>
      </c>
      <c r="D198" s="1801" t="s">
        <v>11322</v>
      </c>
      <c r="E198" s="1998" t="s">
        <v>11330</v>
      </c>
      <c r="F198" s="1998" t="s">
        <v>563</v>
      </c>
      <c r="G198" s="2482" t="s">
        <v>462</v>
      </c>
      <c r="H198" s="2482" t="s">
        <v>463</v>
      </c>
      <c r="I198" s="2482" t="s">
        <v>11331</v>
      </c>
      <c r="J198" s="1890" t="s">
        <v>31</v>
      </c>
      <c r="K198" s="1818" t="s">
        <v>398</v>
      </c>
      <c r="L198" s="1807">
        <v>0.3576388888888889</v>
      </c>
      <c r="M198" s="1807">
        <v>0.51736111111111116</v>
      </c>
      <c r="N198" s="2006" t="s">
        <v>33</v>
      </c>
      <c r="O198" s="1807">
        <v>0.33680555555555558</v>
      </c>
      <c r="P198" s="2468" t="s">
        <v>34</v>
      </c>
      <c r="Q198" s="2468" t="s">
        <v>34</v>
      </c>
      <c r="R198" s="1812" t="s">
        <v>112</v>
      </c>
      <c r="S198" s="1812" t="s">
        <v>35</v>
      </c>
      <c r="T198" s="1812" t="s">
        <v>36</v>
      </c>
      <c r="U198" s="1812" t="s">
        <v>33</v>
      </c>
      <c r="V198" s="2571">
        <f t="shared" si="3"/>
        <v>2.0833333333333315E-2</v>
      </c>
      <c r="W198" s="1801"/>
    </row>
    <row r="199" spans="1:23" s="1810" customFormat="1">
      <c r="A199" s="1801">
        <v>196</v>
      </c>
      <c r="B199" s="1801"/>
      <c r="C199" s="1998">
        <v>201888</v>
      </c>
      <c r="D199" s="1801" t="s">
        <v>11322</v>
      </c>
      <c r="E199" s="1998" t="s">
        <v>4679</v>
      </c>
      <c r="F199" s="1998" t="s">
        <v>510</v>
      </c>
      <c r="G199" s="2482" t="s">
        <v>462</v>
      </c>
      <c r="H199" s="2482" t="s">
        <v>463</v>
      </c>
      <c r="I199" s="2482" t="s">
        <v>11332</v>
      </c>
      <c r="J199" s="1890" t="s">
        <v>31</v>
      </c>
      <c r="K199" s="1818" t="s">
        <v>1027</v>
      </c>
      <c r="L199" s="1807">
        <v>0.54513888888888884</v>
      </c>
      <c r="M199" s="1807">
        <v>0.64583333333333337</v>
      </c>
      <c r="N199" s="2006" t="s">
        <v>33</v>
      </c>
      <c r="O199" s="1807">
        <v>0.52430555555555558</v>
      </c>
      <c r="P199" s="2468" t="s">
        <v>34</v>
      </c>
      <c r="Q199" s="2468" t="s">
        <v>34</v>
      </c>
      <c r="R199" s="1812" t="s">
        <v>35</v>
      </c>
      <c r="S199" s="1812" t="s">
        <v>35</v>
      </c>
      <c r="T199" s="1812" t="s">
        <v>36</v>
      </c>
      <c r="U199" s="1812" t="s">
        <v>72</v>
      </c>
      <c r="V199" s="2571">
        <f t="shared" si="3"/>
        <v>2.0833333333333259E-2</v>
      </c>
      <c r="W199" s="1801"/>
    </row>
    <row r="200" spans="1:23" ht="27" customHeight="1">
      <c r="A200" s="1801">
        <v>197</v>
      </c>
      <c r="B200" s="775"/>
      <c r="C200" s="1851">
        <v>131016</v>
      </c>
      <c r="D200" s="775" t="s">
        <v>11322</v>
      </c>
      <c r="E200" s="1851" t="s">
        <v>11333</v>
      </c>
      <c r="F200" s="1851" t="s">
        <v>952</v>
      </c>
      <c r="G200" s="2479" t="s">
        <v>183</v>
      </c>
      <c r="H200" s="2479" t="s">
        <v>70</v>
      </c>
      <c r="I200" s="2479" t="s">
        <v>11209</v>
      </c>
      <c r="J200" s="887" t="s">
        <v>31</v>
      </c>
      <c r="K200" s="1364"/>
      <c r="L200" s="1498"/>
      <c r="M200" s="1498"/>
      <c r="N200" s="2447" t="s">
        <v>37</v>
      </c>
      <c r="O200" s="775"/>
      <c r="P200" s="2483"/>
      <c r="Q200" s="2483"/>
      <c r="R200" s="775"/>
      <c r="S200" s="775"/>
      <c r="T200" s="775"/>
      <c r="U200" s="775"/>
      <c r="V200" s="2571"/>
      <c r="W200" s="775"/>
    </row>
    <row r="201" spans="1:23" ht="24.75" customHeight="1">
      <c r="A201" s="1801">
        <v>198</v>
      </c>
      <c r="B201" s="775"/>
      <c r="C201" s="1851">
        <v>196644</v>
      </c>
      <c r="D201" s="775" t="s">
        <v>11322</v>
      </c>
      <c r="E201" s="1851" t="s">
        <v>11334</v>
      </c>
      <c r="F201" s="1851" t="s">
        <v>2090</v>
      </c>
      <c r="G201" s="2479" t="s">
        <v>183</v>
      </c>
      <c r="H201" s="2479" t="s">
        <v>70</v>
      </c>
      <c r="I201" s="2479" t="s">
        <v>11335</v>
      </c>
      <c r="J201" s="887" t="s">
        <v>31</v>
      </c>
      <c r="K201" s="1364"/>
      <c r="L201" s="1498"/>
      <c r="M201" s="1498"/>
      <c r="N201" s="2447" t="s">
        <v>37</v>
      </c>
      <c r="O201" s="775"/>
      <c r="P201" s="2483"/>
      <c r="Q201" s="2483"/>
      <c r="R201" s="775"/>
      <c r="S201" s="775"/>
      <c r="T201" s="775"/>
      <c r="U201" s="775"/>
      <c r="V201" s="2571"/>
      <c r="W201" s="775"/>
    </row>
    <row r="202" spans="1:23" ht="25.5" customHeight="1">
      <c r="A202" s="1801">
        <v>199</v>
      </c>
      <c r="B202" s="775"/>
      <c r="C202" s="1851">
        <v>140405</v>
      </c>
      <c r="D202" s="775" t="s">
        <v>11322</v>
      </c>
      <c r="E202" s="1851" t="s">
        <v>1059</v>
      </c>
      <c r="F202" s="1851" t="s">
        <v>267</v>
      </c>
      <c r="G202" s="2479" t="s">
        <v>69</v>
      </c>
      <c r="H202" s="2479" t="s">
        <v>70</v>
      </c>
      <c r="I202" s="2479" t="s">
        <v>11177</v>
      </c>
      <c r="J202" s="887" t="s">
        <v>31</v>
      </c>
      <c r="K202" s="1364"/>
      <c r="L202" s="775"/>
      <c r="M202" s="775"/>
      <c r="N202" s="2447" t="s">
        <v>37</v>
      </c>
      <c r="O202" s="775"/>
      <c r="P202" s="2483"/>
      <c r="Q202" s="2483"/>
      <c r="R202" s="775"/>
      <c r="S202" s="775"/>
      <c r="T202" s="775"/>
      <c r="U202" s="775"/>
      <c r="V202" s="2571"/>
      <c r="W202" s="775"/>
    </row>
    <row r="203" spans="1:23" ht="24" customHeight="1">
      <c r="A203" s="1801">
        <v>200</v>
      </c>
      <c r="B203" s="775"/>
      <c r="C203" s="1851">
        <v>156766</v>
      </c>
      <c r="D203" s="775" t="s">
        <v>11322</v>
      </c>
      <c r="E203" s="1851" t="s">
        <v>11336</v>
      </c>
      <c r="F203" s="1851" t="s">
        <v>952</v>
      </c>
      <c r="G203" s="2479" t="s">
        <v>69</v>
      </c>
      <c r="H203" s="2479" t="s">
        <v>70</v>
      </c>
      <c r="I203" s="2479" t="s">
        <v>11337</v>
      </c>
      <c r="J203" s="887" t="s">
        <v>31</v>
      </c>
      <c r="K203" s="1364"/>
      <c r="L203" s="775"/>
      <c r="M203" s="775"/>
      <c r="N203" s="2447" t="s">
        <v>37</v>
      </c>
      <c r="O203" s="775"/>
      <c r="P203" s="2483"/>
      <c r="Q203" s="2483"/>
      <c r="R203" s="775"/>
      <c r="S203" s="775"/>
      <c r="T203" s="775"/>
      <c r="U203" s="775"/>
      <c r="V203" s="2571"/>
      <c r="W203" s="775"/>
    </row>
    <row r="204" spans="1:23" ht="27.75">
      <c r="A204" s="1801">
        <v>201</v>
      </c>
      <c r="B204" s="775"/>
      <c r="C204" s="1851">
        <v>161397</v>
      </c>
      <c r="D204" s="775" t="s">
        <v>11322</v>
      </c>
      <c r="E204" s="1851" t="s">
        <v>11338</v>
      </c>
      <c r="F204" s="1851" t="s">
        <v>11339</v>
      </c>
      <c r="G204" s="2479" t="s">
        <v>9316</v>
      </c>
      <c r="H204" s="2479" t="s">
        <v>70</v>
      </c>
      <c r="I204" s="2479" t="s">
        <v>11340</v>
      </c>
      <c r="J204" s="887" t="s">
        <v>31</v>
      </c>
      <c r="K204" s="1364"/>
      <c r="L204" s="775"/>
      <c r="M204" s="775"/>
      <c r="N204" s="2447" t="s">
        <v>37</v>
      </c>
      <c r="O204" s="775"/>
      <c r="P204" s="2483"/>
      <c r="Q204" s="2483"/>
      <c r="R204" s="775"/>
      <c r="S204" s="775"/>
      <c r="T204" s="775"/>
      <c r="U204" s="775"/>
      <c r="V204" s="2571"/>
      <c r="W204" s="775"/>
    </row>
    <row r="205" spans="1:23" s="1810" customFormat="1">
      <c r="A205" s="1801">
        <v>202</v>
      </c>
      <c r="B205" s="1801"/>
      <c r="C205" s="1998">
        <v>198949</v>
      </c>
      <c r="D205" s="1801" t="s">
        <v>11322</v>
      </c>
      <c r="E205" s="1998" t="s">
        <v>4665</v>
      </c>
      <c r="F205" s="1998" t="s">
        <v>547</v>
      </c>
      <c r="G205" s="2482" t="s">
        <v>7654</v>
      </c>
      <c r="H205" s="2482" t="s">
        <v>237</v>
      </c>
      <c r="I205" s="1998" t="s">
        <v>11341</v>
      </c>
      <c r="J205" s="1890" t="s">
        <v>31</v>
      </c>
      <c r="K205" s="1818" t="s">
        <v>439</v>
      </c>
      <c r="L205" s="1807">
        <v>0.43055555555555558</v>
      </c>
      <c r="M205" s="1807">
        <v>0.47222222222222221</v>
      </c>
      <c r="N205" s="2086" t="s">
        <v>33</v>
      </c>
      <c r="O205" s="1807">
        <v>0.4236111111111111</v>
      </c>
      <c r="P205" s="2468" t="s">
        <v>34</v>
      </c>
      <c r="Q205" s="2468" t="s">
        <v>34</v>
      </c>
      <c r="R205" s="1812" t="s">
        <v>112</v>
      </c>
      <c r="S205" s="1812" t="s">
        <v>35</v>
      </c>
      <c r="T205" s="1812" t="s">
        <v>36</v>
      </c>
      <c r="U205" s="1812" t="s">
        <v>33</v>
      </c>
      <c r="V205" s="2571">
        <f t="shared" si="3"/>
        <v>6.9444444444444753E-3</v>
      </c>
      <c r="W205" s="1801"/>
    </row>
    <row r="206" spans="1:23" s="1810" customFormat="1">
      <c r="A206" s="1801">
        <v>203</v>
      </c>
      <c r="B206" s="1801">
        <v>3558</v>
      </c>
      <c r="C206" s="1998">
        <v>194842</v>
      </c>
      <c r="D206" s="1801" t="s">
        <v>11322</v>
      </c>
      <c r="E206" s="1998" t="s">
        <v>11342</v>
      </c>
      <c r="F206" s="1998" t="s">
        <v>400</v>
      </c>
      <c r="G206" s="2482" t="s">
        <v>7654</v>
      </c>
      <c r="H206" s="2482" t="s">
        <v>237</v>
      </c>
      <c r="I206" s="1998" t="s">
        <v>11343</v>
      </c>
      <c r="J206" s="1890" t="s">
        <v>31</v>
      </c>
      <c r="K206" s="1818" t="s">
        <v>691</v>
      </c>
      <c r="L206" s="1807">
        <v>0.60416666666666663</v>
      </c>
      <c r="M206" s="1807">
        <v>0.74305555555555558</v>
      </c>
      <c r="N206" s="2086" t="s">
        <v>33</v>
      </c>
      <c r="O206" s="1807">
        <v>0.59375</v>
      </c>
      <c r="P206" s="2468" t="s">
        <v>34</v>
      </c>
      <c r="Q206" s="2468" t="s">
        <v>34</v>
      </c>
      <c r="R206" s="1812" t="s">
        <v>112</v>
      </c>
      <c r="S206" s="1812" t="s">
        <v>35</v>
      </c>
      <c r="T206" s="1812" t="s">
        <v>36</v>
      </c>
      <c r="U206" s="1812" t="s">
        <v>33</v>
      </c>
      <c r="V206" s="2571">
        <f t="shared" si="3"/>
        <v>1.041666666666663E-2</v>
      </c>
      <c r="W206" s="1801"/>
    </row>
    <row r="207" spans="1:23" s="1810" customFormat="1" ht="24" customHeight="1">
      <c r="A207" s="1801">
        <v>204</v>
      </c>
      <c r="B207" s="1801"/>
      <c r="C207" s="1998">
        <v>181722</v>
      </c>
      <c r="D207" s="1801" t="s">
        <v>11322</v>
      </c>
      <c r="E207" s="1998" t="s">
        <v>10753</v>
      </c>
      <c r="F207" s="1998" t="s">
        <v>908</v>
      </c>
      <c r="G207" s="2482" t="s">
        <v>2669</v>
      </c>
      <c r="H207" s="2482" t="s">
        <v>998</v>
      </c>
      <c r="I207" s="2482" t="s">
        <v>11344</v>
      </c>
      <c r="J207" s="1890" t="s">
        <v>31</v>
      </c>
      <c r="K207" s="2389" t="s">
        <v>88</v>
      </c>
      <c r="L207" s="1807">
        <v>0.35416666666666669</v>
      </c>
      <c r="M207" s="1807">
        <v>0.37916666666666665</v>
      </c>
      <c r="N207" s="1801" t="s">
        <v>219</v>
      </c>
      <c r="O207" s="1807">
        <v>0.33680555555555558</v>
      </c>
      <c r="P207" s="2468" t="s">
        <v>34</v>
      </c>
      <c r="Q207" s="2468" t="s">
        <v>34</v>
      </c>
      <c r="R207" s="1812" t="s">
        <v>35</v>
      </c>
      <c r="S207" s="1812" t="s">
        <v>35</v>
      </c>
      <c r="T207" s="1812" t="s">
        <v>36</v>
      </c>
      <c r="U207" s="1812" t="s">
        <v>72</v>
      </c>
      <c r="V207" s="2571">
        <f t="shared" si="3"/>
        <v>1.7361111111111105E-2</v>
      </c>
      <c r="W207" s="1801"/>
    </row>
    <row r="208" spans="1:23" s="1810" customFormat="1" ht="23.25" customHeight="1">
      <c r="A208" s="1801">
        <v>205</v>
      </c>
      <c r="B208" s="1801"/>
      <c r="C208" s="1998">
        <v>202556</v>
      </c>
      <c r="D208" s="1801" t="s">
        <v>11322</v>
      </c>
      <c r="E208" s="1998" t="s">
        <v>715</v>
      </c>
      <c r="F208" s="1998" t="s">
        <v>59</v>
      </c>
      <c r="G208" s="2482" t="s">
        <v>1559</v>
      </c>
      <c r="H208" s="2482" t="s">
        <v>11008</v>
      </c>
      <c r="I208" s="2482" t="s">
        <v>11345</v>
      </c>
      <c r="J208" s="1890" t="s">
        <v>31</v>
      </c>
      <c r="K208" s="2389" t="s">
        <v>95</v>
      </c>
      <c r="L208" s="1807">
        <v>0.44444444444444442</v>
      </c>
      <c r="M208" s="1807">
        <v>0.49305555555555558</v>
      </c>
      <c r="N208" s="2086" t="s">
        <v>33</v>
      </c>
      <c r="O208" s="1807">
        <v>0.4236111111111111</v>
      </c>
      <c r="P208" s="2468" t="s">
        <v>34</v>
      </c>
      <c r="Q208" s="2468" t="s">
        <v>34</v>
      </c>
      <c r="R208" s="1801" t="s">
        <v>35</v>
      </c>
      <c r="S208" s="1801" t="s">
        <v>35</v>
      </c>
      <c r="T208" s="1801" t="s">
        <v>36</v>
      </c>
      <c r="U208" s="1801" t="s">
        <v>5672</v>
      </c>
      <c r="V208" s="2571">
        <f t="shared" si="3"/>
        <v>2.0833333333333315E-2</v>
      </c>
      <c r="W208" s="1801"/>
    </row>
    <row r="209" spans="1:23" s="1810" customFormat="1" ht="21.75" customHeight="1">
      <c r="A209" s="1801">
        <v>206</v>
      </c>
      <c r="B209" s="1801">
        <v>2428</v>
      </c>
      <c r="C209" s="1998">
        <v>199730</v>
      </c>
      <c r="D209" s="1801" t="s">
        <v>11322</v>
      </c>
      <c r="E209" s="1998" t="s">
        <v>11346</v>
      </c>
      <c r="F209" s="1998" t="s">
        <v>1577</v>
      </c>
      <c r="G209" s="2482" t="s">
        <v>773</v>
      </c>
      <c r="H209" s="1998" t="s">
        <v>3346</v>
      </c>
      <c r="I209" s="2482" t="s">
        <v>7088</v>
      </c>
      <c r="J209" s="1890" t="s">
        <v>31</v>
      </c>
      <c r="K209" s="2389" t="s">
        <v>101</v>
      </c>
      <c r="L209" s="1807">
        <v>0.35</v>
      </c>
      <c r="M209" s="1807">
        <v>0.5625</v>
      </c>
      <c r="N209" s="2086" t="s">
        <v>33</v>
      </c>
      <c r="O209" s="1807">
        <v>0.34375</v>
      </c>
      <c r="P209" s="2468" t="s">
        <v>34</v>
      </c>
      <c r="Q209" s="2468" t="s">
        <v>34</v>
      </c>
      <c r="R209" s="1801" t="s">
        <v>35</v>
      </c>
      <c r="S209" s="1801" t="s">
        <v>35</v>
      </c>
      <c r="T209" s="1801" t="s">
        <v>36</v>
      </c>
      <c r="U209" s="1801" t="s">
        <v>545</v>
      </c>
      <c r="V209" s="2571">
        <f t="shared" si="3"/>
        <v>6.2499999999999778E-3</v>
      </c>
      <c r="W209" s="1801"/>
    </row>
    <row r="210" spans="1:23" s="1810" customFormat="1">
      <c r="A210" s="1801">
        <v>207</v>
      </c>
      <c r="B210" s="1801"/>
      <c r="C210" s="1998">
        <v>129334</v>
      </c>
      <c r="D210" s="1801" t="s">
        <v>11322</v>
      </c>
      <c r="E210" s="1998" t="s">
        <v>11347</v>
      </c>
      <c r="F210" s="1998" t="s">
        <v>74</v>
      </c>
      <c r="G210" s="2482" t="s">
        <v>214</v>
      </c>
      <c r="H210" s="2482" t="s">
        <v>215</v>
      </c>
      <c r="I210" s="2482" t="s">
        <v>11348</v>
      </c>
      <c r="J210" s="1890" t="s">
        <v>31</v>
      </c>
      <c r="K210" s="2389" t="s">
        <v>56</v>
      </c>
      <c r="L210" s="1807">
        <v>0.35416666666666669</v>
      </c>
      <c r="M210" s="1807">
        <v>0.39583333333333331</v>
      </c>
      <c r="N210" s="1801" t="s">
        <v>219</v>
      </c>
      <c r="O210" s="1807">
        <v>0.34027777777777779</v>
      </c>
      <c r="P210" s="2468" t="s">
        <v>34</v>
      </c>
      <c r="Q210" s="2468" t="s">
        <v>34</v>
      </c>
      <c r="R210" s="1812" t="s">
        <v>35</v>
      </c>
      <c r="S210" s="1812" t="s">
        <v>35</v>
      </c>
      <c r="T210" s="1812" t="s">
        <v>36</v>
      </c>
      <c r="U210" s="1812" t="s">
        <v>72</v>
      </c>
      <c r="V210" s="2571">
        <f t="shared" si="3"/>
        <v>1.3888888888888895E-2</v>
      </c>
      <c r="W210" s="1801"/>
    </row>
    <row r="211" spans="1:23" s="1810" customFormat="1">
      <c r="A211" s="1801">
        <v>208</v>
      </c>
      <c r="B211" s="1801">
        <v>4627</v>
      </c>
      <c r="C211" s="1886">
        <v>23874</v>
      </c>
      <c r="D211" s="1812" t="s">
        <v>11322</v>
      </c>
      <c r="E211" s="1886" t="s">
        <v>11349</v>
      </c>
      <c r="F211" s="1886" t="s">
        <v>455</v>
      </c>
      <c r="G211" s="2054" t="s">
        <v>214</v>
      </c>
      <c r="H211" s="2054" t="s">
        <v>215</v>
      </c>
      <c r="I211" s="2054" t="s">
        <v>11350</v>
      </c>
      <c r="J211" s="1890" t="s">
        <v>31</v>
      </c>
      <c r="K211" s="2389" t="s">
        <v>111</v>
      </c>
      <c r="L211" s="1807">
        <v>0.41319444444444442</v>
      </c>
      <c r="M211" s="1807">
        <v>0.47916666666666669</v>
      </c>
      <c r="N211" s="1801" t="s">
        <v>219</v>
      </c>
      <c r="O211" s="1807">
        <v>0.39583333333333331</v>
      </c>
      <c r="P211" s="2468" t="s">
        <v>34</v>
      </c>
      <c r="Q211" s="2468" t="s">
        <v>34</v>
      </c>
      <c r="R211" s="1812" t="s">
        <v>35</v>
      </c>
      <c r="S211" s="1812" t="s">
        <v>35</v>
      </c>
      <c r="T211" s="1812" t="s">
        <v>36</v>
      </c>
      <c r="U211" s="1812" t="s">
        <v>72</v>
      </c>
      <c r="V211" s="2571">
        <f t="shared" si="3"/>
        <v>1.7361111111111105E-2</v>
      </c>
      <c r="W211" s="1801"/>
    </row>
    <row r="212" spans="1:23" s="1810" customFormat="1">
      <c r="A212" s="1801">
        <v>209</v>
      </c>
      <c r="B212" s="1801">
        <v>4625</v>
      </c>
      <c r="C212" s="1886">
        <v>155215</v>
      </c>
      <c r="D212" s="1812" t="s">
        <v>11322</v>
      </c>
      <c r="E212" s="1886" t="s">
        <v>11351</v>
      </c>
      <c r="F212" s="1886" t="s">
        <v>738</v>
      </c>
      <c r="G212" s="2054" t="s">
        <v>214</v>
      </c>
      <c r="H212" s="2054" t="s">
        <v>215</v>
      </c>
      <c r="I212" s="2054" t="s">
        <v>11144</v>
      </c>
      <c r="J212" s="1890" t="s">
        <v>31</v>
      </c>
      <c r="K212" s="2389" t="s">
        <v>117</v>
      </c>
      <c r="L212" s="1807">
        <v>0.49305555555555558</v>
      </c>
      <c r="M212" s="1807">
        <v>0.52777777777777779</v>
      </c>
      <c r="N212" s="1801" t="s">
        <v>219</v>
      </c>
      <c r="O212" s="1807">
        <v>0.47916666666666669</v>
      </c>
      <c r="P212" s="2468" t="s">
        <v>34</v>
      </c>
      <c r="Q212" s="2468" t="s">
        <v>34</v>
      </c>
      <c r="R212" s="1812" t="s">
        <v>35</v>
      </c>
      <c r="S212" s="1812" t="s">
        <v>35</v>
      </c>
      <c r="T212" s="1812" t="s">
        <v>36</v>
      </c>
      <c r="U212" s="1812" t="s">
        <v>72</v>
      </c>
      <c r="V212" s="2571">
        <f t="shared" si="3"/>
        <v>1.3888888888888895E-2</v>
      </c>
      <c r="W212" s="1801"/>
    </row>
    <row r="213" spans="1:23" s="1810" customFormat="1" ht="26.25" customHeight="1">
      <c r="A213" s="1801">
        <v>210</v>
      </c>
      <c r="B213" s="1801">
        <v>2131</v>
      </c>
      <c r="C213" s="1886">
        <v>203280</v>
      </c>
      <c r="D213" s="1812" t="s">
        <v>11322</v>
      </c>
      <c r="E213" s="1886" t="s">
        <v>11352</v>
      </c>
      <c r="F213" s="1886" t="s">
        <v>1102</v>
      </c>
      <c r="G213" s="2054" t="s">
        <v>9210</v>
      </c>
      <c r="H213" s="2054" t="s">
        <v>389</v>
      </c>
      <c r="I213" s="2054" t="s">
        <v>11301</v>
      </c>
      <c r="J213" s="1890" t="s">
        <v>31</v>
      </c>
      <c r="K213" s="2389" t="s">
        <v>56</v>
      </c>
      <c r="L213" s="1807">
        <v>0.54166666666666663</v>
      </c>
      <c r="M213" s="1807">
        <v>0.66666666666666663</v>
      </c>
      <c r="N213" s="2086" t="s">
        <v>33</v>
      </c>
      <c r="O213" s="1807">
        <v>0.53125</v>
      </c>
      <c r="P213" s="2468" t="s">
        <v>34</v>
      </c>
      <c r="Q213" s="2468" t="s">
        <v>34</v>
      </c>
      <c r="R213" s="1812" t="s">
        <v>112</v>
      </c>
      <c r="S213" s="1812" t="s">
        <v>35</v>
      </c>
      <c r="T213" s="1812" t="s">
        <v>36</v>
      </c>
      <c r="U213" s="1812" t="s">
        <v>33</v>
      </c>
      <c r="V213" s="2571">
        <f t="shared" si="3"/>
        <v>1.041666666666663E-2</v>
      </c>
      <c r="W213" s="1801"/>
    </row>
    <row r="214" spans="1:23" s="1810" customFormat="1" ht="25.5" customHeight="1">
      <c r="A214" s="1801">
        <v>211</v>
      </c>
      <c r="B214" s="1801">
        <v>3503</v>
      </c>
      <c r="C214" s="1886">
        <v>202198</v>
      </c>
      <c r="D214" s="1812" t="s">
        <v>11322</v>
      </c>
      <c r="E214" s="1886" t="s">
        <v>11353</v>
      </c>
      <c r="F214" s="1886" t="s">
        <v>547</v>
      </c>
      <c r="G214" s="2054" t="s">
        <v>109</v>
      </c>
      <c r="H214" s="2054" t="s">
        <v>11008</v>
      </c>
      <c r="I214" s="2054" t="s">
        <v>128</v>
      </c>
      <c r="J214" s="1890" t="s">
        <v>31</v>
      </c>
      <c r="K214" s="2391" t="s">
        <v>303</v>
      </c>
      <c r="L214" s="1807">
        <v>0.71111111111111114</v>
      </c>
      <c r="M214" s="1807">
        <v>0.76388888888888884</v>
      </c>
      <c r="N214" s="1801" t="s">
        <v>33</v>
      </c>
      <c r="O214" s="1807">
        <v>0.70833333333333337</v>
      </c>
      <c r="P214" s="2468" t="s">
        <v>34</v>
      </c>
      <c r="Q214" s="2468" t="s">
        <v>34</v>
      </c>
      <c r="R214" s="1801" t="s">
        <v>36</v>
      </c>
      <c r="S214" s="1801" t="s">
        <v>600</v>
      </c>
      <c r="T214" s="1801" t="s">
        <v>36</v>
      </c>
      <c r="U214" s="1801" t="s">
        <v>33</v>
      </c>
      <c r="V214" s="2571">
        <f t="shared" si="3"/>
        <v>2.7777777777777679E-3</v>
      </c>
      <c r="W214" s="1801"/>
    </row>
    <row r="215" spans="1:23" s="1810" customFormat="1" ht="28.5" customHeight="1">
      <c r="A215" s="1801">
        <v>212</v>
      </c>
      <c r="B215" s="1801">
        <v>3526</v>
      </c>
      <c r="C215" s="1998">
        <v>190143</v>
      </c>
      <c r="D215" s="1802" t="s">
        <v>11354</v>
      </c>
      <c r="E215" s="1886" t="s">
        <v>11355</v>
      </c>
      <c r="F215" s="1886" t="s">
        <v>335</v>
      </c>
      <c r="G215" s="2054" t="s">
        <v>28</v>
      </c>
      <c r="H215" s="2482" t="s">
        <v>29</v>
      </c>
      <c r="I215" s="2054" t="s">
        <v>7049</v>
      </c>
      <c r="J215" s="1890" t="s">
        <v>31</v>
      </c>
      <c r="K215" s="2391" t="s">
        <v>5784</v>
      </c>
      <c r="L215" s="1807">
        <v>0.375</v>
      </c>
      <c r="M215" s="1807">
        <v>0.4375</v>
      </c>
      <c r="N215" s="1801" t="s">
        <v>33</v>
      </c>
      <c r="O215" s="1807">
        <v>0.35416666666666669</v>
      </c>
      <c r="P215" s="2468" t="s">
        <v>34</v>
      </c>
      <c r="Q215" s="2468" t="s">
        <v>34</v>
      </c>
      <c r="R215" s="1801" t="s">
        <v>36</v>
      </c>
      <c r="S215" s="1801" t="s">
        <v>600</v>
      </c>
      <c r="T215" s="1801" t="s">
        <v>36</v>
      </c>
      <c r="U215" s="1801" t="s">
        <v>33</v>
      </c>
      <c r="V215" s="2571">
        <f t="shared" si="3"/>
        <v>2.0833333333333315E-2</v>
      </c>
      <c r="W215" s="1801"/>
    </row>
    <row r="216" spans="1:23" s="1810" customFormat="1" ht="28.5" customHeight="1">
      <c r="A216" s="1801">
        <v>213</v>
      </c>
      <c r="B216" s="1801">
        <v>3582</v>
      </c>
      <c r="C216" s="1886">
        <v>194220</v>
      </c>
      <c r="D216" s="1801" t="s">
        <v>11354</v>
      </c>
      <c r="E216" s="1886" t="s">
        <v>11356</v>
      </c>
      <c r="F216" s="1886" t="s">
        <v>11357</v>
      </c>
      <c r="G216" s="2054" t="s">
        <v>28</v>
      </c>
      <c r="H216" s="2482" t="s">
        <v>29</v>
      </c>
      <c r="I216" s="2054" t="s">
        <v>1871</v>
      </c>
      <c r="J216" s="1890" t="s">
        <v>31</v>
      </c>
      <c r="K216" s="1818" t="s">
        <v>32</v>
      </c>
      <c r="L216" s="1807">
        <v>0.4861111111111111</v>
      </c>
      <c r="M216" s="1807">
        <v>0.58680555555555558</v>
      </c>
      <c r="N216" s="1801" t="s">
        <v>33</v>
      </c>
      <c r="O216" s="1807">
        <v>0.47222222222222221</v>
      </c>
      <c r="P216" s="2468" t="s">
        <v>34</v>
      </c>
      <c r="Q216" s="2468" t="s">
        <v>34</v>
      </c>
      <c r="R216" s="1812" t="s">
        <v>35</v>
      </c>
      <c r="S216" s="1812" t="s">
        <v>35</v>
      </c>
      <c r="T216" s="1812" t="s">
        <v>36</v>
      </c>
      <c r="U216" s="1812" t="s">
        <v>72</v>
      </c>
      <c r="V216" s="2571">
        <f t="shared" si="3"/>
        <v>1.3888888888888895E-2</v>
      </c>
      <c r="W216" s="1801"/>
    </row>
    <row r="217" spans="1:23" s="1810" customFormat="1" ht="27.75" customHeight="1">
      <c r="A217" s="1801">
        <v>214</v>
      </c>
      <c r="B217" s="1801">
        <v>3557</v>
      </c>
      <c r="C217" s="1998">
        <v>197801</v>
      </c>
      <c r="D217" s="1801" t="s">
        <v>11354</v>
      </c>
      <c r="E217" s="1886" t="s">
        <v>11358</v>
      </c>
      <c r="F217" s="1886" t="s">
        <v>2924</v>
      </c>
      <c r="G217" s="2054" t="s">
        <v>104</v>
      </c>
      <c r="H217" s="2482" t="s">
        <v>92</v>
      </c>
      <c r="I217" s="2054" t="s">
        <v>11359</v>
      </c>
      <c r="J217" s="1890" t="s">
        <v>31</v>
      </c>
      <c r="K217" s="1818" t="s">
        <v>43</v>
      </c>
      <c r="L217" s="1892">
        <v>0.60416666666666663</v>
      </c>
      <c r="M217" s="1892">
        <v>0.70138888888888884</v>
      </c>
      <c r="N217" s="1801" t="s">
        <v>33</v>
      </c>
      <c r="O217" s="1892">
        <v>0.59027777777777779</v>
      </c>
      <c r="P217" s="2468" t="s">
        <v>34</v>
      </c>
      <c r="Q217" s="2468" t="s">
        <v>34</v>
      </c>
      <c r="R217" s="1812" t="s">
        <v>35</v>
      </c>
      <c r="S217" s="1812" t="s">
        <v>35</v>
      </c>
      <c r="T217" s="1812" t="s">
        <v>36</v>
      </c>
      <c r="U217" s="1812" t="s">
        <v>72</v>
      </c>
      <c r="V217" s="2571">
        <f t="shared" si="3"/>
        <v>1.388888888888884E-2</v>
      </c>
      <c r="W217" s="1890"/>
    </row>
    <row r="218" spans="1:23" s="1810" customFormat="1" ht="29.25" customHeight="1">
      <c r="A218" s="1801">
        <v>215</v>
      </c>
      <c r="B218" s="1801">
        <v>2118</v>
      </c>
      <c r="C218" s="2512">
        <v>155945</v>
      </c>
      <c r="D218" s="1801" t="s">
        <v>11354</v>
      </c>
      <c r="E218" s="2512" t="s">
        <v>11360</v>
      </c>
      <c r="F218" s="2512" t="s">
        <v>276</v>
      </c>
      <c r="G218" s="2513" t="s">
        <v>28</v>
      </c>
      <c r="H218" s="2513" t="s">
        <v>29</v>
      </c>
      <c r="I218" s="2515" t="s">
        <v>128</v>
      </c>
      <c r="J218" s="1801" t="s">
        <v>188</v>
      </c>
      <c r="K218" s="1818" t="s">
        <v>229</v>
      </c>
      <c r="L218" s="1807">
        <v>0.70486111111111116</v>
      </c>
      <c r="M218" s="1807">
        <v>0.75694444444444442</v>
      </c>
      <c r="N218" s="1801" t="s">
        <v>33</v>
      </c>
      <c r="O218" s="1807">
        <v>0.6875</v>
      </c>
      <c r="P218" s="2468" t="s">
        <v>34</v>
      </c>
      <c r="Q218" s="2468" t="s">
        <v>34</v>
      </c>
      <c r="R218" s="1812" t="s">
        <v>35</v>
      </c>
      <c r="S218" s="1812" t="s">
        <v>35</v>
      </c>
      <c r="T218" s="1812" t="s">
        <v>36</v>
      </c>
      <c r="U218" s="1812" t="s">
        <v>72</v>
      </c>
      <c r="V218" s="2571">
        <f t="shared" si="3"/>
        <v>1.736111111111116E-2</v>
      </c>
      <c r="W218" s="1801"/>
    </row>
    <row r="219" spans="1:23" s="1810" customFormat="1" ht="28.5" customHeight="1">
      <c r="A219" s="1801">
        <v>216</v>
      </c>
      <c r="B219" s="1801">
        <v>3537</v>
      </c>
      <c r="C219" s="2512">
        <v>188351</v>
      </c>
      <c r="D219" s="1801" t="s">
        <v>11354</v>
      </c>
      <c r="E219" s="2512" t="s">
        <v>11361</v>
      </c>
      <c r="F219" s="2512" t="s">
        <v>145</v>
      </c>
      <c r="G219" s="2513" t="s">
        <v>11257</v>
      </c>
      <c r="H219" s="2513" t="s">
        <v>41</v>
      </c>
      <c r="I219" s="2516" t="s">
        <v>11362</v>
      </c>
      <c r="J219" s="1801" t="s">
        <v>31</v>
      </c>
      <c r="K219" s="1818" t="s">
        <v>32</v>
      </c>
      <c r="L219" s="1807">
        <v>0.38194444444444442</v>
      </c>
      <c r="M219" s="1807">
        <v>0.46875</v>
      </c>
      <c r="N219" s="1801" t="s">
        <v>33</v>
      </c>
      <c r="O219" s="1807">
        <v>0.36805555555555558</v>
      </c>
      <c r="P219" s="2468" t="s">
        <v>34</v>
      </c>
      <c r="Q219" s="2468" t="s">
        <v>34</v>
      </c>
      <c r="R219" s="1812" t="s">
        <v>35</v>
      </c>
      <c r="S219" s="1812" t="s">
        <v>35</v>
      </c>
      <c r="T219" s="1812" t="s">
        <v>36</v>
      </c>
      <c r="U219" s="1812" t="s">
        <v>72</v>
      </c>
      <c r="V219" s="2571">
        <f t="shared" si="3"/>
        <v>1.388888888888884E-2</v>
      </c>
      <c r="W219" s="1801"/>
    </row>
    <row r="220" spans="1:23" s="1810" customFormat="1" ht="27.75">
      <c r="A220" s="1801">
        <v>217</v>
      </c>
      <c r="B220" s="1801">
        <v>3554</v>
      </c>
      <c r="C220" s="2512">
        <v>203115</v>
      </c>
      <c r="D220" s="1801" t="s">
        <v>11354</v>
      </c>
      <c r="E220" s="2512" t="s">
        <v>11290</v>
      </c>
      <c r="F220" s="2512" t="s">
        <v>204</v>
      </c>
      <c r="G220" s="2513" t="s">
        <v>11257</v>
      </c>
      <c r="H220" s="2513" t="s">
        <v>41</v>
      </c>
      <c r="I220" s="2516" t="s">
        <v>11363</v>
      </c>
      <c r="J220" s="1801" t="s">
        <v>31</v>
      </c>
      <c r="K220" s="1818" t="s">
        <v>1078</v>
      </c>
      <c r="L220" s="1807">
        <v>0.50347222222222221</v>
      </c>
      <c r="M220" s="1807">
        <v>0.72916666666666663</v>
      </c>
      <c r="N220" s="1801" t="s">
        <v>33</v>
      </c>
      <c r="O220" s="1807">
        <v>0.49305555555555558</v>
      </c>
      <c r="P220" s="2468" t="s">
        <v>34</v>
      </c>
      <c r="Q220" s="2468" t="s">
        <v>34</v>
      </c>
      <c r="R220" s="1812" t="s">
        <v>35</v>
      </c>
      <c r="S220" s="1812" t="s">
        <v>35</v>
      </c>
      <c r="T220" s="1812" t="s">
        <v>36</v>
      </c>
      <c r="U220" s="1812" t="s">
        <v>72</v>
      </c>
      <c r="V220" s="2571">
        <f t="shared" si="3"/>
        <v>1.041666666666663E-2</v>
      </c>
      <c r="W220" s="1801"/>
    </row>
    <row r="221" spans="1:23" s="1810" customFormat="1" ht="31.5" customHeight="1">
      <c r="A221" s="1801">
        <v>218</v>
      </c>
      <c r="B221" s="1801">
        <v>3573</v>
      </c>
      <c r="C221" s="2512">
        <v>202819</v>
      </c>
      <c r="D221" s="1801" t="s">
        <v>11354</v>
      </c>
      <c r="E221" s="2512" t="s">
        <v>11364</v>
      </c>
      <c r="F221" s="2512" t="s">
        <v>311</v>
      </c>
      <c r="G221" s="2513" t="s">
        <v>104</v>
      </c>
      <c r="H221" s="2513" t="s">
        <v>92</v>
      </c>
      <c r="I221" s="2513" t="s">
        <v>1103</v>
      </c>
      <c r="J221" s="2514" t="s">
        <v>31</v>
      </c>
      <c r="K221" s="2402" t="s">
        <v>1018</v>
      </c>
      <c r="L221" s="2087">
        <v>0.36944444444444446</v>
      </c>
      <c r="M221" s="2087">
        <v>0.41666666666666669</v>
      </c>
      <c r="N221" s="2086" t="s">
        <v>33</v>
      </c>
      <c r="O221" s="2087">
        <v>0.36458333333333331</v>
      </c>
      <c r="P221" s="2468" t="s">
        <v>34</v>
      </c>
      <c r="Q221" s="2468" t="s">
        <v>34</v>
      </c>
      <c r="R221" s="2086" t="s">
        <v>36</v>
      </c>
      <c r="S221" s="2086" t="s">
        <v>600</v>
      </c>
      <c r="T221" s="2086" t="s">
        <v>36</v>
      </c>
      <c r="U221" s="2086" t="s">
        <v>33</v>
      </c>
      <c r="V221" s="2571">
        <f t="shared" si="3"/>
        <v>4.8611111111111494E-3</v>
      </c>
      <c r="W221" s="2086"/>
    </row>
    <row r="222" spans="1:23" s="439" customFormat="1" ht="29.25" customHeight="1">
      <c r="A222" s="1801">
        <v>219</v>
      </c>
      <c r="B222" s="463">
        <v>3559</v>
      </c>
      <c r="C222" s="2522">
        <v>198702</v>
      </c>
      <c r="D222" s="463" t="s">
        <v>11354</v>
      </c>
      <c r="E222" s="2522" t="s">
        <v>11365</v>
      </c>
      <c r="F222" s="2522" t="s">
        <v>819</v>
      </c>
      <c r="G222" s="2523" t="s">
        <v>104</v>
      </c>
      <c r="H222" s="2523" t="s">
        <v>92</v>
      </c>
      <c r="I222" s="2523" t="s">
        <v>394</v>
      </c>
      <c r="J222" s="529" t="s">
        <v>31</v>
      </c>
      <c r="K222" s="1369" t="s">
        <v>6578</v>
      </c>
      <c r="L222" s="966">
        <v>0.44791666666666669</v>
      </c>
      <c r="M222" s="966">
        <v>0.52777777777777779</v>
      </c>
      <c r="N222" s="463" t="s">
        <v>2113</v>
      </c>
      <c r="O222" s="966">
        <v>0.4375</v>
      </c>
      <c r="P222" s="2524"/>
      <c r="Q222" s="2524" t="s">
        <v>171</v>
      </c>
      <c r="R222" s="463" t="s">
        <v>35</v>
      </c>
      <c r="S222" s="463" t="s">
        <v>35</v>
      </c>
      <c r="T222" s="463" t="s">
        <v>36</v>
      </c>
      <c r="U222" s="463" t="s">
        <v>5672</v>
      </c>
      <c r="V222" s="2571">
        <f t="shared" si="3"/>
        <v>1.0416666666666685E-2</v>
      </c>
      <c r="W222" s="463"/>
    </row>
    <row r="223" spans="1:23" s="439" customFormat="1" ht="30" customHeight="1">
      <c r="A223" s="1801">
        <v>220</v>
      </c>
      <c r="B223" s="463">
        <v>4629</v>
      </c>
      <c r="C223" s="2522">
        <v>200136</v>
      </c>
      <c r="D223" s="463" t="s">
        <v>11354</v>
      </c>
      <c r="E223" s="2522" t="s">
        <v>11366</v>
      </c>
      <c r="F223" s="2522" t="s">
        <v>97</v>
      </c>
      <c r="G223" s="2523" t="s">
        <v>104</v>
      </c>
      <c r="H223" s="2523" t="s">
        <v>92</v>
      </c>
      <c r="I223" s="2523" t="s">
        <v>394</v>
      </c>
      <c r="J223" s="529" t="s">
        <v>31</v>
      </c>
      <c r="K223" s="1369" t="s">
        <v>303</v>
      </c>
      <c r="L223" s="966">
        <v>0.54513888888888884</v>
      </c>
      <c r="M223" s="966">
        <v>0.65277777777777779</v>
      </c>
      <c r="N223" s="463" t="s">
        <v>2113</v>
      </c>
      <c r="O223" s="966">
        <v>0.53472222222222221</v>
      </c>
      <c r="P223" s="2524"/>
      <c r="Q223" s="2524" t="s">
        <v>171</v>
      </c>
      <c r="R223" s="463" t="s">
        <v>35</v>
      </c>
      <c r="S223" s="463" t="s">
        <v>35</v>
      </c>
      <c r="T223" s="463" t="s">
        <v>36</v>
      </c>
      <c r="U223" s="463" t="s">
        <v>5672</v>
      </c>
      <c r="V223" s="2571">
        <f t="shared" si="3"/>
        <v>1.041666666666663E-2</v>
      </c>
      <c r="W223" s="463"/>
    </row>
    <row r="224" spans="1:23" s="1810" customFormat="1" ht="28.5" customHeight="1">
      <c r="A224" s="1801">
        <v>221</v>
      </c>
      <c r="B224" s="1801">
        <v>4650</v>
      </c>
      <c r="C224" s="2512">
        <v>203760</v>
      </c>
      <c r="D224" s="1801" t="s">
        <v>11354</v>
      </c>
      <c r="E224" s="2512" t="s">
        <v>11367</v>
      </c>
      <c r="F224" s="2512" t="s">
        <v>1012</v>
      </c>
      <c r="G224" s="2513" t="s">
        <v>11368</v>
      </c>
      <c r="H224" s="2513" t="s">
        <v>29</v>
      </c>
      <c r="I224" s="2512" t="s">
        <v>128</v>
      </c>
      <c r="J224" s="1890" t="s">
        <v>188</v>
      </c>
      <c r="K224" s="1818" t="s">
        <v>6581</v>
      </c>
      <c r="L224" s="1807">
        <v>0.65416666666666667</v>
      </c>
      <c r="M224" s="1807">
        <v>0.70833333333333337</v>
      </c>
      <c r="N224" s="2086" t="s">
        <v>33</v>
      </c>
      <c r="O224" s="1807">
        <v>0.64583333333333337</v>
      </c>
      <c r="P224" s="2511" t="s">
        <v>34</v>
      </c>
      <c r="Q224" s="2511" t="s">
        <v>34</v>
      </c>
      <c r="R224" s="1801" t="s">
        <v>36</v>
      </c>
      <c r="S224" s="1801" t="s">
        <v>600</v>
      </c>
      <c r="T224" s="1801" t="s">
        <v>36</v>
      </c>
      <c r="U224" s="1801" t="s">
        <v>33</v>
      </c>
      <c r="V224" s="2571">
        <f t="shared" si="3"/>
        <v>8.3333333333333037E-3</v>
      </c>
      <c r="W224" s="1801"/>
    </row>
    <row r="225" spans="1:23" s="439" customFormat="1" ht="27.75">
      <c r="A225" s="1801">
        <v>222</v>
      </c>
      <c r="B225" s="463"/>
      <c r="C225" s="2522">
        <v>184947</v>
      </c>
      <c r="D225" s="463" t="s">
        <v>11354</v>
      </c>
      <c r="E225" s="2522" t="s">
        <v>11369</v>
      </c>
      <c r="F225" s="2522" t="s">
        <v>2535</v>
      </c>
      <c r="G225" s="2523" t="s">
        <v>54</v>
      </c>
      <c r="H225" s="2523" t="s">
        <v>463</v>
      </c>
      <c r="I225" s="2523" t="s">
        <v>1754</v>
      </c>
      <c r="J225" s="529" t="s">
        <v>31</v>
      </c>
      <c r="K225" s="1850" t="s">
        <v>306</v>
      </c>
      <c r="L225" s="966">
        <v>0.35347222222222224</v>
      </c>
      <c r="M225" s="966">
        <v>0.50694444444444442</v>
      </c>
      <c r="N225" s="608" t="s">
        <v>6156</v>
      </c>
      <c r="O225" s="966">
        <v>0.34375</v>
      </c>
      <c r="P225" s="2524"/>
      <c r="Q225" s="2524" t="s">
        <v>171</v>
      </c>
      <c r="R225" s="463" t="s">
        <v>36</v>
      </c>
      <c r="S225" s="463" t="s">
        <v>600</v>
      </c>
      <c r="T225" s="463" t="s">
        <v>36</v>
      </c>
      <c r="U225" s="463" t="s">
        <v>33</v>
      </c>
      <c r="V225" s="2571">
        <f t="shared" si="3"/>
        <v>9.7222222222222432E-3</v>
      </c>
      <c r="W225" s="463"/>
    </row>
    <row r="226" spans="1:23" s="439" customFormat="1" ht="27.75">
      <c r="A226" s="1801">
        <v>223</v>
      </c>
      <c r="B226" s="463">
        <v>3115</v>
      </c>
      <c r="C226" s="2522">
        <v>198968</v>
      </c>
      <c r="D226" s="463" t="s">
        <v>11354</v>
      </c>
      <c r="E226" s="2522" t="s">
        <v>11370</v>
      </c>
      <c r="F226" s="2522" t="s">
        <v>78</v>
      </c>
      <c r="G226" s="2523" t="s">
        <v>54</v>
      </c>
      <c r="H226" s="2523" t="s">
        <v>463</v>
      </c>
      <c r="I226" s="2523" t="s">
        <v>1754</v>
      </c>
      <c r="J226" s="529" t="s">
        <v>31</v>
      </c>
      <c r="K226" s="1850" t="s">
        <v>111</v>
      </c>
      <c r="L226" s="966">
        <v>0.5180555555555556</v>
      </c>
      <c r="M226" s="966">
        <v>0.68333333333333335</v>
      </c>
      <c r="N226" s="608" t="s">
        <v>6156</v>
      </c>
      <c r="O226" s="966">
        <v>0.50694444444444442</v>
      </c>
      <c r="P226" s="2524"/>
      <c r="Q226" s="2524" t="s">
        <v>171</v>
      </c>
      <c r="R226" s="463" t="s">
        <v>36</v>
      </c>
      <c r="S226" s="463" t="s">
        <v>600</v>
      </c>
      <c r="T226" s="463" t="s">
        <v>36</v>
      </c>
      <c r="U226" s="463" t="s">
        <v>33</v>
      </c>
      <c r="V226" s="2571">
        <f t="shared" si="3"/>
        <v>1.1111111111111183E-2</v>
      </c>
      <c r="W226" s="463"/>
    </row>
    <row r="227" spans="1:23" ht="31.5" customHeight="1">
      <c r="A227" s="1801">
        <v>224</v>
      </c>
      <c r="B227" s="775">
        <v>3121</v>
      </c>
      <c r="C227" s="1851">
        <v>191951</v>
      </c>
      <c r="D227" s="775" t="s">
        <v>11354</v>
      </c>
      <c r="E227" s="1852" t="s">
        <v>8009</v>
      </c>
      <c r="F227" s="1852" t="s">
        <v>653</v>
      </c>
      <c r="G227" s="2479" t="s">
        <v>183</v>
      </c>
      <c r="H227" s="2479" t="s">
        <v>70</v>
      </c>
      <c r="I227" s="1852" t="s">
        <v>11371</v>
      </c>
      <c r="J227" s="887" t="s">
        <v>31</v>
      </c>
      <c r="K227" s="1364"/>
      <c r="L227" s="1498">
        <v>0.37222222222222223</v>
      </c>
      <c r="M227" s="1498">
        <v>0.40625</v>
      </c>
      <c r="N227" s="2447" t="s">
        <v>37</v>
      </c>
      <c r="O227" s="775"/>
      <c r="P227" s="2483"/>
      <c r="Q227" s="2483"/>
      <c r="R227" s="775"/>
      <c r="S227" s="775"/>
      <c r="T227" s="775"/>
      <c r="U227" s="775"/>
      <c r="V227" s="2571"/>
      <c r="W227" s="775"/>
    </row>
    <row r="228" spans="1:23" s="1810" customFormat="1" ht="26.25" customHeight="1">
      <c r="A228" s="1801">
        <v>225</v>
      </c>
      <c r="B228" s="1801">
        <v>3145</v>
      </c>
      <c r="C228" s="1998">
        <v>78807</v>
      </c>
      <c r="D228" s="1801" t="s">
        <v>11354</v>
      </c>
      <c r="E228" s="1886" t="s">
        <v>11372</v>
      </c>
      <c r="F228" s="1886" t="s">
        <v>536</v>
      </c>
      <c r="G228" s="2054" t="s">
        <v>5405</v>
      </c>
      <c r="H228" s="2482" t="s">
        <v>520</v>
      </c>
      <c r="I228" s="1886" t="s">
        <v>3196</v>
      </c>
      <c r="J228" s="1890" t="s">
        <v>31</v>
      </c>
      <c r="K228" s="2389" t="s">
        <v>4970</v>
      </c>
      <c r="L228" s="1807">
        <v>0.4375</v>
      </c>
      <c r="M228" s="1807">
        <v>0.52083333333333337</v>
      </c>
      <c r="N228" s="2086" t="s">
        <v>33</v>
      </c>
      <c r="O228" s="1807">
        <v>0.4236111111111111</v>
      </c>
      <c r="P228" s="2468" t="s">
        <v>34</v>
      </c>
      <c r="Q228" s="2468" t="s">
        <v>34</v>
      </c>
      <c r="R228" s="1812" t="s">
        <v>35</v>
      </c>
      <c r="S228" s="1812" t="s">
        <v>35</v>
      </c>
      <c r="T228" s="1812" t="s">
        <v>36</v>
      </c>
      <c r="U228" s="1812" t="s">
        <v>72</v>
      </c>
      <c r="V228" s="2571">
        <f t="shared" si="3"/>
        <v>1.3888888888888895E-2</v>
      </c>
      <c r="W228" s="1801"/>
    </row>
    <row r="229" spans="1:23" s="1810" customFormat="1">
      <c r="A229" s="1801">
        <v>226</v>
      </c>
      <c r="B229" s="1801">
        <v>3146</v>
      </c>
      <c r="C229" s="1998">
        <v>203475</v>
      </c>
      <c r="D229" s="1801" t="s">
        <v>11354</v>
      </c>
      <c r="E229" s="1886" t="s">
        <v>11373</v>
      </c>
      <c r="F229" s="1886" t="s">
        <v>569</v>
      </c>
      <c r="G229" s="2482" t="s">
        <v>320</v>
      </c>
      <c r="H229" s="2482" t="s">
        <v>408</v>
      </c>
      <c r="I229" s="1886" t="s">
        <v>11374</v>
      </c>
      <c r="J229" s="1890" t="s">
        <v>31</v>
      </c>
      <c r="K229" s="2390" t="s">
        <v>5946</v>
      </c>
      <c r="L229" s="1807">
        <v>0.3611111111111111</v>
      </c>
      <c r="M229" s="1807">
        <v>0.59722222222222221</v>
      </c>
      <c r="N229" s="2086" t="s">
        <v>33</v>
      </c>
      <c r="O229" s="1807">
        <v>0.35416666666666669</v>
      </c>
      <c r="P229" s="2468" t="s">
        <v>34</v>
      </c>
      <c r="Q229" s="2468" t="s">
        <v>34</v>
      </c>
      <c r="R229" s="1812" t="s">
        <v>35</v>
      </c>
      <c r="S229" s="1812" t="s">
        <v>35</v>
      </c>
      <c r="T229" s="1812" t="s">
        <v>36</v>
      </c>
      <c r="U229" s="1812" t="s">
        <v>72</v>
      </c>
      <c r="V229" s="2571">
        <f t="shared" si="3"/>
        <v>6.9444444444444198E-3</v>
      </c>
      <c r="W229" s="1801"/>
    </row>
    <row r="230" spans="1:23" s="1810" customFormat="1" ht="27" customHeight="1">
      <c r="A230" s="1801">
        <v>227</v>
      </c>
      <c r="B230" s="1801">
        <v>2630</v>
      </c>
      <c r="C230" s="1998">
        <v>199772</v>
      </c>
      <c r="D230" s="1801" t="s">
        <v>11354</v>
      </c>
      <c r="E230" s="1886" t="s">
        <v>11375</v>
      </c>
      <c r="F230" s="1886" t="s">
        <v>59</v>
      </c>
      <c r="G230" s="2054" t="s">
        <v>7175</v>
      </c>
      <c r="H230" s="2482" t="s">
        <v>10847</v>
      </c>
      <c r="I230" s="1886" t="s">
        <v>11376</v>
      </c>
      <c r="J230" s="1890" t="s">
        <v>31</v>
      </c>
      <c r="K230" s="2389" t="s">
        <v>3773</v>
      </c>
      <c r="L230" s="1807">
        <v>0.35069444444444442</v>
      </c>
      <c r="M230" s="1807">
        <v>0.64097222222222228</v>
      </c>
      <c r="N230" s="2086" t="s">
        <v>33</v>
      </c>
      <c r="O230" s="1807">
        <v>0.34375</v>
      </c>
      <c r="P230" s="2468" t="s">
        <v>34</v>
      </c>
      <c r="Q230" s="2468" t="s">
        <v>34</v>
      </c>
      <c r="R230" s="1812" t="s">
        <v>35</v>
      </c>
      <c r="S230" s="1812" t="s">
        <v>35</v>
      </c>
      <c r="T230" s="1812" t="s">
        <v>36</v>
      </c>
      <c r="U230" s="1812" t="s">
        <v>72</v>
      </c>
      <c r="V230" s="2571">
        <f t="shared" si="3"/>
        <v>6.9444444444444198E-3</v>
      </c>
      <c r="W230" s="1801"/>
    </row>
    <row r="231" spans="1:23" s="1810" customFormat="1" ht="24" customHeight="1">
      <c r="A231" s="1801">
        <v>228</v>
      </c>
      <c r="B231" s="1890">
        <v>3560</v>
      </c>
      <c r="C231" s="1998">
        <v>201507</v>
      </c>
      <c r="D231" s="1890" t="s">
        <v>11354</v>
      </c>
      <c r="E231" s="1886" t="s">
        <v>11377</v>
      </c>
      <c r="F231" s="1886" t="s">
        <v>1091</v>
      </c>
      <c r="G231" s="2054" t="s">
        <v>1553</v>
      </c>
      <c r="H231" s="2482" t="s">
        <v>947</v>
      </c>
      <c r="I231" s="2054" t="s">
        <v>6190</v>
      </c>
      <c r="J231" s="1890" t="s">
        <v>31</v>
      </c>
      <c r="K231" s="1818" t="s">
        <v>691</v>
      </c>
      <c r="L231" s="1892">
        <v>0.3576388888888889</v>
      </c>
      <c r="M231" s="1892">
        <v>0.44444444444444442</v>
      </c>
      <c r="N231" s="2086" t="s">
        <v>33</v>
      </c>
      <c r="O231" s="1892">
        <v>0.34722222222222221</v>
      </c>
      <c r="P231" s="2468" t="s">
        <v>34</v>
      </c>
      <c r="Q231" s="2468" t="s">
        <v>34</v>
      </c>
      <c r="R231" s="1812" t="s">
        <v>35</v>
      </c>
      <c r="S231" s="1812" t="s">
        <v>35</v>
      </c>
      <c r="T231" s="1812" t="s">
        <v>36</v>
      </c>
      <c r="U231" s="1812" t="s">
        <v>72</v>
      </c>
      <c r="V231" s="2571">
        <f t="shared" si="3"/>
        <v>1.0416666666666685E-2</v>
      </c>
      <c r="W231" s="1890"/>
    </row>
    <row r="232" spans="1:23" s="439" customFormat="1" ht="23.25" customHeight="1">
      <c r="A232" s="1801">
        <v>229</v>
      </c>
      <c r="B232" s="463">
        <v>2564</v>
      </c>
      <c r="C232" s="1985">
        <v>202780</v>
      </c>
      <c r="D232" s="463" t="s">
        <v>11354</v>
      </c>
      <c r="E232" s="1786" t="s">
        <v>11378</v>
      </c>
      <c r="F232" s="1786" t="s">
        <v>952</v>
      </c>
      <c r="G232" s="2050" t="s">
        <v>10640</v>
      </c>
      <c r="H232" s="2525" t="s">
        <v>9120</v>
      </c>
      <c r="I232" s="1786" t="s">
        <v>722</v>
      </c>
      <c r="J232" s="529" t="s">
        <v>31</v>
      </c>
      <c r="K232" s="1369" t="s">
        <v>4908</v>
      </c>
      <c r="L232" s="966">
        <v>0.35069444444444442</v>
      </c>
      <c r="M232" s="966">
        <v>0.65277777777777779</v>
      </c>
      <c r="N232" s="463" t="s">
        <v>2113</v>
      </c>
      <c r="O232" s="966">
        <v>0.34722222222222221</v>
      </c>
      <c r="P232" s="2521"/>
      <c r="Q232" s="2521" t="s">
        <v>171</v>
      </c>
      <c r="R232" s="977" t="s">
        <v>35</v>
      </c>
      <c r="S232" s="977" t="s">
        <v>35</v>
      </c>
      <c r="T232" s="977" t="s">
        <v>36</v>
      </c>
      <c r="U232" s="977" t="s">
        <v>72</v>
      </c>
      <c r="V232" s="2571">
        <f t="shared" si="3"/>
        <v>3.4722222222222099E-3</v>
      </c>
      <c r="W232" s="463"/>
    </row>
    <row r="233" spans="1:23" s="1810" customFormat="1">
      <c r="A233" s="1801">
        <v>230</v>
      </c>
      <c r="B233" s="1890">
        <v>4619</v>
      </c>
      <c r="C233" s="2517">
        <v>166439</v>
      </c>
      <c r="D233" s="1891" t="s">
        <v>11379</v>
      </c>
      <c r="E233" s="2008" t="s">
        <v>11380</v>
      </c>
      <c r="F233" s="2014" t="s">
        <v>3187</v>
      </c>
      <c r="G233" s="2487" t="s">
        <v>4613</v>
      </c>
      <c r="H233" s="2172" t="s">
        <v>29</v>
      </c>
      <c r="I233" s="2487" t="s">
        <v>7049</v>
      </c>
      <c r="J233" s="1890" t="s">
        <v>31</v>
      </c>
      <c r="K233" s="2399" t="s">
        <v>1042</v>
      </c>
      <c r="L233" s="1892">
        <v>0.37847222222222221</v>
      </c>
      <c r="M233" s="1892">
        <v>0.55208333333333337</v>
      </c>
      <c r="N233" s="1890" t="s">
        <v>33</v>
      </c>
      <c r="O233" s="1892">
        <v>0.36458333333333331</v>
      </c>
      <c r="P233" s="2468" t="s">
        <v>34</v>
      </c>
      <c r="Q233" s="2468" t="s">
        <v>34</v>
      </c>
      <c r="R233" s="1890" t="s">
        <v>600</v>
      </c>
      <c r="S233" s="1890" t="s">
        <v>600</v>
      </c>
      <c r="T233" s="1890" t="s">
        <v>112</v>
      </c>
      <c r="U233" s="1890" t="s">
        <v>367</v>
      </c>
      <c r="V233" s="2571">
        <f t="shared" si="3"/>
        <v>1.3888888888888895E-2</v>
      </c>
      <c r="W233" s="1890"/>
    </row>
    <row r="234" spans="1:23" s="1810" customFormat="1">
      <c r="A234" s="1801">
        <v>231</v>
      </c>
      <c r="B234" s="1801">
        <v>4601</v>
      </c>
      <c r="C234" s="1898">
        <v>202494</v>
      </c>
      <c r="D234" s="1801" t="s">
        <v>11379</v>
      </c>
      <c r="E234" s="1830" t="s">
        <v>11381</v>
      </c>
      <c r="F234" s="2014" t="s">
        <v>53</v>
      </c>
      <c r="G234" s="2026" t="s">
        <v>11110</v>
      </c>
      <c r="H234" s="2172" t="s">
        <v>41</v>
      </c>
      <c r="I234" s="2026" t="s">
        <v>11382</v>
      </c>
      <c r="J234" s="1890" t="s">
        <v>31</v>
      </c>
      <c r="K234" s="2391" t="s">
        <v>229</v>
      </c>
      <c r="L234" s="1807">
        <v>0.64930555555555558</v>
      </c>
      <c r="M234" s="1807">
        <v>0.77777777777777779</v>
      </c>
      <c r="N234" s="1801" t="s">
        <v>226</v>
      </c>
      <c r="O234" s="1807">
        <v>0.63541666666666663</v>
      </c>
      <c r="P234" s="1801" t="s">
        <v>34</v>
      </c>
      <c r="Q234" s="1801" t="s">
        <v>34</v>
      </c>
      <c r="R234" s="1801" t="s">
        <v>36</v>
      </c>
      <c r="S234" s="1801" t="s">
        <v>600</v>
      </c>
      <c r="T234" s="1801" t="s">
        <v>36</v>
      </c>
      <c r="U234" s="1801" t="s">
        <v>33</v>
      </c>
      <c r="V234" s="2571">
        <f t="shared" si="3"/>
        <v>1.3888888888888951E-2</v>
      </c>
      <c r="W234" s="1801"/>
    </row>
    <row r="235" spans="1:23" s="1810" customFormat="1">
      <c r="A235" s="1801">
        <v>232</v>
      </c>
      <c r="B235" s="1801">
        <v>3530</v>
      </c>
      <c r="C235" s="1898">
        <v>194345</v>
      </c>
      <c r="D235" s="1801" t="s">
        <v>11379</v>
      </c>
      <c r="E235" s="1830" t="s">
        <v>11383</v>
      </c>
      <c r="F235" s="2014" t="s">
        <v>5339</v>
      </c>
      <c r="G235" s="2026" t="s">
        <v>11110</v>
      </c>
      <c r="H235" s="2172" t="s">
        <v>41</v>
      </c>
      <c r="I235" s="2026" t="s">
        <v>11384</v>
      </c>
      <c r="J235" s="1890" t="s">
        <v>31</v>
      </c>
      <c r="K235" s="2391" t="s">
        <v>854</v>
      </c>
      <c r="L235" s="1807">
        <v>0.75</v>
      </c>
      <c r="M235" s="1807">
        <v>0.79861111111111116</v>
      </c>
      <c r="N235" s="1801" t="s">
        <v>226</v>
      </c>
      <c r="O235" s="1807">
        <v>0.73958333333333337</v>
      </c>
      <c r="P235" s="1801" t="s">
        <v>34</v>
      </c>
      <c r="Q235" s="1801" t="s">
        <v>34</v>
      </c>
      <c r="R235" s="1801" t="s">
        <v>36</v>
      </c>
      <c r="S235" s="1801" t="s">
        <v>600</v>
      </c>
      <c r="T235" s="1801" t="s">
        <v>36</v>
      </c>
      <c r="U235" s="1801" t="s">
        <v>33</v>
      </c>
      <c r="V235" s="2571">
        <f t="shared" si="3"/>
        <v>1.041666666666663E-2</v>
      </c>
      <c r="W235" s="1801"/>
    </row>
    <row r="236" spans="1:23" s="1810" customFormat="1">
      <c r="A236" s="1801">
        <v>233</v>
      </c>
      <c r="B236" s="1801">
        <v>3133</v>
      </c>
      <c r="C236" s="1898">
        <v>192261</v>
      </c>
      <c r="D236" s="1801" t="s">
        <v>11379</v>
      </c>
      <c r="E236" s="1830" t="s">
        <v>11385</v>
      </c>
      <c r="F236" s="2014" t="s">
        <v>1091</v>
      </c>
      <c r="G236" s="2026" t="s">
        <v>11110</v>
      </c>
      <c r="H236" s="2172" t="s">
        <v>41</v>
      </c>
      <c r="I236" s="1830" t="s">
        <v>11386</v>
      </c>
      <c r="J236" s="1890" t="s">
        <v>31</v>
      </c>
      <c r="K236" s="2391" t="s">
        <v>551</v>
      </c>
      <c r="L236" s="1807">
        <v>0.40277777777777779</v>
      </c>
      <c r="M236" s="1807">
        <v>0.22569444444444445</v>
      </c>
      <c r="N236" s="1801" t="s">
        <v>33</v>
      </c>
      <c r="O236" s="1807">
        <v>0.3923611111111111</v>
      </c>
      <c r="P236" s="1801" t="s">
        <v>34</v>
      </c>
      <c r="Q236" s="1801" t="s">
        <v>34</v>
      </c>
      <c r="R236" s="1801" t="s">
        <v>600</v>
      </c>
      <c r="S236" s="1801" t="s">
        <v>600</v>
      </c>
      <c r="T236" s="1801" t="s">
        <v>11387</v>
      </c>
      <c r="U236" s="1801" t="s">
        <v>169</v>
      </c>
      <c r="V236" s="2571">
        <f t="shared" si="3"/>
        <v>1.0416666666666685E-2</v>
      </c>
      <c r="W236" s="1801"/>
    </row>
    <row r="237" spans="1:23" s="1810" customFormat="1">
      <c r="A237" s="1801">
        <v>234</v>
      </c>
      <c r="B237" s="1801">
        <v>4634</v>
      </c>
      <c r="C237" s="1898">
        <v>203798</v>
      </c>
      <c r="D237" s="1801" t="s">
        <v>11379</v>
      </c>
      <c r="E237" s="1898" t="s">
        <v>11388</v>
      </c>
      <c r="F237" s="2014" t="s">
        <v>145</v>
      </c>
      <c r="G237" s="2026" t="s">
        <v>4270</v>
      </c>
      <c r="H237" s="2172" t="s">
        <v>215</v>
      </c>
      <c r="I237" s="2026" t="s">
        <v>11389</v>
      </c>
      <c r="J237" s="1890" t="s">
        <v>31</v>
      </c>
      <c r="K237" s="2391" t="s">
        <v>11390</v>
      </c>
      <c r="L237" s="1807">
        <v>0.5229166666666667</v>
      </c>
      <c r="M237" s="1807">
        <v>0.5625</v>
      </c>
      <c r="N237" s="1801" t="s">
        <v>219</v>
      </c>
      <c r="O237" s="1807">
        <v>0.51388888888888884</v>
      </c>
      <c r="P237" s="1801" t="s">
        <v>34</v>
      </c>
      <c r="Q237" s="1801" t="s">
        <v>34</v>
      </c>
      <c r="R237" s="1801" t="s">
        <v>36</v>
      </c>
      <c r="S237" s="1801" t="s">
        <v>600</v>
      </c>
      <c r="T237" s="1801" t="s">
        <v>36</v>
      </c>
      <c r="U237" s="1801" t="s">
        <v>219</v>
      </c>
      <c r="V237" s="2571">
        <f t="shared" si="3"/>
        <v>9.0277777777778567E-3</v>
      </c>
      <c r="W237" s="1801"/>
    </row>
    <row r="238" spans="1:23" s="439" customFormat="1">
      <c r="A238" s="1801">
        <v>235</v>
      </c>
      <c r="B238" s="463">
        <v>4635</v>
      </c>
      <c r="C238" s="1748">
        <v>199457</v>
      </c>
      <c r="D238" s="463" t="s">
        <v>11379</v>
      </c>
      <c r="E238" s="1748" t="s">
        <v>11391</v>
      </c>
      <c r="F238" s="1984" t="s">
        <v>90</v>
      </c>
      <c r="G238" s="1746" t="s">
        <v>4270</v>
      </c>
      <c r="H238" s="1986" t="s">
        <v>215</v>
      </c>
      <c r="I238" s="1746" t="s">
        <v>11392</v>
      </c>
      <c r="J238" s="529" t="s">
        <v>31</v>
      </c>
      <c r="K238" s="1850" t="s">
        <v>11393</v>
      </c>
      <c r="L238" s="966">
        <v>0.39444444444444443</v>
      </c>
      <c r="M238" s="966">
        <v>0.39930555555555558</v>
      </c>
      <c r="N238" s="463" t="s">
        <v>11394</v>
      </c>
      <c r="O238" s="966">
        <v>0.38333333333333336</v>
      </c>
      <c r="P238" s="463"/>
      <c r="Q238" s="463" t="s">
        <v>171</v>
      </c>
      <c r="R238" s="463" t="s">
        <v>36</v>
      </c>
      <c r="S238" s="463" t="s">
        <v>600</v>
      </c>
      <c r="T238" s="463" t="s">
        <v>36</v>
      </c>
      <c r="U238" s="463" t="s">
        <v>2810</v>
      </c>
      <c r="V238" s="2571">
        <f t="shared" si="3"/>
        <v>1.1111111111111072E-2</v>
      </c>
      <c r="W238" s="463"/>
    </row>
    <row r="239" spans="1:23" s="1810" customFormat="1">
      <c r="A239" s="1801">
        <v>236</v>
      </c>
      <c r="B239" s="1801">
        <v>4613</v>
      </c>
      <c r="C239" s="1898">
        <v>202666</v>
      </c>
      <c r="D239" s="1801" t="s">
        <v>11379</v>
      </c>
      <c r="E239" s="1830" t="s">
        <v>11395</v>
      </c>
      <c r="F239" s="2014" t="s">
        <v>938</v>
      </c>
      <c r="G239" s="2026" t="s">
        <v>9415</v>
      </c>
      <c r="H239" s="2172" t="s">
        <v>92</v>
      </c>
      <c r="I239" s="2026" t="s">
        <v>105</v>
      </c>
      <c r="J239" s="1890" t="s">
        <v>31</v>
      </c>
      <c r="K239" s="2391" t="s">
        <v>4908</v>
      </c>
      <c r="L239" s="1807">
        <v>0.44097222222222221</v>
      </c>
      <c r="M239" s="1807">
        <v>0.45</v>
      </c>
      <c r="N239" s="1801" t="s">
        <v>352</v>
      </c>
      <c r="O239" s="1807">
        <v>0.4375</v>
      </c>
      <c r="P239" s="1801" t="s">
        <v>34</v>
      </c>
      <c r="Q239" s="1801" t="s">
        <v>34</v>
      </c>
      <c r="R239" s="1801" t="s">
        <v>36</v>
      </c>
      <c r="S239" s="1801" t="s">
        <v>600</v>
      </c>
      <c r="T239" s="1801" t="s">
        <v>36</v>
      </c>
      <c r="U239" s="1801" t="s">
        <v>966</v>
      </c>
      <c r="V239" s="2571">
        <f t="shared" si="3"/>
        <v>3.4722222222222099E-3</v>
      </c>
      <c r="W239" s="1801"/>
    </row>
    <row r="240" spans="1:23" s="1810" customFormat="1">
      <c r="A240" s="1801">
        <v>237</v>
      </c>
      <c r="B240" s="1801">
        <v>4614</v>
      </c>
      <c r="C240" s="1898">
        <v>160951</v>
      </c>
      <c r="D240" s="1801" t="s">
        <v>11379</v>
      </c>
      <c r="E240" s="1830" t="s">
        <v>11396</v>
      </c>
      <c r="F240" s="2014" t="s">
        <v>267</v>
      </c>
      <c r="G240" s="2026" t="s">
        <v>2398</v>
      </c>
      <c r="H240" s="2172" t="s">
        <v>463</v>
      </c>
      <c r="I240" s="2026" t="s">
        <v>11397</v>
      </c>
      <c r="J240" s="1890" t="s">
        <v>31</v>
      </c>
      <c r="K240" s="2391" t="s">
        <v>56</v>
      </c>
      <c r="L240" s="1807">
        <v>0.38194444444444442</v>
      </c>
      <c r="M240" s="1807">
        <v>0.39166666666666666</v>
      </c>
      <c r="N240" s="1801" t="s">
        <v>33</v>
      </c>
      <c r="O240" s="1807">
        <v>0.37152777777777779</v>
      </c>
      <c r="P240" s="1801" t="s">
        <v>34</v>
      </c>
      <c r="Q240" s="1801" t="s">
        <v>34</v>
      </c>
      <c r="R240" s="1801" t="s">
        <v>600</v>
      </c>
      <c r="S240" s="1801" t="s">
        <v>600</v>
      </c>
      <c r="T240" s="1801" t="s">
        <v>36</v>
      </c>
      <c r="U240" s="1801" t="s">
        <v>367</v>
      </c>
      <c r="V240" s="2571">
        <f t="shared" si="3"/>
        <v>1.041666666666663E-2</v>
      </c>
      <c r="W240" s="1801"/>
    </row>
    <row r="241" spans="1:23" s="1810" customFormat="1">
      <c r="A241" s="1801">
        <v>238</v>
      </c>
      <c r="B241" s="1801">
        <v>4609</v>
      </c>
      <c r="C241" s="1898">
        <v>186775</v>
      </c>
      <c r="D241" s="1801" t="s">
        <v>11379</v>
      </c>
      <c r="E241" s="1830" t="s">
        <v>11398</v>
      </c>
      <c r="F241" s="2014" t="s">
        <v>186</v>
      </c>
      <c r="G241" s="2026" t="s">
        <v>5418</v>
      </c>
      <c r="H241" s="2172" t="s">
        <v>29</v>
      </c>
      <c r="I241" s="2026" t="s">
        <v>110</v>
      </c>
      <c r="J241" s="1890" t="s">
        <v>31</v>
      </c>
      <c r="K241" s="2391" t="s">
        <v>1008</v>
      </c>
      <c r="L241" s="1807">
        <v>0.4236111111111111</v>
      </c>
      <c r="M241" s="1807">
        <v>0.4861111111111111</v>
      </c>
      <c r="N241" s="1801" t="s">
        <v>33</v>
      </c>
      <c r="O241" s="1807">
        <v>0.41666666666666669</v>
      </c>
      <c r="P241" s="1801" t="s">
        <v>34</v>
      </c>
      <c r="Q241" s="1801" t="s">
        <v>34</v>
      </c>
      <c r="R241" s="1801" t="s">
        <v>36</v>
      </c>
      <c r="S241" s="1801" t="s">
        <v>35</v>
      </c>
      <c r="T241" s="1801" t="s">
        <v>112</v>
      </c>
      <c r="U241" s="1801" t="s">
        <v>33</v>
      </c>
      <c r="V241" s="2571">
        <f t="shared" si="3"/>
        <v>6.9444444444444198E-3</v>
      </c>
      <c r="W241" s="1801"/>
    </row>
    <row r="242" spans="1:23" s="1810" customFormat="1">
      <c r="A242" s="1801">
        <v>239</v>
      </c>
      <c r="B242" s="1801">
        <v>3123</v>
      </c>
      <c r="C242" s="1898">
        <v>97575</v>
      </c>
      <c r="D242" s="1801" t="s">
        <v>11379</v>
      </c>
      <c r="E242" s="1898" t="s">
        <v>11399</v>
      </c>
      <c r="F242" s="2014" t="s">
        <v>363</v>
      </c>
      <c r="G242" s="2026" t="s">
        <v>5418</v>
      </c>
      <c r="H242" s="2172" t="s">
        <v>29</v>
      </c>
      <c r="I242" s="1830" t="s">
        <v>110</v>
      </c>
      <c r="J242" s="1890" t="s">
        <v>31</v>
      </c>
      <c r="K242" s="2391" t="s">
        <v>4368</v>
      </c>
      <c r="L242" s="1807">
        <v>0.50972222222222219</v>
      </c>
      <c r="M242" s="1807">
        <v>0.54513888888888884</v>
      </c>
      <c r="N242" s="1801" t="s">
        <v>33</v>
      </c>
      <c r="O242" s="1807">
        <v>0.50555555555555554</v>
      </c>
      <c r="P242" s="1801" t="s">
        <v>34</v>
      </c>
      <c r="Q242" s="1801" t="s">
        <v>34</v>
      </c>
      <c r="R242" s="1801" t="s">
        <v>36</v>
      </c>
      <c r="S242" s="1801" t="s">
        <v>600</v>
      </c>
      <c r="T242" s="1801" t="s">
        <v>36</v>
      </c>
      <c r="U242" s="1801" t="s">
        <v>33</v>
      </c>
      <c r="V242" s="2571">
        <f t="shared" si="3"/>
        <v>4.1666666666666519E-3</v>
      </c>
      <c r="W242" s="1801"/>
    </row>
    <row r="243" spans="1:23" s="1810" customFormat="1">
      <c r="A243" s="1801">
        <v>240</v>
      </c>
      <c r="B243" s="1801">
        <v>2129</v>
      </c>
      <c r="C243" s="1898">
        <v>201264</v>
      </c>
      <c r="D243" s="1801" t="s">
        <v>11379</v>
      </c>
      <c r="E243" s="1830" t="s">
        <v>11400</v>
      </c>
      <c r="F243" s="2014" t="s">
        <v>2095</v>
      </c>
      <c r="G243" s="2026" t="s">
        <v>9345</v>
      </c>
      <c r="H243" s="2172" t="s">
        <v>237</v>
      </c>
      <c r="I243" s="2026" t="s">
        <v>2403</v>
      </c>
      <c r="J243" s="1890" t="s">
        <v>31</v>
      </c>
      <c r="K243" s="2391" t="s">
        <v>229</v>
      </c>
      <c r="L243" s="1807">
        <v>0.44444444444444442</v>
      </c>
      <c r="M243" s="1807">
        <v>0.53125</v>
      </c>
      <c r="N243" s="1801" t="s">
        <v>33</v>
      </c>
      <c r="O243" s="1807">
        <v>0.4375</v>
      </c>
      <c r="P243" s="1801"/>
      <c r="Q243" s="1801"/>
      <c r="R243" s="1801" t="s">
        <v>35</v>
      </c>
      <c r="S243" s="1801" t="s">
        <v>35</v>
      </c>
      <c r="T243" s="1801" t="s">
        <v>112</v>
      </c>
      <c r="U243" s="1801" t="s">
        <v>72</v>
      </c>
      <c r="V243" s="2571">
        <f t="shared" si="3"/>
        <v>6.9444444444444198E-3</v>
      </c>
      <c r="W243" s="1801"/>
    </row>
    <row r="244" spans="1:23" s="1810" customFormat="1">
      <c r="A244" s="1801">
        <v>241</v>
      </c>
      <c r="B244" s="1801">
        <v>3150</v>
      </c>
      <c r="C244" s="1898">
        <v>197540</v>
      </c>
      <c r="D244" s="1801" t="s">
        <v>11379</v>
      </c>
      <c r="E244" s="1830" t="s">
        <v>11401</v>
      </c>
      <c r="F244" s="2014" t="s">
        <v>935</v>
      </c>
      <c r="G244" s="2026" t="s">
        <v>9491</v>
      </c>
      <c r="H244" s="2172" t="s">
        <v>520</v>
      </c>
      <c r="I244" s="2026" t="s">
        <v>1862</v>
      </c>
      <c r="J244" s="1890" t="s">
        <v>31</v>
      </c>
      <c r="K244" s="2391" t="s">
        <v>3382</v>
      </c>
      <c r="L244" s="1807">
        <v>0.3923611111111111</v>
      </c>
      <c r="M244" s="1807">
        <v>0.50694444444444442</v>
      </c>
      <c r="N244" s="1801" t="s">
        <v>11402</v>
      </c>
      <c r="O244" s="1807">
        <v>0.38541666666666669</v>
      </c>
      <c r="P244" s="1801" t="s">
        <v>34</v>
      </c>
      <c r="Q244" s="1801" t="s">
        <v>34</v>
      </c>
      <c r="R244" s="1801" t="s">
        <v>600</v>
      </c>
      <c r="S244" s="1801" t="s">
        <v>600</v>
      </c>
      <c r="T244" s="1801" t="s">
        <v>36</v>
      </c>
      <c r="U244" s="1801" t="s">
        <v>11403</v>
      </c>
      <c r="V244" s="2571">
        <f t="shared" si="3"/>
        <v>6.9444444444444198E-3</v>
      </c>
      <c r="W244" s="1801"/>
    </row>
    <row r="245" spans="1:23" s="1810" customFormat="1">
      <c r="A245" s="1801">
        <v>242</v>
      </c>
      <c r="B245" s="1801">
        <v>2426</v>
      </c>
      <c r="C245" s="1898">
        <v>202846</v>
      </c>
      <c r="D245" s="1801" t="s">
        <v>11379</v>
      </c>
      <c r="E245" s="2026" t="s">
        <v>11404</v>
      </c>
      <c r="F245" s="2014" t="s">
        <v>11405</v>
      </c>
      <c r="G245" s="2026" t="s">
        <v>9771</v>
      </c>
      <c r="H245" s="2172" t="s">
        <v>3369</v>
      </c>
      <c r="I245" s="2026" t="s">
        <v>639</v>
      </c>
      <c r="J245" s="1890" t="s">
        <v>31</v>
      </c>
      <c r="K245" s="1818" t="s">
        <v>7859</v>
      </c>
      <c r="L245" s="1807">
        <v>0.43125000000000002</v>
      </c>
      <c r="M245" s="1807">
        <v>0.62361111111111112</v>
      </c>
      <c r="N245" s="1801" t="s">
        <v>6007</v>
      </c>
      <c r="O245" s="1807">
        <v>0.4236111111111111</v>
      </c>
      <c r="P245" s="1801" t="s">
        <v>34</v>
      </c>
      <c r="Q245" s="1801" t="s">
        <v>34</v>
      </c>
      <c r="R245" s="1801" t="s">
        <v>35</v>
      </c>
      <c r="S245" s="1801" t="s">
        <v>35</v>
      </c>
      <c r="T245" s="1801" t="s">
        <v>112</v>
      </c>
      <c r="U245" s="1801" t="s">
        <v>72</v>
      </c>
      <c r="V245" s="2571">
        <f t="shared" si="3"/>
        <v>7.6388888888889173E-3</v>
      </c>
      <c r="W245" s="1801"/>
    </row>
    <row r="246" spans="1:23" s="1810" customFormat="1" ht="27.75">
      <c r="A246" s="1801">
        <v>243</v>
      </c>
      <c r="B246" s="1890">
        <v>3517</v>
      </c>
      <c r="C246" s="2025">
        <v>154931</v>
      </c>
      <c r="D246" s="1890" t="s">
        <v>11379</v>
      </c>
      <c r="E246" s="2025" t="s">
        <v>11406</v>
      </c>
      <c r="F246" s="2014" t="s">
        <v>1577</v>
      </c>
      <c r="G246" s="2492" t="s">
        <v>4270</v>
      </c>
      <c r="H246" s="2172" t="s">
        <v>215</v>
      </c>
      <c r="I246" s="2492" t="s">
        <v>11407</v>
      </c>
      <c r="J246" s="1890" t="s">
        <v>31</v>
      </c>
      <c r="K246" s="2399" t="s">
        <v>366</v>
      </c>
      <c r="L246" s="1892">
        <v>0.64583333333333337</v>
      </c>
      <c r="M246" s="1892">
        <v>0.67361111111111116</v>
      </c>
      <c r="N246" s="1890" t="s">
        <v>219</v>
      </c>
      <c r="O246" s="1892">
        <v>0.63888888888888884</v>
      </c>
      <c r="P246" s="1890" t="s">
        <v>34</v>
      </c>
      <c r="Q246" s="1890" t="s">
        <v>34</v>
      </c>
      <c r="R246" s="1890" t="s">
        <v>35</v>
      </c>
      <c r="S246" s="1890" t="s">
        <v>35</v>
      </c>
      <c r="T246" s="1890" t="s">
        <v>112</v>
      </c>
      <c r="U246" s="1890" t="s">
        <v>545</v>
      </c>
      <c r="V246" s="2571">
        <f t="shared" si="3"/>
        <v>6.9444444444445308E-3</v>
      </c>
      <c r="W246" s="1890"/>
    </row>
    <row r="247" spans="1:23" s="2223" customFormat="1">
      <c r="A247" s="1801">
        <v>244</v>
      </c>
      <c r="B247" s="1812"/>
      <c r="C247" s="1811">
        <v>201321</v>
      </c>
      <c r="D247" s="2006" t="s">
        <v>11379</v>
      </c>
      <c r="E247" s="1811" t="s">
        <v>11408</v>
      </c>
      <c r="F247" s="1811" t="s">
        <v>108</v>
      </c>
      <c r="G247" s="1811" t="s">
        <v>109</v>
      </c>
      <c r="H247" s="2054" t="s">
        <v>29</v>
      </c>
      <c r="I247" s="1811" t="s">
        <v>128</v>
      </c>
      <c r="J247" s="1812" t="s">
        <v>188</v>
      </c>
      <c r="K247" s="2380" t="s">
        <v>142</v>
      </c>
      <c r="L247" s="2055">
        <v>0.89583333333333337</v>
      </c>
      <c r="M247" s="2055">
        <v>0.97916666666666663</v>
      </c>
      <c r="N247" s="1812" t="s">
        <v>33</v>
      </c>
      <c r="O247" s="2055">
        <v>0.88194444444444442</v>
      </c>
      <c r="P247" s="1812" t="s">
        <v>34</v>
      </c>
      <c r="Q247" s="1812" t="s">
        <v>34</v>
      </c>
      <c r="R247" s="1812" t="s">
        <v>112</v>
      </c>
      <c r="S247" s="1812" t="s">
        <v>35</v>
      </c>
      <c r="T247" s="1812" t="s">
        <v>112</v>
      </c>
      <c r="U247" s="1812" t="s">
        <v>33</v>
      </c>
      <c r="V247" s="2574">
        <f t="shared" si="3"/>
        <v>1.3888888888888951E-2</v>
      </c>
      <c r="W247" s="1812"/>
    </row>
    <row r="248" spans="1:23" s="1810" customFormat="1">
      <c r="A248" s="1801">
        <v>245</v>
      </c>
      <c r="B248" s="1801"/>
      <c r="C248" s="1805">
        <v>65598</v>
      </c>
      <c r="D248" s="2006" t="s">
        <v>11379</v>
      </c>
      <c r="E248" s="1805" t="s">
        <v>11409</v>
      </c>
      <c r="F248" s="1805" t="s">
        <v>108</v>
      </c>
      <c r="G248" s="1811" t="s">
        <v>10420</v>
      </c>
      <c r="H248" s="2054" t="s">
        <v>29</v>
      </c>
      <c r="I248" s="1811" t="s">
        <v>11055</v>
      </c>
      <c r="J248" s="1801" t="s">
        <v>188</v>
      </c>
      <c r="K248" s="2391" t="s">
        <v>885</v>
      </c>
      <c r="L248" s="1807">
        <v>0.60416666666666663</v>
      </c>
      <c r="M248" s="1807">
        <v>0.66666666666666663</v>
      </c>
      <c r="N248" s="1801" t="s">
        <v>33</v>
      </c>
      <c r="O248" s="1807">
        <v>0.59027777777777779</v>
      </c>
      <c r="P248" s="1801" t="s">
        <v>34</v>
      </c>
      <c r="Q248" s="1801" t="s">
        <v>34</v>
      </c>
      <c r="R248" s="1801" t="s">
        <v>112</v>
      </c>
      <c r="S248" s="1801" t="s">
        <v>35</v>
      </c>
      <c r="T248" s="1801" t="s">
        <v>112</v>
      </c>
      <c r="U248" s="1801" t="s">
        <v>526</v>
      </c>
      <c r="V248" s="2571">
        <f t="shared" si="3"/>
        <v>1.388888888888884E-2</v>
      </c>
      <c r="W248" s="1801"/>
    </row>
    <row r="249" spans="1:23" s="2223" customFormat="1">
      <c r="A249" s="1801">
        <v>246</v>
      </c>
      <c r="B249" s="1812"/>
      <c r="C249" s="1805">
        <v>163839</v>
      </c>
      <c r="D249" s="2006" t="s">
        <v>11379</v>
      </c>
      <c r="E249" s="1805" t="s">
        <v>11410</v>
      </c>
      <c r="F249" s="1805" t="s">
        <v>932</v>
      </c>
      <c r="G249" s="1811" t="s">
        <v>28</v>
      </c>
      <c r="H249" s="2054" t="s">
        <v>29</v>
      </c>
      <c r="I249" s="1811" t="s">
        <v>128</v>
      </c>
      <c r="J249" s="1812" t="s">
        <v>188</v>
      </c>
      <c r="K249" s="2396" t="s">
        <v>854</v>
      </c>
      <c r="L249" s="2055">
        <v>0.86111111111111116</v>
      </c>
      <c r="M249" s="2055">
        <v>0.90625</v>
      </c>
      <c r="N249" s="1812" t="s">
        <v>33</v>
      </c>
      <c r="O249" s="2055">
        <v>0.84722222222222221</v>
      </c>
      <c r="P249" s="1812" t="s">
        <v>34</v>
      </c>
      <c r="Q249" s="1812" t="s">
        <v>34</v>
      </c>
      <c r="R249" s="1812" t="s">
        <v>112</v>
      </c>
      <c r="S249" s="1812" t="s">
        <v>35</v>
      </c>
      <c r="T249" s="1812" t="s">
        <v>112</v>
      </c>
      <c r="U249" s="1812" t="s">
        <v>33</v>
      </c>
      <c r="V249" s="2574">
        <f t="shared" si="3"/>
        <v>1.3888888888888951E-2</v>
      </c>
      <c r="W249" s="1812"/>
    </row>
    <row r="250" spans="1:23" s="2223" customFormat="1">
      <c r="A250" s="1801">
        <v>247</v>
      </c>
      <c r="B250" s="1812"/>
      <c r="C250" s="1805">
        <v>202038</v>
      </c>
      <c r="D250" s="2006" t="s">
        <v>11379</v>
      </c>
      <c r="E250" s="1805" t="s">
        <v>11411</v>
      </c>
      <c r="F250" s="1805" t="s">
        <v>505</v>
      </c>
      <c r="G250" s="1811" t="s">
        <v>109</v>
      </c>
      <c r="H250" s="2054" t="s">
        <v>29</v>
      </c>
      <c r="I250" s="1811" t="s">
        <v>128</v>
      </c>
      <c r="J250" s="1812" t="s">
        <v>188</v>
      </c>
      <c r="K250" s="2380" t="s">
        <v>4795</v>
      </c>
      <c r="L250" s="2055">
        <v>0.94444444444444442</v>
      </c>
      <c r="M250" s="2055">
        <v>0.97430555555555554</v>
      </c>
      <c r="N250" s="1812" t="s">
        <v>33</v>
      </c>
      <c r="O250" s="2055">
        <v>0.92708333333333337</v>
      </c>
      <c r="P250" s="1812" t="s">
        <v>34</v>
      </c>
      <c r="Q250" s="1812" t="s">
        <v>34</v>
      </c>
      <c r="R250" s="1812" t="s">
        <v>112</v>
      </c>
      <c r="S250" s="1812" t="s">
        <v>35</v>
      </c>
      <c r="T250" s="1812" t="s">
        <v>112</v>
      </c>
      <c r="U250" s="1812" t="s">
        <v>33</v>
      </c>
      <c r="V250" s="2574">
        <f t="shared" si="3"/>
        <v>1.7361111111111049E-2</v>
      </c>
      <c r="W250" s="1812"/>
    </row>
    <row r="251" spans="1:23" s="1810" customFormat="1">
      <c r="A251" s="1801">
        <v>248</v>
      </c>
      <c r="B251" s="1890"/>
      <c r="C251" s="2017">
        <v>11203</v>
      </c>
      <c r="D251" s="2006" t="s">
        <v>11379</v>
      </c>
      <c r="E251" s="2017" t="s">
        <v>11412</v>
      </c>
      <c r="F251" s="2017" t="s">
        <v>162</v>
      </c>
      <c r="G251" s="2018" t="s">
        <v>617</v>
      </c>
      <c r="H251" s="2026" t="s">
        <v>463</v>
      </c>
      <c r="I251" s="2018" t="s">
        <v>3511</v>
      </c>
      <c r="J251" s="1890" t="s">
        <v>94</v>
      </c>
      <c r="K251" s="2399" t="s">
        <v>306</v>
      </c>
      <c r="L251" s="1892">
        <v>0.4236111111111111</v>
      </c>
      <c r="M251" s="1892">
        <v>0.55555555555555558</v>
      </c>
      <c r="N251" s="1812" t="s">
        <v>33</v>
      </c>
      <c r="O251" s="1892">
        <v>0.41666666666666669</v>
      </c>
      <c r="P251" s="1890" t="s">
        <v>34</v>
      </c>
      <c r="Q251" s="1890" t="s">
        <v>34</v>
      </c>
      <c r="R251" s="1812" t="s">
        <v>35</v>
      </c>
      <c r="S251" s="1812" t="s">
        <v>35</v>
      </c>
      <c r="T251" s="1812" t="s">
        <v>112</v>
      </c>
      <c r="U251" s="1812" t="s">
        <v>367</v>
      </c>
      <c r="V251" s="2571">
        <f t="shared" si="3"/>
        <v>6.9444444444444198E-3</v>
      </c>
      <c r="W251" s="1890"/>
    </row>
    <row r="252" spans="1:23" s="1810" customFormat="1">
      <c r="A252" s="1801">
        <v>249</v>
      </c>
      <c r="B252" s="1801"/>
      <c r="C252" s="1805">
        <v>202513</v>
      </c>
      <c r="D252" s="1812" t="s">
        <v>11379</v>
      </c>
      <c r="E252" s="1805" t="s">
        <v>11244</v>
      </c>
      <c r="F252" s="1805" t="s">
        <v>428</v>
      </c>
      <c r="G252" s="1811" t="s">
        <v>7654</v>
      </c>
      <c r="H252" s="2026" t="s">
        <v>237</v>
      </c>
      <c r="I252" s="1811" t="s">
        <v>5470</v>
      </c>
      <c r="J252" s="1801" t="s">
        <v>94</v>
      </c>
      <c r="K252" s="2391" t="s">
        <v>1008</v>
      </c>
      <c r="L252" s="1807">
        <v>0.47083333333333333</v>
      </c>
      <c r="M252" s="1807">
        <v>0.57291666666666663</v>
      </c>
      <c r="N252" s="1812" t="s">
        <v>33</v>
      </c>
      <c r="O252" s="1807">
        <v>0.46180555555555558</v>
      </c>
      <c r="P252" s="1801" t="s">
        <v>34</v>
      </c>
      <c r="Q252" s="1801" t="s">
        <v>34</v>
      </c>
      <c r="R252" s="1812" t="s">
        <v>35</v>
      </c>
      <c r="S252" s="1812" t="s">
        <v>35</v>
      </c>
      <c r="T252" s="1812" t="s">
        <v>112</v>
      </c>
      <c r="U252" s="1812" t="s">
        <v>367</v>
      </c>
      <c r="V252" s="2571">
        <f t="shared" si="3"/>
        <v>9.0277777777777457E-3</v>
      </c>
      <c r="W252" s="1801"/>
    </row>
    <row r="253" spans="1:23" s="1810" customFormat="1">
      <c r="A253" s="1801">
        <v>250</v>
      </c>
      <c r="B253" s="1801"/>
      <c r="C253" s="1805">
        <v>203937</v>
      </c>
      <c r="D253" s="1812" t="s">
        <v>11379</v>
      </c>
      <c r="E253" s="1805" t="s">
        <v>11413</v>
      </c>
      <c r="F253" s="1805" t="s">
        <v>461</v>
      </c>
      <c r="G253" s="1811" t="s">
        <v>11257</v>
      </c>
      <c r="H253" s="1812"/>
      <c r="I253" s="1811" t="s">
        <v>11414</v>
      </c>
      <c r="J253" s="1801" t="s">
        <v>188</v>
      </c>
      <c r="K253" s="2391" t="s">
        <v>621</v>
      </c>
      <c r="L253" s="1807">
        <v>0.59375</v>
      </c>
      <c r="M253" s="1807">
        <v>0.85416666666666663</v>
      </c>
      <c r="N253" s="1812" t="s">
        <v>33</v>
      </c>
      <c r="O253" s="1807">
        <v>0.58680555555555558</v>
      </c>
      <c r="P253" s="1801" t="s">
        <v>34</v>
      </c>
      <c r="Q253" s="1801" t="s">
        <v>34</v>
      </c>
      <c r="R253" s="1812" t="s">
        <v>35</v>
      </c>
      <c r="S253" s="1812" t="s">
        <v>35</v>
      </c>
      <c r="T253" s="1812" t="s">
        <v>112</v>
      </c>
      <c r="U253" s="1812" t="s">
        <v>367</v>
      </c>
      <c r="V253" s="2571">
        <f t="shared" si="3"/>
        <v>6.9444444444444198E-3</v>
      </c>
      <c r="W253" s="1801"/>
    </row>
    <row r="254" spans="1:23" s="2223" customFormat="1">
      <c r="A254" s="1801">
        <v>251</v>
      </c>
      <c r="B254" s="1812"/>
      <c r="C254" s="1805">
        <v>200101</v>
      </c>
      <c r="D254" s="2027" t="s">
        <v>11415</v>
      </c>
      <c r="E254" s="1811" t="s">
        <v>11416</v>
      </c>
      <c r="F254" s="1805" t="s">
        <v>335</v>
      </c>
      <c r="G254" s="1811" t="s">
        <v>10420</v>
      </c>
      <c r="H254" s="1811" t="s">
        <v>29</v>
      </c>
      <c r="I254" s="1811" t="s">
        <v>1871</v>
      </c>
      <c r="J254" s="1812" t="s">
        <v>31</v>
      </c>
      <c r="K254" s="2381" t="s">
        <v>7799</v>
      </c>
      <c r="L254" s="2055">
        <v>0.34375</v>
      </c>
      <c r="M254" s="2055">
        <v>0.46527777777777779</v>
      </c>
      <c r="N254" s="1812" t="s">
        <v>33</v>
      </c>
      <c r="O254" s="2055">
        <v>0.33333333333333331</v>
      </c>
      <c r="P254" s="2321" t="s">
        <v>34</v>
      </c>
      <c r="Q254" s="2321" t="s">
        <v>34</v>
      </c>
      <c r="R254" s="1812" t="s">
        <v>36</v>
      </c>
      <c r="S254" s="1812" t="s">
        <v>35</v>
      </c>
      <c r="T254" s="1812" t="s">
        <v>112</v>
      </c>
      <c r="U254" s="1812" t="s">
        <v>33</v>
      </c>
      <c r="V254" s="2571">
        <f t="shared" si="3"/>
        <v>1.0416666666666685E-2</v>
      </c>
      <c r="W254" s="1812"/>
    </row>
    <row r="255" spans="1:23" s="2223" customFormat="1">
      <c r="A255" s="1801">
        <v>252</v>
      </c>
      <c r="B255" s="1812"/>
      <c r="C255" s="1805">
        <v>203083</v>
      </c>
      <c r="D255" s="1812" t="s">
        <v>11415</v>
      </c>
      <c r="E255" s="1811" t="s">
        <v>11417</v>
      </c>
      <c r="F255" s="1805" t="s">
        <v>186</v>
      </c>
      <c r="G255" s="1811" t="s">
        <v>10420</v>
      </c>
      <c r="H255" s="1811" t="s">
        <v>29</v>
      </c>
      <c r="I255" s="1811" t="s">
        <v>110</v>
      </c>
      <c r="J255" s="1812" t="s">
        <v>31</v>
      </c>
      <c r="K255" s="2381" t="s">
        <v>7803</v>
      </c>
      <c r="L255" s="2055">
        <v>0.46875</v>
      </c>
      <c r="M255" s="2055">
        <v>0.53125</v>
      </c>
      <c r="N255" s="1812" t="s">
        <v>33</v>
      </c>
      <c r="O255" s="2055">
        <v>0.45833333333333331</v>
      </c>
      <c r="P255" s="2321" t="s">
        <v>34</v>
      </c>
      <c r="Q255" s="2321" t="s">
        <v>34</v>
      </c>
      <c r="R255" s="1812" t="s">
        <v>35</v>
      </c>
      <c r="S255" s="1812" t="s">
        <v>35</v>
      </c>
      <c r="T255" s="1812" t="s">
        <v>112</v>
      </c>
      <c r="U255" s="1812" t="s">
        <v>367</v>
      </c>
      <c r="V255" s="2571">
        <f t="shared" si="3"/>
        <v>1.0416666666666685E-2</v>
      </c>
      <c r="W255" s="1812"/>
    </row>
    <row r="256" spans="1:23" s="2223" customFormat="1" ht="27.75">
      <c r="A256" s="1801">
        <v>253</v>
      </c>
      <c r="B256" s="1812"/>
      <c r="C256" s="1805">
        <v>203280</v>
      </c>
      <c r="D256" s="1812" t="s">
        <v>11415</v>
      </c>
      <c r="E256" s="1811" t="s">
        <v>11418</v>
      </c>
      <c r="F256" s="1805" t="s">
        <v>1102</v>
      </c>
      <c r="G256" s="1811" t="s">
        <v>9210</v>
      </c>
      <c r="H256" s="1811" t="s">
        <v>389</v>
      </c>
      <c r="I256" s="1811" t="s">
        <v>11419</v>
      </c>
      <c r="J256" s="1812" t="s">
        <v>188</v>
      </c>
      <c r="K256" s="2381" t="s">
        <v>43</v>
      </c>
      <c r="L256" s="2055">
        <v>0.56944444444444442</v>
      </c>
      <c r="M256" s="2055">
        <v>0.67083333333333328</v>
      </c>
      <c r="N256" s="2224" t="s">
        <v>352</v>
      </c>
      <c r="O256" s="2055">
        <v>0.5625</v>
      </c>
      <c r="P256" s="2321" t="s">
        <v>34</v>
      </c>
      <c r="Q256" s="2321" t="s">
        <v>34</v>
      </c>
      <c r="R256" s="1812" t="s">
        <v>35</v>
      </c>
      <c r="S256" s="1812" t="s">
        <v>35</v>
      </c>
      <c r="T256" s="1812" t="s">
        <v>112</v>
      </c>
      <c r="U256" s="1812" t="s">
        <v>367</v>
      </c>
      <c r="V256" s="2571">
        <f t="shared" ref="V256:V316" si="4">L256-O256</f>
        <v>6.9444444444444198E-3</v>
      </c>
      <c r="W256" s="1812"/>
    </row>
    <row r="257" spans="1:23" s="2223" customFormat="1">
      <c r="A257" s="1801">
        <v>254</v>
      </c>
      <c r="B257" s="1812"/>
      <c r="C257" s="1805">
        <v>105698</v>
      </c>
      <c r="D257" s="1812" t="s">
        <v>11415</v>
      </c>
      <c r="E257" s="1811" t="s">
        <v>3541</v>
      </c>
      <c r="F257" s="1805" t="s">
        <v>2947</v>
      </c>
      <c r="G257" s="1811" t="s">
        <v>11257</v>
      </c>
      <c r="H257" s="1811" t="s">
        <v>41</v>
      </c>
      <c r="I257" s="1805" t="s">
        <v>11420</v>
      </c>
      <c r="J257" s="1812" t="s">
        <v>31</v>
      </c>
      <c r="K257" s="2381" t="s">
        <v>860</v>
      </c>
      <c r="L257" s="2055">
        <v>0.3576388888888889</v>
      </c>
      <c r="M257" s="2055">
        <v>0.4284722222222222</v>
      </c>
      <c r="N257" s="1812" t="s">
        <v>33</v>
      </c>
      <c r="O257" s="2055">
        <v>0.34722222222222221</v>
      </c>
      <c r="P257" s="2321" t="s">
        <v>34</v>
      </c>
      <c r="Q257" s="2321" t="s">
        <v>34</v>
      </c>
      <c r="R257" s="1812" t="s">
        <v>35</v>
      </c>
      <c r="S257" s="1812" t="s">
        <v>35</v>
      </c>
      <c r="T257" s="1812" t="s">
        <v>112</v>
      </c>
      <c r="U257" s="1812" t="s">
        <v>367</v>
      </c>
      <c r="V257" s="2571">
        <f t="shared" si="4"/>
        <v>1.0416666666666685E-2</v>
      </c>
      <c r="W257" s="1812"/>
    </row>
    <row r="258" spans="1:23" s="2223" customFormat="1">
      <c r="A258" s="1801">
        <v>255</v>
      </c>
      <c r="B258" s="1812"/>
      <c r="C258" s="1805">
        <v>200186</v>
      </c>
      <c r="D258" s="1812" t="s">
        <v>11415</v>
      </c>
      <c r="E258" s="1811" t="s">
        <v>11421</v>
      </c>
      <c r="F258" s="1805" t="s">
        <v>1777</v>
      </c>
      <c r="G258" s="1811" t="s">
        <v>5828</v>
      </c>
      <c r="H258" s="1811" t="s">
        <v>29</v>
      </c>
      <c r="I258" s="1811" t="s">
        <v>128</v>
      </c>
      <c r="J258" s="1812" t="s">
        <v>188</v>
      </c>
      <c r="K258" s="2381" t="s">
        <v>930</v>
      </c>
      <c r="L258" s="2055">
        <v>0.4375</v>
      </c>
      <c r="M258" s="2055">
        <v>0.47916666666666669</v>
      </c>
      <c r="N258" s="1812" t="s">
        <v>33</v>
      </c>
      <c r="O258" s="2055">
        <v>0.42708333333333331</v>
      </c>
      <c r="P258" s="2321" t="s">
        <v>34</v>
      </c>
      <c r="Q258" s="2321" t="s">
        <v>34</v>
      </c>
      <c r="R258" s="1812" t="s">
        <v>35</v>
      </c>
      <c r="S258" s="1812" t="s">
        <v>35</v>
      </c>
      <c r="T258" s="1812" t="s">
        <v>112</v>
      </c>
      <c r="U258" s="1812" t="s">
        <v>367</v>
      </c>
      <c r="V258" s="2571">
        <f t="shared" si="4"/>
        <v>1.0416666666666685E-2</v>
      </c>
      <c r="W258" s="1812"/>
    </row>
    <row r="259" spans="1:23" s="2223" customFormat="1">
      <c r="A259" s="1801">
        <v>256</v>
      </c>
      <c r="B259" s="1812"/>
      <c r="C259" s="1805">
        <v>70725</v>
      </c>
      <c r="D259" s="1812" t="s">
        <v>11415</v>
      </c>
      <c r="E259" s="1811" t="s">
        <v>11422</v>
      </c>
      <c r="F259" s="1805" t="s">
        <v>759</v>
      </c>
      <c r="G259" s="1811" t="s">
        <v>5828</v>
      </c>
      <c r="H259" s="1811" t="s">
        <v>29</v>
      </c>
      <c r="I259" s="1811" t="s">
        <v>128</v>
      </c>
      <c r="J259" s="1812" t="s">
        <v>188</v>
      </c>
      <c r="K259" s="2381" t="s">
        <v>651</v>
      </c>
      <c r="L259" s="2055">
        <v>0.4861111111111111</v>
      </c>
      <c r="M259" s="2055">
        <v>0.52430555555555558</v>
      </c>
      <c r="N259" s="1812" t="s">
        <v>33</v>
      </c>
      <c r="O259" s="2055">
        <v>0.47916666666666669</v>
      </c>
      <c r="P259" s="2321" t="s">
        <v>34</v>
      </c>
      <c r="Q259" s="2321" t="s">
        <v>34</v>
      </c>
      <c r="R259" s="1812" t="s">
        <v>36</v>
      </c>
      <c r="S259" s="1812" t="s">
        <v>35</v>
      </c>
      <c r="T259" s="1812" t="s">
        <v>112</v>
      </c>
      <c r="U259" s="1812" t="s">
        <v>33</v>
      </c>
      <c r="V259" s="2571">
        <f t="shared" si="4"/>
        <v>6.9444444444444198E-3</v>
      </c>
      <c r="W259" s="1812"/>
    </row>
    <row r="260" spans="1:23" s="2223" customFormat="1">
      <c r="A260" s="1801">
        <v>257</v>
      </c>
      <c r="B260" s="1812"/>
      <c r="C260" s="1805">
        <v>191636</v>
      </c>
      <c r="D260" s="1812" t="s">
        <v>11415</v>
      </c>
      <c r="E260" s="1811" t="s">
        <v>6553</v>
      </c>
      <c r="F260" s="1805" t="s">
        <v>547</v>
      </c>
      <c r="G260" s="1811" t="s">
        <v>9955</v>
      </c>
      <c r="H260" s="1811" t="s">
        <v>29</v>
      </c>
      <c r="I260" s="1811" t="s">
        <v>128</v>
      </c>
      <c r="J260" s="1812" t="s">
        <v>188</v>
      </c>
      <c r="K260" s="2381" t="s">
        <v>1042</v>
      </c>
      <c r="L260" s="2055">
        <v>0.57291666666666663</v>
      </c>
      <c r="M260" s="2055">
        <v>0.63194444444444442</v>
      </c>
      <c r="N260" s="1812" t="s">
        <v>33</v>
      </c>
      <c r="O260" s="2055">
        <v>0.5625</v>
      </c>
      <c r="P260" s="2321" t="s">
        <v>34</v>
      </c>
      <c r="Q260" s="2321" t="s">
        <v>34</v>
      </c>
      <c r="R260" s="1812" t="s">
        <v>36</v>
      </c>
      <c r="S260" s="1812" t="s">
        <v>35</v>
      </c>
      <c r="T260" s="1812" t="s">
        <v>112</v>
      </c>
      <c r="U260" s="1812" t="s">
        <v>33</v>
      </c>
      <c r="V260" s="2571">
        <f t="shared" si="4"/>
        <v>1.041666666666663E-2</v>
      </c>
      <c r="W260" s="1812"/>
    </row>
    <row r="261" spans="1:23" s="2223" customFormat="1">
      <c r="A261" s="1801">
        <v>258</v>
      </c>
      <c r="B261" s="1812"/>
      <c r="C261" s="1805">
        <v>188796</v>
      </c>
      <c r="D261" s="1812" t="s">
        <v>11415</v>
      </c>
      <c r="E261" s="1811" t="s">
        <v>11423</v>
      </c>
      <c r="F261" s="1805" t="s">
        <v>952</v>
      </c>
      <c r="G261" s="1811" t="s">
        <v>8197</v>
      </c>
      <c r="H261" s="1811" t="s">
        <v>215</v>
      </c>
      <c r="I261" s="1811" t="s">
        <v>11424</v>
      </c>
      <c r="J261" s="1812" t="s">
        <v>31</v>
      </c>
      <c r="K261" s="2381" t="s">
        <v>32</v>
      </c>
      <c r="L261" s="2055">
        <v>0.34722222222222221</v>
      </c>
      <c r="M261" s="2055">
        <v>0.5</v>
      </c>
      <c r="N261" s="1812" t="s">
        <v>219</v>
      </c>
      <c r="O261" s="2055">
        <v>0.34027777777777779</v>
      </c>
      <c r="P261" s="2321" t="s">
        <v>34</v>
      </c>
      <c r="Q261" s="2321" t="s">
        <v>34</v>
      </c>
      <c r="R261" s="1812" t="s">
        <v>35</v>
      </c>
      <c r="S261" s="1812" t="s">
        <v>35</v>
      </c>
      <c r="T261" s="1812" t="s">
        <v>112</v>
      </c>
      <c r="U261" s="1812" t="s">
        <v>367</v>
      </c>
      <c r="V261" s="2571">
        <f t="shared" si="4"/>
        <v>6.9444444444444198E-3</v>
      </c>
      <c r="W261" s="1812"/>
    </row>
    <row r="262" spans="1:23" s="2223" customFormat="1">
      <c r="A262" s="1801">
        <v>259</v>
      </c>
      <c r="B262" s="1812"/>
      <c r="C262" s="1805">
        <v>193963</v>
      </c>
      <c r="D262" s="1812" t="s">
        <v>11415</v>
      </c>
      <c r="E262" s="1811" t="s">
        <v>5113</v>
      </c>
      <c r="F262" s="1805" t="s">
        <v>810</v>
      </c>
      <c r="G262" s="1811" t="s">
        <v>8197</v>
      </c>
      <c r="H262" s="1811" t="s">
        <v>215</v>
      </c>
      <c r="I262" s="1811" t="s">
        <v>8836</v>
      </c>
      <c r="J262" s="1812" t="s">
        <v>31</v>
      </c>
      <c r="K262" s="2381" t="s">
        <v>32</v>
      </c>
      <c r="L262" s="2055">
        <v>0.50347222222222221</v>
      </c>
      <c r="M262" s="2055">
        <v>0.58333333333333337</v>
      </c>
      <c r="N262" s="1812" t="s">
        <v>219</v>
      </c>
      <c r="O262" s="2055">
        <v>0.49305555555555558</v>
      </c>
      <c r="P262" s="2321" t="s">
        <v>34</v>
      </c>
      <c r="Q262" s="2321" t="s">
        <v>34</v>
      </c>
      <c r="R262" s="1812" t="s">
        <v>35</v>
      </c>
      <c r="S262" s="1812" t="s">
        <v>35</v>
      </c>
      <c r="T262" s="1812" t="s">
        <v>112</v>
      </c>
      <c r="U262" s="1812" t="s">
        <v>367</v>
      </c>
      <c r="V262" s="2571">
        <f t="shared" si="4"/>
        <v>1.041666666666663E-2</v>
      </c>
      <c r="W262" s="1812"/>
    </row>
    <row r="263" spans="1:23" s="2223" customFormat="1">
      <c r="A263" s="1801">
        <v>260</v>
      </c>
      <c r="B263" s="1812"/>
      <c r="C263" s="1805">
        <v>139136</v>
      </c>
      <c r="D263" s="1812" t="s">
        <v>11415</v>
      </c>
      <c r="E263" s="1811" t="s">
        <v>11425</v>
      </c>
      <c r="F263" s="1805" t="s">
        <v>536</v>
      </c>
      <c r="G263" s="1811" t="s">
        <v>11257</v>
      </c>
      <c r="H263" s="1811" t="s">
        <v>41</v>
      </c>
      <c r="I263" s="1805" t="s">
        <v>11426</v>
      </c>
      <c r="J263" s="1812" t="s">
        <v>31</v>
      </c>
      <c r="K263" s="2381" t="s">
        <v>885</v>
      </c>
      <c r="L263" s="2055">
        <v>0.59583333333333333</v>
      </c>
      <c r="M263" s="2055">
        <v>0.74652777777777779</v>
      </c>
      <c r="N263" s="1812" t="s">
        <v>33</v>
      </c>
      <c r="O263" s="2055">
        <v>0.58333333333333337</v>
      </c>
      <c r="P263" s="2321" t="s">
        <v>34</v>
      </c>
      <c r="Q263" s="2321" t="s">
        <v>34</v>
      </c>
      <c r="R263" s="1812" t="s">
        <v>35</v>
      </c>
      <c r="S263" s="1812" t="s">
        <v>35</v>
      </c>
      <c r="T263" s="1812" t="s">
        <v>112</v>
      </c>
      <c r="U263" s="1812" t="s">
        <v>367</v>
      </c>
      <c r="V263" s="2571">
        <f t="shared" si="4"/>
        <v>1.2499999999999956E-2</v>
      </c>
      <c r="W263" s="1812"/>
    </row>
    <row r="264" spans="1:23" s="2223" customFormat="1">
      <c r="A264" s="1801">
        <v>261</v>
      </c>
      <c r="B264" s="1812"/>
      <c r="C264" s="1805">
        <v>3944</v>
      </c>
      <c r="D264" s="1812" t="s">
        <v>11415</v>
      </c>
      <c r="E264" s="1811" t="s">
        <v>8454</v>
      </c>
      <c r="F264" s="1805" t="s">
        <v>1024</v>
      </c>
      <c r="G264" s="1811" t="s">
        <v>54</v>
      </c>
      <c r="H264" s="1811" t="s">
        <v>463</v>
      </c>
      <c r="I264" s="1805" t="s">
        <v>11427</v>
      </c>
      <c r="J264" s="1812" t="s">
        <v>31</v>
      </c>
      <c r="K264" s="2381" t="s">
        <v>1015</v>
      </c>
      <c r="L264" s="2055">
        <v>0.35416666666666669</v>
      </c>
      <c r="M264" s="2055">
        <v>0.4861111111111111</v>
      </c>
      <c r="N264" s="1812" t="s">
        <v>33</v>
      </c>
      <c r="O264" s="2055">
        <v>0.34375</v>
      </c>
      <c r="P264" s="2321" t="s">
        <v>34</v>
      </c>
      <c r="Q264" s="2321" t="s">
        <v>34</v>
      </c>
      <c r="R264" s="1812" t="s">
        <v>36</v>
      </c>
      <c r="S264" s="1812" t="s">
        <v>35</v>
      </c>
      <c r="T264" s="1812" t="s">
        <v>112</v>
      </c>
      <c r="U264" s="1812" t="s">
        <v>33</v>
      </c>
      <c r="V264" s="2571">
        <f t="shared" si="4"/>
        <v>1.0416666666666685E-2</v>
      </c>
      <c r="W264" s="1812"/>
    </row>
    <row r="265" spans="1:23" s="2223" customFormat="1">
      <c r="A265" s="1801">
        <v>262</v>
      </c>
      <c r="B265" s="1812"/>
      <c r="C265" s="1805">
        <v>105812</v>
      </c>
      <c r="D265" s="1812" t="s">
        <v>11415</v>
      </c>
      <c r="E265" s="1811" t="s">
        <v>3490</v>
      </c>
      <c r="F265" s="1805" t="s">
        <v>969</v>
      </c>
      <c r="G265" s="1811" t="s">
        <v>54</v>
      </c>
      <c r="H265" s="1811" t="s">
        <v>463</v>
      </c>
      <c r="I265" s="1805" t="s">
        <v>11428</v>
      </c>
      <c r="J265" s="1812" t="s">
        <v>31</v>
      </c>
      <c r="K265" s="2381" t="s">
        <v>5934</v>
      </c>
      <c r="L265" s="2055">
        <v>0.5</v>
      </c>
      <c r="M265" s="2055">
        <v>0.66666666666666663</v>
      </c>
      <c r="N265" s="1812" t="s">
        <v>33</v>
      </c>
      <c r="O265" s="2055">
        <v>0.48958333333333331</v>
      </c>
      <c r="P265" s="2321" t="s">
        <v>34</v>
      </c>
      <c r="Q265" s="2321" t="s">
        <v>34</v>
      </c>
      <c r="R265" s="1812" t="s">
        <v>35</v>
      </c>
      <c r="S265" s="1812" t="s">
        <v>35</v>
      </c>
      <c r="T265" s="1812" t="s">
        <v>112</v>
      </c>
      <c r="U265" s="1812" t="s">
        <v>367</v>
      </c>
      <c r="V265" s="2571">
        <f t="shared" si="4"/>
        <v>1.0416666666666685E-2</v>
      </c>
      <c r="W265" s="1812"/>
    </row>
    <row r="266" spans="1:23" s="2223" customFormat="1">
      <c r="A266" s="1801">
        <v>263</v>
      </c>
      <c r="B266" s="1812"/>
      <c r="C266" s="1805">
        <v>204073</v>
      </c>
      <c r="D266" s="1812" t="s">
        <v>11415</v>
      </c>
      <c r="E266" s="1811" t="s">
        <v>11429</v>
      </c>
      <c r="F266" s="1805" t="s">
        <v>145</v>
      </c>
      <c r="G266" s="1811" t="s">
        <v>617</v>
      </c>
      <c r="H266" s="1811" t="s">
        <v>463</v>
      </c>
      <c r="I266" s="1811" t="s">
        <v>11430</v>
      </c>
      <c r="J266" s="1812" t="s">
        <v>31</v>
      </c>
      <c r="K266" s="2381" t="s">
        <v>5020</v>
      </c>
      <c r="L266" s="2055">
        <v>0.6875</v>
      </c>
      <c r="M266" s="2055">
        <v>0.83333333333333337</v>
      </c>
      <c r="N266" s="1812" t="s">
        <v>33</v>
      </c>
      <c r="O266" s="2055">
        <v>0.67361111111111116</v>
      </c>
      <c r="P266" s="2321" t="s">
        <v>34</v>
      </c>
      <c r="Q266" s="2321" t="s">
        <v>34</v>
      </c>
      <c r="R266" s="1812" t="s">
        <v>35</v>
      </c>
      <c r="S266" s="1812" t="s">
        <v>35</v>
      </c>
      <c r="T266" s="1812" t="s">
        <v>112</v>
      </c>
      <c r="U266" s="1812" t="s">
        <v>367</v>
      </c>
      <c r="V266" s="2571">
        <f t="shared" si="4"/>
        <v>1.388888888888884E-2</v>
      </c>
      <c r="W266" s="1812"/>
    </row>
    <row r="267" spans="1:23" s="2223" customFormat="1" ht="27.75">
      <c r="A267" s="1801">
        <v>264</v>
      </c>
      <c r="B267" s="1812"/>
      <c r="C267" s="1805">
        <v>202825</v>
      </c>
      <c r="D267" s="1812" t="s">
        <v>11415</v>
      </c>
      <c r="E267" s="1811" t="s">
        <v>11431</v>
      </c>
      <c r="F267" s="1805" t="s">
        <v>145</v>
      </c>
      <c r="G267" s="1811" t="s">
        <v>7654</v>
      </c>
      <c r="H267" s="1811" t="s">
        <v>237</v>
      </c>
      <c r="I267" s="1805" t="s">
        <v>11432</v>
      </c>
      <c r="J267" s="1812" t="s">
        <v>31</v>
      </c>
      <c r="K267" s="2381" t="s">
        <v>5049</v>
      </c>
      <c r="L267" s="2055">
        <v>0.35555555555555557</v>
      </c>
      <c r="M267" s="2055">
        <v>0.74305555555555558</v>
      </c>
      <c r="N267" s="1812" t="s">
        <v>33</v>
      </c>
      <c r="O267" s="2055">
        <v>0.34722222222222221</v>
      </c>
      <c r="P267" s="2321" t="s">
        <v>34</v>
      </c>
      <c r="Q267" s="2321" t="s">
        <v>34</v>
      </c>
      <c r="R267" s="1812" t="s">
        <v>35</v>
      </c>
      <c r="S267" s="1812" t="s">
        <v>35</v>
      </c>
      <c r="T267" s="1812" t="s">
        <v>11433</v>
      </c>
      <c r="U267" s="1812" t="s">
        <v>367</v>
      </c>
      <c r="V267" s="2571">
        <f t="shared" si="4"/>
        <v>8.3333333333333592E-3</v>
      </c>
      <c r="W267" s="1812"/>
    </row>
    <row r="268" spans="1:23" s="2223" customFormat="1">
      <c r="A268" s="1801">
        <v>265</v>
      </c>
      <c r="B268" s="1812"/>
      <c r="C268" s="1805">
        <v>198657</v>
      </c>
      <c r="D268" s="1812" t="s">
        <v>11415</v>
      </c>
      <c r="E268" s="1811" t="s">
        <v>11434</v>
      </c>
      <c r="F268" s="1805" t="s">
        <v>162</v>
      </c>
      <c r="G268" s="1811" t="s">
        <v>7175</v>
      </c>
      <c r="H268" s="1811" t="s">
        <v>10847</v>
      </c>
      <c r="I268" s="1811" t="s">
        <v>11435</v>
      </c>
      <c r="J268" s="1812" t="s">
        <v>31</v>
      </c>
      <c r="K268" s="2381" t="s">
        <v>3524</v>
      </c>
      <c r="L268" s="2055">
        <v>0.35416666666666669</v>
      </c>
      <c r="M268" s="2055">
        <v>0.68055555555555558</v>
      </c>
      <c r="N268" s="1812" t="s">
        <v>33</v>
      </c>
      <c r="O268" s="2055">
        <v>0.34027777777777779</v>
      </c>
      <c r="P268" s="2321" t="s">
        <v>34</v>
      </c>
      <c r="Q268" s="2321" t="s">
        <v>34</v>
      </c>
      <c r="R268" s="1812" t="s">
        <v>35</v>
      </c>
      <c r="S268" s="1812" t="s">
        <v>35</v>
      </c>
      <c r="T268" s="1812" t="s">
        <v>11433</v>
      </c>
      <c r="U268" s="1812" t="s">
        <v>367</v>
      </c>
      <c r="V268" s="2571">
        <f t="shared" si="4"/>
        <v>1.3888888888888895E-2</v>
      </c>
      <c r="W268" s="1812"/>
    </row>
    <row r="269" spans="1:23" s="2223" customFormat="1">
      <c r="A269" s="1801">
        <v>266</v>
      </c>
      <c r="B269" s="1812"/>
      <c r="C269" s="1805">
        <v>203509</v>
      </c>
      <c r="D269" s="1812" t="s">
        <v>11415</v>
      </c>
      <c r="E269" s="1811" t="s">
        <v>11436</v>
      </c>
      <c r="F269" s="1805" t="s">
        <v>748</v>
      </c>
      <c r="G269" s="1811" t="s">
        <v>7175</v>
      </c>
      <c r="H269" s="1811" t="s">
        <v>10847</v>
      </c>
      <c r="I269" s="1805" t="s">
        <v>1542</v>
      </c>
      <c r="J269" s="1812" t="s">
        <v>31</v>
      </c>
      <c r="K269" s="2381" t="s">
        <v>56</v>
      </c>
      <c r="L269" s="2055">
        <v>0.41666666666666669</v>
      </c>
      <c r="M269" s="2055">
        <v>0.44097222222222221</v>
      </c>
      <c r="N269" s="1812" t="s">
        <v>33</v>
      </c>
      <c r="O269" s="2055">
        <v>0.40277777777777779</v>
      </c>
      <c r="P269" s="2321" t="s">
        <v>34</v>
      </c>
      <c r="Q269" s="2321" t="s">
        <v>34</v>
      </c>
      <c r="R269" s="1812" t="s">
        <v>35</v>
      </c>
      <c r="S269" s="1812" t="s">
        <v>35</v>
      </c>
      <c r="T269" s="1812" t="s">
        <v>112</v>
      </c>
      <c r="U269" s="1812" t="s">
        <v>367</v>
      </c>
      <c r="V269" s="2571">
        <f t="shared" si="4"/>
        <v>1.3888888888888895E-2</v>
      </c>
      <c r="W269" s="1812"/>
    </row>
    <row r="270" spans="1:23" s="2223" customFormat="1">
      <c r="A270" s="1801">
        <v>267</v>
      </c>
      <c r="B270" s="1812"/>
      <c r="C270" s="1805">
        <v>203462</v>
      </c>
      <c r="D270" s="1812" t="s">
        <v>11415</v>
      </c>
      <c r="E270" s="1811" t="s">
        <v>11437</v>
      </c>
      <c r="F270" s="1805" t="s">
        <v>2095</v>
      </c>
      <c r="G270" s="1811" t="s">
        <v>98</v>
      </c>
      <c r="H270" s="1811" t="s">
        <v>3346</v>
      </c>
      <c r="I270" s="1811" t="s">
        <v>11438</v>
      </c>
      <c r="J270" s="1812" t="s">
        <v>31</v>
      </c>
      <c r="K270" s="2381" t="s">
        <v>5078</v>
      </c>
      <c r="L270" s="2055">
        <v>0.60069444444444442</v>
      </c>
      <c r="M270" s="2055">
        <v>0.73611111111111116</v>
      </c>
      <c r="N270" s="1812" t="s">
        <v>33</v>
      </c>
      <c r="O270" s="2055">
        <v>0.59027777777777779</v>
      </c>
      <c r="P270" s="2321" t="s">
        <v>34</v>
      </c>
      <c r="Q270" s="2321" t="s">
        <v>34</v>
      </c>
      <c r="R270" s="1812" t="s">
        <v>35</v>
      </c>
      <c r="S270" s="1812" t="s">
        <v>35</v>
      </c>
      <c r="T270" s="1812" t="s">
        <v>112</v>
      </c>
      <c r="U270" s="1812" t="s">
        <v>545</v>
      </c>
      <c r="V270" s="2571">
        <f t="shared" si="4"/>
        <v>1.041666666666663E-2</v>
      </c>
      <c r="W270" s="1812"/>
    </row>
    <row r="271" spans="1:23" s="2223" customFormat="1">
      <c r="A271" s="1801">
        <v>268</v>
      </c>
      <c r="B271" s="1812"/>
      <c r="C271" s="1805">
        <v>196657</v>
      </c>
      <c r="D271" s="1812" t="s">
        <v>11415</v>
      </c>
      <c r="E271" s="1811" t="s">
        <v>11439</v>
      </c>
      <c r="F271" s="1805" t="s">
        <v>74</v>
      </c>
      <c r="G271" s="1811" t="s">
        <v>98</v>
      </c>
      <c r="H271" s="1811" t="s">
        <v>3346</v>
      </c>
      <c r="I271" s="1811" t="s">
        <v>11440</v>
      </c>
      <c r="J271" s="1812" t="s">
        <v>31</v>
      </c>
      <c r="K271" s="2381" t="s">
        <v>7782</v>
      </c>
      <c r="L271" s="2055">
        <v>0.34375</v>
      </c>
      <c r="M271" s="2055">
        <v>0.69444444444444442</v>
      </c>
      <c r="N271" s="1812" t="s">
        <v>33</v>
      </c>
      <c r="O271" s="2055">
        <v>0.33333333333333331</v>
      </c>
      <c r="P271" s="2321" t="s">
        <v>34</v>
      </c>
      <c r="Q271" s="2321" t="s">
        <v>34</v>
      </c>
      <c r="R271" s="1812" t="s">
        <v>35</v>
      </c>
      <c r="S271" s="1812" t="s">
        <v>35</v>
      </c>
      <c r="T271" s="1812" t="s">
        <v>11387</v>
      </c>
      <c r="U271" s="1812" t="s">
        <v>545</v>
      </c>
      <c r="V271" s="2571">
        <f t="shared" si="4"/>
        <v>1.0416666666666685E-2</v>
      </c>
      <c r="W271" s="1812"/>
    </row>
    <row r="272" spans="1:23" s="2223" customFormat="1">
      <c r="A272" s="1801">
        <v>269</v>
      </c>
      <c r="B272" s="1812"/>
      <c r="C272" s="1805">
        <v>202393</v>
      </c>
      <c r="D272" s="1812" t="s">
        <v>11415</v>
      </c>
      <c r="E272" s="1811" t="s">
        <v>11441</v>
      </c>
      <c r="F272" s="1805" t="s">
        <v>1751</v>
      </c>
      <c r="G272" s="1811" t="s">
        <v>9256</v>
      </c>
      <c r="H272" s="1811" t="s">
        <v>520</v>
      </c>
      <c r="I272" s="1811" t="s">
        <v>11048</v>
      </c>
      <c r="J272" s="1812" t="s">
        <v>31</v>
      </c>
      <c r="K272" s="2381" t="s">
        <v>860</v>
      </c>
      <c r="L272" s="2055">
        <v>0.35208333333333336</v>
      </c>
      <c r="M272" s="2055">
        <v>0.53125</v>
      </c>
      <c r="N272" s="1812" t="s">
        <v>169</v>
      </c>
      <c r="O272" s="2055">
        <v>0.34375</v>
      </c>
      <c r="P272" s="2321" t="s">
        <v>34</v>
      </c>
      <c r="Q272" s="2321" t="s">
        <v>34</v>
      </c>
      <c r="R272" s="1812" t="s">
        <v>35</v>
      </c>
      <c r="S272" s="1812" t="s">
        <v>35</v>
      </c>
      <c r="T272" s="1812" t="s">
        <v>112</v>
      </c>
      <c r="U272" s="1812" t="s">
        <v>5302</v>
      </c>
      <c r="V272" s="2571">
        <f t="shared" si="4"/>
        <v>8.3333333333333592E-3</v>
      </c>
      <c r="W272" s="1812"/>
    </row>
    <row r="273" spans="1:23" s="2223" customFormat="1">
      <c r="A273" s="1801">
        <v>270</v>
      </c>
      <c r="B273" s="1812"/>
      <c r="C273" s="1805">
        <v>202388</v>
      </c>
      <c r="D273" s="1812" t="s">
        <v>11415</v>
      </c>
      <c r="E273" s="1811" t="s">
        <v>11442</v>
      </c>
      <c r="F273" s="1805" t="s">
        <v>952</v>
      </c>
      <c r="G273" s="1811" t="s">
        <v>9256</v>
      </c>
      <c r="H273" s="1811" t="s">
        <v>520</v>
      </c>
      <c r="I273" s="1811" t="s">
        <v>11443</v>
      </c>
      <c r="J273" s="1812" t="s">
        <v>31</v>
      </c>
      <c r="K273" s="2381" t="s">
        <v>329</v>
      </c>
      <c r="L273" s="2055">
        <v>0.54722222222222228</v>
      </c>
      <c r="M273" s="2055">
        <v>0.62847222222222221</v>
      </c>
      <c r="N273" s="1812" t="s">
        <v>169</v>
      </c>
      <c r="O273" s="2055">
        <v>0.53819444444444442</v>
      </c>
      <c r="P273" s="2321" t="s">
        <v>34</v>
      </c>
      <c r="Q273" s="2321" t="s">
        <v>34</v>
      </c>
      <c r="R273" s="1812" t="s">
        <v>35</v>
      </c>
      <c r="S273" s="1812" t="s">
        <v>35</v>
      </c>
      <c r="T273" s="1812" t="s">
        <v>112</v>
      </c>
      <c r="U273" s="1812" t="s">
        <v>5302</v>
      </c>
      <c r="V273" s="2571">
        <f t="shared" si="4"/>
        <v>9.0277777777778567E-3</v>
      </c>
      <c r="W273" s="1812"/>
    </row>
    <row r="274" spans="1:23" s="1810" customFormat="1">
      <c r="A274" s="1801">
        <v>271</v>
      </c>
      <c r="B274" s="1801"/>
      <c r="C274" s="1823">
        <v>202569</v>
      </c>
      <c r="D274" s="1802" t="s">
        <v>11444</v>
      </c>
      <c r="E274" s="1823" t="s">
        <v>4408</v>
      </c>
      <c r="F274" s="1823" t="s">
        <v>149</v>
      </c>
      <c r="G274" s="1811" t="s">
        <v>28</v>
      </c>
      <c r="H274" s="2076" t="s">
        <v>29</v>
      </c>
      <c r="I274" s="1811" t="s">
        <v>1871</v>
      </c>
      <c r="J274" s="1812" t="s">
        <v>31</v>
      </c>
      <c r="K274" s="1818" t="s">
        <v>366</v>
      </c>
      <c r="L274" s="1807">
        <v>0.35416666666666669</v>
      </c>
      <c r="M274" s="1807">
        <v>0.44097222222222221</v>
      </c>
      <c r="N274" s="1812" t="s">
        <v>33</v>
      </c>
      <c r="O274" s="1807">
        <v>0.34027777777777779</v>
      </c>
      <c r="P274" s="2336" t="s">
        <v>34</v>
      </c>
      <c r="Q274" s="2336" t="s">
        <v>34</v>
      </c>
      <c r="R274" s="1812" t="s">
        <v>35</v>
      </c>
      <c r="S274" s="1812" t="s">
        <v>35</v>
      </c>
      <c r="T274" s="1812" t="s">
        <v>112</v>
      </c>
      <c r="U274" s="1812" t="s">
        <v>367</v>
      </c>
      <c r="V274" s="2571">
        <f t="shared" si="4"/>
        <v>1.3888888888888895E-2</v>
      </c>
      <c r="W274" s="1801"/>
    </row>
    <row r="275" spans="1:23" s="1810" customFormat="1">
      <c r="A275" s="1801">
        <v>272</v>
      </c>
      <c r="B275" s="1801"/>
      <c r="C275" s="1823">
        <v>169711</v>
      </c>
      <c r="D275" s="1801" t="s">
        <v>11444</v>
      </c>
      <c r="E275" s="1823" t="s">
        <v>7543</v>
      </c>
      <c r="F275" s="1823" t="s">
        <v>528</v>
      </c>
      <c r="G275" s="1811" t="s">
        <v>462</v>
      </c>
      <c r="H275" s="2076" t="s">
        <v>463</v>
      </c>
      <c r="I275" s="1805" t="s">
        <v>9293</v>
      </c>
      <c r="J275" s="1812" t="s">
        <v>31</v>
      </c>
      <c r="K275" s="1818" t="s">
        <v>3524</v>
      </c>
      <c r="L275" s="1807">
        <v>0.4513888888888889</v>
      </c>
      <c r="M275" s="1807">
        <v>0.48958333333333331</v>
      </c>
      <c r="N275" s="1812" t="s">
        <v>33</v>
      </c>
      <c r="O275" s="1807">
        <v>0.4375</v>
      </c>
      <c r="P275" s="2336" t="s">
        <v>34</v>
      </c>
      <c r="Q275" s="2336" t="s">
        <v>34</v>
      </c>
      <c r="R275" s="1812" t="s">
        <v>35</v>
      </c>
      <c r="S275" s="1812" t="s">
        <v>35</v>
      </c>
      <c r="T275" s="1812" t="s">
        <v>112</v>
      </c>
      <c r="U275" s="1812" t="s">
        <v>367</v>
      </c>
      <c r="V275" s="2571">
        <f t="shared" si="4"/>
        <v>1.3888888888888895E-2</v>
      </c>
      <c r="W275" s="1801"/>
    </row>
    <row r="276" spans="1:23" s="1810" customFormat="1">
      <c r="A276" s="1801">
        <v>273</v>
      </c>
      <c r="B276" s="1801"/>
      <c r="C276" s="1823">
        <v>196362</v>
      </c>
      <c r="D276" s="1801" t="s">
        <v>11444</v>
      </c>
      <c r="E276" s="1823" t="s">
        <v>11445</v>
      </c>
      <c r="F276" s="1823" t="s">
        <v>363</v>
      </c>
      <c r="G276" s="1811" t="s">
        <v>495</v>
      </c>
      <c r="H276" s="2076" t="s">
        <v>343</v>
      </c>
      <c r="I276" s="1811" t="s">
        <v>11446</v>
      </c>
      <c r="J276" s="1812" t="s">
        <v>31</v>
      </c>
      <c r="K276" s="1818" t="s">
        <v>189</v>
      </c>
      <c r="L276" s="1807">
        <v>0.50902777777777775</v>
      </c>
      <c r="M276" s="1807">
        <v>0.63888888888888884</v>
      </c>
      <c r="N276" s="1812" t="s">
        <v>33</v>
      </c>
      <c r="O276" s="1807">
        <v>0.5</v>
      </c>
      <c r="P276" s="2336" t="s">
        <v>34</v>
      </c>
      <c r="Q276" s="2336" t="s">
        <v>34</v>
      </c>
      <c r="R276" s="1812" t="s">
        <v>35</v>
      </c>
      <c r="S276" s="1812" t="s">
        <v>35</v>
      </c>
      <c r="T276" s="1812" t="s">
        <v>112</v>
      </c>
      <c r="U276" s="1812" t="s">
        <v>367</v>
      </c>
      <c r="V276" s="2571">
        <f t="shared" si="4"/>
        <v>9.0277777777777457E-3</v>
      </c>
      <c r="W276" s="1801"/>
    </row>
    <row r="277" spans="1:23" s="1810" customFormat="1">
      <c r="A277" s="1801">
        <v>274</v>
      </c>
      <c r="B277" s="1801"/>
      <c r="C277" s="1823">
        <v>202912</v>
      </c>
      <c r="D277" s="1801" t="s">
        <v>11444</v>
      </c>
      <c r="E277" s="1823" t="s">
        <v>11447</v>
      </c>
      <c r="F277" s="1823" t="s">
        <v>1826</v>
      </c>
      <c r="G277" s="1811" t="s">
        <v>11257</v>
      </c>
      <c r="H277" s="2076" t="s">
        <v>41</v>
      </c>
      <c r="I277" s="1805" t="s">
        <v>11448</v>
      </c>
      <c r="J277" s="1812" t="s">
        <v>31</v>
      </c>
      <c r="K277" s="1818" t="s">
        <v>292</v>
      </c>
      <c r="L277" s="1807">
        <v>0.65902777777777777</v>
      </c>
      <c r="M277" s="1807">
        <v>0.81944444444444442</v>
      </c>
      <c r="N277" s="1812" t="s">
        <v>33</v>
      </c>
      <c r="O277" s="1807">
        <v>0.64583333333333337</v>
      </c>
      <c r="P277" s="2336" t="s">
        <v>34</v>
      </c>
      <c r="Q277" s="2336" t="s">
        <v>34</v>
      </c>
      <c r="R277" s="1812" t="s">
        <v>35</v>
      </c>
      <c r="S277" s="1812" t="s">
        <v>35</v>
      </c>
      <c r="T277" s="1812" t="s">
        <v>112</v>
      </c>
      <c r="U277" s="1812" t="s">
        <v>367</v>
      </c>
      <c r="V277" s="2571">
        <f t="shared" si="4"/>
        <v>1.3194444444444398E-2</v>
      </c>
      <c r="W277" s="1801"/>
    </row>
    <row r="278" spans="1:23" s="1810" customFormat="1">
      <c r="A278" s="1801">
        <v>275</v>
      </c>
      <c r="B278" s="1801"/>
      <c r="C278" s="1823">
        <v>186720</v>
      </c>
      <c r="D278" s="1801" t="s">
        <v>11444</v>
      </c>
      <c r="E278" s="1823" t="s">
        <v>11449</v>
      </c>
      <c r="F278" s="1823" t="s">
        <v>78</v>
      </c>
      <c r="G278" s="1811" t="s">
        <v>11257</v>
      </c>
      <c r="H278" s="2076" t="s">
        <v>41</v>
      </c>
      <c r="I278" s="1805" t="s">
        <v>11450</v>
      </c>
      <c r="J278" s="1812" t="s">
        <v>31</v>
      </c>
      <c r="K278" s="1818" t="s">
        <v>854</v>
      </c>
      <c r="L278" s="1807">
        <v>0.3576388888888889</v>
      </c>
      <c r="M278" s="1807">
        <v>0.4236111111111111</v>
      </c>
      <c r="N278" s="1812" t="s">
        <v>33</v>
      </c>
      <c r="O278" s="1807">
        <v>0.34722222222222221</v>
      </c>
      <c r="P278" s="2336" t="s">
        <v>34</v>
      </c>
      <c r="Q278" s="2336" t="s">
        <v>34</v>
      </c>
      <c r="R278" s="1812" t="s">
        <v>35</v>
      </c>
      <c r="S278" s="1812" t="s">
        <v>35</v>
      </c>
      <c r="T278" s="1812" t="s">
        <v>112</v>
      </c>
      <c r="U278" s="1812" t="s">
        <v>367</v>
      </c>
      <c r="V278" s="2571">
        <f t="shared" si="4"/>
        <v>1.0416666666666685E-2</v>
      </c>
      <c r="W278" s="1801"/>
    </row>
    <row r="279" spans="1:23" s="1810" customFormat="1">
      <c r="A279" s="1801">
        <v>276</v>
      </c>
      <c r="B279" s="1801"/>
      <c r="C279" s="1823">
        <v>192261</v>
      </c>
      <c r="D279" s="1801" t="s">
        <v>11444</v>
      </c>
      <c r="E279" s="1823" t="s">
        <v>11451</v>
      </c>
      <c r="F279" s="1823" t="s">
        <v>1091</v>
      </c>
      <c r="G279" s="1811" t="s">
        <v>11257</v>
      </c>
      <c r="H279" s="2076" t="s">
        <v>41</v>
      </c>
      <c r="I279" s="1805" t="s">
        <v>11452</v>
      </c>
      <c r="J279" s="1812" t="s">
        <v>31</v>
      </c>
      <c r="K279" s="1818" t="s">
        <v>1027</v>
      </c>
      <c r="L279" s="1807">
        <v>0.44791666666666669</v>
      </c>
      <c r="M279" s="1807">
        <v>0.65625</v>
      </c>
      <c r="N279" s="1812" t="s">
        <v>33</v>
      </c>
      <c r="O279" s="1807">
        <v>0.4375</v>
      </c>
      <c r="P279" s="2336" t="s">
        <v>34</v>
      </c>
      <c r="Q279" s="2336" t="s">
        <v>34</v>
      </c>
      <c r="R279" s="1812" t="s">
        <v>35</v>
      </c>
      <c r="S279" s="1812" t="s">
        <v>35</v>
      </c>
      <c r="T279" s="1812" t="s">
        <v>112</v>
      </c>
      <c r="U279" s="1812" t="s">
        <v>367</v>
      </c>
      <c r="V279" s="2571">
        <f t="shared" si="4"/>
        <v>1.0416666666666685E-2</v>
      </c>
      <c r="W279" s="1801"/>
    </row>
    <row r="280" spans="1:23" s="1810" customFormat="1">
      <c r="A280" s="1801">
        <v>277</v>
      </c>
      <c r="B280" s="1801"/>
      <c r="C280" s="1823">
        <v>201317</v>
      </c>
      <c r="D280" s="1801" t="s">
        <v>11444</v>
      </c>
      <c r="E280" s="1823" t="s">
        <v>11453</v>
      </c>
      <c r="F280" s="1823" t="s">
        <v>938</v>
      </c>
      <c r="G280" s="1811" t="s">
        <v>214</v>
      </c>
      <c r="H280" s="2076" t="s">
        <v>215</v>
      </c>
      <c r="I280" s="1811" t="s">
        <v>11454</v>
      </c>
      <c r="J280" s="1812" t="s">
        <v>31</v>
      </c>
      <c r="K280" s="1818" t="s">
        <v>329</v>
      </c>
      <c r="L280" s="1807">
        <v>0.37847222222222221</v>
      </c>
      <c r="M280" s="1807">
        <v>0.49444444444444446</v>
      </c>
      <c r="N280" s="1801" t="s">
        <v>219</v>
      </c>
      <c r="O280" s="1807">
        <v>0.36805555555555558</v>
      </c>
      <c r="P280" s="2336" t="s">
        <v>34</v>
      </c>
      <c r="Q280" s="2336" t="s">
        <v>34</v>
      </c>
      <c r="R280" s="1812" t="s">
        <v>35</v>
      </c>
      <c r="S280" s="1812" t="s">
        <v>35</v>
      </c>
      <c r="T280" s="1812" t="s">
        <v>112</v>
      </c>
      <c r="U280" s="1812" t="s">
        <v>367</v>
      </c>
      <c r="V280" s="2571">
        <f t="shared" si="4"/>
        <v>1.041666666666663E-2</v>
      </c>
      <c r="W280" s="1801"/>
    </row>
    <row r="281" spans="1:23" s="1810" customFormat="1">
      <c r="A281" s="1801">
        <v>278</v>
      </c>
      <c r="B281" s="1801"/>
      <c r="C281" s="1823">
        <v>198463</v>
      </c>
      <c r="D281" s="1801" t="s">
        <v>11444</v>
      </c>
      <c r="E281" s="1823" t="s">
        <v>11455</v>
      </c>
      <c r="F281" s="1823" t="s">
        <v>703</v>
      </c>
      <c r="G281" s="1811" t="s">
        <v>9955</v>
      </c>
      <c r="H281" s="2076" t="s">
        <v>29</v>
      </c>
      <c r="I281" s="1811" t="s">
        <v>110</v>
      </c>
      <c r="J281" s="1812" t="s">
        <v>31</v>
      </c>
      <c r="K281" s="1818" t="s">
        <v>329</v>
      </c>
      <c r="L281" s="1807">
        <v>0.51041666666666663</v>
      </c>
      <c r="M281" s="1807">
        <v>0.56597222222222221</v>
      </c>
      <c r="N281" s="1812" t="s">
        <v>33</v>
      </c>
      <c r="O281" s="1807">
        <v>0.5</v>
      </c>
      <c r="P281" s="2336" t="s">
        <v>34</v>
      </c>
      <c r="Q281" s="2336" t="s">
        <v>34</v>
      </c>
      <c r="R281" s="1812" t="s">
        <v>35</v>
      </c>
      <c r="S281" s="1812" t="s">
        <v>35</v>
      </c>
      <c r="T281" s="1812" t="s">
        <v>112</v>
      </c>
      <c r="U281" s="1812" t="s">
        <v>367</v>
      </c>
      <c r="V281" s="2571">
        <f t="shared" si="4"/>
        <v>1.041666666666663E-2</v>
      </c>
      <c r="W281" s="1801"/>
    </row>
    <row r="282" spans="1:23" s="1810" customFormat="1">
      <c r="A282" s="1801">
        <v>279</v>
      </c>
      <c r="B282" s="1801"/>
      <c r="C282" s="1823">
        <v>182837</v>
      </c>
      <c r="D282" s="1801" t="s">
        <v>11444</v>
      </c>
      <c r="E282" s="1823" t="s">
        <v>11456</v>
      </c>
      <c r="F282" s="1823" t="s">
        <v>505</v>
      </c>
      <c r="G282" s="1811" t="s">
        <v>9955</v>
      </c>
      <c r="H282" s="2076" t="s">
        <v>29</v>
      </c>
      <c r="I282" s="1811" t="s">
        <v>110</v>
      </c>
      <c r="J282" s="1812" t="s">
        <v>31</v>
      </c>
      <c r="K282" s="1818" t="s">
        <v>7865</v>
      </c>
      <c r="L282" s="1807">
        <v>0.58333333333333337</v>
      </c>
      <c r="M282" s="1807">
        <v>0.63194444444444442</v>
      </c>
      <c r="N282" s="1812" t="s">
        <v>33</v>
      </c>
      <c r="O282" s="1807">
        <v>0.57291666666666663</v>
      </c>
      <c r="P282" s="2336" t="s">
        <v>34</v>
      </c>
      <c r="Q282" s="2336" t="s">
        <v>34</v>
      </c>
      <c r="R282" s="1812" t="s">
        <v>35</v>
      </c>
      <c r="S282" s="1812" t="s">
        <v>35</v>
      </c>
      <c r="T282" s="1812" t="s">
        <v>112</v>
      </c>
      <c r="U282" s="1812" t="s">
        <v>367</v>
      </c>
      <c r="V282" s="2571">
        <f t="shared" si="4"/>
        <v>1.0416666666666741E-2</v>
      </c>
      <c r="W282" s="1801"/>
    </row>
    <row r="283" spans="1:23" s="1810" customFormat="1">
      <c r="A283" s="1801">
        <v>280</v>
      </c>
      <c r="B283" s="1801"/>
      <c r="C283" s="1823">
        <v>158400</v>
      </c>
      <c r="D283" s="1801" t="s">
        <v>11444</v>
      </c>
      <c r="E283" s="1823" t="s">
        <v>11457</v>
      </c>
      <c r="F283" s="1823" t="s">
        <v>969</v>
      </c>
      <c r="G283" s="1811" t="s">
        <v>2758</v>
      </c>
      <c r="H283" s="2076" t="s">
        <v>4426</v>
      </c>
      <c r="I283" s="1811" t="s">
        <v>11458</v>
      </c>
      <c r="J283" s="1812" t="s">
        <v>31</v>
      </c>
      <c r="K283" s="1818" t="s">
        <v>3514</v>
      </c>
      <c r="L283" s="1807">
        <v>0.68402777777777779</v>
      </c>
      <c r="M283" s="1807">
        <v>0.74305555555555558</v>
      </c>
      <c r="N283" s="1812" t="s">
        <v>33</v>
      </c>
      <c r="O283" s="1807">
        <v>0.67708333333333337</v>
      </c>
      <c r="P283" s="2336" t="s">
        <v>34</v>
      </c>
      <c r="Q283" s="2336" t="s">
        <v>34</v>
      </c>
      <c r="R283" s="1812" t="s">
        <v>35</v>
      </c>
      <c r="S283" s="1812" t="s">
        <v>35</v>
      </c>
      <c r="T283" s="1812" t="s">
        <v>112</v>
      </c>
      <c r="U283" s="1812" t="s">
        <v>367</v>
      </c>
      <c r="V283" s="2571">
        <f t="shared" si="4"/>
        <v>6.9444444444444198E-3</v>
      </c>
      <c r="W283" s="1801"/>
    </row>
    <row r="284" spans="1:23" s="1810" customFormat="1">
      <c r="A284" s="1801">
        <v>281</v>
      </c>
      <c r="B284" s="1801"/>
      <c r="C284" s="1823">
        <v>183351</v>
      </c>
      <c r="D284" s="1801" t="s">
        <v>11444</v>
      </c>
      <c r="E284" s="1823" t="s">
        <v>11459</v>
      </c>
      <c r="F284" s="1823" t="s">
        <v>1024</v>
      </c>
      <c r="G284" s="1811" t="s">
        <v>617</v>
      </c>
      <c r="H284" s="2076" t="s">
        <v>463</v>
      </c>
      <c r="I284" s="1811" t="s">
        <v>1651</v>
      </c>
      <c r="J284" s="1812" t="s">
        <v>31</v>
      </c>
      <c r="K284" s="1818" t="s">
        <v>366</v>
      </c>
      <c r="L284" s="1807">
        <v>0.37152777777777779</v>
      </c>
      <c r="M284" s="1807">
        <v>0.47916666666666669</v>
      </c>
      <c r="N284" s="1812" t="s">
        <v>33</v>
      </c>
      <c r="O284" s="1807">
        <v>0.3611111111111111</v>
      </c>
      <c r="P284" s="2336" t="s">
        <v>34</v>
      </c>
      <c r="Q284" s="2336" t="s">
        <v>34</v>
      </c>
      <c r="R284" s="1812" t="s">
        <v>36</v>
      </c>
      <c r="S284" s="1812" t="s">
        <v>35</v>
      </c>
      <c r="T284" s="1812" t="s">
        <v>112</v>
      </c>
      <c r="U284" s="1812" t="s">
        <v>33</v>
      </c>
      <c r="V284" s="2571">
        <f t="shared" si="4"/>
        <v>1.0416666666666685E-2</v>
      </c>
      <c r="W284" s="1801"/>
    </row>
    <row r="285" spans="1:23" s="1810" customFormat="1">
      <c r="A285" s="1801">
        <v>282</v>
      </c>
      <c r="B285" s="1801"/>
      <c r="C285" s="1823">
        <v>203304</v>
      </c>
      <c r="D285" s="1801" t="s">
        <v>11444</v>
      </c>
      <c r="E285" s="1823" t="s">
        <v>11460</v>
      </c>
      <c r="F285" s="1823" t="s">
        <v>213</v>
      </c>
      <c r="G285" s="1811" t="s">
        <v>617</v>
      </c>
      <c r="H285" s="2076" t="s">
        <v>463</v>
      </c>
      <c r="I285" s="1811" t="s">
        <v>1651</v>
      </c>
      <c r="J285" s="1812" t="s">
        <v>31</v>
      </c>
      <c r="K285" s="1818" t="s">
        <v>1042</v>
      </c>
      <c r="L285" s="1807">
        <v>0.48958333333333331</v>
      </c>
      <c r="M285" s="1807">
        <v>0.62152777777777779</v>
      </c>
      <c r="N285" s="1812" t="s">
        <v>33</v>
      </c>
      <c r="O285" s="1807">
        <v>0.47916666666666669</v>
      </c>
      <c r="P285" s="2336" t="s">
        <v>34</v>
      </c>
      <c r="Q285" s="2336" t="s">
        <v>34</v>
      </c>
      <c r="R285" s="1812" t="s">
        <v>36</v>
      </c>
      <c r="S285" s="1812" t="s">
        <v>35</v>
      </c>
      <c r="T285" s="1812" t="s">
        <v>112</v>
      </c>
      <c r="U285" s="1812" t="s">
        <v>33</v>
      </c>
      <c r="V285" s="2571">
        <f t="shared" si="4"/>
        <v>1.041666666666663E-2</v>
      </c>
      <c r="W285" s="1801"/>
    </row>
    <row r="286" spans="1:23" s="1810" customFormat="1">
      <c r="A286" s="1801">
        <v>283</v>
      </c>
      <c r="B286" s="1801"/>
      <c r="C286" s="1823">
        <v>185235</v>
      </c>
      <c r="D286" s="1801" t="s">
        <v>11444</v>
      </c>
      <c r="E286" s="1823" t="s">
        <v>11461</v>
      </c>
      <c r="F286" s="1823" t="s">
        <v>528</v>
      </c>
      <c r="G286" s="1811" t="s">
        <v>617</v>
      </c>
      <c r="H286" s="2076" t="s">
        <v>463</v>
      </c>
      <c r="I286" s="1811" t="s">
        <v>1651</v>
      </c>
      <c r="J286" s="1812" t="s">
        <v>31</v>
      </c>
      <c r="K286" s="1818" t="s">
        <v>1078</v>
      </c>
      <c r="L286" s="1807">
        <v>0.64444444444444449</v>
      </c>
      <c r="M286" s="1807">
        <v>0.75</v>
      </c>
      <c r="N286" s="1812" t="s">
        <v>33</v>
      </c>
      <c r="O286" s="1807">
        <v>0.63541666666666663</v>
      </c>
      <c r="P286" s="2336" t="s">
        <v>34</v>
      </c>
      <c r="Q286" s="2336" t="s">
        <v>34</v>
      </c>
      <c r="R286" s="1812" t="s">
        <v>36</v>
      </c>
      <c r="S286" s="1812" t="s">
        <v>35</v>
      </c>
      <c r="T286" s="1812" t="s">
        <v>112</v>
      </c>
      <c r="U286" s="1812" t="s">
        <v>33</v>
      </c>
      <c r="V286" s="2571">
        <f t="shared" si="4"/>
        <v>9.0277777777778567E-3</v>
      </c>
      <c r="W286" s="1801"/>
    </row>
    <row r="287" spans="1:23" s="1810" customFormat="1">
      <c r="A287" s="1801">
        <v>284</v>
      </c>
      <c r="B287" s="1801"/>
      <c r="C287" s="1823">
        <v>201719</v>
      </c>
      <c r="D287" s="1801" t="s">
        <v>11444</v>
      </c>
      <c r="E287" s="1823" t="s">
        <v>7050</v>
      </c>
      <c r="F287" s="1823" t="s">
        <v>505</v>
      </c>
      <c r="G287" s="1811" t="s">
        <v>47</v>
      </c>
      <c r="H287" s="2076" t="s">
        <v>10393</v>
      </c>
      <c r="I287" s="1811" t="s">
        <v>5652</v>
      </c>
      <c r="J287" s="1812" t="s">
        <v>31</v>
      </c>
      <c r="K287" s="2381" t="s">
        <v>651</v>
      </c>
      <c r="L287" s="1807">
        <v>0.52500000000000002</v>
      </c>
      <c r="M287" s="1807">
        <v>0.63541666666666663</v>
      </c>
      <c r="N287" s="1812" t="s">
        <v>33</v>
      </c>
      <c r="O287" s="1807">
        <v>0.50694444444444442</v>
      </c>
      <c r="P287" s="2336" t="s">
        <v>34</v>
      </c>
      <c r="Q287" s="2336" t="s">
        <v>34</v>
      </c>
      <c r="R287" s="1812" t="s">
        <v>36</v>
      </c>
      <c r="S287" s="1812" t="s">
        <v>35</v>
      </c>
      <c r="T287" s="1812" t="s">
        <v>112</v>
      </c>
      <c r="U287" s="1812" t="s">
        <v>33</v>
      </c>
      <c r="V287" s="2571">
        <f t="shared" si="4"/>
        <v>1.8055555555555602E-2</v>
      </c>
      <c r="W287" s="1801"/>
    </row>
    <row r="288" spans="1:23" s="1810" customFormat="1">
      <c r="A288" s="1801">
        <v>285</v>
      </c>
      <c r="B288" s="1801"/>
      <c r="C288" s="1805">
        <v>163423</v>
      </c>
      <c r="D288" s="1812" t="s">
        <v>11444</v>
      </c>
      <c r="E288" s="1805" t="s">
        <v>11462</v>
      </c>
      <c r="F288" s="1805" t="s">
        <v>90</v>
      </c>
      <c r="G288" s="1811" t="s">
        <v>7654</v>
      </c>
      <c r="H288" s="1811" t="s">
        <v>237</v>
      </c>
      <c r="I288" s="1811" t="s">
        <v>4891</v>
      </c>
      <c r="J288" s="1801"/>
      <c r="K288" s="2381" t="s">
        <v>32</v>
      </c>
      <c r="L288" s="1807">
        <v>0.35416666666666669</v>
      </c>
      <c r="M288" s="1807">
        <v>0.49722222222222223</v>
      </c>
      <c r="N288" s="1812" t="s">
        <v>33</v>
      </c>
      <c r="O288" s="1807">
        <v>0.34375</v>
      </c>
      <c r="P288" s="2336" t="s">
        <v>34</v>
      </c>
      <c r="Q288" s="2336" t="s">
        <v>34</v>
      </c>
      <c r="R288" s="1812" t="s">
        <v>35</v>
      </c>
      <c r="S288" s="1812" t="s">
        <v>35</v>
      </c>
      <c r="T288" s="1812" t="s">
        <v>112</v>
      </c>
      <c r="U288" s="1812" t="s">
        <v>367</v>
      </c>
      <c r="V288" s="2571">
        <f t="shared" si="4"/>
        <v>1.0416666666666685E-2</v>
      </c>
      <c r="W288" s="1801"/>
    </row>
    <row r="289" spans="1:23" s="1810" customFormat="1">
      <c r="A289" s="1801">
        <v>286</v>
      </c>
      <c r="B289" s="1801"/>
      <c r="C289" s="1805">
        <v>199697</v>
      </c>
      <c r="D289" s="1812" t="s">
        <v>11444</v>
      </c>
      <c r="E289" s="1805" t="s">
        <v>2074</v>
      </c>
      <c r="F289" s="1805" t="s">
        <v>192</v>
      </c>
      <c r="G289" s="1811" t="s">
        <v>773</v>
      </c>
      <c r="H289" s="1811" t="s">
        <v>3346</v>
      </c>
      <c r="I289" s="1811" t="s">
        <v>100</v>
      </c>
      <c r="J289" s="1812" t="s">
        <v>31</v>
      </c>
      <c r="K289" s="2391" t="s">
        <v>4908</v>
      </c>
      <c r="L289" s="1807">
        <v>0.35486111111111113</v>
      </c>
      <c r="M289" s="1807">
        <v>0.55555555555555558</v>
      </c>
      <c r="N289" s="1812" t="s">
        <v>33</v>
      </c>
      <c r="O289" s="1807">
        <v>0.34375</v>
      </c>
      <c r="P289" s="2336" t="s">
        <v>34</v>
      </c>
      <c r="Q289" s="2336" t="s">
        <v>34</v>
      </c>
      <c r="R289" s="1812" t="s">
        <v>35</v>
      </c>
      <c r="S289" s="1812" t="s">
        <v>35</v>
      </c>
      <c r="T289" s="1812" t="s">
        <v>112</v>
      </c>
      <c r="U289" s="1812" t="s">
        <v>367</v>
      </c>
      <c r="V289" s="2571">
        <f t="shared" si="4"/>
        <v>1.1111111111111127E-2</v>
      </c>
      <c r="W289" s="1801"/>
    </row>
    <row r="290" spans="1:23" s="1810" customFormat="1">
      <c r="A290" s="1801">
        <v>287</v>
      </c>
      <c r="B290" s="1801"/>
      <c r="C290" s="1805">
        <v>198438</v>
      </c>
      <c r="D290" s="1812" t="s">
        <v>11444</v>
      </c>
      <c r="E290" s="1805" t="s">
        <v>11463</v>
      </c>
      <c r="F290" s="1805" t="s">
        <v>479</v>
      </c>
      <c r="G290" s="1811" t="s">
        <v>10640</v>
      </c>
      <c r="H290" s="1811" t="s">
        <v>9120</v>
      </c>
      <c r="I290" s="1805" t="s">
        <v>722</v>
      </c>
      <c r="J290" s="1812" t="s">
        <v>31</v>
      </c>
      <c r="K290" s="2391" t="s">
        <v>56</v>
      </c>
      <c r="L290" s="1807">
        <v>0.35416666666666669</v>
      </c>
      <c r="M290" s="1807">
        <v>0.60069444444444442</v>
      </c>
      <c r="N290" s="1812" t="s">
        <v>33</v>
      </c>
      <c r="O290" s="1807">
        <v>0.34375</v>
      </c>
      <c r="P290" s="2336" t="s">
        <v>34</v>
      </c>
      <c r="Q290" s="2336" t="s">
        <v>34</v>
      </c>
      <c r="R290" s="1812" t="s">
        <v>36</v>
      </c>
      <c r="S290" s="1812" t="s">
        <v>35</v>
      </c>
      <c r="T290" s="1812" t="s">
        <v>112</v>
      </c>
      <c r="U290" s="1812" t="s">
        <v>33</v>
      </c>
      <c r="V290" s="2571">
        <f t="shared" si="4"/>
        <v>1.0416666666666685E-2</v>
      </c>
      <c r="W290" s="1801"/>
    </row>
    <row r="291" spans="1:23" s="1810" customFormat="1">
      <c r="A291" s="1801">
        <v>288</v>
      </c>
      <c r="B291" s="1801"/>
      <c r="C291" s="1805">
        <v>149495</v>
      </c>
      <c r="D291" s="1812" t="s">
        <v>11444</v>
      </c>
      <c r="E291" s="1805" t="s">
        <v>11464</v>
      </c>
      <c r="F291" s="1805" t="s">
        <v>186</v>
      </c>
      <c r="G291" s="1811" t="s">
        <v>28</v>
      </c>
      <c r="H291" s="1811" t="s">
        <v>29</v>
      </c>
      <c r="I291" s="1811" t="s">
        <v>128</v>
      </c>
      <c r="J291" s="1812" t="s">
        <v>188</v>
      </c>
      <c r="K291" s="2391" t="s">
        <v>1008</v>
      </c>
      <c r="L291" s="1807">
        <v>0.63749999999999996</v>
      </c>
      <c r="M291" s="1807">
        <v>0.68888888888888888</v>
      </c>
      <c r="N291" s="1812" t="s">
        <v>33</v>
      </c>
      <c r="O291" s="1807">
        <v>0.62847222222222221</v>
      </c>
      <c r="P291" s="2336" t="s">
        <v>34</v>
      </c>
      <c r="Q291" s="2336" t="s">
        <v>34</v>
      </c>
      <c r="R291" s="1812" t="s">
        <v>36</v>
      </c>
      <c r="S291" s="1812" t="s">
        <v>35</v>
      </c>
      <c r="T291" s="1812" t="s">
        <v>112</v>
      </c>
      <c r="U291" s="1812" t="s">
        <v>33</v>
      </c>
      <c r="V291" s="2571">
        <f t="shared" si="4"/>
        <v>9.0277777777777457E-3</v>
      </c>
      <c r="W291" s="1801"/>
    </row>
    <row r="292" spans="1:23" s="1810" customFormat="1" ht="27.75">
      <c r="A292" s="1801">
        <v>289</v>
      </c>
      <c r="B292" s="1801"/>
      <c r="C292" s="1997">
        <v>197455</v>
      </c>
      <c r="D292" s="2027" t="s">
        <v>11465</v>
      </c>
      <c r="E292" s="1997" t="s">
        <v>11466</v>
      </c>
      <c r="F292" s="1997" t="s">
        <v>126</v>
      </c>
      <c r="G292" s="1999" t="s">
        <v>11467</v>
      </c>
      <c r="H292" s="1999" t="s">
        <v>41</v>
      </c>
      <c r="I292" s="1999" t="s">
        <v>11468</v>
      </c>
      <c r="J292" s="1812" t="s">
        <v>31</v>
      </c>
      <c r="K292" s="2391" t="s">
        <v>4368</v>
      </c>
      <c r="L292" s="1807">
        <v>0.36527777777777776</v>
      </c>
      <c r="M292" s="1807">
        <v>0.81944444444444442</v>
      </c>
      <c r="N292" s="1801" t="s">
        <v>33</v>
      </c>
      <c r="O292" s="1807">
        <v>0.35416666666666669</v>
      </c>
      <c r="P292" s="2317" t="s">
        <v>34</v>
      </c>
      <c r="Q292" s="2317" t="s">
        <v>34</v>
      </c>
      <c r="R292" s="1801" t="s">
        <v>112</v>
      </c>
      <c r="S292" s="1801" t="s">
        <v>35</v>
      </c>
      <c r="T292" s="1808" t="s">
        <v>11469</v>
      </c>
      <c r="U292" s="1801" t="s">
        <v>33</v>
      </c>
      <c r="V292" s="2571">
        <f t="shared" si="4"/>
        <v>1.1111111111111072E-2</v>
      </c>
      <c r="W292" s="1801"/>
    </row>
    <row r="293" spans="1:23" s="1810" customFormat="1">
      <c r="A293" s="1801">
        <v>290</v>
      </c>
      <c r="B293" s="1801">
        <v>2564</v>
      </c>
      <c r="C293" s="1997">
        <v>166307</v>
      </c>
      <c r="D293" s="1812" t="s">
        <v>11465</v>
      </c>
      <c r="E293" s="1997" t="s">
        <v>11470</v>
      </c>
      <c r="F293" s="1997" t="s">
        <v>103</v>
      </c>
      <c r="G293" s="1999" t="s">
        <v>10640</v>
      </c>
      <c r="H293" s="1999" t="s">
        <v>9120</v>
      </c>
      <c r="I293" s="1999" t="s">
        <v>6976</v>
      </c>
      <c r="J293" s="1812" t="s">
        <v>31</v>
      </c>
      <c r="K293" s="2391" t="s">
        <v>860</v>
      </c>
      <c r="L293" s="1807">
        <v>0.3888888888888889</v>
      </c>
      <c r="M293" s="1807">
        <v>0.89583333333333337</v>
      </c>
      <c r="N293" s="1801" t="s">
        <v>33</v>
      </c>
      <c r="O293" s="1807">
        <v>0.375</v>
      </c>
      <c r="P293" s="2317" t="s">
        <v>34</v>
      </c>
      <c r="Q293" s="2317" t="s">
        <v>34</v>
      </c>
      <c r="R293" s="1801" t="s">
        <v>35</v>
      </c>
      <c r="S293" s="1801" t="s">
        <v>35</v>
      </c>
      <c r="T293" s="1801" t="s">
        <v>11471</v>
      </c>
      <c r="U293" s="1801" t="s">
        <v>1451</v>
      </c>
      <c r="V293" s="2571">
        <f t="shared" si="4"/>
        <v>1.3888888888888895E-2</v>
      </c>
      <c r="W293" s="1801"/>
    </row>
    <row r="294" spans="1:23" s="439" customFormat="1">
      <c r="A294" s="463">
        <v>291</v>
      </c>
      <c r="B294" s="463">
        <v>4613</v>
      </c>
      <c r="C294" s="591">
        <v>197061</v>
      </c>
      <c r="D294" s="977" t="s">
        <v>11465</v>
      </c>
      <c r="E294" s="591" t="s">
        <v>8865</v>
      </c>
      <c r="F294" s="591" t="s">
        <v>1638</v>
      </c>
      <c r="G294" s="592" t="s">
        <v>10640</v>
      </c>
      <c r="H294" s="592" t="s">
        <v>9120</v>
      </c>
      <c r="I294" s="592" t="s">
        <v>6982</v>
      </c>
      <c r="J294" s="977" t="s">
        <v>31</v>
      </c>
      <c r="K294" s="1850" t="s">
        <v>11472</v>
      </c>
      <c r="L294" s="966">
        <v>0.35694444444444445</v>
      </c>
      <c r="M294" s="966">
        <v>0.83680555555555558</v>
      </c>
      <c r="N294" s="463" t="s">
        <v>2113</v>
      </c>
      <c r="O294" s="966">
        <v>0.33333333333333331</v>
      </c>
      <c r="P294" s="2508"/>
      <c r="Q294" s="2508" t="s">
        <v>171</v>
      </c>
      <c r="R294" s="463" t="s">
        <v>112</v>
      </c>
      <c r="S294" s="463" t="s">
        <v>35</v>
      </c>
      <c r="T294" s="463" t="s">
        <v>35</v>
      </c>
      <c r="U294" s="463" t="s">
        <v>226</v>
      </c>
      <c r="V294" s="2577">
        <f t="shared" si="4"/>
        <v>2.3611111111111138E-2</v>
      </c>
      <c r="W294" s="463"/>
    </row>
    <row r="295" spans="1:23" s="439" customFormat="1" ht="27.75">
      <c r="A295" s="463">
        <v>292</v>
      </c>
      <c r="B295" s="463"/>
      <c r="C295" s="591">
        <v>201382</v>
      </c>
      <c r="D295" s="977" t="s">
        <v>11465</v>
      </c>
      <c r="E295" s="591" t="s">
        <v>11473</v>
      </c>
      <c r="F295" s="591" t="s">
        <v>267</v>
      </c>
      <c r="G295" s="592" t="s">
        <v>54</v>
      </c>
      <c r="H295" s="592" t="s">
        <v>463</v>
      </c>
      <c r="I295" s="592" t="s">
        <v>11173</v>
      </c>
      <c r="J295" s="977" t="s">
        <v>31</v>
      </c>
      <c r="K295" s="1369" t="s">
        <v>1042</v>
      </c>
      <c r="L295" s="966">
        <v>0.36249999999999999</v>
      </c>
      <c r="M295" s="966">
        <v>0.49652777777777779</v>
      </c>
      <c r="N295" s="608" t="s">
        <v>11474</v>
      </c>
      <c r="O295" s="966">
        <v>0.35416666666666669</v>
      </c>
      <c r="P295" s="2508"/>
      <c r="Q295" s="2508" t="s">
        <v>171</v>
      </c>
      <c r="R295" s="977" t="s">
        <v>36</v>
      </c>
      <c r="S295" s="977" t="s">
        <v>35</v>
      </c>
      <c r="T295" s="977" t="s">
        <v>112</v>
      </c>
      <c r="U295" s="977" t="s">
        <v>11475</v>
      </c>
      <c r="V295" s="2577">
        <f t="shared" si="4"/>
        <v>8.3333333333333037E-3</v>
      </c>
      <c r="W295" s="463"/>
    </row>
    <row r="296" spans="1:23" s="439" customFormat="1" ht="27.75">
      <c r="A296" s="463" t="s">
        <v>11476</v>
      </c>
      <c r="B296" s="463"/>
      <c r="C296" s="591">
        <v>201930</v>
      </c>
      <c r="D296" s="977" t="s">
        <v>11465</v>
      </c>
      <c r="E296" s="591" t="s">
        <v>1741</v>
      </c>
      <c r="F296" s="591" t="s">
        <v>276</v>
      </c>
      <c r="G296" s="592" t="s">
        <v>54</v>
      </c>
      <c r="H296" s="592" t="s">
        <v>463</v>
      </c>
      <c r="I296" s="592" t="s">
        <v>11477</v>
      </c>
      <c r="J296" s="977" t="s">
        <v>31</v>
      </c>
      <c r="K296" s="1369" t="s">
        <v>1078</v>
      </c>
      <c r="L296" s="966">
        <v>0.50694444444444442</v>
      </c>
      <c r="M296" s="966">
        <v>0.61458333333333337</v>
      </c>
      <c r="N296" s="608" t="s">
        <v>11474</v>
      </c>
      <c r="O296" s="966">
        <v>0.5</v>
      </c>
      <c r="P296" s="2508"/>
      <c r="Q296" s="2508" t="s">
        <v>171</v>
      </c>
      <c r="R296" s="977" t="s">
        <v>36</v>
      </c>
      <c r="S296" s="977" t="s">
        <v>35</v>
      </c>
      <c r="T296" s="977" t="s">
        <v>112</v>
      </c>
      <c r="U296" s="977" t="s">
        <v>11475</v>
      </c>
      <c r="V296" s="2577">
        <f t="shared" si="4"/>
        <v>6.9444444444444198E-3</v>
      </c>
      <c r="W296" s="529"/>
    </row>
    <row r="297" spans="1:23" s="439" customFormat="1" ht="27.75">
      <c r="A297" s="463">
        <v>294</v>
      </c>
      <c r="B297" s="463"/>
      <c r="C297" s="591">
        <v>201871</v>
      </c>
      <c r="D297" s="977" t="s">
        <v>11465</v>
      </c>
      <c r="E297" s="591" t="s">
        <v>11478</v>
      </c>
      <c r="F297" s="591" t="s">
        <v>1757</v>
      </c>
      <c r="G297" s="592" t="s">
        <v>54</v>
      </c>
      <c r="H297" s="2560" t="s">
        <v>463</v>
      </c>
      <c r="I297" s="592" t="s">
        <v>11477</v>
      </c>
      <c r="J297" s="977" t="s">
        <v>31</v>
      </c>
      <c r="K297" s="1465" t="s">
        <v>651</v>
      </c>
      <c r="L297" s="966">
        <v>0.625</v>
      </c>
      <c r="M297" s="966">
        <v>0.73611111111111116</v>
      </c>
      <c r="N297" s="608" t="s">
        <v>11474</v>
      </c>
      <c r="O297" s="966">
        <v>0.61458333333333337</v>
      </c>
      <c r="P297" s="2561"/>
      <c r="Q297" s="2561" t="s">
        <v>171</v>
      </c>
      <c r="R297" s="977" t="s">
        <v>36</v>
      </c>
      <c r="S297" s="977" t="s">
        <v>35</v>
      </c>
      <c r="T297" s="977" t="s">
        <v>112</v>
      </c>
      <c r="U297" s="977" t="s">
        <v>11475</v>
      </c>
      <c r="V297" s="2577">
        <f t="shared" si="4"/>
        <v>1.041666666666663E-2</v>
      </c>
      <c r="W297" s="463"/>
    </row>
    <row r="298" spans="1:23">
      <c r="A298" s="1801">
        <v>295</v>
      </c>
      <c r="B298" s="887"/>
      <c r="C298" s="2518">
        <v>172902</v>
      </c>
      <c r="D298" s="2242" t="s">
        <v>11465</v>
      </c>
      <c r="E298" s="2518" t="s">
        <v>11479</v>
      </c>
      <c r="F298" s="2518" t="s">
        <v>4847</v>
      </c>
      <c r="G298" s="2519" t="s">
        <v>69</v>
      </c>
      <c r="H298" s="2519" t="s">
        <v>70</v>
      </c>
      <c r="I298" s="2519" t="s">
        <v>11480</v>
      </c>
      <c r="J298" s="1500" t="s">
        <v>31</v>
      </c>
      <c r="K298" s="2378"/>
      <c r="L298" s="887"/>
      <c r="M298" s="887"/>
      <c r="N298" s="2447" t="s">
        <v>37</v>
      </c>
      <c r="O298" s="887"/>
      <c r="P298" s="2302"/>
      <c r="Q298" s="2302"/>
      <c r="R298" s="887"/>
      <c r="S298" s="887"/>
      <c r="T298" s="972"/>
      <c r="U298" s="887"/>
      <c r="V298" s="2575"/>
      <c r="W298" s="887"/>
    </row>
    <row r="299" spans="1:23">
      <c r="A299" s="1801">
        <v>296</v>
      </c>
      <c r="B299" s="775"/>
      <c r="C299" s="1503">
        <v>51999</v>
      </c>
      <c r="D299" s="1500" t="s">
        <v>11465</v>
      </c>
      <c r="E299" s="1503" t="s">
        <v>11481</v>
      </c>
      <c r="F299" s="1503" t="s">
        <v>4131</v>
      </c>
      <c r="G299" s="2105" t="s">
        <v>69</v>
      </c>
      <c r="H299" s="2105" t="s">
        <v>70</v>
      </c>
      <c r="I299" s="2105" t="s">
        <v>11482</v>
      </c>
      <c r="J299" s="1500" t="s">
        <v>31</v>
      </c>
      <c r="K299" s="1364"/>
      <c r="L299" s="775"/>
      <c r="M299" s="775"/>
      <c r="N299" s="2447" t="s">
        <v>37</v>
      </c>
      <c r="O299" s="775"/>
      <c r="P299" s="2302"/>
      <c r="Q299" s="2302"/>
      <c r="R299" s="775"/>
      <c r="S299" s="775"/>
      <c r="T299" s="935"/>
      <c r="U299" s="775"/>
      <c r="V299" s="2571"/>
      <c r="W299" s="775"/>
    </row>
    <row r="300" spans="1:23">
      <c r="A300" s="1801">
        <v>297</v>
      </c>
      <c r="B300" s="775"/>
      <c r="C300" s="1503">
        <v>139835</v>
      </c>
      <c r="D300" s="1500" t="s">
        <v>11465</v>
      </c>
      <c r="E300" s="1503" t="s">
        <v>11483</v>
      </c>
      <c r="F300" s="1503" t="s">
        <v>755</v>
      </c>
      <c r="G300" s="2105" t="s">
        <v>69</v>
      </c>
      <c r="H300" s="2105" t="s">
        <v>70</v>
      </c>
      <c r="I300" s="2105" t="s">
        <v>11335</v>
      </c>
      <c r="J300" s="1500" t="s">
        <v>31</v>
      </c>
      <c r="K300" s="1364"/>
      <c r="L300" s="775"/>
      <c r="M300" s="775"/>
      <c r="N300" s="2447" t="s">
        <v>37</v>
      </c>
      <c r="O300" s="775"/>
      <c r="P300" s="2302"/>
      <c r="Q300" s="2302"/>
      <c r="R300" s="775"/>
      <c r="S300" s="775"/>
      <c r="T300" s="935"/>
      <c r="U300" s="775"/>
      <c r="V300" s="2571"/>
      <c r="W300" s="775"/>
    </row>
    <row r="301" spans="1:23" s="1810" customFormat="1">
      <c r="A301" s="1801">
        <v>298</v>
      </c>
      <c r="B301" s="1801">
        <v>3555</v>
      </c>
      <c r="C301" s="1805">
        <v>200287</v>
      </c>
      <c r="D301" s="1812" t="s">
        <v>11465</v>
      </c>
      <c r="E301" s="1805" t="s">
        <v>11484</v>
      </c>
      <c r="F301" s="1805" t="s">
        <v>1024</v>
      </c>
      <c r="G301" s="1811" t="s">
        <v>1553</v>
      </c>
      <c r="H301" s="1811" t="s">
        <v>947</v>
      </c>
      <c r="I301" s="1805" t="s">
        <v>11485</v>
      </c>
      <c r="J301" s="1812" t="s">
        <v>31</v>
      </c>
      <c r="K301" s="2391" t="s">
        <v>32</v>
      </c>
      <c r="L301" s="1807">
        <v>0.5444444444444444</v>
      </c>
      <c r="M301" s="1807">
        <v>0.63888888888888884</v>
      </c>
      <c r="N301" s="1801" t="s">
        <v>33</v>
      </c>
      <c r="O301" s="1807">
        <v>0.54166666666666663</v>
      </c>
      <c r="P301" s="2324" t="s">
        <v>34</v>
      </c>
      <c r="Q301" s="2324" t="s">
        <v>34</v>
      </c>
      <c r="R301" s="1801" t="s">
        <v>600</v>
      </c>
      <c r="S301" s="1801" t="s">
        <v>600</v>
      </c>
      <c r="T301" s="1816" t="s">
        <v>36</v>
      </c>
      <c r="U301" s="1801" t="s">
        <v>367</v>
      </c>
      <c r="V301" s="2571">
        <f t="shared" si="4"/>
        <v>2.7777777777777679E-3</v>
      </c>
      <c r="W301" s="1801"/>
    </row>
    <row r="302" spans="1:23" s="1810" customFormat="1">
      <c r="A302" s="1801">
        <v>299</v>
      </c>
      <c r="B302" s="1801"/>
      <c r="C302" s="1805">
        <v>132545</v>
      </c>
      <c r="D302" s="1812" t="s">
        <v>11465</v>
      </c>
      <c r="E302" s="1805" t="s">
        <v>11486</v>
      </c>
      <c r="F302" s="1805" t="s">
        <v>461</v>
      </c>
      <c r="G302" s="1811" t="s">
        <v>617</v>
      </c>
      <c r="H302" s="1811" t="s">
        <v>463</v>
      </c>
      <c r="I302" s="1811" t="s">
        <v>9223</v>
      </c>
      <c r="J302" s="1801"/>
      <c r="K302" s="2391" t="s">
        <v>943</v>
      </c>
      <c r="L302" s="1807">
        <v>0.70138888888888884</v>
      </c>
      <c r="M302" s="1807">
        <v>0.76736111111111116</v>
      </c>
      <c r="N302" s="1801" t="s">
        <v>33</v>
      </c>
      <c r="O302" s="1807">
        <v>0.6875</v>
      </c>
      <c r="P302" s="2542" t="s">
        <v>34</v>
      </c>
      <c r="Q302" s="2542" t="s">
        <v>34</v>
      </c>
      <c r="R302" s="1801" t="s">
        <v>35</v>
      </c>
      <c r="S302" s="1801" t="s">
        <v>35</v>
      </c>
      <c r="T302" s="1816" t="s">
        <v>112</v>
      </c>
      <c r="U302" s="1801" t="s">
        <v>367</v>
      </c>
      <c r="V302" s="2571">
        <f t="shared" si="4"/>
        <v>1.388888888888884E-2</v>
      </c>
      <c r="W302" s="1801"/>
    </row>
    <row r="303" spans="1:23" s="1810" customFormat="1">
      <c r="A303" s="1801">
        <v>300</v>
      </c>
      <c r="B303" s="1801"/>
      <c r="C303" s="1805">
        <v>203545</v>
      </c>
      <c r="D303" s="1812" t="s">
        <v>11465</v>
      </c>
      <c r="E303" s="1805" t="s">
        <v>11487</v>
      </c>
      <c r="F303" s="1805" t="s">
        <v>913</v>
      </c>
      <c r="G303" s="1811" t="s">
        <v>401</v>
      </c>
      <c r="H303" s="1811" t="s">
        <v>237</v>
      </c>
      <c r="I303" s="1811" t="s">
        <v>4891</v>
      </c>
      <c r="J303" s="1812" t="s">
        <v>31</v>
      </c>
      <c r="K303" s="2391" t="s">
        <v>142</v>
      </c>
      <c r="L303" s="1807">
        <v>0.35347222222222224</v>
      </c>
      <c r="M303" s="1807">
        <v>0.5625</v>
      </c>
      <c r="N303" s="1801" t="s">
        <v>33</v>
      </c>
      <c r="O303" s="1807">
        <v>0.34027777777777779</v>
      </c>
      <c r="P303" s="2317" t="s">
        <v>34</v>
      </c>
      <c r="Q303" s="2317" t="s">
        <v>34</v>
      </c>
      <c r="R303" s="1801" t="s">
        <v>112</v>
      </c>
      <c r="S303" s="1801" t="s">
        <v>35</v>
      </c>
      <c r="T303" s="1816" t="s">
        <v>112</v>
      </c>
      <c r="U303" s="1801" t="s">
        <v>226</v>
      </c>
      <c r="V303" s="2571">
        <f t="shared" si="4"/>
        <v>1.3194444444444453E-2</v>
      </c>
      <c r="W303" s="1801"/>
    </row>
    <row r="304" spans="1:23" s="439" customFormat="1">
      <c r="A304" s="463">
        <v>301</v>
      </c>
      <c r="B304" s="463">
        <v>3569</v>
      </c>
      <c r="C304" s="1225">
        <v>202088</v>
      </c>
      <c r="D304" s="977" t="s">
        <v>11465</v>
      </c>
      <c r="E304" s="1225" t="s">
        <v>11488</v>
      </c>
      <c r="F304" s="1225" t="s">
        <v>1777</v>
      </c>
      <c r="G304" s="1228" t="s">
        <v>350</v>
      </c>
      <c r="H304" s="1228" t="s">
        <v>4426</v>
      </c>
      <c r="I304" s="1228" t="s">
        <v>8982</v>
      </c>
      <c r="J304" s="977" t="s">
        <v>31</v>
      </c>
      <c r="K304" s="1850" t="s">
        <v>11489</v>
      </c>
      <c r="L304" s="966">
        <v>0.65</v>
      </c>
      <c r="M304" s="966">
        <v>0.85138888888888886</v>
      </c>
      <c r="N304" s="463" t="s">
        <v>169</v>
      </c>
      <c r="O304" s="966">
        <v>0.63541666666666663</v>
      </c>
      <c r="P304" s="2508"/>
      <c r="Q304" s="2508" t="s">
        <v>171</v>
      </c>
      <c r="R304" s="463" t="s">
        <v>600</v>
      </c>
      <c r="S304" s="463" t="s">
        <v>600</v>
      </c>
      <c r="T304" s="971" t="s">
        <v>36</v>
      </c>
      <c r="U304" s="463"/>
      <c r="V304" s="2577">
        <f t="shared" si="4"/>
        <v>1.4583333333333393E-2</v>
      </c>
      <c r="W304" s="463"/>
    </row>
    <row r="305" spans="1:23" s="439" customFormat="1" ht="27.75">
      <c r="A305" s="463">
        <v>302</v>
      </c>
      <c r="B305" s="463">
        <v>3118</v>
      </c>
      <c r="C305" s="1225">
        <v>195683</v>
      </c>
      <c r="D305" s="977" t="s">
        <v>11465</v>
      </c>
      <c r="E305" s="1225" t="s">
        <v>11490</v>
      </c>
      <c r="F305" s="1225" t="s">
        <v>587</v>
      </c>
      <c r="G305" s="1228" t="s">
        <v>6682</v>
      </c>
      <c r="H305" s="1228" t="s">
        <v>237</v>
      </c>
      <c r="I305" s="1228" t="s">
        <v>11491</v>
      </c>
      <c r="J305" s="977" t="s">
        <v>31</v>
      </c>
      <c r="K305" s="1850" t="s">
        <v>878</v>
      </c>
      <c r="L305" s="966">
        <v>0.42916666666666664</v>
      </c>
      <c r="M305" s="966">
        <v>0.51527777777777772</v>
      </c>
      <c r="N305" s="608" t="s">
        <v>298</v>
      </c>
      <c r="O305" s="966">
        <v>0.4201388888888889</v>
      </c>
      <c r="P305" s="2508"/>
      <c r="Q305" s="2508" t="s">
        <v>171</v>
      </c>
      <c r="R305" s="463" t="s">
        <v>600</v>
      </c>
      <c r="S305" s="463" t="s">
        <v>600</v>
      </c>
      <c r="T305" s="971" t="s">
        <v>36</v>
      </c>
      <c r="U305" s="463" t="s">
        <v>367</v>
      </c>
      <c r="V305" s="2577">
        <f t="shared" si="4"/>
        <v>9.0277777777777457E-3</v>
      </c>
      <c r="W305" s="463"/>
    </row>
    <row r="306" spans="1:23" s="1810" customFormat="1">
      <c r="A306" s="1801">
        <v>303</v>
      </c>
      <c r="B306" s="1801"/>
      <c r="C306" s="1805">
        <v>198192</v>
      </c>
      <c r="D306" s="1812" t="s">
        <v>11465</v>
      </c>
      <c r="E306" s="1805" t="s">
        <v>11492</v>
      </c>
      <c r="F306" s="1805" t="s">
        <v>78</v>
      </c>
      <c r="G306" s="1811" t="s">
        <v>200</v>
      </c>
      <c r="H306" s="1811" t="s">
        <v>520</v>
      </c>
      <c r="I306" s="1805" t="s">
        <v>521</v>
      </c>
      <c r="J306" s="1812" t="s">
        <v>31</v>
      </c>
      <c r="K306" s="2391" t="s">
        <v>3514</v>
      </c>
      <c r="L306" s="1807">
        <v>0.55694444444444446</v>
      </c>
      <c r="M306" s="1807">
        <v>0.65277777777777779</v>
      </c>
      <c r="N306" s="1801" t="s">
        <v>33</v>
      </c>
      <c r="O306" s="1807">
        <v>0.54513888888888884</v>
      </c>
      <c r="P306" s="2530" t="s">
        <v>34</v>
      </c>
      <c r="Q306" s="2530" t="s">
        <v>34</v>
      </c>
      <c r="R306" s="1801" t="s">
        <v>600</v>
      </c>
      <c r="S306" s="1801" t="s">
        <v>600</v>
      </c>
      <c r="T306" s="1816" t="s">
        <v>36</v>
      </c>
      <c r="U306" s="1801" t="s">
        <v>367</v>
      </c>
      <c r="V306" s="2571">
        <f t="shared" si="4"/>
        <v>1.1805555555555625E-2</v>
      </c>
      <c r="W306" s="1801"/>
    </row>
    <row r="307" spans="1:23" s="1810" customFormat="1">
      <c r="A307" s="1801">
        <v>304</v>
      </c>
      <c r="B307" s="1801"/>
      <c r="C307" s="1805">
        <v>202566</v>
      </c>
      <c r="D307" s="1812" t="s">
        <v>11465</v>
      </c>
      <c r="E307" s="1805" t="s">
        <v>11493</v>
      </c>
      <c r="F307" s="1805" t="s">
        <v>285</v>
      </c>
      <c r="G307" s="1811" t="s">
        <v>9256</v>
      </c>
      <c r="H307" s="1811" t="s">
        <v>520</v>
      </c>
      <c r="I307" s="1811" t="s">
        <v>11494</v>
      </c>
      <c r="J307" s="1812" t="s">
        <v>31</v>
      </c>
      <c r="K307" s="2391" t="s">
        <v>7431</v>
      </c>
      <c r="L307" s="1807">
        <v>0.69097222222222221</v>
      </c>
      <c r="M307" s="1807">
        <v>0.77083333333333337</v>
      </c>
      <c r="N307" s="1801" t="s">
        <v>33</v>
      </c>
      <c r="O307" s="1807">
        <v>0.67708333333333337</v>
      </c>
      <c r="P307" s="2317" t="s">
        <v>34</v>
      </c>
      <c r="Q307" s="2317" t="s">
        <v>34</v>
      </c>
      <c r="R307" s="1801" t="s">
        <v>600</v>
      </c>
      <c r="S307" s="1801" t="s">
        <v>600</v>
      </c>
      <c r="T307" s="1816" t="s">
        <v>36</v>
      </c>
      <c r="U307" s="1801" t="s">
        <v>367</v>
      </c>
      <c r="V307" s="2571">
        <f t="shared" si="4"/>
        <v>1.388888888888884E-2</v>
      </c>
      <c r="W307" s="1801"/>
    </row>
    <row r="308" spans="1:23" s="1810" customFormat="1">
      <c r="A308" s="1801">
        <v>305</v>
      </c>
      <c r="B308" s="1801"/>
      <c r="C308" s="1805">
        <v>203611</v>
      </c>
      <c r="D308" s="1812" t="s">
        <v>11465</v>
      </c>
      <c r="E308" s="1805" t="s">
        <v>11495</v>
      </c>
      <c r="F308" s="1805" t="s">
        <v>832</v>
      </c>
      <c r="G308" s="1811" t="s">
        <v>11001</v>
      </c>
      <c r="H308" s="1811" t="s">
        <v>29</v>
      </c>
      <c r="I308" s="1805" t="s">
        <v>110</v>
      </c>
      <c r="J308" s="1812" t="s">
        <v>31</v>
      </c>
      <c r="K308" s="1818" t="s">
        <v>3945</v>
      </c>
      <c r="L308" s="1807">
        <v>0.26250000000000001</v>
      </c>
      <c r="M308" s="1807">
        <v>0.3263888888888889</v>
      </c>
      <c r="N308" s="1801" t="s">
        <v>33</v>
      </c>
      <c r="O308" s="1807">
        <v>0.25694444444444442</v>
      </c>
      <c r="P308" s="2317" t="s">
        <v>34</v>
      </c>
      <c r="Q308" s="2317" t="s">
        <v>34</v>
      </c>
      <c r="R308" s="1801" t="s">
        <v>600</v>
      </c>
      <c r="S308" s="1801" t="s">
        <v>600</v>
      </c>
      <c r="T308" s="1816" t="s">
        <v>36</v>
      </c>
      <c r="U308" s="1801" t="s">
        <v>367</v>
      </c>
      <c r="V308" s="2571">
        <f t="shared" si="4"/>
        <v>5.5555555555555913E-3</v>
      </c>
      <c r="W308" s="1801"/>
    </row>
    <row r="309" spans="1:23" s="1810" customFormat="1">
      <c r="A309" s="1801">
        <v>306</v>
      </c>
      <c r="B309" s="1801"/>
      <c r="C309" s="1805">
        <v>200213</v>
      </c>
      <c r="D309" s="1801" t="s">
        <v>11465</v>
      </c>
      <c r="E309" s="1805" t="s">
        <v>11496</v>
      </c>
      <c r="F309" s="1805" t="s">
        <v>186</v>
      </c>
      <c r="G309" s="1811" t="s">
        <v>11497</v>
      </c>
      <c r="H309" s="1811" t="s">
        <v>29</v>
      </c>
      <c r="I309" s="1811" t="s">
        <v>11498</v>
      </c>
      <c r="J309" s="1812" t="s">
        <v>31</v>
      </c>
      <c r="K309" s="2391" t="s">
        <v>403</v>
      </c>
      <c r="L309" s="1807">
        <v>0.43125000000000002</v>
      </c>
      <c r="M309" s="1807">
        <v>0.53125</v>
      </c>
      <c r="N309" s="1801" t="s">
        <v>33</v>
      </c>
      <c r="O309" s="1807">
        <v>0.4201388888888889</v>
      </c>
      <c r="P309" s="2317" t="s">
        <v>34</v>
      </c>
      <c r="Q309" s="2317" t="s">
        <v>34</v>
      </c>
      <c r="R309" s="1801" t="s">
        <v>600</v>
      </c>
      <c r="S309" s="1801" t="s">
        <v>600</v>
      </c>
      <c r="T309" s="1816" t="s">
        <v>36</v>
      </c>
      <c r="U309" s="1801" t="s">
        <v>367</v>
      </c>
      <c r="V309" s="2571">
        <f t="shared" si="4"/>
        <v>1.1111111111111127E-2</v>
      </c>
      <c r="W309" s="1801"/>
    </row>
    <row r="310" spans="1:23" s="439" customFormat="1">
      <c r="A310" s="463">
        <v>307</v>
      </c>
      <c r="B310" s="463"/>
      <c r="C310" s="1225">
        <v>2761</v>
      </c>
      <c r="D310" s="463" t="s">
        <v>11465</v>
      </c>
      <c r="E310" s="1225" t="s">
        <v>11499</v>
      </c>
      <c r="F310" s="1225" t="s">
        <v>262</v>
      </c>
      <c r="G310" s="1228" t="s">
        <v>104</v>
      </c>
      <c r="H310" s="1228" t="s">
        <v>92</v>
      </c>
      <c r="I310" s="1228" t="s">
        <v>105</v>
      </c>
      <c r="J310" s="977" t="s">
        <v>31</v>
      </c>
      <c r="K310" s="1850" t="s">
        <v>329</v>
      </c>
      <c r="L310" s="966">
        <v>0.53819444444444442</v>
      </c>
      <c r="M310" s="966">
        <v>0.56597222222222221</v>
      </c>
      <c r="N310" s="463" t="s">
        <v>2113</v>
      </c>
      <c r="O310" s="966">
        <v>0.52083333333333337</v>
      </c>
      <c r="P310" s="2508"/>
      <c r="Q310" s="2508" t="s">
        <v>171</v>
      </c>
      <c r="R310" s="463" t="s">
        <v>600</v>
      </c>
      <c r="S310" s="463" t="s">
        <v>600</v>
      </c>
      <c r="T310" s="971" t="s">
        <v>36</v>
      </c>
      <c r="U310" s="463" t="s">
        <v>367</v>
      </c>
      <c r="V310" s="2577">
        <f t="shared" si="4"/>
        <v>1.7361111111111049E-2</v>
      </c>
      <c r="W310" s="463"/>
    </row>
    <row r="311" spans="1:23" s="1810" customFormat="1">
      <c r="A311" s="1801">
        <v>308</v>
      </c>
      <c r="B311" s="1801">
        <v>3505</v>
      </c>
      <c r="C311" s="1805">
        <v>197876</v>
      </c>
      <c r="D311" s="1801" t="s">
        <v>11465</v>
      </c>
      <c r="E311" s="1805" t="s">
        <v>11500</v>
      </c>
      <c r="F311" s="1805" t="s">
        <v>524</v>
      </c>
      <c r="G311" s="1811" t="s">
        <v>11467</v>
      </c>
      <c r="H311" s="1811" t="s">
        <v>41</v>
      </c>
      <c r="I311" s="1805" t="s">
        <v>11501</v>
      </c>
      <c r="J311" s="1812" t="s">
        <v>31</v>
      </c>
      <c r="K311" s="2391" t="s">
        <v>180</v>
      </c>
      <c r="L311" s="1807">
        <v>0.59513888888888888</v>
      </c>
      <c r="M311" s="1807">
        <v>0.68055555555555558</v>
      </c>
      <c r="N311" s="1801" t="s">
        <v>33</v>
      </c>
      <c r="O311" s="1807">
        <v>0.58680555555555558</v>
      </c>
      <c r="P311" s="2317" t="s">
        <v>34</v>
      </c>
      <c r="Q311" s="2317" t="s">
        <v>34</v>
      </c>
      <c r="R311" s="1801" t="s">
        <v>36</v>
      </c>
      <c r="S311" s="1801" t="s">
        <v>600</v>
      </c>
      <c r="T311" s="1816" t="s">
        <v>36</v>
      </c>
      <c r="U311" s="1801" t="s">
        <v>33</v>
      </c>
      <c r="V311" s="2571">
        <f t="shared" si="4"/>
        <v>8.3333333333333037E-3</v>
      </c>
      <c r="W311" s="1801"/>
    </row>
    <row r="312" spans="1:23" s="1810" customFormat="1">
      <c r="A312" s="1801">
        <v>309</v>
      </c>
      <c r="B312" s="1801"/>
      <c r="C312" s="1805">
        <v>202805</v>
      </c>
      <c r="D312" s="1801" t="s">
        <v>11465</v>
      </c>
      <c r="E312" s="1805" t="s">
        <v>11502</v>
      </c>
      <c r="F312" s="1805" t="s">
        <v>244</v>
      </c>
      <c r="G312" s="1811" t="s">
        <v>11467</v>
      </c>
      <c r="H312" s="1811" t="s">
        <v>41</v>
      </c>
      <c r="I312" s="1811" t="s">
        <v>11503</v>
      </c>
      <c r="J312" s="1812" t="s">
        <v>31</v>
      </c>
      <c r="K312" s="2391" t="s">
        <v>32</v>
      </c>
      <c r="L312" s="1807">
        <v>0.38541666666666669</v>
      </c>
      <c r="M312" s="1807">
        <v>0.57638888888888884</v>
      </c>
      <c r="N312" s="1801" t="s">
        <v>33</v>
      </c>
      <c r="O312" s="1807">
        <v>0.375</v>
      </c>
      <c r="P312" s="2486" t="s">
        <v>34</v>
      </c>
      <c r="Q312" s="2486" t="s">
        <v>34</v>
      </c>
      <c r="R312" s="1801" t="s">
        <v>600</v>
      </c>
      <c r="S312" s="1801" t="s">
        <v>600</v>
      </c>
      <c r="T312" s="1816" t="s">
        <v>36</v>
      </c>
      <c r="U312" s="1801" t="s">
        <v>367</v>
      </c>
      <c r="V312" s="2571">
        <f t="shared" si="4"/>
        <v>1.0416666666666685E-2</v>
      </c>
      <c r="W312" s="1801"/>
    </row>
    <row r="313" spans="1:23" s="1810" customFormat="1">
      <c r="A313" s="1801">
        <v>310</v>
      </c>
      <c r="B313" s="1801"/>
      <c r="C313" s="1805">
        <v>201567</v>
      </c>
      <c r="D313" s="1801" t="s">
        <v>11465</v>
      </c>
      <c r="E313" s="1805" t="s">
        <v>11504</v>
      </c>
      <c r="F313" s="1805" t="s">
        <v>363</v>
      </c>
      <c r="G313" s="1811" t="s">
        <v>109</v>
      </c>
      <c r="H313" s="1811" t="s">
        <v>29</v>
      </c>
      <c r="I313" s="1805" t="s">
        <v>110</v>
      </c>
      <c r="J313" s="1812" t="s">
        <v>31</v>
      </c>
      <c r="K313" s="2391" t="s">
        <v>659</v>
      </c>
      <c r="L313" s="1807">
        <v>0.59513888888888888</v>
      </c>
      <c r="M313" s="1807">
        <v>0.67083333333333328</v>
      </c>
      <c r="N313" s="1801" t="s">
        <v>33</v>
      </c>
      <c r="O313" s="1807">
        <v>0.58680555555555558</v>
      </c>
      <c r="P313" s="2486" t="s">
        <v>34</v>
      </c>
      <c r="Q313" s="2486" t="s">
        <v>34</v>
      </c>
      <c r="R313" s="1801" t="s">
        <v>600</v>
      </c>
      <c r="S313" s="1801" t="s">
        <v>600</v>
      </c>
      <c r="T313" s="1816" t="s">
        <v>36</v>
      </c>
      <c r="U313" s="1801" t="s">
        <v>367</v>
      </c>
      <c r="V313" s="2571">
        <f t="shared" si="4"/>
        <v>8.3333333333333037E-3</v>
      </c>
      <c r="W313" s="1801"/>
    </row>
    <row r="314" spans="1:23" s="1810" customFormat="1">
      <c r="A314" s="1801">
        <v>311</v>
      </c>
      <c r="B314" s="1801"/>
      <c r="C314" s="1805">
        <v>200028</v>
      </c>
      <c r="D314" s="1801" t="s">
        <v>11465</v>
      </c>
      <c r="E314" s="1805" t="s">
        <v>7477</v>
      </c>
      <c r="F314" s="1805" t="s">
        <v>969</v>
      </c>
      <c r="G314" s="1811" t="s">
        <v>104</v>
      </c>
      <c r="H314" s="1811" t="s">
        <v>92</v>
      </c>
      <c r="I314" s="1805" t="s">
        <v>394</v>
      </c>
      <c r="J314" s="1812" t="s">
        <v>31</v>
      </c>
      <c r="K314" s="1818" t="s">
        <v>439</v>
      </c>
      <c r="L314" s="1807">
        <v>0.51388888888888884</v>
      </c>
      <c r="M314" s="1807">
        <v>0.60763888888888884</v>
      </c>
      <c r="N314" s="1801" t="s">
        <v>33</v>
      </c>
      <c r="O314" s="1807">
        <v>0.50347222222222221</v>
      </c>
      <c r="P314" s="2486" t="s">
        <v>34</v>
      </c>
      <c r="Q314" s="2486" t="s">
        <v>34</v>
      </c>
      <c r="R314" s="1801" t="s">
        <v>600</v>
      </c>
      <c r="S314" s="1801" t="s">
        <v>600</v>
      </c>
      <c r="T314" s="1816" t="s">
        <v>36</v>
      </c>
      <c r="U314" s="1801" t="s">
        <v>367</v>
      </c>
      <c r="V314" s="2571">
        <f t="shared" si="4"/>
        <v>1.041666666666663E-2</v>
      </c>
      <c r="W314" s="1801"/>
    </row>
    <row r="315" spans="1:23" s="1810" customFormat="1">
      <c r="A315" s="1801">
        <v>312</v>
      </c>
      <c r="B315" s="1801">
        <v>5142</v>
      </c>
      <c r="C315" s="1805">
        <v>198153</v>
      </c>
      <c r="D315" s="1812" t="s">
        <v>11465</v>
      </c>
      <c r="E315" s="1805" t="s">
        <v>11505</v>
      </c>
      <c r="F315" s="1805" t="s">
        <v>832</v>
      </c>
      <c r="G315" s="1811" t="s">
        <v>104</v>
      </c>
      <c r="H315" s="1811" t="s">
        <v>92</v>
      </c>
      <c r="I315" s="1805" t="s">
        <v>2046</v>
      </c>
      <c r="J315" s="1812" t="s">
        <v>31</v>
      </c>
      <c r="K315" s="1818" t="s">
        <v>691</v>
      </c>
      <c r="L315" s="1807">
        <v>0.36875000000000002</v>
      </c>
      <c r="M315" s="1807">
        <v>0.4513888888888889</v>
      </c>
      <c r="N315" s="1801" t="s">
        <v>33</v>
      </c>
      <c r="O315" s="1892">
        <v>0.35416666666666669</v>
      </c>
      <c r="P315" s="2488" t="s">
        <v>34</v>
      </c>
      <c r="Q315" s="2486" t="s">
        <v>34</v>
      </c>
      <c r="R315" s="1801" t="s">
        <v>600</v>
      </c>
      <c r="S315" s="1801" t="s">
        <v>600</v>
      </c>
      <c r="T315" s="1816" t="s">
        <v>36</v>
      </c>
      <c r="U315" s="1801" t="s">
        <v>367</v>
      </c>
      <c r="V315" s="2571">
        <f t="shared" si="4"/>
        <v>1.4583333333333337E-2</v>
      </c>
      <c r="W315" s="1801"/>
    </row>
    <row r="316" spans="1:23" s="1810" customFormat="1">
      <c r="A316" s="1801">
        <v>313</v>
      </c>
      <c r="B316" s="1801"/>
      <c r="C316" s="1805">
        <v>204529</v>
      </c>
      <c r="D316" s="1812" t="s">
        <v>11465</v>
      </c>
      <c r="E316" s="1805" t="s">
        <v>6553</v>
      </c>
      <c r="F316" s="1805" t="s">
        <v>1091</v>
      </c>
      <c r="G316" s="1811" t="s">
        <v>9210</v>
      </c>
      <c r="H316" s="1811" t="s">
        <v>389</v>
      </c>
      <c r="I316" s="1805" t="s">
        <v>3334</v>
      </c>
      <c r="J316" s="1812" t="s">
        <v>188</v>
      </c>
      <c r="K316" s="2389" t="s">
        <v>88</v>
      </c>
      <c r="L316" s="1807">
        <v>0.46736111111111112</v>
      </c>
      <c r="M316" s="1807">
        <v>0.53125</v>
      </c>
      <c r="N316" s="1816" t="s">
        <v>33</v>
      </c>
      <c r="O316" s="1807">
        <v>0.45833333333333331</v>
      </c>
      <c r="P316" s="1801" t="s">
        <v>34</v>
      </c>
      <c r="Q316" s="2531" t="s">
        <v>34</v>
      </c>
      <c r="R316" s="1801" t="s">
        <v>600</v>
      </c>
      <c r="S316" s="1801" t="s">
        <v>600</v>
      </c>
      <c r="T316" s="1816" t="s">
        <v>36</v>
      </c>
      <c r="U316" s="1801" t="s">
        <v>367</v>
      </c>
      <c r="V316" s="2571">
        <f t="shared" si="4"/>
        <v>9.0277777777778012E-3</v>
      </c>
      <c r="W316" s="1801"/>
    </row>
    <row r="317" spans="1:23" s="1810" customFormat="1">
      <c r="A317" s="1801">
        <v>314</v>
      </c>
      <c r="B317" s="1801"/>
      <c r="C317" s="1805">
        <v>181562</v>
      </c>
      <c r="D317" s="1812" t="s">
        <v>11465</v>
      </c>
      <c r="E317" s="1805" t="s">
        <v>11506</v>
      </c>
      <c r="F317" s="1805" t="s">
        <v>479</v>
      </c>
      <c r="G317" s="1811" t="s">
        <v>109</v>
      </c>
      <c r="H317" s="1811" t="s">
        <v>29</v>
      </c>
      <c r="I317" s="1811" t="s">
        <v>128</v>
      </c>
      <c r="J317" s="1812" t="s">
        <v>188</v>
      </c>
      <c r="K317" s="2389" t="s">
        <v>95</v>
      </c>
      <c r="L317" s="1807">
        <v>0.54861111111111116</v>
      </c>
      <c r="M317" s="1807">
        <v>0.79166666666666663</v>
      </c>
      <c r="N317" s="1816" t="s">
        <v>33</v>
      </c>
      <c r="O317" s="1807">
        <v>0.54166666666666663</v>
      </c>
      <c r="P317" s="1801" t="s">
        <v>34</v>
      </c>
      <c r="Q317" s="2576" t="s">
        <v>34</v>
      </c>
      <c r="R317" s="1801" t="s">
        <v>600</v>
      </c>
      <c r="S317" s="1801" t="s">
        <v>600</v>
      </c>
      <c r="T317" s="1816" t="s">
        <v>36</v>
      </c>
      <c r="U317" s="1801" t="s">
        <v>367</v>
      </c>
      <c r="V317" s="2571">
        <f t="shared" ref="V317:V322" si="5">L317-O317</f>
        <v>6.9444444444445308E-3</v>
      </c>
      <c r="W317" s="1801"/>
    </row>
    <row r="318" spans="1:23" s="1810" customFormat="1" ht="27.75">
      <c r="A318" s="1801">
        <v>315</v>
      </c>
      <c r="B318" s="1801">
        <v>2148</v>
      </c>
      <c r="C318" s="1997">
        <v>156635</v>
      </c>
      <c r="D318" s="2027" t="s">
        <v>11507</v>
      </c>
      <c r="E318" s="1997" t="s">
        <v>11508</v>
      </c>
      <c r="F318" s="1997" t="s">
        <v>428</v>
      </c>
      <c r="G318" s="1999" t="s">
        <v>11509</v>
      </c>
      <c r="H318" s="1999" t="s">
        <v>7292</v>
      </c>
      <c r="I318" s="1999" t="s">
        <v>11510</v>
      </c>
      <c r="J318" s="1812" t="s">
        <v>31</v>
      </c>
      <c r="K318" s="2389" t="s">
        <v>101</v>
      </c>
      <c r="L318" s="1807">
        <v>0.85069444444444442</v>
      </c>
      <c r="M318" s="1807">
        <v>0.89930555555555558</v>
      </c>
      <c r="N318" s="1816" t="s">
        <v>33</v>
      </c>
      <c r="O318" s="1807">
        <v>0.84375</v>
      </c>
      <c r="P318" s="1801" t="s">
        <v>34</v>
      </c>
      <c r="Q318" s="2531" t="s">
        <v>34</v>
      </c>
      <c r="R318" s="1801" t="s">
        <v>600</v>
      </c>
      <c r="S318" s="1801" t="s">
        <v>600</v>
      </c>
      <c r="T318" s="1816" t="s">
        <v>36</v>
      </c>
      <c r="U318" s="1801" t="s">
        <v>367</v>
      </c>
      <c r="V318" s="2571">
        <f t="shared" si="5"/>
        <v>6.9444444444444198E-3</v>
      </c>
      <c r="W318" s="1801"/>
    </row>
    <row r="319" spans="1:23" s="1810" customFormat="1">
      <c r="A319" s="1801">
        <v>316</v>
      </c>
      <c r="B319" s="1801"/>
      <c r="C319" s="2014">
        <v>202792</v>
      </c>
      <c r="D319" s="1801" t="s">
        <v>11507</v>
      </c>
      <c r="E319" s="1997" t="s">
        <v>11511</v>
      </c>
      <c r="F319" s="1997" t="s">
        <v>461</v>
      </c>
      <c r="G319" s="1999" t="s">
        <v>11110</v>
      </c>
      <c r="H319" s="1999" t="s">
        <v>41</v>
      </c>
      <c r="I319" s="1999" t="s">
        <v>11512</v>
      </c>
      <c r="J319" s="1812" t="s">
        <v>31</v>
      </c>
      <c r="K319" s="2389" t="s">
        <v>56</v>
      </c>
      <c r="L319" s="1807">
        <v>0.37361111111111112</v>
      </c>
      <c r="M319" s="1807">
        <v>0.4201388888888889</v>
      </c>
      <c r="N319" s="1816" t="s">
        <v>33</v>
      </c>
      <c r="O319" s="1807">
        <v>0.35416666666666669</v>
      </c>
      <c r="P319" s="1801" t="s">
        <v>34</v>
      </c>
      <c r="Q319" s="2531" t="s">
        <v>34</v>
      </c>
      <c r="R319" s="1801" t="s">
        <v>600</v>
      </c>
      <c r="S319" s="1801" t="s">
        <v>600</v>
      </c>
      <c r="T319" s="1816" t="s">
        <v>36</v>
      </c>
      <c r="U319" s="1801" t="s">
        <v>367</v>
      </c>
      <c r="V319" s="2571">
        <f t="shared" si="5"/>
        <v>1.9444444444444431E-2</v>
      </c>
      <c r="W319" s="1801"/>
    </row>
    <row r="320" spans="1:23" s="1810" customFormat="1">
      <c r="A320" s="1801">
        <v>317</v>
      </c>
      <c r="B320" s="1801"/>
      <c r="C320" s="2014">
        <v>198665</v>
      </c>
      <c r="D320" s="1801" t="s">
        <v>11507</v>
      </c>
      <c r="E320" s="1997" t="s">
        <v>11513</v>
      </c>
      <c r="F320" s="1997" t="s">
        <v>1714</v>
      </c>
      <c r="G320" s="1999" t="s">
        <v>11110</v>
      </c>
      <c r="H320" s="1999" t="s">
        <v>41</v>
      </c>
      <c r="I320" s="1999" t="s">
        <v>11514</v>
      </c>
      <c r="J320" s="1812" t="s">
        <v>31</v>
      </c>
      <c r="K320" s="2389" t="s">
        <v>111</v>
      </c>
      <c r="L320" s="1807">
        <v>0.43263888888888891</v>
      </c>
      <c r="M320" s="1807">
        <v>0.5444444444444444</v>
      </c>
      <c r="N320" s="1816" t="s">
        <v>33</v>
      </c>
      <c r="O320" s="1807">
        <v>0.41666666666666669</v>
      </c>
      <c r="P320" s="1801" t="s">
        <v>34</v>
      </c>
      <c r="Q320" s="2531" t="s">
        <v>34</v>
      </c>
      <c r="R320" s="1801" t="s">
        <v>600</v>
      </c>
      <c r="S320" s="1801" t="s">
        <v>600</v>
      </c>
      <c r="T320" s="1816" t="s">
        <v>36</v>
      </c>
      <c r="U320" s="1801" t="s">
        <v>367</v>
      </c>
      <c r="V320" s="2571">
        <f t="shared" si="5"/>
        <v>1.5972222222222221E-2</v>
      </c>
      <c r="W320" s="1801"/>
    </row>
    <row r="321" spans="1:23" s="1810" customFormat="1">
      <c r="A321" s="1801">
        <v>318</v>
      </c>
      <c r="B321" s="1801"/>
      <c r="C321" s="2014">
        <v>164666</v>
      </c>
      <c r="D321" s="1801" t="s">
        <v>11507</v>
      </c>
      <c r="E321" s="1997" t="s">
        <v>11515</v>
      </c>
      <c r="F321" s="1997" t="s">
        <v>311</v>
      </c>
      <c r="G321" s="1999" t="s">
        <v>11110</v>
      </c>
      <c r="H321" s="1999" t="s">
        <v>41</v>
      </c>
      <c r="I321" s="1999" t="s">
        <v>11516</v>
      </c>
      <c r="J321" s="1812" t="s">
        <v>31</v>
      </c>
      <c r="K321" s="2389" t="s">
        <v>117</v>
      </c>
      <c r="L321" s="1807">
        <v>0.56319444444444444</v>
      </c>
      <c r="M321" s="1807">
        <v>0.66319444444444442</v>
      </c>
      <c r="N321" s="1816" t="s">
        <v>33</v>
      </c>
      <c r="O321" s="1807">
        <v>0.54861111111111116</v>
      </c>
      <c r="P321" s="1801" t="s">
        <v>34</v>
      </c>
      <c r="Q321" s="2531" t="s">
        <v>34</v>
      </c>
      <c r="R321" s="1801" t="s">
        <v>600</v>
      </c>
      <c r="S321" s="1801" t="s">
        <v>600</v>
      </c>
      <c r="T321" s="1816" t="s">
        <v>36</v>
      </c>
      <c r="U321" s="1801" t="s">
        <v>367</v>
      </c>
      <c r="V321" s="2571">
        <f t="shared" si="5"/>
        <v>1.4583333333333282E-2</v>
      </c>
      <c r="W321" s="1801"/>
    </row>
    <row r="322" spans="1:23" s="1810" customFormat="1">
      <c r="A322" s="1801">
        <v>319</v>
      </c>
      <c r="B322" s="1801">
        <v>4506</v>
      </c>
      <c r="C322" s="2014">
        <v>7438</v>
      </c>
      <c r="D322" s="1801" t="s">
        <v>11507</v>
      </c>
      <c r="E322" s="1997" t="s">
        <v>11517</v>
      </c>
      <c r="F322" s="1997" t="s">
        <v>804</v>
      </c>
      <c r="G322" s="1999" t="s">
        <v>11518</v>
      </c>
      <c r="H322" s="2529" t="s">
        <v>4426</v>
      </c>
      <c r="I322" s="1999" t="s">
        <v>11519</v>
      </c>
      <c r="J322" s="1812" t="s">
        <v>31</v>
      </c>
      <c r="K322" s="2389" t="s">
        <v>56</v>
      </c>
      <c r="L322" s="1807">
        <v>0.67361111111111116</v>
      </c>
      <c r="M322" s="1807">
        <v>0.94791666666666663</v>
      </c>
      <c r="N322" s="1816" t="s">
        <v>33</v>
      </c>
      <c r="O322" s="1807">
        <v>0.66666666666666663</v>
      </c>
      <c r="P322" s="1801" t="s">
        <v>34</v>
      </c>
      <c r="Q322" s="2531" t="s">
        <v>34</v>
      </c>
      <c r="R322" s="1801" t="s">
        <v>600</v>
      </c>
      <c r="S322" s="1801" t="s">
        <v>600</v>
      </c>
      <c r="T322" s="1816" t="s">
        <v>36</v>
      </c>
      <c r="U322" s="1801" t="s">
        <v>367</v>
      </c>
      <c r="V322" s="2571">
        <f t="shared" si="5"/>
        <v>6.9444444444445308E-3</v>
      </c>
      <c r="W322" s="1801"/>
    </row>
    <row r="323" spans="1:23" s="1810" customFormat="1">
      <c r="A323" s="1801">
        <v>320</v>
      </c>
      <c r="B323" s="1801"/>
      <c r="C323" s="2014">
        <v>202530</v>
      </c>
      <c r="D323" s="1801" t="s">
        <v>11507</v>
      </c>
      <c r="E323" s="1997" t="s">
        <v>10825</v>
      </c>
      <c r="F323" s="1997" t="s">
        <v>4131</v>
      </c>
      <c r="G323" s="1999" t="s">
        <v>4270</v>
      </c>
      <c r="H323" s="1997" t="s">
        <v>215</v>
      </c>
      <c r="I323" s="1999" t="s">
        <v>11520</v>
      </c>
      <c r="J323" s="1812" t="s">
        <v>31</v>
      </c>
      <c r="K323" s="1818" t="s">
        <v>7733</v>
      </c>
      <c r="L323" s="1807">
        <v>0.34652777777777777</v>
      </c>
      <c r="M323" s="1807">
        <v>0.41458333333333336</v>
      </c>
      <c r="N323" s="1816" t="s">
        <v>219</v>
      </c>
      <c r="O323" s="1807">
        <v>0.33680555555555558</v>
      </c>
      <c r="P323" s="2486" t="s">
        <v>34</v>
      </c>
      <c r="Q323" s="2486" t="s">
        <v>34</v>
      </c>
      <c r="R323" s="1801" t="s">
        <v>600</v>
      </c>
      <c r="S323" s="1801" t="s">
        <v>600</v>
      </c>
      <c r="T323" s="1816" t="s">
        <v>36</v>
      </c>
      <c r="U323" s="1801" t="s">
        <v>367</v>
      </c>
      <c r="V323" s="2571">
        <f>L323-O323</f>
        <v>9.7222222222221877E-3</v>
      </c>
      <c r="W323" s="1801"/>
    </row>
    <row r="324" spans="1:23" s="1810" customFormat="1" ht="27.75">
      <c r="A324" s="1801">
        <v>321</v>
      </c>
      <c r="B324" s="1801"/>
      <c r="C324" s="2014">
        <v>199715</v>
      </c>
      <c r="D324" s="1801" t="s">
        <v>11507</v>
      </c>
      <c r="E324" s="2014" t="s">
        <v>11521</v>
      </c>
      <c r="F324" s="1997" t="s">
        <v>759</v>
      </c>
      <c r="G324" s="1999" t="s">
        <v>4270</v>
      </c>
      <c r="H324" s="1997" t="s">
        <v>215</v>
      </c>
      <c r="I324" s="1999" t="s">
        <v>11522</v>
      </c>
      <c r="J324" s="1812" t="s">
        <v>31</v>
      </c>
      <c r="K324" s="1818" t="s">
        <v>854</v>
      </c>
      <c r="L324" s="1807">
        <v>0.42638888888888887</v>
      </c>
      <c r="M324" s="1807">
        <v>0.4826388888888889</v>
      </c>
      <c r="N324" s="1816" t="s">
        <v>219</v>
      </c>
      <c r="O324" s="2087">
        <v>0.41666666666666669</v>
      </c>
      <c r="P324" s="2486" t="s">
        <v>34</v>
      </c>
      <c r="Q324" s="2486" t="s">
        <v>34</v>
      </c>
      <c r="R324" s="1801" t="s">
        <v>600</v>
      </c>
      <c r="S324" s="1801" t="s">
        <v>600</v>
      </c>
      <c r="T324" s="1816" t="s">
        <v>36</v>
      </c>
      <c r="U324" s="1801" t="s">
        <v>367</v>
      </c>
      <c r="V324" s="2571">
        <f>L324-O324</f>
        <v>9.7222222222221877E-3</v>
      </c>
      <c r="W324" s="1801"/>
    </row>
    <row r="325" spans="1:23" s="1810" customFormat="1">
      <c r="A325" s="1801">
        <v>322</v>
      </c>
      <c r="B325" s="1801"/>
      <c r="C325" s="2014">
        <v>164115</v>
      </c>
      <c r="D325" s="1801" t="s">
        <v>11507</v>
      </c>
      <c r="E325" s="1997" t="s">
        <v>8544</v>
      </c>
      <c r="F325" s="1997" t="s">
        <v>11523</v>
      </c>
      <c r="G325" s="1999" t="s">
        <v>4270</v>
      </c>
      <c r="H325" s="1999" t="s">
        <v>215</v>
      </c>
      <c r="I325" s="1999" t="s">
        <v>11524</v>
      </c>
      <c r="J325" s="1812" t="s">
        <v>31</v>
      </c>
      <c r="K325" s="1818" t="s">
        <v>292</v>
      </c>
      <c r="L325" s="1807">
        <v>0.48472222222222222</v>
      </c>
      <c r="M325" s="1807">
        <v>0.52430555555555558</v>
      </c>
      <c r="N325" s="1816" t="s">
        <v>219</v>
      </c>
      <c r="O325" s="1807">
        <v>0.46875</v>
      </c>
      <c r="P325" s="2486" t="s">
        <v>34</v>
      </c>
      <c r="Q325" s="2486" t="s">
        <v>34</v>
      </c>
      <c r="R325" s="1801" t="s">
        <v>600</v>
      </c>
      <c r="S325" s="1801" t="s">
        <v>600</v>
      </c>
      <c r="T325" s="1816" t="s">
        <v>36</v>
      </c>
      <c r="U325" s="1801" t="s">
        <v>367</v>
      </c>
      <c r="V325" s="2571">
        <f>L325-O325</f>
        <v>1.5972222222222221E-2</v>
      </c>
      <c r="W325" s="1801"/>
    </row>
    <row r="326" spans="1:23" s="1810" customFormat="1" ht="27.75">
      <c r="A326" s="1801">
        <v>323</v>
      </c>
      <c r="B326" s="1801"/>
      <c r="C326" s="2014">
        <v>189702</v>
      </c>
      <c r="D326" s="1801" t="s">
        <v>11507</v>
      </c>
      <c r="E326" s="1997" t="s">
        <v>11525</v>
      </c>
      <c r="F326" s="1997" t="s">
        <v>681</v>
      </c>
      <c r="G326" s="1999" t="s">
        <v>4270</v>
      </c>
      <c r="H326" s="2235" t="s">
        <v>215</v>
      </c>
      <c r="I326" s="1999" t="s">
        <v>11526</v>
      </c>
      <c r="J326" s="1812" t="s">
        <v>31</v>
      </c>
      <c r="K326" s="1818" t="s">
        <v>168</v>
      </c>
      <c r="L326" s="1807">
        <v>0.53125</v>
      </c>
      <c r="M326" s="1807">
        <v>0.58333333333333337</v>
      </c>
      <c r="N326" s="1816" t="s">
        <v>219</v>
      </c>
      <c r="O326" s="1807">
        <v>0.52083333333333337</v>
      </c>
      <c r="P326" s="2532" t="s">
        <v>34</v>
      </c>
      <c r="Q326" s="2532" t="s">
        <v>34</v>
      </c>
      <c r="R326" s="1801" t="s">
        <v>600</v>
      </c>
      <c r="S326" s="1801" t="s">
        <v>600</v>
      </c>
      <c r="T326" s="1816" t="s">
        <v>36</v>
      </c>
      <c r="U326" s="1801" t="s">
        <v>367</v>
      </c>
      <c r="V326" s="2571">
        <f>L326-O326</f>
        <v>1.041666666666663E-2</v>
      </c>
      <c r="W326" s="1801"/>
    </row>
    <row r="327" spans="1:23" s="1810" customFormat="1">
      <c r="A327" s="1801">
        <v>324</v>
      </c>
      <c r="B327" s="1801"/>
      <c r="C327" s="2014">
        <v>179705</v>
      </c>
      <c r="D327" s="1801" t="s">
        <v>11507</v>
      </c>
      <c r="E327" s="1997" t="s">
        <v>11527</v>
      </c>
      <c r="F327" s="1997" t="s">
        <v>204</v>
      </c>
      <c r="G327" s="1999" t="s">
        <v>9491</v>
      </c>
      <c r="H327" s="1999" t="s">
        <v>201</v>
      </c>
      <c r="I327" s="1999" t="s">
        <v>521</v>
      </c>
      <c r="J327" s="1812" t="s">
        <v>31</v>
      </c>
      <c r="K327" s="1818" t="s">
        <v>142</v>
      </c>
      <c r="L327" s="1807">
        <v>0.61111111111111116</v>
      </c>
      <c r="M327" s="1807">
        <v>0.81944444444444442</v>
      </c>
      <c r="N327" s="1801"/>
      <c r="O327" s="1807">
        <v>0.59375</v>
      </c>
      <c r="P327" s="2486"/>
      <c r="Q327" s="2486"/>
      <c r="R327" s="1801" t="s">
        <v>600</v>
      </c>
      <c r="S327" s="1801" t="s">
        <v>600</v>
      </c>
      <c r="T327" s="1816" t="s">
        <v>36</v>
      </c>
      <c r="U327" s="1801" t="s">
        <v>367</v>
      </c>
      <c r="V327" s="2571">
        <f>L327-O327</f>
        <v>1.736111111111116E-2</v>
      </c>
      <c r="W327" s="1801"/>
    </row>
    <row r="328" spans="1:23" s="1810" customFormat="1">
      <c r="A328" s="1801">
        <v>325</v>
      </c>
      <c r="B328" s="1890"/>
      <c r="C328" s="2065">
        <v>175747</v>
      </c>
      <c r="D328" s="1890" t="s">
        <v>11507</v>
      </c>
      <c r="E328" s="2013" t="s">
        <v>11528</v>
      </c>
      <c r="F328" s="2013" t="s">
        <v>510</v>
      </c>
      <c r="G328" s="2066" t="s">
        <v>2398</v>
      </c>
      <c r="H328" s="2529" t="s">
        <v>48</v>
      </c>
      <c r="I328" s="2066" t="s">
        <v>1972</v>
      </c>
      <c r="J328" s="2006" t="s">
        <v>31</v>
      </c>
      <c r="K328" s="1818" t="s">
        <v>4795</v>
      </c>
      <c r="L328" s="1892">
        <v>0.35902777777777778</v>
      </c>
      <c r="M328" s="1892">
        <v>0.44444444444444442</v>
      </c>
      <c r="N328" s="1890"/>
      <c r="O328" s="1892">
        <v>0.34375</v>
      </c>
      <c r="P328" s="2532"/>
      <c r="Q328" s="2532"/>
      <c r="R328" s="1801" t="s">
        <v>600</v>
      </c>
      <c r="S328" s="1801" t="s">
        <v>600</v>
      </c>
      <c r="T328" s="1816" t="s">
        <v>36</v>
      </c>
      <c r="U328" s="1801" t="s">
        <v>367</v>
      </c>
      <c r="V328" s="2571">
        <f>L328-O328</f>
        <v>1.5277777777777779E-2</v>
      </c>
      <c r="W328" s="1801"/>
    </row>
    <row r="329" spans="1:23" s="1810" customFormat="1">
      <c r="A329" s="1801">
        <v>326</v>
      </c>
      <c r="B329" s="1801">
        <v>3580</v>
      </c>
      <c r="C329" s="1823">
        <v>203620</v>
      </c>
      <c r="D329" s="1801" t="s">
        <v>11507</v>
      </c>
      <c r="E329" s="1805" t="s">
        <v>11529</v>
      </c>
      <c r="F329" s="1805" t="s">
        <v>419</v>
      </c>
      <c r="G329" s="1811" t="s">
        <v>2398</v>
      </c>
      <c r="H329" s="1811" t="s">
        <v>48</v>
      </c>
      <c r="I329" s="1811" t="s">
        <v>11530</v>
      </c>
      <c r="J329" s="1812" t="s">
        <v>31</v>
      </c>
      <c r="K329" s="2391" t="s">
        <v>9960</v>
      </c>
      <c r="L329" s="1807">
        <v>0.51041666666666663</v>
      </c>
      <c r="M329" s="1807">
        <v>0.61805555555555558</v>
      </c>
      <c r="N329" s="1801" t="s">
        <v>33</v>
      </c>
      <c r="O329" s="1807">
        <v>0.47013888888888888</v>
      </c>
      <c r="P329" s="2532" t="s">
        <v>34</v>
      </c>
      <c r="Q329" s="2532" t="s">
        <v>34</v>
      </c>
      <c r="R329" s="1801" t="s">
        <v>600</v>
      </c>
      <c r="S329" s="1801" t="s">
        <v>600</v>
      </c>
      <c r="T329" s="1816" t="s">
        <v>36</v>
      </c>
      <c r="U329" s="1801" t="s">
        <v>9497</v>
      </c>
      <c r="V329" s="2571">
        <f>L329-O329</f>
        <v>4.0277777777777746E-2</v>
      </c>
      <c r="W329" s="1801"/>
    </row>
    <row r="330" spans="1:23" s="1810" customFormat="1">
      <c r="A330" s="1801">
        <v>327</v>
      </c>
      <c r="B330" s="1801">
        <v>4623</v>
      </c>
      <c r="C330" s="1823">
        <v>203424</v>
      </c>
      <c r="D330" s="1801" t="s">
        <v>11507</v>
      </c>
      <c r="E330" s="1805" t="s">
        <v>11531</v>
      </c>
      <c r="F330" s="1805" t="s">
        <v>11532</v>
      </c>
      <c r="G330" s="1811" t="s">
        <v>2398</v>
      </c>
      <c r="H330" s="1811" t="s">
        <v>48</v>
      </c>
      <c r="I330" s="1811" t="s">
        <v>11533</v>
      </c>
      <c r="J330" s="1812" t="s">
        <v>31</v>
      </c>
      <c r="K330" s="2391" t="s">
        <v>11534</v>
      </c>
      <c r="L330" s="1807">
        <v>0.67638888888888893</v>
      </c>
      <c r="M330" s="1807">
        <v>0.73611111111111116</v>
      </c>
      <c r="N330" s="1801" t="s">
        <v>33</v>
      </c>
      <c r="O330" s="1807">
        <v>0.66666666666666663</v>
      </c>
      <c r="P330" s="2532" t="s">
        <v>34</v>
      </c>
      <c r="Q330" s="2532" t="s">
        <v>34</v>
      </c>
      <c r="R330" s="1801" t="s">
        <v>600</v>
      </c>
      <c r="S330" s="1801" t="s">
        <v>600</v>
      </c>
      <c r="T330" s="1816" t="s">
        <v>36</v>
      </c>
      <c r="U330" s="1801" t="s">
        <v>9497</v>
      </c>
      <c r="V330" s="2571">
        <f>L330-O330</f>
        <v>9.7222222222222987E-3</v>
      </c>
      <c r="W330" s="1801"/>
    </row>
    <row r="331" spans="1:23" s="2223" customFormat="1">
      <c r="A331" s="1801">
        <v>328</v>
      </c>
      <c r="B331" s="1812"/>
      <c r="C331" s="1805">
        <v>205322</v>
      </c>
      <c r="D331" s="1812" t="s">
        <v>11507</v>
      </c>
      <c r="E331" s="1805" t="s">
        <v>11535</v>
      </c>
      <c r="F331" s="1805" t="s">
        <v>1751</v>
      </c>
      <c r="G331" s="1811" t="s">
        <v>11110</v>
      </c>
      <c r="H331" s="1811" t="s">
        <v>92</v>
      </c>
      <c r="I331" s="1811" t="s">
        <v>11536</v>
      </c>
      <c r="J331" s="1812" t="s">
        <v>188</v>
      </c>
      <c r="K331" s="2380" t="s">
        <v>885</v>
      </c>
      <c r="L331" s="2055">
        <v>0.8569444444444444</v>
      </c>
      <c r="M331" s="2055">
        <v>0.92361111111111116</v>
      </c>
      <c r="N331" s="1812" t="s">
        <v>33</v>
      </c>
      <c r="O331" s="2055">
        <v>0.83333333333333337</v>
      </c>
      <c r="P331" s="2486" t="s">
        <v>34</v>
      </c>
      <c r="Q331" s="2486" t="s">
        <v>34</v>
      </c>
      <c r="R331" s="1812" t="s">
        <v>35</v>
      </c>
      <c r="S331" s="1812" t="s">
        <v>35</v>
      </c>
      <c r="T331" s="2227" t="s">
        <v>36</v>
      </c>
      <c r="U331" s="1812" t="s">
        <v>367</v>
      </c>
      <c r="V331" s="2571">
        <f>L331-O331</f>
        <v>2.3611111111111027E-2</v>
      </c>
      <c r="W331" s="1812"/>
    </row>
    <row r="332" spans="1:23">
      <c r="A332" s="1801">
        <v>329</v>
      </c>
      <c r="B332" s="775"/>
      <c r="C332" s="1629">
        <v>32146</v>
      </c>
      <c r="D332" s="775" t="s">
        <v>11507</v>
      </c>
      <c r="E332" s="1503" t="s">
        <v>11537</v>
      </c>
      <c r="F332" s="1503" t="s">
        <v>1173</v>
      </c>
      <c r="G332" s="2105" t="s">
        <v>4381</v>
      </c>
      <c r="H332" s="2105" t="s">
        <v>70</v>
      </c>
      <c r="I332" s="2105" t="s">
        <v>11480</v>
      </c>
      <c r="J332" s="1500" t="s">
        <v>31</v>
      </c>
      <c r="K332" s="1364"/>
      <c r="L332" s="775"/>
      <c r="M332" s="775"/>
      <c r="N332" s="2447" t="s">
        <v>37</v>
      </c>
      <c r="O332" s="775"/>
      <c r="P332" s="2533"/>
      <c r="Q332" s="2533"/>
      <c r="R332" s="775"/>
      <c r="S332" s="775"/>
      <c r="T332" s="935"/>
      <c r="U332" s="775"/>
      <c r="V332" s="2571"/>
      <c r="W332" s="775"/>
    </row>
    <row r="333" spans="1:23">
      <c r="A333" s="1801">
        <v>330</v>
      </c>
      <c r="B333" s="775"/>
      <c r="C333" s="1629">
        <v>152588</v>
      </c>
      <c r="D333" s="775" t="s">
        <v>11507</v>
      </c>
      <c r="E333" s="1503" t="s">
        <v>11538</v>
      </c>
      <c r="F333" s="1503" t="s">
        <v>11539</v>
      </c>
      <c r="G333" s="2105" t="s">
        <v>4381</v>
      </c>
      <c r="H333" s="2105" t="s">
        <v>70</v>
      </c>
      <c r="I333" s="2105" t="s">
        <v>11335</v>
      </c>
      <c r="J333" s="1500" t="s">
        <v>31</v>
      </c>
      <c r="K333" s="1364"/>
      <c r="L333" s="775"/>
      <c r="M333" s="775"/>
      <c r="N333" s="2447" t="s">
        <v>37</v>
      </c>
      <c r="O333" s="775"/>
      <c r="P333" s="2533"/>
      <c r="Q333" s="2533"/>
      <c r="R333" s="775"/>
      <c r="S333" s="775"/>
      <c r="T333" s="935"/>
      <c r="U333" s="775"/>
      <c r="V333" s="2571"/>
      <c r="W333" s="775"/>
    </row>
    <row r="334" spans="1:23">
      <c r="A334" s="1801">
        <v>331</v>
      </c>
      <c r="B334" s="775"/>
      <c r="C334" s="1503">
        <v>200808</v>
      </c>
      <c r="D334" s="1500" t="s">
        <v>11507</v>
      </c>
      <c r="E334" s="1503" t="s">
        <v>11540</v>
      </c>
      <c r="F334" s="1503" t="s">
        <v>2090</v>
      </c>
      <c r="G334" s="2105" t="s">
        <v>4381</v>
      </c>
      <c r="H334" s="2105" t="s">
        <v>70</v>
      </c>
      <c r="I334" s="2105" t="s">
        <v>11482</v>
      </c>
      <c r="J334" s="1500" t="s">
        <v>31</v>
      </c>
      <c r="K334" s="1364"/>
      <c r="L334" s="775"/>
      <c r="M334" s="775"/>
      <c r="N334" s="2447" t="s">
        <v>37</v>
      </c>
      <c r="O334" s="775"/>
      <c r="P334" s="2533"/>
      <c r="Q334" s="2533"/>
      <c r="R334" s="775"/>
      <c r="S334" s="775"/>
      <c r="T334" s="935"/>
      <c r="U334" s="775"/>
      <c r="V334" s="2571"/>
      <c r="W334" s="775"/>
    </row>
    <row r="335" spans="1:23">
      <c r="A335" s="1801">
        <v>332</v>
      </c>
      <c r="B335" s="775"/>
      <c r="C335" s="1503">
        <v>203576</v>
      </c>
      <c r="D335" s="1500" t="s">
        <v>11507</v>
      </c>
      <c r="E335" s="1503" t="s">
        <v>11541</v>
      </c>
      <c r="F335" s="1503" t="s">
        <v>53</v>
      </c>
      <c r="G335" s="2105" t="s">
        <v>4381</v>
      </c>
      <c r="H335" s="2105" t="s">
        <v>70</v>
      </c>
      <c r="I335" s="2105" t="s">
        <v>11542</v>
      </c>
      <c r="J335" s="1500" t="s">
        <v>31</v>
      </c>
      <c r="K335" s="1364"/>
      <c r="L335" s="775"/>
      <c r="M335" s="775"/>
      <c r="N335" s="2447" t="s">
        <v>37</v>
      </c>
      <c r="O335" s="775"/>
      <c r="P335" s="2533"/>
      <c r="Q335" s="2533"/>
      <c r="R335" s="775"/>
      <c r="S335" s="775"/>
      <c r="T335" s="935"/>
      <c r="U335" s="775"/>
      <c r="V335" s="2571"/>
      <c r="W335" s="775"/>
    </row>
    <row r="336" spans="1:23">
      <c r="A336" s="1801">
        <v>333</v>
      </c>
      <c r="B336" s="775"/>
      <c r="C336" s="1503">
        <v>184067</v>
      </c>
      <c r="D336" s="1500" t="s">
        <v>11507</v>
      </c>
      <c r="E336" s="1503" t="s">
        <v>11543</v>
      </c>
      <c r="F336" s="1503" t="s">
        <v>78</v>
      </c>
      <c r="G336" s="2105" t="s">
        <v>183</v>
      </c>
      <c r="H336" s="2105" t="s">
        <v>70</v>
      </c>
      <c r="I336" s="1503" t="s">
        <v>7900</v>
      </c>
      <c r="J336" s="1500" t="s">
        <v>94</v>
      </c>
      <c r="K336" s="1364"/>
      <c r="L336" s="775"/>
      <c r="M336" s="775"/>
      <c r="N336" s="2447" t="s">
        <v>37</v>
      </c>
      <c r="O336" s="775"/>
      <c r="P336" s="2534"/>
      <c r="Q336" s="2534"/>
      <c r="R336" s="775"/>
      <c r="S336" s="775"/>
      <c r="T336" s="935"/>
      <c r="U336" s="775"/>
      <c r="V336" s="2571"/>
      <c r="W336" s="775"/>
    </row>
    <row r="337" spans="1:23">
      <c r="A337" s="1801">
        <v>334</v>
      </c>
      <c r="B337" s="775"/>
      <c r="C337" s="1503">
        <v>202906</v>
      </c>
      <c r="D337" s="1500" t="s">
        <v>11507</v>
      </c>
      <c r="E337" s="1503" t="s">
        <v>11544</v>
      </c>
      <c r="F337" s="1503" t="s">
        <v>78</v>
      </c>
      <c r="G337" s="2105" t="s">
        <v>4472</v>
      </c>
      <c r="H337" s="2105" t="s">
        <v>70</v>
      </c>
      <c r="I337" s="2105" t="s">
        <v>11545</v>
      </c>
      <c r="J337" s="1500" t="s">
        <v>31</v>
      </c>
      <c r="K337" s="1364"/>
      <c r="L337" s="775"/>
      <c r="M337" s="775"/>
      <c r="N337" s="2447" t="s">
        <v>37</v>
      </c>
      <c r="O337" s="775"/>
      <c r="P337" s="2483"/>
      <c r="Q337" s="2483"/>
      <c r="R337" s="775"/>
      <c r="S337" s="775"/>
      <c r="T337" s="935"/>
      <c r="U337" s="775"/>
      <c r="V337" s="2571"/>
      <c r="W337" s="775"/>
    </row>
    <row r="338" spans="1:23">
      <c r="A338" s="1801">
        <v>335</v>
      </c>
      <c r="B338" s="775"/>
      <c r="C338" s="1503">
        <v>203557</v>
      </c>
      <c r="D338" s="1500" t="s">
        <v>11507</v>
      </c>
      <c r="E338" s="1503" t="s">
        <v>5050</v>
      </c>
      <c r="F338" s="1503" t="s">
        <v>1714</v>
      </c>
      <c r="G338" s="2105" t="s">
        <v>11546</v>
      </c>
      <c r="H338" s="2105" t="s">
        <v>237</v>
      </c>
      <c r="I338" s="2105" t="s">
        <v>5391</v>
      </c>
      <c r="J338" s="1500" t="s">
        <v>31</v>
      </c>
      <c r="K338" s="1364"/>
      <c r="L338" s="775"/>
      <c r="M338" s="775"/>
      <c r="N338" s="2447" t="s">
        <v>37</v>
      </c>
      <c r="O338" s="775"/>
      <c r="P338" s="2535"/>
      <c r="Q338" s="2535"/>
      <c r="R338" s="775"/>
      <c r="S338" s="775"/>
      <c r="T338" s="935"/>
      <c r="U338" s="775"/>
      <c r="V338" s="2571"/>
      <c r="W338" s="775"/>
    </row>
    <row r="339" spans="1:23" s="1810" customFormat="1">
      <c r="A339" s="1801">
        <v>336</v>
      </c>
      <c r="B339" s="1801">
        <v>2125</v>
      </c>
      <c r="C339" s="1805">
        <v>205527</v>
      </c>
      <c r="D339" s="1812" t="s">
        <v>11507</v>
      </c>
      <c r="E339" s="1805" t="s">
        <v>4149</v>
      </c>
      <c r="F339" s="1805" t="s">
        <v>84</v>
      </c>
      <c r="G339" s="1811" t="s">
        <v>320</v>
      </c>
      <c r="H339" s="1811" t="s">
        <v>408</v>
      </c>
      <c r="I339" s="1811" t="s">
        <v>11547</v>
      </c>
      <c r="J339" s="1801" t="s">
        <v>188</v>
      </c>
      <c r="K339" s="2391" t="s">
        <v>403</v>
      </c>
      <c r="L339" s="1807">
        <v>0.64930555555555558</v>
      </c>
      <c r="M339" s="1807">
        <v>0.81597222222222221</v>
      </c>
      <c r="N339" s="1801" t="s">
        <v>33</v>
      </c>
      <c r="O339" s="1807">
        <v>0.63194444444444442</v>
      </c>
      <c r="P339" s="2486" t="s">
        <v>34</v>
      </c>
      <c r="Q339" s="2486" t="s">
        <v>34</v>
      </c>
      <c r="R339" s="1801" t="s">
        <v>600</v>
      </c>
      <c r="S339" s="1801" t="s">
        <v>600</v>
      </c>
      <c r="T339" s="1816" t="s">
        <v>36</v>
      </c>
      <c r="U339" s="1801" t="s">
        <v>367</v>
      </c>
      <c r="V339" s="2571">
        <f>L339-O339</f>
        <v>1.736111111111116E-2</v>
      </c>
      <c r="W339" s="1801"/>
    </row>
    <row r="340" spans="1:23" s="1810" customFormat="1">
      <c r="A340" s="1801">
        <v>337</v>
      </c>
      <c r="B340" s="1801"/>
      <c r="C340" s="1805">
        <v>203638</v>
      </c>
      <c r="D340" s="1812" t="s">
        <v>11507</v>
      </c>
      <c r="E340" s="1805" t="s">
        <v>11548</v>
      </c>
      <c r="F340" s="1805" t="s">
        <v>1112</v>
      </c>
      <c r="G340" s="1811" t="s">
        <v>9362</v>
      </c>
      <c r="H340" s="1811" t="s">
        <v>48</v>
      </c>
      <c r="I340" s="1811" t="s">
        <v>11549</v>
      </c>
      <c r="J340" s="1812" t="s">
        <v>31</v>
      </c>
      <c r="K340" s="2391" t="s">
        <v>329</v>
      </c>
      <c r="L340" s="1807">
        <v>0.35138888888888886</v>
      </c>
      <c r="M340" s="1807">
        <v>0.40138888888888891</v>
      </c>
      <c r="N340" s="1801" t="s">
        <v>33</v>
      </c>
      <c r="O340" s="1807">
        <v>0.34375</v>
      </c>
      <c r="P340" s="2486" t="s">
        <v>34</v>
      </c>
      <c r="Q340" s="2486" t="s">
        <v>34</v>
      </c>
      <c r="R340" s="1801" t="s">
        <v>600</v>
      </c>
      <c r="S340" s="1801" t="s">
        <v>600</v>
      </c>
      <c r="T340" s="1816" t="s">
        <v>36</v>
      </c>
      <c r="U340" s="1801" t="s">
        <v>367</v>
      </c>
      <c r="V340" s="2571">
        <f>L340-O340</f>
        <v>7.6388888888888618E-3</v>
      </c>
      <c r="W340" s="1801"/>
    </row>
    <row r="341" spans="1:23" s="1810" customFormat="1">
      <c r="A341" s="1801">
        <v>338</v>
      </c>
      <c r="B341" s="1801"/>
      <c r="C341" s="1805">
        <v>203223</v>
      </c>
      <c r="D341" s="1812" t="s">
        <v>11507</v>
      </c>
      <c r="E341" s="1805" t="s">
        <v>11550</v>
      </c>
      <c r="F341" s="1805" t="s">
        <v>244</v>
      </c>
      <c r="G341" s="1811" t="s">
        <v>9362</v>
      </c>
      <c r="H341" s="1811" t="s">
        <v>48</v>
      </c>
      <c r="I341" s="1811" t="s">
        <v>4228</v>
      </c>
      <c r="J341" s="1812" t="s">
        <v>31</v>
      </c>
      <c r="K341" s="2391" t="s">
        <v>180</v>
      </c>
      <c r="L341" s="1807">
        <v>0.40763888888888888</v>
      </c>
      <c r="M341" s="1807">
        <v>0.62847222222222221</v>
      </c>
      <c r="N341" s="1801" t="s">
        <v>33</v>
      </c>
      <c r="O341" s="1807">
        <v>0.39583333333333331</v>
      </c>
      <c r="P341" s="2486" t="s">
        <v>34</v>
      </c>
      <c r="Q341" s="2486" t="s">
        <v>34</v>
      </c>
      <c r="R341" s="1801" t="s">
        <v>600</v>
      </c>
      <c r="S341" s="1801" t="s">
        <v>600</v>
      </c>
      <c r="T341" s="1816" t="s">
        <v>36</v>
      </c>
      <c r="U341" s="1801" t="s">
        <v>367</v>
      </c>
      <c r="V341" s="2571">
        <f>L341-O341</f>
        <v>1.1805555555555569E-2</v>
      </c>
      <c r="W341" s="1801"/>
    </row>
    <row r="342" spans="1:23" s="1810" customFormat="1">
      <c r="A342" s="1801">
        <v>339</v>
      </c>
      <c r="B342" s="1801"/>
      <c r="C342" s="1805">
        <v>204668</v>
      </c>
      <c r="D342" s="1812" t="s">
        <v>11507</v>
      </c>
      <c r="E342" s="1805" t="s">
        <v>11551</v>
      </c>
      <c r="F342" s="1805" t="s">
        <v>6934</v>
      </c>
      <c r="G342" s="1811" t="s">
        <v>11110</v>
      </c>
      <c r="H342" s="1811" t="s">
        <v>41</v>
      </c>
      <c r="I342" s="1811" t="s">
        <v>11552</v>
      </c>
      <c r="J342" s="1812" t="s">
        <v>31</v>
      </c>
      <c r="K342" s="2391" t="s">
        <v>32</v>
      </c>
      <c r="L342" s="1807">
        <v>0.67222222222222228</v>
      </c>
      <c r="M342" s="1807">
        <v>0.82291666666666663</v>
      </c>
      <c r="N342" s="1801" t="s">
        <v>33</v>
      </c>
      <c r="O342" s="1807">
        <v>0.66666666666666663</v>
      </c>
      <c r="P342" s="2486" t="s">
        <v>34</v>
      </c>
      <c r="Q342" s="2486" t="s">
        <v>34</v>
      </c>
      <c r="R342" s="1801" t="s">
        <v>600</v>
      </c>
      <c r="S342" s="1801" t="s">
        <v>600</v>
      </c>
      <c r="T342" s="1816" t="s">
        <v>36</v>
      </c>
      <c r="U342" s="1801" t="s">
        <v>367</v>
      </c>
      <c r="V342" s="2571">
        <f>L342-O342</f>
        <v>5.5555555555556468E-3</v>
      </c>
      <c r="W342" s="1801"/>
    </row>
    <row r="343" spans="1:23" s="1810" customFormat="1">
      <c r="A343" s="1801">
        <v>340</v>
      </c>
      <c r="B343" s="1801"/>
      <c r="C343" s="1805">
        <v>200726</v>
      </c>
      <c r="D343" s="1812" t="s">
        <v>11507</v>
      </c>
      <c r="E343" s="1805" t="s">
        <v>11553</v>
      </c>
      <c r="F343" s="1805" t="s">
        <v>406</v>
      </c>
      <c r="G343" s="1811" t="s">
        <v>9885</v>
      </c>
      <c r="H343" s="1811" t="s">
        <v>358</v>
      </c>
      <c r="I343" s="1811" t="s">
        <v>11554</v>
      </c>
      <c r="J343" s="1812" t="s">
        <v>31</v>
      </c>
      <c r="K343" s="2391" t="s">
        <v>659</v>
      </c>
      <c r="L343" s="1807">
        <v>0.35069444444444442</v>
      </c>
      <c r="M343" s="1807">
        <v>0.41388888888888886</v>
      </c>
      <c r="N343" s="1801" t="s">
        <v>33</v>
      </c>
      <c r="O343" s="1807">
        <v>0.34027777777777779</v>
      </c>
      <c r="P343" s="2486" t="s">
        <v>34</v>
      </c>
      <c r="Q343" s="2486" t="s">
        <v>34</v>
      </c>
      <c r="R343" s="1801" t="s">
        <v>600</v>
      </c>
      <c r="S343" s="1801" t="s">
        <v>600</v>
      </c>
      <c r="T343" s="1816" t="s">
        <v>36</v>
      </c>
      <c r="U343" s="1801" t="s">
        <v>367</v>
      </c>
      <c r="V343" s="2571">
        <f>L343-O343</f>
        <v>1.041666666666663E-2</v>
      </c>
      <c r="W343" s="1801"/>
    </row>
    <row r="344" spans="1:23" s="1810" customFormat="1">
      <c r="A344" s="1801">
        <v>341</v>
      </c>
      <c r="B344" s="1801">
        <v>4509</v>
      </c>
      <c r="C344" s="1805">
        <v>203935</v>
      </c>
      <c r="D344" s="1812" t="s">
        <v>11507</v>
      </c>
      <c r="E344" s="1805" t="s">
        <v>11555</v>
      </c>
      <c r="F344" s="1805" t="s">
        <v>1012</v>
      </c>
      <c r="G344" s="1811" t="s">
        <v>4613</v>
      </c>
      <c r="H344" s="1811" t="s">
        <v>29</v>
      </c>
      <c r="I344" s="1811" t="s">
        <v>110</v>
      </c>
      <c r="J344" s="1812" t="s">
        <v>31</v>
      </c>
      <c r="K344" s="1818" t="s">
        <v>439</v>
      </c>
      <c r="L344" s="1807">
        <v>0.46597222222222223</v>
      </c>
      <c r="M344" s="1807">
        <v>0.53125</v>
      </c>
      <c r="N344" s="1801" t="s">
        <v>33</v>
      </c>
      <c r="O344" s="1807">
        <v>0.45833333333333331</v>
      </c>
      <c r="P344" s="2486" t="s">
        <v>34</v>
      </c>
      <c r="Q344" s="2486" t="s">
        <v>34</v>
      </c>
      <c r="R344" s="1801" t="s">
        <v>600</v>
      </c>
      <c r="S344" s="1801" t="s">
        <v>600</v>
      </c>
      <c r="T344" s="1816" t="s">
        <v>36</v>
      </c>
      <c r="U344" s="1801" t="s">
        <v>367</v>
      </c>
      <c r="V344" s="2571">
        <f>L344-O344</f>
        <v>7.6388888888889173E-3</v>
      </c>
      <c r="W344" s="1801"/>
    </row>
    <row r="345" spans="1:23" s="1810" customFormat="1">
      <c r="A345" s="1801">
        <v>342</v>
      </c>
      <c r="B345" s="1801"/>
      <c r="C345" s="1805">
        <v>160903</v>
      </c>
      <c r="D345" s="1812" t="s">
        <v>11507</v>
      </c>
      <c r="E345" s="1805" t="s">
        <v>11556</v>
      </c>
      <c r="F345" s="1805" t="s">
        <v>664</v>
      </c>
      <c r="G345" s="1811" t="s">
        <v>9415</v>
      </c>
      <c r="H345" s="1811" t="s">
        <v>92</v>
      </c>
      <c r="I345" s="1811" t="s">
        <v>394</v>
      </c>
      <c r="J345" s="1812" t="s">
        <v>31</v>
      </c>
      <c r="K345" s="1818" t="s">
        <v>691</v>
      </c>
      <c r="L345" s="1807">
        <v>0.54027777777777775</v>
      </c>
      <c r="M345" s="1807">
        <v>0.60416666666666663</v>
      </c>
      <c r="N345" s="1801" t="s">
        <v>33</v>
      </c>
      <c r="O345" s="1807">
        <v>0.52083333333333337</v>
      </c>
      <c r="P345" s="2486" t="s">
        <v>34</v>
      </c>
      <c r="Q345" s="2486" t="s">
        <v>34</v>
      </c>
      <c r="R345" s="1801" t="s">
        <v>600</v>
      </c>
      <c r="S345" s="1801" t="s">
        <v>600</v>
      </c>
      <c r="T345" s="1816" t="s">
        <v>36</v>
      </c>
      <c r="U345" s="1801" t="s">
        <v>367</v>
      </c>
      <c r="V345" s="2571">
        <f>L345-O345</f>
        <v>1.9444444444444375E-2</v>
      </c>
      <c r="W345" s="1801"/>
    </row>
    <row r="346" spans="1:23" s="1810" customFormat="1">
      <c r="A346" s="1801">
        <v>343</v>
      </c>
      <c r="B346" s="1801"/>
      <c r="C346" s="1805">
        <v>201895</v>
      </c>
      <c r="D346" s="1812" t="s">
        <v>11507</v>
      </c>
      <c r="E346" s="1805" t="s">
        <v>11557</v>
      </c>
      <c r="F346" s="1805" t="s">
        <v>1826</v>
      </c>
      <c r="G346" s="1811" t="s">
        <v>11110</v>
      </c>
      <c r="H346" s="1811" t="s">
        <v>41</v>
      </c>
      <c r="I346" s="1811" t="s">
        <v>11558</v>
      </c>
      <c r="J346" s="1812" t="s">
        <v>31</v>
      </c>
      <c r="K346" s="2389" t="s">
        <v>88</v>
      </c>
      <c r="L346" s="1807">
        <v>0.63194444444444442</v>
      </c>
      <c r="M346" s="1807">
        <v>0.84027777777777779</v>
      </c>
      <c r="N346" s="1801" t="s">
        <v>33</v>
      </c>
      <c r="O346" s="1807">
        <v>0.625</v>
      </c>
      <c r="P346" s="2486" t="s">
        <v>34</v>
      </c>
      <c r="Q346" s="2486" t="s">
        <v>34</v>
      </c>
      <c r="R346" s="1801" t="s">
        <v>600</v>
      </c>
      <c r="S346" s="1801" t="s">
        <v>600</v>
      </c>
      <c r="T346" s="1816" t="s">
        <v>36</v>
      </c>
      <c r="U346" s="1801" t="s">
        <v>367</v>
      </c>
      <c r="V346" s="2571">
        <f>L346-O346</f>
        <v>6.9444444444444198E-3</v>
      </c>
      <c r="W346" s="1801"/>
    </row>
    <row r="347" spans="1:23" s="1810" customFormat="1">
      <c r="A347" s="1801">
        <v>344</v>
      </c>
      <c r="B347" s="1801">
        <v>4526</v>
      </c>
      <c r="C347" s="1805">
        <v>199486</v>
      </c>
      <c r="D347" s="1812" t="s">
        <v>11507</v>
      </c>
      <c r="E347" s="1805" t="s">
        <v>11559</v>
      </c>
      <c r="F347" s="1805" t="s">
        <v>363</v>
      </c>
      <c r="G347" s="1811" t="s">
        <v>11002</v>
      </c>
      <c r="H347" s="1811" t="s">
        <v>29</v>
      </c>
      <c r="I347" s="1811" t="s">
        <v>128</v>
      </c>
      <c r="J347" s="1801" t="s">
        <v>188</v>
      </c>
      <c r="K347" s="2389" t="s">
        <v>95</v>
      </c>
      <c r="L347" s="1807">
        <v>0.48958333333333331</v>
      </c>
      <c r="M347" s="1807">
        <v>0.53125</v>
      </c>
      <c r="N347" s="1801" t="s">
        <v>33</v>
      </c>
      <c r="O347" s="1807">
        <v>0.47916666666666669</v>
      </c>
      <c r="P347" s="2486" t="s">
        <v>34</v>
      </c>
      <c r="Q347" s="2486" t="s">
        <v>34</v>
      </c>
      <c r="R347" s="1801" t="s">
        <v>600</v>
      </c>
      <c r="S347" s="1801" t="s">
        <v>600</v>
      </c>
      <c r="T347" s="1816" t="s">
        <v>36</v>
      </c>
      <c r="U347" s="1801" t="s">
        <v>367</v>
      </c>
      <c r="V347" s="2571">
        <f>L347-O347</f>
        <v>1.041666666666663E-2</v>
      </c>
      <c r="W347" s="1801"/>
    </row>
    <row r="348" spans="1:23" s="1810" customFormat="1">
      <c r="A348" s="1801">
        <v>345</v>
      </c>
      <c r="B348" s="1801">
        <v>2415</v>
      </c>
      <c r="C348" s="1805">
        <v>202336</v>
      </c>
      <c r="D348" s="1812" t="s">
        <v>11507</v>
      </c>
      <c r="E348" s="1805" t="s">
        <v>11560</v>
      </c>
      <c r="F348" s="1805" t="s">
        <v>672</v>
      </c>
      <c r="G348" s="1811" t="s">
        <v>141</v>
      </c>
      <c r="H348" s="1811" t="s">
        <v>99</v>
      </c>
      <c r="I348" s="1811" t="s">
        <v>336</v>
      </c>
      <c r="J348" s="1801" t="s">
        <v>94</v>
      </c>
      <c r="K348" s="2389" t="s">
        <v>101</v>
      </c>
      <c r="L348" s="1807">
        <v>0.54097222222222219</v>
      </c>
      <c r="M348" s="1807">
        <v>0.75</v>
      </c>
      <c r="N348" s="1801" t="s">
        <v>33</v>
      </c>
      <c r="O348" s="1807">
        <v>0.52083333333333337</v>
      </c>
      <c r="P348" s="2486" t="s">
        <v>34</v>
      </c>
      <c r="Q348" s="2486" t="s">
        <v>34</v>
      </c>
      <c r="R348" s="1801" t="s">
        <v>600</v>
      </c>
      <c r="S348" s="1801" t="s">
        <v>600</v>
      </c>
      <c r="T348" s="1816" t="s">
        <v>36</v>
      </c>
      <c r="U348" s="1801" t="s">
        <v>367</v>
      </c>
      <c r="V348" s="2571">
        <f>L348-O348</f>
        <v>2.0138888888888817E-2</v>
      </c>
      <c r="W348" s="1801"/>
    </row>
    <row r="349" spans="1:23" s="1810" customFormat="1">
      <c r="A349" s="1801">
        <v>346</v>
      </c>
      <c r="B349" s="1801">
        <v>2418</v>
      </c>
      <c r="C349" s="1823">
        <v>201904</v>
      </c>
      <c r="D349" s="1801" t="s">
        <v>11507</v>
      </c>
      <c r="E349" s="1805" t="s">
        <v>11561</v>
      </c>
      <c r="F349" s="1805" t="s">
        <v>455</v>
      </c>
      <c r="G349" s="1811" t="s">
        <v>4403</v>
      </c>
      <c r="H349" s="1811" t="s">
        <v>99</v>
      </c>
      <c r="I349" s="1811" t="s">
        <v>336</v>
      </c>
      <c r="J349" s="1812" t="s">
        <v>31</v>
      </c>
      <c r="K349" s="2391" t="s">
        <v>180</v>
      </c>
      <c r="L349" s="1807">
        <v>0.35972222222222222</v>
      </c>
      <c r="M349" s="1807">
        <v>0.59722222222222221</v>
      </c>
      <c r="N349" s="1801" t="s">
        <v>33</v>
      </c>
      <c r="O349" s="1807">
        <v>0.34375</v>
      </c>
      <c r="P349" s="2486" t="s">
        <v>34</v>
      </c>
      <c r="Q349" s="2486" t="s">
        <v>34</v>
      </c>
      <c r="R349" s="1801" t="s">
        <v>600</v>
      </c>
      <c r="S349" s="1801" t="s">
        <v>600</v>
      </c>
      <c r="T349" s="1816" t="s">
        <v>36</v>
      </c>
      <c r="U349" s="1801" t="s">
        <v>367</v>
      </c>
      <c r="V349" s="2571">
        <f>L349-O349</f>
        <v>1.5972222222222221E-2</v>
      </c>
      <c r="W349" s="1801"/>
    </row>
    <row r="350" spans="1:23" s="439" customFormat="1" ht="27.75">
      <c r="A350" s="463">
        <v>347</v>
      </c>
      <c r="B350" s="463">
        <v>4638</v>
      </c>
      <c r="C350" s="1311">
        <v>39747</v>
      </c>
      <c r="D350" s="463" t="s">
        <v>11507</v>
      </c>
      <c r="E350" s="1225" t="s">
        <v>11562</v>
      </c>
      <c r="F350" s="1225" t="s">
        <v>528</v>
      </c>
      <c r="G350" s="1228" t="s">
        <v>4410</v>
      </c>
      <c r="H350" s="1228" t="s">
        <v>343</v>
      </c>
      <c r="I350" s="1228" t="s">
        <v>3547</v>
      </c>
      <c r="J350" s="977" t="s">
        <v>31</v>
      </c>
      <c r="K350" s="1850" t="s">
        <v>3666</v>
      </c>
      <c r="L350" s="966">
        <v>0.4236111111111111</v>
      </c>
      <c r="M350" s="966">
        <v>0.76041666666666663</v>
      </c>
      <c r="N350" s="608" t="s">
        <v>11563</v>
      </c>
      <c r="O350" s="966">
        <v>0.40277777777777779</v>
      </c>
      <c r="P350" s="2562"/>
      <c r="Q350" s="2562"/>
      <c r="R350" s="463" t="s">
        <v>36</v>
      </c>
      <c r="S350" s="463" t="s">
        <v>600</v>
      </c>
      <c r="T350" s="971" t="s">
        <v>36</v>
      </c>
      <c r="U350" s="463"/>
      <c r="V350" s="2577">
        <f>L350-O350</f>
        <v>2.0833333333333315E-2</v>
      </c>
      <c r="W350" s="463"/>
    </row>
    <row r="351" spans="1:23" s="1810" customFormat="1">
      <c r="A351" s="1801">
        <v>348</v>
      </c>
      <c r="B351" s="1801">
        <v>2115</v>
      </c>
      <c r="C351" s="2014">
        <v>187065</v>
      </c>
      <c r="D351" s="1802" t="s">
        <v>11564</v>
      </c>
      <c r="E351" s="2014" t="s">
        <v>11565</v>
      </c>
      <c r="F351" s="2014" t="s">
        <v>145</v>
      </c>
      <c r="G351" s="2172" t="s">
        <v>10640</v>
      </c>
      <c r="H351" s="2172" t="s">
        <v>9120</v>
      </c>
      <c r="I351" s="2172" t="s">
        <v>11566</v>
      </c>
      <c r="J351" s="1812" t="s">
        <v>31</v>
      </c>
      <c r="K351" s="2391" t="s">
        <v>420</v>
      </c>
      <c r="L351" s="1807">
        <v>0.3298611111111111</v>
      </c>
      <c r="M351" s="1807">
        <v>0.8125</v>
      </c>
      <c r="N351" s="1801" t="s">
        <v>33</v>
      </c>
      <c r="O351" s="1807">
        <v>0.3125</v>
      </c>
      <c r="P351" s="1801" t="s">
        <v>34</v>
      </c>
      <c r="Q351" s="1801" t="s">
        <v>34</v>
      </c>
      <c r="R351" s="1801" t="s">
        <v>35</v>
      </c>
      <c r="S351" s="1801" t="s">
        <v>35</v>
      </c>
      <c r="T351" s="1816" t="s">
        <v>36</v>
      </c>
      <c r="U351" s="1801" t="s">
        <v>1451</v>
      </c>
      <c r="V351" s="2571">
        <f>L351-O351</f>
        <v>1.7361111111111105E-2</v>
      </c>
      <c r="W351" s="1801"/>
    </row>
    <row r="352" spans="1:23" s="1810" customFormat="1">
      <c r="A352" s="1801">
        <v>349</v>
      </c>
      <c r="B352" s="1801">
        <v>4626</v>
      </c>
      <c r="C352" s="2014">
        <v>123112</v>
      </c>
      <c r="D352" s="1801" t="s">
        <v>11564</v>
      </c>
      <c r="E352" s="2014" t="s">
        <v>11567</v>
      </c>
      <c r="F352" s="2014" t="s">
        <v>3319</v>
      </c>
      <c r="G352" s="2172" t="s">
        <v>11467</v>
      </c>
      <c r="H352" s="2172" t="s">
        <v>41</v>
      </c>
      <c r="I352" s="2172" t="s">
        <v>11568</v>
      </c>
      <c r="J352" s="1812" t="s">
        <v>31</v>
      </c>
      <c r="K352" s="2391" t="s">
        <v>11569</v>
      </c>
      <c r="L352" s="1807">
        <v>0.40763888888888888</v>
      </c>
      <c r="M352" s="1807">
        <v>0.46180555555555558</v>
      </c>
      <c r="N352" s="1801" t="s">
        <v>33</v>
      </c>
      <c r="O352" s="1807">
        <v>0.3888888888888889</v>
      </c>
      <c r="P352" s="1801" t="s">
        <v>34</v>
      </c>
      <c r="Q352" s="1801" t="s">
        <v>34</v>
      </c>
      <c r="R352" s="1801" t="s">
        <v>600</v>
      </c>
      <c r="S352" s="1801" t="s">
        <v>600</v>
      </c>
      <c r="T352" s="1816" t="s">
        <v>36</v>
      </c>
      <c r="U352" s="1801" t="s">
        <v>169</v>
      </c>
      <c r="V352" s="2571">
        <f>L352-O352</f>
        <v>1.8749999999999989E-2</v>
      </c>
      <c r="W352" s="1801"/>
    </row>
    <row r="353" spans="1:23" s="1810" customFormat="1">
      <c r="A353" s="1801">
        <v>350</v>
      </c>
      <c r="B353" s="1801">
        <v>4523</v>
      </c>
      <c r="C353" s="2014">
        <v>198751</v>
      </c>
      <c r="D353" s="1801" t="s">
        <v>11564</v>
      </c>
      <c r="E353" s="2014" t="s">
        <v>11260</v>
      </c>
      <c r="F353" s="2014" t="s">
        <v>221</v>
      </c>
      <c r="G353" s="2172" t="s">
        <v>11467</v>
      </c>
      <c r="H353" s="2172" t="s">
        <v>41</v>
      </c>
      <c r="I353" s="2172" t="s">
        <v>11570</v>
      </c>
      <c r="J353" s="1812" t="s">
        <v>31</v>
      </c>
      <c r="K353" s="2554" t="s">
        <v>5020</v>
      </c>
      <c r="L353" s="1807">
        <v>0.58680555555555558</v>
      </c>
      <c r="M353" s="1807">
        <v>0.8125</v>
      </c>
      <c r="N353" s="1801" t="s">
        <v>33</v>
      </c>
      <c r="O353" s="1807">
        <v>0.52083333333333337</v>
      </c>
      <c r="P353" s="1801" t="s">
        <v>34</v>
      </c>
      <c r="Q353" s="1801" t="s">
        <v>34</v>
      </c>
      <c r="R353" s="1801" t="s">
        <v>600</v>
      </c>
      <c r="S353" s="1801" t="s">
        <v>600</v>
      </c>
      <c r="T353" s="1816" t="s">
        <v>11571</v>
      </c>
      <c r="U353" s="1801" t="s">
        <v>11572</v>
      </c>
      <c r="V353" s="2572">
        <f>L353-O353</f>
        <v>6.597222222222221E-2</v>
      </c>
      <c r="W353" s="1801"/>
    </row>
    <row r="354" spans="1:23">
      <c r="A354" s="1801">
        <v>351</v>
      </c>
      <c r="B354" s="775">
        <v>3532</v>
      </c>
      <c r="C354" s="1629">
        <v>196430</v>
      </c>
      <c r="D354" s="775" t="s">
        <v>11564</v>
      </c>
      <c r="E354" s="1629" t="s">
        <v>11573</v>
      </c>
      <c r="F354" s="1629" t="s">
        <v>759</v>
      </c>
      <c r="G354" s="2220" t="s">
        <v>47</v>
      </c>
      <c r="H354" s="2220" t="s">
        <v>4213</v>
      </c>
      <c r="I354" s="2220" t="s">
        <v>11574</v>
      </c>
      <c r="J354" s="1500" t="s">
        <v>31</v>
      </c>
      <c r="K354" s="2393" t="s">
        <v>3524</v>
      </c>
      <c r="L354" s="1498">
        <v>0.55555555555555558</v>
      </c>
      <c r="M354" s="1498">
        <v>0.5625</v>
      </c>
      <c r="N354" s="2447" t="s">
        <v>37</v>
      </c>
      <c r="O354" s="775"/>
      <c r="P354" s="775"/>
      <c r="Q354" s="775"/>
      <c r="R354" s="775"/>
      <c r="S354" s="775"/>
      <c r="T354" s="935"/>
      <c r="U354" s="775"/>
      <c r="V354" s="2571"/>
      <c r="W354" s="775"/>
    </row>
    <row r="355" spans="1:23" s="1810" customFormat="1">
      <c r="A355" s="1801">
        <v>352</v>
      </c>
      <c r="B355" s="1801"/>
      <c r="C355" s="1805">
        <v>205709</v>
      </c>
      <c r="D355" s="1812" t="s">
        <v>11564</v>
      </c>
      <c r="E355" s="1805" t="s">
        <v>11575</v>
      </c>
      <c r="F355" s="1805" t="s">
        <v>840</v>
      </c>
      <c r="G355" s="1811" t="s">
        <v>11467</v>
      </c>
      <c r="H355" s="1811" t="s">
        <v>41</v>
      </c>
      <c r="I355" s="1811" t="s">
        <v>11576</v>
      </c>
      <c r="J355" s="1801" t="s">
        <v>188</v>
      </c>
      <c r="K355" s="2391" t="s">
        <v>3514</v>
      </c>
      <c r="L355" s="1807">
        <v>0.65625</v>
      </c>
      <c r="M355" s="1807">
        <v>0.82291666666666663</v>
      </c>
      <c r="N355" s="1801" t="s">
        <v>33</v>
      </c>
      <c r="O355" s="1807">
        <v>0.64583333333333337</v>
      </c>
      <c r="P355" s="1801" t="s">
        <v>34</v>
      </c>
      <c r="Q355" s="1801" t="s">
        <v>34</v>
      </c>
      <c r="R355" s="1801" t="s">
        <v>600</v>
      </c>
      <c r="S355" s="1801" t="s">
        <v>600</v>
      </c>
      <c r="T355" s="1816" t="s">
        <v>36</v>
      </c>
      <c r="U355" s="1801" t="s">
        <v>367</v>
      </c>
      <c r="V355" s="2571">
        <f>L355-O355</f>
        <v>1.041666666666663E-2</v>
      </c>
      <c r="W355" s="1801"/>
    </row>
    <row r="356" spans="1:23" s="1810" customFormat="1" ht="27.75">
      <c r="A356" s="1801">
        <v>353</v>
      </c>
      <c r="B356" s="1801">
        <v>2129</v>
      </c>
      <c r="C356" s="1805">
        <v>205957</v>
      </c>
      <c r="D356" s="1812" t="s">
        <v>11564</v>
      </c>
      <c r="E356" s="1805" t="s">
        <v>11577</v>
      </c>
      <c r="F356" s="1805" t="s">
        <v>1777</v>
      </c>
      <c r="G356" s="1811" t="s">
        <v>11578</v>
      </c>
      <c r="H356" s="1811" t="s">
        <v>92</v>
      </c>
      <c r="I356" s="2536" t="s">
        <v>11579</v>
      </c>
      <c r="J356" s="1801" t="s">
        <v>188</v>
      </c>
      <c r="K356" s="2391" t="s">
        <v>5020</v>
      </c>
      <c r="L356" s="1807">
        <v>0.79166666666666663</v>
      </c>
      <c r="M356" s="1807">
        <v>0.90277777777777779</v>
      </c>
      <c r="N356" s="1801" t="s">
        <v>33</v>
      </c>
      <c r="O356" s="1807">
        <v>0.77777777777777779</v>
      </c>
      <c r="P356" s="1801" t="s">
        <v>34</v>
      </c>
      <c r="Q356" s="1801" t="s">
        <v>34</v>
      </c>
      <c r="R356" s="1801" t="s">
        <v>600</v>
      </c>
      <c r="S356" s="1801" t="s">
        <v>600</v>
      </c>
      <c r="T356" s="1816" t="s">
        <v>36</v>
      </c>
      <c r="U356" s="1801" t="s">
        <v>367</v>
      </c>
      <c r="V356" s="2571">
        <f>L356-O356</f>
        <v>1.388888888888884E-2</v>
      </c>
      <c r="W356" s="1801"/>
    </row>
    <row r="357" spans="1:23" s="439" customFormat="1" ht="27.75">
      <c r="A357" s="463">
        <v>354</v>
      </c>
      <c r="B357" s="463">
        <v>4622</v>
      </c>
      <c r="C357" s="1311">
        <v>201880</v>
      </c>
      <c r="D357" s="463" t="s">
        <v>11564</v>
      </c>
      <c r="E357" s="1311" t="s">
        <v>11580</v>
      </c>
      <c r="F357" s="1311" t="s">
        <v>81</v>
      </c>
      <c r="G357" s="1266" t="s">
        <v>54</v>
      </c>
      <c r="H357" s="1266" t="s">
        <v>48</v>
      </c>
      <c r="I357" s="1266" t="s">
        <v>11581</v>
      </c>
      <c r="J357" s="977" t="s">
        <v>31</v>
      </c>
      <c r="K357" s="1850" t="s">
        <v>56</v>
      </c>
      <c r="L357" s="966">
        <v>0.35416666666666669</v>
      </c>
      <c r="M357" s="966">
        <v>0.46875</v>
      </c>
      <c r="N357" s="608" t="s">
        <v>11474</v>
      </c>
      <c r="O357" s="966">
        <v>0.34375</v>
      </c>
      <c r="P357" s="463"/>
      <c r="Q357" s="463" t="s">
        <v>171</v>
      </c>
      <c r="R357" s="463" t="s">
        <v>36</v>
      </c>
      <c r="S357" s="463" t="s">
        <v>35</v>
      </c>
      <c r="T357" s="971" t="s">
        <v>36</v>
      </c>
      <c r="U357" s="463" t="s">
        <v>298</v>
      </c>
      <c r="V357" s="2577">
        <f>L357-O357</f>
        <v>1.0416666666666685E-2</v>
      </c>
      <c r="W357" s="463"/>
    </row>
    <row r="358" spans="1:23" s="439" customFormat="1" ht="27.75">
      <c r="A358" s="463">
        <v>355</v>
      </c>
      <c r="B358" s="463">
        <v>4617</v>
      </c>
      <c r="C358" s="1311">
        <v>205500</v>
      </c>
      <c r="D358" s="463" t="s">
        <v>11564</v>
      </c>
      <c r="E358" s="1311" t="s">
        <v>11582</v>
      </c>
      <c r="F358" s="1311" t="s">
        <v>311</v>
      </c>
      <c r="G358" s="1266" t="s">
        <v>54</v>
      </c>
      <c r="H358" s="1266" t="s">
        <v>48</v>
      </c>
      <c r="I358" s="1266" t="s">
        <v>11581</v>
      </c>
      <c r="J358" s="977" t="s">
        <v>31</v>
      </c>
      <c r="K358" s="1850" t="s">
        <v>11583</v>
      </c>
      <c r="L358" s="966">
        <v>0.52361111111111114</v>
      </c>
      <c r="M358" s="966">
        <v>0.63541666666666663</v>
      </c>
      <c r="N358" s="608" t="s">
        <v>11474</v>
      </c>
      <c r="O358" s="966">
        <v>0.5</v>
      </c>
      <c r="P358" s="463"/>
      <c r="Q358" s="463" t="s">
        <v>171</v>
      </c>
      <c r="R358" s="463" t="s">
        <v>36</v>
      </c>
      <c r="S358" s="463" t="s">
        <v>600</v>
      </c>
      <c r="T358" s="971" t="s">
        <v>36</v>
      </c>
      <c r="U358" s="463" t="s">
        <v>298</v>
      </c>
      <c r="V358" s="2577">
        <f>L358-O358</f>
        <v>2.3611111111111138E-2</v>
      </c>
      <c r="W358" s="463"/>
    </row>
    <row r="359" spans="1:23" s="1810" customFormat="1">
      <c r="A359" s="1801">
        <v>356</v>
      </c>
      <c r="B359" s="1801">
        <v>3536</v>
      </c>
      <c r="C359" s="1823">
        <v>201688</v>
      </c>
      <c r="D359" s="1801" t="s">
        <v>11564</v>
      </c>
      <c r="E359" s="1823" t="s">
        <v>11584</v>
      </c>
      <c r="F359" s="1823" t="s">
        <v>166</v>
      </c>
      <c r="G359" s="2076" t="s">
        <v>104</v>
      </c>
      <c r="H359" s="2076" t="s">
        <v>92</v>
      </c>
      <c r="I359" s="2076" t="s">
        <v>11585</v>
      </c>
      <c r="J359" s="1812" t="s">
        <v>31</v>
      </c>
      <c r="K359" s="2391" t="s">
        <v>1008</v>
      </c>
      <c r="L359" s="1807">
        <v>0.67777777777777781</v>
      </c>
      <c r="M359" s="1807">
        <v>0.75</v>
      </c>
      <c r="N359" s="1801" t="s">
        <v>33</v>
      </c>
      <c r="O359" s="1807">
        <v>0.67013888888888884</v>
      </c>
      <c r="P359" s="2468" t="s">
        <v>34</v>
      </c>
      <c r="Q359" s="2468" t="s">
        <v>34</v>
      </c>
      <c r="R359" s="1801" t="s">
        <v>600</v>
      </c>
      <c r="S359" s="1801" t="s">
        <v>600</v>
      </c>
      <c r="T359" s="1816" t="s">
        <v>36</v>
      </c>
      <c r="U359" s="1801" t="s">
        <v>367</v>
      </c>
      <c r="V359" s="2571">
        <f>L359-O359</f>
        <v>7.6388888888889728E-3</v>
      </c>
      <c r="W359" s="1801"/>
    </row>
    <row r="360" spans="1:23" s="1810" customFormat="1">
      <c r="A360" s="1801">
        <v>357</v>
      </c>
      <c r="B360" s="1801">
        <v>4503</v>
      </c>
      <c r="C360" s="1805">
        <v>200108</v>
      </c>
      <c r="D360" s="1812" t="s">
        <v>11564</v>
      </c>
      <c r="E360" s="1805" t="s">
        <v>10759</v>
      </c>
      <c r="F360" s="1805" t="s">
        <v>210</v>
      </c>
      <c r="G360" s="1811" t="s">
        <v>10420</v>
      </c>
      <c r="H360" s="1811" t="s">
        <v>29</v>
      </c>
      <c r="I360" s="1811" t="s">
        <v>128</v>
      </c>
      <c r="J360" s="1801" t="s">
        <v>188</v>
      </c>
      <c r="K360" s="2391" t="s">
        <v>691</v>
      </c>
      <c r="L360" s="1807">
        <v>0.88888888888888884</v>
      </c>
      <c r="M360" s="1807">
        <v>0.95486111111111116</v>
      </c>
      <c r="N360" s="1801" t="s">
        <v>33</v>
      </c>
      <c r="O360" s="1807">
        <v>0.87847222222222221</v>
      </c>
      <c r="P360" s="2528" t="s">
        <v>34</v>
      </c>
      <c r="Q360" s="2528" t="s">
        <v>34</v>
      </c>
      <c r="R360" s="1801" t="s">
        <v>600</v>
      </c>
      <c r="S360" s="1801" t="s">
        <v>600</v>
      </c>
      <c r="T360" s="1816" t="s">
        <v>36</v>
      </c>
      <c r="U360" s="1801" t="s">
        <v>367</v>
      </c>
      <c r="V360" s="2571">
        <f>L360-O360</f>
        <v>1.041666666666663E-2</v>
      </c>
      <c r="W360" s="1801"/>
    </row>
    <row r="361" spans="1:23">
      <c r="A361" s="1801">
        <v>358</v>
      </c>
      <c r="B361" s="775"/>
      <c r="C361" s="1629">
        <v>192711</v>
      </c>
      <c r="D361" s="775" t="s">
        <v>11564</v>
      </c>
      <c r="E361" s="1629" t="s">
        <v>8865</v>
      </c>
      <c r="F361" s="1629" t="s">
        <v>2095</v>
      </c>
      <c r="G361" s="2220" t="s">
        <v>5906</v>
      </c>
      <c r="H361" s="2220" t="s">
        <v>70</v>
      </c>
      <c r="I361" s="2220" t="s">
        <v>11209</v>
      </c>
      <c r="J361" s="1500" t="s">
        <v>31</v>
      </c>
      <c r="K361" s="2393"/>
      <c r="L361" s="775"/>
      <c r="M361" s="775"/>
      <c r="N361" s="2447" t="s">
        <v>37</v>
      </c>
      <c r="O361" s="775"/>
      <c r="P361" s="775"/>
      <c r="Q361" s="775"/>
      <c r="R361" s="775"/>
      <c r="S361" s="775"/>
      <c r="T361" s="935"/>
      <c r="U361" s="775"/>
      <c r="V361" s="2571"/>
      <c r="W361" s="775"/>
    </row>
    <row r="362" spans="1:23">
      <c r="A362" s="1801">
        <v>359</v>
      </c>
      <c r="B362" s="775"/>
      <c r="C362" s="1629">
        <v>195261</v>
      </c>
      <c r="D362" s="775" t="s">
        <v>11564</v>
      </c>
      <c r="E362" s="1629" t="s">
        <v>11178</v>
      </c>
      <c r="F362" s="1629" t="s">
        <v>829</v>
      </c>
      <c r="G362" s="2220" t="s">
        <v>5906</v>
      </c>
      <c r="H362" s="2220" t="s">
        <v>70</v>
      </c>
      <c r="I362" s="2220" t="s">
        <v>11482</v>
      </c>
      <c r="J362" s="1500" t="s">
        <v>31</v>
      </c>
      <c r="K362" s="2393"/>
      <c r="L362" s="775"/>
      <c r="M362" s="775"/>
      <c r="N362" s="2447" t="s">
        <v>37</v>
      </c>
      <c r="O362" s="775"/>
      <c r="P362" s="775"/>
      <c r="Q362" s="775"/>
      <c r="R362" s="775"/>
      <c r="S362" s="775"/>
      <c r="T362" s="935"/>
      <c r="U362" s="775"/>
      <c r="V362" s="2571"/>
      <c r="W362" s="775"/>
    </row>
    <row r="363" spans="1:23" s="1810" customFormat="1">
      <c r="A363" s="1801">
        <v>360</v>
      </c>
      <c r="B363" s="1801">
        <v>3502</v>
      </c>
      <c r="C363" s="1823">
        <v>199551</v>
      </c>
      <c r="D363" s="1801" t="s">
        <v>11564</v>
      </c>
      <c r="E363" s="1823" t="s">
        <v>8201</v>
      </c>
      <c r="F363" s="1823" t="s">
        <v>97</v>
      </c>
      <c r="G363" s="2076" t="s">
        <v>104</v>
      </c>
      <c r="H363" s="2076" t="s">
        <v>92</v>
      </c>
      <c r="I363" s="2076" t="s">
        <v>11586</v>
      </c>
      <c r="J363" s="1812" t="s">
        <v>31</v>
      </c>
      <c r="K363" s="2391" t="s">
        <v>274</v>
      </c>
      <c r="L363" s="1807">
        <v>0.47916666666666669</v>
      </c>
      <c r="M363" s="1807">
        <v>0.53125</v>
      </c>
      <c r="N363" s="1801" t="s">
        <v>33</v>
      </c>
      <c r="O363" s="1807">
        <v>0.48958333333333331</v>
      </c>
      <c r="P363" s="1801" t="s">
        <v>34</v>
      </c>
      <c r="Q363" s="1801" t="s">
        <v>34</v>
      </c>
      <c r="R363" s="1801" t="s">
        <v>36</v>
      </c>
      <c r="S363" s="1801" t="s">
        <v>600</v>
      </c>
      <c r="T363" s="1816" t="s">
        <v>36</v>
      </c>
      <c r="U363" s="1801" t="s">
        <v>33</v>
      </c>
      <c r="V363" s="2572" t="s">
        <v>11587</v>
      </c>
      <c r="W363" s="1801"/>
    </row>
    <row r="364" spans="1:23" s="1810" customFormat="1">
      <c r="A364" s="1801">
        <v>361</v>
      </c>
      <c r="B364" s="1801">
        <v>3535</v>
      </c>
      <c r="C364" s="1823">
        <v>201848</v>
      </c>
      <c r="D364" s="1801" t="s">
        <v>11564</v>
      </c>
      <c r="E364" s="1823" t="s">
        <v>7491</v>
      </c>
      <c r="F364" s="1823" t="s">
        <v>829</v>
      </c>
      <c r="G364" s="2076" t="s">
        <v>104</v>
      </c>
      <c r="H364" s="2076" t="s">
        <v>92</v>
      </c>
      <c r="I364" s="2076" t="s">
        <v>9646</v>
      </c>
      <c r="J364" s="1812" t="s">
        <v>31</v>
      </c>
      <c r="K364" s="2391" t="s">
        <v>32</v>
      </c>
      <c r="L364" s="1807">
        <v>0.54166666666666663</v>
      </c>
      <c r="M364" s="1807">
        <v>0.63888888888888884</v>
      </c>
      <c r="N364" s="1801" t="s">
        <v>33</v>
      </c>
      <c r="O364" s="1807">
        <v>0.5805555555555556</v>
      </c>
      <c r="P364" s="1801" t="s">
        <v>34</v>
      </c>
      <c r="Q364" s="1801" t="s">
        <v>34</v>
      </c>
      <c r="R364" s="1801" t="s">
        <v>600</v>
      </c>
      <c r="S364" s="1801" t="s">
        <v>600</v>
      </c>
      <c r="T364" s="1816" t="s">
        <v>36</v>
      </c>
      <c r="U364" s="1801" t="s">
        <v>367</v>
      </c>
      <c r="V364" s="2572" t="s">
        <v>11588</v>
      </c>
      <c r="W364" s="1801"/>
    </row>
    <row r="365" spans="1:23" s="1810" customFormat="1">
      <c r="A365" s="1801">
        <v>362</v>
      </c>
      <c r="B365" s="1801">
        <v>2566</v>
      </c>
      <c r="C365" s="1823">
        <v>191876</v>
      </c>
      <c r="D365" s="1801" t="s">
        <v>11564</v>
      </c>
      <c r="E365" s="2076" t="s">
        <v>11589</v>
      </c>
      <c r="F365" s="1823" t="s">
        <v>647</v>
      </c>
      <c r="G365" s="2076" t="s">
        <v>673</v>
      </c>
      <c r="H365" s="2076" t="s">
        <v>215</v>
      </c>
      <c r="I365" s="2076" t="s">
        <v>11590</v>
      </c>
      <c r="J365" s="1812" t="s">
        <v>31</v>
      </c>
      <c r="K365" s="2391" t="s">
        <v>885</v>
      </c>
      <c r="L365" s="1807">
        <v>0.35416666666666669</v>
      </c>
      <c r="M365" s="1807">
        <v>0.58680555555555558</v>
      </c>
      <c r="N365" s="1801" t="s">
        <v>219</v>
      </c>
      <c r="O365" s="1807">
        <v>0.34375</v>
      </c>
      <c r="P365" s="1801" t="s">
        <v>34</v>
      </c>
      <c r="Q365" s="1801" t="s">
        <v>34</v>
      </c>
      <c r="R365" s="1801" t="s">
        <v>36</v>
      </c>
      <c r="S365" s="1801" t="s">
        <v>35</v>
      </c>
      <c r="T365" s="1816" t="s">
        <v>112</v>
      </c>
      <c r="U365" s="1801" t="s">
        <v>545</v>
      </c>
      <c r="V365" s="2571">
        <f>L365-O365</f>
        <v>1.0416666666666685E-2</v>
      </c>
      <c r="W365" s="1801"/>
    </row>
    <row r="366" spans="1:23" s="2223" customFormat="1">
      <c r="A366" s="1801">
        <v>363</v>
      </c>
      <c r="B366" s="1812">
        <v>3117</v>
      </c>
      <c r="C366" s="1805">
        <v>205285</v>
      </c>
      <c r="D366" s="1812" t="s">
        <v>11564</v>
      </c>
      <c r="E366" s="1805" t="s">
        <v>11591</v>
      </c>
      <c r="F366" s="1805" t="s">
        <v>510</v>
      </c>
      <c r="G366" s="1811" t="s">
        <v>9210</v>
      </c>
      <c r="H366" s="1811" t="s">
        <v>389</v>
      </c>
      <c r="I366" s="1811" t="s">
        <v>3334</v>
      </c>
      <c r="J366" s="1812" t="s">
        <v>188</v>
      </c>
      <c r="K366" s="2380" t="s">
        <v>56</v>
      </c>
      <c r="L366" s="2055">
        <v>0.64166666666666672</v>
      </c>
      <c r="M366" s="2055">
        <v>0.69861111111111107</v>
      </c>
      <c r="N366" s="1812" t="s">
        <v>33</v>
      </c>
      <c r="O366" s="2055">
        <v>0.63541666666666663</v>
      </c>
      <c r="P366" s="1812" t="s">
        <v>34</v>
      </c>
      <c r="Q366" s="1812" t="s">
        <v>34</v>
      </c>
      <c r="R366" s="1812" t="s">
        <v>600</v>
      </c>
      <c r="S366" s="1812" t="s">
        <v>600</v>
      </c>
      <c r="T366" s="2227" t="s">
        <v>36</v>
      </c>
      <c r="U366" s="1812" t="s">
        <v>367</v>
      </c>
      <c r="V366" s="2571">
        <f>L366-O366</f>
        <v>6.2500000000000888E-3</v>
      </c>
      <c r="W366" s="1812"/>
    </row>
    <row r="367" spans="1:23" s="2223" customFormat="1">
      <c r="A367" s="1801">
        <v>364</v>
      </c>
      <c r="B367" s="1812">
        <v>3508</v>
      </c>
      <c r="C367" s="1805">
        <v>185277</v>
      </c>
      <c r="D367" s="1812" t="s">
        <v>11564</v>
      </c>
      <c r="E367" s="1805" t="s">
        <v>11592</v>
      </c>
      <c r="F367" s="1805" t="s">
        <v>3187</v>
      </c>
      <c r="G367" s="1811" t="s">
        <v>200</v>
      </c>
      <c r="H367" s="1805" t="s">
        <v>201</v>
      </c>
      <c r="I367" s="1811" t="s">
        <v>521</v>
      </c>
      <c r="J367" s="1812" t="s">
        <v>31</v>
      </c>
      <c r="K367" s="2380" t="s">
        <v>11593</v>
      </c>
      <c r="L367" s="2055">
        <v>0.58263888888888893</v>
      </c>
      <c r="M367" s="2055">
        <v>0.63888888888888884</v>
      </c>
      <c r="N367" s="1812" t="s">
        <v>33</v>
      </c>
      <c r="O367" s="2055">
        <v>0.56597222222222221</v>
      </c>
      <c r="P367" s="1812" t="s">
        <v>34</v>
      </c>
      <c r="Q367" s="1812" t="s">
        <v>34</v>
      </c>
      <c r="R367" s="1812" t="s">
        <v>600</v>
      </c>
      <c r="S367" s="1812" t="s">
        <v>600</v>
      </c>
      <c r="T367" s="2227" t="s">
        <v>36</v>
      </c>
      <c r="U367" s="1812" t="s">
        <v>169</v>
      </c>
      <c r="V367" s="2571">
        <f>L367-O367</f>
        <v>1.6666666666666718E-2</v>
      </c>
      <c r="W367" s="1812"/>
    </row>
    <row r="368" spans="1:23" s="1810" customFormat="1" ht="41.25">
      <c r="A368" s="1801">
        <v>365</v>
      </c>
      <c r="B368" s="1801">
        <v>3507</v>
      </c>
      <c r="C368" s="1823">
        <v>198941</v>
      </c>
      <c r="D368" s="1801" t="s">
        <v>11564</v>
      </c>
      <c r="E368" s="1823" t="s">
        <v>11594</v>
      </c>
      <c r="F368" s="1823" t="s">
        <v>653</v>
      </c>
      <c r="G368" s="2076" t="s">
        <v>11595</v>
      </c>
      <c r="H368" s="2076" t="s">
        <v>11596</v>
      </c>
      <c r="I368" s="2076" t="s">
        <v>11597</v>
      </c>
      <c r="J368" s="1812" t="s">
        <v>31</v>
      </c>
      <c r="K368" s="2391" t="s">
        <v>329</v>
      </c>
      <c r="L368" s="1807">
        <v>0.35416666666666669</v>
      </c>
      <c r="M368" s="1807">
        <v>0.9375</v>
      </c>
      <c r="N368" s="1801" t="s">
        <v>33</v>
      </c>
      <c r="O368" s="1807">
        <v>0.34027777777777779</v>
      </c>
      <c r="P368" s="1801" t="s">
        <v>34</v>
      </c>
      <c r="Q368" s="1801" t="s">
        <v>34</v>
      </c>
      <c r="R368" s="1801" t="s">
        <v>36</v>
      </c>
      <c r="S368" s="1801" t="s">
        <v>35</v>
      </c>
      <c r="T368" s="1816" t="s">
        <v>11598</v>
      </c>
      <c r="U368" s="1801" t="s">
        <v>33</v>
      </c>
      <c r="V368" s="2571">
        <f>L368-O368</f>
        <v>1.3888888888888895E-2</v>
      </c>
      <c r="W368" s="1801"/>
    </row>
    <row r="369" spans="1:23" s="1810" customFormat="1" ht="27.75">
      <c r="A369" s="1801">
        <v>366</v>
      </c>
      <c r="B369" s="1801">
        <v>4609</v>
      </c>
      <c r="C369" s="1823">
        <v>191845</v>
      </c>
      <c r="D369" s="1801" t="s">
        <v>11564</v>
      </c>
      <c r="E369" s="1823" t="s">
        <v>11599</v>
      </c>
      <c r="F369" s="1823" t="s">
        <v>1024</v>
      </c>
      <c r="G369" s="2076" t="s">
        <v>2072</v>
      </c>
      <c r="H369" s="2076" t="s">
        <v>215</v>
      </c>
      <c r="I369" s="2076" t="s">
        <v>11600</v>
      </c>
      <c r="J369" s="1812" t="s">
        <v>31</v>
      </c>
      <c r="K369" s="2391" t="s">
        <v>5883</v>
      </c>
      <c r="L369" s="1801"/>
      <c r="M369" s="1801"/>
      <c r="N369" s="1808" t="s">
        <v>11563</v>
      </c>
      <c r="O369" s="1801"/>
      <c r="P369" s="1801" t="s">
        <v>34</v>
      </c>
      <c r="Q369" s="1801" t="s">
        <v>34</v>
      </c>
      <c r="R369" s="1801"/>
      <c r="S369" s="1801"/>
      <c r="T369" s="1816"/>
      <c r="U369" s="1801"/>
      <c r="V369" s="2571">
        <f>L369-O369</f>
        <v>0</v>
      </c>
      <c r="W369" s="1801"/>
    </row>
    <row r="370" spans="1:23" s="1810" customFormat="1">
      <c r="A370" s="1801">
        <v>367</v>
      </c>
      <c r="B370" s="1801"/>
      <c r="C370" s="1823">
        <v>202960</v>
      </c>
      <c r="D370" s="1801" t="s">
        <v>11564</v>
      </c>
      <c r="E370" s="1823" t="s">
        <v>11601</v>
      </c>
      <c r="F370" s="1823" t="s">
        <v>276</v>
      </c>
      <c r="G370" s="2076" t="s">
        <v>10420</v>
      </c>
      <c r="H370" s="2076" t="s">
        <v>29</v>
      </c>
      <c r="I370" s="2076" t="s">
        <v>11602</v>
      </c>
      <c r="J370" s="1812" t="s">
        <v>31</v>
      </c>
      <c r="K370" s="2391" t="s">
        <v>885</v>
      </c>
      <c r="L370" s="1807">
        <v>0.5625</v>
      </c>
      <c r="M370" s="1807">
        <v>0.61111111111111116</v>
      </c>
      <c r="N370" s="1801" t="s">
        <v>33</v>
      </c>
      <c r="O370" s="1807">
        <v>0.54861111111111116</v>
      </c>
      <c r="P370" s="1801" t="s">
        <v>34</v>
      </c>
      <c r="Q370" s="1801" t="s">
        <v>34</v>
      </c>
      <c r="R370" s="1801" t="s">
        <v>35</v>
      </c>
      <c r="S370" s="1801" t="s">
        <v>35</v>
      </c>
      <c r="T370" s="1816" t="s">
        <v>36</v>
      </c>
      <c r="U370" s="1801" t="s">
        <v>5243</v>
      </c>
      <c r="V370" s="2571">
        <f>L370-O370</f>
        <v>1.388888888888884E-2</v>
      </c>
      <c r="W370" s="1801"/>
    </row>
    <row r="371" spans="1:23" s="1810" customFormat="1">
      <c r="A371" s="1801">
        <v>368</v>
      </c>
      <c r="B371" s="1801">
        <v>3531</v>
      </c>
      <c r="C371" s="1823">
        <v>203525</v>
      </c>
      <c r="D371" s="1801" t="s">
        <v>11564</v>
      </c>
      <c r="E371" s="1823" t="s">
        <v>8708</v>
      </c>
      <c r="F371" s="1823" t="s">
        <v>703</v>
      </c>
      <c r="G371" s="2076" t="s">
        <v>1168</v>
      </c>
      <c r="H371" s="1823" t="s">
        <v>201</v>
      </c>
      <c r="I371" s="2076" t="s">
        <v>11603</v>
      </c>
      <c r="J371" s="1812" t="s">
        <v>31</v>
      </c>
      <c r="K371" s="2391" t="s">
        <v>860</v>
      </c>
      <c r="L371" s="1807">
        <v>0.5541666666666667</v>
      </c>
      <c r="M371" s="1807">
        <v>0.625</v>
      </c>
      <c r="N371" s="1801" t="s">
        <v>33</v>
      </c>
      <c r="O371" s="1807">
        <v>0.54166666666666663</v>
      </c>
      <c r="P371" s="1801" t="s">
        <v>34</v>
      </c>
      <c r="Q371" s="1801" t="s">
        <v>34</v>
      </c>
      <c r="R371" s="1801" t="s">
        <v>35</v>
      </c>
      <c r="S371" s="1801" t="s">
        <v>35</v>
      </c>
      <c r="T371" s="1816" t="s">
        <v>112</v>
      </c>
      <c r="U371" s="1801" t="s">
        <v>5243</v>
      </c>
      <c r="V371" s="2571">
        <f>L371-O371</f>
        <v>1.2500000000000067E-2</v>
      </c>
      <c r="W371" s="1801"/>
    </row>
    <row r="372" spans="1:23" s="1810" customFormat="1">
      <c r="A372" s="1801">
        <v>369</v>
      </c>
      <c r="B372" s="1801"/>
      <c r="C372" s="1998">
        <v>197527</v>
      </c>
      <c r="D372" s="1802" t="s">
        <v>11604</v>
      </c>
      <c r="E372" s="1886" t="s">
        <v>11605</v>
      </c>
      <c r="F372" s="1886" t="s">
        <v>547</v>
      </c>
      <c r="G372" s="2054" t="s">
        <v>4613</v>
      </c>
      <c r="H372" s="2054" t="s">
        <v>29</v>
      </c>
      <c r="I372" s="2054" t="s">
        <v>110</v>
      </c>
      <c r="J372" s="1812" t="s">
        <v>31</v>
      </c>
      <c r="K372" s="2391" t="s">
        <v>56</v>
      </c>
      <c r="L372" s="1807">
        <v>0.46875</v>
      </c>
      <c r="M372" s="1807">
        <v>0.52777777777777779</v>
      </c>
      <c r="N372" s="1801" t="s">
        <v>33</v>
      </c>
      <c r="O372" s="1807">
        <v>0.45833333333333331</v>
      </c>
      <c r="P372" s="1801" t="s">
        <v>34</v>
      </c>
      <c r="Q372" s="1801" t="s">
        <v>34</v>
      </c>
      <c r="R372" s="1801" t="s">
        <v>36</v>
      </c>
      <c r="S372" s="1801" t="s">
        <v>35</v>
      </c>
      <c r="T372" s="1816" t="s">
        <v>36</v>
      </c>
      <c r="U372" s="1801" t="s">
        <v>33</v>
      </c>
      <c r="V372" s="2571">
        <f>L372-O372</f>
        <v>1.0416666666666685E-2</v>
      </c>
      <c r="W372" s="1801"/>
    </row>
    <row r="373" spans="1:23" s="1810" customFormat="1">
      <c r="A373" s="1801">
        <v>370</v>
      </c>
      <c r="B373" s="1801"/>
      <c r="C373" s="1998">
        <v>197425</v>
      </c>
      <c r="D373" s="1801" t="s">
        <v>11604</v>
      </c>
      <c r="E373" s="1886" t="s">
        <v>11606</v>
      </c>
      <c r="F373" s="1886" t="s">
        <v>536</v>
      </c>
      <c r="G373" s="2054" t="s">
        <v>11607</v>
      </c>
      <c r="H373" s="2054" t="s">
        <v>41</v>
      </c>
      <c r="I373" s="2054" t="s">
        <v>11608</v>
      </c>
      <c r="J373" s="1812" t="s">
        <v>31</v>
      </c>
      <c r="K373" s="2391" t="s">
        <v>50</v>
      </c>
      <c r="L373" s="1807">
        <v>0.61736111111111114</v>
      </c>
      <c r="M373" s="1807">
        <v>0.67361111111111116</v>
      </c>
      <c r="N373" s="1801" t="s">
        <v>33</v>
      </c>
      <c r="O373" s="1807">
        <v>0.60416666666666663</v>
      </c>
      <c r="P373" s="1801" t="s">
        <v>34</v>
      </c>
      <c r="Q373" s="1801" t="s">
        <v>34</v>
      </c>
      <c r="R373" s="1801" t="s">
        <v>600</v>
      </c>
      <c r="S373" s="1801" t="s">
        <v>600</v>
      </c>
      <c r="T373" s="1816" t="s">
        <v>36</v>
      </c>
      <c r="U373" s="1801" t="s">
        <v>367</v>
      </c>
      <c r="V373" s="2571">
        <f>L373-O373</f>
        <v>1.3194444444444509E-2</v>
      </c>
      <c r="W373" s="1801"/>
    </row>
    <row r="374" spans="1:23" s="1810" customFormat="1">
      <c r="A374" s="1801">
        <v>371</v>
      </c>
      <c r="B374" s="1801"/>
      <c r="C374" s="1886">
        <v>202912</v>
      </c>
      <c r="D374" s="1812" t="s">
        <v>11604</v>
      </c>
      <c r="E374" s="1886" t="s">
        <v>11609</v>
      </c>
      <c r="F374" s="1886" t="s">
        <v>1826</v>
      </c>
      <c r="G374" s="2054" t="s">
        <v>11607</v>
      </c>
      <c r="H374" s="2054" t="s">
        <v>41</v>
      </c>
      <c r="I374" s="2054" t="s">
        <v>1737</v>
      </c>
      <c r="J374" s="1801" t="s">
        <v>94</v>
      </c>
      <c r="K374" s="2391" t="s">
        <v>398</v>
      </c>
      <c r="L374" s="1807">
        <v>0.68888888888888888</v>
      </c>
      <c r="M374" s="1807">
        <v>0.83680555555555558</v>
      </c>
      <c r="N374" s="1801" t="s">
        <v>33</v>
      </c>
      <c r="O374" s="1807">
        <v>0.68055555555555558</v>
      </c>
      <c r="P374" s="1801" t="s">
        <v>34</v>
      </c>
      <c r="Q374" s="1801" t="s">
        <v>34</v>
      </c>
      <c r="R374" s="1801" t="s">
        <v>35</v>
      </c>
      <c r="S374" s="1801" t="s">
        <v>35</v>
      </c>
      <c r="T374" s="1816" t="s">
        <v>36</v>
      </c>
      <c r="U374" s="1801" t="s">
        <v>367</v>
      </c>
      <c r="V374" s="2571">
        <f>L374-O374</f>
        <v>8.3333333333333037E-3</v>
      </c>
      <c r="W374" s="1801"/>
    </row>
    <row r="375" spans="1:23" s="1810" customFormat="1" ht="27.75">
      <c r="A375" s="1801">
        <v>372</v>
      </c>
      <c r="B375" s="1801"/>
      <c r="C375" s="1886">
        <v>204560</v>
      </c>
      <c r="D375" s="1812" t="s">
        <v>11604</v>
      </c>
      <c r="E375" s="1886" t="s">
        <v>11610</v>
      </c>
      <c r="F375" s="1886" t="s">
        <v>1826</v>
      </c>
      <c r="G375" s="2054" t="s">
        <v>11611</v>
      </c>
      <c r="H375" s="2054" t="s">
        <v>11612</v>
      </c>
      <c r="I375" s="2054" t="s">
        <v>11613</v>
      </c>
      <c r="J375" s="1812" t="s">
        <v>31</v>
      </c>
      <c r="K375" s="2391" t="s">
        <v>180</v>
      </c>
      <c r="L375" s="1807">
        <v>0.40972222222222221</v>
      </c>
      <c r="M375" s="1807">
        <v>0.65625</v>
      </c>
      <c r="N375" s="1801" t="s">
        <v>33</v>
      </c>
      <c r="O375" s="1807">
        <v>0.37847222222222221</v>
      </c>
      <c r="P375" s="1801" t="s">
        <v>34</v>
      </c>
      <c r="Q375" s="1801" t="s">
        <v>34</v>
      </c>
      <c r="R375" s="1801" t="s">
        <v>600</v>
      </c>
      <c r="S375" s="1801" t="s">
        <v>600</v>
      </c>
      <c r="T375" s="1816" t="s">
        <v>11614</v>
      </c>
      <c r="U375" s="1801"/>
      <c r="V375" s="2571">
        <f>L375-O375</f>
        <v>3.125E-2</v>
      </c>
      <c r="W375" s="1801"/>
    </row>
    <row r="376" spans="1:23" s="1810" customFormat="1">
      <c r="A376" s="1801">
        <v>373</v>
      </c>
      <c r="B376" s="1801"/>
      <c r="C376" s="1886">
        <v>198546</v>
      </c>
      <c r="D376" s="1812" t="s">
        <v>11604</v>
      </c>
      <c r="E376" s="1886" t="s">
        <v>6820</v>
      </c>
      <c r="F376" s="1886" t="s">
        <v>108</v>
      </c>
      <c r="G376" s="2054" t="s">
        <v>28</v>
      </c>
      <c r="H376" s="2054" t="s">
        <v>29</v>
      </c>
      <c r="I376" s="2054" t="s">
        <v>128</v>
      </c>
      <c r="J376" s="1812" t="s">
        <v>31</v>
      </c>
      <c r="K376" s="2391" t="s">
        <v>403</v>
      </c>
      <c r="L376" s="1807">
        <v>0.6958333333333333</v>
      </c>
      <c r="M376" s="1807">
        <v>0.74305555555555558</v>
      </c>
      <c r="N376" s="1801" t="s">
        <v>33</v>
      </c>
      <c r="O376" s="1807">
        <v>0.6875</v>
      </c>
      <c r="P376" s="1801" t="s">
        <v>34</v>
      </c>
      <c r="Q376" s="1801" t="s">
        <v>34</v>
      </c>
      <c r="R376" s="1801" t="s">
        <v>36</v>
      </c>
      <c r="S376" s="1801" t="s">
        <v>35</v>
      </c>
      <c r="T376" s="1816" t="s">
        <v>36</v>
      </c>
      <c r="U376" s="1801" t="s">
        <v>33</v>
      </c>
      <c r="V376" s="2571">
        <f>L376-O376</f>
        <v>8.3333333333333037E-3</v>
      </c>
      <c r="W376" s="1801"/>
    </row>
    <row r="377" spans="1:23" s="1810" customFormat="1">
      <c r="A377" s="1801">
        <v>374</v>
      </c>
      <c r="B377" s="1801"/>
      <c r="C377" s="1886">
        <v>203960</v>
      </c>
      <c r="D377" s="1812" t="s">
        <v>11604</v>
      </c>
      <c r="E377" s="1886" t="s">
        <v>11615</v>
      </c>
      <c r="F377" s="1886" t="s">
        <v>63</v>
      </c>
      <c r="G377" s="2054" t="s">
        <v>9362</v>
      </c>
      <c r="H377" s="2527" t="s">
        <v>48</v>
      </c>
      <c r="I377" s="2054" t="s">
        <v>11616</v>
      </c>
      <c r="J377" s="1812" t="s">
        <v>31</v>
      </c>
      <c r="K377" s="2391" t="s">
        <v>11617</v>
      </c>
      <c r="L377" s="1807">
        <v>0.41666666666666669</v>
      </c>
      <c r="M377" s="1807">
        <v>0.50694444444444442</v>
      </c>
      <c r="N377" s="1801" t="s">
        <v>33</v>
      </c>
      <c r="O377" s="1807">
        <v>0.39583333333333331</v>
      </c>
      <c r="P377" s="1801" t="s">
        <v>34</v>
      </c>
      <c r="Q377" s="1801" t="s">
        <v>34</v>
      </c>
      <c r="R377" s="1801" t="s">
        <v>600</v>
      </c>
      <c r="S377" s="1801" t="s">
        <v>600</v>
      </c>
      <c r="T377" s="1816" t="s">
        <v>36</v>
      </c>
      <c r="U377" s="1801" t="s">
        <v>367</v>
      </c>
      <c r="V377" s="2571">
        <f>L377-O377</f>
        <v>2.083333333333337E-2</v>
      </c>
      <c r="W377" s="1801"/>
    </row>
    <row r="378" spans="1:23" s="439" customFormat="1">
      <c r="A378" s="463">
        <v>375</v>
      </c>
      <c r="B378" s="463"/>
      <c r="C378" s="1786">
        <v>176932</v>
      </c>
      <c r="D378" s="977" t="s">
        <v>11604</v>
      </c>
      <c r="E378" s="1786" t="s">
        <v>11618</v>
      </c>
      <c r="F378" s="1786" t="s">
        <v>569</v>
      </c>
      <c r="G378" s="2050" t="s">
        <v>2398</v>
      </c>
      <c r="H378" s="2050" t="s">
        <v>48</v>
      </c>
      <c r="I378" s="2050" t="s">
        <v>2539</v>
      </c>
      <c r="J378" s="977" t="s">
        <v>31</v>
      </c>
      <c r="K378" s="1850" t="s">
        <v>11619</v>
      </c>
      <c r="L378" s="966">
        <v>0.5625</v>
      </c>
      <c r="M378" s="966">
        <v>0.65625</v>
      </c>
      <c r="N378" s="463" t="s">
        <v>298</v>
      </c>
      <c r="O378" s="966">
        <v>0.53472222222222221</v>
      </c>
      <c r="P378" s="463"/>
      <c r="Q378" s="463" t="s">
        <v>171</v>
      </c>
      <c r="R378" s="463" t="s">
        <v>600</v>
      </c>
      <c r="S378" s="463" t="s">
        <v>600</v>
      </c>
      <c r="T378" s="971" t="s">
        <v>36</v>
      </c>
      <c r="U378" s="463" t="s">
        <v>367</v>
      </c>
      <c r="V378" s="2577">
        <f>L378-O378</f>
        <v>2.777777777777779E-2</v>
      </c>
      <c r="W378" s="463"/>
    </row>
    <row r="379" spans="1:23" s="1810" customFormat="1">
      <c r="A379" s="1801">
        <v>376</v>
      </c>
      <c r="B379" s="1801"/>
      <c r="C379" s="1886">
        <v>202124</v>
      </c>
      <c r="D379" s="1812" t="s">
        <v>11604</v>
      </c>
      <c r="E379" s="1886" t="s">
        <v>11620</v>
      </c>
      <c r="F379" s="1886" t="s">
        <v>738</v>
      </c>
      <c r="G379" s="2054" t="s">
        <v>9345</v>
      </c>
      <c r="H379" s="2054" t="s">
        <v>237</v>
      </c>
      <c r="I379" s="2054" t="s">
        <v>4891</v>
      </c>
      <c r="J379" s="1812" t="s">
        <v>31</v>
      </c>
      <c r="K379" s="2391" t="s">
        <v>3514</v>
      </c>
      <c r="L379" s="1807">
        <v>0.43472222222222223</v>
      </c>
      <c r="M379" s="1807">
        <v>0.49305555555555558</v>
      </c>
      <c r="N379" s="1801" t="s">
        <v>33</v>
      </c>
      <c r="O379" s="1807">
        <v>0.4375</v>
      </c>
      <c r="P379" s="1801" t="s">
        <v>34</v>
      </c>
      <c r="Q379" s="1801" t="s">
        <v>34</v>
      </c>
      <c r="R379" s="1801" t="s">
        <v>35</v>
      </c>
      <c r="S379" s="1801" t="s">
        <v>35</v>
      </c>
      <c r="T379" s="1816" t="s">
        <v>36</v>
      </c>
      <c r="U379" s="1801" t="s">
        <v>367</v>
      </c>
      <c r="V379" s="2572" t="s">
        <v>5203</v>
      </c>
      <c r="W379" s="1801"/>
    </row>
    <row r="380" spans="1:23" s="1810" customFormat="1">
      <c r="A380" s="1801">
        <v>377</v>
      </c>
      <c r="B380" s="1801"/>
      <c r="C380" s="1886">
        <v>199766</v>
      </c>
      <c r="D380" s="1812" t="s">
        <v>11604</v>
      </c>
      <c r="E380" s="1886" t="s">
        <v>11621</v>
      </c>
      <c r="F380" s="1886" t="s">
        <v>244</v>
      </c>
      <c r="G380" s="2054" t="s">
        <v>141</v>
      </c>
      <c r="H380" s="2054" t="s">
        <v>99</v>
      </c>
      <c r="I380" s="2054" t="s">
        <v>100</v>
      </c>
      <c r="J380" s="1801"/>
      <c r="K380" s="2391" t="s">
        <v>168</v>
      </c>
      <c r="L380" s="1807">
        <v>0.38750000000000001</v>
      </c>
      <c r="M380" s="1807">
        <v>0.55902777777777779</v>
      </c>
      <c r="N380" s="1801" t="s">
        <v>33</v>
      </c>
      <c r="O380" s="1807">
        <v>0.37847222222222221</v>
      </c>
      <c r="P380" s="1801" t="s">
        <v>34</v>
      </c>
      <c r="Q380" s="1801" t="s">
        <v>34</v>
      </c>
      <c r="R380" s="1801" t="s">
        <v>35</v>
      </c>
      <c r="S380" s="1801" t="s">
        <v>35</v>
      </c>
      <c r="T380" s="1816" t="s">
        <v>36</v>
      </c>
      <c r="U380" s="1801" t="s">
        <v>545</v>
      </c>
      <c r="V380" s="2571">
        <f>L380-O380</f>
        <v>9.0277777777778012E-3</v>
      </c>
      <c r="W380" s="1801"/>
    </row>
    <row r="381" spans="1:23" s="1810" customFormat="1">
      <c r="A381" s="1801">
        <v>378</v>
      </c>
      <c r="B381" s="1801"/>
      <c r="C381" s="1998">
        <v>192166</v>
      </c>
      <c r="D381" s="1801" t="s">
        <v>11604</v>
      </c>
      <c r="E381" s="1998" t="s">
        <v>3099</v>
      </c>
      <c r="F381" s="1886" t="s">
        <v>419</v>
      </c>
      <c r="G381" s="2054" t="s">
        <v>4270</v>
      </c>
      <c r="H381" s="2493" t="s">
        <v>215</v>
      </c>
      <c r="I381" s="2054" t="s">
        <v>11064</v>
      </c>
      <c r="J381" s="1812" t="s">
        <v>31</v>
      </c>
      <c r="K381" s="2391" t="s">
        <v>4955</v>
      </c>
      <c r="L381" s="1807">
        <v>0.38541666666666669</v>
      </c>
      <c r="M381" s="1807">
        <v>0.52777777777777779</v>
      </c>
      <c r="N381" s="1801" t="s">
        <v>777</v>
      </c>
      <c r="O381" s="1807">
        <v>0.375</v>
      </c>
      <c r="P381" s="1801" t="s">
        <v>34</v>
      </c>
      <c r="Q381" s="1801" t="s">
        <v>34</v>
      </c>
      <c r="R381" s="1801" t="s">
        <v>36</v>
      </c>
      <c r="S381" s="1801" t="s">
        <v>600</v>
      </c>
      <c r="T381" s="1816" t="s">
        <v>36</v>
      </c>
      <c r="U381" s="1801" t="s">
        <v>219</v>
      </c>
      <c r="V381" s="2571">
        <f>L381-O381</f>
        <v>1.0416666666666685E-2</v>
      </c>
      <c r="W381" s="1801"/>
    </row>
    <row r="382" spans="1:23" s="1810" customFormat="1">
      <c r="A382" s="1801">
        <v>379</v>
      </c>
      <c r="B382" s="1801">
        <v>3558</v>
      </c>
      <c r="C382" s="1998">
        <v>150220</v>
      </c>
      <c r="D382" s="1802" t="s">
        <v>11622</v>
      </c>
      <c r="E382" s="1886" t="s">
        <v>9663</v>
      </c>
      <c r="F382" s="1886" t="s">
        <v>461</v>
      </c>
      <c r="G382" s="2054" t="s">
        <v>9491</v>
      </c>
      <c r="H382" s="2054" t="s">
        <v>520</v>
      </c>
      <c r="I382" s="2054" t="s">
        <v>521</v>
      </c>
      <c r="J382" s="1812" t="s">
        <v>31</v>
      </c>
      <c r="K382" s="2391" t="s">
        <v>465</v>
      </c>
      <c r="L382" s="1807">
        <v>0.35694444444444445</v>
      </c>
      <c r="M382" s="1807">
        <v>0.4826388888888889</v>
      </c>
      <c r="N382" s="1801" t="s">
        <v>33</v>
      </c>
      <c r="O382" s="1807">
        <v>0.34375</v>
      </c>
      <c r="P382" s="2486" t="s">
        <v>34</v>
      </c>
      <c r="Q382" s="2486" t="s">
        <v>34</v>
      </c>
      <c r="R382" s="1801" t="s">
        <v>35</v>
      </c>
      <c r="S382" s="1801" t="s">
        <v>35</v>
      </c>
      <c r="T382" s="1816" t="s">
        <v>36</v>
      </c>
      <c r="U382" s="1801" t="s">
        <v>5243</v>
      </c>
      <c r="V382" s="2571">
        <f>L382-O382</f>
        <v>1.3194444444444453E-2</v>
      </c>
      <c r="W382" s="1801"/>
    </row>
    <row r="383" spans="1:23" s="1810" customFormat="1">
      <c r="A383" s="1801">
        <v>380</v>
      </c>
      <c r="B383" s="1801">
        <v>3553</v>
      </c>
      <c r="C383" s="1998">
        <v>195829</v>
      </c>
      <c r="D383" s="1801" t="s">
        <v>11622</v>
      </c>
      <c r="E383" s="1886" t="s">
        <v>11623</v>
      </c>
      <c r="F383" s="1886" t="s">
        <v>108</v>
      </c>
      <c r="G383" s="2054" t="s">
        <v>9491</v>
      </c>
      <c r="H383" s="2054" t="s">
        <v>520</v>
      </c>
      <c r="I383" s="2054" t="s">
        <v>11624</v>
      </c>
      <c r="J383" s="1812" t="s">
        <v>31</v>
      </c>
      <c r="K383" s="2391" t="s">
        <v>5639</v>
      </c>
      <c r="L383" s="1807">
        <v>0.56597222222222221</v>
      </c>
      <c r="M383" s="1807">
        <v>0.6875</v>
      </c>
      <c r="N383" s="1801" t="s">
        <v>33</v>
      </c>
      <c r="O383" s="1807">
        <v>0.55555555555555558</v>
      </c>
      <c r="P383" s="2486" t="s">
        <v>34</v>
      </c>
      <c r="Q383" s="2486" t="s">
        <v>34</v>
      </c>
      <c r="R383" s="1801" t="s">
        <v>35</v>
      </c>
      <c r="S383" s="1801" t="s">
        <v>35</v>
      </c>
      <c r="T383" s="1816" t="s">
        <v>36</v>
      </c>
      <c r="U383" s="1801" t="s">
        <v>5243</v>
      </c>
      <c r="V383" s="2571">
        <f>L383-O383</f>
        <v>1.041666666666663E-2</v>
      </c>
      <c r="W383" s="1801"/>
    </row>
    <row r="384" spans="1:23" s="1810" customFormat="1">
      <c r="A384" s="1801">
        <v>381</v>
      </c>
      <c r="B384" s="1801">
        <v>4602</v>
      </c>
      <c r="C384" s="1998">
        <v>206137</v>
      </c>
      <c r="D384" s="1801" t="s">
        <v>11622</v>
      </c>
      <c r="E384" s="1998" t="s">
        <v>11625</v>
      </c>
      <c r="F384" s="1886" t="s">
        <v>852</v>
      </c>
      <c r="G384" s="2054" t="s">
        <v>11607</v>
      </c>
      <c r="H384" s="2054" t="s">
        <v>41</v>
      </c>
      <c r="I384" s="2054" t="s">
        <v>658</v>
      </c>
      <c r="J384" s="1812" t="s">
        <v>31</v>
      </c>
      <c r="K384" s="2391" t="s">
        <v>1008</v>
      </c>
      <c r="L384" s="1807">
        <v>0.42638888888888887</v>
      </c>
      <c r="M384" s="1807">
        <v>0.46527777777777779</v>
      </c>
      <c r="N384" s="1801" t="s">
        <v>33</v>
      </c>
      <c r="O384" s="1807">
        <v>0.39583333333333331</v>
      </c>
      <c r="P384" s="1801" t="s">
        <v>34</v>
      </c>
      <c r="Q384" s="1801" t="s">
        <v>34</v>
      </c>
      <c r="R384" s="1801" t="s">
        <v>600</v>
      </c>
      <c r="S384" s="1801" t="s">
        <v>600</v>
      </c>
      <c r="T384" s="1801" t="s">
        <v>112</v>
      </c>
      <c r="U384" s="1801" t="s">
        <v>2217</v>
      </c>
      <c r="V384" s="2571">
        <f>L384-O384</f>
        <v>3.0555555555555558E-2</v>
      </c>
      <c r="W384" s="1801"/>
    </row>
    <row r="385" spans="1:23" s="1810" customFormat="1">
      <c r="A385" s="1801">
        <v>382</v>
      </c>
      <c r="B385" s="1801"/>
      <c r="C385" s="1998">
        <v>203507</v>
      </c>
      <c r="D385" s="1801" t="s">
        <v>11622</v>
      </c>
      <c r="E385" s="1886" t="s">
        <v>11626</v>
      </c>
      <c r="F385" s="1886" t="s">
        <v>81</v>
      </c>
      <c r="G385" s="2054" t="s">
        <v>9415</v>
      </c>
      <c r="H385" s="2054" t="s">
        <v>92</v>
      </c>
      <c r="I385" s="2054" t="s">
        <v>11627</v>
      </c>
      <c r="J385" s="1812" t="s">
        <v>31</v>
      </c>
      <c r="K385" s="2391" t="s">
        <v>420</v>
      </c>
      <c r="L385" s="1807">
        <v>0.34166666666666667</v>
      </c>
      <c r="M385" s="1807">
        <v>0.3888888888888889</v>
      </c>
      <c r="N385" s="1801" t="s">
        <v>33</v>
      </c>
      <c r="O385" s="1807">
        <v>0.33333333333333331</v>
      </c>
      <c r="P385" s="2486" t="s">
        <v>34</v>
      </c>
      <c r="Q385" s="2486" t="s">
        <v>34</v>
      </c>
      <c r="R385" s="1801" t="s">
        <v>35</v>
      </c>
      <c r="S385" s="1801" t="s">
        <v>35</v>
      </c>
      <c r="T385" s="1816" t="s">
        <v>36</v>
      </c>
      <c r="U385" s="1801" t="s">
        <v>5243</v>
      </c>
      <c r="V385" s="2571">
        <f>L385-O385</f>
        <v>8.3333333333333592E-3</v>
      </c>
      <c r="W385" s="1801"/>
    </row>
    <row r="386" spans="1:23" s="1810" customFormat="1">
      <c r="A386" s="1801">
        <v>383</v>
      </c>
      <c r="B386" s="1801"/>
      <c r="C386" s="1998">
        <v>201450</v>
      </c>
      <c r="D386" s="1801" t="s">
        <v>11622</v>
      </c>
      <c r="E386" s="2054" t="s">
        <v>11628</v>
      </c>
      <c r="F386" s="1886" t="s">
        <v>1719</v>
      </c>
      <c r="G386" s="2054" t="s">
        <v>9415</v>
      </c>
      <c r="H386" s="2054" t="s">
        <v>92</v>
      </c>
      <c r="I386" s="2054" t="s">
        <v>11629</v>
      </c>
      <c r="J386" s="1812" t="s">
        <v>31</v>
      </c>
      <c r="K386" s="2391" t="s">
        <v>5900</v>
      </c>
      <c r="L386" s="1807">
        <v>0.39444444444444443</v>
      </c>
      <c r="M386" s="1807">
        <v>0.47916666666666669</v>
      </c>
      <c r="N386" s="1801" t="s">
        <v>33</v>
      </c>
      <c r="O386" s="1807">
        <v>0.38194444444444442</v>
      </c>
      <c r="P386" s="2486" t="s">
        <v>34</v>
      </c>
      <c r="Q386" s="2486" t="s">
        <v>34</v>
      </c>
      <c r="R386" s="1801" t="s">
        <v>35</v>
      </c>
      <c r="S386" s="1801" t="s">
        <v>35</v>
      </c>
      <c r="T386" s="1816" t="s">
        <v>36</v>
      </c>
      <c r="U386" s="1801" t="s">
        <v>5243</v>
      </c>
      <c r="V386" s="2571">
        <f>L386-O386</f>
        <v>1.2500000000000011E-2</v>
      </c>
      <c r="W386" s="1801"/>
    </row>
    <row r="387" spans="1:23" s="439" customFormat="1">
      <c r="A387" s="463">
        <v>384</v>
      </c>
      <c r="B387" s="463">
        <v>3565</v>
      </c>
      <c r="C387" s="1985">
        <v>202952</v>
      </c>
      <c r="D387" s="463" t="s">
        <v>11622</v>
      </c>
      <c r="E387" s="1786" t="s">
        <v>11630</v>
      </c>
      <c r="F387" s="1786" t="s">
        <v>103</v>
      </c>
      <c r="G387" s="2050" t="s">
        <v>9415</v>
      </c>
      <c r="H387" s="2050" t="s">
        <v>92</v>
      </c>
      <c r="I387" s="2050" t="s">
        <v>394</v>
      </c>
      <c r="J387" s="977" t="s">
        <v>31</v>
      </c>
      <c r="K387" s="1850" t="s">
        <v>398</v>
      </c>
      <c r="L387" s="966">
        <v>0.4826388888888889</v>
      </c>
      <c r="M387" s="966">
        <v>0.54861111111111116</v>
      </c>
      <c r="N387" s="463" t="s">
        <v>2113</v>
      </c>
      <c r="O387" s="966">
        <v>0.46180555555555558</v>
      </c>
      <c r="P387" s="2562"/>
      <c r="Q387" s="2562" t="s">
        <v>171</v>
      </c>
      <c r="R387" s="463" t="s">
        <v>35</v>
      </c>
      <c r="S387" s="463" t="s">
        <v>35</v>
      </c>
      <c r="T387" s="971" t="s">
        <v>36</v>
      </c>
      <c r="U387" s="463" t="s">
        <v>367</v>
      </c>
      <c r="V387" s="2577">
        <f>L387-O387</f>
        <v>2.0833333333333315E-2</v>
      </c>
      <c r="W387" s="463"/>
    </row>
    <row r="388" spans="1:23" s="1810" customFormat="1">
      <c r="A388" s="1801">
        <v>385</v>
      </c>
      <c r="B388" s="1801"/>
      <c r="C388" s="1998">
        <v>163388</v>
      </c>
      <c r="D388" s="1801" t="s">
        <v>11622</v>
      </c>
      <c r="E388" s="1886" t="s">
        <v>11631</v>
      </c>
      <c r="F388" s="1886" t="s">
        <v>829</v>
      </c>
      <c r="G388" s="2054" t="s">
        <v>11632</v>
      </c>
      <c r="H388" s="2054" t="s">
        <v>4426</v>
      </c>
      <c r="I388" s="2054" t="s">
        <v>11633</v>
      </c>
      <c r="J388" s="1812" t="s">
        <v>31</v>
      </c>
      <c r="K388" s="2391" t="s">
        <v>5020</v>
      </c>
      <c r="L388" s="1807">
        <v>0.5625</v>
      </c>
      <c r="M388" s="1807">
        <v>0.60416666666666663</v>
      </c>
      <c r="N388" s="1801" t="s">
        <v>33</v>
      </c>
      <c r="O388" s="1807">
        <v>0.54166666666666663</v>
      </c>
      <c r="P388" s="2486" t="s">
        <v>34</v>
      </c>
      <c r="Q388" s="2486" t="s">
        <v>34</v>
      </c>
      <c r="R388" s="1801" t="s">
        <v>35</v>
      </c>
      <c r="S388" s="1801" t="s">
        <v>35</v>
      </c>
      <c r="T388" s="1816" t="s">
        <v>36</v>
      </c>
      <c r="U388" s="1801" t="s">
        <v>367</v>
      </c>
      <c r="V388" s="2571">
        <f>L388-O388</f>
        <v>2.083333333333337E-2</v>
      </c>
      <c r="W388" s="1801"/>
    </row>
    <row r="389" spans="1:23" s="1810" customFormat="1" ht="15.75">
      <c r="A389" s="1801">
        <v>386</v>
      </c>
      <c r="B389" s="1801">
        <v>3504</v>
      </c>
      <c r="C389" s="1998">
        <v>202045</v>
      </c>
      <c r="D389" s="1801" t="s">
        <v>11622</v>
      </c>
      <c r="E389" s="1886" t="s">
        <v>11634</v>
      </c>
      <c r="F389" s="1886" t="s">
        <v>84</v>
      </c>
      <c r="G389" s="2537" t="s">
        <v>54</v>
      </c>
      <c r="H389" s="2054" t="s">
        <v>48</v>
      </c>
      <c r="I389" s="2054" t="s">
        <v>11477</v>
      </c>
      <c r="J389" s="1812" t="s">
        <v>31</v>
      </c>
      <c r="K389" s="2391" t="s">
        <v>11635</v>
      </c>
      <c r="L389" s="1807">
        <v>0.3923611111111111</v>
      </c>
      <c r="M389" s="1807">
        <v>0.43402777777777779</v>
      </c>
      <c r="N389" s="1801" t="s">
        <v>33</v>
      </c>
      <c r="O389" s="1807">
        <v>0.375</v>
      </c>
      <c r="P389" s="2568" t="s">
        <v>34</v>
      </c>
      <c r="Q389" s="2568" t="s">
        <v>34</v>
      </c>
      <c r="R389" s="1801" t="s">
        <v>36</v>
      </c>
      <c r="S389" s="1801" t="s">
        <v>600</v>
      </c>
      <c r="T389" s="1801" t="s">
        <v>36</v>
      </c>
      <c r="U389" s="1801" t="s">
        <v>33</v>
      </c>
      <c r="V389" s="2571">
        <f>L389-O389</f>
        <v>1.7361111111111105E-2</v>
      </c>
      <c r="W389" s="1801"/>
    </row>
    <row r="390" spans="1:23" s="1810" customFormat="1" ht="15.75">
      <c r="A390" s="1801">
        <v>387</v>
      </c>
      <c r="B390" s="1801">
        <v>3541</v>
      </c>
      <c r="C390" s="1998">
        <v>202371</v>
      </c>
      <c r="D390" s="1801" t="s">
        <v>11622</v>
      </c>
      <c r="E390" s="1886" t="s">
        <v>11636</v>
      </c>
      <c r="F390" s="1886" t="s">
        <v>3783</v>
      </c>
      <c r="G390" s="2537" t="s">
        <v>54</v>
      </c>
      <c r="H390" s="2054" t="s">
        <v>48</v>
      </c>
      <c r="I390" s="2054" t="s">
        <v>11477</v>
      </c>
      <c r="J390" s="1812" t="s">
        <v>31</v>
      </c>
      <c r="K390" s="2391" t="s">
        <v>902</v>
      </c>
      <c r="L390" s="1807">
        <v>0.46250000000000002</v>
      </c>
      <c r="M390" s="1807">
        <v>0.57291666666666663</v>
      </c>
      <c r="N390" s="1801" t="s">
        <v>33</v>
      </c>
      <c r="O390" s="1807">
        <v>0.45833333333333331</v>
      </c>
      <c r="P390" s="2486" t="s">
        <v>34</v>
      </c>
      <c r="Q390" s="2486" t="s">
        <v>34</v>
      </c>
      <c r="R390" s="1801" t="s">
        <v>36</v>
      </c>
      <c r="S390" s="1801" t="s">
        <v>600</v>
      </c>
      <c r="T390" s="1801" t="s">
        <v>36</v>
      </c>
      <c r="U390" s="1801" t="s">
        <v>33</v>
      </c>
      <c r="V390" s="2571">
        <f>L390-O390</f>
        <v>4.1666666666667074E-3</v>
      </c>
      <c r="W390" s="1801"/>
    </row>
    <row r="391" spans="1:23" s="1810" customFormat="1" ht="27.75">
      <c r="A391" s="1801">
        <v>388</v>
      </c>
      <c r="B391" s="1801">
        <v>4531</v>
      </c>
      <c r="C391" s="1998">
        <v>206044</v>
      </c>
      <c r="D391" s="1801" t="s">
        <v>11622</v>
      </c>
      <c r="E391" s="1886" t="s">
        <v>11637</v>
      </c>
      <c r="F391" s="1886" t="s">
        <v>335</v>
      </c>
      <c r="G391" s="2537" t="s">
        <v>54</v>
      </c>
      <c r="H391" s="2054" t="s">
        <v>48</v>
      </c>
      <c r="I391" s="2054" t="s">
        <v>11638</v>
      </c>
      <c r="J391" s="1812" t="s">
        <v>31</v>
      </c>
      <c r="K391" s="2391" t="s">
        <v>43</v>
      </c>
      <c r="L391" s="1807">
        <v>0.69791666666666663</v>
      </c>
      <c r="M391" s="1807">
        <v>0.82986111111111116</v>
      </c>
      <c r="N391" s="1801" t="s">
        <v>33</v>
      </c>
      <c r="O391" s="1807">
        <v>0.69097222222222221</v>
      </c>
      <c r="P391" s="1801" t="s">
        <v>34</v>
      </c>
      <c r="Q391" s="1801" t="s">
        <v>34</v>
      </c>
      <c r="R391" s="1801" t="s">
        <v>36</v>
      </c>
      <c r="S391" s="1801" t="s">
        <v>600</v>
      </c>
      <c r="T391" s="1801" t="s">
        <v>36</v>
      </c>
      <c r="U391" s="1801" t="s">
        <v>3611</v>
      </c>
      <c r="V391" s="2571">
        <f>L391-O391</f>
        <v>6.9444444444444198E-3</v>
      </c>
      <c r="W391" s="1801"/>
    </row>
    <row r="392" spans="1:23" s="1810" customFormat="1">
      <c r="A392" s="1801">
        <v>389</v>
      </c>
      <c r="B392" s="1801">
        <v>2148</v>
      </c>
      <c r="C392" s="1998">
        <v>205549</v>
      </c>
      <c r="D392" s="1801" t="s">
        <v>11622</v>
      </c>
      <c r="E392" s="1886" t="s">
        <v>11639</v>
      </c>
      <c r="F392" s="1886" t="s">
        <v>4131</v>
      </c>
      <c r="G392" s="2054" t="s">
        <v>9445</v>
      </c>
      <c r="H392" s="2493" t="s">
        <v>408</v>
      </c>
      <c r="I392" s="2054" t="s">
        <v>1890</v>
      </c>
      <c r="J392" s="1812" t="s">
        <v>31</v>
      </c>
      <c r="K392" s="2391" t="s">
        <v>1039</v>
      </c>
      <c r="L392" s="1807">
        <v>0.43611111111111112</v>
      </c>
      <c r="M392" s="1807">
        <v>0.48472222222222222</v>
      </c>
      <c r="N392" s="1801" t="s">
        <v>33</v>
      </c>
      <c r="O392" s="1807">
        <v>0.43055555555555558</v>
      </c>
      <c r="P392" s="1801" t="s">
        <v>34</v>
      </c>
      <c r="Q392" s="1801" t="s">
        <v>34</v>
      </c>
      <c r="R392" s="1801" t="s">
        <v>600</v>
      </c>
      <c r="S392" s="1801" t="s">
        <v>600</v>
      </c>
      <c r="T392" s="1801" t="s">
        <v>36</v>
      </c>
      <c r="U392" s="1801"/>
      <c r="V392" s="2571">
        <f>L392-O392</f>
        <v>5.5555555555555358E-3</v>
      </c>
      <c r="W392" s="1801"/>
    </row>
    <row r="393" spans="1:23" s="1810" customFormat="1">
      <c r="A393" s="1801">
        <v>390</v>
      </c>
      <c r="B393" s="1801">
        <v>2426</v>
      </c>
      <c r="C393" s="1998">
        <v>204827</v>
      </c>
      <c r="D393" s="1801" t="s">
        <v>11622</v>
      </c>
      <c r="E393" s="1886" t="s">
        <v>11640</v>
      </c>
      <c r="F393" s="1886" t="s">
        <v>2090</v>
      </c>
      <c r="G393" s="2054" t="s">
        <v>4403</v>
      </c>
      <c r="H393" s="2054" t="s">
        <v>99</v>
      </c>
      <c r="I393" s="2054" t="s">
        <v>100</v>
      </c>
      <c r="J393" s="1812" t="s">
        <v>31</v>
      </c>
      <c r="K393" s="2391" t="s">
        <v>3677</v>
      </c>
      <c r="L393" s="1807">
        <v>0.32291666666666669</v>
      </c>
      <c r="M393" s="1807">
        <v>4.8611111111111112E-2</v>
      </c>
      <c r="N393" s="1801" t="s">
        <v>33</v>
      </c>
      <c r="O393" s="1807">
        <v>0.3125</v>
      </c>
      <c r="P393" s="2486" t="s">
        <v>34</v>
      </c>
      <c r="Q393" s="2486" t="s">
        <v>34</v>
      </c>
      <c r="R393" s="1801" t="s">
        <v>35</v>
      </c>
      <c r="S393" s="1801" t="s">
        <v>35</v>
      </c>
      <c r="T393" s="1816" t="s">
        <v>36</v>
      </c>
      <c r="U393" s="1801" t="s">
        <v>367</v>
      </c>
      <c r="V393" s="2571">
        <f>L393-O393</f>
        <v>1.0416666666666685E-2</v>
      </c>
      <c r="W393" s="1801"/>
    </row>
    <row r="394" spans="1:23" s="1810" customFormat="1">
      <c r="A394" s="1801">
        <v>391</v>
      </c>
      <c r="B394" s="1801">
        <v>4618</v>
      </c>
      <c r="C394" s="1998">
        <v>140090</v>
      </c>
      <c r="D394" s="1801" t="s">
        <v>11622</v>
      </c>
      <c r="E394" s="1998" t="s">
        <v>11641</v>
      </c>
      <c r="F394" s="1886" t="s">
        <v>938</v>
      </c>
      <c r="G394" s="2054" t="s">
        <v>5418</v>
      </c>
      <c r="H394" s="2054" t="s">
        <v>29</v>
      </c>
      <c r="I394" s="2054" t="s">
        <v>11642</v>
      </c>
      <c r="J394" s="1812" t="s">
        <v>31</v>
      </c>
      <c r="K394" s="2391" t="s">
        <v>398</v>
      </c>
      <c r="L394" s="1807">
        <v>0.2902777777777778</v>
      </c>
      <c r="M394" s="1807">
        <v>0.42708333333333331</v>
      </c>
      <c r="N394" s="1801" t="s">
        <v>33</v>
      </c>
      <c r="O394" s="1807">
        <v>0.27083333333333331</v>
      </c>
      <c r="P394" s="2486" t="s">
        <v>34</v>
      </c>
      <c r="Q394" s="2486" t="s">
        <v>34</v>
      </c>
      <c r="R394" s="1801" t="s">
        <v>35</v>
      </c>
      <c r="S394" s="1801" t="s">
        <v>35</v>
      </c>
      <c r="T394" s="1816" t="s">
        <v>36</v>
      </c>
      <c r="U394" s="1801" t="s">
        <v>367</v>
      </c>
      <c r="V394" s="2571">
        <f>L394-O394</f>
        <v>1.9444444444444486E-2</v>
      </c>
      <c r="W394" s="1801"/>
    </row>
    <row r="395" spans="1:23" s="1810" customFormat="1">
      <c r="A395" s="1801">
        <v>392</v>
      </c>
      <c r="B395" s="1890"/>
      <c r="C395" s="2517">
        <v>194740</v>
      </c>
      <c r="D395" s="1890" t="s">
        <v>11622</v>
      </c>
      <c r="E395" s="2008" t="s">
        <v>11643</v>
      </c>
      <c r="F395" s="2008" t="s">
        <v>932</v>
      </c>
      <c r="G395" s="2487" t="s">
        <v>11644</v>
      </c>
      <c r="H395" s="2487" t="s">
        <v>29</v>
      </c>
      <c r="I395" s="2487" t="s">
        <v>11645</v>
      </c>
      <c r="J395" s="2006" t="s">
        <v>31</v>
      </c>
      <c r="K395" s="2399" t="s">
        <v>4660</v>
      </c>
      <c r="L395" s="1892">
        <v>0.44166666666666665</v>
      </c>
      <c r="M395" s="1892">
        <v>0.4861111111111111</v>
      </c>
      <c r="N395" s="1890" t="s">
        <v>33</v>
      </c>
      <c r="O395" s="1892">
        <v>0.41666666666666669</v>
      </c>
      <c r="P395" s="2488" t="s">
        <v>34</v>
      </c>
      <c r="Q395" s="2488" t="s">
        <v>34</v>
      </c>
      <c r="R395" s="1890" t="s">
        <v>35</v>
      </c>
      <c r="S395" s="1890" t="s">
        <v>35</v>
      </c>
      <c r="T395" s="2359" t="s">
        <v>36</v>
      </c>
      <c r="U395" s="1890" t="s">
        <v>367</v>
      </c>
      <c r="V395" s="2575">
        <f>L395-O395</f>
        <v>2.4999999999999967E-2</v>
      </c>
      <c r="W395" s="1890"/>
    </row>
    <row r="396" spans="1:23" s="1810" customFormat="1">
      <c r="A396" s="1801">
        <v>393</v>
      </c>
      <c r="B396" s="1801">
        <v>2126</v>
      </c>
      <c r="C396" s="1898">
        <v>191686</v>
      </c>
      <c r="D396" s="1802" t="s">
        <v>11646</v>
      </c>
      <c r="E396" s="1898" t="s">
        <v>11647</v>
      </c>
      <c r="F396" s="2014" t="s">
        <v>213</v>
      </c>
      <c r="G396" s="1801" t="s">
        <v>749</v>
      </c>
      <c r="H396" s="2172" t="s">
        <v>4426</v>
      </c>
      <c r="I396" s="2026" t="s">
        <v>11648</v>
      </c>
      <c r="J396" s="2006" t="s">
        <v>31</v>
      </c>
      <c r="K396" s="2391" t="s">
        <v>306</v>
      </c>
      <c r="L396" s="1807">
        <v>0.35416666666666669</v>
      </c>
      <c r="M396" s="1807">
        <v>0.86111111111111116</v>
      </c>
      <c r="N396" s="1801" t="s">
        <v>33</v>
      </c>
      <c r="O396" s="1807">
        <v>0.34027777777777779</v>
      </c>
      <c r="P396" s="1801" t="s">
        <v>34</v>
      </c>
      <c r="Q396" s="1801" t="s">
        <v>34</v>
      </c>
      <c r="R396" s="1801" t="s">
        <v>35</v>
      </c>
      <c r="S396" s="1801" t="s">
        <v>35</v>
      </c>
      <c r="T396" s="1801" t="s">
        <v>11598</v>
      </c>
      <c r="U396" s="1801" t="s">
        <v>367</v>
      </c>
      <c r="V396" s="2571">
        <f>L396-O396</f>
        <v>1.3888888888888895E-2</v>
      </c>
      <c r="W396" s="1998">
        <v>7987289703</v>
      </c>
    </row>
    <row r="397" spans="1:23" s="1810" customFormat="1">
      <c r="A397" s="1801">
        <v>394</v>
      </c>
      <c r="B397" s="1801">
        <v>3136</v>
      </c>
      <c r="C397" s="1898">
        <v>192261</v>
      </c>
      <c r="D397" s="1801" t="s">
        <v>11646</v>
      </c>
      <c r="E397" s="2026" t="s">
        <v>11649</v>
      </c>
      <c r="F397" s="2337" t="s">
        <v>1091</v>
      </c>
      <c r="G397" s="1801" t="s">
        <v>11467</v>
      </c>
      <c r="H397" s="2340" t="s">
        <v>41</v>
      </c>
      <c r="I397" s="2026" t="s">
        <v>11650</v>
      </c>
      <c r="J397" s="2006" t="s">
        <v>31</v>
      </c>
      <c r="K397" s="2391" t="s">
        <v>56</v>
      </c>
      <c r="L397" s="1807">
        <v>0.3888888888888889</v>
      </c>
      <c r="M397" s="1807">
        <v>0.40972222222222221</v>
      </c>
      <c r="N397" s="1801"/>
      <c r="O397" s="1801"/>
      <c r="P397" s="1801"/>
      <c r="Q397" s="1801"/>
      <c r="R397" s="1801"/>
      <c r="S397" s="1801"/>
      <c r="T397" s="1801"/>
      <c r="U397" s="1801"/>
      <c r="V397" s="2571"/>
      <c r="W397" s="1998">
        <v>9717522068</v>
      </c>
    </row>
    <row r="398" spans="1:23" s="1810" customFormat="1">
      <c r="A398" s="1801">
        <v>395</v>
      </c>
      <c r="B398" s="1801">
        <v>3583</v>
      </c>
      <c r="C398" s="1898">
        <v>202871</v>
      </c>
      <c r="D398" s="1801" t="s">
        <v>11646</v>
      </c>
      <c r="E398" s="1830" t="s">
        <v>11651</v>
      </c>
      <c r="F398" s="2014" t="s">
        <v>228</v>
      </c>
      <c r="G398" s="2014" t="s">
        <v>11467</v>
      </c>
      <c r="H398" s="2340" t="s">
        <v>41</v>
      </c>
      <c r="I398" s="2026" t="s">
        <v>11652</v>
      </c>
      <c r="J398" s="2006" t="s">
        <v>31</v>
      </c>
      <c r="K398" s="2391" t="s">
        <v>6885</v>
      </c>
      <c r="L398" s="1807">
        <v>0.54166666666666663</v>
      </c>
      <c r="M398" s="1807">
        <v>0.62152777777777779</v>
      </c>
      <c r="N398" s="1801" t="s">
        <v>33</v>
      </c>
      <c r="O398" s="1807">
        <v>0.54166666666666663</v>
      </c>
      <c r="P398" s="1801" t="s">
        <v>34</v>
      </c>
      <c r="Q398" s="1801" t="s">
        <v>34</v>
      </c>
      <c r="R398" s="1801" t="s">
        <v>600</v>
      </c>
      <c r="S398" s="1801" t="s">
        <v>600</v>
      </c>
      <c r="T398" s="1801" t="s">
        <v>36</v>
      </c>
      <c r="U398" s="1801" t="s">
        <v>367</v>
      </c>
      <c r="V398" s="2571">
        <f>L398-O398</f>
        <v>0</v>
      </c>
      <c r="W398" s="1886">
        <v>9555620833</v>
      </c>
    </row>
    <row r="399" spans="1:23" s="1810" customFormat="1">
      <c r="A399" s="1801">
        <v>396</v>
      </c>
      <c r="B399" s="1801">
        <v>4519</v>
      </c>
      <c r="C399" s="1898">
        <v>113273</v>
      </c>
      <c r="D399" s="1801" t="s">
        <v>11646</v>
      </c>
      <c r="E399" s="2026" t="s">
        <v>11653</v>
      </c>
      <c r="F399" s="2337" t="s">
        <v>376</v>
      </c>
      <c r="G399" s="2337" t="s">
        <v>11467</v>
      </c>
      <c r="H399" s="2340" t="s">
        <v>41</v>
      </c>
      <c r="I399" s="2026" t="s">
        <v>11654</v>
      </c>
      <c r="J399" s="2006" t="s">
        <v>31</v>
      </c>
      <c r="K399" s="2391" t="s">
        <v>5020</v>
      </c>
      <c r="L399" s="1807">
        <v>0.68402777777777779</v>
      </c>
      <c r="M399" s="1807">
        <v>0.77083333333333337</v>
      </c>
      <c r="N399" s="1801" t="s">
        <v>33</v>
      </c>
      <c r="O399" s="1807">
        <v>0.67152777777777772</v>
      </c>
      <c r="P399" s="1801" t="s">
        <v>34</v>
      </c>
      <c r="Q399" s="1801" t="s">
        <v>34</v>
      </c>
      <c r="R399" s="1801" t="s">
        <v>600</v>
      </c>
      <c r="S399" s="1801" t="s">
        <v>600</v>
      </c>
      <c r="T399" s="1801" t="s">
        <v>36</v>
      </c>
      <c r="U399" s="1801" t="s">
        <v>11655</v>
      </c>
      <c r="V399" s="2571">
        <f>L399-O399</f>
        <v>1.2500000000000067E-2</v>
      </c>
      <c r="W399" s="1998">
        <v>9810672772</v>
      </c>
    </row>
    <row r="400" spans="1:23" s="1810" customFormat="1" ht="27.75">
      <c r="A400" s="1801">
        <v>397</v>
      </c>
      <c r="B400" s="1801">
        <v>2113</v>
      </c>
      <c r="C400" s="1898">
        <v>174634</v>
      </c>
      <c r="D400" s="1801" t="s">
        <v>11646</v>
      </c>
      <c r="E400" s="1830" t="s">
        <v>11656</v>
      </c>
      <c r="F400" s="1998" t="s">
        <v>475</v>
      </c>
      <c r="G400" s="2014" t="s">
        <v>9210</v>
      </c>
      <c r="H400" s="2340" t="s">
        <v>389</v>
      </c>
      <c r="I400" s="2541" t="s">
        <v>9210</v>
      </c>
      <c r="J400" s="2006" t="s">
        <v>31</v>
      </c>
      <c r="K400" s="2391" t="s">
        <v>3677</v>
      </c>
      <c r="L400" s="1807">
        <v>0.36805555555555558</v>
      </c>
      <c r="M400" s="1807">
        <v>0.75694444444444442</v>
      </c>
      <c r="N400" s="1808" t="s">
        <v>526</v>
      </c>
      <c r="O400" s="1807">
        <v>0.34027777777777779</v>
      </c>
      <c r="P400" s="1801" t="s">
        <v>34</v>
      </c>
      <c r="Q400" s="1801" t="s">
        <v>34</v>
      </c>
      <c r="R400" s="1801" t="s">
        <v>36</v>
      </c>
      <c r="S400" s="1801" t="s">
        <v>35</v>
      </c>
      <c r="T400" s="1801" t="s">
        <v>11598</v>
      </c>
      <c r="U400" s="1801" t="s">
        <v>11657</v>
      </c>
      <c r="V400" s="2571">
        <f>L400-O400</f>
        <v>2.777777777777779E-2</v>
      </c>
      <c r="W400" s="1886">
        <v>8755842651</v>
      </c>
    </row>
    <row r="401" spans="1:23" s="1810" customFormat="1">
      <c r="A401" s="1801">
        <v>398</v>
      </c>
      <c r="B401" s="1801">
        <v>4617</v>
      </c>
      <c r="C401" s="1898">
        <v>206469</v>
      </c>
      <c r="D401" s="1801" t="s">
        <v>11646</v>
      </c>
      <c r="E401" s="1830" t="s">
        <v>11658</v>
      </c>
      <c r="F401" s="2014" t="s">
        <v>475</v>
      </c>
      <c r="G401" s="2172" t="s">
        <v>214</v>
      </c>
      <c r="H401" s="2340" t="s">
        <v>215</v>
      </c>
      <c r="I401" s="2026" t="s">
        <v>11659</v>
      </c>
      <c r="J401" s="2006" t="s">
        <v>31</v>
      </c>
      <c r="K401" s="2391" t="s">
        <v>529</v>
      </c>
      <c r="L401" s="1807">
        <v>0.65972222222222221</v>
      </c>
      <c r="M401" s="1807">
        <v>0.66666666666666663</v>
      </c>
      <c r="N401" s="1801" t="s">
        <v>219</v>
      </c>
      <c r="O401" s="1807">
        <v>0.64583333333333337</v>
      </c>
      <c r="P401" s="1801" t="s">
        <v>34</v>
      </c>
      <c r="Q401" s="1801" t="s">
        <v>34</v>
      </c>
      <c r="R401" s="1801" t="s">
        <v>600</v>
      </c>
      <c r="S401" s="1801" t="s">
        <v>600</v>
      </c>
      <c r="T401" s="1801" t="s">
        <v>36</v>
      </c>
      <c r="U401" s="1801" t="s">
        <v>9497</v>
      </c>
      <c r="V401" s="2571">
        <f>L401-O401</f>
        <v>1.388888888888884E-2</v>
      </c>
      <c r="W401" s="1886">
        <v>9882330277</v>
      </c>
    </row>
    <row r="402" spans="1:23" s="439" customFormat="1">
      <c r="A402" s="463">
        <v>399</v>
      </c>
      <c r="B402" s="463">
        <v>4633</v>
      </c>
      <c r="C402" s="1748">
        <v>204948</v>
      </c>
      <c r="D402" s="463" t="s">
        <v>11646</v>
      </c>
      <c r="E402" s="1745" t="s">
        <v>11660</v>
      </c>
      <c r="F402" s="1984" t="s">
        <v>90</v>
      </c>
      <c r="G402" s="1984" t="s">
        <v>617</v>
      </c>
      <c r="H402" s="2050" t="s">
        <v>48</v>
      </c>
      <c r="I402" s="1746" t="s">
        <v>1620</v>
      </c>
      <c r="J402" s="1475" t="s">
        <v>31</v>
      </c>
      <c r="K402" s="1850" t="s">
        <v>11661</v>
      </c>
      <c r="L402" s="966">
        <v>0.60416666666666663</v>
      </c>
      <c r="M402" s="966">
        <v>0.75347222222222221</v>
      </c>
      <c r="N402" s="463" t="s">
        <v>298</v>
      </c>
      <c r="O402" s="966">
        <v>0.5625</v>
      </c>
      <c r="P402" s="463"/>
      <c r="Q402" s="463" t="s">
        <v>171</v>
      </c>
      <c r="R402" s="463" t="s">
        <v>36</v>
      </c>
      <c r="S402" s="463" t="s">
        <v>600</v>
      </c>
      <c r="T402" s="463" t="s">
        <v>36</v>
      </c>
      <c r="U402" s="463" t="s">
        <v>5378</v>
      </c>
      <c r="V402" s="2577">
        <f>L402-O402</f>
        <v>4.166666666666663E-2</v>
      </c>
      <c r="W402" s="1786">
        <v>9213988828</v>
      </c>
    </row>
    <row r="403" spans="1:23" s="439" customFormat="1">
      <c r="A403" s="463">
        <v>400</v>
      </c>
      <c r="B403" s="463">
        <v>3562</v>
      </c>
      <c r="C403" s="1748">
        <v>204377</v>
      </c>
      <c r="D403" s="463" t="s">
        <v>11646</v>
      </c>
      <c r="E403" s="1745" t="s">
        <v>11662</v>
      </c>
      <c r="F403" s="1984" t="s">
        <v>53</v>
      </c>
      <c r="G403" s="1984" t="s">
        <v>617</v>
      </c>
      <c r="H403" s="2050" t="s">
        <v>48</v>
      </c>
      <c r="I403" s="1746" t="s">
        <v>1651</v>
      </c>
      <c r="J403" s="1475" t="s">
        <v>31</v>
      </c>
      <c r="K403" s="1850" t="s">
        <v>7431</v>
      </c>
      <c r="L403" s="966">
        <v>0.48541666666666666</v>
      </c>
      <c r="M403" s="966">
        <v>0.53472222222222221</v>
      </c>
      <c r="N403" s="463" t="s">
        <v>4946</v>
      </c>
      <c r="O403" s="966">
        <v>0.46944444444444444</v>
      </c>
      <c r="P403" s="463"/>
      <c r="Q403" s="463" t="s">
        <v>171</v>
      </c>
      <c r="R403" s="463"/>
      <c r="S403" s="463"/>
      <c r="T403" s="463"/>
      <c r="U403" s="463"/>
      <c r="V403" s="2577">
        <f>L403-O403</f>
        <v>1.5972222222222221E-2</v>
      </c>
      <c r="W403" s="1786">
        <v>9717422920</v>
      </c>
    </row>
    <row r="404" spans="1:23" s="439" customFormat="1">
      <c r="A404" s="463">
        <v>401</v>
      </c>
      <c r="B404" s="463">
        <v>3561</v>
      </c>
      <c r="C404" s="1748">
        <v>179711</v>
      </c>
      <c r="D404" s="463" t="s">
        <v>11646</v>
      </c>
      <c r="E404" s="1745" t="s">
        <v>11663</v>
      </c>
      <c r="F404" s="1984" t="s">
        <v>311</v>
      </c>
      <c r="G404" s="1984" t="s">
        <v>617</v>
      </c>
      <c r="H404" s="2050" t="s">
        <v>48</v>
      </c>
      <c r="I404" s="1746" t="s">
        <v>11664</v>
      </c>
      <c r="J404" s="1475" t="s">
        <v>31</v>
      </c>
      <c r="K404" s="1850" t="s">
        <v>11665</v>
      </c>
      <c r="L404" s="966">
        <v>0.77708333333333335</v>
      </c>
      <c r="M404" s="966">
        <v>0.83333333333333337</v>
      </c>
      <c r="N404" s="463" t="s">
        <v>8901</v>
      </c>
      <c r="O404" s="966">
        <v>0.76041666666666663</v>
      </c>
      <c r="P404" s="463"/>
      <c r="Q404" s="463" t="s">
        <v>171</v>
      </c>
      <c r="R404" s="463" t="s">
        <v>36</v>
      </c>
      <c r="S404" s="463" t="s">
        <v>600</v>
      </c>
      <c r="T404" s="463" t="s">
        <v>36</v>
      </c>
      <c r="U404" s="463" t="s">
        <v>33</v>
      </c>
      <c r="V404" s="2577">
        <f>L404-O404</f>
        <v>1.6666666666666718E-2</v>
      </c>
      <c r="W404" s="1786">
        <v>7703842730</v>
      </c>
    </row>
    <row r="405" spans="1:23">
      <c r="A405" s="1801">
        <v>402</v>
      </c>
      <c r="B405" s="775"/>
      <c r="C405" s="1643">
        <v>190104</v>
      </c>
      <c r="D405" s="775"/>
      <c r="E405" s="1875" t="s">
        <v>11666</v>
      </c>
      <c r="F405" s="2350" t="s">
        <v>1757</v>
      </c>
      <c r="G405" s="2350" t="s">
        <v>69</v>
      </c>
      <c r="H405" s="2539" t="s">
        <v>70</v>
      </c>
      <c r="I405" s="2538" t="s">
        <v>11667</v>
      </c>
      <c r="J405" s="2242" t="s">
        <v>31</v>
      </c>
      <c r="K405" s="1364"/>
      <c r="L405" s="775"/>
      <c r="M405" s="775"/>
      <c r="N405" s="2447" t="s">
        <v>37</v>
      </c>
      <c r="O405" s="775"/>
      <c r="P405" s="775"/>
      <c r="Q405" s="775"/>
      <c r="R405" s="775"/>
      <c r="S405" s="775"/>
      <c r="T405" s="775"/>
      <c r="U405" s="775"/>
      <c r="V405" s="2573"/>
      <c r="W405" s="1852">
        <v>9910899368</v>
      </c>
    </row>
    <row r="406" spans="1:23">
      <c r="A406" s="1801">
        <v>403</v>
      </c>
      <c r="B406" s="775"/>
      <c r="C406" s="1643">
        <v>161008</v>
      </c>
      <c r="D406" s="775"/>
      <c r="E406" s="1875" t="s">
        <v>11668</v>
      </c>
      <c r="F406" s="2540" t="s">
        <v>616</v>
      </c>
      <c r="G406" s="2350" t="s">
        <v>69</v>
      </c>
      <c r="H406" s="2539" t="s">
        <v>70</v>
      </c>
      <c r="I406" s="2538" t="s">
        <v>11667</v>
      </c>
      <c r="J406" s="2242" t="s">
        <v>31</v>
      </c>
      <c r="K406" s="1364"/>
      <c r="L406" s="775"/>
      <c r="M406" s="775"/>
      <c r="N406" s="2447" t="s">
        <v>37</v>
      </c>
      <c r="O406" s="775"/>
      <c r="P406" s="775"/>
      <c r="Q406" s="775"/>
      <c r="R406" s="775"/>
      <c r="S406" s="775"/>
      <c r="T406" s="775"/>
      <c r="U406" s="775"/>
      <c r="V406" s="2573"/>
      <c r="W406" s="1852">
        <v>9999342064</v>
      </c>
    </row>
    <row r="407" spans="1:23">
      <c r="A407" s="1801">
        <v>404</v>
      </c>
      <c r="B407" s="775"/>
      <c r="C407" s="1643">
        <v>204303</v>
      </c>
      <c r="D407" s="775"/>
      <c r="E407" s="1875" t="s">
        <v>11669</v>
      </c>
      <c r="F407" s="2350" t="s">
        <v>738</v>
      </c>
      <c r="G407" s="2350" t="s">
        <v>183</v>
      </c>
      <c r="H407" s="2539" t="s">
        <v>70</v>
      </c>
      <c r="I407" s="2538" t="s">
        <v>11542</v>
      </c>
      <c r="J407" s="2242" t="s">
        <v>31</v>
      </c>
      <c r="K407" s="1364"/>
      <c r="L407" s="775"/>
      <c r="M407" s="775"/>
      <c r="N407" s="2447" t="s">
        <v>37</v>
      </c>
      <c r="O407" s="775"/>
      <c r="P407" s="775"/>
      <c r="Q407" s="775"/>
      <c r="R407" s="775"/>
      <c r="S407" s="775"/>
      <c r="T407" s="775"/>
      <c r="U407" s="775"/>
      <c r="V407" s="2573"/>
      <c r="W407" s="1852">
        <v>8800956009</v>
      </c>
    </row>
    <row r="408" spans="1:23">
      <c r="A408" s="1801">
        <v>405</v>
      </c>
      <c r="B408" s="775"/>
      <c r="C408" s="1643">
        <v>198195</v>
      </c>
      <c r="D408" s="775"/>
      <c r="E408" s="1875" t="s">
        <v>11670</v>
      </c>
      <c r="F408" s="2350" t="s">
        <v>301</v>
      </c>
      <c r="G408" s="2350" t="s">
        <v>183</v>
      </c>
      <c r="H408" s="2539" t="s">
        <v>70</v>
      </c>
      <c r="I408" s="2538" t="s">
        <v>11667</v>
      </c>
      <c r="J408" s="2242" t="s">
        <v>31</v>
      </c>
      <c r="K408" s="1364"/>
      <c r="L408" s="775"/>
      <c r="M408" s="775"/>
      <c r="N408" s="2447" t="s">
        <v>37</v>
      </c>
      <c r="O408" s="775"/>
      <c r="P408" s="775"/>
      <c r="Q408" s="775"/>
      <c r="R408" s="775"/>
      <c r="S408" s="775"/>
      <c r="T408" s="775"/>
      <c r="U408" s="775"/>
      <c r="V408" s="2573"/>
      <c r="W408" s="1852">
        <v>9306626962</v>
      </c>
    </row>
    <row r="409" spans="1:23">
      <c r="A409" s="1801">
        <v>406</v>
      </c>
      <c r="B409" s="775"/>
      <c r="C409" s="1643">
        <v>199427</v>
      </c>
      <c r="D409" s="775"/>
      <c r="E409" s="1875" t="s">
        <v>5920</v>
      </c>
      <c r="F409" s="2350" t="s">
        <v>295</v>
      </c>
      <c r="G409" s="2350" t="s">
        <v>183</v>
      </c>
      <c r="H409" s="2539" t="s">
        <v>70</v>
      </c>
      <c r="I409" s="2538" t="s">
        <v>11542</v>
      </c>
      <c r="J409" s="2242" t="s">
        <v>31</v>
      </c>
      <c r="K409" s="1364"/>
      <c r="L409" s="775"/>
      <c r="M409" s="775"/>
      <c r="N409" s="2447" t="s">
        <v>37</v>
      </c>
      <c r="O409" s="775"/>
      <c r="P409" s="775"/>
      <c r="Q409" s="775"/>
      <c r="R409" s="775"/>
      <c r="S409" s="775"/>
      <c r="T409" s="775"/>
      <c r="U409" s="775"/>
      <c r="V409" s="2573"/>
      <c r="W409" s="1852">
        <v>9310748933</v>
      </c>
    </row>
    <row r="410" spans="1:23">
      <c r="A410" s="1801">
        <v>407</v>
      </c>
      <c r="B410" s="775"/>
      <c r="C410" s="1643">
        <v>199208</v>
      </c>
      <c r="D410" s="775"/>
      <c r="E410" s="1875" t="s">
        <v>11671</v>
      </c>
      <c r="F410" s="2350" t="s">
        <v>115</v>
      </c>
      <c r="G410" s="2350" t="s">
        <v>183</v>
      </c>
      <c r="H410" s="2539" t="s">
        <v>70</v>
      </c>
      <c r="I410" s="2538" t="s">
        <v>11667</v>
      </c>
      <c r="J410" s="2242" t="s">
        <v>31</v>
      </c>
      <c r="K410" s="1364"/>
      <c r="L410" s="775"/>
      <c r="M410" s="775"/>
      <c r="N410" s="2447" t="s">
        <v>37</v>
      </c>
      <c r="O410" s="775"/>
      <c r="P410" s="775"/>
      <c r="Q410" s="775"/>
      <c r="R410" s="775"/>
      <c r="S410" s="775"/>
      <c r="T410" s="775"/>
      <c r="U410" s="775"/>
      <c r="V410" s="2573"/>
      <c r="W410" s="1852">
        <v>9821484250</v>
      </c>
    </row>
    <row r="411" spans="1:23">
      <c r="A411" s="1801">
        <v>408</v>
      </c>
      <c r="B411" s="775"/>
      <c r="C411" s="1643">
        <v>199189</v>
      </c>
      <c r="D411" s="775"/>
      <c r="E411" s="1875" t="s">
        <v>11672</v>
      </c>
      <c r="F411" s="2350" t="s">
        <v>81</v>
      </c>
      <c r="G411" s="2350" t="s">
        <v>183</v>
      </c>
      <c r="H411" s="2539" t="s">
        <v>70</v>
      </c>
      <c r="I411" s="2538" t="s">
        <v>11542</v>
      </c>
      <c r="J411" s="2242" t="s">
        <v>31</v>
      </c>
      <c r="K411" s="1364"/>
      <c r="L411" s="775"/>
      <c r="M411" s="775"/>
      <c r="N411" s="2447" t="s">
        <v>37</v>
      </c>
      <c r="O411" s="775"/>
      <c r="P411" s="775"/>
      <c r="Q411" s="775"/>
      <c r="R411" s="775"/>
      <c r="S411" s="775"/>
      <c r="T411" s="775"/>
      <c r="U411" s="775"/>
      <c r="V411" s="2573"/>
      <c r="W411" s="1852">
        <v>8851180295</v>
      </c>
    </row>
    <row r="412" spans="1:23" s="1810" customFormat="1">
      <c r="A412" s="1801">
        <v>409</v>
      </c>
      <c r="B412" s="1801">
        <v>4532</v>
      </c>
      <c r="C412" s="1898">
        <v>206207</v>
      </c>
      <c r="D412" s="1801" t="s">
        <v>11646</v>
      </c>
      <c r="E412" s="1830" t="s">
        <v>11673</v>
      </c>
      <c r="F412" s="2014" t="s">
        <v>166</v>
      </c>
      <c r="G412" s="2014" t="s">
        <v>462</v>
      </c>
      <c r="H412" s="2340" t="s">
        <v>48</v>
      </c>
      <c r="I412" s="2026" t="s">
        <v>11674</v>
      </c>
      <c r="J412" s="2006" t="s">
        <v>31</v>
      </c>
      <c r="K412" s="2391" t="s">
        <v>420</v>
      </c>
      <c r="L412" s="1807">
        <v>0.27777777777777779</v>
      </c>
      <c r="M412" s="1807">
        <v>0.39583333333333331</v>
      </c>
      <c r="N412" s="1801" t="s">
        <v>33</v>
      </c>
      <c r="O412" s="1807">
        <v>0.2638888888888889</v>
      </c>
      <c r="P412" s="2545" t="s">
        <v>34</v>
      </c>
      <c r="Q412" s="2546" t="s">
        <v>34</v>
      </c>
      <c r="R412" s="1801" t="s">
        <v>36</v>
      </c>
      <c r="S412" s="1801" t="s">
        <v>600</v>
      </c>
      <c r="T412" s="1801" t="s">
        <v>36</v>
      </c>
      <c r="U412" s="1801" t="s">
        <v>33</v>
      </c>
      <c r="V412" s="2571">
        <f>L412-O412</f>
        <v>1.3888888888888895E-2</v>
      </c>
      <c r="W412" s="1886">
        <v>9560094075</v>
      </c>
    </row>
    <row r="413" spans="1:23" s="1810" customFormat="1">
      <c r="A413" s="1801">
        <v>410</v>
      </c>
      <c r="B413" s="1801">
        <v>3541</v>
      </c>
      <c r="C413" s="1898">
        <v>205993</v>
      </c>
      <c r="D413" s="1801" t="s">
        <v>11646</v>
      </c>
      <c r="E413" s="1830" t="s">
        <v>11675</v>
      </c>
      <c r="F413" s="2014" t="s">
        <v>1826</v>
      </c>
      <c r="G413" s="1801" t="s">
        <v>1541</v>
      </c>
      <c r="H413" s="2340" t="s">
        <v>11676</v>
      </c>
      <c r="I413" s="2026" t="s">
        <v>11677</v>
      </c>
      <c r="J413" s="2006" t="s">
        <v>31</v>
      </c>
      <c r="K413" s="2391" t="s">
        <v>621</v>
      </c>
      <c r="L413" s="1807">
        <v>0.4201388888888889</v>
      </c>
      <c r="M413" s="1807">
        <v>0.63888888888888884</v>
      </c>
      <c r="N413" s="1801" t="s">
        <v>33</v>
      </c>
      <c r="O413" s="1807">
        <v>0.40277777777777779</v>
      </c>
      <c r="P413" s="2545" t="s">
        <v>34</v>
      </c>
      <c r="Q413" s="2546" t="s">
        <v>34</v>
      </c>
      <c r="R413" s="1801" t="s">
        <v>36</v>
      </c>
      <c r="S413" s="1801" t="s">
        <v>600</v>
      </c>
      <c r="T413" s="1801" t="s">
        <v>36</v>
      </c>
      <c r="U413" s="1801" t="s">
        <v>33</v>
      </c>
      <c r="V413" s="2571">
        <f>L413-O413</f>
        <v>1.7361111111111105E-2</v>
      </c>
      <c r="W413" s="1886">
        <v>9813707437</v>
      </c>
    </row>
    <row r="414" spans="1:23" s="1810" customFormat="1">
      <c r="A414" s="1801">
        <v>411</v>
      </c>
      <c r="B414" s="1801">
        <v>3537</v>
      </c>
      <c r="C414" s="1898">
        <v>205308</v>
      </c>
      <c r="D414" s="1801" t="s">
        <v>11646</v>
      </c>
      <c r="E414" s="1898" t="s">
        <v>5801</v>
      </c>
      <c r="F414" s="2337" t="s">
        <v>1638</v>
      </c>
      <c r="G414" s="2014" t="s">
        <v>9955</v>
      </c>
      <c r="H414" s="2340" t="s">
        <v>29</v>
      </c>
      <c r="I414" s="2026" t="s">
        <v>1871</v>
      </c>
      <c r="J414" s="2006" t="s">
        <v>31</v>
      </c>
      <c r="K414" s="2391" t="s">
        <v>3514</v>
      </c>
      <c r="L414" s="1807">
        <v>0.3840277777777778</v>
      </c>
      <c r="M414" s="1807">
        <v>0.52083333333333337</v>
      </c>
      <c r="N414" s="1801" t="s">
        <v>33</v>
      </c>
      <c r="O414" s="1807">
        <v>0.36805555555555558</v>
      </c>
      <c r="P414" s="2545" t="s">
        <v>34</v>
      </c>
      <c r="Q414" s="2546" t="s">
        <v>34</v>
      </c>
      <c r="R414" s="1801" t="s">
        <v>600</v>
      </c>
      <c r="S414" s="1801" t="s">
        <v>600</v>
      </c>
      <c r="T414" s="1801" t="s">
        <v>36</v>
      </c>
      <c r="U414" s="1801" t="s">
        <v>5243</v>
      </c>
      <c r="V414" s="2571">
        <f>L414-O414</f>
        <v>1.5972222222222221E-2</v>
      </c>
      <c r="W414" s="1998">
        <v>7210702570</v>
      </c>
    </row>
    <row r="415" spans="1:23" s="1810" customFormat="1">
      <c r="A415" s="1801">
        <v>412</v>
      </c>
      <c r="B415" s="1801">
        <v>4639</v>
      </c>
      <c r="C415" s="1898">
        <v>181822</v>
      </c>
      <c r="D415" s="1801" t="s">
        <v>11646</v>
      </c>
      <c r="E415" s="1898" t="s">
        <v>11678</v>
      </c>
      <c r="F415" s="2014" t="s">
        <v>149</v>
      </c>
      <c r="G415" s="2014" t="s">
        <v>1559</v>
      </c>
      <c r="H415" s="2340" t="s">
        <v>29</v>
      </c>
      <c r="I415" s="2026" t="s">
        <v>11679</v>
      </c>
      <c r="J415" s="2006" t="s">
        <v>31</v>
      </c>
      <c r="K415" s="2391" t="s">
        <v>648</v>
      </c>
      <c r="L415" s="1807">
        <v>0.4548611111111111</v>
      </c>
      <c r="M415" s="1807">
        <v>0.4861111111111111</v>
      </c>
      <c r="N415" s="1801" t="s">
        <v>33</v>
      </c>
      <c r="O415" s="1807">
        <v>0.4513888888888889</v>
      </c>
      <c r="P415" s="2545" t="s">
        <v>34</v>
      </c>
      <c r="Q415" s="2546" t="s">
        <v>34</v>
      </c>
      <c r="R415" s="1801" t="s">
        <v>600</v>
      </c>
      <c r="S415" s="1801" t="s">
        <v>600</v>
      </c>
      <c r="T415" s="1801" t="s">
        <v>36</v>
      </c>
      <c r="U415" s="1801" t="s">
        <v>367</v>
      </c>
      <c r="V415" s="2571">
        <f>L415-O415</f>
        <v>3.4722222222222099E-3</v>
      </c>
      <c r="W415" s="1998">
        <v>9358002285</v>
      </c>
    </row>
    <row r="416" spans="1:23" s="1810" customFormat="1" ht="27.75">
      <c r="A416" s="1801">
        <v>413</v>
      </c>
      <c r="B416" s="1801">
        <v>4512</v>
      </c>
      <c r="C416" s="1898">
        <v>203115</v>
      </c>
      <c r="D416" s="1801" t="s">
        <v>11646</v>
      </c>
      <c r="E416" s="1830" t="s">
        <v>11680</v>
      </c>
      <c r="F416" s="2014" t="s">
        <v>204</v>
      </c>
      <c r="G416" s="2172" t="s">
        <v>11681</v>
      </c>
      <c r="H416" s="2340" t="s">
        <v>507</v>
      </c>
      <c r="I416" s="2026" t="s">
        <v>11682</v>
      </c>
      <c r="J416" s="2006" t="s">
        <v>31</v>
      </c>
      <c r="K416" s="2391" t="s">
        <v>43</v>
      </c>
      <c r="L416" s="1807">
        <v>0.60555555555555551</v>
      </c>
      <c r="M416" s="1807">
        <v>0.6791666666666667</v>
      </c>
      <c r="N416" s="1801" t="s">
        <v>545</v>
      </c>
      <c r="O416" s="1807">
        <v>0.58333333333333337</v>
      </c>
      <c r="P416" s="2545" t="s">
        <v>34</v>
      </c>
      <c r="Q416" s="2546" t="s">
        <v>34</v>
      </c>
      <c r="R416" s="1801" t="s">
        <v>600</v>
      </c>
      <c r="S416" s="1801" t="s">
        <v>600</v>
      </c>
      <c r="T416" s="1801" t="s">
        <v>36</v>
      </c>
      <c r="U416" s="1801" t="s">
        <v>1451</v>
      </c>
      <c r="V416" s="2571">
        <f>L416-O416</f>
        <v>2.2222222222222143E-2</v>
      </c>
      <c r="W416" s="1886">
        <v>9675107000</v>
      </c>
    </row>
    <row r="417" spans="1:23" s="1810" customFormat="1">
      <c r="A417" s="1801">
        <v>414</v>
      </c>
      <c r="B417" s="1801">
        <v>2574</v>
      </c>
      <c r="C417" s="1898">
        <v>200990</v>
      </c>
      <c r="D417" s="1801" t="s">
        <v>11646</v>
      </c>
      <c r="E417" s="1830" t="s">
        <v>11683</v>
      </c>
      <c r="F417" s="2014" t="s">
        <v>2090</v>
      </c>
      <c r="G417" s="2014" t="s">
        <v>10640</v>
      </c>
      <c r="H417" s="2340" t="s">
        <v>9120</v>
      </c>
      <c r="I417" s="2026" t="s">
        <v>11684</v>
      </c>
      <c r="J417" s="2006" t="s">
        <v>31</v>
      </c>
      <c r="K417" s="2391" t="s">
        <v>854</v>
      </c>
      <c r="L417" s="1807">
        <v>0.38750000000000001</v>
      </c>
      <c r="M417" s="1807">
        <v>0.79166666666666663</v>
      </c>
      <c r="N417" s="1801" t="s">
        <v>33</v>
      </c>
      <c r="O417" s="1807">
        <v>0.375</v>
      </c>
      <c r="P417" s="2545" t="s">
        <v>34</v>
      </c>
      <c r="Q417" s="2546" t="s">
        <v>34</v>
      </c>
      <c r="R417" s="1801" t="s">
        <v>600</v>
      </c>
      <c r="S417" s="1801" t="s">
        <v>600</v>
      </c>
      <c r="T417" s="1801" t="s">
        <v>36</v>
      </c>
      <c r="U417" s="1801" t="s">
        <v>1451</v>
      </c>
      <c r="V417" s="2571">
        <f>L417-O417</f>
        <v>1.2500000000000011E-2</v>
      </c>
      <c r="W417" s="1886">
        <v>8171087518</v>
      </c>
    </row>
    <row r="418" spans="1:23" s="1810" customFormat="1">
      <c r="A418" s="1801">
        <v>415</v>
      </c>
      <c r="B418" s="1801">
        <v>2414</v>
      </c>
      <c r="C418" s="1898">
        <v>204624</v>
      </c>
      <c r="D418" s="1801" t="s">
        <v>11646</v>
      </c>
      <c r="E418" s="1830" t="s">
        <v>11685</v>
      </c>
      <c r="F418" s="2014" t="s">
        <v>74</v>
      </c>
      <c r="G418" s="2014" t="s">
        <v>773</v>
      </c>
      <c r="H418" s="2340" t="s">
        <v>3346</v>
      </c>
      <c r="I418" s="2026" t="s">
        <v>3275</v>
      </c>
      <c r="J418" s="2006" t="s">
        <v>31</v>
      </c>
      <c r="K418" s="2391" t="s">
        <v>885</v>
      </c>
      <c r="L418" s="1807">
        <v>0.4236111111111111</v>
      </c>
      <c r="M418" s="1807">
        <v>0.64930555555555558</v>
      </c>
      <c r="N418" s="1801" t="s">
        <v>33</v>
      </c>
      <c r="O418" s="1807">
        <v>0.41666666666666669</v>
      </c>
      <c r="P418" s="2545" t="s">
        <v>34</v>
      </c>
      <c r="Q418" s="2546" t="s">
        <v>34</v>
      </c>
      <c r="R418" s="1801" t="s">
        <v>600</v>
      </c>
      <c r="S418" s="1801" t="s">
        <v>600</v>
      </c>
      <c r="T418" s="1801" t="s">
        <v>36</v>
      </c>
      <c r="U418" s="1801" t="s">
        <v>367</v>
      </c>
      <c r="V418" s="2571">
        <f>L418-O418</f>
        <v>6.9444444444444198E-3</v>
      </c>
      <c r="W418" s="1886">
        <v>9596443596</v>
      </c>
    </row>
    <row r="419" spans="1:23" s="439" customFormat="1">
      <c r="A419" s="463">
        <v>416</v>
      </c>
      <c r="B419" s="463">
        <v>4609</v>
      </c>
      <c r="C419" s="1748">
        <v>201159</v>
      </c>
      <c r="D419" s="463" t="s">
        <v>11646</v>
      </c>
      <c r="E419" s="1745" t="s">
        <v>5743</v>
      </c>
      <c r="F419" s="1984" t="s">
        <v>932</v>
      </c>
      <c r="G419" s="463" t="s">
        <v>10640</v>
      </c>
      <c r="H419" s="2563" t="s">
        <v>9120</v>
      </c>
      <c r="I419" s="1746" t="s">
        <v>6982</v>
      </c>
      <c r="J419" s="1475" t="s">
        <v>31</v>
      </c>
      <c r="K419" s="1850" t="s">
        <v>651</v>
      </c>
      <c r="L419" s="966">
        <v>0.3263888888888889</v>
      </c>
      <c r="M419" s="966">
        <v>0.71527777777777779</v>
      </c>
      <c r="N419" s="463" t="s">
        <v>2113</v>
      </c>
      <c r="O419" s="966">
        <v>0.3125</v>
      </c>
      <c r="P419" s="2498"/>
      <c r="Q419" s="2564" t="s">
        <v>171</v>
      </c>
      <c r="R419" s="463" t="s">
        <v>600</v>
      </c>
      <c r="S419" s="463" t="s">
        <v>600</v>
      </c>
      <c r="T419" s="463" t="s">
        <v>36</v>
      </c>
      <c r="U419" s="463" t="s">
        <v>367</v>
      </c>
      <c r="V419" s="2577">
        <f>L419-O419</f>
        <v>1.3888888888888895E-2</v>
      </c>
      <c r="W419" s="1786">
        <v>7417553569</v>
      </c>
    </row>
    <row r="420" spans="1:23" s="1810" customFormat="1">
      <c r="A420" s="1801">
        <v>417</v>
      </c>
      <c r="B420" s="1812"/>
      <c r="C420" s="1997">
        <v>151827</v>
      </c>
      <c r="D420" s="1812" t="s">
        <v>11646</v>
      </c>
      <c r="E420" s="1997" t="s">
        <v>11686</v>
      </c>
      <c r="F420" s="1997" t="s">
        <v>276</v>
      </c>
      <c r="G420" s="2224" t="s">
        <v>109</v>
      </c>
      <c r="H420" s="2235" t="s">
        <v>29</v>
      </c>
      <c r="I420" s="1999" t="s">
        <v>128</v>
      </c>
      <c r="J420" s="1812" t="s">
        <v>188</v>
      </c>
      <c r="K420" s="2391" t="s">
        <v>4795</v>
      </c>
      <c r="L420" s="1807">
        <v>0.66666666666666663</v>
      </c>
      <c r="M420" s="1807">
        <v>0.73958333333333337</v>
      </c>
      <c r="N420" s="1801" t="s">
        <v>33</v>
      </c>
      <c r="O420" s="1807">
        <v>0.65625</v>
      </c>
      <c r="P420" s="1801" t="s">
        <v>34</v>
      </c>
      <c r="Q420" s="1801" t="s">
        <v>34</v>
      </c>
      <c r="R420" s="1801" t="s">
        <v>35</v>
      </c>
      <c r="S420" s="1801" t="s">
        <v>35</v>
      </c>
      <c r="T420" s="1801" t="s">
        <v>112</v>
      </c>
      <c r="U420" s="1801" t="s">
        <v>5243</v>
      </c>
      <c r="V420" s="2571">
        <f t="shared" ref="V420:V483" si="6">L420-O420</f>
        <v>1.041666666666663E-2</v>
      </c>
      <c r="W420" s="1801"/>
    </row>
    <row r="421" spans="1:23" s="1810" customFormat="1" ht="19.5" customHeight="1">
      <c r="A421" s="1801">
        <v>418</v>
      </c>
      <c r="B421" s="1812">
        <v>3567</v>
      </c>
      <c r="C421" s="2234">
        <v>206508</v>
      </c>
      <c r="D421" s="1812" t="s">
        <v>11646</v>
      </c>
      <c r="E421" s="2234" t="s">
        <v>11687</v>
      </c>
      <c r="F421" s="2234" t="s">
        <v>228</v>
      </c>
      <c r="G421" s="2224" t="s">
        <v>401</v>
      </c>
      <c r="H421" s="2054" t="s">
        <v>237</v>
      </c>
      <c r="I421" s="2235" t="s">
        <v>11688</v>
      </c>
      <c r="J421" s="1812" t="s">
        <v>94</v>
      </c>
      <c r="K421" s="1818" t="s">
        <v>4349</v>
      </c>
      <c r="L421" s="1807">
        <v>0.46180555555555558</v>
      </c>
      <c r="M421" s="1807">
        <v>0.60416666666666663</v>
      </c>
      <c r="N421" s="1801" t="s">
        <v>33</v>
      </c>
      <c r="O421" s="1807">
        <v>0.45833333333333331</v>
      </c>
      <c r="P421" s="1801" t="s">
        <v>34</v>
      </c>
      <c r="Q421" s="1801" t="s">
        <v>34</v>
      </c>
      <c r="R421" s="1801" t="s">
        <v>36</v>
      </c>
      <c r="S421" s="1801" t="s">
        <v>600</v>
      </c>
      <c r="T421" s="1801" t="s">
        <v>36</v>
      </c>
      <c r="U421" s="1801" t="s">
        <v>33</v>
      </c>
      <c r="V421" s="2571">
        <f t="shared" si="6"/>
        <v>3.4722222222222654E-3</v>
      </c>
      <c r="W421" s="1801"/>
    </row>
    <row r="422" spans="1:23" s="1810" customFormat="1">
      <c r="A422" s="1801">
        <v>419</v>
      </c>
      <c r="B422" s="1812">
        <v>3557</v>
      </c>
      <c r="C422" s="2234">
        <v>194087</v>
      </c>
      <c r="D422" s="1812" t="s">
        <v>11646</v>
      </c>
      <c r="E422" s="2234" t="s">
        <v>11689</v>
      </c>
      <c r="F422" s="2234" t="s">
        <v>647</v>
      </c>
      <c r="G422" s="2328" t="s">
        <v>98</v>
      </c>
      <c r="H422" s="2529" t="s">
        <v>3346</v>
      </c>
      <c r="I422" s="2529" t="s">
        <v>4690</v>
      </c>
      <c r="J422" s="1812" t="s">
        <v>94</v>
      </c>
      <c r="K422" s="2388" t="s">
        <v>420</v>
      </c>
      <c r="L422" s="1807">
        <v>0.62847222222222221</v>
      </c>
      <c r="M422" s="1807">
        <v>0.75694444444444442</v>
      </c>
      <c r="N422" s="1801" t="s">
        <v>33</v>
      </c>
      <c r="O422" s="1807">
        <v>0.61805555555555558</v>
      </c>
      <c r="P422" s="1801" t="s">
        <v>34</v>
      </c>
      <c r="Q422" s="1801" t="s">
        <v>34</v>
      </c>
      <c r="R422" s="1801" t="s">
        <v>600</v>
      </c>
      <c r="S422" s="1801" t="s">
        <v>600</v>
      </c>
      <c r="T422" s="1801" t="s">
        <v>36</v>
      </c>
      <c r="U422" s="1801" t="s">
        <v>367</v>
      </c>
      <c r="V422" s="2571">
        <f t="shared" si="6"/>
        <v>1.041666666666663E-2</v>
      </c>
      <c r="W422" s="1801"/>
    </row>
    <row r="423" spans="1:23" s="439" customFormat="1">
      <c r="A423" s="463">
        <v>420</v>
      </c>
      <c r="B423" s="463"/>
      <c r="C423" s="2565">
        <v>201298</v>
      </c>
      <c r="D423" s="1286" t="s">
        <v>11690</v>
      </c>
      <c r="E423" s="2565" t="s">
        <v>11691</v>
      </c>
      <c r="F423" s="2565" t="s">
        <v>59</v>
      </c>
      <c r="G423" s="2566" t="s">
        <v>104</v>
      </c>
      <c r="H423" s="2566" t="s">
        <v>92</v>
      </c>
      <c r="I423" s="2566" t="s">
        <v>179</v>
      </c>
      <c r="J423" s="529" t="s">
        <v>31</v>
      </c>
      <c r="K423" s="1369" t="s">
        <v>7733</v>
      </c>
      <c r="L423" s="966">
        <v>0.34236111111111112</v>
      </c>
      <c r="M423" s="966">
        <v>0.39583333333333331</v>
      </c>
      <c r="N423" s="463" t="s">
        <v>2113</v>
      </c>
      <c r="O423" s="966">
        <v>0.33333333333333331</v>
      </c>
      <c r="P423" s="2567"/>
      <c r="Q423" s="2567" t="s">
        <v>171</v>
      </c>
      <c r="R423" s="463" t="s">
        <v>35</v>
      </c>
      <c r="S423" s="463" t="s">
        <v>35</v>
      </c>
      <c r="T423" s="463" t="s">
        <v>112</v>
      </c>
      <c r="U423" s="463" t="s">
        <v>5243</v>
      </c>
      <c r="V423" s="2577">
        <f t="shared" si="6"/>
        <v>9.0277777777778012E-3</v>
      </c>
      <c r="W423" s="2565">
        <v>8882393071</v>
      </c>
    </row>
    <row r="424" spans="1:23" s="1810" customFormat="1">
      <c r="A424" s="1801">
        <v>421</v>
      </c>
      <c r="B424" s="1801">
        <v>4508</v>
      </c>
      <c r="C424" s="2345">
        <v>197924</v>
      </c>
      <c r="D424" s="1801" t="s">
        <v>11690</v>
      </c>
      <c r="E424" s="2345" t="s">
        <v>6553</v>
      </c>
      <c r="F424" s="2345" t="s">
        <v>186</v>
      </c>
      <c r="G424" s="2346" t="s">
        <v>104</v>
      </c>
      <c r="H424" s="2346" t="s">
        <v>92</v>
      </c>
      <c r="I424" s="2346" t="s">
        <v>394</v>
      </c>
      <c r="J424" s="1890" t="s">
        <v>31</v>
      </c>
      <c r="K424" s="1818" t="s">
        <v>854</v>
      </c>
      <c r="L424" s="1807">
        <v>0.40625</v>
      </c>
      <c r="M424" s="1807">
        <v>0.45833333333333331</v>
      </c>
      <c r="N424" s="1801" t="s">
        <v>33</v>
      </c>
      <c r="O424" s="1807">
        <v>0.3888888888888889</v>
      </c>
      <c r="P424" s="2542" t="s">
        <v>34</v>
      </c>
      <c r="Q424" s="2542" t="s">
        <v>34</v>
      </c>
      <c r="R424" s="1801" t="s">
        <v>36</v>
      </c>
      <c r="S424" s="1801" t="s">
        <v>600</v>
      </c>
      <c r="T424" s="1801" t="s">
        <v>36</v>
      </c>
      <c r="U424" s="1801" t="s">
        <v>33</v>
      </c>
      <c r="V424" s="2571">
        <f t="shared" si="6"/>
        <v>1.7361111111111105E-2</v>
      </c>
      <c r="W424" s="2345">
        <v>9999403319</v>
      </c>
    </row>
    <row r="425" spans="1:23" s="439" customFormat="1">
      <c r="A425" s="463">
        <v>422</v>
      </c>
      <c r="B425" s="463"/>
      <c r="C425" s="2565">
        <v>202541</v>
      </c>
      <c r="D425" s="463" t="s">
        <v>11690</v>
      </c>
      <c r="E425" s="2565" t="s">
        <v>11692</v>
      </c>
      <c r="F425" s="2565" t="s">
        <v>2095</v>
      </c>
      <c r="G425" s="2566" t="s">
        <v>104</v>
      </c>
      <c r="H425" s="2566" t="s">
        <v>92</v>
      </c>
      <c r="I425" s="2566" t="s">
        <v>394</v>
      </c>
      <c r="J425" s="529" t="s">
        <v>31</v>
      </c>
      <c r="K425" s="1369" t="s">
        <v>292</v>
      </c>
      <c r="L425" s="966">
        <v>0.48541666666666666</v>
      </c>
      <c r="M425" s="966">
        <v>0.55208333333333337</v>
      </c>
      <c r="N425" s="463" t="s">
        <v>2113</v>
      </c>
      <c r="O425" s="966">
        <v>0.47916666666666669</v>
      </c>
      <c r="P425" s="2567"/>
      <c r="Q425" s="2567" t="s">
        <v>171</v>
      </c>
      <c r="R425" s="463" t="s">
        <v>600</v>
      </c>
      <c r="S425" s="463" t="s">
        <v>600</v>
      </c>
      <c r="T425" s="463" t="s">
        <v>36</v>
      </c>
      <c r="U425" s="463" t="s">
        <v>367</v>
      </c>
      <c r="V425" s="2577">
        <f t="shared" si="6"/>
        <v>6.2499999999999778E-3</v>
      </c>
      <c r="W425" s="2565">
        <v>9354703672</v>
      </c>
    </row>
    <row r="426" spans="1:23" s="1810" customFormat="1">
      <c r="A426" s="1801">
        <v>423</v>
      </c>
      <c r="B426" s="1801"/>
      <c r="C426" s="2345">
        <v>203515</v>
      </c>
      <c r="D426" s="1801" t="s">
        <v>11690</v>
      </c>
      <c r="E426" s="2345" t="s">
        <v>11693</v>
      </c>
      <c r="F426" s="2345" t="s">
        <v>810</v>
      </c>
      <c r="G426" s="2346" t="s">
        <v>104</v>
      </c>
      <c r="H426" s="2346" t="s">
        <v>92</v>
      </c>
      <c r="I426" s="2346" t="s">
        <v>11694</v>
      </c>
      <c r="J426" s="1890" t="s">
        <v>31</v>
      </c>
      <c r="K426" s="1818" t="s">
        <v>168</v>
      </c>
      <c r="L426" s="1807">
        <v>0.55763888888888891</v>
      </c>
      <c r="M426" s="1807">
        <v>0.60138888888888886</v>
      </c>
      <c r="N426" s="1801" t="s">
        <v>33</v>
      </c>
      <c r="O426" s="1807">
        <v>0.54513888888888884</v>
      </c>
      <c r="P426" s="2542" t="s">
        <v>34</v>
      </c>
      <c r="Q426" s="2542" t="s">
        <v>34</v>
      </c>
      <c r="R426" s="1801" t="s">
        <v>600</v>
      </c>
      <c r="S426" s="1801" t="s">
        <v>600</v>
      </c>
      <c r="T426" s="1801" t="s">
        <v>36</v>
      </c>
      <c r="U426" s="1801" t="s">
        <v>367</v>
      </c>
      <c r="V426" s="2571">
        <f t="shared" si="6"/>
        <v>1.2500000000000067E-2</v>
      </c>
      <c r="W426" s="2345">
        <v>7017632226</v>
      </c>
    </row>
    <row r="427" spans="1:23" s="439" customFormat="1">
      <c r="A427" s="463">
        <v>424</v>
      </c>
      <c r="B427" s="463"/>
      <c r="C427" s="2565">
        <v>32401</v>
      </c>
      <c r="D427" s="463" t="s">
        <v>11690</v>
      </c>
      <c r="E427" s="2565" t="s">
        <v>11695</v>
      </c>
      <c r="F427" s="2565" t="s">
        <v>832</v>
      </c>
      <c r="G427" s="2566" t="s">
        <v>104</v>
      </c>
      <c r="H427" s="2566" t="s">
        <v>92</v>
      </c>
      <c r="I427" s="2566" t="s">
        <v>11696</v>
      </c>
      <c r="J427" s="529" t="s">
        <v>31</v>
      </c>
      <c r="K427" s="1369" t="s">
        <v>142</v>
      </c>
      <c r="L427" s="966">
        <v>0.60763888888888884</v>
      </c>
      <c r="M427" s="966">
        <v>0.63541666666666663</v>
      </c>
      <c r="N427" s="463" t="s">
        <v>2113</v>
      </c>
      <c r="O427" s="966">
        <v>0.59027777777777779</v>
      </c>
      <c r="P427" s="2567"/>
      <c r="Q427" s="2567" t="s">
        <v>171</v>
      </c>
      <c r="R427" s="463" t="s">
        <v>35</v>
      </c>
      <c r="S427" s="463" t="s">
        <v>35</v>
      </c>
      <c r="T427" s="463" t="s">
        <v>112</v>
      </c>
      <c r="U427" s="463" t="s">
        <v>5243</v>
      </c>
      <c r="V427" s="2577">
        <f t="shared" si="6"/>
        <v>1.7361111111111049E-2</v>
      </c>
      <c r="W427" s="2565">
        <v>7678476377</v>
      </c>
    </row>
    <row r="428" spans="1:23" s="1810" customFormat="1">
      <c r="A428" s="1801">
        <v>425</v>
      </c>
      <c r="B428" s="1801">
        <v>2141</v>
      </c>
      <c r="C428" s="2345">
        <v>206580</v>
      </c>
      <c r="D428" s="1801" t="s">
        <v>11690</v>
      </c>
      <c r="E428" s="2345" t="s">
        <v>11697</v>
      </c>
      <c r="F428" s="2345" t="s">
        <v>53</v>
      </c>
      <c r="G428" s="2346" t="s">
        <v>9210</v>
      </c>
      <c r="H428" s="2346" t="s">
        <v>389</v>
      </c>
      <c r="I428" s="2346" t="s">
        <v>11698</v>
      </c>
      <c r="J428" s="1810" t="s">
        <v>94</v>
      </c>
      <c r="K428" s="1818" t="s">
        <v>4795</v>
      </c>
      <c r="L428" s="1807">
        <v>0.67291666666666672</v>
      </c>
      <c r="M428" s="1807">
        <v>0.72569444444444442</v>
      </c>
      <c r="N428" s="1801" t="s">
        <v>33</v>
      </c>
      <c r="O428" s="1807">
        <v>0.64583333333333337</v>
      </c>
      <c r="P428" s="2542" t="s">
        <v>34</v>
      </c>
      <c r="Q428" s="2542" t="s">
        <v>34</v>
      </c>
      <c r="R428" s="1801" t="s">
        <v>36</v>
      </c>
      <c r="S428" s="1801" t="s">
        <v>600</v>
      </c>
      <c r="T428" s="1801" t="s">
        <v>36</v>
      </c>
      <c r="U428" s="1801" t="s">
        <v>33</v>
      </c>
      <c r="V428" s="2571">
        <f t="shared" si="6"/>
        <v>2.7083333333333348E-2</v>
      </c>
      <c r="W428" s="2345">
        <v>9014482394</v>
      </c>
    </row>
    <row r="429" spans="1:23" s="1810" customFormat="1">
      <c r="A429" s="1801">
        <v>426</v>
      </c>
      <c r="B429" s="1801"/>
      <c r="C429" s="2345">
        <v>199335</v>
      </c>
      <c r="D429" s="1801" t="s">
        <v>11690</v>
      </c>
      <c r="E429" s="2345" t="s">
        <v>11070</v>
      </c>
      <c r="F429" s="2345" t="s">
        <v>276</v>
      </c>
      <c r="G429" s="2346" t="s">
        <v>11467</v>
      </c>
      <c r="H429" s="2346" t="s">
        <v>11699</v>
      </c>
      <c r="I429" s="2346" t="s">
        <v>11700</v>
      </c>
      <c r="J429" s="1890" t="s">
        <v>31</v>
      </c>
      <c r="K429" s="1818" t="s">
        <v>860</v>
      </c>
      <c r="L429" s="1807">
        <v>0.35069444444444442</v>
      </c>
      <c r="M429" s="1807">
        <v>0.5625</v>
      </c>
      <c r="N429" s="1801" t="s">
        <v>33</v>
      </c>
      <c r="O429" s="1807">
        <v>0.34027777777777779</v>
      </c>
      <c r="P429" s="2542" t="s">
        <v>34</v>
      </c>
      <c r="Q429" s="2542" t="s">
        <v>34</v>
      </c>
      <c r="R429" s="1801" t="s">
        <v>600</v>
      </c>
      <c r="S429" s="1801" t="s">
        <v>600</v>
      </c>
      <c r="T429" s="1801" t="s">
        <v>36</v>
      </c>
      <c r="U429" s="1801" t="s">
        <v>367</v>
      </c>
      <c r="V429" s="2571">
        <f t="shared" si="6"/>
        <v>1.041666666666663E-2</v>
      </c>
      <c r="W429" s="2345">
        <v>9810641010</v>
      </c>
    </row>
    <row r="430" spans="1:23" s="1810" customFormat="1">
      <c r="A430" s="1801">
        <v>427</v>
      </c>
      <c r="B430" s="1801"/>
      <c r="C430" s="2345">
        <v>165863</v>
      </c>
      <c r="D430" s="1801" t="s">
        <v>11690</v>
      </c>
      <c r="E430" s="2345" t="s">
        <v>8803</v>
      </c>
      <c r="F430" s="2345" t="s">
        <v>455</v>
      </c>
      <c r="G430" s="2346" t="s">
        <v>11467</v>
      </c>
      <c r="H430" s="2346" t="s">
        <v>11699</v>
      </c>
      <c r="I430" s="2346" t="s">
        <v>11450</v>
      </c>
      <c r="J430" s="1890" t="s">
        <v>31</v>
      </c>
      <c r="K430" s="1818" t="s">
        <v>1008</v>
      </c>
      <c r="L430" s="1807">
        <v>0.5805555555555556</v>
      </c>
      <c r="M430" s="1807">
        <v>0.72569444444444442</v>
      </c>
      <c r="N430" s="1801" t="s">
        <v>33</v>
      </c>
      <c r="O430" s="1807">
        <v>0.5625</v>
      </c>
      <c r="P430" s="2542" t="s">
        <v>34</v>
      </c>
      <c r="Q430" s="2542" t="s">
        <v>34</v>
      </c>
      <c r="R430" s="1801" t="s">
        <v>600</v>
      </c>
      <c r="S430" s="1801" t="s">
        <v>600</v>
      </c>
      <c r="T430" s="1801" t="s">
        <v>36</v>
      </c>
      <c r="U430" s="1801" t="s">
        <v>367</v>
      </c>
      <c r="V430" s="2571">
        <f t="shared" si="6"/>
        <v>1.8055555555555602E-2</v>
      </c>
      <c r="W430" s="2345">
        <v>8477010834</v>
      </c>
    </row>
    <row r="431" spans="1:23" s="1810" customFormat="1">
      <c r="A431" s="1801">
        <v>428</v>
      </c>
      <c r="B431" s="1801">
        <v>2567</v>
      </c>
      <c r="C431" s="2345">
        <v>43774</v>
      </c>
      <c r="D431" s="1801" t="s">
        <v>11690</v>
      </c>
      <c r="E431" s="2345" t="s">
        <v>11701</v>
      </c>
      <c r="F431" s="2345" t="s">
        <v>556</v>
      </c>
      <c r="G431" s="2346" t="s">
        <v>10640</v>
      </c>
      <c r="H431" s="2346" t="s">
        <v>9120</v>
      </c>
      <c r="I431" s="2346" t="s">
        <v>6976</v>
      </c>
      <c r="J431" s="1890" t="s">
        <v>31</v>
      </c>
      <c r="K431" s="1818" t="s">
        <v>860</v>
      </c>
      <c r="L431" s="1807">
        <v>0.35416666666666669</v>
      </c>
      <c r="M431" s="1807">
        <v>0.83333333333333337</v>
      </c>
      <c r="N431" s="1801" t="s">
        <v>33</v>
      </c>
      <c r="O431" s="1807">
        <v>0.34375</v>
      </c>
      <c r="P431" s="2542" t="s">
        <v>34</v>
      </c>
      <c r="Q431" s="2542" t="s">
        <v>34</v>
      </c>
      <c r="R431" s="1801" t="s">
        <v>600</v>
      </c>
      <c r="S431" s="1801" t="s">
        <v>600</v>
      </c>
      <c r="T431" s="1801" t="s">
        <v>36</v>
      </c>
      <c r="U431" s="1801" t="s">
        <v>1451</v>
      </c>
      <c r="V431" s="2571">
        <f t="shared" si="6"/>
        <v>1.0416666666666685E-2</v>
      </c>
      <c r="W431" s="2345">
        <v>9213641514</v>
      </c>
    </row>
    <row r="432" spans="1:23" s="1810" customFormat="1">
      <c r="A432" s="1801">
        <v>429</v>
      </c>
      <c r="B432" s="1801">
        <v>2568</v>
      </c>
      <c r="C432" s="2345">
        <v>204828</v>
      </c>
      <c r="D432" s="1801" t="s">
        <v>11690</v>
      </c>
      <c r="E432" s="2345" t="s">
        <v>11702</v>
      </c>
      <c r="F432" s="2345" t="s">
        <v>199</v>
      </c>
      <c r="G432" s="2346" t="s">
        <v>10640</v>
      </c>
      <c r="H432" s="2346" t="s">
        <v>9120</v>
      </c>
      <c r="I432" s="2346" t="s">
        <v>6982</v>
      </c>
      <c r="J432" s="1890" t="s">
        <v>31</v>
      </c>
      <c r="K432" s="1818" t="s">
        <v>565</v>
      </c>
      <c r="L432" s="1807">
        <v>0.34791666666666665</v>
      </c>
      <c r="M432" s="1807">
        <v>0.80208333333333337</v>
      </c>
      <c r="N432" s="1801" t="s">
        <v>33</v>
      </c>
      <c r="O432" s="1807">
        <v>0.34027777777777779</v>
      </c>
      <c r="P432" s="2542" t="s">
        <v>34</v>
      </c>
      <c r="Q432" s="2542" t="s">
        <v>34</v>
      </c>
      <c r="R432" s="1801" t="s">
        <v>600</v>
      </c>
      <c r="S432" s="1801" t="s">
        <v>600</v>
      </c>
      <c r="T432" s="1801" t="s">
        <v>36</v>
      </c>
      <c r="U432" s="1801" t="s">
        <v>367</v>
      </c>
      <c r="V432" s="2571">
        <f t="shared" si="6"/>
        <v>7.6388888888888618E-3</v>
      </c>
      <c r="W432" s="2345">
        <v>9654690908</v>
      </c>
    </row>
    <row r="433" spans="1:23" s="1810" customFormat="1">
      <c r="A433" s="1801">
        <v>430</v>
      </c>
      <c r="B433" s="1801">
        <v>3530</v>
      </c>
      <c r="C433" s="2345">
        <v>207159</v>
      </c>
      <c r="D433" s="1801" t="s">
        <v>11690</v>
      </c>
      <c r="E433" s="2345" t="s">
        <v>11703</v>
      </c>
      <c r="F433" s="2345" t="s">
        <v>887</v>
      </c>
      <c r="G433" s="2346" t="s">
        <v>1047</v>
      </c>
      <c r="H433" s="2543" t="s">
        <v>48</v>
      </c>
      <c r="I433" s="2346" t="s">
        <v>11704</v>
      </c>
      <c r="J433" s="1890" t="s">
        <v>94</v>
      </c>
      <c r="K433" s="1818" t="s">
        <v>398</v>
      </c>
      <c r="L433" s="1807">
        <v>0.85416666666666663</v>
      </c>
      <c r="M433" s="1807">
        <v>0.99305555555555558</v>
      </c>
      <c r="N433" s="1801" t="s">
        <v>33</v>
      </c>
      <c r="O433" s="1807">
        <v>0.84722222222222221</v>
      </c>
      <c r="P433" s="2542" t="s">
        <v>34</v>
      </c>
      <c r="Q433" s="2542" t="s">
        <v>34</v>
      </c>
      <c r="R433" s="1801" t="s">
        <v>36</v>
      </c>
      <c r="S433" s="1801" t="s">
        <v>600</v>
      </c>
      <c r="T433" s="1801" t="s">
        <v>36</v>
      </c>
      <c r="U433" s="1801" t="s">
        <v>33</v>
      </c>
      <c r="V433" s="2571">
        <f t="shared" si="6"/>
        <v>6.9444444444444198E-3</v>
      </c>
      <c r="W433" s="2346">
        <v>7531052305</v>
      </c>
    </row>
    <row r="434" spans="1:23" s="1810" customFormat="1">
      <c r="A434" s="1801">
        <v>431</v>
      </c>
      <c r="B434" s="1801"/>
      <c r="C434" s="2345">
        <v>202357</v>
      </c>
      <c r="D434" s="1801" t="s">
        <v>11690</v>
      </c>
      <c r="E434" s="2345" t="s">
        <v>6023</v>
      </c>
      <c r="F434" s="2345" t="s">
        <v>178</v>
      </c>
      <c r="G434" s="2346" t="s">
        <v>462</v>
      </c>
      <c r="H434" s="2346" t="s">
        <v>48</v>
      </c>
      <c r="I434" s="2346" t="s">
        <v>11705</v>
      </c>
      <c r="J434" s="1890" t="s">
        <v>31</v>
      </c>
      <c r="K434" s="1818" t="s">
        <v>565</v>
      </c>
      <c r="L434" s="1807">
        <v>0.35</v>
      </c>
      <c r="M434" s="1807">
        <v>0.47916666666666669</v>
      </c>
      <c r="N434" s="1801" t="s">
        <v>33</v>
      </c>
      <c r="O434" s="1807">
        <v>0.34027777777777779</v>
      </c>
      <c r="P434" s="2542" t="s">
        <v>34</v>
      </c>
      <c r="Q434" s="2542" t="s">
        <v>34</v>
      </c>
      <c r="R434" s="1801" t="s">
        <v>600</v>
      </c>
      <c r="S434" s="1801" t="s">
        <v>600</v>
      </c>
      <c r="T434" s="1801" t="s">
        <v>36</v>
      </c>
      <c r="U434" s="1801" t="s">
        <v>367</v>
      </c>
      <c r="V434" s="2571">
        <f t="shared" si="6"/>
        <v>9.7222222222221877E-3</v>
      </c>
      <c r="W434" s="2345">
        <v>9991903805</v>
      </c>
    </row>
    <row r="435" spans="1:23" s="1810" customFormat="1" ht="15" customHeight="1">
      <c r="A435" s="1801">
        <v>432</v>
      </c>
      <c r="B435" s="1801">
        <v>4529</v>
      </c>
      <c r="C435" s="2345">
        <v>190654</v>
      </c>
      <c r="D435" s="1801" t="s">
        <v>11690</v>
      </c>
      <c r="E435" s="2345" t="s">
        <v>11706</v>
      </c>
      <c r="F435" s="2345" t="s">
        <v>122</v>
      </c>
      <c r="G435" s="2346" t="s">
        <v>7175</v>
      </c>
      <c r="H435" s="2346" t="s">
        <v>48</v>
      </c>
      <c r="I435" s="2346" t="s">
        <v>1542</v>
      </c>
      <c r="J435" s="1890" t="s">
        <v>31</v>
      </c>
      <c r="K435" s="1818" t="s">
        <v>1018</v>
      </c>
      <c r="L435" s="1807">
        <v>0.48749999999999999</v>
      </c>
      <c r="M435" s="1807">
        <v>0.51388888888888884</v>
      </c>
      <c r="N435" s="1801" t="s">
        <v>33</v>
      </c>
      <c r="O435" s="1807">
        <v>0.47916666666666669</v>
      </c>
      <c r="P435" s="2542" t="s">
        <v>34</v>
      </c>
      <c r="Q435" s="2542" t="s">
        <v>34</v>
      </c>
      <c r="R435" s="1801" t="s">
        <v>36</v>
      </c>
      <c r="S435" s="1801" t="s">
        <v>600</v>
      </c>
      <c r="T435" s="1801" t="s">
        <v>36</v>
      </c>
      <c r="U435" s="1801" t="s">
        <v>33</v>
      </c>
      <c r="V435" s="2571">
        <f t="shared" si="6"/>
        <v>8.3333333333333037E-3</v>
      </c>
      <c r="W435" s="2345">
        <v>6260173872</v>
      </c>
    </row>
    <row r="436" spans="1:23" s="1810" customFormat="1" ht="18.75" customHeight="1">
      <c r="A436" s="1801">
        <v>433</v>
      </c>
      <c r="B436" s="1801">
        <v>2129</v>
      </c>
      <c r="C436" s="2345">
        <v>41875</v>
      </c>
      <c r="D436" s="1801" t="s">
        <v>11690</v>
      </c>
      <c r="E436" s="2345" t="s">
        <v>11707</v>
      </c>
      <c r="F436" s="2345" t="s">
        <v>27</v>
      </c>
      <c r="G436" s="2346" t="s">
        <v>10420</v>
      </c>
      <c r="H436" s="2346" t="s">
        <v>29</v>
      </c>
      <c r="I436" s="2346" t="s">
        <v>11708</v>
      </c>
      <c r="J436" s="1890" t="s">
        <v>31</v>
      </c>
      <c r="K436" s="1818" t="s">
        <v>189</v>
      </c>
      <c r="L436" s="1807">
        <v>0.56041666666666667</v>
      </c>
      <c r="M436" s="1807">
        <v>0.61111111111111116</v>
      </c>
      <c r="N436" s="1801" t="s">
        <v>33</v>
      </c>
      <c r="O436" s="1807">
        <v>0.55208333333333337</v>
      </c>
      <c r="P436" s="2542" t="s">
        <v>34</v>
      </c>
      <c r="Q436" s="2542" t="s">
        <v>34</v>
      </c>
      <c r="R436" s="1801" t="s">
        <v>600</v>
      </c>
      <c r="S436" s="1801" t="s">
        <v>600</v>
      </c>
      <c r="T436" s="1801" t="s">
        <v>36</v>
      </c>
      <c r="U436" s="1801" t="s">
        <v>367</v>
      </c>
      <c r="V436" s="2571">
        <f t="shared" si="6"/>
        <v>8.3333333333333037E-3</v>
      </c>
      <c r="W436" s="2345">
        <v>9582091681</v>
      </c>
    </row>
    <row r="437" spans="1:23" s="1810" customFormat="1">
      <c r="A437" s="1801">
        <v>434</v>
      </c>
      <c r="B437" s="1801"/>
      <c r="C437" s="2345">
        <v>202969</v>
      </c>
      <c r="D437" s="1801" t="s">
        <v>11690</v>
      </c>
      <c r="E437" s="2345" t="s">
        <v>7499</v>
      </c>
      <c r="F437" s="2345" t="s">
        <v>276</v>
      </c>
      <c r="G437" s="2346" t="s">
        <v>109</v>
      </c>
      <c r="H437" s="2346" t="s">
        <v>29</v>
      </c>
      <c r="I437" s="2346" t="s">
        <v>128</v>
      </c>
      <c r="J437" s="1890" t="s">
        <v>188</v>
      </c>
      <c r="K437" s="1818" t="s">
        <v>854</v>
      </c>
      <c r="L437" s="1807">
        <v>0.62013888888888891</v>
      </c>
      <c r="M437" s="1807">
        <v>0.70277777777777772</v>
      </c>
      <c r="N437" s="1801" t="s">
        <v>33</v>
      </c>
      <c r="O437" s="1807">
        <v>0.60416666666666663</v>
      </c>
      <c r="P437" s="2542" t="s">
        <v>34</v>
      </c>
      <c r="Q437" s="2542" t="s">
        <v>34</v>
      </c>
      <c r="R437" s="1801" t="s">
        <v>36</v>
      </c>
      <c r="S437" s="1801" t="s">
        <v>600</v>
      </c>
      <c r="T437" s="1801" t="s">
        <v>36</v>
      </c>
      <c r="U437" s="1801" t="s">
        <v>33</v>
      </c>
      <c r="V437" s="2571">
        <f t="shared" si="6"/>
        <v>1.5972222222222276E-2</v>
      </c>
      <c r="W437" s="2345">
        <v>9958795368</v>
      </c>
    </row>
    <row r="438" spans="1:23" s="1810" customFormat="1">
      <c r="A438" s="1801">
        <v>435</v>
      </c>
      <c r="B438" s="1801">
        <v>3146</v>
      </c>
      <c r="C438" s="2345">
        <v>204542</v>
      </c>
      <c r="D438" s="1801" t="s">
        <v>11690</v>
      </c>
      <c r="E438" s="2345" t="s">
        <v>11709</v>
      </c>
      <c r="F438" s="2345" t="s">
        <v>455</v>
      </c>
      <c r="G438" s="2346" t="s">
        <v>7654</v>
      </c>
      <c r="H438" s="2346" t="s">
        <v>237</v>
      </c>
      <c r="I438" s="2346" t="s">
        <v>321</v>
      </c>
      <c r="J438" s="1890" t="s">
        <v>31</v>
      </c>
      <c r="K438" s="1818" t="s">
        <v>292</v>
      </c>
      <c r="L438" s="1807">
        <v>0.35416666666666669</v>
      </c>
      <c r="M438" s="1807">
        <v>0.65277777777777779</v>
      </c>
      <c r="N438" s="1801" t="s">
        <v>33</v>
      </c>
      <c r="O438" s="1807">
        <v>0.34375</v>
      </c>
      <c r="P438" s="2542" t="s">
        <v>34</v>
      </c>
      <c r="Q438" s="2542" t="s">
        <v>34</v>
      </c>
      <c r="R438" s="1801" t="s">
        <v>600</v>
      </c>
      <c r="S438" s="1801" t="s">
        <v>600</v>
      </c>
      <c r="T438" s="1801" t="s">
        <v>36</v>
      </c>
      <c r="U438" s="1801" t="s">
        <v>367</v>
      </c>
      <c r="V438" s="2571">
        <f t="shared" si="6"/>
        <v>1.0416666666666685E-2</v>
      </c>
      <c r="W438" s="2345">
        <v>8708888980</v>
      </c>
    </row>
    <row r="439" spans="1:23" s="1810" customFormat="1">
      <c r="A439" s="1801">
        <v>436</v>
      </c>
      <c r="B439" s="1801">
        <v>3575</v>
      </c>
      <c r="C439" s="2345">
        <v>144505</v>
      </c>
      <c r="D439" s="1801" t="s">
        <v>11690</v>
      </c>
      <c r="E439" s="2345" t="s">
        <v>10608</v>
      </c>
      <c r="F439" s="2345" t="s">
        <v>455</v>
      </c>
      <c r="G439" s="2346" t="s">
        <v>11607</v>
      </c>
      <c r="H439" s="2345" t="s">
        <v>41</v>
      </c>
      <c r="I439" s="2346" t="s">
        <v>4690</v>
      </c>
      <c r="J439" s="1890" t="s">
        <v>31</v>
      </c>
      <c r="K439" s="1818" t="s">
        <v>168</v>
      </c>
      <c r="L439" s="1807">
        <v>0.67986111111111114</v>
      </c>
      <c r="M439" s="1807">
        <v>0.77083333333333337</v>
      </c>
      <c r="N439" s="1801" t="s">
        <v>33</v>
      </c>
      <c r="O439" s="1807">
        <v>0.67013888888888884</v>
      </c>
      <c r="P439" s="2542" t="s">
        <v>34</v>
      </c>
      <c r="Q439" s="2542" t="s">
        <v>34</v>
      </c>
      <c r="R439" s="1801" t="s">
        <v>600</v>
      </c>
      <c r="S439" s="1801" t="s">
        <v>600</v>
      </c>
      <c r="T439" s="1801" t="s">
        <v>36</v>
      </c>
      <c r="U439" s="1801" t="s">
        <v>367</v>
      </c>
      <c r="V439" s="2571">
        <f t="shared" si="6"/>
        <v>9.7222222222222987E-3</v>
      </c>
      <c r="W439" s="2345">
        <v>9810934610</v>
      </c>
    </row>
    <row r="440" spans="1:23" s="1810" customFormat="1">
      <c r="A440" s="1801">
        <v>437</v>
      </c>
      <c r="B440" s="1801">
        <v>3531</v>
      </c>
      <c r="C440" s="2345">
        <v>198976</v>
      </c>
      <c r="D440" s="1801" t="s">
        <v>11690</v>
      </c>
      <c r="E440" s="2345" t="s">
        <v>11710</v>
      </c>
      <c r="F440" s="2345" t="s">
        <v>1867</v>
      </c>
      <c r="G440" s="2346" t="s">
        <v>320</v>
      </c>
      <c r="H440" s="2346" t="s">
        <v>408</v>
      </c>
      <c r="I440" s="2346" t="s">
        <v>2737</v>
      </c>
      <c r="J440" s="1890" t="s">
        <v>31</v>
      </c>
      <c r="K440" s="1818" t="s">
        <v>7729</v>
      </c>
      <c r="L440" s="1807">
        <v>0.33750000000000002</v>
      </c>
      <c r="M440" s="1807">
        <v>0.47916666666666669</v>
      </c>
      <c r="N440" s="1801" t="s">
        <v>713</v>
      </c>
      <c r="O440" s="1807">
        <v>0.3263888888888889</v>
      </c>
      <c r="P440" s="2542" t="s">
        <v>34</v>
      </c>
      <c r="Q440" s="2542" t="s">
        <v>34</v>
      </c>
      <c r="R440" s="1801" t="s">
        <v>600</v>
      </c>
      <c r="S440" s="1801" t="s">
        <v>600</v>
      </c>
      <c r="T440" s="1801" t="s">
        <v>36</v>
      </c>
      <c r="U440" s="1801" t="s">
        <v>367</v>
      </c>
      <c r="V440" s="2571">
        <f t="shared" si="6"/>
        <v>1.1111111111111127E-2</v>
      </c>
      <c r="W440" s="2345">
        <v>9991652515</v>
      </c>
    </row>
    <row r="441" spans="1:23" s="1810" customFormat="1">
      <c r="A441" s="1801">
        <v>438</v>
      </c>
      <c r="B441" s="1801"/>
      <c r="C441" s="2345">
        <v>198526</v>
      </c>
      <c r="D441" s="1801" t="s">
        <v>11690</v>
      </c>
      <c r="E441" s="2345" t="s">
        <v>11711</v>
      </c>
      <c r="F441" s="2345" t="s">
        <v>2095</v>
      </c>
      <c r="G441" s="2346" t="s">
        <v>320</v>
      </c>
      <c r="H441" s="2346" t="s">
        <v>408</v>
      </c>
      <c r="I441" s="2544" t="s">
        <v>11712</v>
      </c>
      <c r="J441" s="1890" t="s">
        <v>31</v>
      </c>
      <c r="K441" s="1818" t="s">
        <v>7799</v>
      </c>
      <c r="L441" s="1807">
        <v>0.4861111111111111</v>
      </c>
      <c r="M441" s="1807">
        <v>0.64236111111111116</v>
      </c>
      <c r="N441" s="1801" t="s">
        <v>33</v>
      </c>
      <c r="O441" s="1807">
        <v>0.47916666666666669</v>
      </c>
      <c r="P441" s="2542" t="s">
        <v>34</v>
      </c>
      <c r="Q441" s="2542" t="s">
        <v>34</v>
      </c>
      <c r="R441" s="1801" t="s">
        <v>36</v>
      </c>
      <c r="S441" s="1801" t="s">
        <v>600</v>
      </c>
      <c r="T441" s="1801" t="s">
        <v>36</v>
      </c>
      <c r="U441" s="1801" t="s">
        <v>33</v>
      </c>
      <c r="V441" s="2571">
        <f t="shared" si="6"/>
        <v>6.9444444444444198E-3</v>
      </c>
      <c r="W441" s="2345">
        <v>9540007321</v>
      </c>
    </row>
    <row r="442" spans="1:23" s="1810" customFormat="1">
      <c r="A442" s="1801">
        <v>439</v>
      </c>
      <c r="B442" s="1801"/>
      <c r="C442" s="2345">
        <v>67532</v>
      </c>
      <c r="D442" s="1801" t="s">
        <v>11690</v>
      </c>
      <c r="E442" s="2345" t="s">
        <v>8627</v>
      </c>
      <c r="F442" s="2345" t="s">
        <v>2382</v>
      </c>
      <c r="G442" s="2346" t="s">
        <v>868</v>
      </c>
      <c r="H442" s="2346" t="s">
        <v>408</v>
      </c>
      <c r="I442" s="2346" t="s">
        <v>7858</v>
      </c>
      <c r="J442" s="1890" t="s">
        <v>188</v>
      </c>
      <c r="K442" s="1818" t="s">
        <v>8157</v>
      </c>
      <c r="L442" s="1807">
        <v>0.67361111111111116</v>
      </c>
      <c r="M442" s="1807">
        <v>0.85416666666666663</v>
      </c>
      <c r="N442" s="1801" t="s">
        <v>944</v>
      </c>
      <c r="O442" s="1807">
        <v>0.66666666666666663</v>
      </c>
      <c r="P442" s="2542" t="s">
        <v>34</v>
      </c>
      <c r="Q442" s="2542" t="s">
        <v>34</v>
      </c>
      <c r="R442" s="1801" t="s">
        <v>600</v>
      </c>
      <c r="S442" s="1801" t="s">
        <v>600</v>
      </c>
      <c r="T442" s="1801" t="s">
        <v>36</v>
      </c>
      <c r="U442" s="1801" t="s">
        <v>367</v>
      </c>
      <c r="V442" s="2571">
        <f t="shared" si="6"/>
        <v>6.9444444444445308E-3</v>
      </c>
      <c r="W442" s="2345">
        <v>9219720248</v>
      </c>
    </row>
    <row r="443" spans="1:23" s="1810" customFormat="1">
      <c r="A443" s="1801">
        <v>440</v>
      </c>
      <c r="B443" s="1890">
        <v>2418</v>
      </c>
      <c r="C443" s="2347">
        <v>203768</v>
      </c>
      <c r="D443" s="1890" t="s">
        <v>11690</v>
      </c>
      <c r="E443" s="2347" t="s">
        <v>11713</v>
      </c>
      <c r="F443" s="2347" t="s">
        <v>406</v>
      </c>
      <c r="G443" s="2348" t="s">
        <v>47</v>
      </c>
      <c r="H443" s="2348" t="s">
        <v>4213</v>
      </c>
      <c r="I443" s="2348" t="s">
        <v>11714</v>
      </c>
      <c r="J443" s="1890" t="s">
        <v>31</v>
      </c>
      <c r="K443" s="1818" t="s">
        <v>7949</v>
      </c>
      <c r="L443" s="1807">
        <v>0.36180555555555555</v>
      </c>
      <c r="M443" s="1807">
        <v>0.4861111111111111</v>
      </c>
      <c r="N443" s="1807" t="s">
        <v>3627</v>
      </c>
      <c r="O443" s="1807">
        <v>0.35416666666666669</v>
      </c>
      <c r="P443" s="2542" t="s">
        <v>34</v>
      </c>
      <c r="Q443" s="2542" t="s">
        <v>34</v>
      </c>
      <c r="R443" s="1801" t="s">
        <v>600</v>
      </c>
      <c r="S443" s="1801" t="s">
        <v>600</v>
      </c>
      <c r="T443" s="1801" t="s">
        <v>36</v>
      </c>
      <c r="U443" s="1801" t="s">
        <v>367</v>
      </c>
      <c r="V443" s="2571">
        <f t="shared" si="6"/>
        <v>7.6388888888888618E-3</v>
      </c>
      <c r="W443" s="2345">
        <v>9811629189</v>
      </c>
    </row>
    <row r="444" spans="1:23" s="1810" customFormat="1">
      <c r="A444" s="1801">
        <v>441</v>
      </c>
      <c r="B444" s="1801">
        <v>2428</v>
      </c>
      <c r="C444" s="2106">
        <v>42602</v>
      </c>
      <c r="D444" s="1801" t="s">
        <v>11690</v>
      </c>
      <c r="E444" s="2106" t="s">
        <v>11715</v>
      </c>
      <c r="F444" s="2106" t="s">
        <v>311</v>
      </c>
      <c r="G444" s="2353" t="s">
        <v>9210</v>
      </c>
      <c r="H444" s="2353" t="s">
        <v>389</v>
      </c>
      <c r="I444" s="2353" t="s">
        <v>394</v>
      </c>
      <c r="J444" s="1801" t="s">
        <v>31</v>
      </c>
      <c r="K444" s="1818" t="s">
        <v>651</v>
      </c>
      <c r="L444" s="2084">
        <v>0.49722222222222223</v>
      </c>
      <c r="M444" s="1807">
        <v>0.59375</v>
      </c>
      <c r="N444" s="1801" t="s">
        <v>33</v>
      </c>
      <c r="O444" s="1807">
        <v>0.47916666666666669</v>
      </c>
      <c r="P444" s="2542" t="s">
        <v>34</v>
      </c>
      <c r="Q444" s="2542" t="s">
        <v>34</v>
      </c>
      <c r="R444" s="1801" t="s">
        <v>35</v>
      </c>
      <c r="S444" s="1801" t="s">
        <v>35</v>
      </c>
      <c r="T444" s="1801" t="s">
        <v>112</v>
      </c>
      <c r="U444" s="1801" t="s">
        <v>5243</v>
      </c>
      <c r="V444" s="2571">
        <f t="shared" si="6"/>
        <v>1.8055555555555547E-2</v>
      </c>
      <c r="W444" s="2345">
        <v>9560280623</v>
      </c>
    </row>
    <row r="445" spans="1:23">
      <c r="A445" s="1801">
        <v>442</v>
      </c>
      <c r="B445" s="775">
        <v>2146</v>
      </c>
      <c r="C445" s="1629">
        <v>201531</v>
      </c>
      <c r="D445" s="775" t="s">
        <v>11690</v>
      </c>
      <c r="E445" s="1629" t="s">
        <v>11716</v>
      </c>
      <c r="F445" s="1629" t="s">
        <v>74</v>
      </c>
      <c r="G445" s="2220" t="s">
        <v>5405</v>
      </c>
      <c r="H445" s="2220" t="s">
        <v>520</v>
      </c>
      <c r="I445" s="2220" t="s">
        <v>11717</v>
      </c>
      <c r="J445" s="1500" t="s">
        <v>31</v>
      </c>
      <c r="K445" s="1375" t="s">
        <v>329</v>
      </c>
      <c r="L445" s="2082">
        <v>0.625</v>
      </c>
      <c r="M445" s="1498">
        <v>0.68055555555555558</v>
      </c>
      <c r="N445" s="2447" t="s">
        <v>37</v>
      </c>
      <c r="O445" s="1498"/>
      <c r="P445" s="2365"/>
      <c r="Q445" s="2365"/>
      <c r="R445" s="775"/>
      <c r="S445" s="775"/>
      <c r="T445" s="775"/>
      <c r="U445" s="775"/>
      <c r="V445" s="2571"/>
      <c r="W445" s="1996">
        <v>7021662266</v>
      </c>
    </row>
    <row r="446" spans="1:23">
      <c r="A446" s="1801">
        <v>443</v>
      </c>
      <c r="B446" s="775"/>
      <c r="C446" s="1629">
        <v>206613</v>
      </c>
      <c r="D446" s="775" t="s">
        <v>11690</v>
      </c>
      <c r="E446" s="1629" t="s">
        <v>11718</v>
      </c>
      <c r="F446" s="1629" t="s">
        <v>455</v>
      </c>
      <c r="G446" s="2220" t="s">
        <v>3197</v>
      </c>
      <c r="H446" s="2220" t="s">
        <v>632</v>
      </c>
      <c r="I446" s="2220" t="s">
        <v>633</v>
      </c>
      <c r="J446" s="1500" t="s">
        <v>31</v>
      </c>
      <c r="K446" s="1375" t="s">
        <v>7782</v>
      </c>
      <c r="L446" s="2082">
        <v>0.7006944444444444</v>
      </c>
      <c r="M446" s="1498">
        <v>0.77430555555555558</v>
      </c>
      <c r="N446" s="2447" t="s">
        <v>37</v>
      </c>
      <c r="O446" s="1498"/>
      <c r="P446" s="2365"/>
      <c r="Q446" s="2365"/>
      <c r="R446" s="775"/>
      <c r="S446" s="775"/>
      <c r="T446" s="775"/>
      <c r="U446" s="775"/>
      <c r="V446" s="2571"/>
      <c r="W446" s="775"/>
    </row>
    <row r="447" spans="1:23" s="1810" customFormat="1">
      <c r="A447" s="1801">
        <v>444</v>
      </c>
      <c r="B447" s="1801"/>
      <c r="C447" s="1823">
        <v>202583</v>
      </c>
      <c r="D447" s="1801" t="s">
        <v>11690</v>
      </c>
      <c r="E447" s="1823" t="s">
        <v>7071</v>
      </c>
      <c r="F447" s="1823" t="s">
        <v>3187</v>
      </c>
      <c r="G447" s="2076" t="s">
        <v>141</v>
      </c>
      <c r="H447" s="2076" t="s">
        <v>99</v>
      </c>
      <c r="I447" s="2076" t="s">
        <v>1495</v>
      </c>
      <c r="J447" s="1812" t="s">
        <v>31</v>
      </c>
      <c r="K447" s="1818" t="s">
        <v>398</v>
      </c>
      <c r="L447" s="2084">
        <v>0.45277777777777778</v>
      </c>
      <c r="M447" s="1807">
        <v>0.72222222222222221</v>
      </c>
      <c r="N447" s="1801" t="s">
        <v>33</v>
      </c>
      <c r="O447" s="1807">
        <v>0.4375</v>
      </c>
      <c r="P447" s="2542" t="s">
        <v>34</v>
      </c>
      <c r="Q447" s="2542" t="s">
        <v>34</v>
      </c>
      <c r="R447" s="1801" t="s">
        <v>600</v>
      </c>
      <c r="S447" s="1801" t="s">
        <v>600</v>
      </c>
      <c r="T447" s="1801" t="s">
        <v>36</v>
      </c>
      <c r="U447" s="1801" t="s">
        <v>367</v>
      </c>
      <c r="V447" s="2571">
        <f t="shared" si="6"/>
        <v>1.5277777777777779E-2</v>
      </c>
      <c r="W447" s="1801"/>
    </row>
    <row r="448" spans="1:23" s="1810" customFormat="1">
      <c r="A448" s="1801">
        <v>445</v>
      </c>
      <c r="B448" s="1801"/>
      <c r="C448" s="1823">
        <v>201929</v>
      </c>
      <c r="D448" s="1801" t="s">
        <v>11690</v>
      </c>
      <c r="E448" s="1823" t="s">
        <v>11719</v>
      </c>
      <c r="F448" s="1823" t="s">
        <v>311</v>
      </c>
      <c r="G448" s="2076" t="s">
        <v>141</v>
      </c>
      <c r="H448" s="2076" t="s">
        <v>99</v>
      </c>
      <c r="I448" s="2076" t="s">
        <v>100</v>
      </c>
      <c r="J448" s="1812" t="s">
        <v>31</v>
      </c>
      <c r="K448" s="1818" t="s">
        <v>4795</v>
      </c>
      <c r="L448" s="2084">
        <v>0.34791666666666665</v>
      </c>
      <c r="M448" s="1807">
        <v>0.58680555555555558</v>
      </c>
      <c r="N448" s="1801" t="s">
        <v>33</v>
      </c>
      <c r="O448" s="2000">
        <v>0.34027777777777779</v>
      </c>
      <c r="P448" s="2542" t="s">
        <v>34</v>
      </c>
      <c r="Q448" s="2542" t="s">
        <v>34</v>
      </c>
      <c r="R448" s="1801" t="s">
        <v>600</v>
      </c>
      <c r="S448" s="1801" t="s">
        <v>600</v>
      </c>
      <c r="T448" s="1801" t="s">
        <v>36</v>
      </c>
      <c r="U448" s="1801" t="s">
        <v>367</v>
      </c>
      <c r="V448" s="2571">
        <f t="shared" si="6"/>
        <v>7.6388888888888618E-3</v>
      </c>
      <c r="W448" s="1801"/>
    </row>
    <row r="449" spans="1:23" s="1810" customFormat="1" ht="27.75">
      <c r="A449" s="1801">
        <v>446</v>
      </c>
      <c r="B449" s="1890"/>
      <c r="C449" s="2016">
        <v>173417</v>
      </c>
      <c r="D449" s="1890" t="s">
        <v>11690</v>
      </c>
      <c r="E449" s="2016" t="s">
        <v>11720</v>
      </c>
      <c r="F449" s="2016" t="s">
        <v>301</v>
      </c>
      <c r="G449" s="2547" t="s">
        <v>495</v>
      </c>
      <c r="H449" s="2547" t="s">
        <v>343</v>
      </c>
      <c r="I449" s="2547" t="s">
        <v>11721</v>
      </c>
      <c r="J449" s="2006" t="s">
        <v>31</v>
      </c>
      <c r="K449" s="1818" t="s">
        <v>3524</v>
      </c>
      <c r="L449" s="2084">
        <v>0.35</v>
      </c>
      <c r="M449" s="1807">
        <v>0.67708333333333337</v>
      </c>
      <c r="N449" s="1801" t="s">
        <v>33</v>
      </c>
      <c r="O449" s="2000">
        <v>0.34027777777777779</v>
      </c>
      <c r="P449" s="2542" t="s">
        <v>34</v>
      </c>
      <c r="Q449" s="2542" t="s">
        <v>34</v>
      </c>
      <c r="R449" s="2001" t="s">
        <v>36</v>
      </c>
      <c r="S449" s="1801" t="s">
        <v>600</v>
      </c>
      <c r="T449" s="1801" t="s">
        <v>36</v>
      </c>
      <c r="U449" s="1801" t="s">
        <v>33</v>
      </c>
      <c r="V449" s="2571">
        <f t="shared" si="6"/>
        <v>9.7222222222221877E-3</v>
      </c>
      <c r="W449" s="1801"/>
    </row>
    <row r="450" spans="1:23" s="1810" customFormat="1">
      <c r="A450" s="1801">
        <v>447</v>
      </c>
      <c r="B450" s="1801"/>
      <c r="C450" s="1801"/>
      <c r="D450" s="1802" t="s">
        <v>11722</v>
      </c>
      <c r="E450" s="2106" t="s">
        <v>11723</v>
      </c>
      <c r="F450" s="2106" t="s">
        <v>547</v>
      </c>
      <c r="G450" s="2106" t="s">
        <v>5041</v>
      </c>
      <c r="H450" s="2353" t="s">
        <v>29</v>
      </c>
      <c r="I450" s="2353" t="s">
        <v>128</v>
      </c>
      <c r="J450" s="1890" t="s">
        <v>188</v>
      </c>
      <c r="K450" s="2555" t="s">
        <v>1008</v>
      </c>
      <c r="L450" s="2084">
        <v>0.43402777777777779</v>
      </c>
      <c r="M450" s="1807">
        <v>0.47916666666666669</v>
      </c>
      <c r="N450" s="1801" t="s">
        <v>33</v>
      </c>
      <c r="O450" s="2000">
        <v>0.42708333333333331</v>
      </c>
      <c r="P450" s="2542" t="s">
        <v>34</v>
      </c>
      <c r="Q450" s="2542" t="s">
        <v>34</v>
      </c>
      <c r="R450" s="1801" t="s">
        <v>600</v>
      </c>
      <c r="S450" s="1801" t="s">
        <v>600</v>
      </c>
      <c r="T450" s="1801" t="s">
        <v>36</v>
      </c>
      <c r="U450" s="1801" t="s">
        <v>367</v>
      </c>
      <c r="V450" s="2571">
        <f t="shared" si="6"/>
        <v>6.9444444444444753E-3</v>
      </c>
      <c r="W450" s="1801"/>
    </row>
    <row r="451" spans="1:23" s="1810" customFormat="1">
      <c r="A451" s="1801">
        <v>448</v>
      </c>
      <c r="B451" s="1801"/>
      <c r="C451" s="1801"/>
      <c r="D451" s="1801" t="s">
        <v>11722</v>
      </c>
      <c r="E451" s="2106" t="s">
        <v>3186</v>
      </c>
      <c r="F451" s="2106" t="s">
        <v>1012</v>
      </c>
      <c r="G451" s="2106" t="s">
        <v>1096</v>
      </c>
      <c r="H451" s="2353" t="s">
        <v>29</v>
      </c>
      <c r="I451" s="2353" t="s">
        <v>128</v>
      </c>
      <c r="J451" s="1890" t="s">
        <v>188</v>
      </c>
      <c r="K451" s="2555" t="s">
        <v>32</v>
      </c>
      <c r="L451" s="1807">
        <v>0.60416666666666663</v>
      </c>
      <c r="M451" s="1807">
        <v>0.65625</v>
      </c>
      <c r="N451" s="1801" t="s">
        <v>33</v>
      </c>
      <c r="O451" s="2000">
        <v>0.59027777777777779</v>
      </c>
      <c r="P451" s="2542" t="s">
        <v>34</v>
      </c>
      <c r="Q451" s="2542" t="s">
        <v>34</v>
      </c>
      <c r="R451" s="1801" t="s">
        <v>600</v>
      </c>
      <c r="S451" s="1801" t="s">
        <v>600</v>
      </c>
      <c r="T451" s="1801" t="s">
        <v>36</v>
      </c>
      <c r="U451" s="1801" t="s">
        <v>367</v>
      </c>
      <c r="V451" s="2571">
        <f t="shared" si="6"/>
        <v>1.388888888888884E-2</v>
      </c>
      <c r="W451" s="1801"/>
    </row>
    <row r="452" spans="1:23" s="1810" customFormat="1">
      <c r="A452" s="1801">
        <v>449</v>
      </c>
      <c r="B452" s="1890"/>
      <c r="C452" s="1890"/>
      <c r="D452" s="1890" t="s">
        <v>11722</v>
      </c>
      <c r="E452" s="2355" t="s">
        <v>11724</v>
      </c>
      <c r="F452" s="2355" t="s">
        <v>186</v>
      </c>
      <c r="G452" s="2355" t="s">
        <v>5041</v>
      </c>
      <c r="H452" s="2548" t="s">
        <v>29</v>
      </c>
      <c r="I452" s="2548" t="s">
        <v>128</v>
      </c>
      <c r="J452" s="1890" t="s">
        <v>188</v>
      </c>
      <c r="K452" s="2556" t="s">
        <v>549</v>
      </c>
      <c r="L452" s="1892">
        <v>0.91319444444444442</v>
      </c>
      <c r="M452" s="1892">
        <v>0.97638888888888886</v>
      </c>
      <c r="N452" s="1890" t="s">
        <v>33</v>
      </c>
      <c r="O452" s="2549">
        <v>0.89583333333333337</v>
      </c>
      <c r="P452" s="2542" t="s">
        <v>34</v>
      </c>
      <c r="Q452" s="2542" t="s">
        <v>34</v>
      </c>
      <c r="R452" s="1890" t="s">
        <v>600</v>
      </c>
      <c r="S452" s="1890" t="s">
        <v>600</v>
      </c>
      <c r="T452" s="1890" t="s">
        <v>36</v>
      </c>
      <c r="U452" s="1890" t="s">
        <v>367</v>
      </c>
      <c r="V452" s="2571">
        <f t="shared" si="6"/>
        <v>1.7361111111111049E-2</v>
      </c>
      <c r="W452" s="1890"/>
    </row>
    <row r="453" spans="1:23" s="1810" customFormat="1">
      <c r="A453" s="1801">
        <v>450</v>
      </c>
      <c r="B453" s="1801">
        <v>2115</v>
      </c>
      <c r="C453" s="1823">
        <v>199414</v>
      </c>
      <c r="D453" s="1802" t="s">
        <v>11725</v>
      </c>
      <c r="E453" s="1823" t="s">
        <v>11726</v>
      </c>
      <c r="F453" s="2014" t="s">
        <v>285</v>
      </c>
      <c r="G453" s="1805" t="s">
        <v>4039</v>
      </c>
      <c r="H453" s="2172" t="s">
        <v>4426</v>
      </c>
      <c r="I453" s="1811" t="s">
        <v>11727</v>
      </c>
      <c r="J453" s="1812" t="s">
        <v>31</v>
      </c>
      <c r="K453" s="2391" t="s">
        <v>142</v>
      </c>
      <c r="L453" s="1807">
        <v>0.35833333333333334</v>
      </c>
      <c r="M453" s="1807">
        <v>0.79861111111111116</v>
      </c>
      <c r="N453" s="1890" t="s">
        <v>33</v>
      </c>
      <c r="O453" s="1807">
        <v>0.34027777777777779</v>
      </c>
      <c r="P453" s="2542" t="s">
        <v>34</v>
      </c>
      <c r="Q453" s="2542" t="s">
        <v>34</v>
      </c>
      <c r="R453" s="1801" t="s">
        <v>36</v>
      </c>
      <c r="S453" s="1801" t="s">
        <v>35</v>
      </c>
      <c r="T453" s="1801" t="s">
        <v>11598</v>
      </c>
      <c r="U453" s="1801" t="s">
        <v>33</v>
      </c>
      <c r="V453" s="2571">
        <f t="shared" si="6"/>
        <v>1.8055555555555547E-2</v>
      </c>
      <c r="W453" s="1997">
        <v>8802515612</v>
      </c>
    </row>
    <row r="454" spans="1:23" s="1810" customFormat="1" ht="27.75">
      <c r="A454" s="1801">
        <v>451</v>
      </c>
      <c r="B454" s="1801">
        <v>3553</v>
      </c>
      <c r="C454" s="1823">
        <v>195386</v>
      </c>
      <c r="D454" s="1801" t="s">
        <v>11725</v>
      </c>
      <c r="E454" s="1805" t="s">
        <v>11728</v>
      </c>
      <c r="F454" s="2014" t="s">
        <v>832</v>
      </c>
      <c r="G454" s="1805" t="s">
        <v>11607</v>
      </c>
      <c r="H454" s="2172" t="s">
        <v>41</v>
      </c>
      <c r="I454" s="1811" t="s">
        <v>11729</v>
      </c>
      <c r="J454" s="1812" t="s">
        <v>31</v>
      </c>
      <c r="K454" s="2391" t="s">
        <v>11730</v>
      </c>
      <c r="L454" s="1807">
        <v>0.46666666666666667</v>
      </c>
      <c r="M454" s="1807">
        <v>0.53125</v>
      </c>
      <c r="N454" s="1801" t="s">
        <v>33</v>
      </c>
      <c r="O454" s="1807">
        <v>0.46527777777777779</v>
      </c>
      <c r="P454" s="2542" t="s">
        <v>34</v>
      </c>
      <c r="Q454" s="2542" t="s">
        <v>34</v>
      </c>
      <c r="R454" s="1801" t="s">
        <v>600</v>
      </c>
      <c r="S454" s="1801" t="s">
        <v>600</v>
      </c>
      <c r="T454" s="1801" t="s">
        <v>36</v>
      </c>
      <c r="U454" s="1801" t="s">
        <v>367</v>
      </c>
      <c r="V454" s="2571">
        <f t="shared" si="6"/>
        <v>1.388888888888884E-3</v>
      </c>
      <c r="W454" s="1997">
        <v>7701819286</v>
      </c>
    </row>
    <row r="455" spans="1:23" s="1810" customFormat="1">
      <c r="A455" s="1801">
        <v>452</v>
      </c>
      <c r="B455" s="775">
        <v>3560</v>
      </c>
      <c r="C455" s="1629">
        <v>191356</v>
      </c>
      <c r="D455" s="775" t="s">
        <v>11725</v>
      </c>
      <c r="E455" s="1503" t="s">
        <v>10078</v>
      </c>
      <c r="F455" s="2350" t="s">
        <v>2107</v>
      </c>
      <c r="G455" s="1503" t="s">
        <v>11607</v>
      </c>
      <c r="H455" s="2352" t="s">
        <v>41</v>
      </c>
      <c r="I455" s="2105" t="s">
        <v>11731</v>
      </c>
      <c r="J455" s="1500" t="s">
        <v>31</v>
      </c>
      <c r="K455" s="2393" t="s">
        <v>4795</v>
      </c>
      <c r="L455" s="1498">
        <v>0.69305555555555554</v>
      </c>
      <c r="M455" s="1498">
        <v>0.80555555555555558</v>
      </c>
      <c r="N455" s="2447" t="s">
        <v>37</v>
      </c>
      <c r="O455" s="775"/>
      <c r="P455" s="775"/>
      <c r="Q455" s="775"/>
      <c r="R455" s="775"/>
      <c r="S455" s="775"/>
      <c r="T455" s="775"/>
      <c r="U455" s="775"/>
      <c r="V455" s="2571"/>
      <c r="W455" s="1997">
        <v>9899563887</v>
      </c>
    </row>
    <row r="456" spans="1:23" s="1810" customFormat="1">
      <c r="A456" s="1801">
        <v>453</v>
      </c>
      <c r="B456" s="1801">
        <v>2145</v>
      </c>
      <c r="C456" s="1823">
        <v>197581</v>
      </c>
      <c r="D456" s="1801" t="s">
        <v>11725</v>
      </c>
      <c r="E456" s="1805" t="s">
        <v>11732</v>
      </c>
      <c r="F456" s="1997" t="s">
        <v>126</v>
      </c>
      <c r="G456" s="1805" t="s">
        <v>9350</v>
      </c>
      <c r="H456" s="1999" t="s">
        <v>389</v>
      </c>
      <c r="I456" s="1811" t="s">
        <v>11733</v>
      </c>
      <c r="J456" s="1812" t="s">
        <v>31</v>
      </c>
      <c r="K456" s="2391" t="s">
        <v>8186</v>
      </c>
      <c r="L456" s="1807">
        <v>0.43888888888888888</v>
      </c>
      <c r="M456" s="1807">
        <v>0.625</v>
      </c>
      <c r="N456" s="1801" t="s">
        <v>33</v>
      </c>
      <c r="O456" s="1807">
        <v>0.42708333333333331</v>
      </c>
      <c r="P456" s="2542" t="s">
        <v>34</v>
      </c>
      <c r="Q456" s="2542" t="s">
        <v>34</v>
      </c>
      <c r="R456" s="1801" t="s">
        <v>600</v>
      </c>
      <c r="S456" s="1801" t="s">
        <v>600</v>
      </c>
      <c r="T456" s="1801" t="s">
        <v>36</v>
      </c>
      <c r="U456" s="1801" t="s">
        <v>367</v>
      </c>
      <c r="V456" s="2571">
        <f t="shared" si="6"/>
        <v>1.1805555555555569E-2</v>
      </c>
      <c r="W456" s="1997">
        <v>8810227755</v>
      </c>
    </row>
    <row r="457" spans="1:23" s="1810" customFormat="1">
      <c r="A457" s="1801">
        <v>454</v>
      </c>
      <c r="B457" s="1801">
        <v>3547</v>
      </c>
      <c r="C457" s="1823">
        <v>205628</v>
      </c>
      <c r="D457" s="1801" t="s">
        <v>11725</v>
      </c>
      <c r="E457" s="1805" t="s">
        <v>11734</v>
      </c>
      <c r="F457" s="2014" t="s">
        <v>335</v>
      </c>
      <c r="G457" s="1805" t="s">
        <v>5418</v>
      </c>
      <c r="H457" s="2014" t="s">
        <v>29</v>
      </c>
      <c r="I457" s="1811" t="s">
        <v>11735</v>
      </c>
      <c r="J457" s="1812" t="s">
        <v>31</v>
      </c>
      <c r="K457" s="2372" t="s">
        <v>885</v>
      </c>
      <c r="L457" s="1807">
        <v>0.34444444444444444</v>
      </c>
      <c r="M457" s="1807">
        <v>0.4236111111111111</v>
      </c>
      <c r="N457" s="1801" t="s">
        <v>33</v>
      </c>
      <c r="O457" s="1807">
        <v>0.33680555555555558</v>
      </c>
      <c r="P457" s="2542" t="s">
        <v>34</v>
      </c>
      <c r="Q457" s="2542" t="s">
        <v>34</v>
      </c>
      <c r="R457" s="1801" t="s">
        <v>35</v>
      </c>
      <c r="S457" s="1801" t="s">
        <v>35</v>
      </c>
      <c r="T457" s="1801" t="s">
        <v>112</v>
      </c>
      <c r="U457" s="1801" t="s">
        <v>367</v>
      </c>
      <c r="V457" s="2571">
        <f t="shared" si="6"/>
        <v>7.6388888888888618E-3</v>
      </c>
      <c r="W457" s="1997">
        <v>8377845653</v>
      </c>
    </row>
    <row r="458" spans="1:23" s="1810" customFormat="1">
      <c r="A458" s="1801">
        <v>455</v>
      </c>
      <c r="B458" s="1801">
        <v>4511</v>
      </c>
      <c r="C458" s="1823">
        <v>184859</v>
      </c>
      <c r="D458" s="1801" t="s">
        <v>11725</v>
      </c>
      <c r="E458" s="1805" t="s">
        <v>11736</v>
      </c>
      <c r="F458" s="2014" t="s">
        <v>479</v>
      </c>
      <c r="G458" s="1805" t="s">
        <v>5418</v>
      </c>
      <c r="H458" s="2014" t="s">
        <v>29</v>
      </c>
      <c r="I458" s="1811" t="s">
        <v>705</v>
      </c>
      <c r="J458" s="1812" t="s">
        <v>31</v>
      </c>
      <c r="K458" s="2391" t="s">
        <v>624</v>
      </c>
      <c r="L458" s="1807">
        <v>0.45833333333333331</v>
      </c>
      <c r="M458" s="1807">
        <v>0.55555555555555558</v>
      </c>
      <c r="N458" s="1801" t="s">
        <v>33</v>
      </c>
      <c r="O458" s="1807">
        <v>0.4375</v>
      </c>
      <c r="P458" s="2542" t="s">
        <v>34</v>
      </c>
      <c r="Q458" s="2542" t="s">
        <v>34</v>
      </c>
      <c r="R458" s="1801" t="s">
        <v>36</v>
      </c>
      <c r="S458" s="1801" t="s">
        <v>600</v>
      </c>
      <c r="T458" s="1801" t="s">
        <v>36</v>
      </c>
      <c r="U458" s="1801" t="s">
        <v>33</v>
      </c>
      <c r="V458" s="2571">
        <f t="shared" si="6"/>
        <v>2.0833333333333315E-2</v>
      </c>
      <c r="W458" s="1997">
        <v>9899980057</v>
      </c>
    </row>
    <row r="459" spans="1:23" s="439" customFormat="1" ht="27.75">
      <c r="A459" s="463">
        <v>456</v>
      </c>
      <c r="B459" s="463">
        <v>6118</v>
      </c>
      <c r="C459" s="1311">
        <v>205566</v>
      </c>
      <c r="D459" s="463" t="s">
        <v>11725</v>
      </c>
      <c r="E459" s="1225" t="s">
        <v>11737</v>
      </c>
      <c r="F459" s="1984" t="s">
        <v>311</v>
      </c>
      <c r="G459" s="1225" t="s">
        <v>2398</v>
      </c>
      <c r="H459" s="1986" t="s">
        <v>48</v>
      </c>
      <c r="I459" s="1228" t="s">
        <v>11738</v>
      </c>
      <c r="J459" s="977" t="s">
        <v>31</v>
      </c>
      <c r="K459" s="1850" t="s">
        <v>168</v>
      </c>
      <c r="L459" s="966">
        <v>0.62847222222222221</v>
      </c>
      <c r="M459" s="966">
        <v>0.74652777777777779</v>
      </c>
      <c r="N459" s="608" t="s">
        <v>4994</v>
      </c>
      <c r="O459" s="966">
        <v>0.61458333333333337</v>
      </c>
      <c r="P459" s="463"/>
      <c r="Q459" s="463" t="s">
        <v>171</v>
      </c>
      <c r="R459" s="463" t="s">
        <v>36</v>
      </c>
      <c r="S459" s="463" t="s">
        <v>600</v>
      </c>
      <c r="T459" s="463" t="s">
        <v>36</v>
      </c>
      <c r="U459" s="463" t="s">
        <v>33</v>
      </c>
      <c r="V459" s="2571">
        <f t="shared" si="6"/>
        <v>1.388888888888884E-2</v>
      </c>
      <c r="W459" s="591">
        <v>9810432456</v>
      </c>
    </row>
    <row r="460" spans="1:23">
      <c r="A460" s="1801">
        <v>457</v>
      </c>
      <c r="B460" s="775"/>
      <c r="C460" s="1503">
        <v>158748</v>
      </c>
      <c r="D460" s="775" t="s">
        <v>11725</v>
      </c>
      <c r="E460" s="1503" t="s">
        <v>11739</v>
      </c>
      <c r="F460" s="2350" t="s">
        <v>883</v>
      </c>
      <c r="G460" s="1503" t="s">
        <v>11740</v>
      </c>
      <c r="H460" s="2352" t="s">
        <v>70</v>
      </c>
      <c r="I460" s="1503" t="s">
        <v>11741</v>
      </c>
      <c r="J460" s="1500" t="s">
        <v>31</v>
      </c>
      <c r="K460" s="1364"/>
      <c r="L460" s="775"/>
      <c r="M460" s="775"/>
      <c r="N460" s="2447" t="s">
        <v>37</v>
      </c>
      <c r="O460" s="775"/>
      <c r="P460" s="775"/>
      <c r="Q460" s="775"/>
      <c r="R460" s="775"/>
      <c r="S460" s="775"/>
      <c r="T460" s="775"/>
      <c r="U460" s="775"/>
      <c r="V460" s="2571"/>
      <c r="W460" s="581">
        <v>9555959999</v>
      </c>
    </row>
    <row r="461" spans="1:23">
      <c r="A461" s="1801">
        <v>458</v>
      </c>
      <c r="B461" s="775"/>
      <c r="C461" s="1503">
        <v>191656</v>
      </c>
      <c r="D461" s="775" t="s">
        <v>11725</v>
      </c>
      <c r="E461" s="1503" t="s">
        <v>11742</v>
      </c>
      <c r="F461" s="2350" t="s">
        <v>602</v>
      </c>
      <c r="G461" s="1503" t="s">
        <v>11740</v>
      </c>
      <c r="H461" s="2352" t="s">
        <v>70</v>
      </c>
      <c r="I461" s="1503" t="s">
        <v>11743</v>
      </c>
      <c r="J461" s="1500" t="s">
        <v>31</v>
      </c>
      <c r="K461" s="1364"/>
      <c r="L461" s="775"/>
      <c r="M461" s="775"/>
      <c r="N461" s="2447" t="s">
        <v>37</v>
      </c>
      <c r="O461" s="775"/>
      <c r="P461" s="775"/>
      <c r="Q461" s="775"/>
      <c r="R461" s="775"/>
      <c r="S461" s="775"/>
      <c r="T461" s="775"/>
      <c r="U461" s="775"/>
      <c r="V461" s="2571"/>
      <c r="W461" s="587">
        <v>9667904634</v>
      </c>
    </row>
    <row r="462" spans="1:23">
      <c r="A462" s="1801">
        <v>459</v>
      </c>
      <c r="B462" s="775"/>
      <c r="C462" s="1503">
        <v>197867</v>
      </c>
      <c r="D462" s="775" t="s">
        <v>11725</v>
      </c>
      <c r="E462" s="1503" t="s">
        <v>11744</v>
      </c>
      <c r="F462" s="2350" t="s">
        <v>653</v>
      </c>
      <c r="G462" s="1503" t="s">
        <v>9543</v>
      </c>
      <c r="H462" s="2352" t="s">
        <v>70</v>
      </c>
      <c r="I462" s="1503" t="s">
        <v>11335</v>
      </c>
      <c r="J462" s="1500" t="s">
        <v>31</v>
      </c>
      <c r="K462" s="1364"/>
      <c r="L462" s="775"/>
      <c r="M462" s="775"/>
      <c r="N462" s="2447" t="s">
        <v>37</v>
      </c>
      <c r="O462" s="775"/>
      <c r="P462" s="775"/>
      <c r="Q462" s="775"/>
      <c r="R462" s="775"/>
      <c r="S462" s="775"/>
      <c r="T462" s="775"/>
      <c r="U462" s="775"/>
      <c r="V462" s="2571"/>
      <c r="W462" s="581">
        <v>9811323455</v>
      </c>
    </row>
    <row r="463" spans="1:23">
      <c r="A463" s="1801">
        <v>460</v>
      </c>
      <c r="B463" s="775"/>
      <c r="C463" s="1629">
        <v>75141</v>
      </c>
      <c r="D463" s="775" t="s">
        <v>11725</v>
      </c>
      <c r="E463" s="1503" t="s">
        <v>11745</v>
      </c>
      <c r="F463" s="2350" t="s">
        <v>653</v>
      </c>
      <c r="G463" s="1503" t="s">
        <v>9543</v>
      </c>
      <c r="H463" s="2352" t="s">
        <v>70</v>
      </c>
      <c r="I463" s="1503" t="s">
        <v>11209</v>
      </c>
      <c r="J463" s="1500" t="s">
        <v>31</v>
      </c>
      <c r="K463" s="1364"/>
      <c r="L463" s="775"/>
      <c r="M463" s="775"/>
      <c r="N463" s="2447" t="s">
        <v>37</v>
      </c>
      <c r="O463" s="775"/>
      <c r="P463" s="775"/>
      <c r="Q463" s="775"/>
      <c r="R463" s="775"/>
      <c r="S463" s="775"/>
      <c r="T463" s="775"/>
      <c r="U463" s="775"/>
      <c r="V463" s="2571"/>
      <c r="W463" s="581">
        <v>9812083786</v>
      </c>
    </row>
    <row r="464" spans="1:23">
      <c r="A464" s="1801">
        <v>461</v>
      </c>
      <c r="B464" s="775"/>
      <c r="C464" s="1503">
        <v>204977</v>
      </c>
      <c r="D464" s="775" t="s">
        <v>11725</v>
      </c>
      <c r="E464" s="1503" t="s">
        <v>11746</v>
      </c>
      <c r="F464" s="775"/>
      <c r="G464" s="1503" t="s">
        <v>9543</v>
      </c>
      <c r="H464" s="2352" t="s">
        <v>70</v>
      </c>
      <c r="I464" s="1503" t="s">
        <v>11209</v>
      </c>
      <c r="J464" s="1500" t="s">
        <v>31</v>
      </c>
      <c r="K464" s="1364"/>
      <c r="L464" s="775"/>
      <c r="M464" s="775"/>
      <c r="N464" s="2447" t="s">
        <v>37</v>
      </c>
      <c r="O464" s="775"/>
      <c r="P464" s="775"/>
      <c r="Q464" s="775"/>
      <c r="R464" s="775"/>
      <c r="S464" s="775"/>
      <c r="T464" s="775"/>
      <c r="U464" s="775"/>
      <c r="V464" s="2571"/>
      <c r="W464" s="581">
        <v>9452726449</v>
      </c>
    </row>
    <row r="465" spans="1:23">
      <c r="A465" s="1801">
        <v>462</v>
      </c>
      <c r="B465" s="775"/>
      <c r="C465" s="1503">
        <v>206955</v>
      </c>
      <c r="D465" s="775" t="s">
        <v>11725</v>
      </c>
      <c r="E465" s="1503" t="s">
        <v>11747</v>
      </c>
      <c r="F465" s="2350" t="s">
        <v>1173</v>
      </c>
      <c r="G465" s="1503" t="s">
        <v>9543</v>
      </c>
      <c r="H465" s="2352" t="s">
        <v>70</v>
      </c>
      <c r="I465" s="1503" t="s">
        <v>11542</v>
      </c>
      <c r="J465" s="1500" t="s">
        <v>31</v>
      </c>
      <c r="K465" s="1364"/>
      <c r="L465" s="775"/>
      <c r="M465" s="775"/>
      <c r="N465" s="2447" t="s">
        <v>37</v>
      </c>
      <c r="O465" s="775"/>
      <c r="P465" s="775"/>
      <c r="Q465" s="775"/>
      <c r="R465" s="775"/>
      <c r="S465" s="775"/>
      <c r="T465" s="775"/>
      <c r="U465" s="775"/>
      <c r="V465" s="2571"/>
      <c r="W465" s="581">
        <v>8130525196</v>
      </c>
    </row>
    <row r="466" spans="1:23" s="1810" customFormat="1">
      <c r="A466" s="1801">
        <v>463</v>
      </c>
      <c r="B466" s="1801">
        <v>4523</v>
      </c>
      <c r="C466" s="1823">
        <v>203509</v>
      </c>
      <c r="D466" s="1801" t="s">
        <v>11725</v>
      </c>
      <c r="E466" s="1823" t="s">
        <v>11748</v>
      </c>
      <c r="F466" s="1997" t="s">
        <v>748</v>
      </c>
      <c r="G466" s="1805" t="s">
        <v>9440</v>
      </c>
      <c r="H466" s="1999" t="s">
        <v>48</v>
      </c>
      <c r="I466" s="1811" t="s">
        <v>11749</v>
      </c>
      <c r="J466" s="1812" t="s">
        <v>31</v>
      </c>
      <c r="K466" s="2391" t="s">
        <v>1008</v>
      </c>
      <c r="L466" s="1807">
        <v>0.41666666666666669</v>
      </c>
      <c r="M466" s="1807">
        <v>0.51736111111111116</v>
      </c>
      <c r="N466" s="1801" t="s">
        <v>33</v>
      </c>
      <c r="O466" s="1807">
        <v>0.39583333333333331</v>
      </c>
      <c r="P466" s="2542" t="s">
        <v>34</v>
      </c>
      <c r="Q466" s="2542" t="s">
        <v>34</v>
      </c>
      <c r="R466" s="1801" t="s">
        <v>36</v>
      </c>
      <c r="S466" s="1801" t="s">
        <v>600</v>
      </c>
      <c r="T466" s="1801" t="s">
        <v>36</v>
      </c>
      <c r="U466" s="1801" t="s">
        <v>33</v>
      </c>
      <c r="V466" s="2571">
        <f t="shared" si="6"/>
        <v>2.083333333333337E-2</v>
      </c>
      <c r="W466" s="1997">
        <v>9716868543</v>
      </c>
    </row>
    <row r="467" spans="1:23" s="1810" customFormat="1">
      <c r="A467" s="1801">
        <v>464</v>
      </c>
      <c r="B467" s="1801">
        <v>2564</v>
      </c>
      <c r="C467" s="1823">
        <v>174074</v>
      </c>
      <c r="D467" s="1801" t="s">
        <v>11725</v>
      </c>
      <c r="E467" s="1805" t="s">
        <v>11750</v>
      </c>
      <c r="F467" s="2014" t="s">
        <v>759</v>
      </c>
      <c r="G467" s="1805" t="s">
        <v>9408</v>
      </c>
      <c r="H467" s="2172" t="s">
        <v>215</v>
      </c>
      <c r="I467" s="1811" t="s">
        <v>1659</v>
      </c>
      <c r="J467" s="1812" t="s">
        <v>31</v>
      </c>
      <c r="K467" s="2391" t="s">
        <v>885</v>
      </c>
      <c r="L467" s="1807">
        <v>0.35347222222222224</v>
      </c>
      <c r="M467" s="1807">
        <v>0.65625</v>
      </c>
      <c r="N467" s="1801" t="s">
        <v>219</v>
      </c>
      <c r="O467" s="1807">
        <v>0.34375</v>
      </c>
      <c r="P467" s="2542" t="s">
        <v>34</v>
      </c>
      <c r="Q467" s="2542" t="s">
        <v>34</v>
      </c>
      <c r="R467" s="1801" t="s">
        <v>600</v>
      </c>
      <c r="S467" s="1801" t="s">
        <v>600</v>
      </c>
      <c r="T467" s="1801" t="s">
        <v>36</v>
      </c>
      <c r="U467" s="1801" t="s">
        <v>545</v>
      </c>
      <c r="V467" s="2571">
        <f t="shared" si="6"/>
        <v>9.7222222222222432E-3</v>
      </c>
      <c r="W467" s="1997">
        <v>7303316802</v>
      </c>
    </row>
    <row r="468" spans="1:23" s="1810" customFormat="1" ht="27.75">
      <c r="A468" s="1801">
        <v>465</v>
      </c>
      <c r="B468" s="1801">
        <v>3144</v>
      </c>
      <c r="C468" s="1823">
        <v>197665</v>
      </c>
      <c r="D468" s="1801" t="s">
        <v>11725</v>
      </c>
      <c r="E468" s="1805" t="s">
        <v>11751</v>
      </c>
      <c r="F468" s="2014" t="s">
        <v>3264</v>
      </c>
      <c r="G468" s="1805" t="s">
        <v>4486</v>
      </c>
      <c r="H468" s="2014" t="s">
        <v>520</v>
      </c>
      <c r="I468" s="1811" t="s">
        <v>11752</v>
      </c>
      <c r="J468" s="1812" t="s">
        <v>31</v>
      </c>
      <c r="K468" s="2405" t="s">
        <v>11753</v>
      </c>
      <c r="L468" s="1807">
        <v>0.35347222222222224</v>
      </c>
      <c r="M468" s="1807">
        <v>0.52083333333333337</v>
      </c>
      <c r="N468" s="1801" t="s">
        <v>33</v>
      </c>
      <c r="O468" s="1807">
        <v>0.34027777777777779</v>
      </c>
      <c r="P468" s="2542" t="s">
        <v>34</v>
      </c>
      <c r="Q468" s="2542" t="s">
        <v>34</v>
      </c>
      <c r="R468" s="1801" t="s">
        <v>600</v>
      </c>
      <c r="S468" s="1801" t="s">
        <v>600</v>
      </c>
      <c r="T468" s="1801" t="s">
        <v>36</v>
      </c>
      <c r="U468" s="1801" t="s">
        <v>367</v>
      </c>
      <c r="V468" s="2571">
        <f t="shared" si="6"/>
        <v>1.3194444444444453E-2</v>
      </c>
      <c r="W468" s="2014">
        <v>9310699361</v>
      </c>
    </row>
    <row r="469" spans="1:23" s="1810" customFormat="1">
      <c r="A469" s="1801">
        <v>466</v>
      </c>
      <c r="B469" s="1801">
        <v>4616</v>
      </c>
      <c r="C469" s="1823">
        <v>185617</v>
      </c>
      <c r="D469" s="1801" t="s">
        <v>11725</v>
      </c>
      <c r="E469" s="1805" t="s">
        <v>11754</v>
      </c>
      <c r="F469" s="2014" t="s">
        <v>192</v>
      </c>
      <c r="G469" s="1805" t="s">
        <v>9415</v>
      </c>
      <c r="H469" s="2172" t="s">
        <v>5021</v>
      </c>
      <c r="I469" s="1811" t="s">
        <v>11755</v>
      </c>
      <c r="J469" s="1812" t="s">
        <v>31</v>
      </c>
      <c r="K469" s="2391" t="s">
        <v>8755</v>
      </c>
      <c r="L469" s="1807">
        <v>0.55555555555555558</v>
      </c>
      <c r="M469" s="1807">
        <v>0.57986111111111116</v>
      </c>
      <c r="N469" s="1801" t="s">
        <v>33</v>
      </c>
      <c r="O469" s="1807">
        <v>0.55208333333333337</v>
      </c>
      <c r="P469" s="2542" t="s">
        <v>34</v>
      </c>
      <c r="Q469" s="2542" t="s">
        <v>34</v>
      </c>
      <c r="R469" s="1801" t="s">
        <v>36</v>
      </c>
      <c r="S469" s="1801" t="s">
        <v>600</v>
      </c>
      <c r="T469" s="1801" t="s">
        <v>36</v>
      </c>
      <c r="U469" s="1801" t="s">
        <v>33</v>
      </c>
      <c r="V469" s="2571">
        <f t="shared" si="6"/>
        <v>3.4722222222222099E-3</v>
      </c>
      <c r="W469" s="1997">
        <v>8860400347</v>
      </c>
    </row>
    <row r="470" spans="1:23" s="1810" customFormat="1">
      <c r="A470" s="1801">
        <v>467</v>
      </c>
      <c r="B470" s="1801">
        <v>2110</v>
      </c>
      <c r="C470" s="1823">
        <v>202310</v>
      </c>
      <c r="D470" s="1801" t="s">
        <v>11725</v>
      </c>
      <c r="E470" s="1805" t="s">
        <v>11756</v>
      </c>
      <c r="F470" s="2014" t="s">
        <v>186</v>
      </c>
      <c r="G470" s="1805" t="s">
        <v>9415</v>
      </c>
      <c r="H470" s="2172" t="s">
        <v>5021</v>
      </c>
      <c r="I470" s="1811" t="s">
        <v>11757</v>
      </c>
      <c r="J470" s="1812" t="s">
        <v>31</v>
      </c>
      <c r="K470" s="2391" t="s">
        <v>885</v>
      </c>
      <c r="L470" s="1807">
        <v>0.61111111111111116</v>
      </c>
      <c r="M470" s="1807">
        <v>0.74305555555555558</v>
      </c>
      <c r="N470" s="1801" t="s">
        <v>33</v>
      </c>
      <c r="O470" s="1807">
        <v>0.60416666666666663</v>
      </c>
      <c r="P470" s="2542" t="s">
        <v>34</v>
      </c>
      <c r="Q470" s="2542" t="s">
        <v>34</v>
      </c>
      <c r="R470" s="1801" t="s">
        <v>36</v>
      </c>
      <c r="S470" s="1801" t="s">
        <v>600</v>
      </c>
      <c r="T470" s="1801" t="s">
        <v>36</v>
      </c>
      <c r="U470" s="1801" t="s">
        <v>33</v>
      </c>
      <c r="V470" s="2571">
        <f t="shared" si="6"/>
        <v>6.9444444444445308E-3</v>
      </c>
      <c r="W470" s="1997">
        <v>9310237634</v>
      </c>
    </row>
    <row r="471" spans="1:23" s="439" customFormat="1" ht="27.75">
      <c r="A471" s="463">
        <v>468</v>
      </c>
      <c r="B471" s="463">
        <v>6116</v>
      </c>
      <c r="C471" s="1311">
        <v>206725</v>
      </c>
      <c r="D471" s="463" t="s">
        <v>11725</v>
      </c>
      <c r="E471" s="1311" t="s">
        <v>11758</v>
      </c>
      <c r="F471" s="1984" t="s">
        <v>1826</v>
      </c>
      <c r="G471" s="1225" t="s">
        <v>9415</v>
      </c>
      <c r="H471" s="1986" t="s">
        <v>5021</v>
      </c>
      <c r="I471" s="1228" t="s">
        <v>11759</v>
      </c>
      <c r="J471" s="977" t="s">
        <v>31</v>
      </c>
      <c r="K471" s="1850" t="s">
        <v>8119</v>
      </c>
      <c r="L471" s="966">
        <v>0.73263888888888884</v>
      </c>
      <c r="M471" s="966">
        <v>0.74305555555555558</v>
      </c>
      <c r="N471" s="608" t="s">
        <v>966</v>
      </c>
      <c r="O471" s="966">
        <v>0.72916666666666663</v>
      </c>
      <c r="P471" s="463"/>
      <c r="Q471" s="463" t="s">
        <v>171</v>
      </c>
      <c r="R471" s="463" t="s">
        <v>36</v>
      </c>
      <c r="S471" s="463" t="s">
        <v>600</v>
      </c>
      <c r="T471" s="463" t="s">
        <v>36</v>
      </c>
      <c r="U471" s="463" t="s">
        <v>966</v>
      </c>
      <c r="V471" s="2571">
        <f t="shared" si="6"/>
        <v>3.4722222222222099E-3</v>
      </c>
      <c r="W471" s="591">
        <v>9654636657</v>
      </c>
    </row>
    <row r="472" spans="1:23" s="1810" customFormat="1">
      <c r="A472" s="1801">
        <v>469</v>
      </c>
      <c r="B472" s="1801">
        <v>2565</v>
      </c>
      <c r="C472" s="1823">
        <v>191756</v>
      </c>
      <c r="D472" s="1801" t="s">
        <v>11725</v>
      </c>
      <c r="E472" s="1805" t="s">
        <v>11760</v>
      </c>
      <c r="F472" s="2014" t="s">
        <v>1751</v>
      </c>
      <c r="G472" s="1805" t="s">
        <v>5493</v>
      </c>
      <c r="H472" s="2172" t="s">
        <v>215</v>
      </c>
      <c r="I472" s="1811" t="s">
        <v>1671</v>
      </c>
      <c r="J472" s="1812" t="s">
        <v>31</v>
      </c>
      <c r="K472" s="2391" t="s">
        <v>50</v>
      </c>
      <c r="L472" s="1807">
        <v>0.34375</v>
      </c>
      <c r="M472" s="1807">
        <v>0.57638888888888884</v>
      </c>
      <c r="N472" s="1801" t="s">
        <v>219</v>
      </c>
      <c r="O472" s="1807">
        <v>0.33680555555555558</v>
      </c>
      <c r="P472" s="2542" t="s">
        <v>34</v>
      </c>
      <c r="Q472" s="2542" t="s">
        <v>34</v>
      </c>
      <c r="R472" s="1801" t="s">
        <v>35</v>
      </c>
      <c r="S472" s="1801" t="s">
        <v>35</v>
      </c>
      <c r="T472" s="1801" t="s">
        <v>112</v>
      </c>
      <c r="U472" s="1801" t="s">
        <v>367</v>
      </c>
      <c r="V472" s="2571">
        <f t="shared" si="6"/>
        <v>6.9444444444444198E-3</v>
      </c>
      <c r="W472" s="1997">
        <v>8394889158</v>
      </c>
    </row>
    <row r="473" spans="1:23" s="1810" customFormat="1">
      <c r="A473" s="1801">
        <v>470</v>
      </c>
      <c r="B473" s="1812"/>
      <c r="C473" s="1997">
        <v>178736</v>
      </c>
      <c r="D473" s="1812" t="s">
        <v>11725</v>
      </c>
      <c r="E473" s="1997" t="s">
        <v>11761</v>
      </c>
      <c r="F473" s="1997" t="s">
        <v>505</v>
      </c>
      <c r="G473" s="1997" t="s">
        <v>9955</v>
      </c>
      <c r="H473" s="1999" t="s">
        <v>29</v>
      </c>
      <c r="I473" s="1999" t="s">
        <v>128</v>
      </c>
      <c r="J473" s="1890" t="s">
        <v>188</v>
      </c>
      <c r="K473" s="1818" t="s">
        <v>651</v>
      </c>
      <c r="L473" s="1807">
        <v>0.8520833333333333</v>
      </c>
      <c r="M473" s="1807">
        <v>0.90416666666666667</v>
      </c>
      <c r="N473" s="1801" t="s">
        <v>33</v>
      </c>
      <c r="O473" s="1807">
        <v>0.84027777777777779</v>
      </c>
      <c r="P473" s="2542" t="s">
        <v>34</v>
      </c>
      <c r="Q473" s="2542" t="s">
        <v>34</v>
      </c>
      <c r="R473" s="1801" t="s">
        <v>600</v>
      </c>
      <c r="S473" s="1801" t="s">
        <v>600</v>
      </c>
      <c r="T473" s="1801" t="s">
        <v>36</v>
      </c>
      <c r="U473" s="1801" t="s">
        <v>367</v>
      </c>
      <c r="V473" s="2571">
        <f t="shared" si="6"/>
        <v>1.1805555555555514E-2</v>
      </c>
      <c r="W473" s="1997">
        <v>8587802620</v>
      </c>
    </row>
    <row r="474" spans="1:23" s="1810" customFormat="1">
      <c r="A474" s="1801">
        <v>471</v>
      </c>
      <c r="B474" s="1500"/>
      <c r="C474" s="1996">
        <v>178087</v>
      </c>
      <c r="D474" s="1500" t="s">
        <v>11725</v>
      </c>
      <c r="E474" s="1996" t="s">
        <v>11762</v>
      </c>
      <c r="F474" s="1996" t="s">
        <v>381</v>
      </c>
      <c r="G474" s="1996" t="s">
        <v>11467</v>
      </c>
      <c r="H474" s="2351" t="s">
        <v>41</v>
      </c>
      <c r="I474" s="2351" t="s">
        <v>11763</v>
      </c>
      <c r="J474" s="887" t="s">
        <v>188</v>
      </c>
      <c r="K474" s="1375" t="s">
        <v>1005</v>
      </c>
      <c r="L474" s="1498">
        <v>0.35972222222222222</v>
      </c>
      <c r="M474" s="1498">
        <v>0.41666666666666669</v>
      </c>
      <c r="N474" s="2447" t="s">
        <v>37</v>
      </c>
      <c r="O474" s="1498"/>
      <c r="P474" s="2550"/>
      <c r="Q474" s="2550"/>
      <c r="R474" s="775"/>
      <c r="S474" s="775"/>
      <c r="T474" s="775"/>
      <c r="U474" s="775"/>
      <c r="V474" s="2571"/>
      <c r="W474" s="1997">
        <v>8800660522</v>
      </c>
    </row>
    <row r="475" spans="1:23" s="1810" customFormat="1">
      <c r="A475" s="1801">
        <v>472</v>
      </c>
      <c r="B475" s="1812"/>
      <c r="C475" s="1997">
        <v>56554</v>
      </c>
      <c r="D475" s="1812" t="s">
        <v>11725</v>
      </c>
      <c r="E475" s="1997" t="s">
        <v>3428</v>
      </c>
      <c r="F475" s="1997" t="s">
        <v>11764</v>
      </c>
      <c r="G475" s="1997" t="s">
        <v>401</v>
      </c>
      <c r="H475" s="1999" t="s">
        <v>237</v>
      </c>
      <c r="I475" s="2222" t="s">
        <v>11765</v>
      </c>
      <c r="J475" s="1801" t="s">
        <v>188</v>
      </c>
      <c r="K475" s="2391" t="s">
        <v>176</v>
      </c>
      <c r="L475" s="1807">
        <v>0.73611111111111116</v>
      </c>
      <c r="M475" s="1807">
        <v>0.88888888888888884</v>
      </c>
      <c r="N475" s="1801" t="s">
        <v>33</v>
      </c>
      <c r="O475" s="1807">
        <v>0.72569444444444442</v>
      </c>
      <c r="P475" s="2542" t="s">
        <v>34</v>
      </c>
      <c r="Q475" s="2542" t="s">
        <v>34</v>
      </c>
      <c r="R475" s="1801" t="s">
        <v>600</v>
      </c>
      <c r="S475" s="1801" t="s">
        <v>600</v>
      </c>
      <c r="T475" s="1801" t="s">
        <v>36</v>
      </c>
      <c r="U475" s="1801" t="s">
        <v>367</v>
      </c>
      <c r="V475" s="2571">
        <f t="shared" si="6"/>
        <v>1.0416666666666741E-2</v>
      </c>
      <c r="W475" s="1997">
        <v>8882456954</v>
      </c>
    </row>
    <row r="476" spans="1:23" s="1810" customFormat="1">
      <c r="A476" s="1801">
        <v>473</v>
      </c>
      <c r="B476" s="1812"/>
      <c r="C476" s="1997">
        <v>206243</v>
      </c>
      <c r="D476" s="1812" t="s">
        <v>11725</v>
      </c>
      <c r="E476" s="1997" t="s">
        <v>11766</v>
      </c>
      <c r="F476" s="1997" t="s">
        <v>941</v>
      </c>
      <c r="G476" s="1997" t="s">
        <v>10747</v>
      </c>
      <c r="H476" s="1999" t="s">
        <v>8214</v>
      </c>
      <c r="I476" s="2222" t="s">
        <v>1937</v>
      </c>
      <c r="J476" s="1801" t="s">
        <v>94</v>
      </c>
      <c r="K476" s="2555" t="s">
        <v>11767</v>
      </c>
      <c r="L476" s="1807">
        <v>0.39930555555555558</v>
      </c>
      <c r="M476" s="1807">
        <v>0.63888888888888884</v>
      </c>
      <c r="N476" s="1801" t="s">
        <v>33</v>
      </c>
      <c r="O476" s="1807">
        <v>0.3888888888888889</v>
      </c>
      <c r="P476" s="2542" t="s">
        <v>34</v>
      </c>
      <c r="Q476" s="2542" t="s">
        <v>34</v>
      </c>
      <c r="R476" s="1801" t="s">
        <v>600</v>
      </c>
      <c r="S476" s="1801" t="s">
        <v>600</v>
      </c>
      <c r="T476" s="1801" t="s">
        <v>36</v>
      </c>
      <c r="U476" s="1801" t="s">
        <v>367</v>
      </c>
      <c r="V476" s="2571">
        <f t="shared" si="6"/>
        <v>1.0416666666666685E-2</v>
      </c>
      <c r="W476" s="1801"/>
    </row>
    <row r="477" spans="1:23" s="1810" customFormat="1">
      <c r="A477" s="1801">
        <v>474</v>
      </c>
      <c r="B477" s="1812"/>
      <c r="C477" s="1997">
        <v>203607</v>
      </c>
      <c r="D477" s="1812" t="s">
        <v>11725</v>
      </c>
      <c r="E477" s="1997" t="s">
        <v>11768</v>
      </c>
      <c r="F477" s="1997" t="s">
        <v>162</v>
      </c>
      <c r="G477" s="1997" t="s">
        <v>98</v>
      </c>
      <c r="H477" s="1999" t="s">
        <v>99</v>
      </c>
      <c r="I477" s="2222" t="s">
        <v>3974</v>
      </c>
      <c r="J477" s="1801" t="s">
        <v>94</v>
      </c>
      <c r="K477" s="2391" t="s">
        <v>101</v>
      </c>
      <c r="L477" s="1807">
        <v>0.35416666666666669</v>
      </c>
      <c r="M477" s="1807">
        <v>0.60763888888888884</v>
      </c>
      <c r="N477" s="1801" t="s">
        <v>33</v>
      </c>
      <c r="O477" s="1807">
        <v>0.34375</v>
      </c>
      <c r="P477" s="2542" t="s">
        <v>34</v>
      </c>
      <c r="Q477" s="2542" t="s">
        <v>34</v>
      </c>
      <c r="R477" s="1801" t="s">
        <v>600</v>
      </c>
      <c r="S477" s="1801" t="s">
        <v>600</v>
      </c>
      <c r="T477" s="1801" t="s">
        <v>36</v>
      </c>
      <c r="U477" s="1801" t="s">
        <v>367</v>
      </c>
      <c r="V477" s="2571">
        <f t="shared" si="6"/>
        <v>1.0416666666666685E-2</v>
      </c>
      <c r="W477" s="1801"/>
    </row>
    <row r="478" spans="1:23" s="1810" customFormat="1">
      <c r="A478" s="1801">
        <v>475</v>
      </c>
      <c r="B478" s="1812"/>
      <c r="C478" s="1997">
        <v>130079</v>
      </c>
      <c r="D478" s="1812" t="s">
        <v>11725</v>
      </c>
      <c r="E478" s="1997" t="s">
        <v>11769</v>
      </c>
      <c r="F478" s="1997" t="s">
        <v>2090</v>
      </c>
      <c r="G478" s="1997" t="s">
        <v>773</v>
      </c>
      <c r="H478" s="1999" t="s">
        <v>99</v>
      </c>
      <c r="I478" s="1999" t="s">
        <v>11770</v>
      </c>
      <c r="J478" s="2514" t="s">
        <v>188</v>
      </c>
      <c r="K478" s="2391" t="s">
        <v>5086</v>
      </c>
      <c r="L478" s="1807">
        <v>0.94444444444444442</v>
      </c>
      <c r="M478" s="1807">
        <v>0.20833333333333334</v>
      </c>
      <c r="N478" s="1801" t="s">
        <v>33</v>
      </c>
      <c r="O478" s="1807">
        <v>0.93402777777777779</v>
      </c>
      <c r="P478" s="2542" t="s">
        <v>34</v>
      </c>
      <c r="Q478" s="2542" t="s">
        <v>34</v>
      </c>
      <c r="R478" s="1801" t="s">
        <v>600</v>
      </c>
      <c r="S478" s="1801" t="s">
        <v>600</v>
      </c>
      <c r="T478" s="1801" t="s">
        <v>36</v>
      </c>
      <c r="U478" s="1801" t="s">
        <v>367</v>
      </c>
      <c r="V478" s="2571">
        <f t="shared" si="6"/>
        <v>1.041666666666663E-2</v>
      </c>
      <c r="W478" s="1801"/>
    </row>
    <row r="479" spans="1:23" s="1810" customFormat="1">
      <c r="A479" s="1801">
        <v>476</v>
      </c>
      <c r="B479" s="2006"/>
      <c r="C479" s="2013">
        <v>38593</v>
      </c>
      <c r="D479" s="2006" t="s">
        <v>11725</v>
      </c>
      <c r="E479" s="2013" t="s">
        <v>11771</v>
      </c>
      <c r="F479" s="2013" t="s">
        <v>505</v>
      </c>
      <c r="G479" s="2013" t="s">
        <v>28</v>
      </c>
      <c r="H479" s="2066" t="s">
        <v>29</v>
      </c>
      <c r="I479" s="2013" t="s">
        <v>128</v>
      </c>
      <c r="J479" s="1890" t="s">
        <v>188</v>
      </c>
      <c r="K479" s="2399" t="s">
        <v>5088</v>
      </c>
      <c r="L479" s="1892">
        <v>0.6</v>
      </c>
      <c r="M479" s="1892">
        <v>0.64236111111111116</v>
      </c>
      <c r="N479" s="1890" t="s">
        <v>33</v>
      </c>
      <c r="O479" s="1892">
        <v>0.58680555555555558</v>
      </c>
      <c r="P479" s="2542" t="s">
        <v>34</v>
      </c>
      <c r="Q479" s="2542" t="s">
        <v>34</v>
      </c>
      <c r="R479" s="1890" t="s">
        <v>600</v>
      </c>
      <c r="S479" s="1890" t="s">
        <v>600</v>
      </c>
      <c r="T479" s="1890" t="s">
        <v>36</v>
      </c>
      <c r="U479" s="1890" t="s">
        <v>367</v>
      </c>
      <c r="V479" s="2571">
        <f t="shared" si="6"/>
        <v>1.3194444444444398E-2</v>
      </c>
      <c r="W479" s="1890"/>
    </row>
    <row r="480" spans="1:23" s="439" customFormat="1">
      <c r="A480" s="463">
        <v>477</v>
      </c>
      <c r="B480" s="463">
        <v>3511</v>
      </c>
      <c r="C480" s="1311">
        <v>195044</v>
      </c>
      <c r="D480" s="1286" t="s">
        <v>11772</v>
      </c>
      <c r="E480" s="1225" t="s">
        <v>11773</v>
      </c>
      <c r="F480" s="1984" t="s">
        <v>738</v>
      </c>
      <c r="G480" s="1228" t="s">
        <v>4039</v>
      </c>
      <c r="H480" s="1986" t="s">
        <v>4426</v>
      </c>
      <c r="I480" s="1228" t="s">
        <v>11774</v>
      </c>
      <c r="J480" s="977" t="s">
        <v>31</v>
      </c>
      <c r="K480" s="1850" t="s">
        <v>3514</v>
      </c>
      <c r="L480" s="966">
        <v>0.3923611111111111</v>
      </c>
      <c r="M480" s="966">
        <v>0.64583333333333337</v>
      </c>
      <c r="N480" s="463" t="s">
        <v>169</v>
      </c>
      <c r="O480" s="966">
        <v>0.38541666666666669</v>
      </c>
      <c r="P480" s="463"/>
      <c r="Q480" s="463" t="s">
        <v>171</v>
      </c>
      <c r="R480" s="463" t="s">
        <v>36</v>
      </c>
      <c r="S480" s="463" t="s">
        <v>600</v>
      </c>
      <c r="T480" s="463" t="s">
        <v>36</v>
      </c>
      <c r="U480" s="463" t="s">
        <v>169</v>
      </c>
      <c r="V480" s="2571">
        <f t="shared" si="6"/>
        <v>6.9444444444444198E-3</v>
      </c>
      <c r="W480" s="1225">
        <v>8802515612</v>
      </c>
    </row>
    <row r="481" spans="1:23" s="962" customFormat="1">
      <c r="A481" s="1801">
        <v>478</v>
      </c>
      <c r="B481" s="775">
        <v>3517</v>
      </c>
      <c r="C481" s="1629">
        <v>199162</v>
      </c>
      <c r="D481" s="775" t="s">
        <v>11772</v>
      </c>
      <c r="E481" s="1503" t="s">
        <v>11775</v>
      </c>
      <c r="F481" s="2350" t="s">
        <v>46</v>
      </c>
      <c r="G481" s="2105" t="s">
        <v>9491</v>
      </c>
      <c r="H481" s="2352" t="s">
        <v>201</v>
      </c>
      <c r="I481" s="2105" t="s">
        <v>4500</v>
      </c>
      <c r="J481" s="1500" t="s">
        <v>31</v>
      </c>
      <c r="K481" s="2393" t="s">
        <v>980</v>
      </c>
      <c r="L481" s="1498">
        <v>0.71527777777777779</v>
      </c>
      <c r="M481" s="1498">
        <v>0.75</v>
      </c>
      <c r="N481" s="2447" t="s">
        <v>37</v>
      </c>
      <c r="O481" s="775"/>
      <c r="P481" s="775"/>
      <c r="Q481" s="775"/>
      <c r="R481" s="775"/>
      <c r="S481" s="775"/>
      <c r="T481" s="775"/>
      <c r="U481" s="775"/>
      <c r="V481" s="2571"/>
      <c r="W481" s="1503">
        <v>7701819286</v>
      </c>
    </row>
    <row r="482" spans="1:23" s="1810" customFormat="1">
      <c r="A482" s="1801">
        <v>479</v>
      </c>
      <c r="B482" s="1801">
        <v>4520</v>
      </c>
      <c r="C482" s="1823">
        <v>206640</v>
      </c>
      <c r="D482" s="1801" t="s">
        <v>11772</v>
      </c>
      <c r="E482" s="1823" t="s">
        <v>11776</v>
      </c>
      <c r="F482" s="2014" t="s">
        <v>1714</v>
      </c>
      <c r="G482" s="1811" t="s">
        <v>11607</v>
      </c>
      <c r="H482" s="2172" t="s">
        <v>41</v>
      </c>
      <c r="I482" s="1811" t="s">
        <v>11777</v>
      </c>
      <c r="J482" s="1812" t="s">
        <v>31</v>
      </c>
      <c r="K482" s="2391" t="s">
        <v>423</v>
      </c>
      <c r="L482" s="1807">
        <v>0.62013888888888891</v>
      </c>
      <c r="M482" s="1807">
        <v>0.69444444444444442</v>
      </c>
      <c r="N482" s="1801" t="s">
        <v>33</v>
      </c>
      <c r="O482" s="1807">
        <v>0.60416666666666663</v>
      </c>
      <c r="P482" s="2542" t="s">
        <v>34</v>
      </c>
      <c r="Q482" s="2542" t="s">
        <v>34</v>
      </c>
      <c r="R482" s="1890" t="s">
        <v>600</v>
      </c>
      <c r="S482" s="1890" t="s">
        <v>600</v>
      </c>
      <c r="T482" s="1890" t="s">
        <v>36</v>
      </c>
      <c r="U482" s="1890" t="s">
        <v>367</v>
      </c>
      <c r="V482" s="2571">
        <f t="shared" si="6"/>
        <v>1.5972222222222276E-2</v>
      </c>
      <c r="W482" s="1805">
        <v>9718584650</v>
      </c>
    </row>
    <row r="483" spans="1:23" s="1810" customFormat="1">
      <c r="A483" s="1801">
        <v>480</v>
      </c>
      <c r="B483" s="1801">
        <v>3133</v>
      </c>
      <c r="C483" s="1823">
        <v>127058</v>
      </c>
      <c r="D483" s="1801" t="s">
        <v>11772</v>
      </c>
      <c r="E483" s="1823" t="s">
        <v>11778</v>
      </c>
      <c r="F483" s="2014" t="s">
        <v>204</v>
      </c>
      <c r="G483" s="1811" t="s">
        <v>11607</v>
      </c>
      <c r="H483" s="2172" t="s">
        <v>41</v>
      </c>
      <c r="I483" s="1811" t="s">
        <v>11779</v>
      </c>
      <c r="J483" s="1812" t="s">
        <v>31</v>
      </c>
      <c r="K483" s="2391" t="s">
        <v>4208</v>
      </c>
      <c r="L483" s="1807">
        <v>0.71388888888888891</v>
      </c>
      <c r="M483" s="1807">
        <v>0.73472222222222228</v>
      </c>
      <c r="N483" s="1801" t="s">
        <v>33</v>
      </c>
      <c r="O483" s="1807">
        <v>0.71180555555555558</v>
      </c>
      <c r="P483" s="2542" t="s">
        <v>34</v>
      </c>
      <c r="Q483" s="2542" t="s">
        <v>34</v>
      </c>
      <c r="R483" s="1801" t="s">
        <v>600</v>
      </c>
      <c r="S483" s="1801" t="s">
        <v>600</v>
      </c>
      <c r="T483" s="1801" t="s">
        <v>36</v>
      </c>
      <c r="U483" s="1801" t="s">
        <v>11780</v>
      </c>
      <c r="V483" s="2571">
        <f t="shared" si="6"/>
        <v>2.0833333333333259E-3</v>
      </c>
      <c r="W483" s="1805">
        <v>9413432188</v>
      </c>
    </row>
    <row r="484" spans="1:23" s="1810" customFormat="1">
      <c r="A484" s="1801">
        <v>481</v>
      </c>
      <c r="B484" s="1801">
        <v>2137</v>
      </c>
      <c r="C484" s="1823">
        <v>206137</v>
      </c>
      <c r="D484" s="1801" t="s">
        <v>11772</v>
      </c>
      <c r="E484" s="1823" t="s">
        <v>11625</v>
      </c>
      <c r="F484" s="2014" t="s">
        <v>852</v>
      </c>
      <c r="G484" s="1811" t="s">
        <v>11607</v>
      </c>
      <c r="H484" s="2172" t="s">
        <v>41</v>
      </c>
      <c r="I484" s="1811" t="s">
        <v>11781</v>
      </c>
      <c r="J484" s="1812" t="s">
        <v>31</v>
      </c>
      <c r="K484" s="2391" t="s">
        <v>621</v>
      </c>
      <c r="L484" s="1807">
        <v>0.4826388888888889</v>
      </c>
      <c r="M484" s="1807">
        <v>0.53194444444444444</v>
      </c>
      <c r="N484" s="1801" t="s">
        <v>219</v>
      </c>
      <c r="O484" s="1807">
        <v>0.47222222222222221</v>
      </c>
      <c r="P484" s="2542" t="s">
        <v>34</v>
      </c>
      <c r="Q484" s="2542" t="s">
        <v>34</v>
      </c>
      <c r="R484" s="1801" t="s">
        <v>600</v>
      </c>
      <c r="S484" s="1801" t="s">
        <v>600</v>
      </c>
      <c r="T484" s="1801" t="s">
        <v>36</v>
      </c>
      <c r="U484" s="1801" t="s">
        <v>545</v>
      </c>
      <c r="V484" s="2571">
        <f t="shared" ref="V484:V502" si="7">L484-O484</f>
        <v>1.0416666666666685E-2</v>
      </c>
      <c r="W484" s="1805">
        <v>9899563887</v>
      </c>
    </row>
    <row r="485" spans="1:23" s="1810" customFormat="1" ht="27.75">
      <c r="A485" s="1801">
        <v>482</v>
      </c>
      <c r="B485" s="1801"/>
      <c r="C485" s="1823">
        <v>206403</v>
      </c>
      <c r="D485" s="1801" t="s">
        <v>11772</v>
      </c>
      <c r="E485" s="1805" t="s">
        <v>11782</v>
      </c>
      <c r="F485" s="2014" t="s">
        <v>1719</v>
      </c>
      <c r="G485" s="1811" t="s">
        <v>4270</v>
      </c>
      <c r="H485" s="2172" t="s">
        <v>215</v>
      </c>
      <c r="I485" s="1811" t="s">
        <v>11783</v>
      </c>
      <c r="J485" s="1812" t="s">
        <v>31</v>
      </c>
      <c r="K485" s="2391" t="s">
        <v>423</v>
      </c>
      <c r="L485" s="1807">
        <v>0.42916666666666664</v>
      </c>
      <c r="M485" s="1807">
        <v>0.45833333333333331</v>
      </c>
      <c r="N485" s="1801" t="s">
        <v>219</v>
      </c>
      <c r="O485" s="1807">
        <v>0.4236111111111111</v>
      </c>
      <c r="P485" s="2542" t="s">
        <v>34</v>
      </c>
      <c r="Q485" s="2542" t="s">
        <v>34</v>
      </c>
      <c r="R485" s="1801" t="s">
        <v>600</v>
      </c>
      <c r="S485" s="1801" t="s">
        <v>600</v>
      </c>
      <c r="T485" s="1801" t="s">
        <v>36</v>
      </c>
      <c r="U485" s="1801" t="s">
        <v>545</v>
      </c>
      <c r="V485" s="2571">
        <f t="shared" si="7"/>
        <v>5.5555555555555358E-3</v>
      </c>
      <c r="W485" s="1805">
        <v>9899980057</v>
      </c>
    </row>
    <row r="486" spans="1:23" s="439" customFormat="1" ht="21" customHeight="1">
      <c r="A486" s="463">
        <v>483</v>
      </c>
      <c r="B486" s="463">
        <v>4620</v>
      </c>
      <c r="C486" s="1311">
        <v>3186</v>
      </c>
      <c r="D486" s="463" t="s">
        <v>11772</v>
      </c>
      <c r="E486" s="1225" t="s">
        <v>11784</v>
      </c>
      <c r="F486" s="1984" t="s">
        <v>311</v>
      </c>
      <c r="G486" s="1228" t="s">
        <v>4270</v>
      </c>
      <c r="H486" s="1986" t="s">
        <v>215</v>
      </c>
      <c r="I486" s="1228" t="s">
        <v>11785</v>
      </c>
      <c r="J486" s="977" t="s">
        <v>31</v>
      </c>
      <c r="K486" s="1850" t="s">
        <v>3514</v>
      </c>
      <c r="L486" s="966">
        <v>0.44791666666666669</v>
      </c>
      <c r="M486" s="966">
        <v>0.46527777777777779</v>
      </c>
      <c r="N486" s="463" t="s">
        <v>1451</v>
      </c>
      <c r="O486" s="966">
        <v>0.25</v>
      </c>
      <c r="P486" s="463"/>
      <c r="Q486" s="463" t="s">
        <v>171</v>
      </c>
      <c r="R486" s="463" t="s">
        <v>600</v>
      </c>
      <c r="S486" s="463" t="s">
        <v>600</v>
      </c>
      <c r="T486" s="463" t="s">
        <v>36</v>
      </c>
      <c r="U486" s="463" t="s">
        <v>2399</v>
      </c>
      <c r="V486" s="2572">
        <f t="shared" si="7"/>
        <v>0.19791666666666669</v>
      </c>
      <c r="W486" s="1225">
        <v>9810432456</v>
      </c>
    </row>
    <row r="487" spans="1:23" s="439" customFormat="1">
      <c r="A487" s="463">
        <v>484</v>
      </c>
      <c r="B487" s="463">
        <v>3518</v>
      </c>
      <c r="C487" s="1311">
        <v>205347</v>
      </c>
      <c r="D487" s="463" t="s">
        <v>11772</v>
      </c>
      <c r="E487" s="1225" t="s">
        <v>11786</v>
      </c>
      <c r="F487" s="1984" t="s">
        <v>835</v>
      </c>
      <c r="G487" s="1228" t="s">
        <v>5418</v>
      </c>
      <c r="H487" s="1986" t="s">
        <v>29</v>
      </c>
      <c r="I487" s="1228" t="s">
        <v>11787</v>
      </c>
      <c r="J487" s="977" t="s">
        <v>31</v>
      </c>
      <c r="K487" s="1850" t="s">
        <v>565</v>
      </c>
      <c r="L487" s="966">
        <v>0.51041666666666663</v>
      </c>
      <c r="M487" s="966">
        <v>0.58333333333333337</v>
      </c>
      <c r="N487" s="463" t="s">
        <v>2113</v>
      </c>
      <c r="O487" s="966">
        <v>0.50694444444444442</v>
      </c>
      <c r="P487" s="463"/>
      <c r="Q487" s="463" t="s">
        <v>171</v>
      </c>
      <c r="R487" s="463" t="s">
        <v>36</v>
      </c>
      <c r="S487" s="463" t="s">
        <v>600</v>
      </c>
      <c r="T487" s="463" t="s">
        <v>36</v>
      </c>
      <c r="U487" s="463"/>
      <c r="V487" s="2571">
        <f t="shared" si="7"/>
        <v>3.4722222222222099E-3</v>
      </c>
      <c r="W487" s="1228">
        <v>9667904634</v>
      </c>
    </row>
    <row r="488" spans="1:23" s="439" customFormat="1" ht="27.75">
      <c r="A488" s="463">
        <v>486</v>
      </c>
      <c r="B488" s="463">
        <v>3571</v>
      </c>
      <c r="C488" s="1311">
        <v>150245</v>
      </c>
      <c r="D488" s="463" t="s">
        <v>11772</v>
      </c>
      <c r="E488" s="1225" t="s">
        <v>5787</v>
      </c>
      <c r="F488" s="1984" t="s">
        <v>913</v>
      </c>
      <c r="G488" s="1228" t="s">
        <v>2398</v>
      </c>
      <c r="H488" s="1986" t="s">
        <v>48</v>
      </c>
      <c r="I488" s="1228" t="s">
        <v>1876</v>
      </c>
      <c r="J488" s="977" t="s">
        <v>31</v>
      </c>
      <c r="K488" s="1850" t="s">
        <v>1008</v>
      </c>
      <c r="L488" s="966">
        <v>0.47916666666666669</v>
      </c>
      <c r="M488" s="966">
        <v>0.59722222222222221</v>
      </c>
      <c r="N488" s="608" t="s">
        <v>298</v>
      </c>
      <c r="O488" s="966">
        <v>0.46875</v>
      </c>
      <c r="P488" s="463"/>
      <c r="Q488" s="463" t="s">
        <v>171</v>
      </c>
      <c r="R488" s="463" t="s">
        <v>600</v>
      </c>
      <c r="S488" s="463" t="s">
        <v>600</v>
      </c>
      <c r="T488" s="463" t="s">
        <v>36</v>
      </c>
      <c r="U488" s="463" t="s">
        <v>367</v>
      </c>
      <c r="V488" s="2571">
        <f t="shared" si="7"/>
        <v>1.0416666666666685E-2</v>
      </c>
      <c r="W488" s="1225">
        <v>8130525196</v>
      </c>
    </row>
    <row r="489" spans="1:23" s="439" customFormat="1" ht="27.75">
      <c r="A489" s="463">
        <v>487</v>
      </c>
      <c r="B489" s="463">
        <v>6120</v>
      </c>
      <c r="C489" s="1311">
        <v>206928</v>
      </c>
      <c r="D489" s="463" t="s">
        <v>11772</v>
      </c>
      <c r="E489" s="1225" t="s">
        <v>11788</v>
      </c>
      <c r="F489" s="1984" t="s">
        <v>363</v>
      </c>
      <c r="G489" s="1228" t="s">
        <v>2398</v>
      </c>
      <c r="H489" s="1986" t="s">
        <v>48</v>
      </c>
      <c r="I489" s="1225" t="s">
        <v>11789</v>
      </c>
      <c r="J489" s="977" t="s">
        <v>31</v>
      </c>
      <c r="K489" s="1850" t="s">
        <v>980</v>
      </c>
      <c r="L489" s="966">
        <v>0.42708333333333331</v>
      </c>
      <c r="M489" s="966">
        <v>0.45833333333333331</v>
      </c>
      <c r="N489" s="608" t="s">
        <v>298</v>
      </c>
      <c r="O489" s="966">
        <v>0.41666666666666669</v>
      </c>
      <c r="P489" s="463"/>
      <c r="Q489" s="463" t="s">
        <v>171</v>
      </c>
      <c r="R489" s="463" t="s">
        <v>600</v>
      </c>
      <c r="S489" s="463" t="s">
        <v>600</v>
      </c>
      <c r="T489" s="463" t="s">
        <v>36</v>
      </c>
      <c r="U489" s="463" t="s">
        <v>367</v>
      </c>
      <c r="V489" s="2571">
        <f t="shared" si="7"/>
        <v>1.041666666666663E-2</v>
      </c>
      <c r="W489" s="1225">
        <v>9716868543</v>
      </c>
    </row>
    <row r="490" spans="1:23" s="439" customFormat="1" ht="27.75">
      <c r="A490" s="463">
        <v>488</v>
      </c>
      <c r="B490" s="463">
        <v>4517</v>
      </c>
      <c r="C490" s="1311">
        <v>188278</v>
      </c>
      <c r="D490" s="463" t="s">
        <v>11772</v>
      </c>
      <c r="E490" s="1225" t="s">
        <v>10395</v>
      </c>
      <c r="F490" s="1984" t="s">
        <v>602</v>
      </c>
      <c r="G490" s="1228" t="s">
        <v>2398</v>
      </c>
      <c r="H490" s="1986" t="s">
        <v>48</v>
      </c>
      <c r="I490" s="1228" t="s">
        <v>1972</v>
      </c>
      <c r="J490" s="977" t="s">
        <v>31</v>
      </c>
      <c r="K490" s="1850" t="s">
        <v>691</v>
      </c>
      <c r="L490" s="966">
        <v>0.54513888888888884</v>
      </c>
      <c r="M490" s="966">
        <v>0.57291666666666663</v>
      </c>
      <c r="N490" s="608" t="s">
        <v>298</v>
      </c>
      <c r="O490" s="966">
        <v>0.54166666666666663</v>
      </c>
      <c r="P490" s="463"/>
      <c r="Q490" s="463" t="s">
        <v>171</v>
      </c>
      <c r="R490" s="463" t="s">
        <v>600</v>
      </c>
      <c r="S490" s="463" t="s">
        <v>600</v>
      </c>
      <c r="T490" s="463" t="s">
        <v>36</v>
      </c>
      <c r="U490" s="463" t="s">
        <v>367</v>
      </c>
      <c r="V490" s="2571">
        <f t="shared" si="7"/>
        <v>3.4722222222222099E-3</v>
      </c>
      <c r="W490" s="1225">
        <v>7303316802</v>
      </c>
    </row>
    <row r="491" spans="1:23" s="1810" customFormat="1">
      <c r="A491" s="1801">
        <v>489</v>
      </c>
      <c r="B491" s="1801">
        <v>2104</v>
      </c>
      <c r="C491" s="1823">
        <v>202375</v>
      </c>
      <c r="D491" s="1801" t="s">
        <v>11772</v>
      </c>
      <c r="E491" s="1823" t="s">
        <v>5472</v>
      </c>
      <c r="F491" s="2014" t="s">
        <v>703</v>
      </c>
      <c r="G491" s="1811" t="s">
        <v>9345</v>
      </c>
      <c r="H491" s="2172" t="s">
        <v>4426</v>
      </c>
      <c r="I491" s="1811" t="s">
        <v>9973</v>
      </c>
      <c r="J491" s="1812" t="s">
        <v>31</v>
      </c>
      <c r="K491" s="2391" t="s">
        <v>10370</v>
      </c>
      <c r="L491" s="1807">
        <v>0.34513888888888888</v>
      </c>
      <c r="M491" s="1807">
        <v>0.62847222222222221</v>
      </c>
      <c r="N491" s="1801" t="s">
        <v>33</v>
      </c>
      <c r="O491" s="1807">
        <v>0.33680555555555558</v>
      </c>
      <c r="P491" s="2542" t="s">
        <v>34</v>
      </c>
      <c r="Q491" s="2542" t="s">
        <v>34</v>
      </c>
      <c r="R491" s="1801" t="s">
        <v>36</v>
      </c>
      <c r="S491" s="1801" t="s">
        <v>600</v>
      </c>
      <c r="T491" s="1801" t="s">
        <v>36</v>
      </c>
      <c r="U491" s="1801" t="s">
        <v>33</v>
      </c>
      <c r="V491" s="2571">
        <f t="shared" si="7"/>
        <v>8.3333333333333037E-3</v>
      </c>
      <c r="W491" s="1823">
        <v>9310699361</v>
      </c>
    </row>
    <row r="492" spans="1:23" s="1810" customFormat="1">
      <c r="A492" s="1801">
        <v>490</v>
      </c>
      <c r="B492" s="1801">
        <v>3503</v>
      </c>
      <c r="C492" s="1823">
        <v>202318</v>
      </c>
      <c r="D492" s="1801" t="s">
        <v>11772</v>
      </c>
      <c r="E492" s="1805" t="s">
        <v>11790</v>
      </c>
      <c r="F492" s="2014" t="s">
        <v>1751</v>
      </c>
      <c r="G492" s="1811" t="s">
        <v>9350</v>
      </c>
      <c r="H492" s="2172" t="s">
        <v>389</v>
      </c>
      <c r="I492" s="1811" t="s">
        <v>394</v>
      </c>
      <c r="J492" s="1812" t="s">
        <v>31</v>
      </c>
      <c r="K492" s="2391" t="s">
        <v>10373</v>
      </c>
      <c r="L492" s="1807">
        <v>0.38194444444444442</v>
      </c>
      <c r="M492" s="1807">
        <v>0.43055555555555558</v>
      </c>
      <c r="N492" s="1801" t="s">
        <v>33</v>
      </c>
      <c r="O492" s="1807">
        <v>0.375</v>
      </c>
      <c r="P492" s="2542" t="s">
        <v>34</v>
      </c>
      <c r="Q492" s="2542" t="s">
        <v>34</v>
      </c>
      <c r="R492" s="1801" t="s">
        <v>600</v>
      </c>
      <c r="S492" s="1801" t="s">
        <v>600</v>
      </c>
      <c r="T492" s="1801" t="s">
        <v>36</v>
      </c>
      <c r="U492" s="1801" t="s">
        <v>367</v>
      </c>
      <c r="V492" s="2571">
        <f t="shared" si="7"/>
        <v>6.9444444444444198E-3</v>
      </c>
      <c r="W492" s="1805">
        <v>9310237634</v>
      </c>
    </row>
    <row r="493" spans="1:23" s="1810" customFormat="1">
      <c r="A493" s="1801">
        <v>491</v>
      </c>
      <c r="B493" s="1801">
        <v>3513</v>
      </c>
      <c r="C493" s="1823">
        <v>203218</v>
      </c>
      <c r="D493" s="1801" t="s">
        <v>11772</v>
      </c>
      <c r="E493" s="1805" t="s">
        <v>11791</v>
      </c>
      <c r="F493" s="2014" t="s">
        <v>199</v>
      </c>
      <c r="G493" s="1811" t="s">
        <v>9350</v>
      </c>
      <c r="H493" s="2172" t="s">
        <v>389</v>
      </c>
      <c r="I493" s="1811" t="s">
        <v>394</v>
      </c>
      <c r="J493" s="1812" t="s">
        <v>31</v>
      </c>
      <c r="K493" s="2391" t="s">
        <v>624</v>
      </c>
      <c r="L493" s="1807">
        <v>0.45833333333333331</v>
      </c>
      <c r="M493" s="1807">
        <v>0.5</v>
      </c>
      <c r="N493" s="1801" t="s">
        <v>1063</v>
      </c>
      <c r="O493" s="1807">
        <v>0.4548611111111111</v>
      </c>
      <c r="P493" s="2542" t="s">
        <v>34</v>
      </c>
      <c r="Q493" s="2542" t="s">
        <v>34</v>
      </c>
      <c r="R493" s="1801" t="s">
        <v>600</v>
      </c>
      <c r="S493" s="1801" t="s">
        <v>600</v>
      </c>
      <c r="T493" s="1801" t="s">
        <v>36</v>
      </c>
      <c r="U493" s="1801" t="s">
        <v>367</v>
      </c>
      <c r="V493" s="2571">
        <f t="shared" si="7"/>
        <v>3.4722222222222099E-3</v>
      </c>
      <c r="W493" s="1805">
        <v>9654636657</v>
      </c>
    </row>
    <row r="494" spans="1:23" s="1810" customFormat="1">
      <c r="A494" s="1801">
        <v>492</v>
      </c>
      <c r="B494" s="1801">
        <v>3512</v>
      </c>
      <c r="C494" s="1823">
        <v>196422</v>
      </c>
      <c r="D494" s="1801" t="s">
        <v>11772</v>
      </c>
      <c r="E494" s="1805" t="s">
        <v>11792</v>
      </c>
      <c r="F494" s="2014" t="s">
        <v>738</v>
      </c>
      <c r="G494" s="1811" t="s">
        <v>9350</v>
      </c>
      <c r="H494" s="2172" t="s">
        <v>389</v>
      </c>
      <c r="I494" s="1811" t="s">
        <v>394</v>
      </c>
      <c r="J494" s="1812" t="s">
        <v>31</v>
      </c>
      <c r="K494" s="2391" t="s">
        <v>8186</v>
      </c>
      <c r="L494" s="1807">
        <v>0.55763888888888891</v>
      </c>
      <c r="M494" s="1807">
        <v>0.57986111111111116</v>
      </c>
      <c r="N494" s="1801" t="s">
        <v>33</v>
      </c>
      <c r="O494" s="1807">
        <v>0.55208333333333337</v>
      </c>
      <c r="P494" s="2542" t="s">
        <v>34</v>
      </c>
      <c r="Q494" s="2542" t="s">
        <v>34</v>
      </c>
      <c r="R494" s="2319" t="s">
        <v>35</v>
      </c>
      <c r="S494" s="2319" t="s">
        <v>35</v>
      </c>
      <c r="T494" s="2319" t="s">
        <v>36</v>
      </c>
      <c r="U494" s="2319" t="s">
        <v>37</v>
      </c>
      <c r="V494" s="2571">
        <f t="shared" si="7"/>
        <v>5.5555555555555358E-3</v>
      </c>
      <c r="W494" s="1805">
        <v>8394889158</v>
      </c>
    </row>
    <row r="495" spans="1:23" s="1810" customFormat="1">
      <c r="A495" s="1801">
        <v>493</v>
      </c>
      <c r="B495" s="775">
        <v>4507</v>
      </c>
      <c r="C495" s="1629">
        <v>192595</v>
      </c>
      <c r="D495" s="775" t="s">
        <v>11772</v>
      </c>
      <c r="E495" s="1503" t="s">
        <v>11793</v>
      </c>
      <c r="F495" s="2350" t="s">
        <v>53</v>
      </c>
      <c r="G495" s="2105" t="s">
        <v>9350</v>
      </c>
      <c r="H495" s="2352" t="s">
        <v>389</v>
      </c>
      <c r="I495" s="1503" t="s">
        <v>787</v>
      </c>
      <c r="J495" s="1500" t="s">
        <v>31</v>
      </c>
      <c r="K495" s="2393" t="s">
        <v>3514</v>
      </c>
      <c r="L495" s="1498">
        <v>0.6118055555555556</v>
      </c>
      <c r="M495" s="1498">
        <v>0.63194444444444442</v>
      </c>
      <c r="N495" s="2447" t="s">
        <v>37</v>
      </c>
      <c r="O495" s="775"/>
      <c r="P495" s="775"/>
      <c r="Q495" s="775"/>
      <c r="R495" s="775"/>
      <c r="S495" s="775"/>
      <c r="T495" s="775"/>
      <c r="U495" s="775"/>
      <c r="V495" s="2571"/>
      <c r="W495" s="1503">
        <v>8587802620</v>
      </c>
    </row>
    <row r="496" spans="1:23" s="1810" customFormat="1">
      <c r="A496" s="1801">
        <v>494</v>
      </c>
      <c r="B496" s="1801">
        <v>4635</v>
      </c>
      <c r="C496" s="1823">
        <v>97938</v>
      </c>
      <c r="D496" s="1801" t="s">
        <v>11772</v>
      </c>
      <c r="E496" s="1805" t="s">
        <v>5595</v>
      </c>
      <c r="F496" s="2014" t="s">
        <v>363</v>
      </c>
      <c r="G496" s="1811" t="s">
        <v>9350</v>
      </c>
      <c r="H496" s="2172" t="s">
        <v>389</v>
      </c>
      <c r="I496" s="1811" t="s">
        <v>394</v>
      </c>
      <c r="J496" s="1812" t="s">
        <v>31</v>
      </c>
      <c r="K496" s="2391" t="s">
        <v>43</v>
      </c>
      <c r="L496" s="1807">
        <v>0.62777777777777777</v>
      </c>
      <c r="M496" s="1807">
        <v>0.66319444444444442</v>
      </c>
      <c r="N496" s="1801" t="s">
        <v>33</v>
      </c>
      <c r="O496" s="1807">
        <v>0.625</v>
      </c>
      <c r="P496" s="1801" t="s">
        <v>34</v>
      </c>
      <c r="Q496" s="1801" t="s">
        <v>34</v>
      </c>
      <c r="R496" s="1801" t="s">
        <v>600</v>
      </c>
      <c r="S496" s="1801" t="s">
        <v>600</v>
      </c>
      <c r="T496" s="1801" t="s">
        <v>36</v>
      </c>
      <c r="U496" s="1801"/>
      <c r="V496" s="2571">
        <f t="shared" si="7"/>
        <v>2.7777777777777679E-3</v>
      </c>
      <c r="W496" s="1805">
        <v>8800660522</v>
      </c>
    </row>
    <row r="497" spans="1:23" s="1810" customFormat="1">
      <c r="A497" s="1801">
        <v>495</v>
      </c>
      <c r="B497" s="1890">
        <v>2625</v>
      </c>
      <c r="C497" s="2016">
        <v>180079</v>
      </c>
      <c r="D497" s="1890" t="s">
        <v>11772</v>
      </c>
      <c r="E497" s="2017" t="s">
        <v>11794</v>
      </c>
      <c r="F497" s="2065" t="s">
        <v>319</v>
      </c>
      <c r="G497" s="2018" t="s">
        <v>4486</v>
      </c>
      <c r="H497" s="2341" t="s">
        <v>201</v>
      </c>
      <c r="I497" s="2018" t="s">
        <v>11795</v>
      </c>
      <c r="J497" s="2006" t="s">
        <v>31</v>
      </c>
      <c r="K497" s="2559" t="s">
        <v>8857</v>
      </c>
      <c r="L497" s="2475">
        <v>0.38333333333333336</v>
      </c>
      <c r="M497" s="2475">
        <v>0.44791666666666669</v>
      </c>
      <c r="N497" s="2319" t="s">
        <v>8476</v>
      </c>
      <c r="O497" s="2475">
        <v>0.375</v>
      </c>
      <c r="P497" s="1801" t="s">
        <v>34</v>
      </c>
      <c r="Q497" s="1801" t="s">
        <v>34</v>
      </c>
      <c r="R497" s="2319" t="s">
        <v>35</v>
      </c>
      <c r="S497" s="2319" t="s">
        <v>35</v>
      </c>
      <c r="T497" s="2319" t="s">
        <v>36</v>
      </c>
      <c r="U497" s="2319" t="s">
        <v>37</v>
      </c>
      <c r="V497" s="2571">
        <f t="shared" si="7"/>
        <v>8.3333333333333592E-3</v>
      </c>
      <c r="W497" s="2017">
        <v>8882456954</v>
      </c>
    </row>
    <row r="498" spans="1:23" s="2223" customFormat="1">
      <c r="A498" s="1801">
        <v>496</v>
      </c>
      <c r="B498" s="1812"/>
      <c r="C498" s="1805">
        <v>207175</v>
      </c>
      <c r="D498" s="1890" t="s">
        <v>11772</v>
      </c>
      <c r="E498" s="1805" t="s">
        <v>11796</v>
      </c>
      <c r="F498" s="1805" t="s">
        <v>759</v>
      </c>
      <c r="G498" s="1805" t="s">
        <v>11797</v>
      </c>
      <c r="H498" s="1812" t="s">
        <v>29</v>
      </c>
      <c r="I498" s="1811" t="s">
        <v>128</v>
      </c>
      <c r="J498" s="2006" t="s">
        <v>188</v>
      </c>
      <c r="K498" s="2389" t="s">
        <v>95</v>
      </c>
      <c r="L498" s="2055">
        <v>0.21875</v>
      </c>
      <c r="M498" s="2055">
        <v>0.27430555555555558</v>
      </c>
      <c r="N498" s="1812" t="s">
        <v>33</v>
      </c>
      <c r="O498" s="2055">
        <v>0.20833333333333334</v>
      </c>
      <c r="P498" s="1801" t="s">
        <v>34</v>
      </c>
      <c r="Q498" s="1801" t="s">
        <v>34</v>
      </c>
      <c r="R498" s="2319" t="s">
        <v>35</v>
      </c>
      <c r="S498" s="2319" t="s">
        <v>35</v>
      </c>
      <c r="T498" s="2319" t="s">
        <v>36</v>
      </c>
      <c r="U498" s="2319" t="s">
        <v>37</v>
      </c>
      <c r="V498" s="2571">
        <f t="shared" si="7"/>
        <v>1.0416666666666657E-2</v>
      </c>
      <c r="W498" s="1812"/>
    </row>
    <row r="499" spans="1:23" s="2223" customFormat="1">
      <c r="A499" s="1801">
        <v>497</v>
      </c>
      <c r="B499" s="1812"/>
      <c r="C499" s="1805">
        <v>49240</v>
      </c>
      <c r="D499" s="1890" t="s">
        <v>11772</v>
      </c>
      <c r="E499" s="1805" t="s">
        <v>4221</v>
      </c>
      <c r="F499" s="1805" t="s">
        <v>703</v>
      </c>
      <c r="G499" s="1805" t="s">
        <v>9955</v>
      </c>
      <c r="H499" s="1812" t="s">
        <v>29</v>
      </c>
      <c r="I499" s="1811" t="s">
        <v>11798</v>
      </c>
      <c r="J499" s="2006" t="s">
        <v>188</v>
      </c>
      <c r="K499" s="2389" t="s">
        <v>101</v>
      </c>
      <c r="L499" s="2055">
        <v>0.93055555555555558</v>
      </c>
      <c r="M499" s="2055">
        <v>0.95833333333333337</v>
      </c>
      <c r="N499" s="1812" t="s">
        <v>33</v>
      </c>
      <c r="O499" s="2055">
        <v>0.70833333333333337</v>
      </c>
      <c r="P499" s="1801" t="s">
        <v>34</v>
      </c>
      <c r="Q499" s="1801" t="s">
        <v>34</v>
      </c>
      <c r="R499" s="2319" t="s">
        <v>35</v>
      </c>
      <c r="S499" s="2319" t="s">
        <v>35</v>
      </c>
      <c r="T499" s="2319" t="s">
        <v>36</v>
      </c>
      <c r="U499" s="2319" t="s">
        <v>37</v>
      </c>
      <c r="V499" s="2572">
        <f t="shared" si="7"/>
        <v>0.22222222222222221</v>
      </c>
      <c r="W499" s="1812"/>
    </row>
    <row r="500" spans="1:23" s="2223" customFormat="1">
      <c r="A500" s="1801">
        <v>498</v>
      </c>
      <c r="B500" s="1812"/>
      <c r="C500" s="1805">
        <v>182843</v>
      </c>
      <c r="D500" s="1890" t="s">
        <v>11772</v>
      </c>
      <c r="E500" s="1805" t="s">
        <v>8478</v>
      </c>
      <c r="F500" s="1805" t="s">
        <v>932</v>
      </c>
      <c r="G500" s="1805" t="s">
        <v>10420</v>
      </c>
      <c r="H500" s="1812" t="s">
        <v>29</v>
      </c>
      <c r="I500" s="1811" t="s">
        <v>128</v>
      </c>
      <c r="J500" s="2006" t="s">
        <v>188</v>
      </c>
      <c r="K500" s="2389" t="s">
        <v>56</v>
      </c>
      <c r="L500" s="2055">
        <v>0.75347222222222221</v>
      </c>
      <c r="M500" s="2055">
        <v>0.81597222222222221</v>
      </c>
      <c r="N500" s="1812" t="s">
        <v>33</v>
      </c>
      <c r="O500" s="2055">
        <v>0.92013888888888884</v>
      </c>
      <c r="P500" s="1801" t="s">
        <v>34</v>
      </c>
      <c r="Q500" s="1801" t="s">
        <v>34</v>
      </c>
      <c r="R500" s="2319" t="s">
        <v>35</v>
      </c>
      <c r="S500" s="2319" t="s">
        <v>35</v>
      </c>
      <c r="T500" s="2319" t="s">
        <v>36</v>
      </c>
      <c r="U500" s="2319" t="s">
        <v>37</v>
      </c>
      <c r="V500" s="2572" t="s">
        <v>8354</v>
      </c>
      <c r="W500" s="1812"/>
    </row>
    <row r="501" spans="1:23" s="2223" customFormat="1">
      <c r="A501" s="1801">
        <v>499</v>
      </c>
      <c r="B501" s="1812"/>
      <c r="C501" s="1805">
        <v>130079</v>
      </c>
      <c r="D501" s="1890" t="s">
        <v>11772</v>
      </c>
      <c r="E501" s="1805" t="s">
        <v>11799</v>
      </c>
      <c r="F501" s="1805" t="s">
        <v>419</v>
      </c>
      <c r="G501" s="1805" t="s">
        <v>141</v>
      </c>
      <c r="H501" s="1811" t="s">
        <v>99</v>
      </c>
      <c r="I501" s="1811" t="s">
        <v>2066</v>
      </c>
      <c r="J501" s="2006" t="s">
        <v>188</v>
      </c>
      <c r="K501" s="2389" t="s">
        <v>111</v>
      </c>
      <c r="L501" s="2055">
        <v>0.44097222222222221</v>
      </c>
      <c r="M501" s="2055">
        <v>0.65277777777777779</v>
      </c>
      <c r="N501" s="1812" t="s">
        <v>33</v>
      </c>
      <c r="O501" s="2055">
        <v>0.42708333333333331</v>
      </c>
      <c r="P501" s="1801" t="s">
        <v>34</v>
      </c>
      <c r="Q501" s="1801" t="s">
        <v>34</v>
      </c>
      <c r="R501" s="2319" t="s">
        <v>35</v>
      </c>
      <c r="S501" s="2319" t="s">
        <v>35</v>
      </c>
      <c r="T501" s="2319" t="s">
        <v>36</v>
      </c>
      <c r="U501" s="2319" t="s">
        <v>37</v>
      </c>
      <c r="V501" s="2571">
        <f t="shared" si="7"/>
        <v>1.3888888888888895E-2</v>
      </c>
      <c r="W501" s="1812"/>
    </row>
    <row r="502" spans="1:23" s="2223" customFormat="1">
      <c r="A502" s="1801">
        <v>500</v>
      </c>
      <c r="B502" s="1812"/>
      <c r="C502" s="1805">
        <v>167937</v>
      </c>
      <c r="D502" s="1890" t="s">
        <v>11772</v>
      </c>
      <c r="E502" s="1805" t="s">
        <v>11800</v>
      </c>
      <c r="F502" s="1805" t="s">
        <v>2448</v>
      </c>
      <c r="G502" s="1805" t="s">
        <v>9210</v>
      </c>
      <c r="H502" s="1811" t="s">
        <v>389</v>
      </c>
      <c r="I502" s="1811" t="s">
        <v>3334</v>
      </c>
      <c r="J502" s="2006" t="s">
        <v>188</v>
      </c>
      <c r="K502" s="2389" t="s">
        <v>117</v>
      </c>
      <c r="L502" s="2055">
        <v>0.66736111111111107</v>
      </c>
      <c r="M502" s="2055">
        <v>0.82638888888888884</v>
      </c>
      <c r="N502" s="1812" t="s">
        <v>33</v>
      </c>
      <c r="O502" s="2055">
        <v>0.65972222222222221</v>
      </c>
      <c r="P502" s="1801" t="s">
        <v>34</v>
      </c>
      <c r="Q502" s="1801" t="s">
        <v>34</v>
      </c>
      <c r="R502" s="2319" t="s">
        <v>35</v>
      </c>
      <c r="S502" s="2319" t="s">
        <v>35</v>
      </c>
      <c r="T502" s="2319" t="s">
        <v>36</v>
      </c>
      <c r="U502" s="2319" t="s">
        <v>37</v>
      </c>
      <c r="V502" s="2571">
        <f t="shared" si="7"/>
        <v>7.6388888888888618E-3</v>
      </c>
      <c r="W502" s="1812"/>
    </row>
    <row r="503" spans="1:23" s="688" customFormat="1">
      <c r="A503" s="941"/>
      <c r="B503" s="941"/>
      <c r="C503" s="941"/>
      <c r="D503" s="941"/>
      <c r="E503" s="941"/>
      <c r="F503" s="941"/>
      <c r="G503" s="941"/>
      <c r="H503" s="941"/>
      <c r="I503" s="941"/>
      <c r="J503" s="941"/>
      <c r="K503" s="2557"/>
      <c r="L503" s="941"/>
      <c r="M503" s="941"/>
      <c r="N503" s="941"/>
      <c r="O503" s="941"/>
      <c r="P503" s="2558"/>
      <c r="Q503" s="2558"/>
      <c r="R503" s="941"/>
      <c r="S503" s="941"/>
      <c r="T503" s="941"/>
      <c r="U503" s="941"/>
      <c r="V503" s="2557"/>
      <c r="W503" s="941"/>
    </row>
    <row r="504" spans="1:23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330"/>
      <c r="L504" s="113"/>
      <c r="M504" s="113"/>
      <c r="N504" s="113"/>
      <c r="O504" s="113"/>
      <c r="P504" s="2472"/>
      <c r="Q504" s="2472"/>
      <c r="R504" s="113"/>
      <c r="S504" s="113"/>
      <c r="T504" s="113"/>
      <c r="U504" s="113"/>
      <c r="V504" s="1330"/>
      <c r="W504" s="113"/>
    </row>
    <row r="508" spans="1:23">
      <c r="F508">
        <f>15/17</f>
        <v>0.88235294117647056</v>
      </c>
    </row>
  </sheetData>
  <autoFilter ref="A3:W502" xr:uid="{CB082080-32CF-4D2C-AFB1-B72435215AB6}"/>
  <mergeCells count="3">
    <mergeCell ref="A1:W1"/>
    <mergeCell ref="L2:M2"/>
    <mergeCell ref="P2:S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A9EF-59D6-43D6-99EF-34E5ED06A9E6}">
  <dimension ref="A1:X398"/>
  <sheetViews>
    <sheetView topLeftCell="I230" workbookViewId="0">
      <selection activeCell="K233" sqref="K233:K235"/>
    </sheetView>
  </sheetViews>
  <sheetFormatPr defaultRowHeight="15"/>
  <cols>
    <col min="3" max="3" width="7.85546875" customWidth="1"/>
    <col min="4" max="4" width="8.42578125" customWidth="1"/>
    <col min="5" max="5" width="27.42578125" customWidth="1"/>
    <col min="7" max="7" width="33.28515625" customWidth="1"/>
    <col min="8" max="8" width="15.5703125" customWidth="1"/>
    <col min="9" max="9" width="50.85546875" customWidth="1"/>
    <col min="10" max="10" width="10.85546875" customWidth="1"/>
    <col min="11" max="11" width="9.85546875" style="2414" customWidth="1"/>
    <col min="12" max="13" width="9.28515625" style="721" bestFit="1" customWidth="1"/>
    <col min="14" max="14" width="23.7109375" style="721" customWidth="1"/>
    <col min="15" max="15" width="14.5703125" style="721" customWidth="1"/>
    <col min="16" max="16" width="14.5703125" customWidth="1"/>
    <col min="17" max="17" width="19.28515625" customWidth="1"/>
    <col min="18" max="18" width="24.28515625" customWidth="1"/>
    <col min="19" max="19" width="14" customWidth="1"/>
    <col min="20" max="20" width="17.42578125" customWidth="1"/>
    <col min="21" max="21" width="20.7109375" customWidth="1"/>
    <col min="22" max="22" width="14.28515625" customWidth="1"/>
    <col min="23" max="23" width="14.42578125" customWidth="1"/>
  </cols>
  <sheetData>
    <row r="1" spans="1:24" ht="33">
      <c r="A1" s="3445" t="s">
        <v>0</v>
      </c>
      <c r="B1" s="3445"/>
      <c r="C1" s="3445"/>
      <c r="D1" s="3445"/>
      <c r="E1" s="3445"/>
      <c r="F1" s="3445"/>
      <c r="G1" s="3445"/>
      <c r="H1" s="3445"/>
      <c r="I1" s="3445"/>
      <c r="J1" s="3445"/>
      <c r="K1" s="3445"/>
      <c r="L1" s="3445"/>
      <c r="M1" s="3445"/>
      <c r="N1" s="3445"/>
      <c r="O1" s="3445"/>
      <c r="P1" s="3445"/>
      <c r="Q1" s="3445"/>
      <c r="R1" s="3445"/>
      <c r="S1" s="3445"/>
      <c r="T1" s="3445"/>
      <c r="U1" s="3445"/>
      <c r="V1" s="3445"/>
      <c r="W1" s="3445"/>
    </row>
    <row r="2" spans="1:24" ht="49.5" customHeight="1">
      <c r="A2" s="750" t="s">
        <v>9336</v>
      </c>
      <c r="B2" s="750" t="s">
        <v>9337</v>
      </c>
      <c r="C2" s="750" t="s">
        <v>2</v>
      </c>
      <c r="D2" s="750" t="s">
        <v>3</v>
      </c>
      <c r="E2" s="1902" t="s">
        <v>4</v>
      </c>
      <c r="F2" s="750" t="s">
        <v>5</v>
      </c>
      <c r="G2" s="1902" t="s">
        <v>6</v>
      </c>
      <c r="H2" s="750" t="s">
        <v>7</v>
      </c>
      <c r="I2" s="1902" t="s">
        <v>8</v>
      </c>
      <c r="J2" s="750" t="s">
        <v>9</v>
      </c>
      <c r="K2" s="2375" t="s">
        <v>10</v>
      </c>
      <c r="L2" s="3446" t="s">
        <v>11</v>
      </c>
      <c r="M2" s="3446"/>
      <c r="N2" s="1381" t="s">
        <v>12</v>
      </c>
      <c r="O2" s="1381" t="s">
        <v>13</v>
      </c>
      <c r="P2" s="3446" t="s">
        <v>14</v>
      </c>
      <c r="Q2" s="3446"/>
      <c r="R2" s="3446"/>
      <c r="S2" s="3446"/>
      <c r="T2" s="750" t="s">
        <v>15</v>
      </c>
      <c r="U2" s="750" t="s">
        <v>16</v>
      </c>
      <c r="V2" s="750"/>
      <c r="W2" s="1903"/>
      <c r="X2" s="2361" t="s">
        <v>1178</v>
      </c>
    </row>
    <row r="3" spans="1:24" ht="48" customHeight="1">
      <c r="A3" s="326"/>
      <c r="B3" s="2134"/>
      <c r="C3" s="2135"/>
      <c r="D3" s="2135"/>
      <c r="E3" s="2136"/>
      <c r="F3" s="2135"/>
      <c r="G3" s="2137"/>
      <c r="H3" s="2135"/>
      <c r="I3" s="2136"/>
      <c r="J3" s="326"/>
      <c r="K3" s="2408"/>
      <c r="L3" s="2415" t="s">
        <v>17</v>
      </c>
      <c r="M3" s="2415" t="s">
        <v>18</v>
      </c>
      <c r="N3" s="2415" t="s">
        <v>12</v>
      </c>
      <c r="O3" s="2415" t="s">
        <v>13</v>
      </c>
      <c r="P3" s="326" t="s">
        <v>19</v>
      </c>
      <c r="Q3" s="326" t="s">
        <v>20</v>
      </c>
      <c r="R3" s="326" t="s">
        <v>21</v>
      </c>
      <c r="S3" s="326" t="s">
        <v>22</v>
      </c>
      <c r="T3" s="326" t="s">
        <v>15</v>
      </c>
      <c r="U3" s="326"/>
      <c r="V3" s="879" t="s">
        <v>24</v>
      </c>
      <c r="W3" s="922" t="s">
        <v>5142</v>
      </c>
    </row>
    <row r="4" spans="1:24" s="1810" customFormat="1">
      <c r="A4" s="1801">
        <v>1</v>
      </c>
      <c r="B4" s="1801"/>
      <c r="C4" s="2014">
        <v>188351</v>
      </c>
      <c r="D4" s="1801" t="s">
        <v>11801</v>
      </c>
      <c r="E4" s="2014" t="s">
        <v>8577</v>
      </c>
      <c r="F4" s="2172" t="s">
        <v>145</v>
      </c>
      <c r="G4" s="2172" t="s">
        <v>3577</v>
      </c>
      <c r="H4" s="1888" t="s">
        <v>41</v>
      </c>
      <c r="I4" s="2172" t="s">
        <v>11802</v>
      </c>
      <c r="J4" s="1801" t="s">
        <v>31</v>
      </c>
      <c r="K4" s="1818" t="s">
        <v>1018</v>
      </c>
      <c r="L4" s="2416">
        <v>0.6430555555555556</v>
      </c>
      <c r="M4" s="2416">
        <v>0.75</v>
      </c>
      <c r="N4" s="2372" t="s">
        <v>33</v>
      </c>
      <c r="O4" s="2416">
        <v>0.63541666666666663</v>
      </c>
      <c r="P4" s="1801" t="s">
        <v>34</v>
      </c>
      <c r="Q4" s="1801" t="s">
        <v>34</v>
      </c>
      <c r="R4" s="1801" t="s">
        <v>35</v>
      </c>
      <c r="S4" s="1801" t="s">
        <v>35</v>
      </c>
      <c r="T4" s="1801" t="s">
        <v>36</v>
      </c>
      <c r="U4" s="1801" t="s">
        <v>72</v>
      </c>
      <c r="V4" s="2309">
        <f>L4-O4</f>
        <v>7.6388888888889728E-3</v>
      </c>
      <c r="W4" s="1997">
        <v>9821336787</v>
      </c>
    </row>
    <row r="5" spans="1:24" s="1810" customFormat="1">
      <c r="A5" s="1801">
        <v>2</v>
      </c>
      <c r="B5" s="1801"/>
      <c r="C5" s="2014">
        <v>191596</v>
      </c>
      <c r="D5" s="1801" t="s">
        <v>11801</v>
      </c>
      <c r="E5" s="2014" t="s">
        <v>7329</v>
      </c>
      <c r="F5" s="2172" t="s">
        <v>887</v>
      </c>
      <c r="G5" s="2014" t="s">
        <v>617</v>
      </c>
      <c r="H5" s="1888" t="s">
        <v>48</v>
      </c>
      <c r="I5" s="2014" t="s">
        <v>11803</v>
      </c>
      <c r="J5" s="1801" t="s">
        <v>31</v>
      </c>
      <c r="K5" s="1818" t="s">
        <v>621</v>
      </c>
      <c r="L5" s="2416">
        <v>0.51388888888888884</v>
      </c>
      <c r="M5" s="2416">
        <v>0.68402777777777779</v>
      </c>
      <c r="N5" s="2372" t="s">
        <v>33</v>
      </c>
      <c r="O5" s="2416">
        <v>0.50694444444444442</v>
      </c>
      <c r="P5" s="1801" t="s">
        <v>34</v>
      </c>
      <c r="Q5" s="1801" t="s">
        <v>34</v>
      </c>
      <c r="R5" s="1801" t="s">
        <v>36</v>
      </c>
      <c r="S5" s="1801" t="s">
        <v>35</v>
      </c>
      <c r="T5" s="1801" t="s">
        <v>36</v>
      </c>
      <c r="U5" s="1801" t="s">
        <v>33</v>
      </c>
      <c r="V5" s="2309">
        <f t="shared" ref="V5:V68" si="0">L5-O5</f>
        <v>6.9444444444444198E-3</v>
      </c>
      <c r="W5" s="1997">
        <v>9717522068</v>
      </c>
    </row>
    <row r="6" spans="1:24" s="1810" customFormat="1">
      <c r="A6" s="1801">
        <v>3</v>
      </c>
      <c r="B6" s="1801"/>
      <c r="C6" s="2014">
        <v>123157</v>
      </c>
      <c r="D6" s="1801" t="s">
        <v>11801</v>
      </c>
      <c r="E6" s="2014" t="s">
        <v>11804</v>
      </c>
      <c r="F6" s="2089" t="s">
        <v>759</v>
      </c>
      <c r="G6" s="2014" t="s">
        <v>350</v>
      </c>
      <c r="H6" s="1888" t="s">
        <v>86</v>
      </c>
      <c r="I6" s="2014" t="s">
        <v>1404</v>
      </c>
      <c r="J6" s="1801" t="s">
        <v>31</v>
      </c>
      <c r="K6" s="1818" t="s">
        <v>1008</v>
      </c>
      <c r="L6" s="2416">
        <v>0.48194444444444445</v>
      </c>
      <c r="M6" s="2416">
        <v>0.57291666666666663</v>
      </c>
      <c r="N6" s="2372" t="s">
        <v>33</v>
      </c>
      <c r="O6" s="2416">
        <v>0.46875</v>
      </c>
      <c r="P6" s="1801" t="s">
        <v>34</v>
      </c>
      <c r="Q6" s="1801" t="s">
        <v>34</v>
      </c>
      <c r="R6" s="1801"/>
      <c r="S6" s="1801"/>
      <c r="T6" s="1801"/>
      <c r="U6" s="1801"/>
      <c r="V6" s="2309">
        <f t="shared" si="0"/>
        <v>1.3194444444444453E-2</v>
      </c>
      <c r="W6" s="1997">
        <v>9958597667</v>
      </c>
    </row>
    <row r="7" spans="1:24" s="1810" customFormat="1">
      <c r="A7" s="1801">
        <v>4</v>
      </c>
      <c r="B7" s="1812"/>
      <c r="C7" s="1997">
        <v>188106</v>
      </c>
      <c r="D7" s="1812" t="s">
        <v>11801</v>
      </c>
      <c r="E7" s="1997" t="s">
        <v>11805</v>
      </c>
      <c r="F7" s="1999" t="s">
        <v>932</v>
      </c>
      <c r="G7" s="1997" t="s">
        <v>10420</v>
      </c>
      <c r="H7" s="2009" t="s">
        <v>29</v>
      </c>
      <c r="I7" s="1997" t="s">
        <v>2591</v>
      </c>
      <c r="J7" s="1801" t="s">
        <v>31</v>
      </c>
      <c r="K7" s="1818" t="s">
        <v>885</v>
      </c>
      <c r="L7" s="2416">
        <v>0.60069444444444442</v>
      </c>
      <c r="M7" s="2416">
        <v>0.65972222222222221</v>
      </c>
      <c r="N7" s="2372" t="s">
        <v>33</v>
      </c>
      <c r="O7" s="2416">
        <v>0.59027777777777779</v>
      </c>
      <c r="P7" s="1801" t="s">
        <v>34</v>
      </c>
      <c r="Q7" s="1801" t="s">
        <v>34</v>
      </c>
      <c r="R7" s="1801" t="s">
        <v>36</v>
      </c>
      <c r="S7" s="1801" t="s">
        <v>35</v>
      </c>
      <c r="T7" s="1801" t="s">
        <v>36</v>
      </c>
      <c r="U7" s="1801" t="s">
        <v>33</v>
      </c>
      <c r="V7" s="2309">
        <f t="shared" si="0"/>
        <v>1.041666666666663E-2</v>
      </c>
      <c r="W7" s="2014">
        <v>8700445677</v>
      </c>
    </row>
    <row r="8" spans="1:24" s="1810" customFormat="1">
      <c r="A8" s="1801">
        <v>5</v>
      </c>
      <c r="B8" s="1812"/>
      <c r="C8" s="2009">
        <v>192321</v>
      </c>
      <c r="D8" s="1812" t="s">
        <v>11801</v>
      </c>
      <c r="E8" s="2009" t="s">
        <v>11806</v>
      </c>
      <c r="F8" s="2239" t="s">
        <v>3319</v>
      </c>
      <c r="G8" s="2009" t="s">
        <v>10660</v>
      </c>
      <c r="H8" s="2009" t="s">
        <v>29</v>
      </c>
      <c r="I8" s="2009" t="s">
        <v>128</v>
      </c>
      <c r="J8" s="1801" t="s">
        <v>188</v>
      </c>
      <c r="K8" s="1818" t="s">
        <v>3514</v>
      </c>
      <c r="L8" s="2416">
        <v>0.72013888888888888</v>
      </c>
      <c r="M8" s="2416">
        <v>0.77083333333333337</v>
      </c>
      <c r="N8" s="2372" t="s">
        <v>33</v>
      </c>
      <c r="O8" s="2416">
        <v>0.71527777777777779</v>
      </c>
      <c r="P8" s="1801" t="s">
        <v>34</v>
      </c>
      <c r="Q8" s="1801" t="s">
        <v>34</v>
      </c>
      <c r="R8" s="1801" t="s">
        <v>36</v>
      </c>
      <c r="S8" s="1801" t="s">
        <v>35</v>
      </c>
      <c r="T8" s="1801" t="s">
        <v>36</v>
      </c>
      <c r="U8" s="1801" t="s">
        <v>33</v>
      </c>
      <c r="V8" s="2309">
        <f t="shared" si="0"/>
        <v>4.8611111111110938E-3</v>
      </c>
      <c r="W8" s="2014">
        <v>9911560671</v>
      </c>
    </row>
    <row r="9" spans="1:24" s="1810" customFormat="1">
      <c r="A9" s="1801">
        <v>6</v>
      </c>
      <c r="B9" s="1812"/>
      <c r="C9" s="1997">
        <v>191506</v>
      </c>
      <c r="D9" s="1812" t="s">
        <v>11801</v>
      </c>
      <c r="E9" s="1997" t="s">
        <v>9704</v>
      </c>
      <c r="F9" s="1999" t="s">
        <v>3743</v>
      </c>
      <c r="G9" s="1997" t="s">
        <v>617</v>
      </c>
      <c r="H9" s="2009" t="s">
        <v>48</v>
      </c>
      <c r="I9" s="1997" t="s">
        <v>11807</v>
      </c>
      <c r="J9" s="1801" t="s">
        <v>31</v>
      </c>
      <c r="K9" s="1818" t="s">
        <v>885</v>
      </c>
      <c r="L9" s="2416">
        <v>0.3611111111111111</v>
      </c>
      <c r="M9" s="2416">
        <v>0.49652777777777779</v>
      </c>
      <c r="N9" s="2372" t="s">
        <v>33</v>
      </c>
      <c r="O9" s="2416">
        <v>0.35069444444444442</v>
      </c>
      <c r="P9" s="1801" t="s">
        <v>34</v>
      </c>
      <c r="Q9" s="1801" t="s">
        <v>34</v>
      </c>
      <c r="R9" s="1801" t="s">
        <v>36</v>
      </c>
      <c r="S9" s="1801" t="s">
        <v>35</v>
      </c>
      <c r="T9" s="1801" t="s">
        <v>36</v>
      </c>
      <c r="U9" s="1801" t="s">
        <v>33</v>
      </c>
      <c r="V9" s="2309">
        <f t="shared" si="0"/>
        <v>1.0416666666666685E-2</v>
      </c>
      <c r="W9" s="2014">
        <v>9991272312</v>
      </c>
    </row>
    <row r="10" spans="1:24" s="1810" customFormat="1">
      <c r="A10" s="1801">
        <v>7</v>
      </c>
      <c r="B10" s="1812"/>
      <c r="C10" s="1997">
        <v>181361</v>
      </c>
      <c r="D10" s="1812" t="s">
        <v>11801</v>
      </c>
      <c r="E10" s="1997" t="s">
        <v>11808</v>
      </c>
      <c r="F10" s="1999" t="s">
        <v>68</v>
      </c>
      <c r="G10" s="1997" t="s">
        <v>617</v>
      </c>
      <c r="H10" s="1997" t="s">
        <v>48</v>
      </c>
      <c r="I10" s="1997" t="s">
        <v>11530</v>
      </c>
      <c r="J10" s="1801" t="s">
        <v>31</v>
      </c>
      <c r="K10" s="1818" t="s">
        <v>1042</v>
      </c>
      <c r="L10" s="2416">
        <v>0.16180555555555556</v>
      </c>
      <c r="M10" s="2416">
        <v>0.75694444444444442</v>
      </c>
      <c r="N10" s="2372" t="s">
        <v>33</v>
      </c>
      <c r="O10" s="2416">
        <v>0.14583333333333334</v>
      </c>
      <c r="P10" s="1801" t="s">
        <v>34</v>
      </c>
      <c r="Q10" s="1801" t="s">
        <v>34</v>
      </c>
      <c r="R10" s="1801" t="s">
        <v>36</v>
      </c>
      <c r="S10" s="1801" t="s">
        <v>35</v>
      </c>
      <c r="T10" s="1801" t="s">
        <v>36</v>
      </c>
      <c r="U10" s="1801" t="s">
        <v>33</v>
      </c>
      <c r="V10" s="2309">
        <f t="shared" si="0"/>
        <v>1.5972222222222221E-2</v>
      </c>
      <c r="W10" s="1997">
        <v>8468986007</v>
      </c>
    </row>
    <row r="11" spans="1:24" s="1810" customFormat="1">
      <c r="A11" s="1801">
        <v>8</v>
      </c>
      <c r="B11" s="1812"/>
      <c r="C11" s="1997">
        <v>192969</v>
      </c>
      <c r="D11" s="1812" t="s">
        <v>11801</v>
      </c>
      <c r="E11" s="1997" t="s">
        <v>9212</v>
      </c>
      <c r="F11" s="1999" t="s">
        <v>46</v>
      </c>
      <c r="G11" s="1997" t="s">
        <v>7654</v>
      </c>
      <c r="H11" s="2009" t="s">
        <v>237</v>
      </c>
      <c r="I11" s="1997" t="s">
        <v>11809</v>
      </c>
      <c r="J11" s="1801" t="s">
        <v>31</v>
      </c>
      <c r="K11" s="1818" t="s">
        <v>621</v>
      </c>
      <c r="L11" s="2416">
        <v>0.375</v>
      </c>
      <c r="M11" s="2416">
        <v>0.6875</v>
      </c>
      <c r="N11" s="2372" t="s">
        <v>33</v>
      </c>
      <c r="O11" s="2416">
        <v>0.3611111111111111</v>
      </c>
      <c r="P11" s="1801" t="s">
        <v>34</v>
      </c>
      <c r="Q11" s="1801" t="s">
        <v>34</v>
      </c>
      <c r="R11" s="1801" t="s">
        <v>35</v>
      </c>
      <c r="S11" s="1801" t="s">
        <v>35</v>
      </c>
      <c r="T11" s="1801" t="s">
        <v>36</v>
      </c>
      <c r="U11" s="1801" t="s">
        <v>72</v>
      </c>
      <c r="V11" s="2309">
        <f t="shared" si="0"/>
        <v>1.3888888888888895E-2</v>
      </c>
      <c r="W11" s="1997">
        <v>7382980000</v>
      </c>
    </row>
    <row r="12" spans="1:24" s="1810" customFormat="1">
      <c r="A12" s="1801">
        <v>9</v>
      </c>
      <c r="B12" s="1812"/>
      <c r="C12" s="1997">
        <v>191374</v>
      </c>
      <c r="D12" s="1812" t="s">
        <v>11801</v>
      </c>
      <c r="E12" s="1997" t="s">
        <v>11810</v>
      </c>
      <c r="F12" s="1999" t="s">
        <v>2423</v>
      </c>
      <c r="G12" s="1997" t="s">
        <v>320</v>
      </c>
      <c r="H12" s="2009" t="s">
        <v>408</v>
      </c>
      <c r="I12" s="1997" t="s">
        <v>2737</v>
      </c>
      <c r="J12" s="1801" t="s">
        <v>31</v>
      </c>
      <c r="K12" s="1818" t="s">
        <v>7859</v>
      </c>
      <c r="L12" s="2416">
        <v>0.34861111111111109</v>
      </c>
      <c r="M12" s="2416">
        <v>0.44444444444444442</v>
      </c>
      <c r="N12" s="2372" t="s">
        <v>937</v>
      </c>
      <c r="O12" s="2416">
        <v>0.34027777777777779</v>
      </c>
      <c r="P12" s="1801" t="s">
        <v>34</v>
      </c>
      <c r="Q12" s="1801" t="s">
        <v>34</v>
      </c>
      <c r="R12" s="1801" t="s">
        <v>35</v>
      </c>
      <c r="S12" s="1801" t="s">
        <v>35</v>
      </c>
      <c r="T12" s="1801" t="s">
        <v>36</v>
      </c>
      <c r="U12" s="1801" t="s">
        <v>72</v>
      </c>
      <c r="V12" s="2309">
        <f t="shared" si="0"/>
        <v>8.3333333333333037E-3</v>
      </c>
      <c r="W12" s="1997">
        <v>8395946588</v>
      </c>
    </row>
    <row r="13" spans="1:24" s="1810" customFormat="1">
      <c r="A13" s="1801">
        <v>10</v>
      </c>
      <c r="B13" s="1812"/>
      <c r="C13" s="1997">
        <v>182976</v>
      </c>
      <c r="D13" s="1812" t="s">
        <v>11801</v>
      </c>
      <c r="E13" s="1997" t="s">
        <v>11811</v>
      </c>
      <c r="F13" s="2239" t="s">
        <v>122</v>
      </c>
      <c r="G13" s="1997" t="s">
        <v>7654</v>
      </c>
      <c r="H13" s="2009" t="s">
        <v>237</v>
      </c>
      <c r="I13" s="2240" t="s">
        <v>2403</v>
      </c>
      <c r="J13" s="1801" t="s">
        <v>31</v>
      </c>
      <c r="K13" s="2370" t="s">
        <v>606</v>
      </c>
      <c r="L13" s="2416">
        <v>0.47430555555555554</v>
      </c>
      <c r="M13" s="2416">
        <v>0.72569444444444442</v>
      </c>
      <c r="N13" s="2372" t="s">
        <v>33</v>
      </c>
      <c r="O13" s="2416">
        <v>0.46180555555555558</v>
      </c>
      <c r="P13" s="1801" t="s">
        <v>34</v>
      </c>
      <c r="Q13" s="1801" t="s">
        <v>34</v>
      </c>
      <c r="R13" s="1801" t="s">
        <v>36</v>
      </c>
      <c r="S13" s="1801" t="s">
        <v>35</v>
      </c>
      <c r="T13" s="1801" t="s">
        <v>36</v>
      </c>
      <c r="U13" s="1801" t="s">
        <v>33</v>
      </c>
      <c r="V13" s="2309">
        <f t="shared" si="0"/>
        <v>1.2499999999999956E-2</v>
      </c>
      <c r="W13" s="2014">
        <v>7217659247</v>
      </c>
    </row>
    <row r="14" spans="1:24" s="1810" customFormat="1">
      <c r="A14" s="1801">
        <v>11</v>
      </c>
      <c r="B14" s="1812"/>
      <c r="C14" s="2009">
        <v>193760</v>
      </c>
      <c r="D14" s="1812" t="s">
        <v>11801</v>
      </c>
      <c r="E14" s="2009" t="s">
        <v>11812</v>
      </c>
      <c r="F14" s="2239" t="s">
        <v>244</v>
      </c>
      <c r="G14" s="2009" t="s">
        <v>773</v>
      </c>
      <c r="H14" s="2009" t="s">
        <v>99</v>
      </c>
      <c r="I14" s="2009" t="s">
        <v>11813</v>
      </c>
      <c r="J14" s="1801" t="s">
        <v>188</v>
      </c>
      <c r="K14" s="2370" t="s">
        <v>1078</v>
      </c>
      <c r="L14" s="2416">
        <v>0.4513888888888889</v>
      </c>
      <c r="M14" s="2416">
        <v>0.53125</v>
      </c>
      <c r="N14" s="2372" t="s">
        <v>33</v>
      </c>
      <c r="O14" s="2416">
        <v>0.47916666666666669</v>
      </c>
      <c r="P14" s="1801" t="s">
        <v>34</v>
      </c>
      <c r="Q14" s="1801" t="s">
        <v>34</v>
      </c>
      <c r="R14" s="1801" t="s">
        <v>35</v>
      </c>
      <c r="S14" s="1801" t="s">
        <v>35</v>
      </c>
      <c r="T14" s="1801" t="s">
        <v>36</v>
      </c>
      <c r="U14" s="1801" t="s">
        <v>72</v>
      </c>
      <c r="V14" s="2311" t="s">
        <v>3851</v>
      </c>
      <c r="W14" s="1997">
        <v>9812460460</v>
      </c>
    </row>
    <row r="15" spans="1:24" s="1810" customFormat="1">
      <c r="A15" s="1801">
        <v>12</v>
      </c>
      <c r="B15" s="1812"/>
      <c r="C15" s="1997">
        <v>191695</v>
      </c>
      <c r="D15" s="1812" t="s">
        <v>11801</v>
      </c>
      <c r="E15" s="1997" t="s">
        <v>11814</v>
      </c>
      <c r="F15" s="1999" t="s">
        <v>935</v>
      </c>
      <c r="G15" s="1997" t="s">
        <v>2669</v>
      </c>
      <c r="H15" s="2009" t="s">
        <v>358</v>
      </c>
      <c r="I15" s="2241" t="s">
        <v>11815</v>
      </c>
      <c r="J15" s="1801" t="s">
        <v>31</v>
      </c>
      <c r="K15" s="2370" t="s">
        <v>11816</v>
      </c>
      <c r="L15" s="2416">
        <v>0.3576388888888889</v>
      </c>
      <c r="M15" s="2416">
        <v>0.4826388888888889</v>
      </c>
      <c r="N15" s="2460" t="s">
        <v>3627</v>
      </c>
      <c r="O15" s="2416">
        <v>0.34722222222222221</v>
      </c>
      <c r="P15" s="1801" t="s">
        <v>34</v>
      </c>
      <c r="Q15" s="1801" t="s">
        <v>34</v>
      </c>
      <c r="R15" s="1801" t="s">
        <v>35</v>
      </c>
      <c r="S15" s="1801" t="s">
        <v>35</v>
      </c>
      <c r="T15" s="1801" t="s">
        <v>36</v>
      </c>
      <c r="U15" s="1801" t="s">
        <v>72</v>
      </c>
      <c r="V15" s="2309">
        <f t="shared" si="0"/>
        <v>1.0416666666666685E-2</v>
      </c>
      <c r="W15" s="1801"/>
    </row>
    <row r="16" spans="1:24" s="1810" customFormat="1">
      <c r="A16" s="1801">
        <v>13</v>
      </c>
      <c r="B16" s="1812"/>
      <c r="C16" s="1997">
        <v>174453</v>
      </c>
      <c r="D16" s="1812" t="s">
        <v>11801</v>
      </c>
      <c r="E16" s="1997" t="s">
        <v>11817</v>
      </c>
      <c r="F16" s="1999" t="s">
        <v>178</v>
      </c>
      <c r="G16" s="1997" t="s">
        <v>9210</v>
      </c>
      <c r="H16" s="2009" t="s">
        <v>389</v>
      </c>
      <c r="I16" s="1999" t="s">
        <v>394</v>
      </c>
      <c r="J16" s="1801" t="s">
        <v>31</v>
      </c>
      <c r="K16" s="2370" t="s">
        <v>651</v>
      </c>
      <c r="L16" s="2416">
        <v>0.50486111111111109</v>
      </c>
      <c r="M16" s="2416">
        <v>0.625</v>
      </c>
      <c r="N16" s="2372" t="s">
        <v>33</v>
      </c>
      <c r="O16" s="2416">
        <v>0.49305555555555558</v>
      </c>
      <c r="P16" s="1801" t="s">
        <v>34</v>
      </c>
      <c r="Q16" s="1801" t="s">
        <v>34</v>
      </c>
      <c r="R16" s="1801" t="s">
        <v>35</v>
      </c>
      <c r="S16" s="1801" t="s">
        <v>35</v>
      </c>
      <c r="T16" s="1801" t="s">
        <v>36</v>
      </c>
      <c r="U16" s="1801" t="s">
        <v>72</v>
      </c>
      <c r="V16" s="2309">
        <f t="shared" si="0"/>
        <v>1.1805555555555514E-2</v>
      </c>
      <c r="W16" s="1801"/>
    </row>
    <row r="17" spans="1:23" s="1810" customFormat="1">
      <c r="A17" s="1801">
        <v>14</v>
      </c>
      <c r="B17" s="1812"/>
      <c r="C17" s="1997">
        <v>190546</v>
      </c>
      <c r="D17" s="1812" t="s">
        <v>11801</v>
      </c>
      <c r="E17" s="1997" t="s">
        <v>11818</v>
      </c>
      <c r="F17" s="1999" t="s">
        <v>68</v>
      </c>
      <c r="G17" s="1997" t="s">
        <v>214</v>
      </c>
      <c r="H17" s="1997" t="s">
        <v>215</v>
      </c>
      <c r="I17" s="1999" t="s">
        <v>11819</v>
      </c>
      <c r="J17" s="1801" t="s">
        <v>31</v>
      </c>
      <c r="K17" s="2376" t="s">
        <v>65</v>
      </c>
      <c r="L17" s="2416">
        <v>0.36944444444444446</v>
      </c>
      <c r="M17" s="2416">
        <v>0.5</v>
      </c>
      <c r="N17" s="2372" t="s">
        <v>219</v>
      </c>
      <c r="O17" s="2416">
        <v>0.35416666666666669</v>
      </c>
      <c r="P17" s="1801" t="s">
        <v>34</v>
      </c>
      <c r="Q17" s="1801" t="s">
        <v>34</v>
      </c>
      <c r="R17" s="1801" t="s">
        <v>36</v>
      </c>
      <c r="S17" s="1801" t="s">
        <v>35</v>
      </c>
      <c r="T17" s="1801" t="s">
        <v>36</v>
      </c>
      <c r="U17" s="1801" t="s">
        <v>219</v>
      </c>
      <c r="V17" s="2309">
        <f t="shared" si="0"/>
        <v>1.5277777777777779E-2</v>
      </c>
      <c r="W17" s="1801"/>
    </row>
    <row r="18" spans="1:23" s="1810" customFormat="1">
      <c r="A18" s="1801">
        <v>15</v>
      </c>
      <c r="B18" s="1812">
        <v>4613</v>
      </c>
      <c r="C18" s="1805">
        <v>176154</v>
      </c>
      <c r="D18" s="1812" t="s">
        <v>11820</v>
      </c>
      <c r="E18" s="1805" t="s">
        <v>11821</v>
      </c>
      <c r="F18" s="1805" t="s">
        <v>1714</v>
      </c>
      <c r="G18" s="1805" t="s">
        <v>9210</v>
      </c>
      <c r="H18" s="2010" t="s">
        <v>389</v>
      </c>
      <c r="I18" s="1805" t="s">
        <v>93</v>
      </c>
      <c r="J18" s="1801" t="s">
        <v>31</v>
      </c>
      <c r="K18" s="2370" t="s">
        <v>3504</v>
      </c>
      <c r="L18" s="2416">
        <v>0.35416666666666669</v>
      </c>
      <c r="M18" s="2416">
        <v>0.47916666666666669</v>
      </c>
      <c r="N18" s="2372" t="s">
        <v>33</v>
      </c>
      <c r="O18" s="2416">
        <v>0.34375</v>
      </c>
      <c r="P18" s="1801" t="s">
        <v>34</v>
      </c>
      <c r="Q18" s="1801" t="s">
        <v>34</v>
      </c>
      <c r="R18" s="1801" t="s">
        <v>35</v>
      </c>
      <c r="S18" s="1801" t="s">
        <v>35</v>
      </c>
      <c r="T18" s="1801" t="s">
        <v>36</v>
      </c>
      <c r="U18" s="1801" t="s">
        <v>72</v>
      </c>
      <c r="V18" s="2309">
        <f t="shared" si="0"/>
        <v>1.0416666666666685E-2</v>
      </c>
      <c r="W18" s="912">
        <v>9910950784</v>
      </c>
    </row>
    <row r="19" spans="1:23" s="1810" customFormat="1" ht="27.75" customHeight="1">
      <c r="A19" s="1801">
        <v>16</v>
      </c>
      <c r="B19" s="1812">
        <v>4623</v>
      </c>
      <c r="C19" s="1805">
        <v>189548</v>
      </c>
      <c r="D19" s="1812" t="s">
        <v>11820</v>
      </c>
      <c r="E19" s="1805" t="s">
        <v>11822</v>
      </c>
      <c r="F19" s="1805" t="s">
        <v>524</v>
      </c>
      <c r="G19" s="1805" t="s">
        <v>350</v>
      </c>
      <c r="H19" s="2010" t="s">
        <v>4426</v>
      </c>
      <c r="I19" s="1811" t="s">
        <v>11823</v>
      </c>
      <c r="J19" s="1801" t="s">
        <v>31</v>
      </c>
      <c r="K19" s="2377" t="s">
        <v>142</v>
      </c>
      <c r="L19" s="2416">
        <v>0.48958333333333331</v>
      </c>
      <c r="M19" s="2416">
        <v>0.89930555555555558</v>
      </c>
      <c r="N19" s="2372" t="s">
        <v>33</v>
      </c>
      <c r="O19" s="2416">
        <v>0.47916666666666669</v>
      </c>
      <c r="P19" s="1801" t="s">
        <v>34</v>
      </c>
      <c r="Q19" s="1801" t="s">
        <v>34</v>
      </c>
      <c r="R19" s="1801" t="s">
        <v>36</v>
      </c>
      <c r="S19" s="1801" t="s">
        <v>35</v>
      </c>
      <c r="T19" s="1801" t="s">
        <v>36</v>
      </c>
      <c r="U19" s="1801" t="s">
        <v>33</v>
      </c>
      <c r="V19" s="2309">
        <f t="shared" si="0"/>
        <v>1.041666666666663E-2</v>
      </c>
      <c r="W19" s="581">
        <v>9997086842</v>
      </c>
    </row>
    <row r="20" spans="1:23" s="1810" customFormat="1">
      <c r="A20" s="1801">
        <v>17</v>
      </c>
      <c r="B20" s="1812">
        <v>3569</v>
      </c>
      <c r="C20" s="1805">
        <v>189051</v>
      </c>
      <c r="D20" s="1812" t="s">
        <v>11820</v>
      </c>
      <c r="E20" s="1805" t="s">
        <v>11824</v>
      </c>
      <c r="F20" s="1805" t="s">
        <v>126</v>
      </c>
      <c r="G20" s="1811" t="s">
        <v>3577</v>
      </c>
      <c r="H20" s="2010" t="s">
        <v>41</v>
      </c>
      <c r="I20" s="1805" t="s">
        <v>11825</v>
      </c>
      <c r="J20" s="1801" t="s">
        <v>31</v>
      </c>
      <c r="K20" s="2377" t="s">
        <v>1042</v>
      </c>
      <c r="L20" s="2416">
        <v>0.34722222222222221</v>
      </c>
      <c r="M20" s="2416">
        <v>0.58333333333333337</v>
      </c>
      <c r="N20" s="2372" t="s">
        <v>33</v>
      </c>
      <c r="O20" s="2416">
        <v>0.34027777777777779</v>
      </c>
      <c r="P20" s="1801" t="s">
        <v>34</v>
      </c>
      <c r="Q20" s="1801" t="s">
        <v>34</v>
      </c>
      <c r="R20" s="1801" t="s">
        <v>36</v>
      </c>
      <c r="S20" s="1801" t="s">
        <v>35</v>
      </c>
      <c r="T20" s="1801" t="s">
        <v>36</v>
      </c>
      <c r="U20" s="1801" t="s">
        <v>33</v>
      </c>
      <c r="V20" s="2309">
        <f t="shared" si="0"/>
        <v>6.9444444444444198E-3</v>
      </c>
      <c r="W20" s="581">
        <v>9911768396</v>
      </c>
    </row>
    <row r="21" spans="1:23" s="1810" customFormat="1" ht="30" customHeight="1">
      <c r="A21" s="1801">
        <v>18</v>
      </c>
      <c r="B21" s="1812">
        <v>3507</v>
      </c>
      <c r="C21" s="1805">
        <v>194067</v>
      </c>
      <c r="D21" s="1812" t="s">
        <v>11820</v>
      </c>
      <c r="E21" s="1805" t="s">
        <v>11826</v>
      </c>
      <c r="F21" s="1805" t="s">
        <v>505</v>
      </c>
      <c r="G21" s="1805" t="s">
        <v>617</v>
      </c>
      <c r="H21" s="1805" t="s">
        <v>48</v>
      </c>
      <c r="I21" s="1811" t="s">
        <v>8401</v>
      </c>
      <c r="J21" s="1801" t="s">
        <v>94</v>
      </c>
      <c r="K21" s="2377" t="s">
        <v>3610</v>
      </c>
      <c r="L21" s="2416">
        <v>0.77708333333333335</v>
      </c>
      <c r="M21" s="2416">
        <v>0.91666666666666663</v>
      </c>
      <c r="N21" s="2372" t="s">
        <v>33</v>
      </c>
      <c r="O21" s="2416">
        <v>0.76388888888888884</v>
      </c>
      <c r="P21" s="1801" t="s">
        <v>34</v>
      </c>
      <c r="Q21" s="1801" t="s">
        <v>34</v>
      </c>
      <c r="R21" s="1801" t="s">
        <v>36</v>
      </c>
      <c r="S21" s="1801" t="s">
        <v>35</v>
      </c>
      <c r="T21" s="1801" t="s">
        <v>36</v>
      </c>
      <c r="U21" s="1801" t="s">
        <v>33</v>
      </c>
      <c r="V21" s="2309">
        <f t="shared" si="0"/>
        <v>1.3194444444444509E-2</v>
      </c>
      <c r="W21" s="1801"/>
    </row>
    <row r="22" spans="1:23" s="1810" customFormat="1">
      <c r="A22" s="1801">
        <v>19</v>
      </c>
      <c r="B22" s="1812"/>
      <c r="C22" s="1805">
        <v>139394</v>
      </c>
      <c r="D22" s="1812" t="s">
        <v>11820</v>
      </c>
      <c r="E22" s="1805" t="s">
        <v>9212</v>
      </c>
      <c r="F22" s="1805" t="s">
        <v>192</v>
      </c>
      <c r="G22" s="1805" t="s">
        <v>8197</v>
      </c>
      <c r="H22" s="2010" t="s">
        <v>215</v>
      </c>
      <c r="I22" s="1805" t="s">
        <v>11827</v>
      </c>
      <c r="J22" s="1801" t="s">
        <v>31</v>
      </c>
      <c r="K22" s="2370" t="s">
        <v>3661</v>
      </c>
      <c r="L22" s="2416">
        <v>0.3576388888888889</v>
      </c>
      <c r="M22" s="2416">
        <v>0.4513888888888889</v>
      </c>
      <c r="N22" s="2444" t="s">
        <v>219</v>
      </c>
      <c r="O22" s="2416">
        <v>0.34722222222222221</v>
      </c>
      <c r="P22" s="1801" t="s">
        <v>34</v>
      </c>
      <c r="Q22" s="1801" t="s">
        <v>34</v>
      </c>
      <c r="R22" s="1801" t="s">
        <v>36</v>
      </c>
      <c r="S22" s="1801" t="s">
        <v>35</v>
      </c>
      <c r="T22" s="1801" t="s">
        <v>36</v>
      </c>
      <c r="U22" s="1801" t="s">
        <v>219</v>
      </c>
      <c r="V22" s="2309">
        <f t="shared" si="0"/>
        <v>1.0416666666666685E-2</v>
      </c>
      <c r="W22" s="1801"/>
    </row>
    <row r="23" spans="1:23" s="1810" customFormat="1" ht="21" customHeight="1">
      <c r="A23" s="1801">
        <v>20</v>
      </c>
      <c r="B23" s="1812"/>
      <c r="C23" s="1805">
        <v>188796</v>
      </c>
      <c r="D23" s="1812" t="s">
        <v>11820</v>
      </c>
      <c r="E23" s="1805" t="s">
        <v>11423</v>
      </c>
      <c r="F23" s="1805" t="s">
        <v>952</v>
      </c>
      <c r="G23" s="1805" t="s">
        <v>8197</v>
      </c>
      <c r="H23" s="2010" t="s">
        <v>215</v>
      </c>
      <c r="I23" s="1811" t="s">
        <v>11828</v>
      </c>
      <c r="J23" s="1801" t="s">
        <v>31</v>
      </c>
      <c r="K23" s="1818" t="s">
        <v>11829</v>
      </c>
      <c r="L23" s="2416">
        <v>0.47083333333333333</v>
      </c>
      <c r="M23" s="2416">
        <v>0.50347222222222221</v>
      </c>
      <c r="N23" s="2444" t="s">
        <v>219</v>
      </c>
      <c r="O23" s="2416">
        <v>0.46180555555555558</v>
      </c>
      <c r="P23" s="1801" t="s">
        <v>34</v>
      </c>
      <c r="Q23" s="1801" t="s">
        <v>34</v>
      </c>
      <c r="R23" s="1801" t="s">
        <v>36</v>
      </c>
      <c r="S23" s="1801" t="s">
        <v>35</v>
      </c>
      <c r="T23" s="1801" t="s">
        <v>36</v>
      </c>
      <c r="U23" s="1801" t="s">
        <v>219</v>
      </c>
      <c r="V23" s="2309">
        <f t="shared" si="0"/>
        <v>9.0277777777777457E-3</v>
      </c>
      <c r="W23" s="581">
        <v>9813234903</v>
      </c>
    </row>
    <row r="24" spans="1:23" s="1810" customFormat="1" ht="25.5" customHeight="1">
      <c r="A24" s="1801">
        <v>21</v>
      </c>
      <c r="B24" s="1801"/>
      <c r="C24" s="1805">
        <v>185696</v>
      </c>
      <c r="D24" s="1812" t="s">
        <v>11820</v>
      </c>
      <c r="E24" s="1805" t="s">
        <v>10339</v>
      </c>
      <c r="F24" s="1805" t="s">
        <v>1546</v>
      </c>
      <c r="G24" s="1805" t="s">
        <v>5405</v>
      </c>
      <c r="H24" s="2010" t="s">
        <v>520</v>
      </c>
      <c r="I24" s="1811" t="s">
        <v>11830</v>
      </c>
      <c r="J24" s="1801" t="s">
        <v>31</v>
      </c>
      <c r="K24" s="1818" t="s">
        <v>465</v>
      </c>
      <c r="L24" s="2416">
        <v>0.51736111111111116</v>
      </c>
      <c r="M24" s="2416">
        <v>0.63888888888888884</v>
      </c>
      <c r="N24" s="2372" t="s">
        <v>33</v>
      </c>
      <c r="O24" s="2416">
        <v>0.51041666666666663</v>
      </c>
      <c r="P24" s="1801" t="s">
        <v>34</v>
      </c>
      <c r="Q24" s="1801" t="s">
        <v>34</v>
      </c>
      <c r="R24" s="1801" t="s">
        <v>35</v>
      </c>
      <c r="S24" s="1801" t="s">
        <v>35</v>
      </c>
      <c r="T24" s="1801" t="s">
        <v>36</v>
      </c>
      <c r="U24" s="1801" t="s">
        <v>72</v>
      </c>
      <c r="V24" s="2309">
        <f t="shared" si="0"/>
        <v>6.9444444444445308E-3</v>
      </c>
      <c r="W24" s="581">
        <v>9306505268</v>
      </c>
    </row>
    <row r="25" spans="1:23" s="1810" customFormat="1">
      <c r="A25" s="1801">
        <v>22</v>
      </c>
      <c r="B25" s="1801">
        <v>2616</v>
      </c>
      <c r="C25" s="1805">
        <v>192413</v>
      </c>
      <c r="D25" s="1812" t="s">
        <v>11820</v>
      </c>
      <c r="E25" s="1805" t="s">
        <v>11831</v>
      </c>
      <c r="F25" s="1805" t="s">
        <v>11058</v>
      </c>
      <c r="G25" s="1805" t="s">
        <v>2669</v>
      </c>
      <c r="H25" s="1805" t="s">
        <v>998</v>
      </c>
      <c r="I25" s="1805" t="s">
        <v>11832</v>
      </c>
      <c r="J25" s="1801" t="s">
        <v>188</v>
      </c>
      <c r="K25" s="1818" t="s">
        <v>11833</v>
      </c>
      <c r="L25" s="2416">
        <v>0.65972222222222221</v>
      </c>
      <c r="M25" s="2416">
        <v>0.75416666666666665</v>
      </c>
      <c r="N25" s="2445" t="s">
        <v>1721</v>
      </c>
      <c r="O25" s="2416">
        <v>0.64583333333333337</v>
      </c>
      <c r="P25" s="1801" t="s">
        <v>34</v>
      </c>
      <c r="Q25" s="1801" t="s">
        <v>34</v>
      </c>
      <c r="R25" s="1801" t="s">
        <v>35</v>
      </c>
      <c r="S25" s="1801" t="s">
        <v>35</v>
      </c>
      <c r="T25" s="1801" t="s">
        <v>36</v>
      </c>
      <c r="U25" s="1801" t="s">
        <v>72</v>
      </c>
      <c r="V25" s="2309">
        <f t="shared" si="0"/>
        <v>1.388888888888884E-2</v>
      </c>
      <c r="W25" s="1997">
        <v>9540921266</v>
      </c>
    </row>
    <row r="26" spans="1:23" s="1810" customFormat="1">
      <c r="A26" s="1801">
        <v>23</v>
      </c>
      <c r="B26" s="1801"/>
      <c r="C26" s="1805">
        <v>63326</v>
      </c>
      <c r="D26" s="1812" t="s">
        <v>11820</v>
      </c>
      <c r="E26" s="1805" t="s">
        <v>11834</v>
      </c>
      <c r="F26" s="1805" t="s">
        <v>2107</v>
      </c>
      <c r="G26" s="1805" t="s">
        <v>54</v>
      </c>
      <c r="H26" s="2010" t="s">
        <v>48</v>
      </c>
      <c r="I26" s="1805" t="s">
        <v>11835</v>
      </c>
      <c r="J26" s="1801" t="s">
        <v>31</v>
      </c>
      <c r="K26" s="1818" t="s">
        <v>3514</v>
      </c>
      <c r="L26" s="2416">
        <v>0.36458333333333331</v>
      </c>
      <c r="M26" s="2416">
        <v>0.47569444444444442</v>
      </c>
      <c r="N26" s="2372" t="s">
        <v>33</v>
      </c>
      <c r="O26" s="2416">
        <v>0.34722222222222221</v>
      </c>
      <c r="P26" s="1801" t="s">
        <v>34</v>
      </c>
      <c r="Q26" s="1801" t="s">
        <v>34</v>
      </c>
      <c r="R26" s="1801" t="s">
        <v>35</v>
      </c>
      <c r="S26" s="1801" t="s">
        <v>35</v>
      </c>
      <c r="T26" s="1801" t="s">
        <v>36</v>
      </c>
      <c r="U26" s="1801" t="s">
        <v>72</v>
      </c>
      <c r="V26" s="2309">
        <f t="shared" si="0"/>
        <v>1.7361111111111105E-2</v>
      </c>
      <c r="W26" s="912">
        <v>9313535389</v>
      </c>
    </row>
    <row r="27" spans="1:23" s="1810" customFormat="1">
      <c r="A27" s="1801">
        <v>24</v>
      </c>
      <c r="B27" s="1801"/>
      <c r="C27" s="1805">
        <v>190984</v>
      </c>
      <c r="D27" s="1812" t="s">
        <v>11820</v>
      </c>
      <c r="E27" s="2144" t="s">
        <v>11836</v>
      </c>
      <c r="F27" s="1805" t="s">
        <v>192</v>
      </c>
      <c r="G27" s="1805" t="s">
        <v>54</v>
      </c>
      <c r="H27" s="2010" t="s">
        <v>48</v>
      </c>
      <c r="I27" s="1805" t="s">
        <v>11837</v>
      </c>
      <c r="J27" s="1801" t="s">
        <v>31</v>
      </c>
      <c r="K27" s="1818" t="s">
        <v>43</v>
      </c>
      <c r="L27" s="2416">
        <v>0.50347222222222221</v>
      </c>
      <c r="M27" s="2416">
        <v>0.61111111111111116</v>
      </c>
      <c r="N27" s="2372" t="s">
        <v>33</v>
      </c>
      <c r="O27" s="2416">
        <v>0.49305555555555558</v>
      </c>
      <c r="P27" s="1801" t="s">
        <v>34</v>
      </c>
      <c r="Q27" s="1801" t="s">
        <v>34</v>
      </c>
      <c r="R27" s="1801" t="s">
        <v>35</v>
      </c>
      <c r="S27" s="1801" t="s">
        <v>35</v>
      </c>
      <c r="T27" s="1801" t="s">
        <v>36</v>
      </c>
      <c r="U27" s="1801" t="s">
        <v>72</v>
      </c>
      <c r="V27" s="2309">
        <f t="shared" si="0"/>
        <v>1.041666666666663E-2</v>
      </c>
      <c r="W27" s="1801"/>
    </row>
    <row r="28" spans="1:23" s="1810" customFormat="1" ht="28.5" customHeight="1">
      <c r="A28" s="1801">
        <v>25</v>
      </c>
      <c r="B28" s="1801">
        <v>3550</v>
      </c>
      <c r="C28" s="1805">
        <v>187576</v>
      </c>
      <c r="D28" s="1812" t="s">
        <v>11820</v>
      </c>
      <c r="E28" s="1805" t="s">
        <v>11838</v>
      </c>
      <c r="F28" s="1805" t="s">
        <v>199</v>
      </c>
      <c r="G28" s="1811" t="s">
        <v>11839</v>
      </c>
      <c r="H28" s="2010" t="s">
        <v>41</v>
      </c>
      <c r="I28" s="1811" t="s">
        <v>11840</v>
      </c>
      <c r="J28" s="1801" t="s">
        <v>31</v>
      </c>
      <c r="K28" s="1818" t="s">
        <v>5900</v>
      </c>
      <c r="L28" s="2416">
        <v>0.63194444444444442</v>
      </c>
      <c r="M28" s="2416">
        <v>0.85277777777777775</v>
      </c>
      <c r="N28" s="2372" t="s">
        <v>33</v>
      </c>
      <c r="O28" s="2416">
        <v>0.62152777777777779</v>
      </c>
      <c r="P28" s="1801" t="s">
        <v>34</v>
      </c>
      <c r="Q28" s="1801" t="s">
        <v>34</v>
      </c>
      <c r="R28" s="1801" t="s">
        <v>35</v>
      </c>
      <c r="S28" s="1801" t="s">
        <v>35</v>
      </c>
      <c r="T28" s="1801" t="s">
        <v>36</v>
      </c>
      <c r="U28" s="1801" t="s">
        <v>72</v>
      </c>
      <c r="V28" s="2309">
        <f t="shared" si="0"/>
        <v>1.041666666666663E-2</v>
      </c>
      <c r="W28" s="581">
        <v>8800302103</v>
      </c>
    </row>
    <row r="29" spans="1:23" s="1810" customFormat="1">
      <c r="A29" s="1801">
        <v>26</v>
      </c>
      <c r="B29" s="1801">
        <v>3503</v>
      </c>
      <c r="C29" s="1805">
        <v>188551</v>
      </c>
      <c r="D29" s="1812" t="s">
        <v>11820</v>
      </c>
      <c r="E29" s="1805" t="s">
        <v>10864</v>
      </c>
      <c r="F29" s="1805" t="s">
        <v>108</v>
      </c>
      <c r="G29" s="1805" t="s">
        <v>11841</v>
      </c>
      <c r="H29" s="1805" t="s">
        <v>29</v>
      </c>
      <c r="I29" s="1805" t="s">
        <v>110</v>
      </c>
      <c r="J29" s="1801" t="s">
        <v>188</v>
      </c>
      <c r="K29" s="1818" t="s">
        <v>56</v>
      </c>
      <c r="L29" s="2416">
        <v>0.89583333333333337</v>
      </c>
      <c r="M29" s="2416">
        <v>0.95</v>
      </c>
      <c r="N29" s="2372" t="s">
        <v>33</v>
      </c>
      <c r="O29" s="2416">
        <v>0.88888888888888884</v>
      </c>
      <c r="P29" s="1801" t="s">
        <v>34</v>
      </c>
      <c r="Q29" s="1801" t="s">
        <v>34</v>
      </c>
      <c r="R29" s="1801" t="s">
        <v>35</v>
      </c>
      <c r="S29" s="1801" t="s">
        <v>35</v>
      </c>
      <c r="T29" s="1801" t="s">
        <v>36</v>
      </c>
      <c r="U29" s="1801" t="s">
        <v>72</v>
      </c>
      <c r="V29" s="2309">
        <f t="shared" si="0"/>
        <v>6.9444444444445308E-3</v>
      </c>
      <c r="W29" s="581">
        <v>7087487547</v>
      </c>
    </row>
    <row r="30" spans="1:23" ht="26.25" customHeight="1">
      <c r="A30" s="1801">
        <v>27</v>
      </c>
      <c r="B30" s="887"/>
      <c r="C30" s="2231">
        <v>181970</v>
      </c>
      <c r="D30" s="2242" t="s">
        <v>11820</v>
      </c>
      <c r="E30" s="2231" t="s">
        <v>11842</v>
      </c>
      <c r="F30" s="2231" t="s">
        <v>53</v>
      </c>
      <c r="G30" s="2231" t="s">
        <v>11843</v>
      </c>
      <c r="H30" s="2232" t="s">
        <v>70</v>
      </c>
      <c r="I30" s="2233" t="s">
        <v>4386</v>
      </c>
      <c r="J30" s="887" t="s">
        <v>31</v>
      </c>
      <c r="K30" s="2409"/>
      <c r="L30" s="2378"/>
      <c r="M30" s="2378"/>
      <c r="N30" s="2446" t="s">
        <v>37</v>
      </c>
      <c r="O30" s="2438"/>
      <c r="P30" s="775"/>
      <c r="Q30" s="775"/>
      <c r="R30" s="775"/>
      <c r="S30" s="775"/>
      <c r="T30" s="775"/>
      <c r="U30" s="775"/>
      <c r="V30" s="2309"/>
      <c r="W30" s="581">
        <v>9654206256</v>
      </c>
    </row>
    <row r="31" spans="1:23">
      <c r="A31" s="1801">
        <v>28</v>
      </c>
      <c r="B31" s="1500"/>
      <c r="C31" s="1503">
        <v>193037</v>
      </c>
      <c r="D31" s="1500" t="s">
        <v>11820</v>
      </c>
      <c r="E31" s="1503" t="s">
        <v>11844</v>
      </c>
      <c r="F31" s="1503" t="s">
        <v>2448</v>
      </c>
      <c r="G31" s="1503" t="s">
        <v>11843</v>
      </c>
      <c r="H31" s="1509" t="s">
        <v>70</v>
      </c>
      <c r="I31" s="1503" t="s">
        <v>11845</v>
      </c>
      <c r="J31" s="1500" t="s">
        <v>31</v>
      </c>
      <c r="K31" s="2410"/>
      <c r="L31" s="2379"/>
      <c r="M31" s="2379"/>
      <c r="N31" s="2447" t="s">
        <v>37</v>
      </c>
      <c r="O31" s="2439"/>
      <c r="P31" s="775"/>
      <c r="Q31" s="775"/>
      <c r="R31" s="775"/>
      <c r="S31" s="775"/>
      <c r="T31" s="775"/>
      <c r="U31" s="775"/>
      <c r="V31" s="2309"/>
      <c r="W31" s="581">
        <v>9810681140</v>
      </c>
    </row>
    <row r="32" spans="1:23">
      <c r="A32" s="1801">
        <v>29</v>
      </c>
      <c r="B32" s="1500"/>
      <c r="C32" s="1503">
        <v>81754</v>
      </c>
      <c r="D32" s="1500" t="s">
        <v>11820</v>
      </c>
      <c r="E32" s="1503" t="s">
        <v>11846</v>
      </c>
      <c r="F32" s="1503" t="s">
        <v>528</v>
      </c>
      <c r="G32" s="1503" t="s">
        <v>69</v>
      </c>
      <c r="H32" s="1509" t="s">
        <v>70</v>
      </c>
      <c r="I32" s="1503" t="s">
        <v>11847</v>
      </c>
      <c r="J32" s="1500" t="s">
        <v>31</v>
      </c>
      <c r="K32" s="2410"/>
      <c r="L32" s="2379"/>
      <c r="M32" s="2379"/>
      <c r="N32" s="2447" t="s">
        <v>37</v>
      </c>
      <c r="O32" s="2439"/>
      <c r="P32" s="775"/>
      <c r="Q32" s="775"/>
      <c r="R32" s="775"/>
      <c r="S32" s="775"/>
      <c r="T32" s="775"/>
      <c r="U32" s="775"/>
      <c r="V32" s="2309"/>
      <c r="W32" s="581">
        <v>9873002336</v>
      </c>
    </row>
    <row r="33" spans="1:23">
      <c r="A33" s="1801">
        <v>30</v>
      </c>
      <c r="B33" s="1500"/>
      <c r="C33" s="1503">
        <v>190491</v>
      </c>
      <c r="D33" s="1500" t="s">
        <v>11820</v>
      </c>
      <c r="E33" s="1503" t="s">
        <v>11848</v>
      </c>
      <c r="F33" s="1503" t="s">
        <v>1719</v>
      </c>
      <c r="G33" s="1503" t="s">
        <v>183</v>
      </c>
      <c r="H33" s="1509" t="s">
        <v>70</v>
      </c>
      <c r="I33" s="1503" t="s">
        <v>11845</v>
      </c>
      <c r="J33" s="1500" t="s">
        <v>31</v>
      </c>
      <c r="K33" s="2410"/>
      <c r="L33" s="2379"/>
      <c r="M33" s="2379"/>
      <c r="N33" s="2447" t="s">
        <v>37</v>
      </c>
      <c r="O33" s="2439"/>
      <c r="P33" s="775"/>
      <c r="Q33" s="775"/>
      <c r="R33" s="775"/>
      <c r="S33" s="775"/>
      <c r="T33" s="775"/>
      <c r="U33" s="775"/>
      <c r="V33" s="2309"/>
      <c r="W33" s="581">
        <v>8802001133</v>
      </c>
    </row>
    <row r="34" spans="1:23">
      <c r="A34" s="1801">
        <v>31</v>
      </c>
      <c r="B34" s="1500"/>
      <c r="C34" s="1503">
        <v>191881</v>
      </c>
      <c r="D34" s="1500" t="s">
        <v>11820</v>
      </c>
      <c r="E34" s="1503" t="s">
        <v>8865</v>
      </c>
      <c r="F34" s="1503" t="s">
        <v>616</v>
      </c>
      <c r="G34" s="1503" t="s">
        <v>183</v>
      </c>
      <c r="H34" s="1509" t="s">
        <v>70</v>
      </c>
      <c r="I34" s="1503" t="s">
        <v>11849</v>
      </c>
      <c r="J34" s="1500" t="s">
        <v>31</v>
      </c>
      <c r="K34" s="2410"/>
      <c r="L34" s="2379"/>
      <c r="M34" s="2379"/>
      <c r="N34" s="2447" t="s">
        <v>37</v>
      </c>
      <c r="O34" s="2439"/>
      <c r="P34" s="775"/>
      <c r="Q34" s="775"/>
      <c r="R34" s="775"/>
      <c r="S34" s="775"/>
      <c r="T34" s="775"/>
      <c r="U34" s="775"/>
      <c r="V34" s="2309"/>
      <c r="W34" s="581">
        <v>9999422269</v>
      </c>
    </row>
    <row r="35" spans="1:23" ht="24.75" customHeight="1">
      <c r="A35" s="1801">
        <v>32</v>
      </c>
      <c r="B35" s="1500"/>
      <c r="C35" s="1503">
        <v>182362</v>
      </c>
      <c r="D35" s="1500" t="s">
        <v>11820</v>
      </c>
      <c r="E35" s="1503" t="s">
        <v>10051</v>
      </c>
      <c r="F35" s="1503" t="s">
        <v>262</v>
      </c>
      <c r="G35" s="1503" t="s">
        <v>183</v>
      </c>
      <c r="H35" s="1509" t="s">
        <v>70</v>
      </c>
      <c r="I35" s="2105" t="s">
        <v>11850</v>
      </c>
      <c r="J35" s="1500" t="s">
        <v>31</v>
      </c>
      <c r="K35" s="2410"/>
      <c r="L35" s="2379"/>
      <c r="M35" s="2379"/>
      <c r="N35" s="2447" t="s">
        <v>37</v>
      </c>
      <c r="O35" s="2439"/>
      <c r="P35" s="775"/>
      <c r="Q35" s="775"/>
      <c r="R35" s="775"/>
      <c r="S35" s="775"/>
      <c r="T35" s="775"/>
      <c r="U35" s="775"/>
      <c r="V35" s="2309"/>
      <c r="W35" s="581">
        <v>9911387000</v>
      </c>
    </row>
    <row r="36" spans="1:23">
      <c r="A36" s="1801">
        <v>33</v>
      </c>
      <c r="B36" s="1500"/>
      <c r="C36" s="1503">
        <v>30733</v>
      </c>
      <c r="D36" s="1500" t="s">
        <v>11820</v>
      </c>
      <c r="E36" s="1503" t="s">
        <v>11851</v>
      </c>
      <c r="F36" s="1503" t="s">
        <v>166</v>
      </c>
      <c r="G36" s="1503" t="s">
        <v>7126</v>
      </c>
      <c r="H36" s="1503" t="s">
        <v>70</v>
      </c>
      <c r="I36" s="1503" t="s">
        <v>11852</v>
      </c>
      <c r="J36" s="1500"/>
      <c r="K36" s="2410"/>
      <c r="L36" s="2417"/>
      <c r="M36" s="2417"/>
      <c r="N36" s="2447" t="s">
        <v>37</v>
      </c>
      <c r="O36" s="2457"/>
      <c r="P36" s="775"/>
      <c r="Q36" s="775"/>
      <c r="R36" s="775"/>
      <c r="S36" s="775"/>
      <c r="T36" s="775"/>
      <c r="U36" s="775"/>
      <c r="V36" s="2309"/>
      <c r="W36" s="581">
        <v>9958672613</v>
      </c>
    </row>
    <row r="37" spans="1:23" s="1810" customFormat="1">
      <c r="A37" s="1801">
        <v>34</v>
      </c>
      <c r="B37" s="1812">
        <v>2617</v>
      </c>
      <c r="C37" s="1805">
        <v>191893</v>
      </c>
      <c r="D37" s="1812" t="s">
        <v>11820</v>
      </c>
      <c r="E37" s="1805" t="s">
        <v>11853</v>
      </c>
      <c r="F37" s="1805" t="s">
        <v>1051</v>
      </c>
      <c r="G37" s="1805" t="s">
        <v>320</v>
      </c>
      <c r="H37" s="2010" t="s">
        <v>408</v>
      </c>
      <c r="I37" s="1805" t="s">
        <v>6252</v>
      </c>
      <c r="J37" s="1812" t="s">
        <v>31</v>
      </c>
      <c r="K37" s="2380" t="s">
        <v>11854</v>
      </c>
      <c r="L37" s="2418">
        <v>0.38750000000000001</v>
      </c>
      <c r="M37" s="2418">
        <v>0.75</v>
      </c>
      <c r="N37" s="2448" t="s">
        <v>33</v>
      </c>
      <c r="O37" s="2418">
        <v>0.37847222222222221</v>
      </c>
      <c r="P37" s="1801" t="s">
        <v>34</v>
      </c>
      <c r="Q37" s="1801" t="s">
        <v>34</v>
      </c>
      <c r="R37" s="1801" t="s">
        <v>35</v>
      </c>
      <c r="S37" s="1801" t="s">
        <v>35</v>
      </c>
      <c r="T37" s="1801" t="s">
        <v>36</v>
      </c>
      <c r="U37" s="1801" t="s">
        <v>72</v>
      </c>
      <c r="V37" s="2309"/>
      <c r="W37" s="1997">
        <v>9958232201</v>
      </c>
    </row>
    <row r="38" spans="1:23" s="1810" customFormat="1">
      <c r="A38" s="1801">
        <v>35</v>
      </c>
      <c r="B38" s="1812">
        <v>2114</v>
      </c>
      <c r="C38" s="1805">
        <v>193945</v>
      </c>
      <c r="D38" s="1812" t="s">
        <v>11820</v>
      </c>
      <c r="E38" s="1805" t="s">
        <v>11855</v>
      </c>
      <c r="F38" s="1805" t="s">
        <v>913</v>
      </c>
      <c r="G38" s="1805" t="s">
        <v>7654</v>
      </c>
      <c r="H38" s="1805" t="s">
        <v>237</v>
      </c>
      <c r="I38" s="2077" t="s">
        <v>4108</v>
      </c>
      <c r="J38" s="1812" t="s">
        <v>188</v>
      </c>
      <c r="K38" s="2381" t="s">
        <v>5900</v>
      </c>
      <c r="L38" s="2418">
        <v>1.0416666666666666E-2</v>
      </c>
      <c r="M38" s="2418">
        <v>0.125</v>
      </c>
      <c r="N38" s="2386" t="s">
        <v>33</v>
      </c>
      <c r="O38" s="2418">
        <v>0.99305555555555558</v>
      </c>
      <c r="P38" s="1801" t="s">
        <v>34</v>
      </c>
      <c r="Q38" s="1801" t="s">
        <v>34</v>
      </c>
      <c r="R38" s="1801" t="s">
        <v>36</v>
      </c>
      <c r="S38" s="1801" t="s">
        <v>35</v>
      </c>
      <c r="T38" s="1801" t="s">
        <v>36</v>
      </c>
      <c r="U38" s="1801" t="s">
        <v>33</v>
      </c>
      <c r="V38" s="2309">
        <v>1.7361111111111112E-2</v>
      </c>
      <c r="W38" s="1801"/>
    </row>
    <row r="39" spans="1:23" s="1810" customFormat="1">
      <c r="A39" s="1801">
        <v>36</v>
      </c>
      <c r="B39" s="1812">
        <v>2102</v>
      </c>
      <c r="C39" s="1805">
        <v>194135</v>
      </c>
      <c r="D39" s="1812" t="s">
        <v>11820</v>
      </c>
      <c r="E39" s="1805" t="s">
        <v>11856</v>
      </c>
      <c r="F39" s="1805" t="s">
        <v>1173</v>
      </c>
      <c r="G39" s="1805" t="s">
        <v>320</v>
      </c>
      <c r="H39" s="1805" t="s">
        <v>408</v>
      </c>
      <c r="I39" s="1805" t="s">
        <v>11857</v>
      </c>
      <c r="J39" s="1812" t="s">
        <v>188</v>
      </c>
      <c r="K39" s="2381" t="s">
        <v>1042</v>
      </c>
      <c r="L39" s="2418">
        <v>0.98958333333333337</v>
      </c>
      <c r="M39" s="2418">
        <v>0.12847222222222221</v>
      </c>
      <c r="N39" s="2386" t="s">
        <v>33</v>
      </c>
      <c r="O39" s="2418">
        <v>0.97916666666666663</v>
      </c>
      <c r="P39" s="1801" t="s">
        <v>34</v>
      </c>
      <c r="Q39" s="1801" t="s">
        <v>34</v>
      </c>
      <c r="R39" s="1801" t="s">
        <v>36</v>
      </c>
      <c r="S39" s="1801" t="s">
        <v>35</v>
      </c>
      <c r="T39" s="1801" t="s">
        <v>36</v>
      </c>
      <c r="U39" s="1801" t="s">
        <v>33</v>
      </c>
      <c r="V39" s="2309">
        <f t="shared" si="0"/>
        <v>1.0416666666666741E-2</v>
      </c>
      <c r="W39" s="1801"/>
    </row>
    <row r="40" spans="1:23" s="1810" customFormat="1" ht="27.75">
      <c r="A40" s="1801">
        <v>37</v>
      </c>
      <c r="B40" s="1812">
        <v>4624</v>
      </c>
      <c r="C40" s="1805">
        <v>191900</v>
      </c>
      <c r="D40" s="1812" t="s">
        <v>11820</v>
      </c>
      <c r="E40" s="1805" t="s">
        <v>11858</v>
      </c>
      <c r="F40" s="1805" t="s">
        <v>162</v>
      </c>
      <c r="G40" s="1805" t="s">
        <v>10640</v>
      </c>
      <c r="H40" s="1805" t="s">
        <v>9120</v>
      </c>
      <c r="I40" s="1805" t="s">
        <v>11859</v>
      </c>
      <c r="J40" s="1812" t="s">
        <v>94</v>
      </c>
      <c r="K40" s="2381" t="s">
        <v>885</v>
      </c>
      <c r="L40" s="2418">
        <v>0.36805555555555558</v>
      </c>
      <c r="M40" s="2418">
        <v>0.61805555555555558</v>
      </c>
      <c r="N40" s="2386" t="s">
        <v>33</v>
      </c>
      <c r="O40" s="2418">
        <v>0.35416666666666669</v>
      </c>
      <c r="P40" s="1801" t="s">
        <v>34</v>
      </c>
      <c r="Q40" s="1801" t="s">
        <v>34</v>
      </c>
      <c r="R40" s="1801" t="s">
        <v>35</v>
      </c>
      <c r="S40" s="1801" t="s">
        <v>35</v>
      </c>
      <c r="T40" s="1808" t="s">
        <v>11860</v>
      </c>
      <c r="U40" s="1801"/>
      <c r="V40" s="2309">
        <f t="shared" si="0"/>
        <v>1.3888888888888895E-2</v>
      </c>
      <c r="W40" s="1801"/>
    </row>
    <row r="41" spans="1:23" s="1810" customFormat="1" ht="41.25" customHeight="1">
      <c r="A41" s="1801">
        <v>38</v>
      </c>
      <c r="B41" s="1812"/>
      <c r="C41" s="1805">
        <v>189281</v>
      </c>
      <c r="D41" s="1812" t="s">
        <v>11820</v>
      </c>
      <c r="E41" s="1805" t="s">
        <v>3830</v>
      </c>
      <c r="F41" s="1805" t="s">
        <v>2107</v>
      </c>
      <c r="G41" s="1805" t="s">
        <v>200</v>
      </c>
      <c r="H41" s="2010" t="s">
        <v>520</v>
      </c>
      <c r="I41" s="1811" t="s">
        <v>11861</v>
      </c>
      <c r="J41" s="1812" t="s">
        <v>31</v>
      </c>
      <c r="K41" s="2381" t="s">
        <v>489</v>
      </c>
      <c r="L41" s="2418">
        <v>0.35416666666666669</v>
      </c>
      <c r="M41" s="2418">
        <v>0.46527777777777779</v>
      </c>
      <c r="N41" s="2386" t="s">
        <v>33</v>
      </c>
      <c r="O41" s="2418">
        <v>0.34375</v>
      </c>
      <c r="P41" s="1801" t="s">
        <v>34</v>
      </c>
      <c r="Q41" s="1801" t="s">
        <v>34</v>
      </c>
      <c r="R41" s="1801" t="s">
        <v>35</v>
      </c>
      <c r="S41" s="1801" t="s">
        <v>35</v>
      </c>
      <c r="T41" s="1801" t="s">
        <v>36</v>
      </c>
      <c r="U41" s="1801" t="s">
        <v>5243</v>
      </c>
      <c r="V41" s="2309">
        <f t="shared" si="0"/>
        <v>1.0416666666666685E-2</v>
      </c>
      <c r="W41" s="581">
        <v>9319958190</v>
      </c>
    </row>
    <row r="42" spans="1:23" s="1810" customFormat="1" ht="34.5" customHeight="1">
      <c r="A42" s="1801">
        <v>39</v>
      </c>
      <c r="B42" s="1812">
        <v>3152</v>
      </c>
      <c r="C42" s="1805">
        <v>193115</v>
      </c>
      <c r="D42" s="1812" t="s">
        <v>11820</v>
      </c>
      <c r="E42" s="1805" t="s">
        <v>11862</v>
      </c>
      <c r="F42" s="1805" t="s">
        <v>467</v>
      </c>
      <c r="G42" s="1805" t="s">
        <v>2669</v>
      </c>
      <c r="H42" s="2010" t="s">
        <v>358</v>
      </c>
      <c r="I42" s="1811" t="s">
        <v>11863</v>
      </c>
      <c r="J42" s="1812" t="s">
        <v>31</v>
      </c>
      <c r="K42" s="2381" t="s">
        <v>5889</v>
      </c>
      <c r="L42" s="2418">
        <v>0.4826388888888889</v>
      </c>
      <c r="M42" s="2418">
        <v>0.54861111111111116</v>
      </c>
      <c r="N42" s="2386" t="s">
        <v>33</v>
      </c>
      <c r="O42" s="2418">
        <v>0.46875</v>
      </c>
      <c r="P42" s="1801" t="s">
        <v>34</v>
      </c>
      <c r="Q42" s="1801" t="s">
        <v>34</v>
      </c>
      <c r="R42" s="1801" t="s">
        <v>35</v>
      </c>
      <c r="S42" s="1801" t="s">
        <v>35</v>
      </c>
      <c r="T42" s="1801" t="s">
        <v>36</v>
      </c>
      <c r="U42" s="1801" t="s">
        <v>5243</v>
      </c>
      <c r="V42" s="2309">
        <f t="shared" si="0"/>
        <v>1.3888888888888895E-2</v>
      </c>
      <c r="W42" s="581">
        <v>7838035190</v>
      </c>
    </row>
    <row r="43" spans="1:23" s="1810" customFormat="1">
      <c r="A43" s="1801">
        <v>40</v>
      </c>
      <c r="B43" s="1812">
        <v>3502</v>
      </c>
      <c r="C43" s="1805">
        <v>189859</v>
      </c>
      <c r="D43" s="1812" t="s">
        <v>11820</v>
      </c>
      <c r="E43" s="1805" t="s">
        <v>4612</v>
      </c>
      <c r="F43" s="1805" t="s">
        <v>3319</v>
      </c>
      <c r="G43" s="1805" t="s">
        <v>109</v>
      </c>
      <c r="H43" s="1805" t="s">
        <v>29</v>
      </c>
      <c r="I43" s="1805" t="s">
        <v>110</v>
      </c>
      <c r="J43" s="1812" t="s">
        <v>188</v>
      </c>
      <c r="K43" s="2381" t="s">
        <v>3514</v>
      </c>
      <c r="L43" s="2418">
        <v>0.56597222222222221</v>
      </c>
      <c r="M43" s="2418">
        <v>0.625</v>
      </c>
      <c r="N43" s="2386" t="s">
        <v>33</v>
      </c>
      <c r="O43" s="2418">
        <v>0.55555555555555558</v>
      </c>
      <c r="P43" s="1801" t="s">
        <v>34</v>
      </c>
      <c r="Q43" s="1801" t="s">
        <v>34</v>
      </c>
      <c r="R43" s="1801" t="s">
        <v>35</v>
      </c>
      <c r="S43" s="1801" t="s">
        <v>35</v>
      </c>
      <c r="T43" s="1801" t="s">
        <v>36</v>
      </c>
      <c r="U43" s="1801" t="s">
        <v>5243</v>
      </c>
      <c r="V43" s="2309">
        <f t="shared" si="0"/>
        <v>1.041666666666663E-2</v>
      </c>
      <c r="W43" s="1801"/>
    </row>
    <row r="44" spans="1:23" s="1810" customFormat="1">
      <c r="A44" s="1801">
        <v>41</v>
      </c>
      <c r="B44" s="1812">
        <v>3504</v>
      </c>
      <c r="C44" s="1805">
        <v>191498</v>
      </c>
      <c r="D44" s="1812" t="s">
        <v>11820</v>
      </c>
      <c r="E44" s="1805" t="s">
        <v>8525</v>
      </c>
      <c r="F44" s="1805" t="s">
        <v>126</v>
      </c>
      <c r="G44" s="1805" t="s">
        <v>10660</v>
      </c>
      <c r="H44" s="1805" t="s">
        <v>29</v>
      </c>
      <c r="I44" s="1805" t="s">
        <v>110</v>
      </c>
      <c r="J44" s="1812" t="s">
        <v>188</v>
      </c>
      <c r="K44" s="2381" t="s">
        <v>1042</v>
      </c>
      <c r="L44" s="2418">
        <v>0.63541666666666663</v>
      </c>
      <c r="M44" s="2418">
        <v>0.69791666666666663</v>
      </c>
      <c r="N44" s="2386" t="s">
        <v>33</v>
      </c>
      <c r="O44" s="2418">
        <v>0.62847222222222221</v>
      </c>
      <c r="P44" s="1801" t="s">
        <v>34</v>
      </c>
      <c r="Q44" s="1801" t="s">
        <v>34</v>
      </c>
      <c r="R44" s="1801" t="s">
        <v>35</v>
      </c>
      <c r="S44" s="1801" t="s">
        <v>35</v>
      </c>
      <c r="T44" s="1801" t="s">
        <v>36</v>
      </c>
      <c r="U44" s="1801" t="s">
        <v>5243</v>
      </c>
      <c r="V44" s="2309">
        <f t="shared" si="0"/>
        <v>6.9444444444444198E-3</v>
      </c>
      <c r="W44" s="1801"/>
    </row>
    <row r="45" spans="1:23" s="1810" customFormat="1">
      <c r="A45" s="1801">
        <v>42</v>
      </c>
      <c r="B45" s="1812">
        <v>2424</v>
      </c>
      <c r="C45" s="1805">
        <v>190616</v>
      </c>
      <c r="D45" s="1812" t="s">
        <v>11820</v>
      </c>
      <c r="E45" s="1805" t="s">
        <v>11864</v>
      </c>
      <c r="F45" s="1805" t="s">
        <v>11865</v>
      </c>
      <c r="G45" s="1805" t="s">
        <v>10747</v>
      </c>
      <c r="H45" s="2010" t="s">
        <v>998</v>
      </c>
      <c r="I45" s="1805" t="s">
        <v>7815</v>
      </c>
      <c r="J45" s="1812" t="s">
        <v>31</v>
      </c>
      <c r="K45" s="2380" t="s">
        <v>1005</v>
      </c>
      <c r="L45" s="2418">
        <v>0.35416666666666669</v>
      </c>
      <c r="M45" s="2418">
        <v>0.60416666666666663</v>
      </c>
      <c r="N45" s="2386" t="s">
        <v>33</v>
      </c>
      <c r="O45" s="2418">
        <v>0.34375</v>
      </c>
      <c r="P45" s="1801" t="s">
        <v>34</v>
      </c>
      <c r="Q45" s="1801" t="s">
        <v>34</v>
      </c>
      <c r="R45" s="1801" t="s">
        <v>35</v>
      </c>
      <c r="S45" s="1801" t="s">
        <v>35</v>
      </c>
      <c r="T45" s="1801" t="s">
        <v>36</v>
      </c>
      <c r="U45" s="1801" t="s">
        <v>72</v>
      </c>
      <c r="V45" s="2309">
        <f t="shared" si="0"/>
        <v>1.0416666666666685E-2</v>
      </c>
      <c r="W45" s="1997">
        <v>6006888191</v>
      </c>
    </row>
    <row r="46" spans="1:23" s="1810" customFormat="1">
      <c r="A46" s="1801">
        <v>43</v>
      </c>
      <c r="B46" s="1812">
        <v>2423</v>
      </c>
      <c r="C46" s="1805">
        <v>189231</v>
      </c>
      <c r="D46" s="1812" t="s">
        <v>11820</v>
      </c>
      <c r="E46" s="1805" t="s">
        <v>11866</v>
      </c>
      <c r="F46" s="1805" t="s">
        <v>11865</v>
      </c>
      <c r="G46" s="1805" t="s">
        <v>10747</v>
      </c>
      <c r="H46" s="1805" t="s">
        <v>998</v>
      </c>
      <c r="I46" s="1805" t="s">
        <v>639</v>
      </c>
      <c r="J46" s="1812" t="s">
        <v>94</v>
      </c>
      <c r="K46" s="2380" t="s">
        <v>8658</v>
      </c>
      <c r="L46" s="2418">
        <v>0.61111111111111116</v>
      </c>
      <c r="M46" s="2418">
        <v>0.76388888888888884</v>
      </c>
      <c r="N46" s="2386" t="s">
        <v>33</v>
      </c>
      <c r="O46" s="2418">
        <v>0.59722222222222221</v>
      </c>
      <c r="P46" s="1801" t="s">
        <v>34</v>
      </c>
      <c r="Q46" s="1801" t="s">
        <v>34</v>
      </c>
      <c r="R46" s="1801" t="s">
        <v>35</v>
      </c>
      <c r="S46" s="1801" t="s">
        <v>35</v>
      </c>
      <c r="T46" s="1801" t="s">
        <v>36</v>
      </c>
      <c r="U46" s="1801" t="s">
        <v>72</v>
      </c>
      <c r="V46" s="2309">
        <f t="shared" si="0"/>
        <v>1.3888888888888951E-2</v>
      </c>
      <c r="W46" s="1801"/>
    </row>
    <row r="47" spans="1:23" s="2223" customFormat="1">
      <c r="A47" s="1801">
        <v>44</v>
      </c>
      <c r="B47" s="1812">
        <v>3564</v>
      </c>
      <c r="C47" s="1805">
        <v>178308</v>
      </c>
      <c r="D47" s="1812" t="s">
        <v>11820</v>
      </c>
      <c r="E47" s="1805" t="s">
        <v>1010</v>
      </c>
      <c r="F47" s="1805" t="s">
        <v>262</v>
      </c>
      <c r="G47" s="1805" t="s">
        <v>28</v>
      </c>
      <c r="H47" s="2010" t="s">
        <v>29</v>
      </c>
      <c r="I47" s="1811" t="s">
        <v>1871</v>
      </c>
      <c r="J47" s="1812" t="s">
        <v>31</v>
      </c>
      <c r="K47" s="2382" t="s">
        <v>3906</v>
      </c>
      <c r="L47" s="2418">
        <v>0.35416666666666669</v>
      </c>
      <c r="M47" s="2418">
        <v>0.51736111111111116</v>
      </c>
      <c r="N47" s="2386" t="s">
        <v>33</v>
      </c>
      <c r="O47" s="2418">
        <v>0.34027777777777779</v>
      </c>
      <c r="P47" s="1801" t="s">
        <v>34</v>
      </c>
      <c r="Q47" s="1801" t="s">
        <v>34</v>
      </c>
      <c r="R47" s="1801" t="s">
        <v>35</v>
      </c>
      <c r="S47" s="1801" t="s">
        <v>35</v>
      </c>
      <c r="T47" s="1801" t="s">
        <v>36</v>
      </c>
      <c r="U47" s="1801" t="s">
        <v>72</v>
      </c>
      <c r="V47" s="2309">
        <f t="shared" si="0"/>
        <v>1.3888888888888895E-2</v>
      </c>
      <c r="W47" s="581">
        <v>7982138470</v>
      </c>
    </row>
    <row r="48" spans="1:23" s="2223" customFormat="1">
      <c r="A48" s="1801">
        <v>45</v>
      </c>
      <c r="B48" s="2228"/>
      <c r="C48" s="1805">
        <v>192938</v>
      </c>
      <c r="D48" s="1812" t="s">
        <v>11820</v>
      </c>
      <c r="E48" s="1805" t="s">
        <v>11867</v>
      </c>
      <c r="F48" s="1805" t="s">
        <v>3187</v>
      </c>
      <c r="G48" s="1805" t="s">
        <v>11001</v>
      </c>
      <c r="H48" s="2010" t="s">
        <v>29</v>
      </c>
      <c r="I48" s="1805" t="s">
        <v>11345</v>
      </c>
      <c r="J48" s="1812" t="s">
        <v>31</v>
      </c>
      <c r="K48" s="2382" t="s">
        <v>366</v>
      </c>
      <c r="L48" s="2418">
        <v>0.53472222222222221</v>
      </c>
      <c r="M48" s="2418">
        <v>0.57291666666666663</v>
      </c>
      <c r="N48" s="2386" t="s">
        <v>33</v>
      </c>
      <c r="O48" s="2418">
        <v>0.51736111111111116</v>
      </c>
      <c r="P48" s="1801" t="s">
        <v>34</v>
      </c>
      <c r="Q48" s="1801" t="s">
        <v>34</v>
      </c>
      <c r="R48" s="1801" t="s">
        <v>35</v>
      </c>
      <c r="S48" s="1801" t="s">
        <v>35</v>
      </c>
      <c r="T48" s="1801" t="s">
        <v>36</v>
      </c>
      <c r="U48" s="1801" t="s">
        <v>72</v>
      </c>
      <c r="V48" s="2309">
        <f t="shared" si="0"/>
        <v>1.7361111111111049E-2</v>
      </c>
      <c r="W48" s="912">
        <v>9810026206</v>
      </c>
    </row>
    <row r="49" spans="1:23" s="2223" customFormat="1">
      <c r="A49" s="1801">
        <v>46</v>
      </c>
      <c r="B49" s="2228">
        <v>4629</v>
      </c>
      <c r="C49" s="1805">
        <v>180778</v>
      </c>
      <c r="D49" s="1812" t="s">
        <v>11820</v>
      </c>
      <c r="E49" s="1805" t="s">
        <v>11868</v>
      </c>
      <c r="F49" s="1805" t="s">
        <v>363</v>
      </c>
      <c r="G49" s="1805" t="s">
        <v>28</v>
      </c>
      <c r="H49" s="2010" t="s">
        <v>29</v>
      </c>
      <c r="I49" s="1805" t="s">
        <v>110</v>
      </c>
      <c r="J49" s="1812" t="s">
        <v>31</v>
      </c>
      <c r="K49" s="2382" t="s">
        <v>1039</v>
      </c>
      <c r="L49" s="2418">
        <v>0.57638888888888884</v>
      </c>
      <c r="M49" s="2418">
        <v>0.65625</v>
      </c>
      <c r="N49" s="2386" t="s">
        <v>33</v>
      </c>
      <c r="O49" s="2418">
        <v>0.55902777777777779</v>
      </c>
      <c r="P49" s="1801" t="s">
        <v>34</v>
      </c>
      <c r="Q49" s="1801" t="s">
        <v>34</v>
      </c>
      <c r="R49" s="1801" t="s">
        <v>35</v>
      </c>
      <c r="S49" s="1801" t="s">
        <v>35</v>
      </c>
      <c r="T49" s="1801" t="s">
        <v>36</v>
      </c>
      <c r="U49" s="1801" t="s">
        <v>72</v>
      </c>
      <c r="V49" s="2309">
        <f t="shared" si="0"/>
        <v>1.7361111111111049E-2</v>
      </c>
      <c r="W49" s="912">
        <v>8800983065</v>
      </c>
    </row>
    <row r="50" spans="1:23" s="2223" customFormat="1">
      <c r="A50" s="1801">
        <v>47</v>
      </c>
      <c r="B50" s="2228">
        <v>3552</v>
      </c>
      <c r="C50" s="1805">
        <v>191427</v>
      </c>
      <c r="D50" s="1812" t="s">
        <v>11820</v>
      </c>
      <c r="E50" s="1805" t="s">
        <v>8201</v>
      </c>
      <c r="F50" s="1805" t="s">
        <v>97</v>
      </c>
      <c r="G50" s="1805" t="s">
        <v>11869</v>
      </c>
      <c r="H50" s="2010" t="s">
        <v>29</v>
      </c>
      <c r="I50" s="1805" t="s">
        <v>11870</v>
      </c>
      <c r="J50" s="1812" t="s">
        <v>31</v>
      </c>
      <c r="K50" s="2382" t="s">
        <v>50</v>
      </c>
      <c r="L50" s="2418">
        <v>0.67708333333333337</v>
      </c>
      <c r="M50" s="2418">
        <v>0.82291666666666663</v>
      </c>
      <c r="N50" s="2386" t="s">
        <v>33</v>
      </c>
      <c r="O50" s="2418">
        <v>0.66666666666666663</v>
      </c>
      <c r="P50" s="1801" t="s">
        <v>34</v>
      </c>
      <c r="Q50" s="1801" t="s">
        <v>34</v>
      </c>
      <c r="R50" s="1801" t="s">
        <v>35</v>
      </c>
      <c r="S50" s="1801" t="s">
        <v>35</v>
      </c>
      <c r="T50" s="1801" t="s">
        <v>36</v>
      </c>
      <c r="U50" s="1801" t="s">
        <v>72</v>
      </c>
      <c r="V50" s="2309">
        <f t="shared" si="0"/>
        <v>1.0416666666666741E-2</v>
      </c>
      <c r="W50" s="912">
        <v>9650935986</v>
      </c>
    </row>
    <row r="51" spans="1:23" s="2223" customFormat="1">
      <c r="A51" s="1801">
        <v>48</v>
      </c>
      <c r="B51" s="2228">
        <v>3129</v>
      </c>
      <c r="C51" s="1805">
        <v>157168</v>
      </c>
      <c r="D51" s="1812" t="s">
        <v>11871</v>
      </c>
      <c r="E51" s="1805" t="s">
        <v>11872</v>
      </c>
      <c r="F51" s="1805" t="s">
        <v>381</v>
      </c>
      <c r="G51" s="1805" t="s">
        <v>2669</v>
      </c>
      <c r="H51" s="1805" t="s">
        <v>998</v>
      </c>
      <c r="I51" s="1805" t="s">
        <v>5541</v>
      </c>
      <c r="J51" s="1812" t="s">
        <v>31</v>
      </c>
      <c r="K51" s="2381" t="s">
        <v>1042</v>
      </c>
      <c r="L51" s="2418">
        <v>0.3576388888888889</v>
      </c>
      <c r="M51" s="2418">
        <v>0.40625</v>
      </c>
      <c r="N51" s="2386" t="s">
        <v>33</v>
      </c>
      <c r="O51" s="2418">
        <v>0.34375</v>
      </c>
      <c r="P51" s="1801" t="s">
        <v>34</v>
      </c>
      <c r="Q51" s="1801" t="s">
        <v>34</v>
      </c>
      <c r="R51" s="1801" t="s">
        <v>35</v>
      </c>
      <c r="S51" s="1801" t="s">
        <v>35</v>
      </c>
      <c r="T51" s="1801" t="s">
        <v>36</v>
      </c>
      <c r="U51" s="1801" t="s">
        <v>72</v>
      </c>
      <c r="V51" s="2309">
        <f t="shared" si="0"/>
        <v>1.3888888888888895E-2</v>
      </c>
      <c r="W51" s="1812"/>
    </row>
    <row r="52" spans="1:23" s="2223" customFormat="1">
      <c r="A52" s="1801">
        <v>49</v>
      </c>
      <c r="B52" s="2228">
        <v>4609</v>
      </c>
      <c r="C52" s="1805">
        <v>188719</v>
      </c>
      <c r="D52" s="1812" t="s">
        <v>11871</v>
      </c>
      <c r="E52" s="1811" t="s">
        <v>11873</v>
      </c>
      <c r="F52" s="1805" t="s">
        <v>3319</v>
      </c>
      <c r="G52" s="1805" t="s">
        <v>1553</v>
      </c>
      <c r="H52" s="1805" t="s">
        <v>947</v>
      </c>
      <c r="I52" s="1811" t="s">
        <v>11874</v>
      </c>
      <c r="J52" s="1812" t="s">
        <v>31</v>
      </c>
      <c r="K52" s="2381" t="s">
        <v>651</v>
      </c>
      <c r="L52" s="2418">
        <v>0.42222222222222222</v>
      </c>
      <c r="M52" s="2418">
        <v>0.47222222222222221</v>
      </c>
      <c r="N52" s="2386" t="s">
        <v>33</v>
      </c>
      <c r="O52" s="2418">
        <v>0.41319444444444442</v>
      </c>
      <c r="P52" s="1801" t="s">
        <v>34</v>
      </c>
      <c r="Q52" s="1801" t="s">
        <v>34</v>
      </c>
      <c r="R52" s="1801" t="s">
        <v>35</v>
      </c>
      <c r="S52" s="1801" t="s">
        <v>35</v>
      </c>
      <c r="T52" s="1801" t="s">
        <v>36</v>
      </c>
      <c r="U52" s="1801" t="s">
        <v>72</v>
      </c>
      <c r="V52" s="2309">
        <f t="shared" si="0"/>
        <v>9.0277777777778012E-3</v>
      </c>
      <c r="W52" s="1812"/>
    </row>
    <row r="53" spans="1:23" s="2223" customFormat="1">
      <c r="A53" s="1801">
        <v>50</v>
      </c>
      <c r="B53" s="2228">
        <v>3571</v>
      </c>
      <c r="C53" s="1805">
        <v>168676</v>
      </c>
      <c r="D53" s="1812" t="s">
        <v>11871</v>
      </c>
      <c r="E53" s="1811" t="s">
        <v>11875</v>
      </c>
      <c r="F53" s="1805" t="s">
        <v>1777</v>
      </c>
      <c r="G53" s="1805" t="s">
        <v>350</v>
      </c>
      <c r="H53" s="1805" t="s">
        <v>4426</v>
      </c>
      <c r="I53" s="1811" t="s">
        <v>3653</v>
      </c>
      <c r="J53" s="1812" t="s">
        <v>31</v>
      </c>
      <c r="K53" s="2381" t="s">
        <v>65</v>
      </c>
      <c r="L53" s="2418">
        <v>0.49652777777777779</v>
      </c>
      <c r="M53" s="2418">
        <v>0.65972222222222221</v>
      </c>
      <c r="N53" s="2386" t="s">
        <v>33</v>
      </c>
      <c r="O53" s="2418">
        <v>0.4861111111111111</v>
      </c>
      <c r="P53" s="1801" t="s">
        <v>34</v>
      </c>
      <c r="Q53" s="1801" t="s">
        <v>34</v>
      </c>
      <c r="R53" s="1801" t="s">
        <v>36</v>
      </c>
      <c r="S53" s="1801" t="s">
        <v>35</v>
      </c>
      <c r="T53" s="1801" t="s">
        <v>36</v>
      </c>
      <c r="U53" s="1801" t="s">
        <v>33</v>
      </c>
      <c r="V53" s="2309">
        <f t="shared" si="0"/>
        <v>1.0416666666666685E-2</v>
      </c>
      <c r="W53" s="1812"/>
    </row>
    <row r="54" spans="1:23" s="2223" customFormat="1">
      <c r="A54" s="1801">
        <v>51</v>
      </c>
      <c r="B54" s="2228">
        <v>3505</v>
      </c>
      <c r="C54" s="1805">
        <v>70725</v>
      </c>
      <c r="D54" s="1812" t="s">
        <v>11871</v>
      </c>
      <c r="E54" s="1805" t="s">
        <v>11422</v>
      </c>
      <c r="F54" s="1805" t="s">
        <v>759</v>
      </c>
      <c r="G54" s="1805" t="s">
        <v>5418</v>
      </c>
      <c r="H54" s="1805" t="s">
        <v>29</v>
      </c>
      <c r="I54" s="1805" t="s">
        <v>11876</v>
      </c>
      <c r="J54" s="1812" t="s">
        <v>94</v>
      </c>
      <c r="K54" s="2381" t="s">
        <v>3504</v>
      </c>
      <c r="L54" s="2418">
        <v>0.67361111111111116</v>
      </c>
      <c r="M54" s="2418">
        <v>0.70138888888888884</v>
      </c>
      <c r="N54" s="2386" t="s">
        <v>33</v>
      </c>
      <c r="O54" s="2418">
        <v>0.66666666666666663</v>
      </c>
      <c r="P54" s="1801" t="s">
        <v>34</v>
      </c>
      <c r="Q54" s="1801" t="s">
        <v>34</v>
      </c>
      <c r="R54" s="1801" t="s">
        <v>36</v>
      </c>
      <c r="S54" s="1801" t="s">
        <v>35</v>
      </c>
      <c r="T54" s="1801" t="s">
        <v>36</v>
      </c>
      <c r="U54" s="1801" t="s">
        <v>33</v>
      </c>
      <c r="V54" s="2309">
        <f t="shared" si="0"/>
        <v>6.9444444444445308E-3</v>
      </c>
      <c r="W54" s="1812"/>
    </row>
    <row r="55" spans="1:23" s="2223" customFormat="1">
      <c r="A55" s="1801">
        <v>52</v>
      </c>
      <c r="B55" s="2228">
        <v>3519</v>
      </c>
      <c r="C55" s="1805">
        <v>133621</v>
      </c>
      <c r="D55" s="1812" t="s">
        <v>11871</v>
      </c>
      <c r="E55" s="1805" t="s">
        <v>155</v>
      </c>
      <c r="F55" s="1805" t="s">
        <v>145</v>
      </c>
      <c r="G55" s="1811" t="s">
        <v>3577</v>
      </c>
      <c r="H55" s="1805" t="s">
        <v>41</v>
      </c>
      <c r="I55" s="1805" t="s">
        <v>11877</v>
      </c>
      <c r="J55" s="1812" t="s">
        <v>31</v>
      </c>
      <c r="K55" s="2381" t="s">
        <v>1018</v>
      </c>
      <c r="L55" s="2418">
        <v>0.36805555555555558</v>
      </c>
      <c r="M55" s="2418">
        <v>0.46527777777777779</v>
      </c>
      <c r="N55" s="2386" t="s">
        <v>33</v>
      </c>
      <c r="O55" s="2418">
        <v>0.35416666666666669</v>
      </c>
      <c r="P55" s="1801" t="s">
        <v>34</v>
      </c>
      <c r="Q55" s="1801" t="s">
        <v>34</v>
      </c>
      <c r="R55" s="1801" t="s">
        <v>35</v>
      </c>
      <c r="S55" s="1801" t="s">
        <v>35</v>
      </c>
      <c r="T55" s="1801" t="s">
        <v>36</v>
      </c>
      <c r="U55" s="1801" t="s">
        <v>72</v>
      </c>
      <c r="V55" s="2309">
        <f t="shared" si="0"/>
        <v>1.3888888888888895E-2</v>
      </c>
      <c r="W55" s="2300">
        <v>9599128791</v>
      </c>
    </row>
    <row r="56" spans="1:23" s="2223" customFormat="1">
      <c r="A56" s="1801">
        <v>53</v>
      </c>
      <c r="B56" s="2237">
        <v>4633</v>
      </c>
      <c r="C56" s="2234">
        <v>192291</v>
      </c>
      <c r="D56" s="2229" t="s">
        <v>11871</v>
      </c>
      <c r="E56" s="2234" t="s">
        <v>10938</v>
      </c>
      <c r="F56" s="2234" t="s">
        <v>819</v>
      </c>
      <c r="G56" s="2235" t="s">
        <v>3577</v>
      </c>
      <c r="H56" s="2234" t="s">
        <v>41</v>
      </c>
      <c r="I56" s="2236" t="s">
        <v>11878</v>
      </c>
      <c r="J56" s="2229" t="s">
        <v>31</v>
      </c>
      <c r="K56" s="2383" t="s">
        <v>168</v>
      </c>
      <c r="L56" s="2419">
        <v>0.49652777777777779</v>
      </c>
      <c r="M56" s="2419">
        <v>0.58333333333333337</v>
      </c>
      <c r="N56" s="2407" t="s">
        <v>33</v>
      </c>
      <c r="O56" s="2419">
        <v>0.49652777777777779</v>
      </c>
      <c r="P56" s="1801" t="s">
        <v>34</v>
      </c>
      <c r="Q56" s="1801" t="s">
        <v>34</v>
      </c>
      <c r="R56" s="1801" t="s">
        <v>35</v>
      </c>
      <c r="S56" s="1801" t="s">
        <v>35</v>
      </c>
      <c r="T56" s="1801" t="s">
        <v>36</v>
      </c>
      <c r="U56" s="1801" t="s">
        <v>72</v>
      </c>
      <c r="V56" s="2311">
        <f t="shared" si="0"/>
        <v>0</v>
      </c>
      <c r="W56" s="1812"/>
    </row>
    <row r="57" spans="1:23" s="2223" customFormat="1">
      <c r="A57" s="1801">
        <v>54</v>
      </c>
      <c r="B57" s="2228">
        <v>4614</v>
      </c>
      <c r="C57" s="1997">
        <v>40186</v>
      </c>
      <c r="D57" s="1812" t="s">
        <v>11871</v>
      </c>
      <c r="E57" s="1999" t="s">
        <v>855</v>
      </c>
      <c r="F57" s="1997" t="s">
        <v>308</v>
      </c>
      <c r="G57" s="1997" t="s">
        <v>10871</v>
      </c>
      <c r="H57" s="1997" t="s">
        <v>92</v>
      </c>
      <c r="I57" s="2222" t="s">
        <v>9646</v>
      </c>
      <c r="J57" s="1812" t="s">
        <v>31</v>
      </c>
      <c r="K57" s="2377" t="s">
        <v>606</v>
      </c>
      <c r="L57" s="2418">
        <v>0.60069444444444442</v>
      </c>
      <c r="M57" s="2418">
        <v>0.66666666666666663</v>
      </c>
      <c r="N57" s="2386" t="s">
        <v>33</v>
      </c>
      <c r="O57" s="2418">
        <v>0.59027777777777779</v>
      </c>
      <c r="P57" s="1801" t="s">
        <v>34</v>
      </c>
      <c r="Q57" s="1801" t="s">
        <v>34</v>
      </c>
      <c r="R57" s="1801" t="s">
        <v>36</v>
      </c>
      <c r="S57" s="1801" t="s">
        <v>35</v>
      </c>
      <c r="T57" s="1801" t="s">
        <v>36</v>
      </c>
      <c r="U57" s="1801" t="s">
        <v>33</v>
      </c>
      <c r="V57" s="2309">
        <f t="shared" si="0"/>
        <v>1.041666666666663E-2</v>
      </c>
      <c r="W57" s="1812"/>
    </row>
    <row r="58" spans="1:23" s="2223" customFormat="1">
      <c r="A58" s="1801">
        <v>55</v>
      </c>
      <c r="B58" s="2228">
        <v>3562</v>
      </c>
      <c r="C58" s="1997">
        <v>192212</v>
      </c>
      <c r="D58" s="1812" t="s">
        <v>11871</v>
      </c>
      <c r="E58" s="1997" t="s">
        <v>11879</v>
      </c>
      <c r="F58" s="1997" t="s">
        <v>84</v>
      </c>
      <c r="G58" s="1997" t="s">
        <v>462</v>
      </c>
      <c r="H58" s="1997" t="s">
        <v>463</v>
      </c>
      <c r="I58" s="2221" t="s">
        <v>11880</v>
      </c>
      <c r="J58" s="1812" t="s">
        <v>31</v>
      </c>
      <c r="K58" s="2377" t="s">
        <v>1078</v>
      </c>
      <c r="L58" s="2418">
        <v>0.69097222222222221</v>
      </c>
      <c r="M58" s="2418">
        <v>0.8666666666666667</v>
      </c>
      <c r="N58" s="2386" t="s">
        <v>33</v>
      </c>
      <c r="O58" s="2418">
        <v>0.68055555555555558</v>
      </c>
      <c r="P58" s="1801" t="s">
        <v>34</v>
      </c>
      <c r="Q58" s="1801" t="s">
        <v>34</v>
      </c>
      <c r="R58" s="1801" t="s">
        <v>35</v>
      </c>
      <c r="S58" s="1801" t="s">
        <v>35</v>
      </c>
      <c r="T58" s="1801" t="s">
        <v>36</v>
      </c>
      <c r="U58" s="1801" t="s">
        <v>72</v>
      </c>
      <c r="V58" s="2309">
        <f t="shared" si="0"/>
        <v>1.041666666666663E-2</v>
      </c>
      <c r="W58" s="1812"/>
    </row>
    <row r="59" spans="1:23" s="2223" customFormat="1">
      <c r="A59" s="1801">
        <v>56</v>
      </c>
      <c r="B59" s="2228"/>
      <c r="C59" s="1997">
        <v>188516</v>
      </c>
      <c r="D59" s="1812" t="s">
        <v>11871</v>
      </c>
      <c r="E59" s="1999" t="s">
        <v>11881</v>
      </c>
      <c r="F59" s="1997" t="s">
        <v>1757</v>
      </c>
      <c r="G59" s="1997" t="s">
        <v>495</v>
      </c>
      <c r="H59" s="1997" t="s">
        <v>343</v>
      </c>
      <c r="I59" s="2222" t="s">
        <v>11882</v>
      </c>
      <c r="J59" s="1812" t="s">
        <v>31</v>
      </c>
      <c r="K59" s="2377" t="s">
        <v>1042</v>
      </c>
      <c r="L59" s="2418">
        <v>0.40277777777777779</v>
      </c>
      <c r="M59" s="2418">
        <v>0.63194444444444442</v>
      </c>
      <c r="N59" s="2386" t="s">
        <v>33</v>
      </c>
      <c r="O59" s="2418">
        <v>0.39583333333333331</v>
      </c>
      <c r="P59" s="1801" t="s">
        <v>34</v>
      </c>
      <c r="Q59" s="1801" t="s">
        <v>34</v>
      </c>
      <c r="R59" s="1801" t="s">
        <v>36</v>
      </c>
      <c r="S59" s="1801" t="s">
        <v>35</v>
      </c>
      <c r="T59" s="1801" t="s">
        <v>36</v>
      </c>
      <c r="U59" s="1801" t="s">
        <v>33</v>
      </c>
      <c r="V59" s="2309">
        <f t="shared" si="0"/>
        <v>6.9444444444444753E-3</v>
      </c>
      <c r="W59" s="1812"/>
    </row>
    <row r="60" spans="1:23" s="2223" customFormat="1">
      <c r="A60" s="1801">
        <v>57</v>
      </c>
      <c r="B60" s="2228">
        <v>5143</v>
      </c>
      <c r="C60" s="1997">
        <v>189702</v>
      </c>
      <c r="D60" s="1812" t="s">
        <v>11871</v>
      </c>
      <c r="E60" s="1999" t="s">
        <v>11525</v>
      </c>
      <c r="F60" s="1997" t="s">
        <v>681</v>
      </c>
      <c r="G60" s="1999" t="s">
        <v>214</v>
      </c>
      <c r="H60" s="1997" t="s">
        <v>215</v>
      </c>
      <c r="I60" s="2222" t="s">
        <v>11883</v>
      </c>
      <c r="J60" s="1812" t="s">
        <v>31</v>
      </c>
      <c r="K60" s="2377" t="s">
        <v>651</v>
      </c>
      <c r="L60" s="2418">
        <v>0.64583333333333337</v>
      </c>
      <c r="M60" s="2418">
        <v>0.68055555555555558</v>
      </c>
      <c r="N60" s="2386" t="s">
        <v>219</v>
      </c>
      <c r="O60" s="2418">
        <v>0.63194444444444442</v>
      </c>
      <c r="P60" s="1801" t="s">
        <v>34</v>
      </c>
      <c r="Q60" s="1801" t="s">
        <v>34</v>
      </c>
      <c r="R60" s="1801" t="s">
        <v>36</v>
      </c>
      <c r="S60" s="1801" t="s">
        <v>35</v>
      </c>
      <c r="T60" s="1801" t="s">
        <v>36</v>
      </c>
      <c r="U60" s="1801" t="s">
        <v>219</v>
      </c>
      <c r="V60" s="2309">
        <f t="shared" si="0"/>
        <v>1.3888888888888951E-2</v>
      </c>
      <c r="W60" s="1812"/>
    </row>
    <row r="61" spans="1:23" s="2223" customFormat="1">
      <c r="A61" s="1801">
        <v>58</v>
      </c>
      <c r="B61" s="2228">
        <v>3521</v>
      </c>
      <c r="C61" s="1997">
        <v>10135</v>
      </c>
      <c r="D61" s="1812" t="s">
        <v>11871</v>
      </c>
      <c r="E61" s="1997" t="s">
        <v>8602</v>
      </c>
      <c r="F61" s="1997" t="s">
        <v>755</v>
      </c>
      <c r="G61" s="1997" t="s">
        <v>617</v>
      </c>
      <c r="H61" s="1997" t="s">
        <v>463</v>
      </c>
      <c r="I61" s="2221" t="s">
        <v>11884</v>
      </c>
      <c r="J61" s="1812" t="s">
        <v>31</v>
      </c>
      <c r="K61" s="2384" t="s">
        <v>65</v>
      </c>
      <c r="L61" s="2418">
        <v>0.35416666666666669</v>
      </c>
      <c r="M61" s="2418">
        <v>0.41319444444444442</v>
      </c>
      <c r="N61" s="2386" t="s">
        <v>33</v>
      </c>
      <c r="O61" s="2418">
        <v>0.34027777777777779</v>
      </c>
      <c r="P61" s="1801" t="s">
        <v>34</v>
      </c>
      <c r="Q61" s="1801" t="s">
        <v>34</v>
      </c>
      <c r="R61" s="1801" t="s">
        <v>35</v>
      </c>
      <c r="S61" s="1801" t="s">
        <v>35</v>
      </c>
      <c r="T61" s="1801" t="s">
        <v>36</v>
      </c>
      <c r="U61" s="1801" t="s">
        <v>72</v>
      </c>
      <c r="V61" s="2309">
        <f t="shared" si="0"/>
        <v>1.3888888888888895E-2</v>
      </c>
      <c r="W61" s="1812"/>
    </row>
    <row r="62" spans="1:23" s="2223" customFormat="1">
      <c r="A62" s="1801">
        <v>59</v>
      </c>
      <c r="B62" s="2228">
        <v>4615</v>
      </c>
      <c r="C62" s="1997">
        <v>182217</v>
      </c>
      <c r="D62" s="1812" t="s">
        <v>11871</v>
      </c>
      <c r="E62" s="1997" t="s">
        <v>11885</v>
      </c>
      <c r="F62" s="1997" t="s">
        <v>140</v>
      </c>
      <c r="G62" s="1997" t="s">
        <v>617</v>
      </c>
      <c r="H62" s="1997" t="s">
        <v>463</v>
      </c>
      <c r="I62" s="2221" t="s">
        <v>11886</v>
      </c>
      <c r="J62" s="1812" t="s">
        <v>31</v>
      </c>
      <c r="K62" s="2377" t="s">
        <v>3504</v>
      </c>
      <c r="L62" s="2418">
        <v>0.44097222222222221</v>
      </c>
      <c r="M62" s="2418">
        <v>0.5</v>
      </c>
      <c r="N62" s="2386" t="s">
        <v>33</v>
      </c>
      <c r="O62" s="2418">
        <v>0.4236111111111111</v>
      </c>
      <c r="P62" s="1801" t="s">
        <v>34</v>
      </c>
      <c r="Q62" s="1801" t="s">
        <v>34</v>
      </c>
      <c r="R62" s="1801" t="s">
        <v>35</v>
      </c>
      <c r="S62" s="1801" t="s">
        <v>35</v>
      </c>
      <c r="T62" s="1801" t="s">
        <v>36</v>
      </c>
      <c r="U62" s="1801" t="s">
        <v>72</v>
      </c>
      <c r="V62" s="2309">
        <f t="shared" si="0"/>
        <v>1.7361111111111105E-2</v>
      </c>
      <c r="W62" s="1812"/>
    </row>
    <row r="63" spans="1:23" s="2223" customFormat="1">
      <c r="A63" s="1801">
        <v>60</v>
      </c>
      <c r="B63" s="2228">
        <v>4627</v>
      </c>
      <c r="C63" s="1997">
        <v>184013</v>
      </c>
      <c r="D63" s="1812" t="s">
        <v>11871</v>
      </c>
      <c r="E63" s="1997" t="s">
        <v>11887</v>
      </c>
      <c r="F63" s="1997" t="s">
        <v>587</v>
      </c>
      <c r="G63" s="1997" t="s">
        <v>617</v>
      </c>
      <c r="H63" s="1997" t="s">
        <v>463</v>
      </c>
      <c r="I63" s="2221" t="s">
        <v>11237</v>
      </c>
      <c r="J63" s="1812" t="s">
        <v>31</v>
      </c>
      <c r="K63" s="2377" t="s">
        <v>142</v>
      </c>
      <c r="L63" s="2418">
        <v>0.51041666666666663</v>
      </c>
      <c r="M63" s="2418">
        <v>0.76736111111111116</v>
      </c>
      <c r="N63" s="2386" t="s">
        <v>33</v>
      </c>
      <c r="O63" s="2418">
        <v>0.50347222222222221</v>
      </c>
      <c r="P63" s="1801" t="s">
        <v>34</v>
      </c>
      <c r="Q63" s="1801" t="s">
        <v>34</v>
      </c>
      <c r="R63" s="1801" t="s">
        <v>36</v>
      </c>
      <c r="S63" s="1801" t="s">
        <v>35</v>
      </c>
      <c r="T63" s="1801" t="s">
        <v>36</v>
      </c>
      <c r="U63" s="1801" t="s">
        <v>33</v>
      </c>
      <c r="V63" s="2309">
        <f t="shared" si="0"/>
        <v>6.9444444444444198E-3</v>
      </c>
      <c r="W63" s="1812"/>
    </row>
    <row r="64" spans="1:23" s="2223" customFormat="1">
      <c r="A64" s="1801">
        <v>61</v>
      </c>
      <c r="B64" s="2228">
        <v>3554</v>
      </c>
      <c r="C64" s="1997">
        <v>190605</v>
      </c>
      <c r="D64" s="1812" t="s">
        <v>11871</v>
      </c>
      <c r="E64" s="1997" t="s">
        <v>11888</v>
      </c>
      <c r="F64" s="1997" t="s">
        <v>2448</v>
      </c>
      <c r="G64" s="1997" t="s">
        <v>462</v>
      </c>
      <c r="H64" s="1997" t="s">
        <v>463</v>
      </c>
      <c r="I64" s="2221" t="s">
        <v>4228</v>
      </c>
      <c r="J64" s="1812" t="s">
        <v>31</v>
      </c>
      <c r="K64" s="2377" t="s">
        <v>1042</v>
      </c>
      <c r="L64" s="2418">
        <v>0.36458333333333331</v>
      </c>
      <c r="M64" s="2418">
        <v>0.51736111111111116</v>
      </c>
      <c r="N64" s="2386" t="s">
        <v>33</v>
      </c>
      <c r="O64" s="2418">
        <v>0.35416666666666669</v>
      </c>
      <c r="P64" s="1801" t="s">
        <v>34</v>
      </c>
      <c r="Q64" s="1801" t="s">
        <v>34</v>
      </c>
      <c r="R64" s="1801" t="s">
        <v>36</v>
      </c>
      <c r="S64" s="1801" t="s">
        <v>35</v>
      </c>
      <c r="T64" s="1801" t="s">
        <v>36</v>
      </c>
      <c r="U64" s="1801" t="s">
        <v>33</v>
      </c>
      <c r="V64" s="2309">
        <f t="shared" si="0"/>
        <v>1.041666666666663E-2</v>
      </c>
      <c r="W64" s="1812"/>
    </row>
    <row r="65" spans="1:23" s="2223" customFormat="1">
      <c r="A65" s="1801">
        <v>62</v>
      </c>
      <c r="B65" s="2228">
        <v>3118</v>
      </c>
      <c r="C65" s="1997">
        <v>34496</v>
      </c>
      <c r="D65" s="1812" t="s">
        <v>11871</v>
      </c>
      <c r="E65" s="1997" t="s">
        <v>11889</v>
      </c>
      <c r="F65" s="1997" t="s">
        <v>913</v>
      </c>
      <c r="G65" s="1997" t="s">
        <v>462</v>
      </c>
      <c r="H65" s="1997" t="s">
        <v>463</v>
      </c>
      <c r="I65" s="2221" t="s">
        <v>11890</v>
      </c>
      <c r="J65" s="1812" t="s">
        <v>31</v>
      </c>
      <c r="K65" s="2377" t="s">
        <v>659</v>
      </c>
      <c r="L65" s="2418">
        <v>0.52777777777777779</v>
      </c>
      <c r="M65" s="2418">
        <v>0.70833333333333337</v>
      </c>
      <c r="N65" s="2386" t="s">
        <v>33</v>
      </c>
      <c r="O65" s="2418">
        <v>0.51736111111111116</v>
      </c>
      <c r="P65" s="1801" t="s">
        <v>34</v>
      </c>
      <c r="Q65" s="1801" t="s">
        <v>34</v>
      </c>
      <c r="R65" s="1801" t="s">
        <v>35</v>
      </c>
      <c r="S65" s="1801" t="s">
        <v>35</v>
      </c>
      <c r="T65" s="1801" t="s">
        <v>36</v>
      </c>
      <c r="U65" s="1801" t="s">
        <v>72</v>
      </c>
      <c r="V65" s="2309">
        <f t="shared" si="0"/>
        <v>1.041666666666663E-2</v>
      </c>
      <c r="W65" s="1812"/>
    </row>
    <row r="66" spans="1:23" s="2223" customFormat="1">
      <c r="A66" s="1801">
        <v>63</v>
      </c>
      <c r="B66" s="2228">
        <v>3576</v>
      </c>
      <c r="C66" s="1997">
        <v>191873</v>
      </c>
      <c r="D66" s="1812" t="s">
        <v>11871</v>
      </c>
      <c r="E66" s="1999" t="s">
        <v>11891</v>
      </c>
      <c r="F66" s="1997" t="s">
        <v>952</v>
      </c>
      <c r="G66" s="1999" t="s">
        <v>11892</v>
      </c>
      <c r="H66" s="1997" t="s">
        <v>237</v>
      </c>
      <c r="I66" s="1997" t="s">
        <v>238</v>
      </c>
      <c r="J66" s="1812" t="s">
        <v>31</v>
      </c>
      <c r="K66" s="2377" t="s">
        <v>3610</v>
      </c>
      <c r="L66" s="2418">
        <v>0.39583333333333331</v>
      </c>
      <c r="M66" s="2418">
        <v>0.625</v>
      </c>
      <c r="N66" s="2386" t="s">
        <v>33</v>
      </c>
      <c r="O66" s="2418">
        <v>0.38194444444444442</v>
      </c>
      <c r="P66" s="1801" t="s">
        <v>34</v>
      </c>
      <c r="Q66" s="1801" t="s">
        <v>34</v>
      </c>
      <c r="R66" s="1801" t="s">
        <v>36</v>
      </c>
      <c r="S66" s="1801" t="s">
        <v>35</v>
      </c>
      <c r="T66" s="1801" t="s">
        <v>36</v>
      </c>
      <c r="U66" s="1801" t="s">
        <v>33</v>
      </c>
      <c r="V66" s="2309">
        <f t="shared" si="0"/>
        <v>1.3888888888888895E-2</v>
      </c>
      <c r="W66" s="1812"/>
    </row>
    <row r="67" spans="1:23" s="2223" customFormat="1">
      <c r="A67" s="1801">
        <v>64</v>
      </c>
      <c r="B67" s="2228">
        <v>4617</v>
      </c>
      <c r="C67" s="1997">
        <v>191754</v>
      </c>
      <c r="D67" s="1812" t="s">
        <v>11871</v>
      </c>
      <c r="E67" s="1997" t="s">
        <v>11893</v>
      </c>
      <c r="F67" s="1997" t="s">
        <v>39</v>
      </c>
      <c r="G67" s="2221" t="s">
        <v>11368</v>
      </c>
      <c r="H67" s="1997" t="s">
        <v>29</v>
      </c>
      <c r="I67" s="1997" t="s">
        <v>1989</v>
      </c>
      <c r="J67" s="1812" t="s">
        <v>94</v>
      </c>
      <c r="K67" s="2377" t="s">
        <v>3661</v>
      </c>
      <c r="L67" s="2418">
        <v>0.53125</v>
      </c>
      <c r="M67" s="2418">
        <v>0.55555555555555558</v>
      </c>
      <c r="N67" s="2386" t="s">
        <v>33</v>
      </c>
      <c r="O67" s="2418">
        <v>0.52083333333333337</v>
      </c>
      <c r="P67" s="1801" t="s">
        <v>34</v>
      </c>
      <c r="Q67" s="1801" t="s">
        <v>34</v>
      </c>
      <c r="R67" s="1801" t="s">
        <v>35</v>
      </c>
      <c r="S67" s="1801" t="s">
        <v>35</v>
      </c>
      <c r="T67" s="1801" t="s">
        <v>36</v>
      </c>
      <c r="U67" s="1801" t="s">
        <v>72</v>
      </c>
      <c r="V67" s="2309">
        <f t="shared" si="0"/>
        <v>1.041666666666663E-2</v>
      </c>
      <c r="W67" s="1812"/>
    </row>
    <row r="68" spans="1:23" s="2223" customFormat="1">
      <c r="A68" s="1801">
        <v>65</v>
      </c>
      <c r="B68" s="2228"/>
      <c r="C68" s="1997">
        <v>193473</v>
      </c>
      <c r="D68" s="1812" t="s">
        <v>11871</v>
      </c>
      <c r="E68" s="1997" t="s">
        <v>2207</v>
      </c>
      <c r="F68" s="1997" t="s">
        <v>932</v>
      </c>
      <c r="G68" s="1997" t="s">
        <v>28</v>
      </c>
      <c r="H68" s="1997" t="s">
        <v>29</v>
      </c>
      <c r="I68" s="2221" t="s">
        <v>110</v>
      </c>
      <c r="J68" s="1812" t="s">
        <v>31</v>
      </c>
      <c r="K68" s="2377" t="s">
        <v>4208</v>
      </c>
      <c r="L68" s="2418">
        <v>0.57291666666666663</v>
      </c>
      <c r="M68" s="2418">
        <v>0.62291666666666667</v>
      </c>
      <c r="N68" s="2386" t="s">
        <v>33</v>
      </c>
      <c r="O68" s="2418">
        <v>0.55208333333333337</v>
      </c>
      <c r="P68" s="1801" t="s">
        <v>34</v>
      </c>
      <c r="Q68" s="1801" t="s">
        <v>34</v>
      </c>
      <c r="R68" s="1801" t="s">
        <v>35</v>
      </c>
      <c r="S68" s="1801" t="s">
        <v>35</v>
      </c>
      <c r="T68" s="1801" t="s">
        <v>36</v>
      </c>
      <c r="U68" s="1801" t="s">
        <v>5243</v>
      </c>
      <c r="V68" s="2309">
        <f t="shared" si="0"/>
        <v>2.0833333333333259E-2</v>
      </c>
      <c r="W68" s="1812"/>
    </row>
    <row r="69" spans="1:23" s="2223" customFormat="1">
      <c r="A69" s="1801">
        <v>66</v>
      </c>
      <c r="B69" s="2228">
        <v>2426</v>
      </c>
      <c r="C69" s="1997">
        <v>190469</v>
      </c>
      <c r="D69" s="1812" t="s">
        <v>11871</v>
      </c>
      <c r="E69" s="1997" t="s">
        <v>4276</v>
      </c>
      <c r="F69" s="1997" t="s">
        <v>126</v>
      </c>
      <c r="G69" s="1997" t="s">
        <v>10420</v>
      </c>
      <c r="H69" s="1997" t="s">
        <v>29</v>
      </c>
      <c r="I69" s="1997" t="s">
        <v>110</v>
      </c>
      <c r="J69" s="1812" t="s">
        <v>188</v>
      </c>
      <c r="K69" s="2385" t="s">
        <v>111</v>
      </c>
      <c r="L69" s="2418">
        <v>0.63194444444444442</v>
      </c>
      <c r="M69" s="2418">
        <v>0.68055555555555558</v>
      </c>
      <c r="N69" s="2386" t="s">
        <v>33</v>
      </c>
      <c r="O69" s="2418">
        <v>0.61805555555555558</v>
      </c>
      <c r="P69" s="1801" t="s">
        <v>34</v>
      </c>
      <c r="Q69" s="1801" t="s">
        <v>34</v>
      </c>
      <c r="R69" s="1801" t="s">
        <v>35</v>
      </c>
      <c r="S69" s="1801" t="s">
        <v>35</v>
      </c>
      <c r="T69" s="1801" t="s">
        <v>36</v>
      </c>
      <c r="U69" s="1801" t="s">
        <v>5243</v>
      </c>
      <c r="V69" s="2309">
        <f t="shared" ref="V69:V121" si="1">L69-O69</f>
        <v>1.388888888888884E-2</v>
      </c>
      <c r="W69" s="1812"/>
    </row>
    <row r="70" spans="1:23" s="2223" customFormat="1">
      <c r="A70" s="1801">
        <v>67</v>
      </c>
      <c r="B70" s="2228">
        <v>2425</v>
      </c>
      <c r="C70" s="1997">
        <v>130821</v>
      </c>
      <c r="D70" s="1812" t="s">
        <v>11871</v>
      </c>
      <c r="E70" s="1999" t="s">
        <v>11894</v>
      </c>
      <c r="F70" s="1997" t="s">
        <v>1577</v>
      </c>
      <c r="G70" s="1999" t="s">
        <v>11892</v>
      </c>
      <c r="H70" s="1997" t="s">
        <v>237</v>
      </c>
      <c r="I70" s="2221" t="s">
        <v>11895</v>
      </c>
      <c r="J70" s="1812" t="s">
        <v>31</v>
      </c>
      <c r="K70" s="2385" t="s">
        <v>3842</v>
      </c>
      <c r="L70" s="2418">
        <v>0.57986111111111116</v>
      </c>
      <c r="M70" s="2418">
        <v>0.625</v>
      </c>
      <c r="N70" s="2386" t="s">
        <v>33</v>
      </c>
      <c r="O70" s="2418">
        <v>0.56597222222222221</v>
      </c>
      <c r="P70" s="1801" t="s">
        <v>34</v>
      </c>
      <c r="Q70" s="1801" t="s">
        <v>34</v>
      </c>
      <c r="R70" s="1801" t="s">
        <v>35</v>
      </c>
      <c r="S70" s="1801" t="s">
        <v>35</v>
      </c>
      <c r="T70" s="1801" t="s">
        <v>36</v>
      </c>
      <c r="U70" s="1801" t="s">
        <v>5243</v>
      </c>
      <c r="V70" s="2309">
        <f t="shared" si="1"/>
        <v>1.3888888888888951E-2</v>
      </c>
      <c r="W70" s="1812"/>
    </row>
    <row r="71" spans="1:23" s="1810" customFormat="1">
      <c r="A71" s="1801">
        <v>69</v>
      </c>
      <c r="B71" s="2228"/>
      <c r="C71" s="1997">
        <v>192511</v>
      </c>
      <c r="D71" s="1812" t="s">
        <v>11871</v>
      </c>
      <c r="E71" s="1999" t="s">
        <v>11896</v>
      </c>
      <c r="F71" s="1997" t="s">
        <v>381</v>
      </c>
      <c r="G71" s="1997" t="s">
        <v>10747</v>
      </c>
      <c r="H71" s="1997" t="s">
        <v>998</v>
      </c>
      <c r="I71" s="2221" t="s">
        <v>1937</v>
      </c>
      <c r="J71" s="1812" t="s">
        <v>31</v>
      </c>
      <c r="K71" s="2380" t="s">
        <v>4501</v>
      </c>
      <c r="L71" s="2418">
        <v>0.4777777777777778</v>
      </c>
      <c r="M71" s="2418">
        <v>0.65277777777777779</v>
      </c>
      <c r="N71" s="2386" t="s">
        <v>33</v>
      </c>
      <c r="O71" s="2418">
        <v>0.46527777777777779</v>
      </c>
      <c r="P71" s="1801" t="s">
        <v>34</v>
      </c>
      <c r="Q71" s="1801" t="s">
        <v>34</v>
      </c>
      <c r="R71" s="1801" t="s">
        <v>35</v>
      </c>
      <c r="S71" s="1801" t="s">
        <v>35</v>
      </c>
      <c r="T71" s="1801" t="s">
        <v>36</v>
      </c>
      <c r="U71" s="1801" t="s">
        <v>72</v>
      </c>
      <c r="V71" s="2309">
        <f t="shared" si="1"/>
        <v>1.2500000000000011E-2</v>
      </c>
      <c r="W71" s="1801"/>
    </row>
    <row r="72" spans="1:23" s="1810" customFormat="1" ht="27.75">
      <c r="A72" s="1801">
        <v>70</v>
      </c>
      <c r="B72" s="2228"/>
      <c r="C72" s="1997">
        <v>187414</v>
      </c>
      <c r="D72" s="1812" t="s">
        <v>11871</v>
      </c>
      <c r="E72" s="1999" t="s">
        <v>11897</v>
      </c>
      <c r="F72" s="1997" t="s">
        <v>53</v>
      </c>
      <c r="G72" s="1999" t="s">
        <v>11898</v>
      </c>
      <c r="H72" s="1999" t="s">
        <v>11899</v>
      </c>
      <c r="I72" s="2222" t="s">
        <v>11900</v>
      </c>
      <c r="J72" s="1812" t="s">
        <v>31</v>
      </c>
      <c r="K72" s="1818" t="s">
        <v>274</v>
      </c>
      <c r="L72" s="2418">
        <v>0.40972222222222221</v>
      </c>
      <c r="M72" s="2418">
        <v>0.59375</v>
      </c>
      <c r="N72" s="2386" t="s">
        <v>33</v>
      </c>
      <c r="O72" s="2418">
        <v>0.3888888888888889</v>
      </c>
      <c r="P72" s="1801" t="s">
        <v>34</v>
      </c>
      <c r="Q72" s="1801" t="s">
        <v>34</v>
      </c>
      <c r="R72" s="1801" t="s">
        <v>35</v>
      </c>
      <c r="S72" s="1801" t="s">
        <v>35</v>
      </c>
      <c r="T72" s="1801" t="s">
        <v>36</v>
      </c>
      <c r="U72" s="1801" t="s">
        <v>72</v>
      </c>
      <c r="V72" s="2309">
        <f t="shared" si="1"/>
        <v>2.0833333333333315E-2</v>
      </c>
      <c r="W72" s="1801"/>
    </row>
    <row r="73" spans="1:23" s="1810" customFormat="1">
      <c r="A73" s="1801">
        <v>71</v>
      </c>
      <c r="B73" s="2228"/>
      <c r="C73" s="1997">
        <v>193965</v>
      </c>
      <c r="D73" s="1812" t="s">
        <v>11871</v>
      </c>
      <c r="E73" s="1997" t="s">
        <v>10721</v>
      </c>
      <c r="F73" s="1997" t="s">
        <v>1244</v>
      </c>
      <c r="G73" s="2221" t="s">
        <v>9210</v>
      </c>
      <c r="H73" s="1997" t="s">
        <v>389</v>
      </c>
      <c r="I73" s="1999" t="s">
        <v>11901</v>
      </c>
      <c r="J73" s="1812" t="s">
        <v>94</v>
      </c>
      <c r="K73" s="1818" t="s">
        <v>3516</v>
      </c>
      <c r="L73" s="2418">
        <v>0.47361111111111109</v>
      </c>
      <c r="M73" s="2418">
        <v>0.58333333333333337</v>
      </c>
      <c r="N73" s="2386" t="s">
        <v>33</v>
      </c>
      <c r="O73" s="2418">
        <v>0.46875</v>
      </c>
      <c r="P73" s="1801" t="s">
        <v>34</v>
      </c>
      <c r="Q73" s="1801" t="s">
        <v>34</v>
      </c>
      <c r="R73" s="1801" t="s">
        <v>35</v>
      </c>
      <c r="S73" s="1801" t="s">
        <v>35</v>
      </c>
      <c r="T73" s="1801" t="s">
        <v>36</v>
      </c>
      <c r="U73" s="1801" t="s">
        <v>72</v>
      </c>
      <c r="V73" s="2309">
        <f t="shared" si="1"/>
        <v>4.8611111111110938E-3</v>
      </c>
      <c r="W73" s="1801"/>
    </row>
    <row r="74" spans="1:23" s="1810" customFormat="1">
      <c r="A74" s="1801">
        <v>72</v>
      </c>
      <c r="B74" s="2228"/>
      <c r="C74" s="1997">
        <v>192814</v>
      </c>
      <c r="D74" s="1812" t="s">
        <v>11871</v>
      </c>
      <c r="E74" s="1997" t="s">
        <v>11902</v>
      </c>
      <c r="F74" s="1997" t="s">
        <v>563</v>
      </c>
      <c r="G74" s="1997" t="s">
        <v>9210</v>
      </c>
      <c r="H74" s="1997" t="s">
        <v>389</v>
      </c>
      <c r="I74" s="1997" t="s">
        <v>11903</v>
      </c>
      <c r="J74" s="1812" t="s">
        <v>94</v>
      </c>
      <c r="K74" s="1818" t="s">
        <v>4533</v>
      </c>
      <c r="L74" s="2418">
        <v>0.48958333333333331</v>
      </c>
      <c r="M74" s="2418">
        <v>0.59375</v>
      </c>
      <c r="N74" s="2386" t="s">
        <v>33</v>
      </c>
      <c r="O74" s="2418">
        <v>0.47569444444444442</v>
      </c>
      <c r="P74" s="1801" t="s">
        <v>34</v>
      </c>
      <c r="Q74" s="1801" t="s">
        <v>34</v>
      </c>
      <c r="R74" s="1801" t="s">
        <v>35</v>
      </c>
      <c r="S74" s="1801" t="s">
        <v>35</v>
      </c>
      <c r="T74" s="1801" t="s">
        <v>36</v>
      </c>
      <c r="U74" s="1801" t="s">
        <v>72</v>
      </c>
      <c r="V74" s="2309">
        <f t="shared" si="1"/>
        <v>1.3888888888888895E-2</v>
      </c>
      <c r="W74" s="1801"/>
    </row>
    <row r="75" spans="1:23" s="1810" customFormat="1">
      <c r="A75" s="1801">
        <v>73</v>
      </c>
      <c r="B75" s="2228"/>
      <c r="C75" s="1997">
        <v>190718</v>
      </c>
      <c r="D75" s="1812" t="s">
        <v>11904</v>
      </c>
      <c r="E75" s="1999" t="s">
        <v>11905</v>
      </c>
      <c r="F75" s="1999" t="s">
        <v>11906</v>
      </c>
      <c r="G75" s="1997" t="s">
        <v>11907</v>
      </c>
      <c r="H75" s="1997" t="s">
        <v>389</v>
      </c>
      <c r="I75" s="2221" t="s">
        <v>394</v>
      </c>
      <c r="J75" s="1812" t="s">
        <v>31</v>
      </c>
      <c r="K75" s="1818" t="s">
        <v>5012</v>
      </c>
      <c r="L75" s="2418">
        <v>0.3611111111111111</v>
      </c>
      <c r="M75" s="2418">
        <v>0.44583333333333336</v>
      </c>
      <c r="N75" s="2386" t="s">
        <v>33</v>
      </c>
      <c r="O75" s="2416">
        <v>0.35416666666666669</v>
      </c>
      <c r="P75" s="1801" t="s">
        <v>34</v>
      </c>
      <c r="Q75" s="1801" t="s">
        <v>34</v>
      </c>
      <c r="R75" s="1801" t="s">
        <v>35</v>
      </c>
      <c r="S75" s="1801" t="s">
        <v>35</v>
      </c>
      <c r="T75" s="1801" t="s">
        <v>36</v>
      </c>
      <c r="U75" s="1801" t="s">
        <v>5243</v>
      </c>
      <c r="V75" s="2309">
        <f t="shared" si="1"/>
        <v>6.9444444444444198E-3</v>
      </c>
      <c r="W75" s="1801"/>
    </row>
    <row r="76" spans="1:23" s="1810" customFormat="1">
      <c r="A76" s="1801">
        <v>74</v>
      </c>
      <c r="B76" s="2228"/>
      <c r="C76" s="1997">
        <v>194275</v>
      </c>
      <c r="D76" s="1812" t="s">
        <v>11904</v>
      </c>
      <c r="E76" s="1997" t="s">
        <v>11908</v>
      </c>
      <c r="F76" s="1999" t="s">
        <v>126</v>
      </c>
      <c r="G76" s="1997" t="s">
        <v>109</v>
      </c>
      <c r="H76" s="1997" t="s">
        <v>29</v>
      </c>
      <c r="I76" s="2221" t="s">
        <v>110</v>
      </c>
      <c r="J76" s="1812" t="s">
        <v>31</v>
      </c>
      <c r="K76" s="1818" t="s">
        <v>5014</v>
      </c>
      <c r="L76" s="2418">
        <v>0.48958333333333331</v>
      </c>
      <c r="M76" s="2418">
        <v>0.5625</v>
      </c>
      <c r="N76" s="2386" t="s">
        <v>33</v>
      </c>
      <c r="O76" s="2416">
        <v>0.4826388888888889</v>
      </c>
      <c r="P76" s="1801" t="s">
        <v>34</v>
      </c>
      <c r="Q76" s="1801" t="s">
        <v>34</v>
      </c>
      <c r="R76" s="1801" t="s">
        <v>35</v>
      </c>
      <c r="S76" s="1801" t="s">
        <v>35</v>
      </c>
      <c r="T76" s="1801" t="s">
        <v>36</v>
      </c>
      <c r="U76" s="1801" t="s">
        <v>5243</v>
      </c>
      <c r="V76" s="2309">
        <f t="shared" si="1"/>
        <v>6.9444444444444198E-3</v>
      </c>
      <c r="W76" s="1801"/>
    </row>
    <row r="77" spans="1:23" s="1810" customFormat="1">
      <c r="A77" s="1801">
        <v>75</v>
      </c>
      <c r="B77" s="2238"/>
      <c r="C77" s="2013">
        <v>192514</v>
      </c>
      <c r="D77" s="1812" t="s">
        <v>11904</v>
      </c>
      <c r="E77" s="1999" t="s">
        <v>11909</v>
      </c>
      <c r="F77" s="1999" t="s">
        <v>852</v>
      </c>
      <c r="G77" s="1997" t="s">
        <v>40</v>
      </c>
      <c r="H77" s="1997" t="s">
        <v>41</v>
      </c>
      <c r="I77" s="2222" t="s">
        <v>11910</v>
      </c>
      <c r="J77" s="1812" t="s">
        <v>31</v>
      </c>
      <c r="K77" s="1818" t="s">
        <v>5020</v>
      </c>
      <c r="L77" s="2418">
        <v>0.63888888888888884</v>
      </c>
      <c r="M77" s="2418">
        <v>0.69444444444444442</v>
      </c>
      <c r="N77" s="2386" t="s">
        <v>33</v>
      </c>
      <c r="O77" s="2416">
        <v>0.62847222222222221</v>
      </c>
      <c r="P77" s="1801" t="s">
        <v>34</v>
      </c>
      <c r="Q77" s="1801" t="s">
        <v>34</v>
      </c>
      <c r="R77" s="1801" t="s">
        <v>35</v>
      </c>
      <c r="S77" s="1801" t="s">
        <v>35</v>
      </c>
      <c r="T77" s="1801" t="s">
        <v>36</v>
      </c>
      <c r="U77" s="1801" t="s">
        <v>72</v>
      </c>
      <c r="V77" s="2309">
        <f t="shared" si="1"/>
        <v>1.041666666666663E-2</v>
      </c>
      <c r="W77" s="1801"/>
    </row>
    <row r="78" spans="1:23" s="2223" customFormat="1">
      <c r="A78" s="1801">
        <v>76</v>
      </c>
      <c r="B78" s="2228"/>
      <c r="C78" s="1805">
        <v>133621</v>
      </c>
      <c r="D78" s="2228" t="s">
        <v>11904</v>
      </c>
      <c r="E78" s="1997" t="s">
        <v>155</v>
      </c>
      <c r="F78" s="1997" t="s">
        <v>145</v>
      </c>
      <c r="G78" s="1997" t="s">
        <v>40</v>
      </c>
      <c r="H78" s="1997" t="s">
        <v>41</v>
      </c>
      <c r="I78" s="2221" t="s">
        <v>11911</v>
      </c>
      <c r="J78" s="1812" t="s">
        <v>94</v>
      </c>
      <c r="K78" s="1818" t="s">
        <v>3514</v>
      </c>
      <c r="L78" s="2418">
        <v>0.45833333333333331</v>
      </c>
      <c r="M78" s="2418">
        <v>0.62847222222222221</v>
      </c>
      <c r="N78" s="2386" t="s">
        <v>33</v>
      </c>
      <c r="O78" s="2418">
        <v>0.44444444444444442</v>
      </c>
      <c r="P78" s="1801" t="s">
        <v>34</v>
      </c>
      <c r="Q78" s="1801" t="s">
        <v>34</v>
      </c>
      <c r="R78" s="1801" t="s">
        <v>35</v>
      </c>
      <c r="S78" s="1801" t="s">
        <v>35</v>
      </c>
      <c r="T78" s="1801" t="s">
        <v>36</v>
      </c>
      <c r="U78" s="1801" t="s">
        <v>72</v>
      </c>
      <c r="V78" s="2309">
        <f t="shared" si="1"/>
        <v>1.3888888888888895E-2</v>
      </c>
      <c r="W78" s="1812"/>
    </row>
    <row r="79" spans="1:23" s="2223" customFormat="1">
      <c r="A79" s="1801">
        <v>77</v>
      </c>
      <c r="B79" s="2228"/>
      <c r="C79" s="1805">
        <v>176154</v>
      </c>
      <c r="D79" s="2228" t="s">
        <v>11904</v>
      </c>
      <c r="E79" s="1997" t="s">
        <v>11912</v>
      </c>
      <c r="F79" s="1997" t="s">
        <v>1714</v>
      </c>
      <c r="G79" s="1997" t="s">
        <v>11907</v>
      </c>
      <c r="H79" s="1997" t="s">
        <v>389</v>
      </c>
      <c r="I79" s="2221" t="s">
        <v>3334</v>
      </c>
      <c r="J79" s="1812" t="s">
        <v>188</v>
      </c>
      <c r="K79" s="1818" t="s">
        <v>4828</v>
      </c>
      <c r="L79" s="2418">
        <v>0.77777777777777779</v>
      </c>
      <c r="M79" s="2418">
        <v>0.88749999999999996</v>
      </c>
      <c r="N79" s="2386" t="s">
        <v>33</v>
      </c>
      <c r="O79" s="2418">
        <v>0.77430555555555558</v>
      </c>
      <c r="P79" s="1801" t="s">
        <v>34</v>
      </c>
      <c r="Q79" s="1801" t="s">
        <v>34</v>
      </c>
      <c r="R79" s="1801" t="s">
        <v>35</v>
      </c>
      <c r="S79" s="1801" t="s">
        <v>35</v>
      </c>
      <c r="T79" s="1801" t="s">
        <v>36</v>
      </c>
      <c r="U79" s="1801" t="s">
        <v>72</v>
      </c>
      <c r="V79" s="2309">
        <f t="shared" si="1"/>
        <v>3.4722222222222099E-3</v>
      </c>
      <c r="W79" s="1812"/>
    </row>
    <row r="80" spans="1:23" s="2223" customFormat="1">
      <c r="A80" s="1801">
        <v>78</v>
      </c>
      <c r="B80" s="1812"/>
      <c r="C80" s="1805">
        <v>50344</v>
      </c>
      <c r="D80" s="2228" t="s">
        <v>11904</v>
      </c>
      <c r="E80" s="1999" t="s">
        <v>11913</v>
      </c>
      <c r="F80" s="1999" t="s">
        <v>2518</v>
      </c>
      <c r="G80" s="1997" t="s">
        <v>11907</v>
      </c>
      <c r="H80" s="1997" t="s">
        <v>389</v>
      </c>
      <c r="I80" s="2221" t="s">
        <v>11914</v>
      </c>
      <c r="J80" s="1812" t="s">
        <v>31</v>
      </c>
      <c r="K80" s="1818" t="s">
        <v>4828</v>
      </c>
      <c r="L80" s="2418">
        <v>0.47222222222222221</v>
      </c>
      <c r="M80" s="2418">
        <v>0.625</v>
      </c>
      <c r="N80" s="2386" t="s">
        <v>33</v>
      </c>
      <c r="O80" s="2418">
        <v>0.46180555555555558</v>
      </c>
      <c r="P80" s="1801" t="s">
        <v>34</v>
      </c>
      <c r="Q80" s="1801" t="s">
        <v>34</v>
      </c>
      <c r="R80" s="1801" t="s">
        <v>35</v>
      </c>
      <c r="S80" s="1801" t="s">
        <v>35</v>
      </c>
      <c r="T80" s="1801" t="s">
        <v>36</v>
      </c>
      <c r="U80" s="1801" t="s">
        <v>72</v>
      </c>
      <c r="V80" s="2309">
        <f t="shared" si="1"/>
        <v>1.041666666666663E-2</v>
      </c>
      <c r="W80" s="1812"/>
    </row>
    <row r="81" spans="1:23" s="2223" customFormat="1">
      <c r="A81" s="1801">
        <v>79</v>
      </c>
      <c r="B81" s="1812"/>
      <c r="C81" s="1805">
        <v>194346</v>
      </c>
      <c r="D81" s="2228" t="s">
        <v>11904</v>
      </c>
      <c r="E81" s="1997" t="s">
        <v>11915</v>
      </c>
      <c r="F81" s="1997" t="s">
        <v>90</v>
      </c>
      <c r="G81" s="1997" t="s">
        <v>11907</v>
      </c>
      <c r="H81" s="1997" t="s">
        <v>389</v>
      </c>
      <c r="I81" s="2221" t="s">
        <v>3334</v>
      </c>
      <c r="J81" s="1812" t="s">
        <v>188</v>
      </c>
      <c r="K81" s="1818" t="s">
        <v>1018</v>
      </c>
      <c r="L81" s="2418">
        <v>0.82986111111111116</v>
      </c>
      <c r="M81" s="2418">
        <v>0.98958333333333337</v>
      </c>
      <c r="N81" s="2386" t="s">
        <v>33</v>
      </c>
      <c r="O81" s="2418">
        <v>0.8125</v>
      </c>
      <c r="P81" s="1801" t="s">
        <v>34</v>
      </c>
      <c r="Q81" s="1801" t="s">
        <v>34</v>
      </c>
      <c r="R81" s="1801" t="s">
        <v>35</v>
      </c>
      <c r="S81" s="1801" t="s">
        <v>35</v>
      </c>
      <c r="T81" s="1801" t="s">
        <v>36</v>
      </c>
      <c r="U81" s="1801" t="s">
        <v>72</v>
      </c>
      <c r="V81" s="2309">
        <f t="shared" si="1"/>
        <v>1.736111111111116E-2</v>
      </c>
      <c r="W81" s="1812"/>
    </row>
    <row r="82" spans="1:23" s="2223" customFormat="1">
      <c r="A82" s="1801">
        <v>80</v>
      </c>
      <c r="B82" s="1812"/>
      <c r="C82" s="1805">
        <v>194064</v>
      </c>
      <c r="D82" s="2228" t="s">
        <v>11904</v>
      </c>
      <c r="E82" s="1999" t="s">
        <v>11916</v>
      </c>
      <c r="F82" s="1999" t="s">
        <v>804</v>
      </c>
      <c r="G82" s="1997" t="s">
        <v>11907</v>
      </c>
      <c r="H82" s="1997" t="s">
        <v>389</v>
      </c>
      <c r="I82" s="2221" t="s">
        <v>394</v>
      </c>
      <c r="J82" s="1812" t="s">
        <v>31</v>
      </c>
      <c r="K82" s="1818" t="s">
        <v>43</v>
      </c>
      <c r="L82" s="2418">
        <v>0.50347222222222221</v>
      </c>
      <c r="M82" s="2418">
        <v>0.61111111111111116</v>
      </c>
      <c r="N82" s="2386" t="s">
        <v>33</v>
      </c>
      <c r="O82" s="2418">
        <v>0.49305555555555558</v>
      </c>
      <c r="P82" s="1801" t="s">
        <v>34</v>
      </c>
      <c r="Q82" s="1801" t="s">
        <v>34</v>
      </c>
      <c r="R82" s="1801" t="s">
        <v>35</v>
      </c>
      <c r="S82" s="1801" t="s">
        <v>35</v>
      </c>
      <c r="T82" s="1801" t="s">
        <v>36</v>
      </c>
      <c r="U82" s="1801" t="s">
        <v>5243</v>
      </c>
      <c r="V82" s="2309">
        <f t="shared" si="1"/>
        <v>1.041666666666663E-2</v>
      </c>
      <c r="W82" s="1812"/>
    </row>
    <row r="83" spans="1:23" s="2223" customFormat="1">
      <c r="A83" s="1801">
        <v>81</v>
      </c>
      <c r="B83" s="1812"/>
      <c r="C83" s="1805">
        <v>194203</v>
      </c>
      <c r="D83" s="2228" t="s">
        <v>11904</v>
      </c>
      <c r="E83" s="1997" t="s">
        <v>11917</v>
      </c>
      <c r="F83" s="1999" t="s">
        <v>1577</v>
      </c>
      <c r="G83" s="1997" t="s">
        <v>54</v>
      </c>
      <c r="H83" s="1997" t="s">
        <v>463</v>
      </c>
      <c r="I83" s="2221" t="s">
        <v>11918</v>
      </c>
      <c r="J83" s="1812" t="s">
        <v>31</v>
      </c>
      <c r="K83" s="1818" t="s">
        <v>5900</v>
      </c>
      <c r="L83" s="2418">
        <v>0.64930555555555558</v>
      </c>
      <c r="M83" s="2418">
        <v>0.82291666666666663</v>
      </c>
      <c r="N83" s="2386" t="s">
        <v>33</v>
      </c>
      <c r="O83" s="2418">
        <v>0.63194444444444442</v>
      </c>
      <c r="P83" s="1801" t="s">
        <v>34</v>
      </c>
      <c r="Q83" s="1801" t="s">
        <v>34</v>
      </c>
      <c r="R83" s="1999"/>
      <c r="S83" s="1812"/>
      <c r="T83" s="1812"/>
      <c r="U83" s="1812"/>
      <c r="V83" s="2309">
        <f t="shared" si="1"/>
        <v>1.736111111111116E-2</v>
      </c>
      <c r="W83" s="1812"/>
    </row>
    <row r="84" spans="1:23" s="2223" customFormat="1">
      <c r="A84" s="1801">
        <v>82</v>
      </c>
      <c r="B84" s="1500"/>
      <c r="C84" s="1503">
        <v>194092</v>
      </c>
      <c r="D84" s="2303" t="s">
        <v>11904</v>
      </c>
      <c r="E84" s="1996" t="s">
        <v>11919</v>
      </c>
      <c r="F84" s="1996" t="s">
        <v>852</v>
      </c>
      <c r="G84" s="1996" t="s">
        <v>4998</v>
      </c>
      <c r="H84" s="1996" t="s">
        <v>70</v>
      </c>
      <c r="I84" s="2304" t="s">
        <v>11920</v>
      </c>
      <c r="J84" s="1500" t="s">
        <v>94</v>
      </c>
      <c r="K84" s="2397"/>
      <c r="L84" s="2420">
        <v>0.70486111111111116</v>
      </c>
      <c r="M84" s="2420">
        <v>0.72569444444444442</v>
      </c>
      <c r="N84" s="2447" t="s">
        <v>37</v>
      </c>
      <c r="O84" s="2420"/>
      <c r="P84" s="2302"/>
      <c r="Q84" s="2302"/>
      <c r="R84" s="1996"/>
      <c r="S84" s="2242"/>
      <c r="T84" s="2242"/>
      <c r="U84" s="2242"/>
      <c r="V84" s="2309"/>
      <c r="W84" s="2242"/>
    </row>
    <row r="85" spans="1:23" s="2223" customFormat="1">
      <c r="A85" s="1801">
        <v>83</v>
      </c>
      <c r="B85" s="1812"/>
      <c r="C85" s="1805">
        <v>192480</v>
      </c>
      <c r="D85" s="2228" t="s">
        <v>11904</v>
      </c>
      <c r="E85" s="1999" t="s">
        <v>10868</v>
      </c>
      <c r="F85" s="1997" t="s">
        <v>908</v>
      </c>
      <c r="G85" s="1997" t="s">
        <v>11907</v>
      </c>
      <c r="H85" s="1997" t="s">
        <v>389</v>
      </c>
      <c r="I85" s="1997" t="s">
        <v>3334</v>
      </c>
      <c r="J85" s="2227" t="s">
        <v>188</v>
      </c>
      <c r="K85" s="1818" t="s">
        <v>4533</v>
      </c>
      <c r="L85" s="2418">
        <v>0.69861111111111107</v>
      </c>
      <c r="M85" s="2418">
        <v>0.81666666666666665</v>
      </c>
      <c r="N85" s="2386" t="s">
        <v>33</v>
      </c>
      <c r="O85" s="2418">
        <v>0.6875</v>
      </c>
      <c r="P85" s="1801" t="s">
        <v>34</v>
      </c>
      <c r="Q85" s="1801" t="s">
        <v>34</v>
      </c>
      <c r="R85" s="1801" t="s">
        <v>35</v>
      </c>
      <c r="S85" s="1801" t="s">
        <v>35</v>
      </c>
      <c r="T85" s="1801" t="s">
        <v>36</v>
      </c>
      <c r="U85" s="1801" t="s">
        <v>72</v>
      </c>
      <c r="V85" s="2309">
        <f t="shared" si="1"/>
        <v>1.1111111111111072E-2</v>
      </c>
      <c r="W85" s="1812"/>
    </row>
    <row r="86" spans="1:23" s="1810" customFormat="1">
      <c r="A86" s="1801">
        <v>84</v>
      </c>
      <c r="B86" s="1812"/>
      <c r="C86" s="1805">
        <v>172646</v>
      </c>
      <c r="D86" s="2228" t="s">
        <v>11904</v>
      </c>
      <c r="E86" s="1997" t="s">
        <v>11921</v>
      </c>
      <c r="F86" s="1999" t="s">
        <v>11922</v>
      </c>
      <c r="G86" s="1997" t="s">
        <v>133</v>
      </c>
      <c r="H86" s="1997" t="s">
        <v>998</v>
      </c>
      <c r="I86" s="2221" t="s">
        <v>5169</v>
      </c>
      <c r="J86" s="2227" t="s">
        <v>31</v>
      </c>
      <c r="K86" s="2380" t="s">
        <v>4870</v>
      </c>
      <c r="L86" s="2418">
        <v>0.35416666666666669</v>
      </c>
      <c r="M86" s="2418">
        <v>0.57291666666666663</v>
      </c>
      <c r="N86" s="2386" t="s">
        <v>944</v>
      </c>
      <c r="O86" s="2416">
        <v>0.34722222222222221</v>
      </c>
      <c r="P86" s="2301"/>
      <c r="Q86" s="2301"/>
      <c r="R86" s="1999" t="s">
        <v>35</v>
      </c>
      <c r="S86" s="1801" t="s">
        <v>35</v>
      </c>
      <c r="T86" s="1801" t="s">
        <v>36</v>
      </c>
      <c r="U86" s="1801" t="s">
        <v>72</v>
      </c>
      <c r="V86" s="2309"/>
      <c r="W86" s="1801"/>
    </row>
    <row r="87" spans="1:23" s="1810" customFormat="1">
      <c r="A87" s="1801">
        <v>85</v>
      </c>
      <c r="B87" s="1812"/>
      <c r="C87" s="1805">
        <v>193702</v>
      </c>
      <c r="D87" s="2228" t="s">
        <v>11904</v>
      </c>
      <c r="E87" s="1997" t="s">
        <v>11075</v>
      </c>
      <c r="F87" s="1997" t="s">
        <v>810</v>
      </c>
      <c r="G87" s="1997" t="s">
        <v>98</v>
      </c>
      <c r="H87" s="1997" t="s">
        <v>4404</v>
      </c>
      <c r="I87" s="2222" t="s">
        <v>11923</v>
      </c>
      <c r="J87" s="2227" t="s">
        <v>94</v>
      </c>
      <c r="K87" s="2380" t="s">
        <v>651</v>
      </c>
      <c r="L87" s="2418">
        <v>0.59444444444444444</v>
      </c>
      <c r="M87" s="2418">
        <v>0.73611111111111116</v>
      </c>
      <c r="N87" s="2386" t="s">
        <v>33</v>
      </c>
      <c r="O87" s="2416">
        <v>0.58333333333333337</v>
      </c>
      <c r="P87" s="1801" t="s">
        <v>34</v>
      </c>
      <c r="Q87" s="1801" t="s">
        <v>34</v>
      </c>
      <c r="R87" s="1801" t="s">
        <v>35</v>
      </c>
      <c r="S87" s="1801" t="s">
        <v>35</v>
      </c>
      <c r="T87" s="1801" t="s">
        <v>36</v>
      </c>
      <c r="U87" s="1801" t="s">
        <v>72</v>
      </c>
      <c r="V87" s="2309">
        <f t="shared" si="1"/>
        <v>1.1111111111111072E-2</v>
      </c>
      <c r="W87" s="1801"/>
    </row>
    <row r="88" spans="1:23" s="1810" customFormat="1">
      <c r="A88" s="1801">
        <v>86</v>
      </c>
      <c r="B88" s="1812"/>
      <c r="C88" s="1805">
        <v>193263</v>
      </c>
      <c r="D88" s="2228" t="s">
        <v>11904</v>
      </c>
      <c r="E88" s="1997" t="s">
        <v>11924</v>
      </c>
      <c r="F88" s="1999" t="s">
        <v>703</v>
      </c>
      <c r="G88" s="1997" t="s">
        <v>98</v>
      </c>
      <c r="H88" s="1997" t="s">
        <v>4404</v>
      </c>
      <c r="I88" s="2221" t="s">
        <v>11925</v>
      </c>
      <c r="J88" s="2227" t="s">
        <v>31</v>
      </c>
      <c r="K88" s="2380" t="s">
        <v>465</v>
      </c>
      <c r="L88" s="2418">
        <v>0.38194444444444442</v>
      </c>
      <c r="M88" s="2418">
        <v>0.58333333333333337</v>
      </c>
      <c r="N88" s="2386" t="s">
        <v>33</v>
      </c>
      <c r="O88" s="2416">
        <v>0.36805555555555558</v>
      </c>
      <c r="P88" s="1801" t="s">
        <v>34</v>
      </c>
      <c r="Q88" s="1801" t="s">
        <v>34</v>
      </c>
      <c r="R88" s="1801" t="s">
        <v>35</v>
      </c>
      <c r="S88" s="1801" t="s">
        <v>35</v>
      </c>
      <c r="T88" s="1801" t="s">
        <v>36</v>
      </c>
      <c r="U88" s="1801" t="s">
        <v>72</v>
      </c>
      <c r="V88" s="2309">
        <f t="shared" si="1"/>
        <v>1.388888888888884E-2</v>
      </c>
      <c r="W88" s="1801"/>
    </row>
    <row r="89" spans="1:23" s="1810" customFormat="1">
      <c r="A89" s="1801">
        <v>87</v>
      </c>
      <c r="B89" s="1812"/>
      <c r="C89" s="1805">
        <v>194614</v>
      </c>
      <c r="D89" s="2228" t="s">
        <v>11904</v>
      </c>
      <c r="E89" s="1997" t="s">
        <v>11926</v>
      </c>
      <c r="F89" s="1997" t="s">
        <v>5339</v>
      </c>
      <c r="G89" s="1997" t="s">
        <v>141</v>
      </c>
      <c r="H89" s="1997" t="s">
        <v>99</v>
      </c>
      <c r="I89" s="1997" t="s">
        <v>100</v>
      </c>
      <c r="J89" s="2227" t="s">
        <v>188</v>
      </c>
      <c r="K89" s="2380" t="s">
        <v>239</v>
      </c>
      <c r="L89" s="2418">
        <v>0.79166666666666663</v>
      </c>
      <c r="M89" s="2418">
        <v>3.4722222222222224E-2</v>
      </c>
      <c r="N89" s="2386" t="s">
        <v>33</v>
      </c>
      <c r="O89" s="2416">
        <v>0.77777777777777779</v>
      </c>
      <c r="P89" s="1801" t="s">
        <v>34</v>
      </c>
      <c r="Q89" s="1801" t="s">
        <v>34</v>
      </c>
      <c r="R89" s="1801" t="s">
        <v>35</v>
      </c>
      <c r="S89" s="1801" t="s">
        <v>35</v>
      </c>
      <c r="T89" s="1801" t="s">
        <v>36</v>
      </c>
      <c r="U89" s="1801" t="s">
        <v>72</v>
      </c>
      <c r="V89" s="2309">
        <f t="shared" si="1"/>
        <v>1.388888888888884E-2</v>
      </c>
      <c r="W89" s="1801"/>
    </row>
    <row r="90" spans="1:23" s="1810" customFormat="1">
      <c r="A90" s="1801">
        <v>88</v>
      </c>
      <c r="B90" s="1812"/>
      <c r="C90" s="1805">
        <v>77201</v>
      </c>
      <c r="D90" s="2223" t="s">
        <v>11927</v>
      </c>
      <c r="E90" s="1999" t="s">
        <v>11928</v>
      </c>
      <c r="F90" s="1999" t="s">
        <v>952</v>
      </c>
      <c r="G90" s="1997" t="s">
        <v>9210</v>
      </c>
      <c r="H90" s="1997" t="s">
        <v>389</v>
      </c>
      <c r="I90" s="1997" t="s">
        <v>11929</v>
      </c>
      <c r="J90" s="2227" t="s">
        <v>31</v>
      </c>
      <c r="K90" s="2380" t="s">
        <v>111</v>
      </c>
      <c r="L90" s="2418">
        <v>0.38750000000000001</v>
      </c>
      <c r="M90" s="2418">
        <v>0.60069444444444442</v>
      </c>
      <c r="N90" s="2386" t="s">
        <v>33</v>
      </c>
      <c r="O90" s="2416">
        <v>0.375</v>
      </c>
      <c r="P90" s="1801" t="s">
        <v>34</v>
      </c>
      <c r="Q90" s="1801" t="s">
        <v>34</v>
      </c>
      <c r="R90" s="1997" t="s">
        <v>35</v>
      </c>
      <c r="S90" s="1801" t="s">
        <v>2340</v>
      </c>
      <c r="T90" s="1801" t="s">
        <v>36</v>
      </c>
      <c r="U90" s="1801" t="s">
        <v>72</v>
      </c>
      <c r="V90" s="2309">
        <f t="shared" si="1"/>
        <v>1.2500000000000011E-2</v>
      </c>
      <c r="W90" s="1801"/>
    </row>
    <row r="91" spans="1:23" s="1810" customFormat="1">
      <c r="A91" s="1801">
        <v>89</v>
      </c>
      <c r="B91" s="1500"/>
      <c r="C91" s="1503">
        <v>171371</v>
      </c>
      <c r="D91" s="2305" t="s">
        <v>11927</v>
      </c>
      <c r="E91" s="1996" t="s">
        <v>8874</v>
      </c>
      <c r="F91" s="1996" t="s">
        <v>103</v>
      </c>
      <c r="G91" s="1996" t="s">
        <v>40</v>
      </c>
      <c r="H91" s="1996" t="s">
        <v>41</v>
      </c>
      <c r="I91" s="2306" t="s">
        <v>10172</v>
      </c>
      <c r="J91" s="2307" t="s">
        <v>94</v>
      </c>
      <c r="K91" s="2410"/>
      <c r="L91" s="2379"/>
      <c r="M91" s="2379"/>
      <c r="N91" s="2447" t="s">
        <v>37</v>
      </c>
      <c r="O91" s="1364"/>
      <c r="P91" s="775"/>
      <c r="Q91" s="775"/>
      <c r="R91" s="775"/>
      <c r="S91" s="775"/>
      <c r="T91" s="775"/>
      <c r="U91" s="775"/>
      <c r="V91" s="2309"/>
      <c r="W91" s="775"/>
    </row>
    <row r="92" spans="1:23" s="1812" customFormat="1">
      <c r="A92" s="1801">
        <v>92</v>
      </c>
      <c r="C92" s="1805">
        <v>187063</v>
      </c>
      <c r="D92" s="2228" t="s">
        <v>11927</v>
      </c>
      <c r="E92" s="1805" t="s">
        <v>11930</v>
      </c>
      <c r="F92" s="1811" t="s">
        <v>6677</v>
      </c>
      <c r="G92" s="1805" t="s">
        <v>10871</v>
      </c>
      <c r="H92" s="1805" t="s">
        <v>92</v>
      </c>
      <c r="I92" s="1805" t="s">
        <v>1074</v>
      </c>
      <c r="J92" s="2227" t="s">
        <v>31</v>
      </c>
      <c r="K92" s="2388" t="s">
        <v>168</v>
      </c>
      <c r="L92" s="2418">
        <v>0.64236111111111116</v>
      </c>
      <c r="M92" s="2418">
        <v>0.69791666666666663</v>
      </c>
      <c r="N92" s="2386" t="s">
        <v>33</v>
      </c>
      <c r="O92" s="2418">
        <v>0.63194444444444442</v>
      </c>
      <c r="P92" s="1801" t="s">
        <v>34</v>
      </c>
      <c r="Q92" s="1801" t="s">
        <v>34</v>
      </c>
      <c r="R92" s="1812" t="s">
        <v>35</v>
      </c>
      <c r="S92" s="1812" t="s">
        <v>35</v>
      </c>
      <c r="T92" s="1812" t="s">
        <v>36</v>
      </c>
      <c r="U92" s="1812" t="s">
        <v>5672</v>
      </c>
      <c r="V92" s="2309">
        <f t="shared" si="1"/>
        <v>1.0416666666666741E-2</v>
      </c>
    </row>
    <row r="93" spans="1:23" s="1812" customFormat="1">
      <c r="A93" s="1801">
        <v>93</v>
      </c>
      <c r="C93" s="1805">
        <v>193129</v>
      </c>
      <c r="D93" s="2228" t="s">
        <v>11927</v>
      </c>
      <c r="E93" s="1805" t="s">
        <v>11931</v>
      </c>
      <c r="F93" s="1811" t="s">
        <v>804</v>
      </c>
      <c r="G93" s="1805" t="s">
        <v>40</v>
      </c>
      <c r="H93" s="1805" t="s">
        <v>41</v>
      </c>
      <c r="I93" s="1805" t="s">
        <v>11932</v>
      </c>
      <c r="J93" s="2227" t="s">
        <v>31</v>
      </c>
      <c r="K93" s="1818" t="s">
        <v>5900</v>
      </c>
      <c r="L93" s="2418">
        <v>0.43055555555555558</v>
      </c>
      <c r="M93" s="2418">
        <v>0.4826388888888889</v>
      </c>
      <c r="N93" s="2386" t="s">
        <v>33</v>
      </c>
      <c r="O93" s="2418">
        <v>0.4236111111111111</v>
      </c>
      <c r="P93" s="1801" t="s">
        <v>34</v>
      </c>
      <c r="Q93" s="1801" t="s">
        <v>34</v>
      </c>
      <c r="R93" s="1801" t="s">
        <v>35</v>
      </c>
      <c r="S93" s="1801" t="s">
        <v>35</v>
      </c>
      <c r="T93" s="1801" t="s">
        <v>36</v>
      </c>
      <c r="U93" s="1801" t="s">
        <v>72</v>
      </c>
      <c r="V93" s="2309">
        <f t="shared" si="1"/>
        <v>6.9444444444444753E-3</v>
      </c>
    </row>
    <row r="94" spans="1:23" s="1812" customFormat="1">
      <c r="A94" s="1801">
        <v>94</v>
      </c>
      <c r="C94" s="1805">
        <v>193793</v>
      </c>
      <c r="D94" s="2228" t="s">
        <v>11927</v>
      </c>
      <c r="E94" s="1805" t="s">
        <v>11933</v>
      </c>
      <c r="F94" s="1811" t="s">
        <v>244</v>
      </c>
      <c r="G94" s="1805" t="s">
        <v>214</v>
      </c>
      <c r="H94" s="1805" t="s">
        <v>215</v>
      </c>
      <c r="I94" s="1805" t="s">
        <v>7789</v>
      </c>
      <c r="J94" s="2227" t="s">
        <v>31</v>
      </c>
      <c r="K94" s="1818" t="s">
        <v>885</v>
      </c>
      <c r="L94" s="2418">
        <v>0.40902777777777777</v>
      </c>
      <c r="M94" s="2418">
        <v>0.4375</v>
      </c>
      <c r="N94" s="2386" t="s">
        <v>219</v>
      </c>
      <c r="O94" s="2418">
        <v>0.39583333333333331</v>
      </c>
      <c r="P94" s="1801" t="s">
        <v>34</v>
      </c>
      <c r="Q94" s="1801" t="s">
        <v>34</v>
      </c>
      <c r="R94" s="1801" t="s">
        <v>35</v>
      </c>
      <c r="S94" s="1801" t="s">
        <v>35</v>
      </c>
      <c r="T94" s="1801" t="s">
        <v>36</v>
      </c>
      <c r="U94" s="1801" t="s">
        <v>72</v>
      </c>
      <c r="V94" s="2309">
        <f t="shared" si="1"/>
        <v>1.3194444444444453E-2</v>
      </c>
    </row>
    <row r="95" spans="1:23" s="1812" customFormat="1">
      <c r="A95" s="1801">
        <v>95</v>
      </c>
      <c r="C95" s="1805">
        <v>194431</v>
      </c>
      <c r="D95" s="2228" t="s">
        <v>11927</v>
      </c>
      <c r="E95" s="1805" t="s">
        <v>11934</v>
      </c>
      <c r="F95" s="1811" t="s">
        <v>556</v>
      </c>
      <c r="G95" s="1805" t="s">
        <v>214</v>
      </c>
      <c r="H95" s="1805" t="s">
        <v>215</v>
      </c>
      <c r="I95" s="1811" t="s">
        <v>11935</v>
      </c>
      <c r="J95" s="2227" t="s">
        <v>31</v>
      </c>
      <c r="K95" s="1818" t="s">
        <v>1018</v>
      </c>
      <c r="L95" s="2416">
        <v>0.38541666666666669</v>
      </c>
      <c r="M95" s="2416">
        <v>0.4375</v>
      </c>
      <c r="N95" s="2372" t="s">
        <v>219</v>
      </c>
      <c r="O95" s="2416">
        <v>0.36458333333333331</v>
      </c>
      <c r="P95" s="1801" t="s">
        <v>34</v>
      </c>
      <c r="Q95" s="1801" t="s">
        <v>34</v>
      </c>
      <c r="R95" s="1801" t="s">
        <v>35</v>
      </c>
      <c r="S95" s="1801" t="s">
        <v>35</v>
      </c>
      <c r="T95" s="1801" t="s">
        <v>36</v>
      </c>
      <c r="U95" s="1801" t="s">
        <v>72</v>
      </c>
      <c r="V95" s="2309">
        <f t="shared" si="1"/>
        <v>2.083333333333337E-2</v>
      </c>
    </row>
    <row r="96" spans="1:23" s="1812" customFormat="1">
      <c r="A96" s="1801">
        <v>96</v>
      </c>
      <c r="B96" s="2229"/>
      <c r="C96" s="2230">
        <v>194662</v>
      </c>
      <c r="D96" s="1812" t="s">
        <v>11927</v>
      </c>
      <c r="E96" s="1805" t="s">
        <v>11936</v>
      </c>
      <c r="F96" s="1805" t="s">
        <v>186</v>
      </c>
      <c r="G96" s="1805" t="s">
        <v>11368</v>
      </c>
      <c r="H96" s="1805" t="s">
        <v>29</v>
      </c>
      <c r="I96" s="1811" t="s">
        <v>11937</v>
      </c>
      <c r="J96" s="2227" t="s">
        <v>188</v>
      </c>
      <c r="K96" s="1818" t="s">
        <v>529</v>
      </c>
      <c r="L96" s="2421">
        <v>0.60416666666666663</v>
      </c>
      <c r="M96" s="2421">
        <v>0.66666666666666663</v>
      </c>
      <c r="N96" s="2371" t="s">
        <v>33</v>
      </c>
      <c r="O96" s="2440">
        <v>0.59027777777777779</v>
      </c>
      <c r="P96" s="1801" t="s">
        <v>34</v>
      </c>
      <c r="Q96" s="1801" t="s">
        <v>34</v>
      </c>
      <c r="R96" s="1801" t="s">
        <v>35</v>
      </c>
      <c r="S96" s="1801" t="s">
        <v>35</v>
      </c>
      <c r="T96" s="1801" t="s">
        <v>36</v>
      </c>
      <c r="U96" s="1801" t="s">
        <v>5672</v>
      </c>
      <c r="V96" s="2309">
        <f t="shared" si="1"/>
        <v>1.388888888888884E-2</v>
      </c>
    </row>
    <row r="97" spans="1:23" s="1812" customFormat="1">
      <c r="A97" s="1801">
        <v>97</v>
      </c>
      <c r="C97" s="1805">
        <v>150021</v>
      </c>
      <c r="D97" s="1812" t="s">
        <v>11927</v>
      </c>
      <c r="E97" s="1811" t="s">
        <v>11938</v>
      </c>
      <c r="F97" s="1811" t="s">
        <v>27</v>
      </c>
      <c r="G97" s="1805" t="s">
        <v>1553</v>
      </c>
      <c r="H97" s="1805" t="s">
        <v>947</v>
      </c>
      <c r="I97" s="1811" t="s">
        <v>3965</v>
      </c>
      <c r="J97" s="1812" t="s">
        <v>31</v>
      </c>
      <c r="K97" s="1818" t="s">
        <v>32</v>
      </c>
      <c r="L97" s="2422">
        <v>0.39583333333333331</v>
      </c>
      <c r="M97" s="2422">
        <v>0.64930555555555558</v>
      </c>
      <c r="N97" s="2374" t="s">
        <v>33</v>
      </c>
      <c r="O97" s="2441">
        <v>0.39583333333333331</v>
      </c>
      <c r="P97" s="1801" t="s">
        <v>34</v>
      </c>
      <c r="Q97" s="1801" t="s">
        <v>34</v>
      </c>
      <c r="R97" s="1801" t="s">
        <v>35</v>
      </c>
      <c r="S97" s="1801" t="s">
        <v>35</v>
      </c>
      <c r="T97" s="1801" t="s">
        <v>36</v>
      </c>
      <c r="U97" s="1801" t="s">
        <v>72</v>
      </c>
      <c r="V97" s="2309">
        <f t="shared" si="1"/>
        <v>0</v>
      </c>
      <c r="W97" s="2229"/>
    </row>
    <row r="98" spans="1:23" s="1812" customFormat="1">
      <c r="A98" s="1801">
        <v>98</v>
      </c>
      <c r="C98" s="1805">
        <v>132758</v>
      </c>
      <c r="D98" s="1812" t="s">
        <v>11927</v>
      </c>
      <c r="E98" s="1805" t="s">
        <v>11939</v>
      </c>
      <c r="F98" s="1811" t="s">
        <v>376</v>
      </c>
      <c r="G98" s="1805" t="s">
        <v>462</v>
      </c>
      <c r="H98" s="1805" t="s">
        <v>463</v>
      </c>
      <c r="I98" s="1805" t="s">
        <v>5949</v>
      </c>
      <c r="J98" s="1812" t="s">
        <v>31</v>
      </c>
      <c r="K98" s="1818" t="s">
        <v>1027</v>
      </c>
      <c r="L98" s="2421">
        <v>0.375</v>
      </c>
      <c r="M98" s="2421">
        <v>0.4548611111111111</v>
      </c>
      <c r="N98" s="2371" t="s">
        <v>33</v>
      </c>
      <c r="O98" s="2421">
        <v>0.3611111111111111</v>
      </c>
      <c r="P98" s="1801" t="s">
        <v>34</v>
      </c>
      <c r="Q98" s="1801" t="s">
        <v>34</v>
      </c>
      <c r="R98" s="1801" t="s">
        <v>35</v>
      </c>
      <c r="S98" s="1801" t="s">
        <v>35</v>
      </c>
      <c r="T98" s="1801" t="s">
        <v>36</v>
      </c>
      <c r="U98" s="1801" t="s">
        <v>72</v>
      </c>
      <c r="V98" s="2309">
        <f t="shared" si="1"/>
        <v>1.3888888888888895E-2</v>
      </c>
    </row>
    <row r="99" spans="1:23" s="977" customFormat="1" ht="27.75">
      <c r="A99" s="463">
        <v>99</v>
      </c>
      <c r="C99" s="1225">
        <v>180813</v>
      </c>
      <c r="D99" s="977" t="s">
        <v>11927</v>
      </c>
      <c r="E99" s="1225" t="s">
        <v>11940</v>
      </c>
      <c r="F99" s="1228" t="s">
        <v>276</v>
      </c>
      <c r="G99" s="1225" t="s">
        <v>617</v>
      </c>
      <c r="H99" s="1225" t="s">
        <v>463</v>
      </c>
      <c r="I99" s="1225" t="s">
        <v>11941</v>
      </c>
      <c r="J99" s="977" t="s">
        <v>31</v>
      </c>
      <c r="K99" s="1369" t="s">
        <v>56</v>
      </c>
      <c r="L99" s="2461">
        <v>0.50347222222222221</v>
      </c>
      <c r="M99" s="2461">
        <v>0.58680555555555558</v>
      </c>
      <c r="N99" s="1232" t="s">
        <v>7527</v>
      </c>
      <c r="O99" s="2461">
        <v>0.4826388888888889</v>
      </c>
      <c r="R99" s="977" t="s">
        <v>36</v>
      </c>
      <c r="S99" s="977" t="s">
        <v>35</v>
      </c>
      <c r="T99" s="977" t="s">
        <v>36</v>
      </c>
      <c r="U99" s="977" t="s">
        <v>226</v>
      </c>
      <c r="V99" s="2469">
        <f t="shared" si="1"/>
        <v>2.0833333333333315E-2</v>
      </c>
    </row>
    <row r="100" spans="1:23" s="1812" customFormat="1">
      <c r="A100" s="1801">
        <v>100</v>
      </c>
      <c r="C100" s="1805">
        <v>194084</v>
      </c>
      <c r="D100" s="1812" t="s">
        <v>11927</v>
      </c>
      <c r="E100" s="1805" t="s">
        <v>11942</v>
      </c>
      <c r="F100" s="1811" t="s">
        <v>938</v>
      </c>
      <c r="G100" s="1805" t="s">
        <v>704</v>
      </c>
      <c r="H100" s="1805" t="s">
        <v>29</v>
      </c>
      <c r="I100" s="1805" t="s">
        <v>7049</v>
      </c>
      <c r="J100" s="1812" t="s">
        <v>31</v>
      </c>
      <c r="K100" s="1818" t="s">
        <v>180</v>
      </c>
      <c r="L100" s="2421">
        <v>0.59722222222222221</v>
      </c>
      <c r="M100" s="2421">
        <v>0.63194444444444442</v>
      </c>
      <c r="N100" s="2371" t="s">
        <v>33</v>
      </c>
      <c r="O100" s="2421">
        <v>0.58680555555555558</v>
      </c>
      <c r="P100" s="1801" t="s">
        <v>34</v>
      </c>
      <c r="Q100" s="1801" t="s">
        <v>34</v>
      </c>
      <c r="R100" s="1812" t="s">
        <v>36</v>
      </c>
      <c r="S100" s="1812" t="s">
        <v>35</v>
      </c>
      <c r="T100" s="1812" t="s">
        <v>36</v>
      </c>
      <c r="U100" s="1812" t="s">
        <v>226</v>
      </c>
      <c r="V100" s="2309">
        <f t="shared" si="1"/>
        <v>1.041666666666663E-2</v>
      </c>
    </row>
    <row r="101" spans="1:23" s="1812" customFormat="1">
      <c r="A101" s="1801">
        <v>101</v>
      </c>
      <c r="C101" s="1805">
        <v>120367</v>
      </c>
      <c r="D101" s="1812" t="s">
        <v>11927</v>
      </c>
      <c r="E101" s="1805" t="s">
        <v>11943</v>
      </c>
      <c r="F101" s="1811" t="s">
        <v>1173</v>
      </c>
      <c r="G101" s="1805" t="s">
        <v>47</v>
      </c>
      <c r="H101" s="1805" t="s">
        <v>10393</v>
      </c>
      <c r="I101" s="1805" t="s">
        <v>812</v>
      </c>
      <c r="J101" s="1812" t="s">
        <v>31</v>
      </c>
      <c r="K101" s="1818" t="s">
        <v>32</v>
      </c>
      <c r="L101" s="2421">
        <v>0.37777777777777777</v>
      </c>
      <c r="M101" s="2371" t="s">
        <v>2357</v>
      </c>
      <c r="N101" s="1814" t="s">
        <v>33</v>
      </c>
      <c r="O101" s="2423">
        <v>0.375</v>
      </c>
      <c r="P101" s="1801" t="s">
        <v>34</v>
      </c>
      <c r="Q101" s="1801" t="s">
        <v>34</v>
      </c>
      <c r="R101" s="1801" t="s">
        <v>35</v>
      </c>
      <c r="S101" s="1801" t="s">
        <v>35</v>
      </c>
      <c r="T101" s="1801" t="s">
        <v>36</v>
      </c>
      <c r="U101" s="1801" t="s">
        <v>72</v>
      </c>
      <c r="V101" s="2309">
        <f t="shared" si="1"/>
        <v>2.7777777777777679E-3</v>
      </c>
    </row>
    <row r="102" spans="1:23" s="1812" customFormat="1">
      <c r="A102" s="1801">
        <v>102</v>
      </c>
      <c r="C102" s="1805">
        <v>168970</v>
      </c>
      <c r="D102" s="1812" t="s">
        <v>11927</v>
      </c>
      <c r="E102" s="1805" t="s">
        <v>11944</v>
      </c>
      <c r="F102" s="1811" t="s">
        <v>63</v>
      </c>
      <c r="G102" s="1805" t="s">
        <v>462</v>
      </c>
      <c r="H102" s="1805" t="s">
        <v>463</v>
      </c>
      <c r="I102" s="1805" t="s">
        <v>11945</v>
      </c>
      <c r="J102" s="1812" t="s">
        <v>31</v>
      </c>
      <c r="K102" s="1818" t="s">
        <v>43</v>
      </c>
      <c r="L102" s="2421">
        <v>0.59722222222222221</v>
      </c>
      <c r="M102" s="2371" t="s">
        <v>2775</v>
      </c>
      <c r="N102" s="1814" t="s">
        <v>33</v>
      </c>
      <c r="O102" s="2423">
        <v>0.59375</v>
      </c>
      <c r="P102" s="1801" t="s">
        <v>34</v>
      </c>
      <c r="Q102" s="1801" t="s">
        <v>34</v>
      </c>
      <c r="R102" s="1812" t="s">
        <v>36</v>
      </c>
      <c r="S102" s="1812" t="s">
        <v>35</v>
      </c>
      <c r="T102" s="1812" t="s">
        <v>36</v>
      </c>
      <c r="U102" s="1812" t="s">
        <v>226</v>
      </c>
      <c r="V102" s="2309">
        <f t="shared" si="1"/>
        <v>3.4722222222222099E-3</v>
      </c>
    </row>
    <row r="103" spans="1:23" s="1812" customFormat="1">
      <c r="A103" s="1801">
        <v>103</v>
      </c>
      <c r="C103" s="1805">
        <v>58804</v>
      </c>
      <c r="D103" s="1812" t="s">
        <v>11927</v>
      </c>
      <c r="E103" s="1811" t="s">
        <v>11946</v>
      </c>
      <c r="F103" s="1805" t="s">
        <v>3314</v>
      </c>
      <c r="G103" s="1805" t="s">
        <v>11947</v>
      </c>
      <c r="H103" s="1805" t="s">
        <v>237</v>
      </c>
      <c r="I103" s="1811" t="s">
        <v>6894</v>
      </c>
      <c r="J103" s="1812" t="s">
        <v>31</v>
      </c>
      <c r="K103" s="1818" t="s">
        <v>651</v>
      </c>
      <c r="L103" s="2421">
        <v>0.64583333333333337</v>
      </c>
      <c r="M103" s="2371" t="s">
        <v>2815</v>
      </c>
      <c r="N103" s="1814" t="s">
        <v>33</v>
      </c>
      <c r="O103" s="2423">
        <v>0.63541666666666663</v>
      </c>
      <c r="P103" s="1801" t="s">
        <v>34</v>
      </c>
      <c r="Q103" s="1801" t="s">
        <v>34</v>
      </c>
      <c r="R103" s="1801" t="s">
        <v>35</v>
      </c>
      <c r="S103" s="1801" t="s">
        <v>35</v>
      </c>
      <c r="T103" s="1801" t="s">
        <v>36</v>
      </c>
      <c r="U103" s="1801" t="s">
        <v>72</v>
      </c>
      <c r="V103" s="2309">
        <f t="shared" si="1"/>
        <v>1.0416666666666741E-2</v>
      </c>
    </row>
    <row r="104" spans="1:23" s="1812" customFormat="1">
      <c r="A104" s="1801">
        <v>104</v>
      </c>
      <c r="C104" s="1805">
        <v>192592</v>
      </c>
      <c r="D104" s="1812" t="s">
        <v>11927</v>
      </c>
      <c r="E104" s="1805" t="s">
        <v>11948</v>
      </c>
      <c r="F104" s="1811" t="s">
        <v>74</v>
      </c>
      <c r="G104" s="1805" t="s">
        <v>868</v>
      </c>
      <c r="H104" s="1805" t="s">
        <v>408</v>
      </c>
      <c r="I104" s="1811" t="s">
        <v>11949</v>
      </c>
      <c r="J104" s="1812" t="s">
        <v>31</v>
      </c>
      <c r="K104" s="2388" t="s">
        <v>56</v>
      </c>
      <c r="L104" s="2421">
        <v>0.55694444444444446</v>
      </c>
      <c r="M104" s="2371" t="s">
        <v>1452</v>
      </c>
      <c r="N104" s="1814" t="s">
        <v>33</v>
      </c>
      <c r="O104" s="2423">
        <v>0.54861111111111116</v>
      </c>
      <c r="P104" s="1801" t="s">
        <v>34</v>
      </c>
      <c r="Q104" s="1801" t="s">
        <v>34</v>
      </c>
      <c r="R104" s="1812" t="s">
        <v>36</v>
      </c>
      <c r="S104" s="1812" t="s">
        <v>35</v>
      </c>
      <c r="T104" s="1812" t="s">
        <v>36</v>
      </c>
      <c r="U104" s="1812" t="s">
        <v>226</v>
      </c>
      <c r="V104" s="2309">
        <f t="shared" si="1"/>
        <v>8.3333333333333037E-3</v>
      </c>
    </row>
    <row r="105" spans="1:23" s="1812" customFormat="1">
      <c r="A105" s="1801">
        <v>105</v>
      </c>
      <c r="C105" s="1805">
        <v>153151</v>
      </c>
      <c r="D105" s="1812" t="s">
        <v>11927</v>
      </c>
      <c r="E105" s="1805" t="s">
        <v>11950</v>
      </c>
      <c r="F105" s="1811" t="s">
        <v>703</v>
      </c>
      <c r="G105" s="1805" t="s">
        <v>698</v>
      </c>
      <c r="H105" s="1805" t="s">
        <v>29</v>
      </c>
      <c r="I105" s="1811" t="s">
        <v>11937</v>
      </c>
      <c r="J105" s="1812" t="s">
        <v>188</v>
      </c>
      <c r="K105" s="2389" t="s">
        <v>180</v>
      </c>
      <c r="L105" s="2421">
        <v>0.66666666666666663</v>
      </c>
      <c r="M105" s="2421">
        <v>0.73611111111111116</v>
      </c>
      <c r="N105" s="1814" t="s">
        <v>33</v>
      </c>
      <c r="O105" s="2421">
        <v>0.64583333333333337</v>
      </c>
      <c r="P105" s="1801" t="s">
        <v>34</v>
      </c>
      <c r="Q105" s="1801" t="s">
        <v>34</v>
      </c>
      <c r="R105" s="1801" t="s">
        <v>35</v>
      </c>
      <c r="S105" s="1801" t="s">
        <v>35</v>
      </c>
      <c r="T105" s="1801" t="s">
        <v>36</v>
      </c>
      <c r="U105" s="1801" t="s">
        <v>5243</v>
      </c>
      <c r="V105" s="2309">
        <f t="shared" si="1"/>
        <v>2.0833333333333259E-2</v>
      </c>
    </row>
    <row r="106" spans="1:23" s="1812" customFormat="1">
      <c r="A106" s="1801">
        <v>106</v>
      </c>
      <c r="C106" s="1805">
        <v>192796</v>
      </c>
      <c r="D106" s="1812" t="s">
        <v>11927</v>
      </c>
      <c r="E106" s="1805" t="s">
        <v>11951</v>
      </c>
      <c r="F106" s="1811" t="s">
        <v>11865</v>
      </c>
      <c r="G106" s="1805" t="s">
        <v>10747</v>
      </c>
      <c r="H106" s="1805" t="s">
        <v>134</v>
      </c>
      <c r="I106" s="1805" t="s">
        <v>11952</v>
      </c>
      <c r="J106" s="1812" t="s">
        <v>31</v>
      </c>
      <c r="K106" s="2390" t="s">
        <v>3816</v>
      </c>
      <c r="L106" s="2422">
        <v>0.65</v>
      </c>
      <c r="M106" s="2422">
        <v>0.77430555555555558</v>
      </c>
      <c r="N106" s="2374" t="s">
        <v>11953</v>
      </c>
      <c r="O106" s="2422">
        <v>0.63888888888888884</v>
      </c>
      <c r="P106" s="1801" t="s">
        <v>34</v>
      </c>
      <c r="Q106" s="1801" t="s">
        <v>34</v>
      </c>
      <c r="R106" s="1812" t="s">
        <v>35</v>
      </c>
      <c r="S106" s="1812" t="s">
        <v>35</v>
      </c>
      <c r="T106" s="1812" t="s">
        <v>36</v>
      </c>
      <c r="U106" s="1812" t="s">
        <v>37</v>
      </c>
      <c r="V106" s="2309">
        <f t="shared" si="1"/>
        <v>1.1111111111111183E-2</v>
      </c>
    </row>
    <row r="107" spans="1:23" s="1812" customFormat="1">
      <c r="A107" s="1801">
        <v>107</v>
      </c>
      <c r="C107" s="1805">
        <v>187258</v>
      </c>
      <c r="D107" s="1812" t="s">
        <v>11927</v>
      </c>
      <c r="E107" s="1805" t="s">
        <v>11954</v>
      </c>
      <c r="F107" s="1805" t="s">
        <v>11058</v>
      </c>
      <c r="G107" s="1805" t="s">
        <v>10747</v>
      </c>
      <c r="H107" s="1805" t="s">
        <v>998</v>
      </c>
      <c r="I107" s="1811" t="s">
        <v>11955</v>
      </c>
      <c r="J107" s="1812" t="s">
        <v>94</v>
      </c>
      <c r="K107" s="1818" t="s">
        <v>7859</v>
      </c>
      <c r="L107" s="2416">
        <v>0.43125000000000002</v>
      </c>
      <c r="M107" s="2416">
        <v>0.62361111111111112</v>
      </c>
      <c r="N107" s="2372" t="s">
        <v>6007</v>
      </c>
      <c r="O107" s="2416">
        <v>0.42708333333333331</v>
      </c>
      <c r="P107" s="1801" t="s">
        <v>34</v>
      </c>
      <c r="Q107" s="1801" t="s">
        <v>34</v>
      </c>
      <c r="R107" s="1812" t="s">
        <v>35</v>
      </c>
      <c r="S107" s="1812" t="s">
        <v>35</v>
      </c>
      <c r="T107" s="1812" t="s">
        <v>36</v>
      </c>
      <c r="U107" s="1812" t="s">
        <v>37</v>
      </c>
      <c r="V107" s="2309">
        <f t="shared" si="1"/>
        <v>4.1666666666667074E-3</v>
      </c>
    </row>
    <row r="108" spans="1:23" s="1812" customFormat="1">
      <c r="A108" s="1801">
        <v>108</v>
      </c>
      <c r="C108" s="1805">
        <v>193188</v>
      </c>
      <c r="D108" s="1812" t="s">
        <v>11927</v>
      </c>
      <c r="E108" s="1805" t="s">
        <v>11956</v>
      </c>
      <c r="F108" s="1811" t="s">
        <v>703</v>
      </c>
      <c r="G108" s="1805" t="s">
        <v>141</v>
      </c>
      <c r="H108" s="1805" t="s">
        <v>99</v>
      </c>
      <c r="I108" s="1805" t="s">
        <v>1630</v>
      </c>
      <c r="J108" s="1812" t="s">
        <v>31</v>
      </c>
      <c r="K108" s="2391" t="s">
        <v>50</v>
      </c>
      <c r="L108" s="2418">
        <v>0.35069444444444442</v>
      </c>
      <c r="M108" s="2418">
        <v>0.51527777777777772</v>
      </c>
      <c r="N108" s="2456" t="s">
        <v>33</v>
      </c>
      <c r="O108" s="2418">
        <v>0.34375</v>
      </c>
      <c r="P108" s="1801" t="s">
        <v>34</v>
      </c>
      <c r="Q108" s="1801" t="s">
        <v>34</v>
      </c>
      <c r="R108" s="1801" t="s">
        <v>35</v>
      </c>
      <c r="S108" s="1801" t="s">
        <v>35</v>
      </c>
      <c r="T108" s="1801" t="s">
        <v>36</v>
      </c>
      <c r="U108" s="1801" t="s">
        <v>72</v>
      </c>
      <c r="V108" s="2309">
        <f t="shared" si="1"/>
        <v>6.9444444444444198E-3</v>
      </c>
    </row>
    <row r="109" spans="1:23" s="1812" customFormat="1">
      <c r="A109" s="1801">
        <v>109</v>
      </c>
      <c r="C109" s="1805">
        <v>5695</v>
      </c>
      <c r="D109" s="1812" t="s">
        <v>11927</v>
      </c>
      <c r="E109" s="1811" t="s">
        <v>11957</v>
      </c>
      <c r="F109" s="1811" t="s">
        <v>952</v>
      </c>
      <c r="G109" s="1805" t="s">
        <v>214</v>
      </c>
      <c r="H109" s="1805" t="s">
        <v>215</v>
      </c>
      <c r="I109" s="1811" t="s">
        <v>11958</v>
      </c>
      <c r="J109" s="1812" t="s">
        <v>31</v>
      </c>
      <c r="K109" s="1818" t="s">
        <v>651</v>
      </c>
      <c r="L109" s="2416">
        <v>0.39930555555555558</v>
      </c>
      <c r="M109" s="2416">
        <v>0.46180555555555558</v>
      </c>
      <c r="N109" s="2372" t="s">
        <v>33</v>
      </c>
      <c r="O109" s="2416">
        <v>0.39583333333333331</v>
      </c>
      <c r="P109" s="1801" t="s">
        <v>34</v>
      </c>
      <c r="Q109" s="1801" t="s">
        <v>34</v>
      </c>
      <c r="R109" s="1812" t="s">
        <v>36</v>
      </c>
      <c r="S109" s="1812" t="s">
        <v>35</v>
      </c>
      <c r="T109" s="1812" t="s">
        <v>36</v>
      </c>
      <c r="U109" s="1812" t="s">
        <v>226</v>
      </c>
      <c r="V109" s="2309">
        <f t="shared" si="1"/>
        <v>3.4722222222222654E-3</v>
      </c>
    </row>
    <row r="110" spans="1:23" s="1812" customFormat="1">
      <c r="A110" s="1801">
        <v>110</v>
      </c>
      <c r="C110" s="1805">
        <v>194591</v>
      </c>
      <c r="D110" s="1812" t="s">
        <v>11927</v>
      </c>
      <c r="E110" s="1805" t="s">
        <v>11959</v>
      </c>
      <c r="F110" s="1811" t="s">
        <v>68</v>
      </c>
      <c r="G110" s="1805" t="s">
        <v>11960</v>
      </c>
      <c r="H110" s="1805" t="s">
        <v>237</v>
      </c>
      <c r="I110" s="1805" t="s">
        <v>4339</v>
      </c>
      <c r="J110" s="1812" t="s">
        <v>31</v>
      </c>
      <c r="K110" s="1818" t="s">
        <v>4795</v>
      </c>
      <c r="L110" s="2418">
        <v>0.42430555555555555</v>
      </c>
      <c r="M110" s="2418">
        <v>0.55902777777777779</v>
      </c>
      <c r="N110" s="2386" t="s">
        <v>33</v>
      </c>
      <c r="O110" s="2418">
        <v>0.41666666666666669</v>
      </c>
      <c r="P110" s="1801" t="s">
        <v>34</v>
      </c>
      <c r="Q110" s="1801" t="s">
        <v>34</v>
      </c>
      <c r="R110" s="1812" t="s">
        <v>35</v>
      </c>
      <c r="S110" s="1812" t="s">
        <v>35</v>
      </c>
      <c r="T110" s="1812" t="s">
        <v>36</v>
      </c>
      <c r="U110" s="1812" t="s">
        <v>72</v>
      </c>
      <c r="V110" s="2309">
        <f t="shared" si="1"/>
        <v>7.6388888888888618E-3</v>
      </c>
    </row>
    <row r="111" spans="1:23" s="1812" customFormat="1" ht="27.75">
      <c r="A111" s="1801">
        <v>111</v>
      </c>
      <c r="C111" s="1805">
        <v>193594</v>
      </c>
      <c r="D111" s="1812" t="s">
        <v>11961</v>
      </c>
      <c r="E111" s="1811" t="s">
        <v>11962</v>
      </c>
      <c r="F111" s="1811" t="s">
        <v>122</v>
      </c>
      <c r="G111" s="1811" t="s">
        <v>447</v>
      </c>
      <c r="H111" s="1811" t="s">
        <v>7292</v>
      </c>
      <c r="I111" s="1811" t="s">
        <v>11963</v>
      </c>
      <c r="J111" s="1812" t="s">
        <v>31</v>
      </c>
      <c r="K111" s="2391" t="s">
        <v>176</v>
      </c>
      <c r="L111" s="2418">
        <v>0.38194444444444442</v>
      </c>
      <c r="M111" s="2418">
        <v>0.72569444444444442</v>
      </c>
      <c r="N111" s="2386" t="s">
        <v>33</v>
      </c>
      <c r="O111" s="2418">
        <v>0.37152777777777779</v>
      </c>
      <c r="P111" s="1801" t="s">
        <v>34</v>
      </c>
      <c r="Q111" s="1801" t="s">
        <v>34</v>
      </c>
      <c r="R111" s="1812" t="s">
        <v>36</v>
      </c>
      <c r="S111" s="1812" t="s">
        <v>35</v>
      </c>
      <c r="T111" s="1812" t="s">
        <v>35</v>
      </c>
      <c r="U111" s="1812" t="s">
        <v>33</v>
      </c>
      <c r="V111" s="2309">
        <f t="shared" si="1"/>
        <v>1.041666666666663E-2</v>
      </c>
    </row>
    <row r="112" spans="1:23" s="1812" customFormat="1">
      <c r="A112" s="1801">
        <v>112</v>
      </c>
      <c r="C112" s="1805">
        <v>187613</v>
      </c>
      <c r="D112" s="1812" t="s">
        <v>11961</v>
      </c>
      <c r="E112" s="1805" t="s">
        <v>11964</v>
      </c>
      <c r="F112" s="1811" t="s">
        <v>204</v>
      </c>
      <c r="G112" s="1805" t="s">
        <v>40</v>
      </c>
      <c r="H112" s="1805" t="s">
        <v>41</v>
      </c>
      <c r="I112" s="1805" t="s">
        <v>6363</v>
      </c>
      <c r="J112" s="1812" t="s">
        <v>31</v>
      </c>
      <c r="K112" s="2380" t="s">
        <v>6255</v>
      </c>
      <c r="L112" s="2418">
        <v>0.37847222222222221</v>
      </c>
      <c r="M112" s="2418">
        <v>0.4375</v>
      </c>
      <c r="N112" s="2386" t="s">
        <v>33</v>
      </c>
      <c r="O112" s="2418">
        <v>0.36527777777777776</v>
      </c>
      <c r="P112" s="1801" t="s">
        <v>34</v>
      </c>
      <c r="Q112" s="1801" t="s">
        <v>34</v>
      </c>
      <c r="R112" s="1812" t="s">
        <v>35</v>
      </c>
      <c r="S112" s="1812" t="s">
        <v>35</v>
      </c>
      <c r="T112" s="1812" t="s">
        <v>36</v>
      </c>
      <c r="U112" s="2224" t="s">
        <v>169</v>
      </c>
      <c r="V112" s="2309">
        <f t="shared" si="1"/>
        <v>1.3194444444444453E-2</v>
      </c>
      <c r="W112" s="1812">
        <v>9560885036</v>
      </c>
    </row>
    <row r="113" spans="1:23" s="1812" customFormat="1">
      <c r="A113" s="1801">
        <v>113</v>
      </c>
      <c r="C113" s="1805">
        <v>193560</v>
      </c>
      <c r="D113" s="1812" t="s">
        <v>11961</v>
      </c>
      <c r="E113" s="1811" t="s">
        <v>11965</v>
      </c>
      <c r="F113" s="1811" t="s">
        <v>285</v>
      </c>
      <c r="G113" s="1805" t="s">
        <v>10871</v>
      </c>
      <c r="H113" s="1805" t="s">
        <v>92</v>
      </c>
      <c r="I113" s="1811" t="s">
        <v>394</v>
      </c>
      <c r="J113" s="1812" t="s">
        <v>31</v>
      </c>
      <c r="K113" s="2380" t="s">
        <v>565</v>
      </c>
      <c r="L113" s="2418">
        <v>0.46666666666666667</v>
      </c>
      <c r="M113" s="2418">
        <v>0.50277777777777777</v>
      </c>
      <c r="N113" s="2386" t="s">
        <v>33</v>
      </c>
      <c r="O113" s="2418">
        <v>0.46180555555555558</v>
      </c>
      <c r="P113" s="1801" t="s">
        <v>34</v>
      </c>
      <c r="Q113" s="1801" t="s">
        <v>34</v>
      </c>
      <c r="R113" s="1812" t="s">
        <v>36</v>
      </c>
      <c r="S113" s="1812" t="s">
        <v>35</v>
      </c>
      <c r="T113" s="1812" t="s">
        <v>36</v>
      </c>
      <c r="U113" s="1812" t="s">
        <v>226</v>
      </c>
      <c r="V113" s="2309">
        <f t="shared" si="1"/>
        <v>4.8611111111110938E-3</v>
      </c>
    </row>
    <row r="114" spans="1:23" s="1812" customFormat="1">
      <c r="A114" s="1801">
        <v>114</v>
      </c>
      <c r="C114" s="1805">
        <v>193601</v>
      </c>
      <c r="D114" s="1812" t="s">
        <v>11961</v>
      </c>
      <c r="E114" s="1805" t="s">
        <v>11966</v>
      </c>
      <c r="F114" s="1805" t="s">
        <v>1546</v>
      </c>
      <c r="G114" s="1805" t="s">
        <v>11001</v>
      </c>
      <c r="H114" s="1805" t="s">
        <v>29</v>
      </c>
      <c r="I114" s="1811" t="s">
        <v>128</v>
      </c>
      <c r="J114" s="1812" t="s">
        <v>188</v>
      </c>
      <c r="K114" s="2380" t="s">
        <v>398</v>
      </c>
      <c r="L114" s="2418">
        <v>0.85069444444444442</v>
      </c>
      <c r="M114" s="2418">
        <v>0.90972222222222221</v>
      </c>
      <c r="N114" s="2386" t="s">
        <v>33</v>
      </c>
      <c r="O114" s="2418">
        <v>0.84027777777777779</v>
      </c>
      <c r="P114" s="1801" t="s">
        <v>34</v>
      </c>
      <c r="Q114" s="1801" t="s">
        <v>34</v>
      </c>
      <c r="R114" s="1812" t="s">
        <v>36</v>
      </c>
      <c r="S114" s="1812" t="s">
        <v>35</v>
      </c>
      <c r="T114" s="1812" t="s">
        <v>36</v>
      </c>
      <c r="U114" s="1812" t="s">
        <v>226</v>
      </c>
      <c r="V114" s="2309">
        <f t="shared" si="1"/>
        <v>1.041666666666663E-2</v>
      </c>
    </row>
    <row r="115" spans="1:23" s="1812" customFormat="1">
      <c r="A115" s="1801">
        <v>115</v>
      </c>
      <c r="C115" s="1805">
        <v>192950</v>
      </c>
      <c r="D115" s="1812" t="s">
        <v>11961</v>
      </c>
      <c r="E115" s="1805" t="s">
        <v>11967</v>
      </c>
      <c r="F115" s="1811" t="s">
        <v>1577</v>
      </c>
      <c r="G115" s="1805" t="s">
        <v>11907</v>
      </c>
      <c r="H115" s="1805" t="s">
        <v>389</v>
      </c>
      <c r="I115" s="1805" t="s">
        <v>1103</v>
      </c>
      <c r="J115" s="1812" t="s">
        <v>31</v>
      </c>
      <c r="K115" s="2380" t="s">
        <v>195</v>
      </c>
      <c r="L115" s="2418">
        <v>0.47083333333333333</v>
      </c>
      <c r="M115" s="2418">
        <v>0.55208333333333337</v>
      </c>
      <c r="N115" s="2386" t="s">
        <v>33</v>
      </c>
      <c r="O115" s="2418">
        <v>0.45833333333333331</v>
      </c>
      <c r="P115" s="1801" t="s">
        <v>34</v>
      </c>
      <c r="Q115" s="1801" t="s">
        <v>34</v>
      </c>
      <c r="R115" s="1812" t="s">
        <v>36</v>
      </c>
      <c r="S115" s="1812" t="s">
        <v>35</v>
      </c>
      <c r="T115" s="1812" t="s">
        <v>36</v>
      </c>
      <c r="U115" s="1812" t="s">
        <v>226</v>
      </c>
      <c r="V115" s="2309">
        <f t="shared" si="1"/>
        <v>1.2500000000000011E-2</v>
      </c>
    </row>
    <row r="116" spans="1:23" s="1812" customFormat="1">
      <c r="A116" s="1801">
        <v>116</v>
      </c>
      <c r="C116" s="1805">
        <v>191525</v>
      </c>
      <c r="D116" s="1812" t="s">
        <v>11961</v>
      </c>
      <c r="E116" s="1811" t="s">
        <v>3993</v>
      </c>
      <c r="F116" s="1811" t="s">
        <v>738</v>
      </c>
      <c r="G116" s="1805" t="s">
        <v>3104</v>
      </c>
      <c r="H116" s="1805" t="s">
        <v>201</v>
      </c>
      <c r="I116" s="1811" t="s">
        <v>521</v>
      </c>
      <c r="J116" s="1812" t="s">
        <v>31</v>
      </c>
      <c r="K116" s="2380" t="s">
        <v>403</v>
      </c>
      <c r="L116" s="2418">
        <v>0.71388888888888891</v>
      </c>
      <c r="M116" s="2418">
        <v>0.79027777777777775</v>
      </c>
      <c r="N116" s="2386" t="s">
        <v>33</v>
      </c>
      <c r="O116" s="2418">
        <v>0.59722222222222221</v>
      </c>
      <c r="P116" s="1801" t="s">
        <v>34</v>
      </c>
      <c r="Q116" s="1801" t="s">
        <v>34</v>
      </c>
      <c r="R116" s="1812" t="s">
        <v>2340</v>
      </c>
      <c r="S116" s="1812" t="s">
        <v>35</v>
      </c>
      <c r="T116" s="1812" t="s">
        <v>36</v>
      </c>
      <c r="U116" s="2224" t="s">
        <v>169</v>
      </c>
      <c r="V116" s="2311">
        <f t="shared" si="1"/>
        <v>0.1166666666666667</v>
      </c>
      <c r="W116" s="1812">
        <v>8383912224</v>
      </c>
    </row>
    <row r="117" spans="1:23" s="1812" customFormat="1">
      <c r="A117" s="1801">
        <v>117</v>
      </c>
      <c r="C117" s="1805">
        <v>190390</v>
      </c>
      <c r="D117" s="1812" t="s">
        <v>11961</v>
      </c>
      <c r="E117" s="1811" t="s">
        <v>11968</v>
      </c>
      <c r="F117" s="1811" t="s">
        <v>969</v>
      </c>
      <c r="G117" s="1805" t="s">
        <v>8197</v>
      </c>
      <c r="H117" s="1805" t="s">
        <v>215</v>
      </c>
      <c r="I117" s="1811" t="s">
        <v>11969</v>
      </c>
      <c r="J117" s="1812" t="s">
        <v>31</v>
      </c>
      <c r="K117" s="2380"/>
      <c r="L117" s="2386"/>
      <c r="M117" s="2386"/>
      <c r="N117" s="2386"/>
      <c r="O117" s="2386"/>
      <c r="U117" s="2224"/>
      <c r="V117" s="2309">
        <f t="shared" si="1"/>
        <v>0</v>
      </c>
    </row>
    <row r="118" spans="1:23" s="1812" customFormat="1">
      <c r="A118" s="1801">
        <v>118</v>
      </c>
      <c r="C118" s="1805">
        <v>68603</v>
      </c>
      <c r="D118" s="1812" t="s">
        <v>11961</v>
      </c>
      <c r="E118" s="1811" t="s">
        <v>11970</v>
      </c>
      <c r="F118" s="1805" t="s">
        <v>479</v>
      </c>
      <c r="G118" s="1811" t="s">
        <v>28</v>
      </c>
      <c r="H118" s="1805" t="s">
        <v>29</v>
      </c>
      <c r="I118" s="1805" t="s">
        <v>11971</v>
      </c>
      <c r="J118" s="1812" t="s">
        <v>31</v>
      </c>
      <c r="K118" s="2380" t="s">
        <v>1018</v>
      </c>
      <c r="L118" s="2418">
        <v>0.60069444444444442</v>
      </c>
      <c r="M118" s="2418">
        <v>0.625</v>
      </c>
      <c r="N118" s="2386" t="s">
        <v>33</v>
      </c>
      <c r="O118" s="2418">
        <v>0.59375</v>
      </c>
      <c r="P118" s="1801" t="s">
        <v>34</v>
      </c>
      <c r="Q118" s="1801" t="s">
        <v>34</v>
      </c>
      <c r="R118" s="1812" t="s">
        <v>36</v>
      </c>
      <c r="S118" s="1812" t="s">
        <v>35</v>
      </c>
      <c r="T118" s="1812" t="s">
        <v>36</v>
      </c>
      <c r="U118" s="2224" t="s">
        <v>33</v>
      </c>
      <c r="V118" s="2309">
        <f t="shared" si="1"/>
        <v>6.9444444444444198E-3</v>
      </c>
      <c r="W118" s="1812">
        <v>9910959777</v>
      </c>
    </row>
    <row r="119" spans="1:23" s="1812" customFormat="1">
      <c r="A119" s="1801">
        <v>119</v>
      </c>
      <c r="C119" s="1805">
        <v>181743</v>
      </c>
      <c r="D119" s="1812" t="s">
        <v>11961</v>
      </c>
      <c r="E119" s="1811" t="s">
        <v>11972</v>
      </c>
      <c r="F119" s="1811" t="s">
        <v>1012</v>
      </c>
      <c r="G119" s="1811" t="s">
        <v>28</v>
      </c>
      <c r="H119" s="1805" t="s">
        <v>29</v>
      </c>
      <c r="I119" s="1805" t="s">
        <v>110</v>
      </c>
      <c r="J119" s="1812" t="s">
        <v>31</v>
      </c>
      <c r="K119" s="1818" t="s">
        <v>5049</v>
      </c>
      <c r="L119" s="2423">
        <v>0.48125000000000001</v>
      </c>
      <c r="M119" s="2423">
        <v>0.52430555555555558</v>
      </c>
      <c r="N119" s="1814" t="s">
        <v>33</v>
      </c>
      <c r="O119" s="2423">
        <v>0.47222222222222221</v>
      </c>
      <c r="P119" s="1801" t="s">
        <v>34</v>
      </c>
      <c r="Q119" s="1801" t="s">
        <v>34</v>
      </c>
      <c r="R119" s="1814" t="s">
        <v>600</v>
      </c>
      <c r="S119" s="1814" t="s">
        <v>600</v>
      </c>
      <c r="T119" s="1814" t="s">
        <v>36</v>
      </c>
      <c r="U119" s="1814" t="s">
        <v>72</v>
      </c>
      <c r="V119" s="2309">
        <f t="shared" si="1"/>
        <v>9.0277777777778012E-3</v>
      </c>
    </row>
    <row r="120" spans="1:23" s="1812" customFormat="1" ht="27.75">
      <c r="A120" s="1801">
        <v>120</v>
      </c>
      <c r="C120" s="1805">
        <v>193368</v>
      </c>
      <c r="D120" s="1812" t="s">
        <v>11961</v>
      </c>
      <c r="E120" s="1805" t="s">
        <v>11973</v>
      </c>
      <c r="F120" s="1811" t="s">
        <v>1024</v>
      </c>
      <c r="G120" s="1805" t="s">
        <v>54</v>
      </c>
      <c r="H120" s="1805" t="s">
        <v>48</v>
      </c>
      <c r="I120" s="1805" t="s">
        <v>11974</v>
      </c>
      <c r="J120" s="1812" t="s">
        <v>31</v>
      </c>
      <c r="K120" s="2380" t="s">
        <v>229</v>
      </c>
      <c r="L120" s="2418">
        <v>0.38472222222222224</v>
      </c>
      <c r="M120" s="2418">
        <v>0.4513888888888889</v>
      </c>
      <c r="N120" s="2386" t="s">
        <v>33</v>
      </c>
      <c r="O120" s="2418">
        <v>0.375</v>
      </c>
      <c r="P120" s="1801" t="s">
        <v>34</v>
      </c>
      <c r="Q120" s="1801" t="s">
        <v>34</v>
      </c>
      <c r="R120" s="1812" t="s">
        <v>36</v>
      </c>
      <c r="S120" s="1812" t="s">
        <v>35</v>
      </c>
      <c r="T120" s="1812" t="s">
        <v>36</v>
      </c>
      <c r="U120" s="2224" t="s">
        <v>6156</v>
      </c>
      <c r="V120" s="2309">
        <f t="shared" si="1"/>
        <v>9.7222222222222432E-3</v>
      </c>
      <c r="W120" s="1812">
        <v>9873360119</v>
      </c>
    </row>
    <row r="121" spans="1:23" s="1812" customFormat="1">
      <c r="A121" s="1801">
        <v>121</v>
      </c>
      <c r="C121" s="1805">
        <v>194539</v>
      </c>
      <c r="D121" s="1812" t="s">
        <v>11961</v>
      </c>
      <c r="E121" s="1805" t="s">
        <v>11975</v>
      </c>
      <c r="F121" s="1811" t="s">
        <v>602</v>
      </c>
      <c r="G121" s="1805" t="s">
        <v>54</v>
      </c>
      <c r="H121" s="1805" t="s">
        <v>48</v>
      </c>
      <c r="I121" s="1805" t="s">
        <v>11976</v>
      </c>
      <c r="J121" s="1812" t="s">
        <v>31</v>
      </c>
      <c r="K121" s="2380" t="s">
        <v>239</v>
      </c>
      <c r="L121" s="2418">
        <v>0.60763888888888884</v>
      </c>
      <c r="M121" s="2418">
        <v>0.71875</v>
      </c>
      <c r="N121" s="2386" t="s">
        <v>33</v>
      </c>
      <c r="O121" s="2418">
        <v>0.59027777777777779</v>
      </c>
      <c r="P121" s="1801" t="s">
        <v>34</v>
      </c>
      <c r="Q121" s="1801" t="s">
        <v>34</v>
      </c>
      <c r="R121" s="1812" t="s">
        <v>35</v>
      </c>
      <c r="S121" s="1812" t="s">
        <v>35</v>
      </c>
      <c r="T121" s="1812" t="s">
        <v>36</v>
      </c>
      <c r="U121" s="1812" t="s">
        <v>37</v>
      </c>
      <c r="V121" s="2309">
        <f t="shared" si="1"/>
        <v>1.7361111111111049E-2</v>
      </c>
      <c r="W121" s="1812">
        <v>9592083029</v>
      </c>
    </row>
    <row r="122" spans="1:23">
      <c r="A122" s="1801">
        <v>122</v>
      </c>
      <c r="B122" s="888"/>
      <c r="C122" s="2225">
        <v>186443</v>
      </c>
      <c r="D122" s="888" t="s">
        <v>11961</v>
      </c>
      <c r="E122" s="2225" t="s">
        <v>11977</v>
      </c>
      <c r="F122" s="2226" t="s">
        <v>59</v>
      </c>
      <c r="G122" s="2225" t="s">
        <v>69</v>
      </c>
      <c r="H122" s="2225" t="s">
        <v>70</v>
      </c>
      <c r="I122" s="2225" t="s">
        <v>10969</v>
      </c>
      <c r="J122" s="888" t="s">
        <v>31</v>
      </c>
      <c r="K122" s="2411"/>
      <c r="L122" s="2392"/>
      <c r="M122" s="2392"/>
      <c r="N122" s="2449" t="s">
        <v>37</v>
      </c>
      <c r="O122" s="2392"/>
      <c r="P122" s="888"/>
      <c r="Q122" s="888"/>
      <c r="R122" s="888"/>
      <c r="S122" s="888"/>
      <c r="T122" s="888"/>
      <c r="U122" s="888"/>
      <c r="V122" s="2309"/>
      <c r="W122" s="888"/>
    </row>
    <row r="123" spans="1:23">
      <c r="A123" s="1801">
        <v>123</v>
      </c>
      <c r="B123" s="775"/>
      <c r="C123" s="1629">
        <v>189056</v>
      </c>
      <c r="D123" s="775" t="s">
        <v>11961</v>
      </c>
      <c r="E123" s="1629" t="s">
        <v>11978</v>
      </c>
      <c r="F123" s="2220" t="s">
        <v>1757</v>
      </c>
      <c r="G123" s="1629" t="s">
        <v>75</v>
      </c>
      <c r="H123" s="1629" t="s">
        <v>70</v>
      </c>
      <c r="I123" s="1629" t="s">
        <v>11979</v>
      </c>
      <c r="J123" s="775" t="s">
        <v>31</v>
      </c>
      <c r="K123" s="2393"/>
      <c r="L123" s="1364"/>
      <c r="M123" s="1364"/>
      <c r="N123" s="2447" t="s">
        <v>37</v>
      </c>
      <c r="O123" s="1364"/>
      <c r="P123" s="775"/>
      <c r="Q123" s="775"/>
      <c r="R123" s="775"/>
      <c r="S123" s="775"/>
      <c r="T123" s="775"/>
      <c r="U123" s="775"/>
      <c r="V123" s="2309"/>
      <c r="W123" s="775"/>
    </row>
    <row r="124" spans="1:23">
      <c r="A124" s="1801">
        <v>124</v>
      </c>
      <c r="B124" s="775"/>
      <c r="C124" s="1629">
        <v>194270</v>
      </c>
      <c r="D124" s="775" t="s">
        <v>11961</v>
      </c>
      <c r="E124" s="1629" t="s">
        <v>11980</v>
      </c>
      <c r="F124" s="2220" t="s">
        <v>140</v>
      </c>
      <c r="G124" s="1629" t="s">
        <v>75</v>
      </c>
      <c r="H124" s="1629" t="s">
        <v>70</v>
      </c>
      <c r="I124" s="1629" t="s">
        <v>11979</v>
      </c>
      <c r="J124" s="775" t="s">
        <v>31</v>
      </c>
      <c r="K124" s="2393"/>
      <c r="L124" s="1364"/>
      <c r="M124" s="1364"/>
      <c r="N124" s="2447" t="s">
        <v>37</v>
      </c>
      <c r="O124" s="1364"/>
      <c r="P124" s="775"/>
      <c r="Q124" s="775"/>
      <c r="R124" s="775"/>
      <c r="S124" s="775"/>
      <c r="T124" s="775"/>
      <c r="U124" s="775"/>
      <c r="V124" s="2309"/>
      <c r="W124" s="775"/>
    </row>
    <row r="125" spans="1:23">
      <c r="A125" s="1801">
        <v>125</v>
      </c>
      <c r="B125" s="775"/>
      <c r="C125" s="1629">
        <v>188222</v>
      </c>
      <c r="D125" s="775" t="s">
        <v>11961</v>
      </c>
      <c r="E125" s="1629" t="s">
        <v>11981</v>
      </c>
      <c r="F125" s="2220" t="s">
        <v>419</v>
      </c>
      <c r="G125" s="1629" t="s">
        <v>183</v>
      </c>
      <c r="H125" s="1629" t="s">
        <v>70</v>
      </c>
      <c r="I125" s="1629" t="s">
        <v>10971</v>
      </c>
      <c r="J125" s="775" t="s">
        <v>31</v>
      </c>
      <c r="K125" s="2393"/>
      <c r="L125" s="1364"/>
      <c r="M125" s="1364"/>
      <c r="N125" s="2447" t="s">
        <v>37</v>
      </c>
      <c r="O125" s="1364"/>
      <c r="P125" s="775"/>
      <c r="Q125" s="775"/>
      <c r="R125" s="775"/>
      <c r="S125" s="775"/>
      <c r="T125" s="775"/>
      <c r="U125" s="775"/>
      <c r="V125" s="2309"/>
      <c r="W125" s="775"/>
    </row>
    <row r="126" spans="1:23">
      <c r="A126" s="1801">
        <v>126</v>
      </c>
      <c r="B126" s="775"/>
      <c r="C126" s="1629">
        <v>185716</v>
      </c>
      <c r="D126" s="775" t="s">
        <v>11961</v>
      </c>
      <c r="E126" s="1629" t="s">
        <v>11982</v>
      </c>
      <c r="F126" s="2220" t="s">
        <v>755</v>
      </c>
      <c r="G126" s="1629" t="s">
        <v>183</v>
      </c>
      <c r="H126" s="1629" t="s">
        <v>70</v>
      </c>
      <c r="I126" s="1629" t="s">
        <v>10974</v>
      </c>
      <c r="J126" s="775" t="s">
        <v>31</v>
      </c>
      <c r="K126" s="2393"/>
      <c r="L126" s="1364"/>
      <c r="M126" s="1364"/>
      <c r="N126" s="2447" t="s">
        <v>37</v>
      </c>
      <c r="O126" s="1364"/>
      <c r="P126" s="775"/>
      <c r="Q126" s="775"/>
      <c r="R126" s="775"/>
      <c r="S126" s="775"/>
      <c r="T126" s="775"/>
      <c r="U126" s="775"/>
      <c r="V126" s="2309"/>
      <c r="W126" s="775"/>
    </row>
    <row r="127" spans="1:23">
      <c r="A127" s="1801">
        <v>127</v>
      </c>
      <c r="B127" s="775"/>
      <c r="C127" s="1629">
        <v>149052</v>
      </c>
      <c r="D127" s="775" t="s">
        <v>11961</v>
      </c>
      <c r="E127" s="1629" t="s">
        <v>11983</v>
      </c>
      <c r="F127" s="2220" t="s">
        <v>4131</v>
      </c>
      <c r="G127" s="1629" t="s">
        <v>5643</v>
      </c>
      <c r="H127" s="1629" t="s">
        <v>70</v>
      </c>
      <c r="I127" s="1629" t="s">
        <v>11984</v>
      </c>
      <c r="J127" s="775" t="s">
        <v>31</v>
      </c>
      <c r="K127" s="2393"/>
      <c r="L127" s="1364"/>
      <c r="M127" s="1364"/>
      <c r="N127" s="2447" t="s">
        <v>37</v>
      </c>
      <c r="O127" s="1364"/>
      <c r="P127" s="775"/>
      <c r="Q127" s="775"/>
      <c r="R127" s="775"/>
      <c r="S127" s="775"/>
      <c r="T127" s="775"/>
      <c r="U127" s="775"/>
      <c r="V127" s="2309"/>
      <c r="W127" s="775"/>
    </row>
    <row r="128" spans="1:23">
      <c r="A128" s="1801">
        <v>128</v>
      </c>
      <c r="B128" s="775"/>
      <c r="C128" s="1629">
        <v>119584</v>
      </c>
      <c r="D128" s="775" t="s">
        <v>11961</v>
      </c>
      <c r="E128" s="2220" t="s">
        <v>11985</v>
      </c>
      <c r="F128" s="2220" t="s">
        <v>3783</v>
      </c>
      <c r="G128" s="2220" t="s">
        <v>11986</v>
      </c>
      <c r="H128" s="1629" t="s">
        <v>237</v>
      </c>
      <c r="I128" s="2220" t="s">
        <v>11987</v>
      </c>
      <c r="J128" s="775" t="s">
        <v>31</v>
      </c>
      <c r="K128" s="2393" t="s">
        <v>11988</v>
      </c>
      <c r="L128" s="2424">
        <v>0.53472222222222221</v>
      </c>
      <c r="M128" s="2424">
        <v>0.54861111111111116</v>
      </c>
      <c r="N128" s="2447" t="s">
        <v>37</v>
      </c>
      <c r="O128" s="1364"/>
      <c r="P128" s="775"/>
      <c r="Q128" s="775"/>
      <c r="R128" s="775"/>
      <c r="S128" s="775"/>
      <c r="T128" s="775"/>
      <c r="U128" s="775"/>
      <c r="V128" s="2309"/>
      <c r="W128" s="775">
        <v>9410447377</v>
      </c>
    </row>
    <row r="129" spans="1:24" s="602" customFormat="1">
      <c r="A129" s="1801">
        <v>129</v>
      </c>
      <c r="B129" s="977"/>
      <c r="C129" s="1225">
        <v>194055</v>
      </c>
      <c r="D129" s="977" t="s">
        <v>11961</v>
      </c>
      <c r="E129" s="1228" t="s">
        <v>11989</v>
      </c>
      <c r="F129" s="1228" t="s">
        <v>267</v>
      </c>
      <c r="G129" s="1225" t="s">
        <v>1553</v>
      </c>
      <c r="H129" s="1225" t="s">
        <v>947</v>
      </c>
      <c r="I129" s="1228" t="s">
        <v>11990</v>
      </c>
      <c r="J129" s="977" t="s">
        <v>31</v>
      </c>
      <c r="K129" s="2394" t="s">
        <v>11991</v>
      </c>
      <c r="L129" s="2425">
        <v>0.53819444444444442</v>
      </c>
      <c r="M129" s="2425">
        <v>0.59027777777777779</v>
      </c>
      <c r="N129" s="2406" t="s">
        <v>169</v>
      </c>
      <c r="O129" s="2425">
        <v>0.53819444444444442</v>
      </c>
      <c r="P129" s="977"/>
      <c r="Q129" s="977" t="s">
        <v>171</v>
      </c>
      <c r="R129" s="977" t="s">
        <v>36</v>
      </c>
      <c r="S129" s="977" t="s">
        <v>35</v>
      </c>
      <c r="T129" s="977" t="s">
        <v>36</v>
      </c>
      <c r="U129" s="977" t="s">
        <v>169</v>
      </c>
      <c r="V129" s="2311">
        <f t="shared" ref="V129" si="2">L129-O129</f>
        <v>0</v>
      </c>
      <c r="W129" s="977">
        <v>7051063086</v>
      </c>
      <c r="X129" s="602" t="s">
        <v>11992</v>
      </c>
    </row>
    <row r="130" spans="1:24" s="2223" customFormat="1">
      <c r="A130" s="1801">
        <v>130</v>
      </c>
      <c r="B130" s="1812"/>
      <c r="C130" s="1805">
        <v>190229</v>
      </c>
      <c r="D130" s="1812" t="s">
        <v>11961</v>
      </c>
      <c r="E130" s="1811" t="s">
        <v>11993</v>
      </c>
      <c r="F130" s="1811" t="s">
        <v>400</v>
      </c>
      <c r="G130" s="1805" t="s">
        <v>1553</v>
      </c>
      <c r="H130" s="1805" t="s">
        <v>947</v>
      </c>
      <c r="I130" s="1811" t="s">
        <v>11994</v>
      </c>
      <c r="J130" s="1812" t="s">
        <v>31</v>
      </c>
      <c r="K130" s="2380" t="s">
        <v>4795</v>
      </c>
      <c r="L130" s="2418">
        <v>0.63541666666666663</v>
      </c>
      <c r="M130" s="2418">
        <v>0.74652777777777779</v>
      </c>
      <c r="N130" s="2386" t="s">
        <v>33</v>
      </c>
      <c r="O130" s="2418">
        <v>0.62986111111111109</v>
      </c>
      <c r="P130" s="1812" t="s">
        <v>34</v>
      </c>
      <c r="Q130" s="1812" t="s">
        <v>34</v>
      </c>
      <c r="R130" s="1812" t="s">
        <v>36</v>
      </c>
      <c r="S130" s="1812" t="s">
        <v>35</v>
      </c>
      <c r="T130" s="1812" t="s">
        <v>36</v>
      </c>
      <c r="U130" s="1812" t="s">
        <v>33</v>
      </c>
      <c r="V130" s="2309">
        <f t="shared" ref="V130:V189" si="3">L130-O130</f>
        <v>5.5555555555555358E-3</v>
      </c>
      <c r="W130" s="1812">
        <v>9812145480</v>
      </c>
    </row>
    <row r="131" spans="1:24" s="2223" customFormat="1">
      <c r="A131" s="1801">
        <v>131</v>
      </c>
      <c r="B131" s="1812"/>
      <c r="C131" s="1805">
        <v>181252</v>
      </c>
      <c r="D131" s="1812" t="s">
        <v>11961</v>
      </c>
      <c r="E131" s="1805" t="s">
        <v>11995</v>
      </c>
      <c r="F131" s="1811" t="s">
        <v>703</v>
      </c>
      <c r="G131" s="1805" t="s">
        <v>109</v>
      </c>
      <c r="H131" s="1805" t="s">
        <v>29</v>
      </c>
      <c r="I131" s="1811" t="s">
        <v>128</v>
      </c>
      <c r="J131" s="1812" t="s">
        <v>94</v>
      </c>
      <c r="K131" s="2380" t="s">
        <v>398</v>
      </c>
      <c r="L131" s="2416">
        <v>0.81111111111111112</v>
      </c>
      <c r="M131" s="2416">
        <v>0.87152777777777779</v>
      </c>
      <c r="N131" s="2372" t="s">
        <v>33</v>
      </c>
      <c r="O131" s="2416">
        <v>0.80555555555555558</v>
      </c>
      <c r="P131" s="1801" t="s">
        <v>34</v>
      </c>
      <c r="Q131" s="1801" t="s">
        <v>34</v>
      </c>
      <c r="R131" s="1801" t="s">
        <v>35</v>
      </c>
      <c r="S131" s="1801" t="s">
        <v>35</v>
      </c>
      <c r="T131" s="1801" t="s">
        <v>36</v>
      </c>
      <c r="U131" s="1801" t="s">
        <v>37</v>
      </c>
      <c r="V131" s="2309">
        <f t="shared" si="3"/>
        <v>5.5555555555555358E-3</v>
      </c>
      <c r="W131" s="1812"/>
    </row>
    <row r="132" spans="1:24" s="2223" customFormat="1">
      <c r="A132" s="1801">
        <v>132</v>
      </c>
      <c r="B132" s="1812"/>
      <c r="C132" s="1805">
        <v>187989</v>
      </c>
      <c r="D132" s="1812" t="s">
        <v>11961</v>
      </c>
      <c r="E132" s="1805" t="s">
        <v>11996</v>
      </c>
      <c r="F132" s="1811" t="s">
        <v>1012</v>
      </c>
      <c r="G132" s="1805" t="s">
        <v>10713</v>
      </c>
      <c r="H132" s="1805" t="s">
        <v>29</v>
      </c>
      <c r="I132" s="1805" t="s">
        <v>128</v>
      </c>
      <c r="J132" s="1812" t="s">
        <v>188</v>
      </c>
      <c r="K132" s="2380" t="s">
        <v>195</v>
      </c>
      <c r="L132" s="2416">
        <v>0.76388888888888884</v>
      </c>
      <c r="M132" s="2416">
        <v>0.80208333333333337</v>
      </c>
      <c r="N132" s="2372" t="s">
        <v>33</v>
      </c>
      <c r="O132" s="2416">
        <v>0.75694444444444442</v>
      </c>
      <c r="P132" s="1801" t="s">
        <v>34</v>
      </c>
      <c r="Q132" s="1801" t="s">
        <v>34</v>
      </c>
      <c r="R132" s="1801" t="s">
        <v>35</v>
      </c>
      <c r="S132" s="1801" t="s">
        <v>35</v>
      </c>
      <c r="T132" s="1801" t="s">
        <v>36</v>
      </c>
      <c r="U132" s="1801" t="s">
        <v>37</v>
      </c>
      <c r="V132" s="2309">
        <f t="shared" si="3"/>
        <v>6.9444444444444198E-3</v>
      </c>
      <c r="W132" s="1812"/>
    </row>
    <row r="133" spans="1:24">
      <c r="A133" s="1801">
        <v>133</v>
      </c>
      <c r="B133" s="775"/>
      <c r="C133" s="1629">
        <v>187847</v>
      </c>
      <c r="D133" s="775" t="s">
        <v>11961</v>
      </c>
      <c r="E133" s="1629" t="s">
        <v>11997</v>
      </c>
      <c r="F133" s="2220" t="s">
        <v>74</v>
      </c>
      <c r="G133" s="1629" t="s">
        <v>40</v>
      </c>
      <c r="H133" s="1629" t="s">
        <v>41</v>
      </c>
      <c r="I133" s="1629" t="s">
        <v>11998</v>
      </c>
      <c r="J133" s="775" t="s">
        <v>31</v>
      </c>
      <c r="K133" s="2393"/>
      <c r="L133" s="2424">
        <v>0.42708333333333331</v>
      </c>
      <c r="M133" s="2424">
        <v>0.4826388888888889</v>
      </c>
      <c r="N133" s="2372" t="s">
        <v>33</v>
      </c>
      <c r="O133" s="2416">
        <v>0.4236111111111111</v>
      </c>
      <c r="P133" s="1801" t="s">
        <v>34</v>
      </c>
      <c r="Q133" s="1801" t="s">
        <v>34</v>
      </c>
      <c r="R133" s="1801" t="s">
        <v>35</v>
      </c>
      <c r="S133" s="1801" t="s">
        <v>35</v>
      </c>
      <c r="T133" s="1801" t="s">
        <v>36</v>
      </c>
      <c r="U133" s="1801" t="s">
        <v>37</v>
      </c>
      <c r="V133" s="2309">
        <f t="shared" si="3"/>
        <v>3.4722222222222099E-3</v>
      </c>
      <c r="W133" s="113"/>
    </row>
    <row r="134" spans="1:24" s="1810" customFormat="1">
      <c r="A134" s="1801">
        <v>134</v>
      </c>
      <c r="B134" s="1801"/>
      <c r="C134" s="1823">
        <v>193929</v>
      </c>
      <c r="D134" s="1801" t="s">
        <v>11961</v>
      </c>
      <c r="E134" s="2076" t="s">
        <v>11999</v>
      </c>
      <c r="F134" s="2076" t="s">
        <v>46</v>
      </c>
      <c r="G134" s="2076" t="s">
        <v>98</v>
      </c>
      <c r="H134" s="1823" t="s">
        <v>99</v>
      </c>
      <c r="I134" s="1823" t="s">
        <v>9007</v>
      </c>
      <c r="J134" s="1801" t="s">
        <v>31</v>
      </c>
      <c r="K134" s="2391" t="s">
        <v>329</v>
      </c>
      <c r="L134" s="2416">
        <v>0.60069444444444442</v>
      </c>
      <c r="M134" s="2416">
        <v>0.66319444444444442</v>
      </c>
      <c r="N134" s="2372" t="s">
        <v>33</v>
      </c>
      <c r="O134" s="2416">
        <v>0.58680555555555558</v>
      </c>
      <c r="P134" s="1801" t="s">
        <v>34</v>
      </c>
      <c r="Q134" s="1801" t="s">
        <v>34</v>
      </c>
      <c r="R134" s="1801" t="s">
        <v>35</v>
      </c>
      <c r="S134" s="1801" t="s">
        <v>35</v>
      </c>
      <c r="T134" s="1801" t="s">
        <v>36</v>
      </c>
      <c r="U134" s="1801" t="s">
        <v>37</v>
      </c>
      <c r="V134" s="2309">
        <f t="shared" si="3"/>
        <v>1.388888888888884E-2</v>
      </c>
      <c r="W134" s="1801">
        <v>9362193477</v>
      </c>
    </row>
    <row r="135" spans="1:24" s="1810" customFormat="1">
      <c r="A135" s="1801">
        <v>135</v>
      </c>
      <c r="B135" s="1801"/>
      <c r="C135" s="1823">
        <v>189552</v>
      </c>
      <c r="D135" s="1801" t="s">
        <v>11961</v>
      </c>
      <c r="E135" s="2076" t="s">
        <v>12000</v>
      </c>
      <c r="F135" s="2076" t="s">
        <v>262</v>
      </c>
      <c r="G135" s="1823" t="s">
        <v>773</v>
      </c>
      <c r="H135" s="1823" t="s">
        <v>99</v>
      </c>
      <c r="I135" s="1823" t="s">
        <v>7088</v>
      </c>
      <c r="J135" s="1801" t="s">
        <v>31</v>
      </c>
      <c r="K135" s="2380" t="s">
        <v>403</v>
      </c>
      <c r="L135" s="2423">
        <v>0.38055555555555554</v>
      </c>
      <c r="M135" s="2423">
        <v>0.58333333333333337</v>
      </c>
      <c r="N135" s="1814" t="s">
        <v>33</v>
      </c>
      <c r="O135" s="2423">
        <v>0.3611111111111111</v>
      </c>
      <c r="P135" s="1801" t="s">
        <v>34</v>
      </c>
      <c r="Q135" s="1801" t="s">
        <v>34</v>
      </c>
      <c r="R135" s="1801" t="s">
        <v>35</v>
      </c>
      <c r="S135" s="1801" t="s">
        <v>35</v>
      </c>
      <c r="T135" s="1801" t="s">
        <v>36</v>
      </c>
      <c r="U135" s="1801" t="s">
        <v>37</v>
      </c>
      <c r="V135" s="2309">
        <f t="shared" si="3"/>
        <v>1.9444444444444431E-2</v>
      </c>
      <c r="W135" s="1801"/>
    </row>
    <row r="136" spans="1:24">
      <c r="A136" s="1801">
        <v>136</v>
      </c>
      <c r="B136" s="775">
        <v>4627</v>
      </c>
      <c r="C136" s="1629">
        <v>114549</v>
      </c>
      <c r="D136" s="775" t="s">
        <v>11961</v>
      </c>
      <c r="E136" s="1629" t="s">
        <v>12001</v>
      </c>
      <c r="F136" s="2220" t="s">
        <v>122</v>
      </c>
      <c r="G136" s="1629" t="s">
        <v>200</v>
      </c>
      <c r="H136" s="1629" t="s">
        <v>201</v>
      </c>
      <c r="I136" s="2220" t="s">
        <v>12002</v>
      </c>
      <c r="J136" s="775" t="s">
        <v>31</v>
      </c>
      <c r="K136" s="2393" t="s">
        <v>1078</v>
      </c>
      <c r="L136" s="2424">
        <v>0.60624999999999996</v>
      </c>
      <c r="M136" s="2424">
        <v>0.69444444444444442</v>
      </c>
      <c r="N136" s="2447" t="s">
        <v>37</v>
      </c>
      <c r="O136" s="1364"/>
      <c r="P136" s="775"/>
      <c r="Q136" s="775"/>
      <c r="R136" s="775"/>
      <c r="S136" s="775"/>
      <c r="T136" s="775"/>
      <c r="U136" s="775" t="s">
        <v>169</v>
      </c>
      <c r="V136" s="2309"/>
      <c r="W136" s="775">
        <v>9873603343</v>
      </c>
    </row>
    <row r="137" spans="1:24" s="1810" customFormat="1">
      <c r="A137" s="1801">
        <v>137</v>
      </c>
      <c r="B137" s="1890"/>
      <c r="C137" s="2014">
        <v>194313</v>
      </c>
      <c r="D137" s="1890" t="s">
        <v>12003</v>
      </c>
      <c r="E137" s="2066" t="s">
        <v>12004</v>
      </c>
      <c r="F137" s="1999" t="s">
        <v>5697</v>
      </c>
      <c r="G137" s="1997" t="s">
        <v>4270</v>
      </c>
      <c r="H137" s="1999" t="s">
        <v>215</v>
      </c>
      <c r="I137" s="1997" t="s">
        <v>222</v>
      </c>
      <c r="J137" s="1801" t="s">
        <v>31</v>
      </c>
      <c r="K137" s="1818" t="s">
        <v>4873</v>
      </c>
      <c r="L137" s="2426">
        <v>0.36805555555555558</v>
      </c>
      <c r="M137" s="2426">
        <v>0.41666666666666669</v>
      </c>
      <c r="N137" s="2372" t="s">
        <v>33</v>
      </c>
      <c r="O137" s="2426">
        <v>0.35069444444444442</v>
      </c>
      <c r="P137" s="1805" t="s">
        <v>34</v>
      </c>
      <c r="Q137" s="2321" t="s">
        <v>34</v>
      </c>
      <c r="R137" s="1801" t="s">
        <v>35</v>
      </c>
      <c r="S137" s="1801" t="s">
        <v>35</v>
      </c>
      <c r="T137" s="1801" t="s">
        <v>36</v>
      </c>
      <c r="U137" s="1801" t="s">
        <v>37</v>
      </c>
      <c r="V137" s="2309">
        <f t="shared" si="3"/>
        <v>1.736111111111116E-2</v>
      </c>
      <c r="W137" s="2066">
        <v>9990002698</v>
      </c>
    </row>
    <row r="138" spans="1:24" s="1810" customFormat="1">
      <c r="A138" s="1801">
        <v>138</v>
      </c>
      <c r="B138" s="1801"/>
      <c r="C138" s="2014">
        <v>120403</v>
      </c>
      <c r="D138" s="1890" t="s">
        <v>12003</v>
      </c>
      <c r="E138" s="1823" t="s">
        <v>12005</v>
      </c>
      <c r="F138" s="2014" t="s">
        <v>10378</v>
      </c>
      <c r="G138" s="1997" t="s">
        <v>4270</v>
      </c>
      <c r="H138" s="1997" t="s">
        <v>215</v>
      </c>
      <c r="I138" s="1997" t="s">
        <v>12006</v>
      </c>
      <c r="J138" s="1801" t="s">
        <v>31</v>
      </c>
      <c r="K138" s="1818" t="s">
        <v>4874</v>
      </c>
      <c r="L138" s="2416">
        <v>0.43402777777777779</v>
      </c>
      <c r="M138" s="2416">
        <v>0.47222222222222221</v>
      </c>
      <c r="N138" s="2372" t="s">
        <v>33</v>
      </c>
      <c r="O138" s="2416">
        <v>0.4236111111111111</v>
      </c>
      <c r="P138" s="1805" t="s">
        <v>34</v>
      </c>
      <c r="Q138" s="2321" t="s">
        <v>34</v>
      </c>
      <c r="R138" s="1801" t="s">
        <v>35</v>
      </c>
      <c r="S138" s="1801" t="s">
        <v>35</v>
      </c>
      <c r="T138" s="1801" t="s">
        <v>36</v>
      </c>
      <c r="U138" s="1801" t="s">
        <v>37</v>
      </c>
      <c r="V138" s="2309">
        <f t="shared" si="3"/>
        <v>1.0416666666666685E-2</v>
      </c>
      <c r="W138" s="1823">
        <v>9811228854</v>
      </c>
    </row>
    <row r="139" spans="1:24" s="1810" customFormat="1">
      <c r="A139" s="1801">
        <v>139</v>
      </c>
      <c r="B139" s="1801"/>
      <c r="C139" s="1997">
        <v>66386</v>
      </c>
      <c r="D139" s="1890" t="s">
        <v>12003</v>
      </c>
      <c r="E139" s="1805" t="s">
        <v>12007</v>
      </c>
      <c r="F139" s="1997" t="s">
        <v>12008</v>
      </c>
      <c r="G139" s="1997" t="s">
        <v>11518</v>
      </c>
      <c r="H139" s="1997" t="s">
        <v>4426</v>
      </c>
      <c r="I139" s="1997" t="s">
        <v>8982</v>
      </c>
      <c r="J139" s="1801" t="s">
        <v>31</v>
      </c>
      <c r="K139" s="1818" t="s">
        <v>4876</v>
      </c>
      <c r="L139" s="2416">
        <v>0.40416666666666667</v>
      </c>
      <c r="M139" s="2416">
        <v>0.65486111111111112</v>
      </c>
      <c r="N139" s="2372" t="s">
        <v>33</v>
      </c>
      <c r="O139" s="2416">
        <v>0.39583333333333331</v>
      </c>
      <c r="P139" s="1805" t="s">
        <v>34</v>
      </c>
      <c r="Q139" s="2321" t="s">
        <v>34</v>
      </c>
      <c r="R139" s="1801" t="s">
        <v>35</v>
      </c>
      <c r="S139" s="1801" t="s">
        <v>35</v>
      </c>
      <c r="T139" s="1801" t="s">
        <v>36</v>
      </c>
      <c r="U139" s="1801" t="s">
        <v>37</v>
      </c>
      <c r="V139" s="2309">
        <f t="shared" si="3"/>
        <v>8.3333333333333592E-3</v>
      </c>
      <c r="W139" s="1811">
        <v>8800610777</v>
      </c>
    </row>
    <row r="140" spans="1:24" s="1810" customFormat="1">
      <c r="A140" s="1801">
        <v>140</v>
      </c>
      <c r="B140" s="1801"/>
      <c r="C140" s="1997">
        <v>188351</v>
      </c>
      <c r="D140" s="1890" t="s">
        <v>12003</v>
      </c>
      <c r="E140" s="1805" t="s">
        <v>12009</v>
      </c>
      <c r="F140" s="1997" t="s">
        <v>5458</v>
      </c>
      <c r="G140" s="1997" t="s">
        <v>40</v>
      </c>
      <c r="H140" s="1997" t="s">
        <v>41</v>
      </c>
      <c r="I140" s="2221" t="s">
        <v>12010</v>
      </c>
      <c r="J140" s="1801" t="s">
        <v>31</v>
      </c>
      <c r="K140" s="1818" t="s">
        <v>4880</v>
      </c>
      <c r="L140" s="2416">
        <v>0.67708333333333337</v>
      </c>
      <c r="M140" s="2416">
        <v>0.77083333333333337</v>
      </c>
      <c r="N140" s="2372" t="s">
        <v>33</v>
      </c>
      <c r="O140" s="2416">
        <v>0.67013888888888884</v>
      </c>
      <c r="P140" s="1805" t="s">
        <v>34</v>
      </c>
      <c r="Q140" s="2321" t="s">
        <v>34</v>
      </c>
      <c r="R140" s="1801" t="s">
        <v>35</v>
      </c>
      <c r="S140" s="1801" t="s">
        <v>35</v>
      </c>
      <c r="T140" s="1801" t="s">
        <v>36</v>
      </c>
      <c r="U140" s="1801" t="s">
        <v>37</v>
      </c>
      <c r="V140" s="2309">
        <f t="shared" si="3"/>
        <v>6.9444444444445308E-3</v>
      </c>
      <c r="W140" s="1805">
        <v>9821336787</v>
      </c>
    </row>
    <row r="141" spans="1:24" s="1810" customFormat="1">
      <c r="A141" s="1801">
        <v>141</v>
      </c>
      <c r="B141" s="1801"/>
      <c r="C141" s="1997">
        <v>75457</v>
      </c>
      <c r="D141" s="1890" t="s">
        <v>12003</v>
      </c>
      <c r="E141" s="1805" t="s">
        <v>12011</v>
      </c>
      <c r="F141" s="1997" t="s">
        <v>10378</v>
      </c>
      <c r="G141" s="1997" t="s">
        <v>40</v>
      </c>
      <c r="H141" s="1997" t="s">
        <v>41</v>
      </c>
      <c r="I141" s="2221" t="s">
        <v>12012</v>
      </c>
      <c r="J141" s="1801" t="s">
        <v>31</v>
      </c>
      <c r="K141" s="1818" t="s">
        <v>4883</v>
      </c>
      <c r="L141" s="2416">
        <v>0.59375</v>
      </c>
      <c r="M141" s="2416">
        <v>0.67361111111111116</v>
      </c>
      <c r="N141" s="2372" t="s">
        <v>33</v>
      </c>
      <c r="O141" s="2416">
        <v>0.58333333333333337</v>
      </c>
      <c r="P141" s="1805" t="s">
        <v>34</v>
      </c>
      <c r="Q141" s="2321" t="s">
        <v>34</v>
      </c>
      <c r="R141" s="1801" t="s">
        <v>35</v>
      </c>
      <c r="S141" s="1801" t="s">
        <v>35</v>
      </c>
      <c r="T141" s="1801" t="s">
        <v>36</v>
      </c>
      <c r="U141" s="1801" t="s">
        <v>37</v>
      </c>
      <c r="V141" s="2309">
        <f t="shared" si="3"/>
        <v>1.041666666666663E-2</v>
      </c>
      <c r="W141" s="1805">
        <v>9341458005</v>
      </c>
    </row>
    <row r="142" spans="1:24" s="1810" customFormat="1">
      <c r="A142" s="1801">
        <v>142</v>
      </c>
      <c r="B142" s="1801"/>
      <c r="C142" s="1997">
        <v>194254</v>
      </c>
      <c r="D142" s="1890" t="s">
        <v>12003</v>
      </c>
      <c r="E142" s="1805" t="s">
        <v>5736</v>
      </c>
      <c r="F142" s="1997" t="s">
        <v>10065</v>
      </c>
      <c r="G142" s="1997" t="s">
        <v>40</v>
      </c>
      <c r="H142" s="1997" t="s">
        <v>41</v>
      </c>
      <c r="I142" s="2221" t="s">
        <v>12013</v>
      </c>
      <c r="J142" s="1801" t="s">
        <v>31</v>
      </c>
      <c r="K142" s="1818" t="s">
        <v>4887</v>
      </c>
      <c r="L142" s="2416">
        <v>0.6875</v>
      </c>
      <c r="M142" s="2416">
        <v>0.75</v>
      </c>
      <c r="N142" s="2372" t="s">
        <v>33</v>
      </c>
      <c r="O142" s="2416">
        <v>0.67361111111111116</v>
      </c>
      <c r="P142" s="1805" t="s">
        <v>34</v>
      </c>
      <c r="Q142" s="2321" t="s">
        <v>34</v>
      </c>
      <c r="R142" s="1801" t="s">
        <v>35</v>
      </c>
      <c r="S142" s="1801" t="s">
        <v>35</v>
      </c>
      <c r="T142" s="1801" t="s">
        <v>36</v>
      </c>
      <c r="U142" s="1801" t="s">
        <v>37</v>
      </c>
      <c r="V142" s="2309">
        <f t="shared" si="3"/>
        <v>1.388888888888884E-2</v>
      </c>
      <c r="W142" s="1805">
        <v>9873643492</v>
      </c>
    </row>
    <row r="143" spans="1:24" s="1810" customFormat="1">
      <c r="A143" s="1801">
        <v>143</v>
      </c>
      <c r="B143" s="1801"/>
      <c r="C143" s="2014">
        <v>192298</v>
      </c>
      <c r="D143" s="1890" t="s">
        <v>12003</v>
      </c>
      <c r="E143" s="1823" t="s">
        <v>12014</v>
      </c>
      <c r="F143" s="2014" t="s">
        <v>5422</v>
      </c>
      <c r="G143" s="1997" t="s">
        <v>2398</v>
      </c>
      <c r="H143" s="1997" t="s">
        <v>463</v>
      </c>
      <c r="I143" s="1997" t="s">
        <v>12015</v>
      </c>
      <c r="J143" s="1801" t="s">
        <v>31</v>
      </c>
      <c r="K143" s="1818" t="s">
        <v>3525</v>
      </c>
      <c r="L143" s="2416">
        <v>0.3576388888888889</v>
      </c>
      <c r="M143" s="2416">
        <v>0.46875</v>
      </c>
      <c r="N143" s="2372" t="s">
        <v>33</v>
      </c>
      <c r="O143" s="2416">
        <v>0.34722222222222221</v>
      </c>
      <c r="P143" s="1805" t="s">
        <v>34</v>
      </c>
      <c r="Q143" s="2321" t="s">
        <v>34</v>
      </c>
      <c r="R143" s="1801" t="s">
        <v>35</v>
      </c>
      <c r="S143" s="1801" t="s">
        <v>35</v>
      </c>
      <c r="T143" s="1801" t="s">
        <v>36</v>
      </c>
      <c r="U143" s="1801" t="s">
        <v>37</v>
      </c>
      <c r="V143" s="2309">
        <f t="shared" si="3"/>
        <v>1.0416666666666685E-2</v>
      </c>
      <c r="W143" s="1823">
        <v>7011471992</v>
      </c>
    </row>
    <row r="144" spans="1:24" s="1810" customFormat="1">
      <c r="A144" s="1801">
        <v>144</v>
      </c>
      <c r="B144" s="1801"/>
      <c r="C144" s="2014">
        <v>193965</v>
      </c>
      <c r="D144" s="1890" t="s">
        <v>12003</v>
      </c>
      <c r="E144" s="1823" t="s">
        <v>12016</v>
      </c>
      <c r="F144" s="2014" t="s">
        <v>5458</v>
      </c>
      <c r="G144" s="1997" t="s">
        <v>2398</v>
      </c>
      <c r="H144" s="1997" t="s">
        <v>463</v>
      </c>
      <c r="I144" s="1997" t="s">
        <v>3511</v>
      </c>
      <c r="J144" s="1801" t="s">
        <v>31</v>
      </c>
      <c r="K144" s="1818" t="s">
        <v>4892</v>
      </c>
      <c r="L144" s="2416">
        <v>0.49166666666666664</v>
      </c>
      <c r="M144" s="2416">
        <v>0.59722222222222221</v>
      </c>
      <c r="N144" s="2372" t="s">
        <v>33</v>
      </c>
      <c r="O144" s="2416">
        <v>0.47569444444444442</v>
      </c>
      <c r="P144" s="1805" t="s">
        <v>34</v>
      </c>
      <c r="Q144" s="2321" t="s">
        <v>34</v>
      </c>
      <c r="R144" s="1801" t="s">
        <v>35</v>
      </c>
      <c r="S144" s="1801" t="s">
        <v>35</v>
      </c>
      <c r="T144" s="1801" t="s">
        <v>36</v>
      </c>
      <c r="U144" s="1801" t="s">
        <v>37</v>
      </c>
      <c r="V144" s="2309">
        <f t="shared" si="3"/>
        <v>1.5972222222222221E-2</v>
      </c>
      <c r="W144" s="1823">
        <v>7746888333</v>
      </c>
    </row>
    <row r="145" spans="1:23" s="1810" customFormat="1">
      <c r="A145" s="1801">
        <v>145</v>
      </c>
      <c r="B145" s="1801"/>
      <c r="C145" s="2014">
        <v>136098</v>
      </c>
      <c r="D145" s="1890" t="s">
        <v>12003</v>
      </c>
      <c r="E145" s="1823" t="s">
        <v>12017</v>
      </c>
      <c r="F145" s="2014" t="s">
        <v>10378</v>
      </c>
      <c r="G145" s="1997" t="s">
        <v>9362</v>
      </c>
      <c r="H145" s="1997" t="s">
        <v>463</v>
      </c>
      <c r="I145" s="1997" t="s">
        <v>12018</v>
      </c>
      <c r="J145" s="1801" t="s">
        <v>31</v>
      </c>
      <c r="K145" s="1818" t="s">
        <v>12019</v>
      </c>
      <c r="L145" s="2416">
        <v>0.61944444444444446</v>
      </c>
      <c r="M145" s="2416">
        <v>0.76388888888888884</v>
      </c>
      <c r="N145" s="2372" t="s">
        <v>33</v>
      </c>
      <c r="O145" s="2416">
        <v>0.60763888888888884</v>
      </c>
      <c r="P145" s="1805" t="s">
        <v>34</v>
      </c>
      <c r="Q145" s="2321" t="s">
        <v>34</v>
      </c>
      <c r="R145" s="1801" t="s">
        <v>35</v>
      </c>
      <c r="S145" s="1801" t="s">
        <v>35</v>
      </c>
      <c r="T145" s="1801" t="s">
        <v>36</v>
      </c>
      <c r="U145" s="1801" t="s">
        <v>37</v>
      </c>
      <c r="V145" s="2309">
        <f t="shared" si="3"/>
        <v>1.1805555555555625E-2</v>
      </c>
      <c r="W145" s="1823">
        <v>9990698347</v>
      </c>
    </row>
    <row r="146" spans="1:23" s="1810" customFormat="1">
      <c r="A146" s="1801">
        <v>146</v>
      </c>
      <c r="B146" s="1801"/>
      <c r="C146" s="2014">
        <v>190080</v>
      </c>
      <c r="D146" s="1890" t="s">
        <v>12003</v>
      </c>
      <c r="E146" s="1823" t="s">
        <v>12020</v>
      </c>
      <c r="F146" s="2014" t="s">
        <v>12021</v>
      </c>
      <c r="G146" s="1997" t="s">
        <v>2398</v>
      </c>
      <c r="H146" s="1997" t="s">
        <v>463</v>
      </c>
      <c r="I146" s="1997" t="s">
        <v>12022</v>
      </c>
      <c r="J146" s="1801" t="s">
        <v>31</v>
      </c>
      <c r="K146" s="1818" t="s">
        <v>4898</v>
      </c>
      <c r="L146" s="2416">
        <v>0.64861111111111114</v>
      </c>
      <c r="M146" s="2416">
        <v>0.79166666666666663</v>
      </c>
      <c r="N146" s="2372" t="s">
        <v>33</v>
      </c>
      <c r="O146" s="2416">
        <v>0.63888888888888884</v>
      </c>
      <c r="P146" s="1805" t="s">
        <v>34</v>
      </c>
      <c r="Q146" s="2321" t="s">
        <v>34</v>
      </c>
      <c r="R146" s="1801" t="s">
        <v>35</v>
      </c>
      <c r="S146" s="1801" t="s">
        <v>35</v>
      </c>
      <c r="T146" s="1801" t="s">
        <v>36</v>
      </c>
      <c r="U146" s="1801" t="s">
        <v>37</v>
      </c>
      <c r="V146" s="2309">
        <f t="shared" si="3"/>
        <v>9.7222222222222987E-3</v>
      </c>
      <c r="W146" s="1823">
        <v>9953790277</v>
      </c>
    </row>
    <row r="147" spans="1:23" s="1810" customFormat="1">
      <c r="A147" s="1801">
        <v>147</v>
      </c>
      <c r="B147" s="1801"/>
      <c r="C147" s="2014">
        <v>194462</v>
      </c>
      <c r="D147" s="1890" t="s">
        <v>12003</v>
      </c>
      <c r="E147" s="1805" t="s">
        <v>12023</v>
      </c>
      <c r="F147" s="1999" t="s">
        <v>5568</v>
      </c>
      <c r="G147" s="1999" t="s">
        <v>5462</v>
      </c>
      <c r="H147" s="1997" t="s">
        <v>237</v>
      </c>
      <c r="I147" s="2325" t="s">
        <v>12024</v>
      </c>
      <c r="J147" s="1801" t="s">
        <v>31</v>
      </c>
      <c r="K147" s="1818" t="s">
        <v>4903</v>
      </c>
      <c r="L147" s="2416">
        <v>0.34375</v>
      </c>
      <c r="M147" s="2416">
        <v>0.61458333333333337</v>
      </c>
      <c r="N147" s="2372" t="s">
        <v>33</v>
      </c>
      <c r="O147" s="2416">
        <v>0.33680555555555558</v>
      </c>
      <c r="P147" s="1805" t="s">
        <v>34</v>
      </c>
      <c r="Q147" s="2321" t="s">
        <v>34</v>
      </c>
      <c r="R147" s="1801" t="s">
        <v>35</v>
      </c>
      <c r="S147" s="1801" t="s">
        <v>35</v>
      </c>
      <c r="T147" s="1801" t="s">
        <v>36</v>
      </c>
      <c r="U147" s="1801" t="s">
        <v>37</v>
      </c>
      <c r="V147" s="2309">
        <f t="shared" si="3"/>
        <v>6.9444444444444198E-3</v>
      </c>
      <c r="W147" s="1811">
        <v>8800041320</v>
      </c>
    </row>
    <row r="148" spans="1:23" s="1810" customFormat="1">
      <c r="A148" s="1801">
        <v>148</v>
      </c>
      <c r="B148" s="1801"/>
      <c r="C148" s="1997">
        <v>192827</v>
      </c>
      <c r="D148" s="1890" t="s">
        <v>12003</v>
      </c>
      <c r="E148" s="1811" t="s">
        <v>12025</v>
      </c>
      <c r="F148" s="1999" t="s">
        <v>10262</v>
      </c>
      <c r="G148" s="1997" t="s">
        <v>4613</v>
      </c>
      <c r="H148" s="1997" t="s">
        <v>29</v>
      </c>
      <c r="I148" s="1999" t="s">
        <v>1871</v>
      </c>
      <c r="J148" s="1801" t="s">
        <v>31</v>
      </c>
      <c r="K148" s="1818" t="s">
        <v>860</v>
      </c>
      <c r="L148" s="2416">
        <v>0.34027777777777779</v>
      </c>
      <c r="M148" s="2416">
        <v>0.52430555555555558</v>
      </c>
      <c r="N148" s="2372" t="s">
        <v>33</v>
      </c>
      <c r="O148" s="2416">
        <v>0.3263888888888889</v>
      </c>
      <c r="P148" s="1805" t="s">
        <v>34</v>
      </c>
      <c r="Q148" s="2321" t="s">
        <v>34</v>
      </c>
      <c r="R148" s="1801" t="s">
        <v>35</v>
      </c>
      <c r="S148" s="1801" t="s">
        <v>35</v>
      </c>
      <c r="T148" s="1801" t="s">
        <v>36</v>
      </c>
      <c r="U148" s="1801" t="s">
        <v>37</v>
      </c>
      <c r="V148" s="2309">
        <f t="shared" si="3"/>
        <v>1.3888888888888895E-2</v>
      </c>
      <c r="W148" s="1811">
        <v>7006743884</v>
      </c>
    </row>
    <row r="149" spans="1:23" s="1810" customFormat="1">
      <c r="A149" s="1801">
        <v>149</v>
      </c>
      <c r="B149" s="1801"/>
      <c r="C149" s="2014">
        <v>191792</v>
      </c>
      <c r="D149" s="1890" t="s">
        <v>12003</v>
      </c>
      <c r="E149" s="1823" t="s">
        <v>12026</v>
      </c>
      <c r="F149" s="2014" t="s">
        <v>10378</v>
      </c>
      <c r="G149" s="1997" t="s">
        <v>4613</v>
      </c>
      <c r="H149" s="1997" t="s">
        <v>29</v>
      </c>
      <c r="I149" s="1997" t="s">
        <v>12027</v>
      </c>
      <c r="J149" s="1801" t="s">
        <v>31</v>
      </c>
      <c r="K149" s="1818" t="s">
        <v>4908</v>
      </c>
      <c r="L149" s="2416">
        <v>0.55902777777777779</v>
      </c>
      <c r="M149" s="2416">
        <v>0.64583333333333337</v>
      </c>
      <c r="N149" s="2372" t="s">
        <v>33</v>
      </c>
      <c r="O149" s="2416">
        <v>0.54861111111111116</v>
      </c>
      <c r="P149" s="1805" t="s">
        <v>34</v>
      </c>
      <c r="Q149" s="2321" t="s">
        <v>34</v>
      </c>
      <c r="R149" s="1801" t="s">
        <v>35</v>
      </c>
      <c r="S149" s="1801" t="s">
        <v>35</v>
      </c>
      <c r="T149" s="1801" t="s">
        <v>36</v>
      </c>
      <c r="U149" s="1801" t="s">
        <v>37</v>
      </c>
      <c r="V149" s="2309">
        <f t="shared" si="3"/>
        <v>1.041666666666663E-2</v>
      </c>
      <c r="W149" s="1823">
        <v>9810642749</v>
      </c>
    </row>
    <row r="150" spans="1:23">
      <c r="A150" s="1801">
        <v>150</v>
      </c>
      <c r="B150" s="775"/>
      <c r="C150" s="2350">
        <v>77709</v>
      </c>
      <c r="D150" s="887" t="s">
        <v>12003</v>
      </c>
      <c r="E150" s="1629" t="s">
        <v>12028</v>
      </c>
      <c r="F150" s="2350" t="s">
        <v>5670</v>
      </c>
      <c r="G150" s="1996" t="s">
        <v>12029</v>
      </c>
      <c r="H150" s="1996" t="s">
        <v>70</v>
      </c>
      <c r="I150" s="1996" t="s">
        <v>12030</v>
      </c>
      <c r="J150" s="775" t="s">
        <v>31</v>
      </c>
      <c r="K150" s="1375"/>
      <c r="L150" s="2424"/>
      <c r="M150" s="2424"/>
      <c r="N150" s="2450" t="s">
        <v>37</v>
      </c>
      <c r="O150" s="2424"/>
      <c r="P150" s="1996"/>
      <c r="Q150" s="2302"/>
      <c r="R150" s="2302"/>
      <c r="S150" s="775"/>
      <c r="T150" s="775"/>
      <c r="U150" s="775"/>
      <c r="V150" s="2309"/>
      <c r="W150" s="1823">
        <v>9797817432</v>
      </c>
    </row>
    <row r="151" spans="1:23">
      <c r="A151" s="1801">
        <v>151</v>
      </c>
      <c r="B151" s="775"/>
      <c r="C151" s="2350">
        <v>194092</v>
      </c>
      <c r="D151" s="887" t="s">
        <v>12003</v>
      </c>
      <c r="E151" s="2105" t="s">
        <v>12031</v>
      </c>
      <c r="F151" s="2351" t="s">
        <v>10271</v>
      </c>
      <c r="G151" s="1996" t="s">
        <v>12032</v>
      </c>
      <c r="H151" s="1996" t="s">
        <v>70</v>
      </c>
      <c r="I151" s="2351" t="s">
        <v>12033</v>
      </c>
      <c r="J151" s="775" t="s">
        <v>31</v>
      </c>
      <c r="K151" s="1375"/>
      <c r="L151" s="2424"/>
      <c r="M151" s="2424"/>
      <c r="N151" s="2450" t="s">
        <v>37</v>
      </c>
      <c r="O151" s="2424"/>
      <c r="P151" s="2351"/>
      <c r="Q151" s="2302"/>
      <c r="R151" s="2302"/>
      <c r="S151" s="775"/>
      <c r="T151" s="775"/>
      <c r="U151" s="775"/>
      <c r="V151" s="2309"/>
      <c r="W151" s="1811">
        <v>7206345460</v>
      </c>
    </row>
    <row r="152" spans="1:23" s="1810" customFormat="1">
      <c r="A152" s="1801">
        <v>152</v>
      </c>
      <c r="B152" s="1801"/>
      <c r="C152" s="2014">
        <v>190459</v>
      </c>
      <c r="D152" s="1890" t="s">
        <v>12003</v>
      </c>
      <c r="E152" s="1811" t="s">
        <v>12034</v>
      </c>
      <c r="F152" s="1999" t="s">
        <v>5987</v>
      </c>
      <c r="G152" s="1997" t="s">
        <v>10153</v>
      </c>
      <c r="H152" s="1997" t="s">
        <v>3369</v>
      </c>
      <c r="I152" s="1999" t="s">
        <v>12035</v>
      </c>
      <c r="J152" s="1801" t="s">
        <v>31</v>
      </c>
      <c r="K152" s="1818" t="s">
        <v>5198</v>
      </c>
      <c r="L152" s="2416">
        <v>0.3125</v>
      </c>
      <c r="M152" s="2416">
        <v>0.60416666666666663</v>
      </c>
      <c r="N152" s="2372" t="s">
        <v>33</v>
      </c>
      <c r="O152" s="2416">
        <v>0.2986111111111111</v>
      </c>
      <c r="P152" s="1805" t="s">
        <v>34</v>
      </c>
      <c r="Q152" s="2321" t="s">
        <v>34</v>
      </c>
      <c r="R152" s="1801" t="s">
        <v>35</v>
      </c>
      <c r="S152" s="1801" t="s">
        <v>35</v>
      </c>
      <c r="T152" s="1801" t="s">
        <v>36</v>
      </c>
      <c r="U152" s="1801" t="s">
        <v>37</v>
      </c>
      <c r="V152" s="2309">
        <f t="shared" si="3"/>
        <v>1.3888888888888895E-2</v>
      </c>
      <c r="W152" s="1811">
        <v>9813848684</v>
      </c>
    </row>
    <row r="153" spans="1:23" s="1810" customFormat="1">
      <c r="A153" s="1801">
        <v>153</v>
      </c>
      <c r="B153" s="1801"/>
      <c r="C153" s="2014">
        <v>182740</v>
      </c>
      <c r="D153" s="1890" t="s">
        <v>12003</v>
      </c>
      <c r="E153" s="1823" t="s">
        <v>12036</v>
      </c>
      <c r="F153" s="2014" t="s">
        <v>10275</v>
      </c>
      <c r="G153" s="1997" t="s">
        <v>9350</v>
      </c>
      <c r="H153" s="1997" t="s">
        <v>389</v>
      </c>
      <c r="I153" s="1997" t="s">
        <v>394</v>
      </c>
      <c r="J153" s="1801" t="s">
        <v>31</v>
      </c>
      <c r="K153" s="2388" t="s">
        <v>5200</v>
      </c>
      <c r="L153" s="2416">
        <v>0.35416666666666669</v>
      </c>
      <c r="M153" s="2416">
        <v>0.46527777777777779</v>
      </c>
      <c r="N153" s="2372" t="s">
        <v>33</v>
      </c>
      <c r="O153" s="2416">
        <v>0.34375</v>
      </c>
      <c r="P153" s="1805" t="s">
        <v>34</v>
      </c>
      <c r="Q153" s="2321" t="s">
        <v>34</v>
      </c>
      <c r="R153" s="1801" t="s">
        <v>35</v>
      </c>
      <c r="S153" s="1801" t="s">
        <v>35</v>
      </c>
      <c r="T153" s="1801" t="s">
        <v>36</v>
      </c>
      <c r="U153" s="1801" t="s">
        <v>37</v>
      </c>
      <c r="V153" s="2309">
        <f t="shared" si="3"/>
        <v>1.0416666666666685E-2</v>
      </c>
      <c r="W153" s="1823">
        <v>9416296306</v>
      </c>
    </row>
    <row r="154" spans="1:23" s="1810" customFormat="1">
      <c r="A154" s="1801">
        <v>154</v>
      </c>
      <c r="B154" s="1890"/>
      <c r="C154" s="2065">
        <v>191697</v>
      </c>
      <c r="D154" s="1890" t="s">
        <v>12003</v>
      </c>
      <c r="E154" s="2016" t="s">
        <v>12037</v>
      </c>
      <c r="F154" s="2065" t="s">
        <v>5572</v>
      </c>
      <c r="G154" s="2013" t="s">
        <v>9350</v>
      </c>
      <c r="H154" s="2013" t="s">
        <v>389</v>
      </c>
      <c r="I154" s="2013" t="s">
        <v>394</v>
      </c>
      <c r="J154" s="1890" t="s">
        <v>31</v>
      </c>
      <c r="K154" s="1818" t="s">
        <v>50</v>
      </c>
      <c r="L154" s="2426">
        <v>0.46875</v>
      </c>
      <c r="M154" s="2426">
        <v>0.5625</v>
      </c>
      <c r="N154" s="2372" t="s">
        <v>33</v>
      </c>
      <c r="O154" s="2426">
        <v>0.45833333333333331</v>
      </c>
      <c r="P154" s="1805" t="s">
        <v>34</v>
      </c>
      <c r="Q154" s="2321" t="s">
        <v>34</v>
      </c>
      <c r="R154" s="1801" t="s">
        <v>35</v>
      </c>
      <c r="S154" s="1801" t="s">
        <v>35</v>
      </c>
      <c r="T154" s="1801" t="s">
        <v>36</v>
      </c>
      <c r="U154" s="1801" t="s">
        <v>37</v>
      </c>
      <c r="V154" s="2309">
        <f t="shared" si="3"/>
        <v>1.0416666666666685E-2</v>
      </c>
      <c r="W154" s="1823">
        <v>9911505088</v>
      </c>
    </row>
    <row r="155" spans="1:23" s="1810" customFormat="1">
      <c r="A155" s="1801">
        <v>155</v>
      </c>
      <c r="B155" s="1801"/>
      <c r="C155" s="1823">
        <v>193152</v>
      </c>
      <c r="D155" s="1890" t="s">
        <v>12003</v>
      </c>
      <c r="E155" s="1823" t="s">
        <v>12038</v>
      </c>
      <c r="F155" s="1823" t="s">
        <v>5473</v>
      </c>
      <c r="G155" s="1805" t="s">
        <v>9350</v>
      </c>
      <c r="H155" s="1805" t="s">
        <v>389</v>
      </c>
      <c r="I155" s="1805" t="s">
        <v>1746</v>
      </c>
      <c r="J155" s="1801" t="s">
        <v>31</v>
      </c>
      <c r="K155" s="1818" t="s">
        <v>180</v>
      </c>
      <c r="L155" s="2416">
        <v>0.57916666666666672</v>
      </c>
      <c r="M155" s="2416">
        <v>0.65972222222222221</v>
      </c>
      <c r="N155" s="2372" t="s">
        <v>33</v>
      </c>
      <c r="O155" s="2416">
        <v>0.56597222222222221</v>
      </c>
      <c r="P155" s="1805" t="s">
        <v>34</v>
      </c>
      <c r="Q155" s="2321" t="s">
        <v>34</v>
      </c>
      <c r="R155" s="1801" t="s">
        <v>35</v>
      </c>
      <c r="S155" s="1801" t="s">
        <v>35</v>
      </c>
      <c r="T155" s="1801" t="s">
        <v>36</v>
      </c>
      <c r="U155" s="1801" t="s">
        <v>37</v>
      </c>
      <c r="V155" s="2309">
        <f t="shared" si="3"/>
        <v>1.3194444444444509E-2</v>
      </c>
      <c r="W155" s="1823">
        <v>9906207243</v>
      </c>
    </row>
    <row r="156" spans="1:23" s="1810" customFormat="1">
      <c r="A156" s="1801">
        <v>156</v>
      </c>
      <c r="B156" s="1801"/>
      <c r="C156" s="1823">
        <v>583</v>
      </c>
      <c r="D156" s="1890" t="s">
        <v>12003</v>
      </c>
      <c r="E156" s="1823" t="s">
        <v>12039</v>
      </c>
      <c r="F156" s="1823" t="s">
        <v>5970</v>
      </c>
      <c r="G156" s="1805" t="s">
        <v>12040</v>
      </c>
      <c r="H156" s="1805" t="s">
        <v>92</v>
      </c>
      <c r="I156" s="1805" t="s">
        <v>8026</v>
      </c>
      <c r="J156" s="1890" t="s">
        <v>31</v>
      </c>
      <c r="K156" s="1818" t="s">
        <v>5206</v>
      </c>
      <c r="L156" s="2426">
        <v>0.49513888888888891</v>
      </c>
      <c r="M156" s="2426">
        <v>0.61111111111111116</v>
      </c>
      <c r="N156" s="2372" t="s">
        <v>33</v>
      </c>
      <c r="O156" s="2426">
        <v>0.48958333333333331</v>
      </c>
      <c r="P156" s="1805" t="s">
        <v>34</v>
      </c>
      <c r="Q156" s="2321" t="s">
        <v>34</v>
      </c>
      <c r="R156" s="1801" t="s">
        <v>35</v>
      </c>
      <c r="S156" s="1801" t="s">
        <v>35</v>
      </c>
      <c r="T156" s="1801" t="s">
        <v>36</v>
      </c>
      <c r="U156" s="1801" t="s">
        <v>37</v>
      </c>
      <c r="V156" s="2310">
        <f t="shared" si="3"/>
        <v>5.5555555555555913E-3</v>
      </c>
      <c r="W156" s="2016">
        <v>8860673473</v>
      </c>
    </row>
    <row r="157" spans="1:23" s="1810" customFormat="1">
      <c r="A157" s="1801">
        <v>157</v>
      </c>
      <c r="B157" s="1801"/>
      <c r="C157" s="2345">
        <v>195237</v>
      </c>
      <c r="D157" s="1890" t="s">
        <v>12003</v>
      </c>
      <c r="E157" s="2353" t="s">
        <v>12041</v>
      </c>
      <c r="F157" s="2346" t="s">
        <v>295</v>
      </c>
      <c r="G157" s="2345" t="s">
        <v>9210</v>
      </c>
      <c r="H157" s="2106" t="s">
        <v>389</v>
      </c>
      <c r="I157" s="2354" t="s">
        <v>12042</v>
      </c>
      <c r="J157" s="1801" t="s">
        <v>94</v>
      </c>
      <c r="K157" s="2388" t="s">
        <v>101</v>
      </c>
      <c r="L157" s="2416">
        <v>0.69097222222222221</v>
      </c>
      <c r="M157" s="2416">
        <v>0.8125</v>
      </c>
      <c r="N157" s="2372" t="s">
        <v>33</v>
      </c>
      <c r="O157" s="2416">
        <v>0.67708333333333337</v>
      </c>
      <c r="P157" s="1805" t="s">
        <v>34</v>
      </c>
      <c r="Q157" s="2321" t="s">
        <v>34</v>
      </c>
      <c r="R157" s="1801" t="s">
        <v>35</v>
      </c>
      <c r="S157" s="1801" t="s">
        <v>35</v>
      </c>
      <c r="T157" s="1801" t="s">
        <v>36</v>
      </c>
      <c r="U157" s="1801" t="s">
        <v>37</v>
      </c>
      <c r="V157" s="2309">
        <f t="shared" si="3"/>
        <v>1.388888888888884E-2</v>
      </c>
      <c r="W157" s="1801"/>
    </row>
    <row r="158" spans="1:23" s="1810" customFormat="1">
      <c r="A158" s="1801">
        <v>158</v>
      </c>
      <c r="B158" s="1890"/>
      <c r="C158" s="2347">
        <v>146991</v>
      </c>
      <c r="D158" s="1890" t="s">
        <v>12003</v>
      </c>
      <c r="E158" s="2355" t="s">
        <v>12043</v>
      </c>
      <c r="F158" s="2348" t="s">
        <v>363</v>
      </c>
      <c r="G158" s="2347" t="s">
        <v>316</v>
      </c>
      <c r="H158" s="2355" t="s">
        <v>29</v>
      </c>
      <c r="I158" s="2356" t="s">
        <v>128</v>
      </c>
      <c r="J158" s="1890" t="s">
        <v>188</v>
      </c>
      <c r="K158" s="1818" t="s">
        <v>565</v>
      </c>
      <c r="L158" s="2426">
        <v>0.3923611111111111</v>
      </c>
      <c r="M158" s="2426">
        <v>0.44097222222222221</v>
      </c>
      <c r="N158" s="2372" t="s">
        <v>33</v>
      </c>
      <c r="O158" s="2416">
        <v>0.3888888888888889</v>
      </c>
      <c r="P158" s="1805" t="s">
        <v>34</v>
      </c>
      <c r="Q158" s="2321" t="s">
        <v>34</v>
      </c>
      <c r="R158" s="1801" t="s">
        <v>35</v>
      </c>
      <c r="S158" s="1801" t="s">
        <v>35</v>
      </c>
      <c r="T158" s="1801" t="s">
        <v>36</v>
      </c>
      <c r="U158" s="1801" t="s">
        <v>37</v>
      </c>
      <c r="V158" s="2309">
        <f t="shared" si="3"/>
        <v>3.4722222222222099E-3</v>
      </c>
      <c r="W158" s="1801"/>
    </row>
    <row r="159" spans="1:23" s="1810" customFormat="1">
      <c r="A159" s="1801">
        <v>159</v>
      </c>
      <c r="B159" s="1801"/>
      <c r="C159" s="2106">
        <v>68593</v>
      </c>
      <c r="D159" s="1801" t="s">
        <v>12003</v>
      </c>
      <c r="E159" s="2353" t="s">
        <v>5686</v>
      </c>
      <c r="F159" s="2353" t="s">
        <v>221</v>
      </c>
      <c r="G159" s="2353" t="s">
        <v>2072</v>
      </c>
      <c r="H159" s="2106" t="s">
        <v>215</v>
      </c>
      <c r="I159" s="2106" t="s">
        <v>12044</v>
      </c>
      <c r="J159" s="1801" t="s">
        <v>188</v>
      </c>
      <c r="K159" s="2395" t="s">
        <v>5210</v>
      </c>
      <c r="L159" s="2416">
        <v>0.57986111111111116</v>
      </c>
      <c r="M159" s="2416">
        <v>0.80555555555555558</v>
      </c>
      <c r="N159" s="2372" t="s">
        <v>33</v>
      </c>
      <c r="O159" s="2416">
        <v>0.56944444444444442</v>
      </c>
      <c r="P159" s="1805" t="s">
        <v>34</v>
      </c>
      <c r="Q159" s="2321" t="s">
        <v>34</v>
      </c>
      <c r="R159" s="2321"/>
      <c r="S159" s="1801"/>
      <c r="T159" s="1801"/>
      <c r="U159" s="1801"/>
      <c r="V159" s="2309">
        <f t="shared" si="3"/>
        <v>1.0416666666666741E-2</v>
      </c>
      <c r="W159" s="1801"/>
    </row>
    <row r="160" spans="1:23" s="1810" customFormat="1">
      <c r="A160" s="1801">
        <v>160</v>
      </c>
      <c r="B160" s="1801"/>
      <c r="C160" s="2106">
        <v>144592</v>
      </c>
      <c r="D160" s="1801" t="s">
        <v>12003</v>
      </c>
      <c r="E160" s="2106" t="s">
        <v>12045</v>
      </c>
      <c r="F160" s="2353" t="s">
        <v>186</v>
      </c>
      <c r="G160" s="2106" t="s">
        <v>6113</v>
      </c>
      <c r="H160" s="2106" t="s">
        <v>29</v>
      </c>
      <c r="I160" s="2353" t="s">
        <v>128</v>
      </c>
      <c r="J160" s="1801" t="s">
        <v>188</v>
      </c>
      <c r="K160" s="1818" t="s">
        <v>4856</v>
      </c>
      <c r="L160" s="2416">
        <v>0.46875</v>
      </c>
      <c r="M160" s="2416">
        <v>0.52777777777777779</v>
      </c>
      <c r="N160" s="2372" t="s">
        <v>33</v>
      </c>
      <c r="O160" s="2416">
        <v>0.45833333333333331</v>
      </c>
      <c r="P160" s="1805" t="s">
        <v>34</v>
      </c>
      <c r="Q160" s="2321" t="s">
        <v>34</v>
      </c>
      <c r="R160" s="1801" t="s">
        <v>35</v>
      </c>
      <c r="S160" s="1801" t="s">
        <v>35</v>
      </c>
      <c r="T160" s="1801" t="s">
        <v>36</v>
      </c>
      <c r="U160" s="1801" t="s">
        <v>37</v>
      </c>
      <c r="V160" s="2309">
        <f t="shared" si="3"/>
        <v>1.0416666666666685E-2</v>
      </c>
      <c r="W160" s="1801"/>
    </row>
    <row r="161" spans="1:23" s="1810" customFormat="1" ht="27.75">
      <c r="A161" s="1801">
        <v>161</v>
      </c>
      <c r="B161" s="1801"/>
      <c r="C161" s="2106">
        <v>166990</v>
      </c>
      <c r="D161" s="1801" t="s">
        <v>12003</v>
      </c>
      <c r="E161" s="2106" t="s">
        <v>12046</v>
      </c>
      <c r="F161" s="2106" t="s">
        <v>103</v>
      </c>
      <c r="G161" s="2106" t="s">
        <v>10640</v>
      </c>
      <c r="H161" s="2106" t="s">
        <v>9120</v>
      </c>
      <c r="I161" s="2353" t="s">
        <v>12047</v>
      </c>
      <c r="J161" s="1801" t="s">
        <v>188</v>
      </c>
      <c r="K161" s="1818" t="s">
        <v>606</v>
      </c>
      <c r="L161" s="2416">
        <v>0.43402777777777779</v>
      </c>
      <c r="M161" s="2416">
        <v>0.79166666666666663</v>
      </c>
      <c r="N161" s="2372" t="s">
        <v>2217</v>
      </c>
      <c r="O161" s="2416">
        <v>0.42708333333333331</v>
      </c>
      <c r="P161" s="1805" t="s">
        <v>34</v>
      </c>
      <c r="Q161" s="2321" t="s">
        <v>34</v>
      </c>
      <c r="R161" s="2321" t="s">
        <v>36</v>
      </c>
      <c r="S161" s="1801" t="s">
        <v>35</v>
      </c>
      <c r="T161" s="1808" t="s">
        <v>12048</v>
      </c>
      <c r="U161" s="1801" t="s">
        <v>2217</v>
      </c>
      <c r="V161" s="2309">
        <f t="shared" si="3"/>
        <v>6.9444444444444753E-3</v>
      </c>
      <c r="W161" s="1801"/>
    </row>
    <row r="162" spans="1:23">
      <c r="A162" s="1801">
        <v>162</v>
      </c>
      <c r="B162" s="1801"/>
      <c r="C162" s="2106">
        <v>194899</v>
      </c>
      <c r="D162" s="1801" t="s">
        <v>12003</v>
      </c>
      <c r="E162" s="2106" t="s">
        <v>10570</v>
      </c>
      <c r="F162" s="2353" t="s">
        <v>3314</v>
      </c>
      <c r="G162" s="2106" t="s">
        <v>10640</v>
      </c>
      <c r="H162" s="2106" t="s">
        <v>9120</v>
      </c>
      <c r="I162" s="2353" t="s">
        <v>12049</v>
      </c>
      <c r="J162" s="1801" t="s">
        <v>188</v>
      </c>
      <c r="K162" s="1818"/>
      <c r="L162" s="2416">
        <v>0.34027777777777779</v>
      </c>
      <c r="M162" s="2416">
        <v>0.49652777777777779</v>
      </c>
      <c r="N162" s="2450" t="s">
        <v>37</v>
      </c>
      <c r="O162" s="2424"/>
      <c r="P162" s="1503"/>
      <c r="Q162" s="2367"/>
      <c r="R162" s="2367"/>
      <c r="S162" s="775"/>
      <c r="T162" s="775"/>
      <c r="U162" s="775"/>
      <c r="V162" s="2339"/>
      <c r="W162" s="775"/>
    </row>
    <row r="163" spans="1:23" s="2223" customFormat="1">
      <c r="A163" s="1801">
        <v>163</v>
      </c>
      <c r="B163" s="2319"/>
      <c r="C163" s="1817">
        <v>197013</v>
      </c>
      <c r="D163" s="2320" t="s">
        <v>12050</v>
      </c>
      <c r="E163" s="1817" t="s">
        <v>12051</v>
      </c>
      <c r="F163" s="1817" t="s">
        <v>400</v>
      </c>
      <c r="G163" s="1817" t="s">
        <v>9210</v>
      </c>
      <c r="H163" s="1817" t="s">
        <v>389</v>
      </c>
      <c r="I163" s="2316" t="s">
        <v>394</v>
      </c>
      <c r="J163" s="2319" t="s">
        <v>31</v>
      </c>
      <c r="K163" s="1818" t="s">
        <v>12052</v>
      </c>
      <c r="L163" s="2427">
        <v>0.3611111111111111</v>
      </c>
      <c r="M163" s="2436">
        <v>0.43055555555555558</v>
      </c>
      <c r="N163" s="2451" t="s">
        <v>33</v>
      </c>
      <c r="O163" s="2442">
        <v>0.35416666666666669</v>
      </c>
      <c r="P163" s="2321" t="s">
        <v>34</v>
      </c>
      <c r="Q163" s="2321" t="s">
        <v>34</v>
      </c>
      <c r="R163" s="2228"/>
      <c r="S163" s="1812"/>
      <c r="T163" s="1812"/>
      <c r="U163" s="1812"/>
      <c r="V163" s="2322">
        <f t="shared" si="3"/>
        <v>6.9444444444444198E-3</v>
      </c>
      <c r="W163" s="1812"/>
    </row>
    <row r="164" spans="1:23" s="2223" customFormat="1">
      <c r="A164" s="1801">
        <v>164</v>
      </c>
      <c r="B164" s="2319"/>
      <c r="C164" s="1817">
        <v>184440</v>
      </c>
      <c r="D164" s="2319" t="s">
        <v>12050</v>
      </c>
      <c r="E164" s="1817" t="s">
        <v>12053</v>
      </c>
      <c r="F164" s="1817" t="s">
        <v>2413</v>
      </c>
      <c r="G164" s="1817" t="s">
        <v>47</v>
      </c>
      <c r="H164" s="1817" t="s">
        <v>10393</v>
      </c>
      <c r="I164" s="1817" t="s">
        <v>12054</v>
      </c>
      <c r="J164" s="2319" t="s">
        <v>31</v>
      </c>
      <c r="K164" s="2381" t="s">
        <v>6941</v>
      </c>
      <c r="L164" s="2427">
        <v>0.45624999999999999</v>
      </c>
      <c r="M164" s="2436">
        <v>0.58750000000000002</v>
      </c>
      <c r="N164" s="2451" t="s">
        <v>3658</v>
      </c>
      <c r="O164" s="2442">
        <v>0.4375</v>
      </c>
      <c r="P164" s="1812" t="s">
        <v>34</v>
      </c>
      <c r="Q164" s="1812" t="s">
        <v>34</v>
      </c>
      <c r="R164" s="2317" t="s">
        <v>35</v>
      </c>
      <c r="S164" s="2229" t="s">
        <v>600</v>
      </c>
      <c r="T164" s="2229" t="s">
        <v>36</v>
      </c>
      <c r="U164" s="1812" t="s">
        <v>72</v>
      </c>
      <c r="V164" s="2322">
        <f t="shared" si="3"/>
        <v>1.8749999999999989E-2</v>
      </c>
      <c r="W164" s="1812"/>
    </row>
    <row r="165" spans="1:23" s="2223" customFormat="1">
      <c r="A165" s="1801">
        <v>165</v>
      </c>
      <c r="B165" s="2319"/>
      <c r="C165" s="1817">
        <v>191563</v>
      </c>
      <c r="D165" s="2319" t="s">
        <v>12050</v>
      </c>
      <c r="E165" s="1817" t="s">
        <v>12055</v>
      </c>
      <c r="F165" s="1817" t="s">
        <v>363</v>
      </c>
      <c r="G165" s="1817" t="s">
        <v>40</v>
      </c>
      <c r="H165" s="1817" t="s">
        <v>41</v>
      </c>
      <c r="I165" s="1817" t="s">
        <v>12056</v>
      </c>
      <c r="J165" s="2319" t="s">
        <v>31</v>
      </c>
      <c r="K165" s="2381" t="s">
        <v>860</v>
      </c>
      <c r="L165" s="2427">
        <v>0.36805555555555558</v>
      </c>
      <c r="M165" s="2436">
        <v>0.43194444444444446</v>
      </c>
      <c r="N165" s="2451" t="s">
        <v>33</v>
      </c>
      <c r="O165" s="2442">
        <v>0.35416666666666669</v>
      </c>
      <c r="P165" s="1812" t="s">
        <v>34</v>
      </c>
      <c r="Q165" s="1812" t="s">
        <v>34</v>
      </c>
      <c r="R165" s="2317" t="s">
        <v>35</v>
      </c>
      <c r="S165" s="2229" t="s">
        <v>600</v>
      </c>
      <c r="T165" s="2229" t="s">
        <v>36</v>
      </c>
      <c r="U165" s="1812" t="s">
        <v>72</v>
      </c>
      <c r="V165" s="2322">
        <f t="shared" si="3"/>
        <v>1.3888888888888895E-2</v>
      </c>
      <c r="W165" s="1812"/>
    </row>
    <row r="166" spans="1:23" s="2223" customFormat="1">
      <c r="A166" s="1801">
        <v>166</v>
      </c>
      <c r="B166" s="2319">
        <v>3141</v>
      </c>
      <c r="C166" s="1817">
        <v>193153</v>
      </c>
      <c r="D166" s="2319" t="s">
        <v>12050</v>
      </c>
      <c r="E166" s="1817" t="s">
        <v>12057</v>
      </c>
      <c r="F166" s="1817" t="s">
        <v>952</v>
      </c>
      <c r="G166" s="1817" t="s">
        <v>350</v>
      </c>
      <c r="H166" s="1817" t="s">
        <v>4426</v>
      </c>
      <c r="I166" s="1817" t="s">
        <v>6659</v>
      </c>
      <c r="J166" s="2319" t="s">
        <v>31</v>
      </c>
      <c r="K166" s="2381" t="s">
        <v>168</v>
      </c>
      <c r="L166" s="2427">
        <v>0.46875</v>
      </c>
      <c r="M166" s="2436">
        <v>0.6875</v>
      </c>
      <c r="N166" s="2451" t="s">
        <v>33</v>
      </c>
      <c r="O166" s="2442">
        <v>0.45833333333333331</v>
      </c>
      <c r="P166" s="1812" t="s">
        <v>34</v>
      </c>
      <c r="Q166" s="1812" t="s">
        <v>34</v>
      </c>
      <c r="R166" s="2317" t="s">
        <v>35</v>
      </c>
      <c r="S166" s="2229" t="s">
        <v>600</v>
      </c>
      <c r="T166" s="2229" t="s">
        <v>36</v>
      </c>
      <c r="U166" s="1812" t="s">
        <v>5672</v>
      </c>
      <c r="V166" s="2322">
        <f t="shared" si="3"/>
        <v>1.0416666666666685E-2</v>
      </c>
      <c r="W166" s="1812"/>
    </row>
    <row r="167" spans="1:23" s="2223" customFormat="1">
      <c r="A167" s="1801">
        <v>167</v>
      </c>
      <c r="B167" s="2319"/>
      <c r="C167" s="1817">
        <v>159806</v>
      </c>
      <c r="D167" s="2319" t="s">
        <v>12050</v>
      </c>
      <c r="E167" s="1817" t="s">
        <v>12058</v>
      </c>
      <c r="F167" s="1817" t="s">
        <v>68</v>
      </c>
      <c r="G167" s="1817" t="s">
        <v>214</v>
      </c>
      <c r="H167" s="1817" t="s">
        <v>215</v>
      </c>
      <c r="I167" s="2316" t="s">
        <v>222</v>
      </c>
      <c r="J167" s="2319" t="s">
        <v>31</v>
      </c>
      <c r="K167" s="2381" t="s">
        <v>229</v>
      </c>
      <c r="L167" s="2428">
        <v>0.35069444444444442</v>
      </c>
      <c r="M167" s="2437">
        <v>0.41319444444444442</v>
      </c>
      <c r="N167" s="2386" t="s">
        <v>219</v>
      </c>
      <c r="O167" s="2442">
        <v>0.34375</v>
      </c>
      <c r="P167" s="1812" t="s">
        <v>34</v>
      </c>
      <c r="Q167" s="1812" t="s">
        <v>34</v>
      </c>
      <c r="R167" s="2317" t="s">
        <v>35</v>
      </c>
      <c r="S167" s="2229" t="s">
        <v>600</v>
      </c>
      <c r="T167" s="2229" t="s">
        <v>36</v>
      </c>
      <c r="U167" s="1812" t="s">
        <v>72</v>
      </c>
      <c r="V167" s="2322">
        <f t="shared" si="3"/>
        <v>6.9444444444444198E-3</v>
      </c>
      <c r="W167" s="1812"/>
    </row>
    <row r="168" spans="1:23" s="2223" customFormat="1">
      <c r="A168" s="1801">
        <v>168</v>
      </c>
      <c r="B168" s="2319">
        <v>4620</v>
      </c>
      <c r="C168" s="1817">
        <v>189030</v>
      </c>
      <c r="D168" s="2319" t="s">
        <v>12050</v>
      </c>
      <c r="E168" s="1817" t="s">
        <v>12059</v>
      </c>
      <c r="F168" s="1817" t="s">
        <v>213</v>
      </c>
      <c r="G168" s="1817" t="s">
        <v>214</v>
      </c>
      <c r="H168" s="1817" t="s">
        <v>215</v>
      </c>
      <c r="I168" s="2316" t="s">
        <v>12060</v>
      </c>
      <c r="J168" s="2319" t="s">
        <v>31</v>
      </c>
      <c r="K168" s="2381" t="s">
        <v>4795</v>
      </c>
      <c r="L168" s="2427">
        <v>0.42430555555555555</v>
      </c>
      <c r="M168" s="2436">
        <v>0.53472222222222221</v>
      </c>
      <c r="N168" s="2386" t="s">
        <v>219</v>
      </c>
      <c r="O168" s="2442">
        <v>0.4201388888888889</v>
      </c>
      <c r="P168" s="1812" t="s">
        <v>34</v>
      </c>
      <c r="Q168" s="1812" t="s">
        <v>34</v>
      </c>
      <c r="R168" s="2317" t="s">
        <v>35</v>
      </c>
      <c r="S168" s="2229" t="s">
        <v>600</v>
      </c>
      <c r="T168" s="2229" t="s">
        <v>36</v>
      </c>
      <c r="U168" s="1812" t="s">
        <v>72</v>
      </c>
      <c r="V168" s="2322">
        <f t="shared" si="3"/>
        <v>4.1666666666666519E-3</v>
      </c>
      <c r="W168" s="1812"/>
    </row>
    <row r="169" spans="1:23" s="2223" customFormat="1">
      <c r="A169" s="1801">
        <v>169</v>
      </c>
      <c r="B169" s="2319"/>
      <c r="C169" s="1817">
        <v>76507</v>
      </c>
      <c r="D169" s="2319" t="s">
        <v>12050</v>
      </c>
      <c r="E169" s="1817" t="s">
        <v>12061</v>
      </c>
      <c r="F169" s="1817" t="s">
        <v>1719</v>
      </c>
      <c r="G169" s="1817" t="s">
        <v>200</v>
      </c>
      <c r="H169" s="2316" t="s">
        <v>520</v>
      </c>
      <c r="I169" s="1817" t="s">
        <v>12062</v>
      </c>
      <c r="J169" s="2319" t="s">
        <v>94</v>
      </c>
      <c r="K169" s="2381" t="s">
        <v>229</v>
      </c>
      <c r="L169" s="2427">
        <v>0.67708333333333337</v>
      </c>
      <c r="M169" s="2436">
        <v>0.72916666666666663</v>
      </c>
      <c r="N169" s="2451" t="s">
        <v>33</v>
      </c>
      <c r="O169" s="2442">
        <v>0.67013888888888884</v>
      </c>
      <c r="P169" s="1812" t="s">
        <v>34</v>
      </c>
      <c r="Q169" s="1812" t="s">
        <v>34</v>
      </c>
      <c r="R169" s="2317" t="s">
        <v>35</v>
      </c>
      <c r="S169" s="2229" t="s">
        <v>600</v>
      </c>
      <c r="T169" s="2229" t="s">
        <v>36</v>
      </c>
      <c r="U169" s="1812" t="s">
        <v>5672</v>
      </c>
      <c r="V169" s="2322">
        <f t="shared" si="3"/>
        <v>6.9444444444445308E-3</v>
      </c>
      <c r="W169" s="1812"/>
    </row>
    <row r="170" spans="1:23" s="2223" customFormat="1">
      <c r="A170" s="1801">
        <v>170</v>
      </c>
      <c r="B170" s="2319">
        <v>3559</v>
      </c>
      <c r="C170" s="1817">
        <v>69646</v>
      </c>
      <c r="D170" s="2319" t="s">
        <v>12050</v>
      </c>
      <c r="E170" s="1817" t="s">
        <v>12063</v>
      </c>
      <c r="F170" s="1817" t="s">
        <v>479</v>
      </c>
      <c r="G170" s="1817" t="s">
        <v>5041</v>
      </c>
      <c r="H170" s="1817" t="s">
        <v>29</v>
      </c>
      <c r="I170" s="1817" t="s">
        <v>128</v>
      </c>
      <c r="J170" s="2319" t="s">
        <v>188</v>
      </c>
      <c r="K170" s="2381" t="s">
        <v>195</v>
      </c>
      <c r="L170" s="2427">
        <v>0.41319444444444442</v>
      </c>
      <c r="M170" s="2436">
        <v>0.47499999999999998</v>
      </c>
      <c r="N170" s="2451" t="s">
        <v>33</v>
      </c>
      <c r="O170" s="2442">
        <v>0.40277777777777779</v>
      </c>
      <c r="P170" s="1812" t="s">
        <v>34</v>
      </c>
      <c r="Q170" s="1812" t="s">
        <v>34</v>
      </c>
      <c r="R170" s="2317" t="s">
        <v>35</v>
      </c>
      <c r="S170" s="2229" t="s">
        <v>600</v>
      </c>
      <c r="T170" s="2229" t="s">
        <v>36</v>
      </c>
      <c r="U170" s="1812" t="s">
        <v>72</v>
      </c>
      <c r="V170" s="2322">
        <f t="shared" si="3"/>
        <v>1.041666666666663E-2</v>
      </c>
      <c r="W170" s="1812"/>
    </row>
    <row r="171" spans="1:23" s="2223" customFormat="1">
      <c r="A171" s="1801">
        <v>171</v>
      </c>
      <c r="B171" s="2319">
        <v>2108</v>
      </c>
      <c r="C171" s="1817">
        <v>194493</v>
      </c>
      <c r="D171" s="2319" t="s">
        <v>12050</v>
      </c>
      <c r="E171" s="1817" t="s">
        <v>12064</v>
      </c>
      <c r="F171" s="1817" t="s">
        <v>115</v>
      </c>
      <c r="G171" s="1817" t="s">
        <v>462</v>
      </c>
      <c r="H171" s="1817" t="s">
        <v>463</v>
      </c>
      <c r="I171" s="1817" t="s">
        <v>12065</v>
      </c>
      <c r="J171" s="2319" t="s">
        <v>31</v>
      </c>
      <c r="K171" s="2381" t="s">
        <v>574</v>
      </c>
      <c r="L171" s="2427">
        <v>0.48194444444444445</v>
      </c>
      <c r="M171" s="2436">
        <v>0.55972222222222223</v>
      </c>
      <c r="N171" s="2451" t="s">
        <v>33</v>
      </c>
      <c r="O171" s="2442">
        <v>0.47222222222222221</v>
      </c>
      <c r="P171" s="1812" t="s">
        <v>34</v>
      </c>
      <c r="Q171" s="1812" t="s">
        <v>34</v>
      </c>
      <c r="R171" s="2317" t="s">
        <v>35</v>
      </c>
      <c r="S171" s="2229" t="s">
        <v>600</v>
      </c>
      <c r="T171" s="2229" t="s">
        <v>36</v>
      </c>
      <c r="U171" s="1812" t="s">
        <v>5672</v>
      </c>
      <c r="V171" s="2322">
        <f t="shared" si="3"/>
        <v>9.7222222222222432E-3</v>
      </c>
      <c r="W171" s="1812"/>
    </row>
    <row r="172" spans="1:23" s="2223" customFormat="1">
      <c r="A172" s="1801">
        <v>172</v>
      </c>
      <c r="B172" s="2319"/>
      <c r="C172" s="1817">
        <v>197299</v>
      </c>
      <c r="D172" s="2319" t="s">
        <v>12050</v>
      </c>
      <c r="E172" s="1817" t="s">
        <v>12066</v>
      </c>
      <c r="F172" s="1817" t="s">
        <v>12067</v>
      </c>
      <c r="G172" s="1817" t="s">
        <v>320</v>
      </c>
      <c r="H172" s="1817" t="s">
        <v>408</v>
      </c>
      <c r="I172" s="1817" t="s">
        <v>7825</v>
      </c>
      <c r="J172" s="2319" t="s">
        <v>94</v>
      </c>
      <c r="K172" s="2381" t="s">
        <v>4044</v>
      </c>
      <c r="L172" s="2427">
        <v>0.50694444444444442</v>
      </c>
      <c r="M172" s="2436">
        <v>0.625</v>
      </c>
      <c r="N172" s="2386" t="s">
        <v>12068</v>
      </c>
      <c r="O172" s="2442">
        <v>0.49305555555555558</v>
      </c>
      <c r="P172" s="1812" t="s">
        <v>34</v>
      </c>
      <c r="Q172" s="1812" t="s">
        <v>34</v>
      </c>
      <c r="R172" s="2317" t="s">
        <v>35</v>
      </c>
      <c r="S172" s="2229" t="s">
        <v>600</v>
      </c>
      <c r="T172" s="2229" t="s">
        <v>36</v>
      </c>
      <c r="U172" s="1812" t="s">
        <v>72</v>
      </c>
      <c r="V172" s="2322">
        <f t="shared" si="3"/>
        <v>1.388888888888884E-2</v>
      </c>
      <c r="W172" s="1812"/>
    </row>
    <row r="173" spans="1:23" s="2223" customFormat="1">
      <c r="A173" s="1801">
        <v>173</v>
      </c>
      <c r="B173" s="2319"/>
      <c r="C173" s="1817">
        <v>23874</v>
      </c>
      <c r="D173" s="2319" t="s">
        <v>12050</v>
      </c>
      <c r="E173" s="1817" t="s">
        <v>11349</v>
      </c>
      <c r="F173" s="1817" t="s">
        <v>455</v>
      </c>
      <c r="G173" s="1817" t="s">
        <v>214</v>
      </c>
      <c r="H173" s="2316" t="s">
        <v>215</v>
      </c>
      <c r="I173" s="2316" t="s">
        <v>12069</v>
      </c>
      <c r="J173" s="2319" t="s">
        <v>31</v>
      </c>
      <c r="K173" s="2381" t="s">
        <v>56</v>
      </c>
      <c r="L173" s="2427">
        <v>0.36944444444444446</v>
      </c>
      <c r="M173" s="2436">
        <v>0.43680555555555556</v>
      </c>
      <c r="N173" s="2386" t="s">
        <v>219</v>
      </c>
      <c r="O173" s="2442">
        <v>0.3576388888888889</v>
      </c>
      <c r="P173" s="1812" t="s">
        <v>34</v>
      </c>
      <c r="Q173" s="1812" t="s">
        <v>34</v>
      </c>
      <c r="R173" s="2317" t="s">
        <v>35</v>
      </c>
      <c r="S173" s="2229" t="s">
        <v>600</v>
      </c>
      <c r="T173" s="2229" t="s">
        <v>36</v>
      </c>
      <c r="U173" s="1812" t="s">
        <v>72</v>
      </c>
      <c r="V173" s="2322">
        <f t="shared" si="3"/>
        <v>1.1805555555555569E-2</v>
      </c>
      <c r="W173" s="1812"/>
    </row>
    <row r="174" spans="1:23" s="2223" customFormat="1" ht="27.75">
      <c r="A174" s="1801">
        <v>174</v>
      </c>
      <c r="B174" s="2319">
        <v>2631</v>
      </c>
      <c r="C174" s="1817">
        <v>193520</v>
      </c>
      <c r="D174" s="2319" t="s">
        <v>12050</v>
      </c>
      <c r="E174" s="1817" t="s">
        <v>12070</v>
      </c>
      <c r="F174" s="1817" t="s">
        <v>140</v>
      </c>
      <c r="G174" s="1817" t="s">
        <v>214</v>
      </c>
      <c r="H174" s="1817" t="s">
        <v>215</v>
      </c>
      <c r="I174" s="1811" t="s">
        <v>12071</v>
      </c>
      <c r="J174" s="2319" t="s">
        <v>31</v>
      </c>
      <c r="K174" s="2381" t="s">
        <v>4795</v>
      </c>
      <c r="L174" s="2427">
        <v>0.44166666666666665</v>
      </c>
      <c r="M174" s="2436">
        <v>0.64583333333333337</v>
      </c>
      <c r="N174" s="2386" t="s">
        <v>219</v>
      </c>
      <c r="O174" s="2442">
        <v>0.42708333333333331</v>
      </c>
      <c r="P174" s="1812" t="s">
        <v>34</v>
      </c>
      <c r="Q174" s="1812" t="s">
        <v>34</v>
      </c>
      <c r="R174" s="2317" t="s">
        <v>35</v>
      </c>
      <c r="S174" s="2229" t="s">
        <v>600</v>
      </c>
      <c r="T174" s="2229" t="s">
        <v>36</v>
      </c>
      <c r="U174" s="1812" t="s">
        <v>72</v>
      </c>
      <c r="V174" s="2322">
        <f t="shared" si="3"/>
        <v>1.4583333333333337E-2</v>
      </c>
      <c r="W174" s="1812"/>
    </row>
    <row r="175" spans="1:23" s="2223" customFormat="1">
      <c r="A175" s="1801">
        <v>175</v>
      </c>
      <c r="B175" s="1812">
        <v>3548</v>
      </c>
      <c r="C175" s="1805">
        <v>197140</v>
      </c>
      <c r="D175" s="1812" t="s">
        <v>12050</v>
      </c>
      <c r="E175" s="1805" t="s">
        <v>4276</v>
      </c>
      <c r="F175" s="1805" t="s">
        <v>1012</v>
      </c>
      <c r="G175" s="1805" t="s">
        <v>10420</v>
      </c>
      <c r="H175" s="1805" t="s">
        <v>29</v>
      </c>
      <c r="I175" s="1805" t="s">
        <v>128</v>
      </c>
      <c r="J175" s="2319" t="s">
        <v>188</v>
      </c>
      <c r="K175" s="2381" t="s">
        <v>239</v>
      </c>
      <c r="L175" s="2427">
        <v>0.91666666666666663</v>
      </c>
      <c r="M175" s="2436">
        <v>0.97222222222222221</v>
      </c>
      <c r="N175" s="2386" t="s">
        <v>33</v>
      </c>
      <c r="O175" s="2442">
        <v>0.90625</v>
      </c>
      <c r="P175" s="1812" t="s">
        <v>34</v>
      </c>
      <c r="Q175" s="1812" t="s">
        <v>34</v>
      </c>
      <c r="R175" s="2317" t="s">
        <v>35</v>
      </c>
      <c r="S175" s="2229" t="s">
        <v>600</v>
      </c>
      <c r="T175" s="2229" t="s">
        <v>36</v>
      </c>
      <c r="U175" s="1812" t="s">
        <v>72</v>
      </c>
      <c r="V175" s="2322">
        <f t="shared" si="3"/>
        <v>1.041666666666663E-2</v>
      </c>
      <c r="W175" s="1812"/>
    </row>
    <row r="176" spans="1:23" s="2223" customFormat="1">
      <c r="A176" s="1801">
        <v>176</v>
      </c>
      <c r="B176" s="1812">
        <v>3503</v>
      </c>
      <c r="C176" s="1805">
        <v>191264</v>
      </c>
      <c r="D176" s="1812" t="s">
        <v>12050</v>
      </c>
      <c r="E176" s="1805" t="s">
        <v>12072</v>
      </c>
      <c r="F176" s="1805" t="s">
        <v>213</v>
      </c>
      <c r="G176" s="1805" t="s">
        <v>773</v>
      </c>
      <c r="H176" s="1805" t="s">
        <v>3346</v>
      </c>
      <c r="I176" s="1811" t="s">
        <v>100</v>
      </c>
      <c r="J176" s="2319" t="s">
        <v>94</v>
      </c>
      <c r="K176" s="2381" t="s">
        <v>860</v>
      </c>
      <c r="L176" s="2427">
        <v>0.38819444444444445</v>
      </c>
      <c r="M176" s="2436">
        <v>0.59722222222222221</v>
      </c>
      <c r="N176" s="2386" t="s">
        <v>33</v>
      </c>
      <c r="O176" s="2442">
        <v>0.38194444444444442</v>
      </c>
      <c r="P176" s="1812" t="s">
        <v>34</v>
      </c>
      <c r="Q176" s="1812" t="s">
        <v>34</v>
      </c>
      <c r="R176" s="2317" t="s">
        <v>35</v>
      </c>
      <c r="S176" s="2229" t="s">
        <v>600</v>
      </c>
      <c r="T176" s="2229" t="s">
        <v>36</v>
      </c>
      <c r="U176" s="1812" t="s">
        <v>72</v>
      </c>
      <c r="V176" s="2322">
        <f t="shared" si="3"/>
        <v>6.2500000000000333E-3</v>
      </c>
      <c r="W176" s="1812"/>
    </row>
    <row r="177" spans="1:23" s="2223" customFormat="1">
      <c r="A177" s="1801">
        <v>177</v>
      </c>
      <c r="B177" s="1812">
        <v>2427</v>
      </c>
      <c r="C177" s="1805">
        <v>169754</v>
      </c>
      <c r="D177" s="1812" t="s">
        <v>12050</v>
      </c>
      <c r="E177" s="1805" t="s">
        <v>12073</v>
      </c>
      <c r="F177" s="1805" t="s">
        <v>479</v>
      </c>
      <c r="G177" s="1805" t="s">
        <v>5041</v>
      </c>
      <c r="H177" s="1805" t="s">
        <v>29</v>
      </c>
      <c r="I177" s="1805" t="s">
        <v>128</v>
      </c>
      <c r="J177" s="2319" t="s">
        <v>188</v>
      </c>
      <c r="K177" s="2381" t="s">
        <v>239</v>
      </c>
      <c r="L177" s="2427">
        <v>8.0555555555555561E-2</v>
      </c>
      <c r="M177" s="2436">
        <v>0.14583333333333334</v>
      </c>
      <c r="N177" s="2386" t="s">
        <v>33</v>
      </c>
      <c r="O177" s="2442">
        <v>6.5972222222222224E-2</v>
      </c>
      <c r="P177" s="1812" t="s">
        <v>34</v>
      </c>
      <c r="Q177" s="1812" t="s">
        <v>34</v>
      </c>
      <c r="R177" s="2317" t="s">
        <v>35</v>
      </c>
      <c r="S177" s="2229" t="s">
        <v>600</v>
      </c>
      <c r="T177" s="2229" t="s">
        <v>36</v>
      </c>
      <c r="U177" s="1812" t="s">
        <v>72</v>
      </c>
      <c r="V177" s="2322">
        <f t="shared" si="3"/>
        <v>1.4583333333333337E-2</v>
      </c>
      <c r="W177" s="1812"/>
    </row>
    <row r="178" spans="1:23" s="2223" customFormat="1">
      <c r="A178" s="1801">
        <v>178</v>
      </c>
      <c r="B178" s="1812">
        <v>3538</v>
      </c>
      <c r="C178" s="1805">
        <v>25414</v>
      </c>
      <c r="D178" s="2027" t="s">
        <v>12074</v>
      </c>
      <c r="E178" s="1805" t="s">
        <v>12075</v>
      </c>
      <c r="F178" s="1805" t="s">
        <v>681</v>
      </c>
      <c r="G178" s="1805" t="s">
        <v>104</v>
      </c>
      <c r="H178" s="1805" t="s">
        <v>92</v>
      </c>
      <c r="I178" s="1805" t="s">
        <v>1603</v>
      </c>
      <c r="J178" s="1812" t="s">
        <v>31</v>
      </c>
      <c r="K178" s="2380" t="s">
        <v>3516</v>
      </c>
      <c r="L178" s="2429">
        <v>0.35416666666666669</v>
      </c>
      <c r="M178" s="2419">
        <v>0.40277777777777779</v>
      </c>
      <c r="N178" s="2386" t="s">
        <v>33</v>
      </c>
      <c r="O178" s="2419">
        <v>0.34375</v>
      </c>
      <c r="P178" s="1812" t="s">
        <v>34</v>
      </c>
      <c r="Q178" s="1812" t="s">
        <v>34</v>
      </c>
      <c r="R178" s="2324" t="s">
        <v>35</v>
      </c>
      <c r="S178" s="2229" t="s">
        <v>600</v>
      </c>
      <c r="T178" s="2229" t="s">
        <v>36</v>
      </c>
      <c r="U178" s="2229"/>
      <c r="V178" s="2322">
        <f t="shared" si="3"/>
        <v>1.0416666666666685E-2</v>
      </c>
      <c r="W178" s="2229"/>
    </row>
    <row r="179" spans="1:23" s="2223" customFormat="1">
      <c r="A179" s="1801">
        <v>179</v>
      </c>
      <c r="B179" s="2229">
        <v>3536</v>
      </c>
      <c r="C179" s="2234">
        <v>196303</v>
      </c>
      <c r="D179" s="2229" t="s">
        <v>12074</v>
      </c>
      <c r="E179" s="2234" t="s">
        <v>12076</v>
      </c>
      <c r="F179" s="2234" t="s">
        <v>5339</v>
      </c>
      <c r="G179" s="2234" t="s">
        <v>104</v>
      </c>
      <c r="H179" s="2234" t="s">
        <v>92</v>
      </c>
      <c r="I179" s="2234" t="s">
        <v>12077</v>
      </c>
      <c r="J179" s="2229" t="s">
        <v>31</v>
      </c>
      <c r="K179" s="2396" t="s">
        <v>980</v>
      </c>
      <c r="L179" s="2418">
        <v>0.4375</v>
      </c>
      <c r="M179" s="2418">
        <v>0.55069444444444449</v>
      </c>
      <c r="N179" s="2386" t="s">
        <v>33</v>
      </c>
      <c r="O179" s="2418">
        <v>0.4236111111111111</v>
      </c>
      <c r="P179" s="1812" t="s">
        <v>34</v>
      </c>
      <c r="Q179" s="1812" t="s">
        <v>34</v>
      </c>
      <c r="R179" s="2317" t="s">
        <v>35</v>
      </c>
      <c r="S179" s="2229" t="s">
        <v>600</v>
      </c>
      <c r="T179" s="2229" t="s">
        <v>36</v>
      </c>
      <c r="U179" s="1812" t="s">
        <v>5672</v>
      </c>
      <c r="V179" s="2322">
        <f t="shared" si="3"/>
        <v>1.3888888888888895E-2</v>
      </c>
      <c r="W179" s="1812"/>
    </row>
    <row r="180" spans="1:23" s="2223" customFormat="1">
      <c r="A180" s="1801">
        <v>180</v>
      </c>
      <c r="B180" s="1812">
        <v>3547</v>
      </c>
      <c r="C180" s="1997">
        <v>195382</v>
      </c>
      <c r="D180" s="1812" t="s">
        <v>12074</v>
      </c>
      <c r="E180" s="1997" t="s">
        <v>12078</v>
      </c>
      <c r="F180" s="1997" t="s">
        <v>505</v>
      </c>
      <c r="G180" s="1997" t="s">
        <v>10420</v>
      </c>
      <c r="H180" s="1997" t="s">
        <v>29</v>
      </c>
      <c r="I180" s="1997" t="s">
        <v>128</v>
      </c>
      <c r="J180" s="2319" t="s">
        <v>188</v>
      </c>
      <c r="K180" s="2380" t="s">
        <v>195</v>
      </c>
      <c r="L180" s="2418">
        <v>0.59722222222222221</v>
      </c>
      <c r="M180" s="2418">
        <v>0.65277777777777779</v>
      </c>
      <c r="N180" s="2386" t="s">
        <v>33</v>
      </c>
      <c r="O180" s="2418">
        <v>0.58680555555555558</v>
      </c>
      <c r="P180" s="1812" t="s">
        <v>34</v>
      </c>
      <c r="Q180" s="1812" t="s">
        <v>34</v>
      </c>
      <c r="R180" s="2317" t="s">
        <v>36</v>
      </c>
      <c r="S180" s="2229" t="s">
        <v>600</v>
      </c>
      <c r="T180" s="2229" t="s">
        <v>36</v>
      </c>
      <c r="U180" s="1812" t="s">
        <v>33</v>
      </c>
      <c r="V180" s="2322">
        <f t="shared" si="3"/>
        <v>1.041666666666663E-2</v>
      </c>
      <c r="W180" s="1812"/>
    </row>
    <row r="181" spans="1:23" s="2223" customFormat="1">
      <c r="A181" s="1801">
        <v>181</v>
      </c>
      <c r="B181" s="1812"/>
      <c r="C181" s="1997">
        <v>76507</v>
      </c>
      <c r="D181" s="1812" t="s">
        <v>12074</v>
      </c>
      <c r="E181" s="1997" t="s">
        <v>12079</v>
      </c>
      <c r="F181" s="1997" t="s">
        <v>1719</v>
      </c>
      <c r="G181" s="1997" t="s">
        <v>4076</v>
      </c>
      <c r="H181" s="1999" t="s">
        <v>4426</v>
      </c>
      <c r="I181" s="1999" t="s">
        <v>8051</v>
      </c>
      <c r="J181" s="2319" t="s">
        <v>94</v>
      </c>
      <c r="K181" s="2380" t="s">
        <v>3677</v>
      </c>
      <c r="L181" s="2418">
        <v>0.72916666666666663</v>
      </c>
      <c r="M181" s="2418">
        <v>0.78125</v>
      </c>
      <c r="N181" s="2386" t="s">
        <v>33</v>
      </c>
      <c r="O181" s="2418">
        <v>0.72222222222222221</v>
      </c>
      <c r="P181" s="1812" t="s">
        <v>34</v>
      </c>
      <c r="Q181" s="1812" t="s">
        <v>34</v>
      </c>
      <c r="R181" s="2317" t="s">
        <v>35</v>
      </c>
      <c r="S181" s="2229" t="s">
        <v>600</v>
      </c>
      <c r="T181" s="2229" t="s">
        <v>36</v>
      </c>
      <c r="U181" s="1812" t="s">
        <v>72</v>
      </c>
      <c r="V181" s="2322">
        <f t="shared" si="3"/>
        <v>6.9444444444444198E-3</v>
      </c>
      <c r="W181" s="1812"/>
    </row>
    <row r="182" spans="1:23" s="2223" customFormat="1">
      <c r="A182" s="1801">
        <v>182</v>
      </c>
      <c r="B182" s="1812">
        <v>3550</v>
      </c>
      <c r="C182" s="1997">
        <v>148556</v>
      </c>
      <c r="D182" s="1812" t="s">
        <v>12074</v>
      </c>
      <c r="E182" s="1997" t="s">
        <v>12080</v>
      </c>
      <c r="F182" s="1997" t="s">
        <v>122</v>
      </c>
      <c r="G182" s="1997" t="s">
        <v>104</v>
      </c>
      <c r="H182" s="1997" t="s">
        <v>92</v>
      </c>
      <c r="I182" s="1997" t="s">
        <v>105</v>
      </c>
      <c r="J182" s="1812" t="s">
        <v>31</v>
      </c>
      <c r="K182" s="2380" t="s">
        <v>43</v>
      </c>
      <c r="L182" s="2418">
        <v>0.47986111111111113</v>
      </c>
      <c r="M182" s="2418">
        <v>0.54513888888888884</v>
      </c>
      <c r="N182" s="2386" t="s">
        <v>33</v>
      </c>
      <c r="O182" s="2418">
        <v>0.47222222222222221</v>
      </c>
      <c r="P182" s="1812" t="s">
        <v>34</v>
      </c>
      <c r="Q182" s="1812" t="s">
        <v>34</v>
      </c>
      <c r="R182" s="2317" t="s">
        <v>35</v>
      </c>
      <c r="S182" s="2229" t="s">
        <v>600</v>
      </c>
      <c r="T182" s="2229" t="s">
        <v>36</v>
      </c>
      <c r="U182" s="1812" t="s">
        <v>5672</v>
      </c>
      <c r="V182" s="2322">
        <f t="shared" si="3"/>
        <v>7.6388888888889173E-3</v>
      </c>
      <c r="W182" s="1812"/>
    </row>
    <row r="183" spans="1:23" s="2223" customFormat="1">
      <c r="A183" s="1801">
        <v>183</v>
      </c>
      <c r="B183" s="1812">
        <v>3574</v>
      </c>
      <c r="C183" s="1997">
        <v>195409</v>
      </c>
      <c r="D183" s="1812" t="s">
        <v>12074</v>
      </c>
      <c r="E183" s="1997" t="s">
        <v>1776</v>
      </c>
      <c r="F183" s="1997" t="s">
        <v>932</v>
      </c>
      <c r="G183" s="1997" t="s">
        <v>10420</v>
      </c>
      <c r="H183" s="1997" t="s">
        <v>29</v>
      </c>
      <c r="I183" s="1997" t="s">
        <v>128</v>
      </c>
      <c r="J183" s="2319" t="s">
        <v>188</v>
      </c>
      <c r="K183" s="2380" t="s">
        <v>1078</v>
      </c>
      <c r="L183" s="2418">
        <v>0.64583333333333337</v>
      </c>
      <c r="M183" s="2418">
        <v>0.70486111111111116</v>
      </c>
      <c r="N183" s="2386" t="s">
        <v>33</v>
      </c>
      <c r="O183" s="2418">
        <v>0.64236111111111116</v>
      </c>
      <c r="P183" s="1812" t="s">
        <v>34</v>
      </c>
      <c r="Q183" s="1812" t="s">
        <v>34</v>
      </c>
      <c r="R183" s="2317" t="s">
        <v>35</v>
      </c>
      <c r="S183" s="2229" t="s">
        <v>600</v>
      </c>
      <c r="T183" s="2229" t="s">
        <v>36</v>
      </c>
      <c r="U183" s="1812" t="s">
        <v>72</v>
      </c>
      <c r="V183" s="2322">
        <f t="shared" si="3"/>
        <v>3.4722222222222099E-3</v>
      </c>
      <c r="W183" s="1812"/>
    </row>
    <row r="184" spans="1:23" s="2223" customFormat="1">
      <c r="A184" s="1801">
        <v>184</v>
      </c>
      <c r="B184" s="1812"/>
      <c r="C184" s="1997">
        <v>183989</v>
      </c>
      <c r="D184" s="1812" t="s">
        <v>12074</v>
      </c>
      <c r="E184" s="1999" t="s">
        <v>12081</v>
      </c>
      <c r="F184" s="1997" t="s">
        <v>162</v>
      </c>
      <c r="G184" s="1997" t="s">
        <v>2072</v>
      </c>
      <c r="H184" s="1997" t="s">
        <v>215</v>
      </c>
      <c r="I184" s="1997" t="s">
        <v>12082</v>
      </c>
      <c r="J184" s="1812" t="s">
        <v>31</v>
      </c>
      <c r="K184" s="2380" t="s">
        <v>229</v>
      </c>
      <c r="L184" s="2418">
        <v>0.3611111111111111</v>
      </c>
      <c r="M184" s="2418">
        <v>0.4375</v>
      </c>
      <c r="N184" s="2386" t="s">
        <v>219</v>
      </c>
      <c r="O184" s="2418">
        <v>0.35416666666666669</v>
      </c>
      <c r="P184" s="1812" t="s">
        <v>34</v>
      </c>
      <c r="Q184" s="1812" t="s">
        <v>34</v>
      </c>
      <c r="R184" s="2317" t="s">
        <v>35</v>
      </c>
      <c r="S184" s="2229" t="s">
        <v>600</v>
      </c>
      <c r="T184" s="2229" t="s">
        <v>36</v>
      </c>
      <c r="U184" s="1812" t="s">
        <v>72</v>
      </c>
      <c r="V184" s="2322">
        <f t="shared" si="3"/>
        <v>6.9444444444444198E-3</v>
      </c>
      <c r="W184" s="1812"/>
    </row>
    <row r="185" spans="1:23" s="2223" customFormat="1">
      <c r="A185" s="1801">
        <v>185</v>
      </c>
      <c r="B185" s="1812"/>
      <c r="C185" s="1997">
        <v>193963</v>
      </c>
      <c r="D185" s="1812" t="s">
        <v>12074</v>
      </c>
      <c r="E185" s="1999" t="s">
        <v>5113</v>
      </c>
      <c r="F185" s="1997" t="s">
        <v>810</v>
      </c>
      <c r="G185" s="1997" t="s">
        <v>8197</v>
      </c>
      <c r="H185" s="1997" t="s">
        <v>215</v>
      </c>
      <c r="I185" s="1997" t="s">
        <v>12083</v>
      </c>
      <c r="J185" s="1812" t="s">
        <v>31</v>
      </c>
      <c r="K185" s="2380" t="s">
        <v>5020</v>
      </c>
      <c r="L185" s="2418">
        <v>0.46875</v>
      </c>
      <c r="M185" s="2418">
        <v>0.49305555555555558</v>
      </c>
      <c r="N185" s="2386" t="s">
        <v>219</v>
      </c>
      <c r="O185" s="2418">
        <v>0.45833333333333331</v>
      </c>
      <c r="P185" s="1812" t="s">
        <v>34</v>
      </c>
      <c r="Q185" s="1812" t="s">
        <v>34</v>
      </c>
      <c r="R185" s="2317" t="s">
        <v>35</v>
      </c>
      <c r="S185" s="2229" t="s">
        <v>600</v>
      </c>
      <c r="T185" s="2229" t="s">
        <v>36</v>
      </c>
      <c r="U185" s="1812" t="s">
        <v>72</v>
      </c>
      <c r="V185" s="2322">
        <f t="shared" si="3"/>
        <v>1.0416666666666685E-2</v>
      </c>
      <c r="W185" s="1812"/>
    </row>
    <row r="186" spans="1:23" s="2223" customFormat="1">
      <c r="A186" s="1801">
        <v>186</v>
      </c>
      <c r="B186" s="2006"/>
      <c r="C186" s="2013">
        <v>188745</v>
      </c>
      <c r="D186" s="1812" t="s">
        <v>12074</v>
      </c>
      <c r="E186" s="1997" t="s">
        <v>12084</v>
      </c>
      <c r="F186" s="1997" t="s">
        <v>616</v>
      </c>
      <c r="G186" s="1997" t="s">
        <v>54</v>
      </c>
      <c r="H186" s="1999" t="s">
        <v>48</v>
      </c>
      <c r="I186" s="1997" t="s">
        <v>12085</v>
      </c>
      <c r="J186" s="1812" t="s">
        <v>31</v>
      </c>
      <c r="K186" s="2380" t="s">
        <v>860</v>
      </c>
      <c r="L186" s="2418">
        <v>0.36805555555555558</v>
      </c>
      <c r="M186" s="2418">
        <v>0.46180555555555558</v>
      </c>
      <c r="N186" s="2386" t="s">
        <v>33</v>
      </c>
      <c r="O186" s="2418">
        <v>0.3611111111111111</v>
      </c>
      <c r="P186" s="1812" t="s">
        <v>34</v>
      </c>
      <c r="Q186" s="1812" t="s">
        <v>34</v>
      </c>
      <c r="R186" s="2317" t="s">
        <v>36</v>
      </c>
      <c r="S186" s="2229" t="s">
        <v>600</v>
      </c>
      <c r="T186" s="2229" t="s">
        <v>36</v>
      </c>
      <c r="U186" s="1812" t="s">
        <v>33</v>
      </c>
      <c r="V186" s="2322">
        <f t="shared" si="3"/>
        <v>6.9444444444444753E-3</v>
      </c>
      <c r="W186" s="2006"/>
    </row>
    <row r="187" spans="1:23" s="2223" customFormat="1" ht="27.75">
      <c r="A187" s="1801">
        <v>187</v>
      </c>
      <c r="B187" s="1812"/>
      <c r="C187" s="1805">
        <v>130821</v>
      </c>
      <c r="D187" s="2228" t="s">
        <v>12074</v>
      </c>
      <c r="E187" s="1997" t="s">
        <v>11894</v>
      </c>
      <c r="F187" s="1997" t="s">
        <v>1577</v>
      </c>
      <c r="G187" s="2325" t="s">
        <v>401</v>
      </c>
      <c r="H187" s="1997" t="s">
        <v>237</v>
      </c>
      <c r="I187" s="1997" t="s">
        <v>12086</v>
      </c>
      <c r="J187" s="1812" t="s">
        <v>31</v>
      </c>
      <c r="K187" s="2380" t="s">
        <v>195</v>
      </c>
      <c r="L187" s="2418">
        <v>0.36805555555555558</v>
      </c>
      <c r="M187" s="2418">
        <v>0.12083333333333333</v>
      </c>
      <c r="N187" s="2386" t="s">
        <v>33</v>
      </c>
      <c r="O187" s="2418">
        <v>0.3576388888888889</v>
      </c>
      <c r="P187" s="1812" t="s">
        <v>34</v>
      </c>
      <c r="Q187" s="1812" t="s">
        <v>34</v>
      </c>
      <c r="R187" s="2326" t="s">
        <v>35</v>
      </c>
      <c r="S187" s="2327" t="s">
        <v>600</v>
      </c>
      <c r="T187" s="2328" t="s">
        <v>12087</v>
      </c>
      <c r="U187" s="2323" t="s">
        <v>72</v>
      </c>
      <c r="V187" s="2322">
        <f t="shared" si="3"/>
        <v>1.0416666666666685E-2</v>
      </c>
      <c r="W187" s="1812"/>
    </row>
    <row r="188" spans="1:23" s="2223" customFormat="1">
      <c r="A188" s="1801">
        <v>188</v>
      </c>
      <c r="B188" s="1812"/>
      <c r="C188" s="1805">
        <v>194774</v>
      </c>
      <c r="D188" s="2364" t="s">
        <v>12088</v>
      </c>
      <c r="E188" s="1999" t="s">
        <v>12089</v>
      </c>
      <c r="F188" s="2234" t="s">
        <v>262</v>
      </c>
      <c r="G188" s="1997" t="s">
        <v>104</v>
      </c>
      <c r="H188" s="2234" t="s">
        <v>92</v>
      </c>
      <c r="I188" s="1999" t="s">
        <v>394</v>
      </c>
      <c r="J188" s="2006" t="s">
        <v>31</v>
      </c>
      <c r="K188" s="2397" t="s">
        <v>229</v>
      </c>
      <c r="L188" s="2430">
        <v>0.34375</v>
      </c>
      <c r="M188" s="2430">
        <v>0.39444444444444443</v>
      </c>
      <c r="N188" s="2386" t="s">
        <v>33</v>
      </c>
      <c r="O188" s="2430">
        <v>0.33333333333333331</v>
      </c>
      <c r="P188" s="1812" t="s">
        <v>34</v>
      </c>
      <c r="Q188" s="1812" t="s">
        <v>34</v>
      </c>
      <c r="R188" s="2317" t="s">
        <v>35</v>
      </c>
      <c r="S188" s="2229" t="s">
        <v>600</v>
      </c>
      <c r="T188" s="2229" t="s">
        <v>36</v>
      </c>
      <c r="U188" s="1812" t="s">
        <v>72</v>
      </c>
      <c r="V188" s="2322">
        <f t="shared" si="3"/>
        <v>1.0416666666666685E-2</v>
      </c>
      <c r="W188" s="1812"/>
    </row>
    <row r="189" spans="1:23" s="2223" customFormat="1">
      <c r="A189" s="1801">
        <v>189</v>
      </c>
      <c r="B189" s="1812"/>
      <c r="C189" s="1805">
        <v>192512</v>
      </c>
      <c r="D189" s="2228" t="s">
        <v>12088</v>
      </c>
      <c r="E189" s="1997" t="s">
        <v>12090</v>
      </c>
      <c r="F189" s="1997" t="s">
        <v>108</v>
      </c>
      <c r="G189" s="1997" t="s">
        <v>9210</v>
      </c>
      <c r="H189" s="1997" t="s">
        <v>389</v>
      </c>
      <c r="I189" s="2221" t="s">
        <v>394</v>
      </c>
      <c r="J189" s="1812" t="s">
        <v>31</v>
      </c>
      <c r="K189" s="2380" t="s">
        <v>5020</v>
      </c>
      <c r="L189" s="2418">
        <v>0.43402777777777779</v>
      </c>
      <c r="M189" s="2418">
        <v>0.51388888888888884</v>
      </c>
      <c r="N189" s="2386" t="s">
        <v>33</v>
      </c>
      <c r="O189" s="2418">
        <v>0.42708333333333331</v>
      </c>
      <c r="P189" s="1812" t="s">
        <v>34</v>
      </c>
      <c r="Q189" s="1812" t="s">
        <v>34</v>
      </c>
      <c r="R189" s="2317" t="s">
        <v>35</v>
      </c>
      <c r="S189" s="2229" t="s">
        <v>600</v>
      </c>
      <c r="T189" s="2229" t="s">
        <v>36</v>
      </c>
      <c r="U189" s="1812" t="s">
        <v>72</v>
      </c>
      <c r="V189" s="2322">
        <f t="shared" si="3"/>
        <v>6.9444444444444753E-3</v>
      </c>
      <c r="W189" s="1812"/>
    </row>
    <row r="190" spans="1:23" s="2223" customFormat="1">
      <c r="A190" s="1801">
        <v>190</v>
      </c>
      <c r="B190" s="1812"/>
      <c r="C190" s="1805">
        <v>185188</v>
      </c>
      <c r="D190" s="2228" t="s">
        <v>12088</v>
      </c>
      <c r="E190" s="1997" t="s">
        <v>12091</v>
      </c>
      <c r="F190" s="1997" t="s">
        <v>115</v>
      </c>
      <c r="G190" s="1997" t="s">
        <v>9210</v>
      </c>
      <c r="H190" s="1997" t="s">
        <v>370</v>
      </c>
      <c r="I190" s="2221" t="s">
        <v>394</v>
      </c>
      <c r="J190" s="1812" t="s">
        <v>31</v>
      </c>
      <c r="K190" s="2380" t="s">
        <v>860</v>
      </c>
      <c r="L190" s="2418">
        <v>0.53819444444444442</v>
      </c>
      <c r="M190" s="2418">
        <v>0.60069444444444442</v>
      </c>
      <c r="N190" s="2386" t="s">
        <v>33</v>
      </c>
      <c r="O190" s="2418">
        <v>0.52430555555555558</v>
      </c>
      <c r="P190" s="1812" t="s">
        <v>34</v>
      </c>
      <c r="Q190" s="1812" t="s">
        <v>34</v>
      </c>
      <c r="R190" s="2317" t="s">
        <v>35</v>
      </c>
      <c r="S190" s="2229" t="s">
        <v>600</v>
      </c>
      <c r="T190" s="2229" t="s">
        <v>36</v>
      </c>
      <c r="U190" s="1812" t="s">
        <v>72</v>
      </c>
      <c r="V190" s="2322">
        <f t="shared" ref="V190:V251" si="4">L190-O190</f>
        <v>1.388888888888884E-2</v>
      </c>
      <c r="W190" s="1812"/>
    </row>
    <row r="191" spans="1:23" s="2223" customFormat="1">
      <c r="A191" s="1801">
        <v>191</v>
      </c>
      <c r="B191" s="1812"/>
      <c r="C191" s="1805">
        <v>192917</v>
      </c>
      <c r="D191" s="2228" t="s">
        <v>12088</v>
      </c>
      <c r="E191" s="1997" t="s">
        <v>3225</v>
      </c>
      <c r="F191" s="1997" t="s">
        <v>126</v>
      </c>
      <c r="G191" s="1997" t="s">
        <v>12092</v>
      </c>
      <c r="H191" s="1997" t="s">
        <v>29</v>
      </c>
      <c r="I191" s="2221" t="s">
        <v>128</v>
      </c>
      <c r="J191" s="2319" t="s">
        <v>188</v>
      </c>
      <c r="K191" s="2380" t="s">
        <v>565</v>
      </c>
      <c r="L191" s="2418">
        <v>0.24305555555555555</v>
      </c>
      <c r="M191" s="2418">
        <v>0.3125</v>
      </c>
      <c r="N191" s="2386" t="s">
        <v>33</v>
      </c>
      <c r="O191" s="2418">
        <v>0.2361111111111111</v>
      </c>
      <c r="P191" s="1812" t="s">
        <v>34</v>
      </c>
      <c r="Q191" s="1812" t="s">
        <v>34</v>
      </c>
      <c r="R191" s="2317" t="s">
        <v>35</v>
      </c>
      <c r="S191" s="2229" t="s">
        <v>600</v>
      </c>
      <c r="T191" s="2229" t="s">
        <v>36</v>
      </c>
      <c r="U191" s="1812" t="s">
        <v>72</v>
      </c>
      <c r="V191" s="2322">
        <f t="shared" si="4"/>
        <v>6.9444444444444475E-3</v>
      </c>
      <c r="W191" s="1812"/>
    </row>
    <row r="192" spans="1:23" s="2223" customFormat="1">
      <c r="A192" s="1801">
        <v>192</v>
      </c>
      <c r="B192" s="1812"/>
      <c r="C192" s="1805">
        <v>148658</v>
      </c>
      <c r="D192" s="2228" t="s">
        <v>12088</v>
      </c>
      <c r="E192" s="1997" t="s">
        <v>12093</v>
      </c>
      <c r="F192" s="1997" t="s">
        <v>1777</v>
      </c>
      <c r="G192" s="1997" t="s">
        <v>11054</v>
      </c>
      <c r="H192" s="1997" t="s">
        <v>29</v>
      </c>
      <c r="I192" s="2221" t="s">
        <v>128</v>
      </c>
      <c r="J192" s="2319" t="s">
        <v>188</v>
      </c>
      <c r="K192" s="2380" t="s">
        <v>606</v>
      </c>
      <c r="L192" s="2418">
        <v>0.40694444444444444</v>
      </c>
      <c r="M192" s="2418">
        <v>0.46875</v>
      </c>
      <c r="N192" s="2386" t="s">
        <v>33</v>
      </c>
      <c r="O192" s="2418">
        <v>0.39930555555555558</v>
      </c>
      <c r="P192" s="1812" t="s">
        <v>34</v>
      </c>
      <c r="Q192" s="1812" t="s">
        <v>34</v>
      </c>
      <c r="R192" s="2317" t="s">
        <v>36</v>
      </c>
      <c r="S192" s="2229" t="s">
        <v>600</v>
      </c>
      <c r="T192" s="2229" t="s">
        <v>36</v>
      </c>
      <c r="U192" s="1812" t="s">
        <v>33</v>
      </c>
      <c r="V192" s="2322">
        <f t="shared" si="4"/>
        <v>7.6388888888888618E-3</v>
      </c>
      <c r="W192" s="1812"/>
    </row>
    <row r="193" spans="1:24" s="2223" customFormat="1">
      <c r="A193" s="1801">
        <v>193</v>
      </c>
      <c r="B193" s="1812"/>
      <c r="C193" s="1805">
        <v>196433</v>
      </c>
      <c r="D193" s="2228" t="s">
        <v>12088</v>
      </c>
      <c r="E193" s="1997" t="s">
        <v>12094</v>
      </c>
      <c r="F193" s="1997" t="s">
        <v>569</v>
      </c>
      <c r="G193" s="1997" t="s">
        <v>4176</v>
      </c>
      <c r="H193" s="1999" t="s">
        <v>520</v>
      </c>
      <c r="I193" s="2222" t="s">
        <v>12095</v>
      </c>
      <c r="J193" s="1812" t="s">
        <v>31</v>
      </c>
      <c r="K193" s="2380" t="s">
        <v>5639</v>
      </c>
      <c r="L193" s="2418">
        <v>0.47569444444444442</v>
      </c>
      <c r="M193" s="2418">
        <v>0.59722222222222221</v>
      </c>
      <c r="N193" s="2386" t="s">
        <v>33</v>
      </c>
      <c r="O193" s="2418">
        <v>0.46527777777777779</v>
      </c>
      <c r="P193" s="1812" t="s">
        <v>34</v>
      </c>
      <c r="Q193" s="1812" t="s">
        <v>34</v>
      </c>
      <c r="R193" s="2317" t="s">
        <v>35</v>
      </c>
      <c r="S193" s="2229" t="s">
        <v>600</v>
      </c>
      <c r="T193" s="2229" t="s">
        <v>36</v>
      </c>
      <c r="U193" s="1812" t="s">
        <v>72</v>
      </c>
      <c r="V193" s="2322">
        <f t="shared" si="4"/>
        <v>1.041666666666663E-2</v>
      </c>
      <c r="W193" s="1812"/>
    </row>
    <row r="194" spans="1:24" s="2223" customFormat="1">
      <c r="A194" s="1801">
        <v>194</v>
      </c>
      <c r="B194" s="1812"/>
      <c r="C194" s="1805">
        <v>196618</v>
      </c>
      <c r="D194" s="2228" t="s">
        <v>12088</v>
      </c>
      <c r="E194" s="1997" t="s">
        <v>5110</v>
      </c>
      <c r="F194" s="1997" t="s">
        <v>149</v>
      </c>
      <c r="G194" s="1997" t="s">
        <v>11002</v>
      </c>
      <c r="H194" s="1999" t="s">
        <v>29</v>
      </c>
      <c r="I194" s="2221" t="s">
        <v>128</v>
      </c>
      <c r="J194" s="2319" t="s">
        <v>188</v>
      </c>
      <c r="K194" s="2380" t="s">
        <v>1078</v>
      </c>
      <c r="L194" s="2418">
        <v>0.82291666666666663</v>
      </c>
      <c r="M194" s="2418">
        <v>0.88541666666666663</v>
      </c>
      <c r="N194" s="2386" t="s">
        <v>33</v>
      </c>
      <c r="O194" s="2418">
        <v>0.8125</v>
      </c>
      <c r="P194" s="1812" t="s">
        <v>34</v>
      </c>
      <c r="Q194" s="1812" t="s">
        <v>34</v>
      </c>
      <c r="R194" s="2317" t="s">
        <v>35</v>
      </c>
      <c r="S194" s="2229" t="s">
        <v>600</v>
      </c>
      <c r="T194" s="2229" t="s">
        <v>36</v>
      </c>
      <c r="U194" s="1812" t="s">
        <v>72</v>
      </c>
      <c r="V194" s="2322">
        <f t="shared" si="4"/>
        <v>1.041666666666663E-2</v>
      </c>
      <c r="W194" s="1812"/>
    </row>
    <row r="195" spans="1:24" s="2223" customFormat="1">
      <c r="A195" s="1801">
        <v>195</v>
      </c>
      <c r="B195" s="1812"/>
      <c r="C195" s="1805">
        <v>197906</v>
      </c>
      <c r="D195" s="2228" t="s">
        <v>12088</v>
      </c>
      <c r="E195" s="1997" t="s">
        <v>6247</v>
      </c>
      <c r="F195" s="1997" t="s">
        <v>1012</v>
      </c>
      <c r="G195" s="1997" t="s">
        <v>12096</v>
      </c>
      <c r="H195" s="1997" t="s">
        <v>29</v>
      </c>
      <c r="I195" s="2221" t="s">
        <v>11055</v>
      </c>
      <c r="J195" s="2319" t="s">
        <v>188</v>
      </c>
      <c r="K195" s="2380" t="s">
        <v>229</v>
      </c>
      <c r="L195" s="2418">
        <v>0.93402777777777779</v>
      </c>
      <c r="M195" s="2418">
        <v>3.4722222222222224E-2</v>
      </c>
      <c r="N195" s="2386" t="s">
        <v>33</v>
      </c>
      <c r="O195" s="2418">
        <v>0.92361111111111116</v>
      </c>
      <c r="P195" s="1812" t="s">
        <v>34</v>
      </c>
      <c r="Q195" s="1812" t="s">
        <v>34</v>
      </c>
      <c r="R195" s="2317" t="s">
        <v>36</v>
      </c>
      <c r="S195" s="2229" t="s">
        <v>600</v>
      </c>
      <c r="T195" s="2229" t="s">
        <v>36</v>
      </c>
      <c r="U195" s="1812" t="s">
        <v>33</v>
      </c>
      <c r="V195" s="2322">
        <f t="shared" si="4"/>
        <v>1.041666666666663E-2</v>
      </c>
      <c r="W195" s="1812"/>
    </row>
    <row r="196" spans="1:24" s="2223" customFormat="1">
      <c r="A196" s="1801">
        <v>196</v>
      </c>
      <c r="B196" s="1812"/>
      <c r="C196" s="1805">
        <v>197586</v>
      </c>
      <c r="D196" s="2228" t="s">
        <v>12088</v>
      </c>
      <c r="E196" s="1997" t="s">
        <v>12097</v>
      </c>
      <c r="F196" s="1997" t="s">
        <v>213</v>
      </c>
      <c r="G196" s="1997" t="s">
        <v>2988</v>
      </c>
      <c r="H196" s="1999" t="s">
        <v>215</v>
      </c>
      <c r="I196" s="2222" t="s">
        <v>12098</v>
      </c>
      <c r="J196" s="1812" t="s">
        <v>31</v>
      </c>
      <c r="K196" s="2380" t="s">
        <v>398</v>
      </c>
      <c r="L196" s="2418">
        <v>0.3527777777777778</v>
      </c>
      <c r="M196" s="2418">
        <v>0.45833333333333331</v>
      </c>
      <c r="N196" s="2386" t="s">
        <v>219</v>
      </c>
      <c r="O196" s="2418">
        <v>0.34375</v>
      </c>
      <c r="P196" s="1812" t="s">
        <v>34</v>
      </c>
      <c r="Q196" s="1812" t="s">
        <v>34</v>
      </c>
      <c r="R196" s="2317" t="s">
        <v>35</v>
      </c>
      <c r="S196" s="2229" t="s">
        <v>600</v>
      </c>
      <c r="T196" s="2229" t="s">
        <v>36</v>
      </c>
      <c r="U196" s="1812" t="s">
        <v>72</v>
      </c>
      <c r="V196" s="2322">
        <f t="shared" si="4"/>
        <v>9.0277777777778012E-3</v>
      </c>
      <c r="W196" s="1812"/>
    </row>
    <row r="197" spans="1:24" s="2223" customFormat="1">
      <c r="A197" s="1801">
        <v>197</v>
      </c>
      <c r="B197" s="1812"/>
      <c r="C197" s="1805">
        <v>187110</v>
      </c>
      <c r="D197" s="2228" t="s">
        <v>12088</v>
      </c>
      <c r="E197" s="1997" t="s">
        <v>12099</v>
      </c>
      <c r="F197" s="1997" t="s">
        <v>1024</v>
      </c>
      <c r="G197" s="1997" t="s">
        <v>28</v>
      </c>
      <c r="H197" s="1999" t="s">
        <v>29</v>
      </c>
      <c r="I197" s="2222" t="s">
        <v>12100</v>
      </c>
      <c r="J197" s="1812" t="s">
        <v>31</v>
      </c>
      <c r="K197" s="2380" t="s">
        <v>3524</v>
      </c>
      <c r="L197" s="2418">
        <v>0.47916666666666669</v>
      </c>
      <c r="M197" s="2418">
        <v>0.50694444444444442</v>
      </c>
      <c r="N197" s="2386" t="s">
        <v>33</v>
      </c>
      <c r="O197" s="2418">
        <v>0.46527777777777779</v>
      </c>
      <c r="P197" s="1812" t="s">
        <v>34</v>
      </c>
      <c r="Q197" s="1812" t="s">
        <v>34</v>
      </c>
      <c r="R197" s="2317" t="s">
        <v>36</v>
      </c>
      <c r="S197" s="2229" t="s">
        <v>600</v>
      </c>
      <c r="T197" s="2229" t="s">
        <v>36</v>
      </c>
      <c r="U197" s="1812" t="s">
        <v>33</v>
      </c>
      <c r="V197" s="2322">
        <f t="shared" si="4"/>
        <v>1.3888888888888895E-2</v>
      </c>
      <c r="W197" s="1812"/>
    </row>
    <row r="198" spans="1:24" s="2223" customFormat="1">
      <c r="A198" s="1801">
        <v>198</v>
      </c>
      <c r="B198" s="1812"/>
      <c r="C198" s="1805">
        <v>186267</v>
      </c>
      <c r="D198" s="2228" t="s">
        <v>12088</v>
      </c>
      <c r="E198" s="1997" t="s">
        <v>12101</v>
      </c>
      <c r="F198" s="1997" t="s">
        <v>311</v>
      </c>
      <c r="G198" s="1997" t="s">
        <v>40</v>
      </c>
      <c r="H198" s="1999" t="s">
        <v>41</v>
      </c>
      <c r="I198" s="2221" t="s">
        <v>12102</v>
      </c>
      <c r="J198" s="1812"/>
      <c r="K198" s="2380" t="s">
        <v>860</v>
      </c>
      <c r="L198" s="2418">
        <v>0.57986111111111116</v>
      </c>
      <c r="M198" s="2418">
        <v>0.69444444444444442</v>
      </c>
      <c r="N198" s="2386" t="s">
        <v>33</v>
      </c>
      <c r="O198" s="2418">
        <v>0.5625</v>
      </c>
      <c r="P198" s="1812" t="s">
        <v>34</v>
      </c>
      <c r="Q198" s="1812" t="s">
        <v>34</v>
      </c>
      <c r="R198" s="2317" t="s">
        <v>35</v>
      </c>
      <c r="S198" s="2229" t="s">
        <v>600</v>
      </c>
      <c r="T198" s="2229" t="s">
        <v>36</v>
      </c>
      <c r="U198" s="1812" t="s">
        <v>72</v>
      </c>
      <c r="V198" s="2322">
        <f t="shared" si="4"/>
        <v>1.736111111111116E-2</v>
      </c>
      <c r="W198" s="1812"/>
    </row>
    <row r="199" spans="1:24" s="2223" customFormat="1">
      <c r="A199" s="1801">
        <v>199</v>
      </c>
      <c r="B199" s="1812"/>
      <c r="C199" s="1805">
        <v>187089</v>
      </c>
      <c r="D199" s="2228" t="s">
        <v>12088</v>
      </c>
      <c r="E199" s="1997" t="s">
        <v>12103</v>
      </c>
      <c r="F199" s="1997" t="s">
        <v>840</v>
      </c>
      <c r="G199" s="1997" t="s">
        <v>617</v>
      </c>
      <c r="H199" s="1999" t="s">
        <v>48</v>
      </c>
      <c r="I199" s="2221" t="s">
        <v>12104</v>
      </c>
      <c r="J199" s="1812" t="s">
        <v>31</v>
      </c>
      <c r="K199" s="2380" t="s">
        <v>5020</v>
      </c>
      <c r="L199" s="2418">
        <v>0.36388888888888887</v>
      </c>
      <c r="M199" s="2418">
        <v>0.43611111111111112</v>
      </c>
      <c r="N199" s="2386" t="s">
        <v>33</v>
      </c>
      <c r="O199" s="2418">
        <v>0.35625000000000001</v>
      </c>
      <c r="P199" s="1812" t="s">
        <v>34</v>
      </c>
      <c r="Q199" s="1812" t="s">
        <v>34</v>
      </c>
      <c r="R199" s="2317" t="s">
        <v>35</v>
      </c>
      <c r="S199" s="2229" t="s">
        <v>600</v>
      </c>
      <c r="T199" s="2229" t="s">
        <v>36</v>
      </c>
      <c r="U199" s="1812" t="s">
        <v>72</v>
      </c>
      <c r="V199" s="2322">
        <f t="shared" si="4"/>
        <v>7.6388888888888618E-3</v>
      </c>
      <c r="W199" s="1812"/>
    </row>
    <row r="200" spans="1:24" s="2223" customFormat="1">
      <c r="A200" s="1801">
        <v>200</v>
      </c>
      <c r="B200" s="1812"/>
      <c r="C200" s="1805">
        <v>194414</v>
      </c>
      <c r="D200" s="2228" t="s">
        <v>12088</v>
      </c>
      <c r="E200" s="1997" t="s">
        <v>12105</v>
      </c>
      <c r="F200" s="1997" t="s">
        <v>1719</v>
      </c>
      <c r="G200" s="1997" t="s">
        <v>617</v>
      </c>
      <c r="H200" s="1999" t="s">
        <v>48</v>
      </c>
      <c r="I200" s="2221" t="s">
        <v>12106</v>
      </c>
      <c r="J200" s="1812"/>
      <c r="K200" s="2380" t="s">
        <v>229</v>
      </c>
      <c r="L200" s="2418">
        <v>0.55902777777777779</v>
      </c>
      <c r="M200" s="2418">
        <v>0.72916666666666663</v>
      </c>
      <c r="N200" s="2386" t="s">
        <v>33</v>
      </c>
      <c r="O200" s="2418">
        <v>0.55208333333333337</v>
      </c>
      <c r="P200" s="1812" t="s">
        <v>34</v>
      </c>
      <c r="Q200" s="1812" t="s">
        <v>34</v>
      </c>
      <c r="R200" s="2317" t="s">
        <v>35</v>
      </c>
      <c r="S200" s="2229" t="s">
        <v>600</v>
      </c>
      <c r="T200" s="2229" t="s">
        <v>36</v>
      </c>
      <c r="U200" s="1812" t="s">
        <v>72</v>
      </c>
      <c r="V200" s="2322">
        <f t="shared" si="4"/>
        <v>6.9444444444444198E-3</v>
      </c>
      <c r="W200" s="1812"/>
    </row>
    <row r="201" spans="1:24" s="2223" customFormat="1">
      <c r="A201" s="1801">
        <v>201</v>
      </c>
      <c r="B201" s="1812"/>
      <c r="C201" s="1805">
        <v>194270</v>
      </c>
      <c r="D201" s="2228" t="s">
        <v>12088</v>
      </c>
      <c r="E201" s="1997" t="s">
        <v>12107</v>
      </c>
      <c r="F201" s="1997" t="s">
        <v>428</v>
      </c>
      <c r="G201" s="1997" t="s">
        <v>7654</v>
      </c>
      <c r="H201" s="1999" t="s">
        <v>237</v>
      </c>
      <c r="I201" s="2222" t="s">
        <v>2403</v>
      </c>
      <c r="J201" s="1812" t="s">
        <v>31</v>
      </c>
      <c r="K201" s="2380" t="s">
        <v>1018</v>
      </c>
      <c r="L201" s="2418">
        <v>0.43055555555555558</v>
      </c>
      <c r="M201" s="2418">
        <v>0.66319444444444442</v>
      </c>
      <c r="N201" s="2386" t="s">
        <v>33</v>
      </c>
      <c r="O201" s="2418">
        <v>0.4236111111111111</v>
      </c>
      <c r="P201" s="1812" t="s">
        <v>34</v>
      </c>
      <c r="Q201" s="1812" t="s">
        <v>34</v>
      </c>
      <c r="R201" s="2317" t="s">
        <v>36</v>
      </c>
      <c r="S201" s="2229" t="s">
        <v>600</v>
      </c>
      <c r="T201" s="2229" t="s">
        <v>36</v>
      </c>
      <c r="U201" s="1812" t="s">
        <v>33</v>
      </c>
      <c r="V201" s="2322">
        <f t="shared" si="4"/>
        <v>6.9444444444444753E-3</v>
      </c>
      <c r="W201" s="1812"/>
    </row>
    <row r="202" spans="1:24" s="2223" customFormat="1">
      <c r="A202" s="1801">
        <v>202</v>
      </c>
      <c r="B202" s="1812"/>
      <c r="C202" s="1805">
        <v>15914</v>
      </c>
      <c r="D202" s="2228" t="s">
        <v>12088</v>
      </c>
      <c r="E202" s="1997" t="s">
        <v>12108</v>
      </c>
      <c r="F202" s="1997" t="s">
        <v>6988</v>
      </c>
      <c r="G202" s="1997" t="s">
        <v>10747</v>
      </c>
      <c r="H202" s="1999" t="s">
        <v>134</v>
      </c>
      <c r="I202" s="2222" t="s">
        <v>11952</v>
      </c>
      <c r="J202" s="1812" t="s">
        <v>31</v>
      </c>
      <c r="K202" s="2380" t="s">
        <v>11833</v>
      </c>
      <c r="L202" s="2418">
        <v>0.41458333333333336</v>
      </c>
      <c r="M202" s="2418">
        <v>0.57638888888888884</v>
      </c>
      <c r="N202" s="2386" t="s">
        <v>585</v>
      </c>
      <c r="O202" s="2418">
        <v>0.39583333333333331</v>
      </c>
      <c r="P202" s="1812" t="s">
        <v>34</v>
      </c>
      <c r="Q202" s="1812" t="s">
        <v>34</v>
      </c>
      <c r="R202" s="2317" t="s">
        <v>35</v>
      </c>
      <c r="S202" s="2229" t="s">
        <v>600</v>
      </c>
      <c r="T202" s="2229" t="s">
        <v>36</v>
      </c>
      <c r="U202" s="1812" t="s">
        <v>72</v>
      </c>
      <c r="V202" s="2322">
        <f t="shared" si="4"/>
        <v>1.8750000000000044E-2</v>
      </c>
      <c r="W202" s="1812"/>
    </row>
    <row r="203" spans="1:24" s="2223" customFormat="1">
      <c r="A203" s="1801">
        <v>203</v>
      </c>
      <c r="B203" s="1812"/>
      <c r="C203" s="1805">
        <v>172732</v>
      </c>
      <c r="D203" s="2228" t="s">
        <v>12088</v>
      </c>
      <c r="E203" s="1997" t="s">
        <v>12109</v>
      </c>
      <c r="F203" s="1997" t="s">
        <v>192</v>
      </c>
      <c r="G203" s="2013" t="s">
        <v>7574</v>
      </c>
      <c r="H203" s="2013" t="s">
        <v>99</v>
      </c>
      <c r="I203" s="2329" t="s">
        <v>100</v>
      </c>
      <c r="J203" s="2006" t="s">
        <v>31</v>
      </c>
      <c r="K203" s="2397" t="s">
        <v>980</v>
      </c>
      <c r="L203" s="2430">
        <v>0.43333333333333335</v>
      </c>
      <c r="M203" s="2430">
        <v>0.56597222222222221</v>
      </c>
      <c r="N203" s="2387" t="s">
        <v>33</v>
      </c>
      <c r="O203" s="2430">
        <v>0.41111111111111109</v>
      </c>
      <c r="P203" s="1812" t="s">
        <v>34</v>
      </c>
      <c r="Q203" s="1812" t="s">
        <v>34</v>
      </c>
      <c r="R203" s="2318" t="s">
        <v>36</v>
      </c>
      <c r="S203" s="2006" t="s">
        <v>600</v>
      </c>
      <c r="T203" s="2006" t="s">
        <v>36</v>
      </c>
      <c r="U203" s="2323" t="s">
        <v>33</v>
      </c>
      <c r="V203" s="2330">
        <f t="shared" si="4"/>
        <v>2.2222222222222254E-2</v>
      </c>
      <c r="W203" s="2006"/>
    </row>
    <row r="204" spans="1:24" s="2223" customFormat="1">
      <c r="A204" s="1801">
        <v>204</v>
      </c>
      <c r="B204" s="2006"/>
      <c r="C204" s="2017">
        <v>193713</v>
      </c>
      <c r="D204" s="2238" t="s">
        <v>12088</v>
      </c>
      <c r="E204" s="2066" t="s">
        <v>12110</v>
      </c>
      <c r="F204" s="2331" t="s">
        <v>2535</v>
      </c>
      <c r="G204" s="1811" t="s">
        <v>2988</v>
      </c>
      <c r="H204" s="1805" t="s">
        <v>215</v>
      </c>
      <c r="I204" s="1805" t="s">
        <v>12111</v>
      </c>
      <c r="J204" s="2238" t="s">
        <v>31</v>
      </c>
      <c r="K204" s="2397" t="s">
        <v>398</v>
      </c>
      <c r="L204" s="2430">
        <v>0.47222222222222221</v>
      </c>
      <c r="M204" s="2430">
        <v>0.65972222222222221</v>
      </c>
      <c r="N204" s="2387" t="s">
        <v>219</v>
      </c>
      <c r="O204" s="2430">
        <v>0.45833333333333331</v>
      </c>
      <c r="P204" s="1812" t="s">
        <v>34</v>
      </c>
      <c r="Q204" s="1812" t="s">
        <v>34</v>
      </c>
      <c r="R204" s="2318" t="s">
        <v>35</v>
      </c>
      <c r="S204" s="2006" t="s">
        <v>600</v>
      </c>
      <c r="T204" s="2006" t="s">
        <v>36</v>
      </c>
      <c r="U204" s="2006" t="s">
        <v>72</v>
      </c>
      <c r="V204" s="2330">
        <f t="shared" si="4"/>
        <v>1.3888888888888895E-2</v>
      </c>
      <c r="W204" s="2006"/>
    </row>
    <row r="205" spans="1:24" s="1810" customFormat="1" ht="31.5" customHeight="1">
      <c r="A205" s="1801">
        <v>205</v>
      </c>
      <c r="B205" s="1801"/>
      <c r="C205" s="1823">
        <v>194774</v>
      </c>
      <c r="D205" s="1802" t="s">
        <v>12112</v>
      </c>
      <c r="E205" s="1823" t="s">
        <v>12113</v>
      </c>
      <c r="F205" s="2334" t="s">
        <v>149</v>
      </c>
      <c r="G205" s="1805" t="s">
        <v>4032</v>
      </c>
      <c r="H205" s="1823" t="s">
        <v>389</v>
      </c>
      <c r="I205" s="1823" t="s">
        <v>12114</v>
      </c>
      <c r="J205" s="2061" t="s">
        <v>31</v>
      </c>
      <c r="K205" s="2391" t="s">
        <v>229</v>
      </c>
      <c r="L205" s="2416">
        <v>0.35416666666666669</v>
      </c>
      <c r="M205" s="2416">
        <v>0.55555555555555558</v>
      </c>
      <c r="N205" s="2373" t="s">
        <v>526</v>
      </c>
      <c r="O205" s="2416">
        <v>0.34027777777777779</v>
      </c>
      <c r="P205" s="1801" t="s">
        <v>34</v>
      </c>
      <c r="Q205" s="1801" t="s">
        <v>34</v>
      </c>
      <c r="R205" s="1801" t="s">
        <v>112</v>
      </c>
      <c r="S205" s="1801" t="s">
        <v>35</v>
      </c>
      <c r="T205" s="1801" t="s">
        <v>36</v>
      </c>
      <c r="U205" s="1801" t="s">
        <v>12115</v>
      </c>
      <c r="V205" s="2309">
        <f t="shared" si="4"/>
        <v>1.3888888888888895E-2</v>
      </c>
      <c r="W205" s="1823">
        <v>9811986952</v>
      </c>
    </row>
    <row r="206" spans="1:24" s="1810" customFormat="1" ht="24.75" customHeight="1">
      <c r="A206" s="1801">
        <v>206</v>
      </c>
      <c r="B206" s="1801">
        <v>3584</v>
      </c>
      <c r="C206" s="1823">
        <v>192512</v>
      </c>
      <c r="D206" s="1801" t="s">
        <v>12112</v>
      </c>
      <c r="E206" s="1823" t="s">
        <v>12116</v>
      </c>
      <c r="F206" s="2335" t="s">
        <v>2116</v>
      </c>
      <c r="G206" s="1805" t="s">
        <v>12117</v>
      </c>
      <c r="H206" s="1823" t="s">
        <v>947</v>
      </c>
      <c r="I206" s="1823" t="s">
        <v>2516</v>
      </c>
      <c r="J206" s="2061" t="s">
        <v>31</v>
      </c>
      <c r="K206" s="2391" t="s">
        <v>3654</v>
      </c>
      <c r="L206" s="2416">
        <v>0.47986111111111113</v>
      </c>
      <c r="M206" s="2416">
        <v>0.60763888888888884</v>
      </c>
      <c r="N206" s="2372" t="s">
        <v>33</v>
      </c>
      <c r="O206" s="2416">
        <v>0.46527777777777779</v>
      </c>
      <c r="P206" s="1801" t="s">
        <v>34</v>
      </c>
      <c r="Q206" s="1801" t="s">
        <v>34</v>
      </c>
      <c r="R206" s="1801" t="s">
        <v>112</v>
      </c>
      <c r="S206" s="1801" t="s">
        <v>35</v>
      </c>
      <c r="T206" s="1801" t="s">
        <v>36</v>
      </c>
      <c r="U206" s="1801" t="s">
        <v>33</v>
      </c>
      <c r="V206" s="2309">
        <f t="shared" si="4"/>
        <v>1.4583333333333337E-2</v>
      </c>
      <c r="W206" s="1823">
        <v>9999348273</v>
      </c>
    </row>
    <row r="207" spans="1:24" s="439" customFormat="1" ht="27" customHeight="1">
      <c r="A207" s="1801">
        <v>207</v>
      </c>
      <c r="B207" s="463">
        <v>2103</v>
      </c>
      <c r="C207" s="1311">
        <v>185188</v>
      </c>
      <c r="D207" s="463" t="s">
        <v>12112</v>
      </c>
      <c r="E207" s="1311" t="s">
        <v>12118</v>
      </c>
      <c r="F207" s="2332" t="s">
        <v>479</v>
      </c>
      <c r="G207" s="1311" t="s">
        <v>40</v>
      </c>
      <c r="H207" s="1311" t="s">
        <v>41</v>
      </c>
      <c r="I207" s="1228" t="s">
        <v>12119</v>
      </c>
      <c r="J207" s="2315" t="s">
        <v>31</v>
      </c>
      <c r="K207" s="1850" t="s">
        <v>12120</v>
      </c>
      <c r="L207" s="1367">
        <v>0.4375</v>
      </c>
      <c r="M207" s="1367">
        <v>0.92708333333333337</v>
      </c>
      <c r="N207" s="2452" t="s">
        <v>169</v>
      </c>
      <c r="O207" s="1367">
        <v>0.40972222222222221</v>
      </c>
      <c r="P207" s="463"/>
      <c r="Q207" s="463" t="s">
        <v>171</v>
      </c>
      <c r="R207" s="463" t="s">
        <v>112</v>
      </c>
      <c r="S207" s="463" t="s">
        <v>600</v>
      </c>
      <c r="T207" s="608" t="s">
        <v>12121</v>
      </c>
      <c r="U207" s="608" t="s">
        <v>12122</v>
      </c>
      <c r="V207" s="2358">
        <f t="shared" si="4"/>
        <v>2.777777777777779E-2</v>
      </c>
      <c r="W207" s="1311">
        <v>9149017538</v>
      </c>
      <c r="X207" s="439" t="s">
        <v>8012</v>
      </c>
    </row>
    <row r="208" spans="1:24" s="1810" customFormat="1">
      <c r="A208" s="1801">
        <v>208</v>
      </c>
      <c r="B208" s="1801">
        <v>2131</v>
      </c>
      <c r="C208" s="1823">
        <v>192917</v>
      </c>
      <c r="D208" s="1801" t="s">
        <v>12112</v>
      </c>
      <c r="E208" s="1823" t="s">
        <v>12123</v>
      </c>
      <c r="F208" s="2335" t="s">
        <v>1173</v>
      </c>
      <c r="G208" s="1805" t="s">
        <v>5493</v>
      </c>
      <c r="H208" s="1823" t="s">
        <v>215</v>
      </c>
      <c r="I208" s="1823" t="s">
        <v>12124</v>
      </c>
      <c r="J208" s="2061" t="s">
        <v>31</v>
      </c>
      <c r="K208" s="2391" t="s">
        <v>398</v>
      </c>
      <c r="L208" s="2416">
        <v>0.3527777777777778</v>
      </c>
      <c r="M208" s="2416">
        <v>0.54861111111111116</v>
      </c>
      <c r="N208" s="2372" t="s">
        <v>3294</v>
      </c>
      <c r="O208" s="2416">
        <v>0.34375</v>
      </c>
      <c r="P208" s="1801" t="s">
        <v>34</v>
      </c>
      <c r="Q208" s="1801" t="s">
        <v>34</v>
      </c>
      <c r="R208" s="1801" t="s">
        <v>112</v>
      </c>
      <c r="S208" s="1801" t="s">
        <v>35</v>
      </c>
      <c r="T208" s="1801" t="s">
        <v>36</v>
      </c>
      <c r="U208" s="1801" t="s">
        <v>3294</v>
      </c>
      <c r="V208" s="2309">
        <f t="shared" si="4"/>
        <v>9.0277777777778012E-3</v>
      </c>
      <c r="W208" s="1823">
        <v>9851886680</v>
      </c>
    </row>
    <row r="209" spans="1:24" s="1810" customFormat="1">
      <c r="A209" s="1801">
        <v>209</v>
      </c>
      <c r="B209" s="1801">
        <v>3529</v>
      </c>
      <c r="C209" s="1805">
        <v>148658</v>
      </c>
      <c r="D209" s="1801" t="s">
        <v>12112</v>
      </c>
      <c r="E209" s="1823" t="s">
        <v>12125</v>
      </c>
      <c r="F209" s="2014" t="s">
        <v>1173</v>
      </c>
      <c r="G209" s="2230" t="s">
        <v>5493</v>
      </c>
      <c r="H209" s="2337" t="s">
        <v>215</v>
      </c>
      <c r="I209" s="2338" t="s">
        <v>12126</v>
      </c>
      <c r="J209" s="1890" t="s">
        <v>31</v>
      </c>
      <c r="K209" s="2391" t="s">
        <v>12127</v>
      </c>
      <c r="L209" s="2416">
        <v>0.56944444444444442</v>
      </c>
      <c r="M209" s="2416">
        <v>0.60416666666666663</v>
      </c>
      <c r="N209" s="2372" t="s">
        <v>12128</v>
      </c>
      <c r="O209" s="2416">
        <v>0.55555555555555558</v>
      </c>
      <c r="P209" s="1801" t="s">
        <v>34</v>
      </c>
      <c r="Q209" s="1801" t="s">
        <v>34</v>
      </c>
      <c r="R209" s="1801" t="s">
        <v>112</v>
      </c>
      <c r="S209" s="1801" t="s">
        <v>35</v>
      </c>
      <c r="T209" s="1801" t="s">
        <v>36</v>
      </c>
      <c r="U209" s="1801" t="s">
        <v>3294</v>
      </c>
      <c r="V209" s="2309">
        <f t="shared" si="4"/>
        <v>1.388888888888884E-2</v>
      </c>
      <c r="W209" s="1823">
        <v>9990745843</v>
      </c>
    </row>
    <row r="210" spans="1:24" s="1810" customFormat="1">
      <c r="A210" s="1801">
        <v>210</v>
      </c>
      <c r="B210" s="1801">
        <v>2603</v>
      </c>
      <c r="C210" s="1823">
        <v>196433</v>
      </c>
      <c r="D210" s="1801" t="s">
        <v>12112</v>
      </c>
      <c r="E210" s="1823" t="s">
        <v>12129</v>
      </c>
      <c r="F210" s="2014" t="s">
        <v>505</v>
      </c>
      <c r="G210" s="1805" t="s">
        <v>4362</v>
      </c>
      <c r="H210" s="2014" t="s">
        <v>29</v>
      </c>
      <c r="I210" s="1805" t="s">
        <v>110</v>
      </c>
      <c r="J210" s="1890" t="s">
        <v>31</v>
      </c>
      <c r="K210" s="2391" t="s">
        <v>56</v>
      </c>
      <c r="L210" s="2416">
        <v>0.54861111111111116</v>
      </c>
      <c r="M210" s="2416">
        <v>0.60486111111111107</v>
      </c>
      <c r="N210" s="2372" t="s">
        <v>33</v>
      </c>
      <c r="O210" s="2416">
        <v>0.53125</v>
      </c>
      <c r="P210" s="1801" t="s">
        <v>34</v>
      </c>
      <c r="Q210" s="1801" t="s">
        <v>34</v>
      </c>
      <c r="R210" s="1801" t="s">
        <v>35</v>
      </c>
      <c r="S210" s="1801" t="s">
        <v>35</v>
      </c>
      <c r="T210" s="1801" t="s">
        <v>36</v>
      </c>
      <c r="U210" s="1801" t="s">
        <v>72</v>
      </c>
      <c r="V210" s="2309">
        <f t="shared" si="4"/>
        <v>1.736111111111116E-2</v>
      </c>
      <c r="W210" s="1823">
        <v>8920537480</v>
      </c>
    </row>
    <row r="211" spans="1:24" s="1810" customFormat="1">
      <c r="A211" s="1801">
        <v>211</v>
      </c>
      <c r="B211" s="1801">
        <v>3149</v>
      </c>
      <c r="C211" s="1823">
        <v>196618</v>
      </c>
      <c r="D211" s="1801" t="s">
        <v>12112</v>
      </c>
      <c r="E211" s="2144" t="s">
        <v>12130</v>
      </c>
      <c r="F211" s="2014" t="s">
        <v>467</v>
      </c>
      <c r="G211" s="1805" t="s">
        <v>9595</v>
      </c>
      <c r="H211" s="2014" t="s">
        <v>4213</v>
      </c>
      <c r="I211" s="1811" t="s">
        <v>12131</v>
      </c>
      <c r="J211" s="1890" t="s">
        <v>31</v>
      </c>
      <c r="K211" s="2391" t="s">
        <v>360</v>
      </c>
      <c r="L211" s="2416">
        <v>0.36805555555555558</v>
      </c>
      <c r="M211" s="2416">
        <v>0.53125</v>
      </c>
      <c r="N211" s="2372" t="s">
        <v>33</v>
      </c>
      <c r="O211" s="2416">
        <v>0.34722222222222221</v>
      </c>
      <c r="P211" s="1801" t="s">
        <v>34</v>
      </c>
      <c r="Q211" s="1801" t="s">
        <v>34</v>
      </c>
      <c r="R211" s="1801" t="s">
        <v>35</v>
      </c>
      <c r="S211" s="1801" t="s">
        <v>35</v>
      </c>
      <c r="T211" s="1801" t="s">
        <v>36</v>
      </c>
      <c r="U211" s="1801" t="s">
        <v>72</v>
      </c>
      <c r="V211" s="2309">
        <f t="shared" si="4"/>
        <v>2.083333333333337E-2</v>
      </c>
      <c r="W211" s="1823">
        <v>8447606600</v>
      </c>
    </row>
    <row r="212" spans="1:24" s="1810" customFormat="1" ht="27.75">
      <c r="A212" s="1801">
        <v>212</v>
      </c>
      <c r="B212" s="1801">
        <v>3525</v>
      </c>
      <c r="C212" s="1823">
        <v>187110</v>
      </c>
      <c r="D212" s="1801" t="s">
        <v>12112</v>
      </c>
      <c r="E212" s="1823" t="s">
        <v>5781</v>
      </c>
      <c r="F212" s="2014" t="s">
        <v>1777</v>
      </c>
      <c r="G212" s="1805" t="s">
        <v>10435</v>
      </c>
      <c r="H212" s="2014" t="s">
        <v>29</v>
      </c>
      <c r="I212" s="1805" t="s">
        <v>110</v>
      </c>
      <c r="J212" s="1890" t="s">
        <v>31</v>
      </c>
      <c r="K212" s="2391" t="s">
        <v>195</v>
      </c>
      <c r="L212" s="2416">
        <v>0.61805555555555558</v>
      </c>
      <c r="M212" s="2416">
        <v>0.66666666666666663</v>
      </c>
      <c r="N212" s="2373" t="s">
        <v>526</v>
      </c>
      <c r="O212" s="2416">
        <v>0.60416666666666663</v>
      </c>
      <c r="P212" s="1801" t="s">
        <v>34</v>
      </c>
      <c r="Q212" s="1801" t="s">
        <v>34</v>
      </c>
      <c r="R212" s="1801" t="s">
        <v>35</v>
      </c>
      <c r="S212" s="1801" t="s">
        <v>35</v>
      </c>
      <c r="T212" s="1801" t="s">
        <v>36</v>
      </c>
      <c r="U212" s="1801" t="s">
        <v>72</v>
      </c>
      <c r="V212" s="2309">
        <f t="shared" si="4"/>
        <v>1.3888888888888951E-2</v>
      </c>
      <c r="W212" s="1823">
        <v>9873062516</v>
      </c>
    </row>
    <row r="213" spans="1:24">
      <c r="A213" s="1801">
        <v>213</v>
      </c>
      <c r="B213" s="1801"/>
      <c r="C213" s="1823">
        <v>186267</v>
      </c>
      <c r="D213" s="1801" t="s">
        <v>12112</v>
      </c>
      <c r="E213" s="1823" t="s">
        <v>12132</v>
      </c>
      <c r="F213" s="2014" t="s">
        <v>528</v>
      </c>
      <c r="G213" s="1805" t="s">
        <v>4381</v>
      </c>
      <c r="H213" s="2014" t="s">
        <v>70</v>
      </c>
      <c r="I213" s="1823" t="s">
        <v>820</v>
      </c>
      <c r="J213" s="1890" t="s">
        <v>31</v>
      </c>
      <c r="K213" s="2393"/>
      <c r="L213" s="1364"/>
      <c r="M213" s="1364"/>
      <c r="N213" s="2447" t="s">
        <v>37</v>
      </c>
      <c r="O213" s="1364"/>
      <c r="P213" s="775"/>
      <c r="Q213" s="775"/>
      <c r="R213" s="775"/>
      <c r="S213" s="775"/>
      <c r="T213" s="775"/>
      <c r="U213" s="775"/>
      <c r="V213" s="2339"/>
      <c r="W213" s="1629">
        <v>9470731007</v>
      </c>
    </row>
    <row r="214" spans="1:24">
      <c r="A214" s="1801">
        <v>214</v>
      </c>
      <c r="B214" s="1801"/>
      <c r="C214" s="1823">
        <v>187089</v>
      </c>
      <c r="D214" s="1801" t="s">
        <v>12112</v>
      </c>
      <c r="E214" s="1823" t="s">
        <v>12133</v>
      </c>
      <c r="F214" s="2014" t="s">
        <v>755</v>
      </c>
      <c r="G214" s="1805" t="s">
        <v>9543</v>
      </c>
      <c r="H214" s="2172" t="s">
        <v>70</v>
      </c>
      <c r="I214" s="1823" t="s">
        <v>12134</v>
      </c>
      <c r="J214" s="1890" t="s">
        <v>31</v>
      </c>
      <c r="K214" s="2393"/>
      <c r="L214" s="1364"/>
      <c r="M214" s="1364"/>
      <c r="N214" s="2447" t="s">
        <v>37</v>
      </c>
      <c r="O214" s="1364"/>
      <c r="P214" s="775"/>
      <c r="Q214" s="775"/>
      <c r="R214" s="775"/>
      <c r="S214" s="775"/>
      <c r="T214" s="775"/>
      <c r="U214" s="775"/>
      <c r="V214" s="2339"/>
      <c r="W214" s="1629">
        <v>9748419366</v>
      </c>
    </row>
    <row r="215" spans="1:24">
      <c r="A215" s="1801">
        <v>215</v>
      </c>
      <c r="B215" s="1801"/>
      <c r="C215" s="1823">
        <v>194414</v>
      </c>
      <c r="D215" s="1801" t="s">
        <v>12112</v>
      </c>
      <c r="E215" s="1823" t="s">
        <v>12135</v>
      </c>
      <c r="F215" s="2014" t="s">
        <v>400</v>
      </c>
      <c r="G215" s="1805" t="s">
        <v>9543</v>
      </c>
      <c r="H215" s="2172" t="s">
        <v>70</v>
      </c>
      <c r="I215" s="1811" t="s">
        <v>5000</v>
      </c>
      <c r="J215" s="1890" t="s">
        <v>31</v>
      </c>
      <c r="K215" s="2393"/>
      <c r="L215" s="1364"/>
      <c r="M215" s="1364"/>
      <c r="N215" s="2447" t="s">
        <v>37</v>
      </c>
      <c r="O215" s="1364"/>
      <c r="P215" s="775"/>
      <c r="Q215" s="775"/>
      <c r="R215" s="775"/>
      <c r="S215" s="775"/>
      <c r="T215" s="775"/>
      <c r="U215" s="775"/>
      <c r="V215" s="2339"/>
      <c r="W215" s="1629">
        <v>9560436515</v>
      </c>
    </row>
    <row r="216" spans="1:24">
      <c r="A216" s="1801">
        <v>216</v>
      </c>
      <c r="B216" s="1801"/>
      <c r="C216" s="1823">
        <v>194270</v>
      </c>
      <c r="D216" s="1801" t="s">
        <v>12112</v>
      </c>
      <c r="E216" s="1823" t="s">
        <v>12136</v>
      </c>
      <c r="F216" s="2014" t="s">
        <v>140</v>
      </c>
      <c r="G216" s="1805" t="s">
        <v>9543</v>
      </c>
      <c r="H216" s="2014" t="s">
        <v>70</v>
      </c>
      <c r="I216" s="1811" t="s">
        <v>1060</v>
      </c>
      <c r="J216" s="1890" t="s">
        <v>31</v>
      </c>
      <c r="K216" s="2393"/>
      <c r="L216" s="1364"/>
      <c r="M216" s="1364"/>
      <c r="N216" s="2447" t="s">
        <v>37</v>
      </c>
      <c r="O216" s="1364"/>
      <c r="P216" s="775"/>
      <c r="Q216" s="775"/>
      <c r="R216" s="775"/>
      <c r="S216" s="775"/>
      <c r="T216" s="775"/>
      <c r="U216" s="775"/>
      <c r="V216" s="2339"/>
      <c r="W216" s="1629">
        <v>9212167950</v>
      </c>
    </row>
    <row r="217" spans="1:24">
      <c r="A217" s="1801">
        <v>217</v>
      </c>
      <c r="B217" s="1801"/>
      <c r="C217" s="1823">
        <v>15914</v>
      </c>
      <c r="D217" s="1801" t="s">
        <v>12112</v>
      </c>
      <c r="E217" s="1823" t="s">
        <v>12137</v>
      </c>
      <c r="F217" s="2014" t="s">
        <v>1112</v>
      </c>
      <c r="G217" s="1805" t="s">
        <v>10195</v>
      </c>
      <c r="H217" s="2172" t="s">
        <v>70</v>
      </c>
      <c r="I217" s="1811" t="s">
        <v>12138</v>
      </c>
      <c r="J217" s="1890" t="s">
        <v>31</v>
      </c>
      <c r="K217" s="2393"/>
      <c r="L217" s="1364"/>
      <c r="M217" s="1364"/>
      <c r="N217" s="2447" t="s">
        <v>37</v>
      </c>
      <c r="O217" s="1364"/>
      <c r="P217" s="775"/>
      <c r="Q217" s="775"/>
      <c r="R217" s="775"/>
      <c r="S217" s="775"/>
      <c r="T217" s="775"/>
      <c r="U217" s="775"/>
      <c r="V217" s="2339"/>
      <c r="W217" s="1629">
        <v>7982683246</v>
      </c>
    </row>
    <row r="218" spans="1:24">
      <c r="A218" s="1801">
        <v>218</v>
      </c>
      <c r="B218" s="1801"/>
      <c r="C218" s="1823">
        <v>172732</v>
      </c>
      <c r="D218" s="1801" t="s">
        <v>12112</v>
      </c>
      <c r="E218" s="1811" t="s">
        <v>12139</v>
      </c>
      <c r="F218" s="2014" t="s">
        <v>2090</v>
      </c>
      <c r="G218" s="1805" t="s">
        <v>4472</v>
      </c>
      <c r="H218" s="2172" t="s">
        <v>70</v>
      </c>
      <c r="I218" s="1811" t="s">
        <v>5000</v>
      </c>
      <c r="J218" s="1890" t="s">
        <v>31</v>
      </c>
      <c r="K218" s="2393"/>
      <c r="L218" s="1364"/>
      <c r="M218" s="1364"/>
      <c r="N218" s="2447" t="s">
        <v>37</v>
      </c>
      <c r="O218" s="1364"/>
      <c r="P218" s="775"/>
      <c r="Q218" s="775"/>
      <c r="R218" s="775"/>
      <c r="S218" s="775"/>
      <c r="T218" s="775"/>
      <c r="U218" s="775"/>
      <c r="V218" s="2339"/>
      <c r="W218" s="2105">
        <v>9910540568</v>
      </c>
    </row>
    <row r="219" spans="1:24">
      <c r="A219" s="1801">
        <v>219</v>
      </c>
      <c r="B219" s="1801"/>
      <c r="C219" s="1823">
        <v>88122</v>
      </c>
      <c r="D219" s="1801" t="s">
        <v>12112</v>
      </c>
      <c r="E219" s="1811" t="s">
        <v>12140</v>
      </c>
      <c r="F219" s="2014" t="s">
        <v>207</v>
      </c>
      <c r="G219" s="1805" t="s">
        <v>9440</v>
      </c>
      <c r="H219" s="2172" t="s">
        <v>48</v>
      </c>
      <c r="I219" s="1811" t="s">
        <v>1542</v>
      </c>
      <c r="J219" s="1890" t="s">
        <v>31</v>
      </c>
      <c r="K219" s="2393"/>
      <c r="L219" s="1364"/>
      <c r="M219" s="1364"/>
      <c r="N219" s="2447" t="s">
        <v>37</v>
      </c>
      <c r="O219" s="1364"/>
      <c r="P219" s="775"/>
      <c r="Q219" s="775"/>
      <c r="R219" s="775"/>
      <c r="S219" s="775"/>
      <c r="T219" s="775"/>
      <c r="U219" s="775"/>
      <c r="V219" s="2339"/>
      <c r="W219" s="2105">
        <v>9811631530</v>
      </c>
    </row>
    <row r="220" spans="1:24" s="1810" customFormat="1">
      <c r="A220" s="1801">
        <v>220</v>
      </c>
      <c r="B220" s="1801">
        <v>3570</v>
      </c>
      <c r="C220" s="1823">
        <v>193713</v>
      </c>
      <c r="D220" s="1801" t="s">
        <v>12112</v>
      </c>
      <c r="E220" s="1823" t="s">
        <v>12141</v>
      </c>
      <c r="F220" s="2014" t="s">
        <v>2924</v>
      </c>
      <c r="G220" s="1805" t="s">
        <v>12142</v>
      </c>
      <c r="H220" s="2172" t="s">
        <v>520</v>
      </c>
      <c r="I220" s="1823" t="s">
        <v>3653</v>
      </c>
      <c r="J220" s="1890" t="s">
        <v>31</v>
      </c>
      <c r="K220" s="2391" t="s">
        <v>5900</v>
      </c>
      <c r="L220" s="2416">
        <v>0.35069444444444442</v>
      </c>
      <c r="M220" s="2416">
        <v>0.54166666666666663</v>
      </c>
      <c r="N220" s="2372" t="s">
        <v>33</v>
      </c>
      <c r="O220" s="2416">
        <v>0.33680555555555558</v>
      </c>
      <c r="P220" s="2336" t="s">
        <v>34</v>
      </c>
      <c r="Q220" s="2336" t="s">
        <v>34</v>
      </c>
      <c r="R220" s="1801" t="s">
        <v>35</v>
      </c>
      <c r="S220" s="1801" t="s">
        <v>35</v>
      </c>
      <c r="T220" s="1801" t="s">
        <v>36</v>
      </c>
      <c r="U220" s="1801" t="s">
        <v>72</v>
      </c>
      <c r="V220" s="2309">
        <f t="shared" si="4"/>
        <v>1.388888888888884E-2</v>
      </c>
      <c r="W220" s="1823">
        <v>9102395141</v>
      </c>
    </row>
    <row r="221" spans="1:24" s="1810" customFormat="1" ht="27.75">
      <c r="A221" s="1801">
        <v>221</v>
      </c>
      <c r="B221" s="1801">
        <v>4634</v>
      </c>
      <c r="C221" s="1823">
        <v>177138</v>
      </c>
      <c r="D221" s="1801" t="s">
        <v>12112</v>
      </c>
      <c r="E221" s="1823" t="s">
        <v>12143</v>
      </c>
      <c r="F221" s="2014" t="s">
        <v>479</v>
      </c>
      <c r="G221" s="1805" t="s">
        <v>9415</v>
      </c>
      <c r="H221" s="2172" t="s">
        <v>92</v>
      </c>
      <c r="I221" s="1823" t="s">
        <v>93</v>
      </c>
      <c r="J221" s="1890" t="s">
        <v>31</v>
      </c>
      <c r="K221" s="2391" t="s">
        <v>860</v>
      </c>
      <c r="L221" s="2416">
        <v>0.56736111111111109</v>
      </c>
      <c r="M221" s="2416">
        <v>0.60416666666666663</v>
      </c>
      <c r="N221" s="2373" t="s">
        <v>526</v>
      </c>
      <c r="O221" s="2416">
        <v>0.5625</v>
      </c>
      <c r="P221" s="1801" t="s">
        <v>34</v>
      </c>
      <c r="Q221" s="1801" t="s">
        <v>34</v>
      </c>
      <c r="R221" s="1801" t="s">
        <v>600</v>
      </c>
      <c r="S221" s="1801" t="s">
        <v>600</v>
      </c>
      <c r="T221" s="1801" t="s">
        <v>36</v>
      </c>
      <c r="U221" s="1801" t="s">
        <v>72</v>
      </c>
      <c r="V221" s="2309">
        <f t="shared" si="4"/>
        <v>4.8611111111110938E-3</v>
      </c>
      <c r="W221" s="1823">
        <v>9899087348</v>
      </c>
    </row>
    <row r="222" spans="1:24" s="439" customFormat="1">
      <c r="A222" s="1801">
        <v>222</v>
      </c>
      <c r="B222" s="463">
        <v>3580</v>
      </c>
      <c r="C222" s="1311">
        <v>135064</v>
      </c>
      <c r="D222" s="463" t="s">
        <v>12112</v>
      </c>
      <c r="E222" s="1311" t="s">
        <v>12144</v>
      </c>
      <c r="F222" s="1984" t="s">
        <v>244</v>
      </c>
      <c r="G222" s="1225" t="s">
        <v>9415</v>
      </c>
      <c r="H222" s="1986" t="s">
        <v>92</v>
      </c>
      <c r="I222" s="1311" t="s">
        <v>12145</v>
      </c>
      <c r="J222" s="529" t="s">
        <v>31</v>
      </c>
      <c r="K222" s="1850" t="s">
        <v>980</v>
      </c>
      <c r="L222" s="1367">
        <v>0.61805555555555558</v>
      </c>
      <c r="M222" s="1367">
        <v>0.69444444444444442</v>
      </c>
      <c r="N222" s="2452" t="s">
        <v>293</v>
      </c>
      <c r="O222" s="1367">
        <v>0.60416666666666663</v>
      </c>
      <c r="P222" s="2357"/>
      <c r="Q222" s="2357" t="s">
        <v>171</v>
      </c>
      <c r="R222" s="463" t="s">
        <v>112</v>
      </c>
      <c r="S222" s="463" t="s">
        <v>35</v>
      </c>
      <c r="T222" s="463" t="s">
        <v>36</v>
      </c>
      <c r="U222" s="463" t="s">
        <v>293</v>
      </c>
      <c r="V222" s="2358">
        <f t="shared" si="4"/>
        <v>1.3888888888888951E-2</v>
      </c>
      <c r="W222" s="1311">
        <v>9650435334</v>
      </c>
    </row>
    <row r="223" spans="1:24" s="1810" customFormat="1">
      <c r="A223" s="1801">
        <v>223</v>
      </c>
      <c r="B223" s="1801">
        <v>3548</v>
      </c>
      <c r="C223" s="1823">
        <v>191076</v>
      </c>
      <c r="D223" s="1801" t="s">
        <v>12112</v>
      </c>
      <c r="E223" s="1823" t="s">
        <v>12146</v>
      </c>
      <c r="F223" s="2014" t="s">
        <v>455</v>
      </c>
      <c r="G223" s="1805" t="s">
        <v>9415</v>
      </c>
      <c r="H223" s="2172" t="s">
        <v>92</v>
      </c>
      <c r="I223" s="1823" t="s">
        <v>12147</v>
      </c>
      <c r="J223" s="1890" t="s">
        <v>31</v>
      </c>
      <c r="K223" s="2391" t="s">
        <v>854</v>
      </c>
      <c r="L223" s="2416">
        <v>0.62638888888888888</v>
      </c>
      <c r="M223" s="2416">
        <v>0.65972222222222221</v>
      </c>
      <c r="N223" s="2372" t="s">
        <v>33</v>
      </c>
      <c r="O223" s="2416">
        <v>0.61458333333333337</v>
      </c>
      <c r="P223" s="1801" t="s">
        <v>34</v>
      </c>
      <c r="Q223" s="1801" t="s">
        <v>34</v>
      </c>
      <c r="R223" s="1801" t="s">
        <v>35</v>
      </c>
      <c r="S223" s="1801" t="s">
        <v>35</v>
      </c>
      <c r="T223" s="1801" t="s">
        <v>36</v>
      </c>
      <c r="U223" s="1801" t="s">
        <v>72</v>
      </c>
      <c r="V223" s="2309">
        <f t="shared" si="4"/>
        <v>1.1805555555555514E-2</v>
      </c>
      <c r="W223" s="1823">
        <v>8802752898</v>
      </c>
    </row>
    <row r="224" spans="1:24" s="439" customFormat="1" ht="27.75">
      <c r="A224" s="1801">
        <v>224</v>
      </c>
      <c r="B224" s="463">
        <v>4640</v>
      </c>
      <c r="C224" s="1311">
        <v>172897</v>
      </c>
      <c r="D224" s="463" t="s">
        <v>12112</v>
      </c>
      <c r="E224" s="1311" t="s">
        <v>12148</v>
      </c>
      <c r="F224" s="1984" t="s">
        <v>1112</v>
      </c>
      <c r="G224" s="1225" t="s">
        <v>9415</v>
      </c>
      <c r="H224" s="1986" t="s">
        <v>92</v>
      </c>
      <c r="I224" s="1266" t="s">
        <v>12149</v>
      </c>
      <c r="J224" s="529" t="s">
        <v>31</v>
      </c>
      <c r="K224" s="1850" t="s">
        <v>32</v>
      </c>
      <c r="L224" s="1367">
        <v>0.69791666666666663</v>
      </c>
      <c r="M224" s="1367">
        <v>0.72916666666666663</v>
      </c>
      <c r="N224" s="1910" t="s">
        <v>12150</v>
      </c>
      <c r="O224" s="1367">
        <v>0.69097222222222221</v>
      </c>
      <c r="P224" s="463"/>
      <c r="Q224" s="463" t="s">
        <v>171</v>
      </c>
      <c r="R224" s="463" t="s">
        <v>36</v>
      </c>
      <c r="S224" s="463" t="s">
        <v>600</v>
      </c>
      <c r="T224" s="463" t="s">
        <v>36</v>
      </c>
      <c r="U224" s="608" t="s">
        <v>12151</v>
      </c>
      <c r="V224" s="2358">
        <f t="shared" si="4"/>
        <v>6.9444444444444198E-3</v>
      </c>
      <c r="W224" s="1311">
        <v>9873320967</v>
      </c>
      <c r="X224" s="439" t="s">
        <v>12152</v>
      </c>
    </row>
    <row r="225" spans="1:23" s="1045" customFormat="1" ht="27.75">
      <c r="A225" s="1801">
        <v>225</v>
      </c>
      <c r="B225" s="2038">
        <v>2117</v>
      </c>
      <c r="C225" s="2312">
        <v>8739</v>
      </c>
      <c r="D225" s="2038" t="s">
        <v>12112</v>
      </c>
      <c r="E225" s="2312" t="s">
        <v>12153</v>
      </c>
      <c r="F225" s="2038"/>
      <c r="G225" s="2313" t="s">
        <v>4410</v>
      </c>
      <c r="H225" s="2333" t="s">
        <v>343</v>
      </c>
      <c r="I225" s="2314" t="s">
        <v>12154</v>
      </c>
      <c r="J225" s="1031" t="s">
        <v>31</v>
      </c>
      <c r="K225" s="2398" t="s">
        <v>12155</v>
      </c>
      <c r="L225" s="2431">
        <v>0.40972222222222221</v>
      </c>
      <c r="M225" s="2431">
        <v>0.71180555555555558</v>
      </c>
      <c r="N225" s="2453" t="s">
        <v>11563</v>
      </c>
      <c r="O225" s="2431">
        <v>0.39583333333333331</v>
      </c>
      <c r="P225" s="2038"/>
      <c r="Q225" s="2038" t="s">
        <v>8012</v>
      </c>
      <c r="R225" s="2038" t="s">
        <v>600</v>
      </c>
      <c r="S225" s="2038" t="s">
        <v>35</v>
      </c>
      <c r="T225" s="2043" t="s">
        <v>12156</v>
      </c>
      <c r="U225" s="2043" t="s">
        <v>6537</v>
      </c>
      <c r="V225" s="2469">
        <f t="shared" si="4"/>
        <v>1.3888888888888895E-2</v>
      </c>
      <c r="W225" s="2312">
        <v>7291804270</v>
      </c>
    </row>
    <row r="226" spans="1:23" s="1810" customFormat="1">
      <c r="A226" s="1801">
        <v>226</v>
      </c>
      <c r="B226" s="1801"/>
      <c r="C226" s="1997">
        <v>198053</v>
      </c>
      <c r="D226" s="1812" t="s">
        <v>12112</v>
      </c>
      <c r="E226" s="1997" t="s">
        <v>4668</v>
      </c>
      <c r="F226" s="1997" t="s">
        <v>199</v>
      </c>
      <c r="G226" s="1997" t="s">
        <v>40</v>
      </c>
      <c r="H226" s="1997" t="s">
        <v>41</v>
      </c>
      <c r="I226" s="1999" t="s">
        <v>608</v>
      </c>
      <c r="J226" s="1801" t="s">
        <v>94</v>
      </c>
      <c r="K226" s="2391" t="s">
        <v>306</v>
      </c>
      <c r="L226" s="2416">
        <v>0.5854166666666667</v>
      </c>
      <c r="M226" s="2416">
        <v>0.625</v>
      </c>
      <c r="N226" s="2372" t="s">
        <v>33</v>
      </c>
      <c r="O226" s="2416">
        <v>0.5625</v>
      </c>
      <c r="P226" s="1801" t="s">
        <v>34</v>
      </c>
      <c r="Q226" s="1801" t="s">
        <v>34</v>
      </c>
      <c r="R226" s="1801" t="s">
        <v>35</v>
      </c>
      <c r="S226" s="1801" t="s">
        <v>35</v>
      </c>
      <c r="T226" s="1801" t="s">
        <v>36</v>
      </c>
      <c r="U226" s="1801" t="s">
        <v>72</v>
      </c>
      <c r="V226" s="2309">
        <f t="shared" si="4"/>
        <v>2.2916666666666696E-2</v>
      </c>
      <c r="W226" s="1801"/>
    </row>
    <row r="227" spans="1:23" s="1810" customFormat="1">
      <c r="A227" s="1801">
        <v>227</v>
      </c>
      <c r="B227" s="1890"/>
      <c r="C227" s="2013">
        <v>190233</v>
      </c>
      <c r="D227" s="2006" t="s">
        <v>12112</v>
      </c>
      <c r="E227" s="2013" t="s">
        <v>12078</v>
      </c>
      <c r="F227" s="2013" t="s">
        <v>1012</v>
      </c>
      <c r="G227" s="2013" t="s">
        <v>141</v>
      </c>
      <c r="H227" s="2066" t="s">
        <v>99</v>
      </c>
      <c r="I227" s="2066" t="s">
        <v>12157</v>
      </c>
      <c r="J227" s="1890" t="s">
        <v>188</v>
      </c>
      <c r="K227" s="2399" t="s">
        <v>420</v>
      </c>
      <c r="L227" s="2426">
        <v>0.4375</v>
      </c>
      <c r="M227" s="2426">
        <v>0.51388888888888884</v>
      </c>
      <c r="N227" s="2454" t="s">
        <v>33</v>
      </c>
      <c r="O227" s="2426">
        <v>0.42708333333333331</v>
      </c>
      <c r="P227" s="1801" t="s">
        <v>34</v>
      </c>
      <c r="Q227" s="1801" t="s">
        <v>34</v>
      </c>
      <c r="R227" s="1890" t="s">
        <v>35</v>
      </c>
      <c r="S227" s="1890" t="s">
        <v>35</v>
      </c>
      <c r="T227" s="1890" t="s">
        <v>36</v>
      </c>
      <c r="U227" s="1890" t="s">
        <v>2632</v>
      </c>
      <c r="V227" s="2310">
        <f t="shared" si="4"/>
        <v>1.0416666666666685E-2</v>
      </c>
      <c r="W227" s="1890"/>
    </row>
    <row r="228" spans="1:23" s="1810" customFormat="1">
      <c r="A228" s="1801">
        <v>228</v>
      </c>
      <c r="B228" s="1801">
        <v>4635</v>
      </c>
      <c r="C228" s="1823">
        <v>143464</v>
      </c>
      <c r="D228" s="1802" t="s">
        <v>12158</v>
      </c>
      <c r="E228" s="1823" t="s">
        <v>12159</v>
      </c>
      <c r="F228" s="2014" t="s">
        <v>479</v>
      </c>
      <c r="G228" s="1999" t="s">
        <v>5418</v>
      </c>
      <c r="H228" s="2014" t="s">
        <v>29</v>
      </c>
      <c r="I228" s="2014" t="s">
        <v>849</v>
      </c>
      <c r="J228" s="1890" t="s">
        <v>31</v>
      </c>
      <c r="K228" s="2391" t="s">
        <v>3516</v>
      </c>
      <c r="L228" s="2416">
        <v>0.3659722222222222</v>
      </c>
      <c r="M228" s="2416">
        <v>0.39583333333333331</v>
      </c>
      <c r="N228" s="2372" t="s">
        <v>2339</v>
      </c>
      <c r="O228" s="2416">
        <v>0.35416666666666669</v>
      </c>
      <c r="P228" s="1801" t="s">
        <v>34</v>
      </c>
      <c r="Q228" s="1801" t="s">
        <v>34</v>
      </c>
      <c r="R228" s="1801" t="s">
        <v>36</v>
      </c>
      <c r="S228" s="1801" t="s">
        <v>600</v>
      </c>
      <c r="T228" s="1801" t="s">
        <v>36</v>
      </c>
      <c r="U228" s="1801" t="s">
        <v>33</v>
      </c>
      <c r="V228" s="2310">
        <f t="shared" si="4"/>
        <v>1.1805555555555514E-2</v>
      </c>
      <c r="W228" s="2014">
        <v>9999447030</v>
      </c>
    </row>
    <row r="229" spans="1:23" s="1810" customFormat="1">
      <c r="A229" s="1801">
        <v>229</v>
      </c>
      <c r="B229" s="1801">
        <v>3117</v>
      </c>
      <c r="C229" s="1823">
        <v>194682</v>
      </c>
      <c r="D229" s="1801" t="s">
        <v>12158</v>
      </c>
      <c r="E229" s="1823" t="s">
        <v>12160</v>
      </c>
      <c r="F229" s="1997" t="s">
        <v>53</v>
      </c>
      <c r="G229" s="1999" t="s">
        <v>12117</v>
      </c>
      <c r="H229" s="1997" t="s">
        <v>947</v>
      </c>
      <c r="I229" s="2014" t="s">
        <v>2955</v>
      </c>
      <c r="J229" s="1890" t="s">
        <v>31</v>
      </c>
      <c r="K229" s="2391" t="s">
        <v>3654</v>
      </c>
      <c r="L229" s="2416">
        <v>0.42916666666666664</v>
      </c>
      <c r="M229" s="2416">
        <v>0.53819444444444442</v>
      </c>
      <c r="N229" s="2372" t="s">
        <v>33</v>
      </c>
      <c r="O229" s="2416">
        <v>0.4236111111111111</v>
      </c>
      <c r="P229" s="1801" t="s">
        <v>34</v>
      </c>
      <c r="Q229" s="1801" t="s">
        <v>34</v>
      </c>
      <c r="R229" s="1801" t="s">
        <v>35</v>
      </c>
      <c r="S229" s="1801" t="s">
        <v>35</v>
      </c>
      <c r="T229" s="1801" t="s">
        <v>36</v>
      </c>
      <c r="U229" s="1801" t="s">
        <v>367</v>
      </c>
      <c r="V229" s="2310">
        <f t="shared" si="4"/>
        <v>5.5555555555555358E-3</v>
      </c>
      <c r="W229" s="2014">
        <v>9416068125</v>
      </c>
    </row>
    <row r="230" spans="1:23" s="1810" customFormat="1">
      <c r="A230" s="1801">
        <v>230</v>
      </c>
      <c r="B230" s="1801">
        <v>4616</v>
      </c>
      <c r="C230" s="1823">
        <v>111536</v>
      </c>
      <c r="D230" s="1801" t="s">
        <v>12158</v>
      </c>
      <c r="E230" s="1805" t="s">
        <v>12161</v>
      </c>
      <c r="F230" s="1997" t="s">
        <v>1118</v>
      </c>
      <c r="G230" s="1999" t="s">
        <v>9362</v>
      </c>
      <c r="H230" s="2172" t="s">
        <v>463</v>
      </c>
      <c r="I230" s="1997" t="s">
        <v>12162</v>
      </c>
      <c r="J230" s="1890" t="s">
        <v>31</v>
      </c>
      <c r="K230" s="2391" t="s">
        <v>65</v>
      </c>
      <c r="L230" s="2416">
        <v>0.61458333333333337</v>
      </c>
      <c r="M230" s="2416">
        <v>0.66666666666666663</v>
      </c>
      <c r="N230" s="2372" t="s">
        <v>33</v>
      </c>
      <c r="O230" s="2416">
        <v>0.59722222222222221</v>
      </c>
      <c r="P230" s="1801" t="s">
        <v>34</v>
      </c>
      <c r="Q230" s="1801" t="s">
        <v>34</v>
      </c>
      <c r="R230" s="1801" t="s">
        <v>600</v>
      </c>
      <c r="S230" s="1801" t="s">
        <v>600</v>
      </c>
      <c r="T230" s="1801" t="s">
        <v>36</v>
      </c>
      <c r="U230" s="1801" t="s">
        <v>367</v>
      </c>
      <c r="V230" s="2310">
        <f t="shared" si="4"/>
        <v>1.736111111111116E-2</v>
      </c>
      <c r="W230" s="1997">
        <v>9797793541</v>
      </c>
    </row>
    <row r="231" spans="1:23" s="1810" customFormat="1" ht="19.5" customHeight="1">
      <c r="A231" s="1801">
        <v>231</v>
      </c>
      <c r="B231" s="1801">
        <v>3557</v>
      </c>
      <c r="C231" s="1823">
        <v>176290</v>
      </c>
      <c r="D231" s="1801" t="s">
        <v>12158</v>
      </c>
      <c r="E231" s="1805" t="s">
        <v>12163</v>
      </c>
      <c r="F231" s="1997" t="s">
        <v>569</v>
      </c>
      <c r="G231" s="1999" t="s">
        <v>12164</v>
      </c>
      <c r="H231" s="2014" t="s">
        <v>4213</v>
      </c>
      <c r="I231" s="1997" t="s">
        <v>12165</v>
      </c>
      <c r="J231" s="1890" t="s">
        <v>31</v>
      </c>
      <c r="K231" s="2391" t="s">
        <v>465</v>
      </c>
      <c r="L231" s="2416">
        <v>0.63541666666666663</v>
      </c>
      <c r="M231" s="2416">
        <v>0.81944444444444442</v>
      </c>
      <c r="N231" s="2372" t="s">
        <v>226</v>
      </c>
      <c r="O231" s="2416">
        <v>0.62152777777777779</v>
      </c>
      <c r="P231" s="1801" t="s">
        <v>34</v>
      </c>
      <c r="Q231" s="1801" t="s">
        <v>34</v>
      </c>
      <c r="R231" s="1801" t="s">
        <v>35</v>
      </c>
      <c r="S231" s="1801" t="s">
        <v>35</v>
      </c>
      <c r="T231" s="1801" t="s">
        <v>36</v>
      </c>
      <c r="U231" s="1801" t="s">
        <v>72</v>
      </c>
      <c r="V231" s="2310">
        <f t="shared" si="4"/>
        <v>1.388888888888884E-2</v>
      </c>
      <c r="W231" s="1997">
        <v>8826272803</v>
      </c>
    </row>
    <row r="232" spans="1:23" s="1810" customFormat="1">
      <c r="A232" s="1801">
        <v>232</v>
      </c>
      <c r="B232" s="1801">
        <v>3524</v>
      </c>
      <c r="C232" s="1823">
        <v>139608</v>
      </c>
      <c r="D232" s="1801" t="s">
        <v>12158</v>
      </c>
      <c r="E232" s="1823" t="s">
        <v>12166</v>
      </c>
      <c r="F232" s="2014" t="s">
        <v>547</v>
      </c>
      <c r="G232" s="1999" t="s">
        <v>2720</v>
      </c>
      <c r="H232" s="2014" t="s">
        <v>12167</v>
      </c>
      <c r="I232" s="2014" t="s">
        <v>12168</v>
      </c>
      <c r="J232" s="1890" t="s">
        <v>31</v>
      </c>
      <c r="K232" s="2391" t="s">
        <v>420</v>
      </c>
      <c r="L232" s="2416">
        <v>0.66666666666666663</v>
      </c>
      <c r="M232" s="2416">
        <v>0.71875</v>
      </c>
      <c r="N232" s="2372" t="s">
        <v>33</v>
      </c>
      <c r="O232" s="2416">
        <v>0.66666666666666663</v>
      </c>
      <c r="P232" s="1801" t="s">
        <v>34</v>
      </c>
      <c r="Q232" s="1801" t="s">
        <v>34</v>
      </c>
      <c r="R232" s="1801" t="s">
        <v>36</v>
      </c>
      <c r="S232" s="1801" t="s">
        <v>600</v>
      </c>
      <c r="T232" s="1801" t="s">
        <v>36</v>
      </c>
      <c r="U232" s="1801" t="s">
        <v>33</v>
      </c>
      <c r="V232" s="2310">
        <f t="shared" si="4"/>
        <v>0</v>
      </c>
      <c r="W232" s="2014">
        <v>9818862684</v>
      </c>
    </row>
    <row r="233" spans="1:23" s="1810" customFormat="1">
      <c r="A233" s="1801">
        <v>233</v>
      </c>
      <c r="B233" s="1801">
        <v>3509</v>
      </c>
      <c r="C233" s="1823">
        <v>105698</v>
      </c>
      <c r="D233" s="1801" t="s">
        <v>12158</v>
      </c>
      <c r="E233" s="1823" t="s">
        <v>12169</v>
      </c>
      <c r="F233" s="2014" t="s">
        <v>2947</v>
      </c>
      <c r="G233" s="1999" t="s">
        <v>2720</v>
      </c>
      <c r="H233" s="2172" t="s">
        <v>12167</v>
      </c>
      <c r="I233" s="2014" t="s">
        <v>12170</v>
      </c>
      <c r="J233" s="1890" t="s">
        <v>31</v>
      </c>
      <c r="K233" s="2391" t="s">
        <v>7771</v>
      </c>
      <c r="L233" s="2416">
        <v>0.43055555555555558</v>
      </c>
      <c r="M233" s="2416">
        <v>0.53472222222222221</v>
      </c>
      <c r="N233" s="2372" t="s">
        <v>33</v>
      </c>
      <c r="O233" s="2416">
        <v>0.40972222222222221</v>
      </c>
      <c r="P233" s="1801" t="s">
        <v>34</v>
      </c>
      <c r="Q233" s="1801" t="s">
        <v>34</v>
      </c>
      <c r="R233" s="1801" t="s">
        <v>600</v>
      </c>
      <c r="S233" s="1801" t="s">
        <v>600</v>
      </c>
      <c r="T233" s="1801" t="s">
        <v>36</v>
      </c>
      <c r="U233" s="1801" t="s">
        <v>545</v>
      </c>
      <c r="V233" s="2310">
        <f t="shared" si="4"/>
        <v>2.083333333333337E-2</v>
      </c>
      <c r="W233" s="2014">
        <v>9198110108</v>
      </c>
    </row>
    <row r="234" spans="1:23" s="1810" customFormat="1">
      <c r="A234" s="1801">
        <v>234</v>
      </c>
      <c r="B234" s="1801">
        <v>3513</v>
      </c>
      <c r="C234" s="1805">
        <v>154931</v>
      </c>
      <c r="D234" s="1801" t="s">
        <v>12158</v>
      </c>
      <c r="E234" s="1823" t="s">
        <v>11406</v>
      </c>
      <c r="F234" s="2014" t="s">
        <v>1577</v>
      </c>
      <c r="G234" s="1999" t="s">
        <v>4270</v>
      </c>
      <c r="H234" s="2172" t="s">
        <v>215</v>
      </c>
      <c r="I234" s="2014" t="s">
        <v>12171</v>
      </c>
      <c r="J234" s="1890" t="s">
        <v>31</v>
      </c>
      <c r="K234" s="2391" t="s">
        <v>4685</v>
      </c>
      <c r="L234" s="2416">
        <v>0.37430555555555556</v>
      </c>
      <c r="M234" s="2416">
        <v>0.41666666666666669</v>
      </c>
      <c r="N234" s="2372" t="s">
        <v>219</v>
      </c>
      <c r="O234" s="2416">
        <v>0.3611111111111111</v>
      </c>
      <c r="P234" s="1801" t="s">
        <v>34</v>
      </c>
      <c r="Q234" s="1801" t="s">
        <v>34</v>
      </c>
      <c r="R234" s="1801" t="s">
        <v>600</v>
      </c>
      <c r="S234" s="1801" t="s">
        <v>600</v>
      </c>
      <c r="T234" s="1801" t="s">
        <v>36</v>
      </c>
      <c r="U234" s="1801" t="s">
        <v>37</v>
      </c>
      <c r="V234" s="2310">
        <f t="shared" si="4"/>
        <v>1.3194444444444453E-2</v>
      </c>
      <c r="W234" s="2014">
        <v>8373900897</v>
      </c>
    </row>
    <row r="235" spans="1:23" s="1810" customFormat="1">
      <c r="A235" s="1801">
        <v>235</v>
      </c>
      <c r="B235" s="1801">
        <v>3529</v>
      </c>
      <c r="C235" s="1805">
        <v>83350</v>
      </c>
      <c r="D235" s="1801" t="s">
        <v>12158</v>
      </c>
      <c r="E235" s="1823" t="s">
        <v>12172</v>
      </c>
      <c r="F235" s="2014" t="s">
        <v>204</v>
      </c>
      <c r="G235" s="1999" t="s">
        <v>4270</v>
      </c>
      <c r="H235" s="2172" t="s">
        <v>215</v>
      </c>
      <c r="I235" s="2014" t="s">
        <v>12173</v>
      </c>
      <c r="J235" s="1890" t="s">
        <v>31</v>
      </c>
      <c r="K235" s="2391" t="s">
        <v>398</v>
      </c>
      <c r="L235" s="2416">
        <v>0.42777777777777776</v>
      </c>
      <c r="M235" s="2416">
        <v>0.53472222222222221</v>
      </c>
      <c r="N235" s="2372" t="s">
        <v>33</v>
      </c>
      <c r="O235" s="2426">
        <v>0.4201388888888889</v>
      </c>
      <c r="P235" s="1801" t="s">
        <v>34</v>
      </c>
      <c r="Q235" s="1801" t="s">
        <v>34</v>
      </c>
      <c r="R235" s="1890" t="s">
        <v>600</v>
      </c>
      <c r="S235" s="1801" t="s">
        <v>600</v>
      </c>
      <c r="T235" s="1801" t="s">
        <v>36</v>
      </c>
      <c r="U235" s="1801" t="s">
        <v>37</v>
      </c>
      <c r="V235" s="2310">
        <f t="shared" si="4"/>
        <v>7.6388888888888618E-3</v>
      </c>
      <c r="W235" s="2014">
        <v>8896270063</v>
      </c>
    </row>
    <row r="236" spans="1:23" s="1810" customFormat="1">
      <c r="A236" s="1801">
        <v>236</v>
      </c>
      <c r="B236" s="1801">
        <v>5143</v>
      </c>
      <c r="C236" s="1823">
        <v>195508</v>
      </c>
      <c r="D236" s="1801" t="s">
        <v>12158</v>
      </c>
      <c r="E236" s="2016" t="s">
        <v>12174</v>
      </c>
      <c r="F236" s="2065" t="s">
        <v>616</v>
      </c>
      <c r="G236" s="2066" t="s">
        <v>4410</v>
      </c>
      <c r="H236" s="2341" t="s">
        <v>343</v>
      </c>
      <c r="I236" s="2065" t="s">
        <v>12175</v>
      </c>
      <c r="J236" s="1890" t="s">
        <v>31</v>
      </c>
      <c r="K236" s="2391" t="s">
        <v>5900</v>
      </c>
      <c r="L236" s="2416">
        <v>0.54513888888888884</v>
      </c>
      <c r="M236" s="2416">
        <v>0.69444444444444442</v>
      </c>
      <c r="N236" s="2404" t="s">
        <v>33</v>
      </c>
      <c r="O236" s="2416">
        <v>0.53125</v>
      </c>
      <c r="P236" s="1801" t="s">
        <v>34</v>
      </c>
      <c r="Q236" s="1801" t="s">
        <v>34</v>
      </c>
      <c r="R236" s="1801" t="s">
        <v>600</v>
      </c>
      <c r="S236" s="2001" t="s">
        <v>600</v>
      </c>
      <c r="T236" s="1801" t="s">
        <v>36</v>
      </c>
      <c r="U236" s="1801" t="s">
        <v>37</v>
      </c>
      <c r="V236" s="2310">
        <f t="shared" si="4"/>
        <v>1.388888888888884E-2</v>
      </c>
      <c r="W236" s="2014">
        <v>9910396680</v>
      </c>
    </row>
    <row r="237" spans="1:23" s="1810" customFormat="1">
      <c r="A237" s="1801">
        <v>237</v>
      </c>
      <c r="B237" s="1801">
        <v>4618</v>
      </c>
      <c r="C237" s="1823">
        <v>188313</v>
      </c>
      <c r="D237" s="1816" t="s">
        <v>12158</v>
      </c>
      <c r="E237" s="1823" t="s">
        <v>12176</v>
      </c>
      <c r="F237" s="1823" t="s">
        <v>1012</v>
      </c>
      <c r="G237" s="1811" t="s">
        <v>11644</v>
      </c>
      <c r="H237" s="2076" t="s">
        <v>29</v>
      </c>
      <c r="I237" s="1823" t="s">
        <v>110</v>
      </c>
      <c r="J237" s="2061" t="s">
        <v>31</v>
      </c>
      <c r="K237" s="2391" t="s">
        <v>885</v>
      </c>
      <c r="L237" s="2416">
        <v>0.59027777777777779</v>
      </c>
      <c r="M237" s="2416">
        <v>0.63541666666666663</v>
      </c>
      <c r="N237" s="2404" t="s">
        <v>33</v>
      </c>
      <c r="O237" s="2416">
        <v>0.58333333333333337</v>
      </c>
      <c r="P237" s="1801" t="s">
        <v>34</v>
      </c>
      <c r="Q237" s="1801" t="s">
        <v>34</v>
      </c>
      <c r="R237" s="1801" t="s">
        <v>36</v>
      </c>
      <c r="S237" s="2001" t="s">
        <v>600</v>
      </c>
      <c r="T237" s="1801" t="s">
        <v>36</v>
      </c>
      <c r="U237" s="1801" t="s">
        <v>33</v>
      </c>
      <c r="V237" s="2310">
        <f t="shared" si="4"/>
        <v>6.9444444444444198E-3</v>
      </c>
      <c r="W237" s="2014">
        <v>8287150424</v>
      </c>
    </row>
    <row r="238" spans="1:23" s="1810" customFormat="1">
      <c r="A238" s="1801">
        <v>238</v>
      </c>
      <c r="B238" s="1801">
        <v>3582</v>
      </c>
      <c r="C238" s="1823">
        <v>196065</v>
      </c>
      <c r="D238" s="1816" t="s">
        <v>12158</v>
      </c>
      <c r="E238" s="1823" t="s">
        <v>9495</v>
      </c>
      <c r="F238" s="1823" t="s">
        <v>653</v>
      </c>
      <c r="G238" s="1811" t="s">
        <v>9464</v>
      </c>
      <c r="H238" s="1823" t="s">
        <v>29</v>
      </c>
      <c r="I238" s="1823" t="s">
        <v>1871</v>
      </c>
      <c r="J238" s="2061" t="s">
        <v>31</v>
      </c>
      <c r="K238" s="2391" t="s">
        <v>3654</v>
      </c>
      <c r="L238" s="2416">
        <v>0.65416666666666667</v>
      </c>
      <c r="M238" s="2416">
        <v>0.79166666666666663</v>
      </c>
      <c r="N238" s="2404" t="s">
        <v>33</v>
      </c>
      <c r="O238" s="2416">
        <v>0.64583333333333337</v>
      </c>
      <c r="P238" s="1801" t="s">
        <v>34</v>
      </c>
      <c r="Q238" s="1801" t="s">
        <v>34</v>
      </c>
      <c r="R238" s="1801" t="s">
        <v>36</v>
      </c>
      <c r="S238" s="2001" t="s">
        <v>600</v>
      </c>
      <c r="T238" s="1801" t="s">
        <v>36</v>
      </c>
      <c r="U238" s="1801" t="s">
        <v>33</v>
      </c>
      <c r="V238" s="2310">
        <f t="shared" si="4"/>
        <v>8.3333333333333037E-3</v>
      </c>
      <c r="W238" s="2014">
        <v>7078090674</v>
      </c>
    </row>
    <row r="239" spans="1:23" s="1810" customFormat="1">
      <c r="A239" s="1801">
        <v>239</v>
      </c>
      <c r="B239" s="1801">
        <v>3561</v>
      </c>
      <c r="C239" s="1823">
        <v>195076</v>
      </c>
      <c r="D239" s="1816" t="s">
        <v>12158</v>
      </c>
      <c r="E239" s="1823" t="s">
        <v>12177</v>
      </c>
      <c r="F239" s="1823" t="s">
        <v>90</v>
      </c>
      <c r="G239" s="1811" t="s">
        <v>2398</v>
      </c>
      <c r="H239" s="1823" t="s">
        <v>463</v>
      </c>
      <c r="I239" s="1811" t="s">
        <v>11530</v>
      </c>
      <c r="J239" s="2061" t="s">
        <v>31</v>
      </c>
      <c r="K239" s="2391" t="s">
        <v>860</v>
      </c>
      <c r="L239" s="2416">
        <v>0.34930555555555554</v>
      </c>
      <c r="M239" s="2416">
        <v>0.45416666666666666</v>
      </c>
      <c r="N239" s="2404" t="s">
        <v>33</v>
      </c>
      <c r="O239" s="2416">
        <v>0.34027777777777779</v>
      </c>
      <c r="P239" s="1801" t="s">
        <v>34</v>
      </c>
      <c r="Q239" s="1801" t="s">
        <v>34</v>
      </c>
      <c r="R239" s="1801" t="s">
        <v>36</v>
      </c>
      <c r="S239" s="2001" t="s">
        <v>600</v>
      </c>
      <c r="T239" s="1801" t="s">
        <v>36</v>
      </c>
      <c r="U239" s="1801" t="s">
        <v>33</v>
      </c>
      <c r="V239" s="2310">
        <f t="shared" si="4"/>
        <v>9.0277777777777457E-3</v>
      </c>
      <c r="W239" s="2014">
        <v>9355191554</v>
      </c>
    </row>
    <row r="240" spans="1:23" s="1810" customFormat="1">
      <c r="A240" s="1801">
        <v>240</v>
      </c>
      <c r="B240" s="1801">
        <v>3527</v>
      </c>
      <c r="C240" s="1823">
        <v>191759</v>
      </c>
      <c r="D240" s="1816" t="s">
        <v>12158</v>
      </c>
      <c r="E240" s="1823" t="s">
        <v>11726</v>
      </c>
      <c r="F240" s="1823" t="s">
        <v>1118</v>
      </c>
      <c r="G240" s="1811" t="s">
        <v>2398</v>
      </c>
      <c r="H240" s="1823" t="s">
        <v>463</v>
      </c>
      <c r="I240" s="1811" t="s">
        <v>11530</v>
      </c>
      <c r="J240" s="2061" t="s">
        <v>31</v>
      </c>
      <c r="K240" s="2391" t="s">
        <v>648</v>
      </c>
      <c r="L240" s="2416">
        <v>0.51736111111111116</v>
      </c>
      <c r="M240" s="2416">
        <v>0.60763888888888884</v>
      </c>
      <c r="N240" s="2404" t="s">
        <v>33</v>
      </c>
      <c r="O240" s="2416">
        <v>0.50347222222222221</v>
      </c>
      <c r="P240" s="1801" t="s">
        <v>34</v>
      </c>
      <c r="Q240" s="1801" t="s">
        <v>34</v>
      </c>
      <c r="R240" s="1801" t="s">
        <v>36</v>
      </c>
      <c r="S240" s="2001" t="s">
        <v>600</v>
      </c>
      <c r="T240" s="1801" t="s">
        <v>36</v>
      </c>
      <c r="U240" s="1801" t="s">
        <v>33</v>
      </c>
      <c r="V240" s="2310">
        <f t="shared" si="4"/>
        <v>1.3888888888888951E-2</v>
      </c>
      <c r="W240" s="2014">
        <v>8882679721</v>
      </c>
    </row>
    <row r="241" spans="1:23" s="1810" customFormat="1">
      <c r="A241" s="1801">
        <v>241</v>
      </c>
      <c r="B241" s="1801">
        <v>3107</v>
      </c>
      <c r="C241" s="1823">
        <v>176250</v>
      </c>
      <c r="D241" s="1816" t="s">
        <v>12158</v>
      </c>
      <c r="E241" s="1823" t="s">
        <v>12178</v>
      </c>
      <c r="F241" s="1823" t="s">
        <v>122</v>
      </c>
      <c r="G241" s="1811" t="s">
        <v>2398</v>
      </c>
      <c r="H241" s="1823" t="s">
        <v>463</v>
      </c>
      <c r="I241" s="1811" t="s">
        <v>12179</v>
      </c>
      <c r="J241" s="2061" t="s">
        <v>31</v>
      </c>
      <c r="K241" s="2391" t="s">
        <v>12052</v>
      </c>
      <c r="L241" s="2416">
        <v>0.61805555555555558</v>
      </c>
      <c r="M241" s="2416">
        <v>0.80555555555555558</v>
      </c>
      <c r="N241" s="2404" t="s">
        <v>33</v>
      </c>
      <c r="O241" s="2416">
        <v>0.60416666666666663</v>
      </c>
      <c r="P241" s="1801" t="s">
        <v>34</v>
      </c>
      <c r="Q241" s="1801" t="s">
        <v>34</v>
      </c>
      <c r="R241" s="1801" t="s">
        <v>36</v>
      </c>
      <c r="S241" s="2001" t="s">
        <v>600</v>
      </c>
      <c r="T241" s="1801" t="s">
        <v>36</v>
      </c>
      <c r="U241" s="1801" t="s">
        <v>33</v>
      </c>
      <c r="V241" s="2310">
        <f t="shared" si="4"/>
        <v>1.3888888888888951E-2</v>
      </c>
      <c r="W241" s="2014">
        <v>7027010017</v>
      </c>
    </row>
    <row r="242" spans="1:23" s="1810" customFormat="1" ht="30" customHeight="1">
      <c r="A242" s="1801">
        <v>242</v>
      </c>
      <c r="B242" s="1801">
        <v>2126</v>
      </c>
      <c r="C242" s="1823">
        <v>196906</v>
      </c>
      <c r="D242" s="1801" t="s">
        <v>12158</v>
      </c>
      <c r="E242" s="2338" t="s">
        <v>12180</v>
      </c>
      <c r="F242" s="2337" t="s">
        <v>97</v>
      </c>
      <c r="G242" s="2235" t="s">
        <v>5462</v>
      </c>
      <c r="H242" s="2340" t="s">
        <v>237</v>
      </c>
      <c r="I242" s="2337" t="s">
        <v>321</v>
      </c>
      <c r="J242" s="1890" t="s">
        <v>31</v>
      </c>
      <c r="K242" s="2391" t="s">
        <v>43</v>
      </c>
      <c r="L242" s="2416">
        <v>0.35486111111111113</v>
      </c>
      <c r="M242" s="2416">
        <v>0.70138888888888884</v>
      </c>
      <c r="N242" s="2372" t="s">
        <v>33</v>
      </c>
      <c r="O242" s="2433">
        <v>0.34375</v>
      </c>
      <c r="P242" s="1801" t="s">
        <v>34</v>
      </c>
      <c r="Q242" s="1801" t="s">
        <v>34</v>
      </c>
      <c r="R242" s="2086" t="s">
        <v>35</v>
      </c>
      <c r="S242" s="1801" t="s">
        <v>35</v>
      </c>
      <c r="T242" s="1808" t="s">
        <v>4859</v>
      </c>
      <c r="U242" s="1801" t="s">
        <v>72</v>
      </c>
      <c r="V242" s="2310">
        <f t="shared" si="4"/>
        <v>1.1111111111111127E-2</v>
      </c>
      <c r="W242" s="2014">
        <v>9899453437</v>
      </c>
    </row>
    <row r="243" spans="1:23" s="1810" customFormat="1">
      <c r="A243" s="1801">
        <v>243</v>
      </c>
      <c r="B243" s="1801">
        <v>3578</v>
      </c>
      <c r="C243" s="1823">
        <v>196142</v>
      </c>
      <c r="D243" s="1801" t="s">
        <v>12158</v>
      </c>
      <c r="E243" s="1823" t="s">
        <v>12181</v>
      </c>
      <c r="F243" s="2014" t="s">
        <v>810</v>
      </c>
      <c r="G243" s="1999" t="s">
        <v>9922</v>
      </c>
      <c r="H243" s="2014" t="s">
        <v>9120</v>
      </c>
      <c r="I243" s="2014" t="s">
        <v>394</v>
      </c>
      <c r="J243" s="1890" t="s">
        <v>31</v>
      </c>
      <c r="K243" s="2391" t="s">
        <v>4533</v>
      </c>
      <c r="L243" s="2416">
        <v>0.46180555555555558</v>
      </c>
      <c r="M243" s="2416">
        <v>0.5625</v>
      </c>
      <c r="N243" s="2372" t="s">
        <v>33</v>
      </c>
      <c r="O243" s="2416">
        <v>0.44791666666666669</v>
      </c>
      <c r="P243" s="1801" t="s">
        <v>34</v>
      </c>
      <c r="Q243" s="1801" t="s">
        <v>34</v>
      </c>
      <c r="R243" s="1801" t="s">
        <v>35</v>
      </c>
      <c r="S243" s="1801" t="s">
        <v>35</v>
      </c>
      <c r="T243" s="1801" t="s">
        <v>36</v>
      </c>
      <c r="U243" s="1801" t="s">
        <v>37</v>
      </c>
      <c r="V243" s="2310">
        <f t="shared" si="4"/>
        <v>1.3888888888888895E-2</v>
      </c>
      <c r="W243" s="2014">
        <v>9911336606</v>
      </c>
    </row>
    <row r="244" spans="1:23" s="1810" customFormat="1">
      <c r="A244" s="1801">
        <v>244</v>
      </c>
      <c r="B244" s="1801">
        <v>2425</v>
      </c>
      <c r="C244" s="1823">
        <v>194657</v>
      </c>
      <c r="D244" s="1801" t="s">
        <v>12158</v>
      </c>
      <c r="E244" s="1823" t="s">
        <v>12182</v>
      </c>
      <c r="F244" s="2014" t="s">
        <v>569</v>
      </c>
      <c r="G244" s="1999" t="s">
        <v>10153</v>
      </c>
      <c r="H244" s="2172" t="s">
        <v>3369</v>
      </c>
      <c r="I244" s="2014" t="s">
        <v>12183</v>
      </c>
      <c r="J244" s="1890" t="s">
        <v>31</v>
      </c>
      <c r="K244" s="2391" t="s">
        <v>180</v>
      </c>
      <c r="L244" s="2416">
        <v>0.40625</v>
      </c>
      <c r="M244" s="2416">
        <v>0.77777777777777779</v>
      </c>
      <c r="N244" s="2372" t="s">
        <v>2339</v>
      </c>
      <c r="O244" s="2416">
        <v>0.39930555555555558</v>
      </c>
      <c r="P244" s="1801" t="s">
        <v>34</v>
      </c>
      <c r="Q244" s="1801" t="s">
        <v>34</v>
      </c>
      <c r="R244" s="1801" t="s">
        <v>600</v>
      </c>
      <c r="S244" s="1801" t="s">
        <v>600</v>
      </c>
      <c r="T244" s="1801" t="s">
        <v>12184</v>
      </c>
      <c r="U244" s="1801"/>
      <c r="V244" s="2310">
        <f t="shared" si="4"/>
        <v>6.9444444444444198E-3</v>
      </c>
      <c r="W244" s="2014">
        <v>7906522213</v>
      </c>
    </row>
    <row r="245" spans="1:23" s="1810" customFormat="1">
      <c r="A245" s="1801">
        <v>245</v>
      </c>
      <c r="B245" s="1801">
        <v>3562</v>
      </c>
      <c r="C245" s="1823">
        <v>196958</v>
      </c>
      <c r="D245" s="1801" t="s">
        <v>12158</v>
      </c>
      <c r="E245" s="1823" t="s">
        <v>12185</v>
      </c>
      <c r="F245" s="2342" t="s">
        <v>192</v>
      </c>
      <c r="G245" s="2343" t="s">
        <v>4403</v>
      </c>
      <c r="H245" s="2344" t="s">
        <v>3346</v>
      </c>
      <c r="I245" s="2342" t="s">
        <v>12186</v>
      </c>
      <c r="J245" s="1890" t="s">
        <v>31</v>
      </c>
      <c r="K245" s="2391" t="s">
        <v>12187</v>
      </c>
      <c r="L245" s="2416">
        <v>0.38194444444444442</v>
      </c>
      <c r="M245" s="2416">
        <v>0.56597222222222221</v>
      </c>
      <c r="N245" s="2372" t="s">
        <v>2125</v>
      </c>
      <c r="O245" s="2416">
        <v>0.36458333333333331</v>
      </c>
      <c r="P245" s="1801" t="s">
        <v>34</v>
      </c>
      <c r="Q245" s="1801" t="s">
        <v>34</v>
      </c>
      <c r="R245" s="1801" t="s">
        <v>35</v>
      </c>
      <c r="S245" s="1801" t="s">
        <v>35</v>
      </c>
      <c r="T245" s="1801" t="s">
        <v>36</v>
      </c>
      <c r="U245" s="1801" t="s">
        <v>37</v>
      </c>
      <c r="V245" s="2310">
        <f t="shared" si="4"/>
        <v>1.7361111111111105E-2</v>
      </c>
      <c r="W245" s="2014">
        <v>9992302664</v>
      </c>
    </row>
    <row r="246" spans="1:23" s="1810" customFormat="1" ht="27.75">
      <c r="A246" s="1801">
        <v>246</v>
      </c>
      <c r="B246" s="1801">
        <v>4629</v>
      </c>
      <c r="C246" s="1823">
        <v>194451</v>
      </c>
      <c r="D246" s="2086" t="s">
        <v>12158</v>
      </c>
      <c r="E246" s="2338" t="s">
        <v>12188</v>
      </c>
      <c r="F246" s="2337" t="s">
        <v>244</v>
      </c>
      <c r="G246" s="2235" t="s">
        <v>4270</v>
      </c>
      <c r="H246" s="2340" t="s">
        <v>215</v>
      </c>
      <c r="I246" s="2340" t="s">
        <v>12189</v>
      </c>
      <c r="J246" s="1890" t="s">
        <v>31</v>
      </c>
      <c r="K246" s="2391" t="s">
        <v>1078</v>
      </c>
      <c r="L246" s="2416">
        <v>0.39305555555555555</v>
      </c>
      <c r="M246" s="2416">
        <v>0.54513888888888884</v>
      </c>
      <c r="N246" s="2372" t="s">
        <v>219</v>
      </c>
      <c r="O246" s="2416">
        <v>0.36249999999999999</v>
      </c>
      <c r="P246" s="1801" t="s">
        <v>34</v>
      </c>
      <c r="Q246" s="1801" t="s">
        <v>34</v>
      </c>
      <c r="R246" s="1801" t="s">
        <v>600</v>
      </c>
      <c r="S246" s="1801" t="s">
        <v>600</v>
      </c>
      <c r="T246" s="1801" t="s">
        <v>36</v>
      </c>
      <c r="U246" s="1801" t="s">
        <v>5672</v>
      </c>
      <c r="V246" s="2310">
        <f t="shared" si="4"/>
        <v>3.0555555555555558E-2</v>
      </c>
      <c r="W246" s="2014">
        <v>9415884550</v>
      </c>
    </row>
    <row r="247" spans="1:23" s="1810" customFormat="1">
      <c r="A247" s="1801">
        <v>247</v>
      </c>
      <c r="B247" s="1801">
        <v>3522</v>
      </c>
      <c r="C247" s="1805">
        <v>195387</v>
      </c>
      <c r="D247" s="1801" t="s">
        <v>12158</v>
      </c>
      <c r="E247" s="1823" t="s">
        <v>12190</v>
      </c>
      <c r="F247" s="2014" t="s">
        <v>108</v>
      </c>
      <c r="G247" s="1999" t="s">
        <v>9381</v>
      </c>
      <c r="H247" s="2014" t="s">
        <v>520</v>
      </c>
      <c r="I247" s="2014" t="s">
        <v>12191</v>
      </c>
      <c r="J247" s="1890" t="s">
        <v>31</v>
      </c>
      <c r="K247" s="2391" t="s">
        <v>329</v>
      </c>
      <c r="L247" s="2416">
        <v>0.51041666666666663</v>
      </c>
      <c r="M247" s="2416">
        <v>0.59166666666666667</v>
      </c>
      <c r="N247" s="2372" t="s">
        <v>33</v>
      </c>
      <c r="O247" s="2416">
        <v>0.5</v>
      </c>
      <c r="P247" s="1801" t="s">
        <v>34</v>
      </c>
      <c r="Q247" s="1801" t="s">
        <v>34</v>
      </c>
      <c r="R247" s="1801" t="s">
        <v>35</v>
      </c>
      <c r="S247" s="1801" t="s">
        <v>35</v>
      </c>
      <c r="T247" s="1801" t="s">
        <v>36</v>
      </c>
      <c r="U247" s="1801" t="s">
        <v>5672</v>
      </c>
      <c r="V247" s="2310">
        <f t="shared" si="4"/>
        <v>1.041666666666663E-2</v>
      </c>
      <c r="W247" s="2014">
        <v>8512807472</v>
      </c>
    </row>
    <row r="248" spans="1:23" s="1810" customFormat="1" ht="27.75">
      <c r="A248" s="1801">
        <v>248</v>
      </c>
      <c r="B248" s="1801"/>
      <c r="C248" s="2345">
        <v>198318</v>
      </c>
      <c r="D248" s="1801" t="s">
        <v>12158</v>
      </c>
      <c r="E248" s="2345" t="s">
        <v>12192</v>
      </c>
      <c r="F248" s="2345" t="s">
        <v>852</v>
      </c>
      <c r="G248" s="2345" t="s">
        <v>104</v>
      </c>
      <c r="H248" s="2346" t="s">
        <v>92</v>
      </c>
      <c r="I248" s="2346" t="s">
        <v>12193</v>
      </c>
      <c r="J248" s="1801" t="s">
        <v>94</v>
      </c>
      <c r="K248" s="2391" t="s">
        <v>43</v>
      </c>
      <c r="L248" s="2416">
        <v>0.74652777777777779</v>
      </c>
      <c r="M248" s="2416">
        <v>0.83333333333333337</v>
      </c>
      <c r="N248" s="2372" t="s">
        <v>33</v>
      </c>
      <c r="O248" s="2416">
        <v>0.72916666666666663</v>
      </c>
      <c r="P248" s="1801" t="s">
        <v>34</v>
      </c>
      <c r="Q248" s="1801" t="s">
        <v>34</v>
      </c>
      <c r="R248" s="1801" t="s">
        <v>36</v>
      </c>
      <c r="S248" s="1801" t="s">
        <v>600</v>
      </c>
      <c r="T248" s="1801" t="s">
        <v>36</v>
      </c>
      <c r="U248" s="1801" t="s">
        <v>33</v>
      </c>
      <c r="V248" s="2310">
        <f t="shared" si="4"/>
        <v>1.736111111111116E-2</v>
      </c>
      <c r="W248" s="1801"/>
    </row>
    <row r="249" spans="1:23" s="1810" customFormat="1">
      <c r="A249" s="1801">
        <v>249</v>
      </c>
      <c r="B249" s="1890"/>
      <c r="C249" s="2347">
        <v>176218</v>
      </c>
      <c r="D249" s="1890" t="s">
        <v>12158</v>
      </c>
      <c r="E249" s="2347" t="s">
        <v>8525</v>
      </c>
      <c r="F249" s="2347" t="s">
        <v>832</v>
      </c>
      <c r="G249" s="2347" t="s">
        <v>9955</v>
      </c>
      <c r="H249" s="2348" t="s">
        <v>29</v>
      </c>
      <c r="I249" s="2347" t="s">
        <v>128</v>
      </c>
      <c r="J249" s="1890" t="s">
        <v>188</v>
      </c>
      <c r="K249" s="2399" t="s">
        <v>4395</v>
      </c>
      <c r="L249" s="2426">
        <v>0.80208333333333337</v>
      </c>
      <c r="M249" s="2426">
        <v>0.86458333333333337</v>
      </c>
      <c r="N249" s="2454" t="s">
        <v>33</v>
      </c>
      <c r="O249" s="2426">
        <v>0.78819444444444442</v>
      </c>
      <c r="P249" s="1801" t="s">
        <v>34</v>
      </c>
      <c r="Q249" s="1801" t="s">
        <v>34</v>
      </c>
      <c r="R249" s="1890" t="s">
        <v>35</v>
      </c>
      <c r="S249" s="1890" t="s">
        <v>35</v>
      </c>
      <c r="T249" s="1890" t="s">
        <v>36</v>
      </c>
      <c r="U249" s="1890" t="s">
        <v>37</v>
      </c>
      <c r="V249" s="2310">
        <f t="shared" si="4"/>
        <v>1.3888888888888951E-2</v>
      </c>
      <c r="W249" s="1890"/>
    </row>
    <row r="250" spans="1:23" s="1810" customFormat="1">
      <c r="A250" s="1801">
        <v>250</v>
      </c>
      <c r="B250" s="1801">
        <v>3556</v>
      </c>
      <c r="C250" s="1823">
        <v>196882</v>
      </c>
      <c r="D250" s="1801" t="s">
        <v>12194</v>
      </c>
      <c r="E250" s="1823" t="s">
        <v>12195</v>
      </c>
      <c r="F250" s="2014" t="s">
        <v>262</v>
      </c>
      <c r="G250" s="1997" t="s">
        <v>10435</v>
      </c>
      <c r="H250" s="2172" t="s">
        <v>29</v>
      </c>
      <c r="I250" s="2014" t="s">
        <v>10781</v>
      </c>
      <c r="J250" s="1890" t="s">
        <v>31</v>
      </c>
      <c r="K250" s="2391" t="s">
        <v>651</v>
      </c>
      <c r="L250" s="2416">
        <v>0.54166666666666663</v>
      </c>
      <c r="M250" s="2416">
        <v>0.69791666666666663</v>
      </c>
      <c r="N250" s="2372" t="s">
        <v>33</v>
      </c>
      <c r="O250" s="2416">
        <v>0.52430555555555558</v>
      </c>
      <c r="P250" s="1801" t="s">
        <v>34</v>
      </c>
      <c r="Q250" s="1801" t="s">
        <v>34</v>
      </c>
      <c r="R250" s="1801" t="s">
        <v>112</v>
      </c>
      <c r="S250" s="1801" t="s">
        <v>35</v>
      </c>
      <c r="T250" s="1801" t="s">
        <v>36</v>
      </c>
      <c r="U250" s="1801" t="s">
        <v>33</v>
      </c>
      <c r="V250" s="2310">
        <f t="shared" si="4"/>
        <v>1.7361111111111049E-2</v>
      </c>
      <c r="W250" s="2014">
        <v>9654666057</v>
      </c>
    </row>
    <row r="251" spans="1:23" s="1810" customFormat="1">
      <c r="A251" s="1801">
        <v>251</v>
      </c>
      <c r="B251" s="1801">
        <v>3547</v>
      </c>
      <c r="C251" s="1823">
        <v>190384</v>
      </c>
      <c r="D251" s="1801" t="s">
        <v>12194</v>
      </c>
      <c r="E251" s="1823" t="s">
        <v>12196</v>
      </c>
      <c r="F251" s="2014" t="s">
        <v>518</v>
      </c>
      <c r="G251" s="1997" t="s">
        <v>11644</v>
      </c>
      <c r="H251" s="2172" t="s">
        <v>29</v>
      </c>
      <c r="I251" s="2014" t="s">
        <v>12197</v>
      </c>
      <c r="J251" s="1890" t="s">
        <v>31</v>
      </c>
      <c r="K251" s="2391" t="s">
        <v>465</v>
      </c>
      <c r="L251" s="2416">
        <v>0.72222222222222221</v>
      </c>
      <c r="M251" s="2416">
        <v>0.73958333333333337</v>
      </c>
      <c r="N251" s="2372" t="s">
        <v>33</v>
      </c>
      <c r="O251" s="2416">
        <v>0.72222222222222221</v>
      </c>
      <c r="P251" s="1801" t="s">
        <v>34</v>
      </c>
      <c r="Q251" s="1801" t="s">
        <v>34</v>
      </c>
      <c r="R251" s="1801" t="s">
        <v>36</v>
      </c>
      <c r="S251" s="1801" t="s">
        <v>600</v>
      </c>
      <c r="T251" s="1801" t="s">
        <v>36</v>
      </c>
      <c r="U251" s="1801" t="s">
        <v>33</v>
      </c>
      <c r="V251" s="2310">
        <f t="shared" si="4"/>
        <v>0</v>
      </c>
      <c r="W251" s="2014">
        <v>9650556687</v>
      </c>
    </row>
    <row r="252" spans="1:23" s="1810" customFormat="1" ht="18" customHeight="1">
      <c r="A252" s="1801">
        <v>252</v>
      </c>
      <c r="B252" s="1801">
        <v>2149</v>
      </c>
      <c r="C252" s="1823">
        <v>188219</v>
      </c>
      <c r="D252" s="1801" t="s">
        <v>12194</v>
      </c>
      <c r="E252" s="1823" t="s">
        <v>12198</v>
      </c>
      <c r="F252" s="2014" t="s">
        <v>461</v>
      </c>
      <c r="G252" s="1997" t="s">
        <v>2720</v>
      </c>
      <c r="H252" s="2172" t="s">
        <v>41</v>
      </c>
      <c r="I252" s="2172" t="s">
        <v>12199</v>
      </c>
      <c r="J252" s="1890" t="s">
        <v>31</v>
      </c>
      <c r="K252" s="2391" t="s">
        <v>860</v>
      </c>
      <c r="L252" s="2416">
        <v>0.42708333333333331</v>
      </c>
      <c r="M252" s="2416">
        <v>0.4861111111111111</v>
      </c>
      <c r="N252" s="2372" t="s">
        <v>33</v>
      </c>
      <c r="O252" s="2416">
        <v>0.4201388888888889</v>
      </c>
      <c r="P252" s="1801" t="s">
        <v>34</v>
      </c>
      <c r="Q252" s="1801" t="s">
        <v>34</v>
      </c>
      <c r="R252" s="1801" t="s">
        <v>600</v>
      </c>
      <c r="S252" s="1801" t="s">
        <v>600</v>
      </c>
      <c r="T252" s="1801" t="s">
        <v>36</v>
      </c>
      <c r="U252" s="1801" t="s">
        <v>367</v>
      </c>
      <c r="V252" s="2310">
        <f t="shared" ref="V252:V310" si="5">L252-O252</f>
        <v>6.9444444444444198E-3</v>
      </c>
      <c r="W252" s="2014">
        <v>8882072080</v>
      </c>
    </row>
    <row r="253" spans="1:23" s="1810" customFormat="1">
      <c r="A253" s="1801">
        <v>253</v>
      </c>
      <c r="B253" s="1801">
        <v>3560</v>
      </c>
      <c r="C253" s="1805">
        <v>190807</v>
      </c>
      <c r="D253" s="1801" t="s">
        <v>12194</v>
      </c>
      <c r="E253" s="1823" t="s">
        <v>12200</v>
      </c>
      <c r="F253" s="2014" t="s">
        <v>528</v>
      </c>
      <c r="G253" s="1997" t="s">
        <v>2720</v>
      </c>
      <c r="H253" s="2172" t="s">
        <v>41</v>
      </c>
      <c r="I253" s="2014" t="s">
        <v>12201</v>
      </c>
      <c r="J253" s="1890" t="s">
        <v>31</v>
      </c>
      <c r="K253" s="2391" t="s">
        <v>4395</v>
      </c>
      <c r="L253" s="2416">
        <v>0.63055555555555554</v>
      </c>
      <c r="M253" s="2416">
        <v>0.66319444444444442</v>
      </c>
      <c r="N253" s="2372" t="s">
        <v>33</v>
      </c>
      <c r="O253" s="2416">
        <v>0.61805555555555558</v>
      </c>
      <c r="P253" s="1801" t="s">
        <v>34</v>
      </c>
      <c r="Q253" s="1801" t="s">
        <v>34</v>
      </c>
      <c r="R253" s="1801" t="s">
        <v>600</v>
      </c>
      <c r="S253" s="1801" t="s">
        <v>600</v>
      </c>
      <c r="T253" s="1801" t="s">
        <v>36</v>
      </c>
      <c r="U253" s="1801" t="s">
        <v>367</v>
      </c>
      <c r="V253" s="2310">
        <f t="shared" si="5"/>
        <v>1.2499999999999956E-2</v>
      </c>
      <c r="W253" s="2014">
        <v>8059393351</v>
      </c>
    </row>
    <row r="254" spans="1:23" s="1810" customFormat="1">
      <c r="A254" s="1801">
        <v>254</v>
      </c>
      <c r="B254" s="1801">
        <v>3531</v>
      </c>
      <c r="C254" s="1805">
        <v>187499</v>
      </c>
      <c r="D254" s="1801" t="s">
        <v>12194</v>
      </c>
      <c r="E254" s="1823" t="s">
        <v>12202</v>
      </c>
      <c r="F254" s="2014" t="s">
        <v>140</v>
      </c>
      <c r="G254" s="1997" t="s">
        <v>10080</v>
      </c>
      <c r="H254" s="2172" t="s">
        <v>215</v>
      </c>
      <c r="I254" s="2014" t="s">
        <v>12203</v>
      </c>
      <c r="J254" s="1890" t="s">
        <v>31</v>
      </c>
      <c r="K254" s="2391" t="s">
        <v>9421</v>
      </c>
      <c r="L254" s="2416">
        <v>0.37569444444444444</v>
      </c>
      <c r="M254" s="2416">
        <v>0.4777777777777778</v>
      </c>
      <c r="N254" s="2372" t="s">
        <v>219</v>
      </c>
      <c r="O254" s="2416">
        <v>0.36458333333333331</v>
      </c>
      <c r="P254" s="1801" t="s">
        <v>34</v>
      </c>
      <c r="Q254" s="1801" t="s">
        <v>34</v>
      </c>
      <c r="R254" s="1801" t="s">
        <v>36</v>
      </c>
      <c r="S254" s="1801" t="s">
        <v>600</v>
      </c>
      <c r="T254" s="1801" t="s">
        <v>36</v>
      </c>
      <c r="U254" s="1801" t="s">
        <v>219</v>
      </c>
      <c r="V254" s="2310">
        <f t="shared" si="5"/>
        <v>1.1111111111111127E-2</v>
      </c>
      <c r="W254" s="2014">
        <v>8400200117</v>
      </c>
    </row>
    <row r="255" spans="1:23" s="1810" customFormat="1">
      <c r="A255" s="1801">
        <v>255</v>
      </c>
      <c r="B255" s="1801">
        <v>3580</v>
      </c>
      <c r="C255" s="1805">
        <v>194246</v>
      </c>
      <c r="D255" s="1801" t="s">
        <v>12194</v>
      </c>
      <c r="E255" s="1823" t="s">
        <v>12204</v>
      </c>
      <c r="F255" s="2014" t="s">
        <v>63</v>
      </c>
      <c r="G255" s="1997" t="s">
        <v>10080</v>
      </c>
      <c r="H255" s="2172" t="s">
        <v>215</v>
      </c>
      <c r="I255" s="2014" t="s">
        <v>12205</v>
      </c>
      <c r="J255" s="1890" t="s">
        <v>31</v>
      </c>
      <c r="K255" s="2391" t="s">
        <v>885</v>
      </c>
      <c r="L255" s="2416">
        <v>0.51388888888888884</v>
      </c>
      <c r="M255" s="2416">
        <v>0.55902777777777779</v>
      </c>
      <c r="N255" s="2372" t="s">
        <v>219</v>
      </c>
      <c r="O255" s="2443">
        <v>0.50694444444444442</v>
      </c>
      <c r="P255" s="1801" t="s">
        <v>34</v>
      </c>
      <c r="Q255" s="1801" t="s">
        <v>34</v>
      </c>
      <c r="R255" s="1801" t="s">
        <v>36</v>
      </c>
      <c r="S255" s="1801" t="s">
        <v>600</v>
      </c>
      <c r="T255" s="1801" t="s">
        <v>36</v>
      </c>
      <c r="U255" s="1801" t="s">
        <v>219</v>
      </c>
      <c r="V255" s="2310">
        <f t="shared" si="5"/>
        <v>6.9444444444444198E-3</v>
      </c>
      <c r="W255" s="2014">
        <v>7889446694</v>
      </c>
    </row>
    <row r="256" spans="1:23" s="1810" customFormat="1">
      <c r="A256" s="1801">
        <v>256</v>
      </c>
      <c r="B256" s="1801">
        <v>4617</v>
      </c>
      <c r="C256" s="1823">
        <v>195329</v>
      </c>
      <c r="D256" s="1801" t="s">
        <v>12194</v>
      </c>
      <c r="E256" s="1823" t="s">
        <v>12206</v>
      </c>
      <c r="F256" s="2014" t="s">
        <v>2116</v>
      </c>
      <c r="G256" s="1997" t="s">
        <v>5418</v>
      </c>
      <c r="H256" s="2172" t="s">
        <v>29</v>
      </c>
      <c r="I256" s="2014" t="s">
        <v>12207</v>
      </c>
      <c r="J256" s="1890" t="s">
        <v>31</v>
      </c>
      <c r="K256" s="2391" t="s">
        <v>651</v>
      </c>
      <c r="L256" s="2416">
        <v>0.59583333333333333</v>
      </c>
      <c r="M256" s="2416">
        <v>0.60763888888888884</v>
      </c>
      <c r="N256" s="2372" t="s">
        <v>33</v>
      </c>
      <c r="O256" s="2416">
        <v>0.59027777777777779</v>
      </c>
      <c r="P256" s="1801" t="s">
        <v>34</v>
      </c>
      <c r="Q256" s="1801" t="s">
        <v>34</v>
      </c>
      <c r="R256" s="1801" t="s">
        <v>600</v>
      </c>
      <c r="S256" s="1801" t="s">
        <v>600</v>
      </c>
      <c r="T256" s="1801" t="s">
        <v>36</v>
      </c>
      <c r="U256" s="1801" t="s">
        <v>5243</v>
      </c>
      <c r="V256" s="2310">
        <f t="shared" si="5"/>
        <v>5.5555555555555358E-3</v>
      </c>
      <c r="W256" s="2014">
        <v>8527155861</v>
      </c>
    </row>
    <row r="257" spans="1:23" s="1810" customFormat="1">
      <c r="A257" s="1801">
        <v>257</v>
      </c>
      <c r="B257" s="1801">
        <v>4609</v>
      </c>
      <c r="C257" s="1823">
        <v>72231</v>
      </c>
      <c r="D257" s="1801" t="s">
        <v>12194</v>
      </c>
      <c r="E257" s="1823" t="s">
        <v>12208</v>
      </c>
      <c r="F257" s="2014" t="s">
        <v>90</v>
      </c>
      <c r="G257" s="1997" t="s">
        <v>4452</v>
      </c>
      <c r="H257" s="2014" t="s">
        <v>463</v>
      </c>
      <c r="I257" s="2014" t="s">
        <v>12209</v>
      </c>
      <c r="J257" s="1890" t="s">
        <v>31</v>
      </c>
      <c r="K257" s="2391" t="s">
        <v>648</v>
      </c>
      <c r="L257" s="2416">
        <v>0.40972222222222221</v>
      </c>
      <c r="M257" s="2416">
        <v>0.52430555555555558</v>
      </c>
      <c r="N257" s="2372" t="s">
        <v>33</v>
      </c>
      <c r="O257" s="2416">
        <v>0.375</v>
      </c>
      <c r="P257" s="1801" t="s">
        <v>34</v>
      </c>
      <c r="Q257" s="1801" t="s">
        <v>34</v>
      </c>
      <c r="R257" s="1801" t="s">
        <v>36</v>
      </c>
      <c r="S257" s="1801" t="s">
        <v>600</v>
      </c>
      <c r="T257" s="1801" t="s">
        <v>36</v>
      </c>
      <c r="U257" s="1801" t="s">
        <v>33</v>
      </c>
      <c r="V257" s="2310">
        <f t="shared" si="5"/>
        <v>3.472222222222221E-2</v>
      </c>
      <c r="W257" s="2014">
        <v>8588825394</v>
      </c>
    </row>
    <row r="258" spans="1:23" s="1810" customFormat="1">
      <c r="A258" s="1801">
        <v>258</v>
      </c>
      <c r="B258" s="1801">
        <v>3550</v>
      </c>
      <c r="C258" s="1823">
        <v>189602</v>
      </c>
      <c r="D258" s="1801" t="s">
        <v>12194</v>
      </c>
      <c r="E258" s="1823" t="s">
        <v>5787</v>
      </c>
      <c r="F258" s="2014" t="s">
        <v>913</v>
      </c>
      <c r="G258" s="1997" t="s">
        <v>9491</v>
      </c>
      <c r="H258" s="2172" t="s">
        <v>520</v>
      </c>
      <c r="I258" s="2014" t="s">
        <v>12210</v>
      </c>
      <c r="J258" s="1890" t="s">
        <v>31</v>
      </c>
      <c r="K258" s="2391" t="s">
        <v>6443</v>
      </c>
      <c r="L258" s="2416">
        <v>0.625</v>
      </c>
      <c r="M258" s="2416">
        <v>0.75347222222222221</v>
      </c>
      <c r="N258" s="2372" t="s">
        <v>169</v>
      </c>
      <c r="O258" s="2416">
        <v>0.59722222222222221</v>
      </c>
      <c r="P258" s="1801" t="s">
        <v>34</v>
      </c>
      <c r="Q258" s="1801" t="s">
        <v>34</v>
      </c>
      <c r="R258" s="1801" t="s">
        <v>600</v>
      </c>
      <c r="S258" s="1801" t="s">
        <v>600</v>
      </c>
      <c r="T258" s="1801" t="s">
        <v>36</v>
      </c>
      <c r="U258" s="1801" t="s">
        <v>5302</v>
      </c>
      <c r="V258" s="2310">
        <f t="shared" si="5"/>
        <v>2.777777777777779E-2</v>
      </c>
      <c r="W258" s="1997">
        <v>8512896625</v>
      </c>
    </row>
    <row r="259" spans="1:23">
      <c r="A259" s="1801">
        <v>259</v>
      </c>
      <c r="B259" s="775"/>
      <c r="C259" s="1629">
        <v>117</v>
      </c>
      <c r="D259" s="775" t="s">
        <v>12194</v>
      </c>
      <c r="E259" s="1629" t="s">
        <v>12211</v>
      </c>
      <c r="F259" s="2350" t="s">
        <v>59</v>
      </c>
      <c r="G259" s="1996" t="s">
        <v>4472</v>
      </c>
      <c r="H259" s="2352" t="s">
        <v>70</v>
      </c>
      <c r="I259" s="2350" t="s">
        <v>1060</v>
      </c>
      <c r="J259" s="887" t="s">
        <v>31</v>
      </c>
      <c r="K259" s="2393"/>
      <c r="L259" s="1364"/>
      <c r="M259" s="1364"/>
      <c r="N259" s="2447" t="s">
        <v>37</v>
      </c>
      <c r="O259" s="1364"/>
      <c r="P259" s="775"/>
      <c r="Q259" s="775"/>
      <c r="R259" s="775"/>
      <c r="S259" s="775"/>
      <c r="T259" s="775"/>
      <c r="U259" s="775"/>
      <c r="V259" s="2349"/>
      <c r="W259" s="2350">
        <v>9873004923</v>
      </c>
    </row>
    <row r="260" spans="1:23">
      <c r="A260" s="1801">
        <v>260</v>
      </c>
      <c r="B260" s="775"/>
      <c r="C260" s="1629">
        <v>18249</v>
      </c>
      <c r="D260" s="775" t="s">
        <v>12194</v>
      </c>
      <c r="E260" s="1629" t="s">
        <v>12212</v>
      </c>
      <c r="F260" s="2350" t="s">
        <v>90</v>
      </c>
      <c r="G260" s="1996" t="s">
        <v>4472</v>
      </c>
      <c r="H260" s="2352" t="s">
        <v>70</v>
      </c>
      <c r="I260" s="2350" t="s">
        <v>1060</v>
      </c>
      <c r="J260" s="887" t="s">
        <v>31</v>
      </c>
      <c r="K260" s="2393"/>
      <c r="L260" s="1364"/>
      <c r="M260" s="1364"/>
      <c r="N260" s="2447" t="s">
        <v>37</v>
      </c>
      <c r="O260" s="1364"/>
      <c r="P260" s="775"/>
      <c r="Q260" s="775"/>
      <c r="R260" s="775"/>
      <c r="S260" s="775"/>
      <c r="T260" s="775"/>
      <c r="U260" s="775"/>
      <c r="V260" s="2349"/>
      <c r="W260" s="2350">
        <v>9818606752</v>
      </c>
    </row>
    <row r="261" spans="1:23">
      <c r="A261" s="1801">
        <v>261</v>
      </c>
      <c r="B261" s="775"/>
      <c r="C261" s="1629">
        <v>198254</v>
      </c>
      <c r="D261" s="775" t="s">
        <v>12194</v>
      </c>
      <c r="E261" s="1629" t="s">
        <v>12213</v>
      </c>
      <c r="F261" s="2350" t="s">
        <v>178</v>
      </c>
      <c r="G261" s="1996" t="s">
        <v>4472</v>
      </c>
      <c r="H261" s="2352" t="s">
        <v>70</v>
      </c>
      <c r="I261" s="2350" t="s">
        <v>820</v>
      </c>
      <c r="J261" s="887" t="s">
        <v>31</v>
      </c>
      <c r="K261" s="2393"/>
      <c r="L261" s="1364"/>
      <c r="M261" s="1364"/>
      <c r="N261" s="2447" t="s">
        <v>37</v>
      </c>
      <c r="O261" s="1364"/>
      <c r="P261" s="775"/>
      <c r="Q261" s="775"/>
      <c r="R261" s="775"/>
      <c r="S261" s="775"/>
      <c r="T261" s="775"/>
      <c r="U261" s="775"/>
      <c r="V261" s="2349"/>
      <c r="W261" s="2350">
        <v>9810357129</v>
      </c>
    </row>
    <row r="262" spans="1:23">
      <c r="A262" s="1801">
        <v>262</v>
      </c>
      <c r="B262" s="775"/>
      <c r="C262" s="1629">
        <v>194971</v>
      </c>
      <c r="D262" s="775" t="s">
        <v>12194</v>
      </c>
      <c r="E262" s="1629" t="s">
        <v>12214</v>
      </c>
      <c r="F262" s="2350" t="s">
        <v>244</v>
      </c>
      <c r="G262" s="1996" t="s">
        <v>10195</v>
      </c>
      <c r="H262" s="2352" t="s">
        <v>70</v>
      </c>
      <c r="I262" s="2350" t="s">
        <v>12215</v>
      </c>
      <c r="J262" s="887" t="s">
        <v>31</v>
      </c>
      <c r="K262" s="2393"/>
      <c r="L262" s="1364"/>
      <c r="M262" s="1364"/>
      <c r="N262" s="2447" t="s">
        <v>37</v>
      </c>
      <c r="O262" s="1364"/>
      <c r="P262" s="775"/>
      <c r="Q262" s="775"/>
      <c r="R262" s="775"/>
      <c r="S262" s="775"/>
      <c r="T262" s="775"/>
      <c r="U262" s="775"/>
      <c r="V262" s="2349"/>
      <c r="W262" s="2350">
        <v>7701846774</v>
      </c>
    </row>
    <row r="263" spans="1:23">
      <c r="A263" s="1801">
        <v>263</v>
      </c>
      <c r="B263" s="775"/>
      <c r="C263" s="1629">
        <v>32146</v>
      </c>
      <c r="D263" s="775" t="s">
        <v>12194</v>
      </c>
      <c r="E263" s="1629" t="s">
        <v>12216</v>
      </c>
      <c r="F263" s="2350" t="s">
        <v>140</v>
      </c>
      <c r="G263" s="1996" t="s">
        <v>4381</v>
      </c>
      <c r="H263" s="2352" t="s">
        <v>70</v>
      </c>
      <c r="I263" s="2350" t="s">
        <v>822</v>
      </c>
      <c r="J263" s="887" t="s">
        <v>31</v>
      </c>
      <c r="K263" s="2393"/>
      <c r="L263" s="1364"/>
      <c r="M263" s="1364"/>
      <c r="N263" s="2447" t="s">
        <v>37</v>
      </c>
      <c r="O263" s="1364"/>
      <c r="P263" s="775"/>
      <c r="Q263" s="775"/>
      <c r="R263" s="775"/>
      <c r="S263" s="775"/>
      <c r="T263" s="775"/>
      <c r="U263" s="775"/>
      <c r="V263" s="2349"/>
      <c r="W263" s="2350">
        <v>9871551000</v>
      </c>
    </row>
    <row r="264" spans="1:23">
      <c r="A264" s="1801">
        <v>264</v>
      </c>
      <c r="B264" s="775"/>
      <c r="C264" s="1629">
        <v>37587</v>
      </c>
      <c r="D264" s="775" t="s">
        <v>12194</v>
      </c>
      <c r="E264" s="1629" t="s">
        <v>12217</v>
      </c>
      <c r="F264" s="2350" t="s">
        <v>587</v>
      </c>
      <c r="G264" s="1996" t="s">
        <v>4381</v>
      </c>
      <c r="H264" s="2352" t="s">
        <v>70</v>
      </c>
      <c r="I264" s="2351" t="s">
        <v>10472</v>
      </c>
      <c r="J264" s="887" t="s">
        <v>31</v>
      </c>
      <c r="K264" s="2393"/>
      <c r="L264" s="1364"/>
      <c r="M264" s="1364"/>
      <c r="N264" s="2447" t="s">
        <v>37</v>
      </c>
      <c r="O264" s="1364"/>
      <c r="P264" s="775"/>
      <c r="Q264" s="775"/>
      <c r="R264" s="775"/>
      <c r="S264" s="775"/>
      <c r="T264" s="775"/>
      <c r="U264" s="775"/>
      <c r="V264" s="2349"/>
      <c r="W264" s="2350">
        <v>9910477460</v>
      </c>
    </row>
    <row r="265" spans="1:23" s="1810" customFormat="1">
      <c r="A265" s="1801">
        <v>265</v>
      </c>
      <c r="B265" s="1801">
        <v>3518</v>
      </c>
      <c r="C265" s="1823">
        <v>158348</v>
      </c>
      <c r="D265" s="1801" t="s">
        <v>12194</v>
      </c>
      <c r="E265" s="2016" t="s">
        <v>12218</v>
      </c>
      <c r="F265" s="2065" t="s">
        <v>301</v>
      </c>
      <c r="G265" s="2013" t="s">
        <v>9350</v>
      </c>
      <c r="H265" s="2065" t="s">
        <v>389</v>
      </c>
      <c r="I265" s="2065" t="s">
        <v>394</v>
      </c>
      <c r="J265" s="1890" t="s">
        <v>31</v>
      </c>
      <c r="K265" s="2391" t="s">
        <v>624</v>
      </c>
      <c r="L265" s="2416">
        <v>0.37638888888888888</v>
      </c>
      <c r="M265" s="2416">
        <v>0.47222222222222221</v>
      </c>
      <c r="N265" s="2372" t="s">
        <v>33</v>
      </c>
      <c r="O265" s="2416">
        <v>0.36805555555555558</v>
      </c>
      <c r="P265" s="1801" t="s">
        <v>34</v>
      </c>
      <c r="Q265" s="1801" t="s">
        <v>34</v>
      </c>
      <c r="R265" s="1801" t="s">
        <v>600</v>
      </c>
      <c r="S265" s="1801" t="s">
        <v>600</v>
      </c>
      <c r="T265" s="1801" t="s">
        <v>36</v>
      </c>
      <c r="U265" s="1801" t="s">
        <v>367</v>
      </c>
      <c r="V265" s="2310">
        <f t="shared" si="5"/>
        <v>8.3333333333333037E-3</v>
      </c>
      <c r="W265" s="2014">
        <v>8851696974</v>
      </c>
    </row>
    <row r="266" spans="1:23" s="1810" customFormat="1">
      <c r="A266" s="1801">
        <v>266</v>
      </c>
      <c r="B266" s="1801">
        <v>4607</v>
      </c>
      <c r="C266" s="1823">
        <v>194826</v>
      </c>
      <c r="D266" s="1816" t="s">
        <v>12194</v>
      </c>
      <c r="E266" s="1823" t="s">
        <v>12219</v>
      </c>
      <c r="F266" s="1823" t="s">
        <v>267</v>
      </c>
      <c r="G266" s="1805" t="s">
        <v>9415</v>
      </c>
      <c r="H266" s="2076" t="s">
        <v>92</v>
      </c>
      <c r="I266" s="1823" t="s">
        <v>394</v>
      </c>
      <c r="J266" s="2061" t="s">
        <v>31</v>
      </c>
      <c r="K266" s="2391" t="s">
        <v>3524</v>
      </c>
      <c r="L266" s="2416">
        <v>0.50902777777777775</v>
      </c>
      <c r="M266" s="2416">
        <v>0.54513888888888884</v>
      </c>
      <c r="N266" s="2372" t="s">
        <v>33</v>
      </c>
      <c r="O266" s="2416">
        <v>0.50763888888888886</v>
      </c>
      <c r="P266" s="1801" t="s">
        <v>34</v>
      </c>
      <c r="Q266" s="1801" t="s">
        <v>34</v>
      </c>
      <c r="R266" s="1801" t="s">
        <v>600</v>
      </c>
      <c r="S266" s="1801" t="s">
        <v>600</v>
      </c>
      <c r="T266" s="1801" t="s">
        <v>36</v>
      </c>
      <c r="U266" s="1801" t="s">
        <v>367</v>
      </c>
      <c r="V266" s="2310">
        <f t="shared" si="5"/>
        <v>1.388888888888884E-3</v>
      </c>
      <c r="W266" s="2014">
        <v>8860210686</v>
      </c>
    </row>
    <row r="267" spans="1:23" s="439" customFormat="1">
      <c r="A267" s="1801">
        <v>267</v>
      </c>
      <c r="B267" s="463">
        <v>3525</v>
      </c>
      <c r="C267" s="1311">
        <v>196079</v>
      </c>
      <c r="D267" s="971" t="s">
        <v>12194</v>
      </c>
      <c r="E267" s="1311" t="s">
        <v>12220</v>
      </c>
      <c r="F267" s="1311" t="s">
        <v>1012</v>
      </c>
      <c r="G267" s="1225" t="s">
        <v>9415</v>
      </c>
      <c r="H267" s="1311" t="s">
        <v>92</v>
      </c>
      <c r="I267" s="1311" t="s">
        <v>394</v>
      </c>
      <c r="J267" s="2315" t="s">
        <v>31</v>
      </c>
      <c r="K267" s="1850" t="s">
        <v>3514</v>
      </c>
      <c r="L267" s="1367">
        <v>0.62222222222222223</v>
      </c>
      <c r="M267" s="1367">
        <v>0.65625</v>
      </c>
      <c r="N267" s="2452" t="s">
        <v>2113</v>
      </c>
      <c r="O267" s="1367">
        <v>0.61944444444444446</v>
      </c>
      <c r="P267" s="463"/>
      <c r="Q267" s="463" t="s">
        <v>171</v>
      </c>
      <c r="R267" s="463" t="s">
        <v>36</v>
      </c>
      <c r="S267" s="463" t="s">
        <v>600</v>
      </c>
      <c r="T267" s="463" t="s">
        <v>36</v>
      </c>
      <c r="U267" s="463" t="s">
        <v>2113</v>
      </c>
      <c r="V267" s="2360">
        <f t="shared" si="5"/>
        <v>2.7777777777777679E-3</v>
      </c>
      <c r="W267" s="1984">
        <v>9599974436</v>
      </c>
    </row>
    <row r="268" spans="1:23" s="439" customFormat="1">
      <c r="A268" s="1801">
        <v>268</v>
      </c>
      <c r="B268" s="463">
        <v>3559</v>
      </c>
      <c r="C268" s="1311">
        <v>195795</v>
      </c>
      <c r="D268" s="971" t="s">
        <v>12194</v>
      </c>
      <c r="E268" s="1311" t="s">
        <v>12221</v>
      </c>
      <c r="F268" s="1311" t="s">
        <v>681</v>
      </c>
      <c r="G268" s="1225" t="s">
        <v>9415</v>
      </c>
      <c r="H268" s="1311" t="s">
        <v>92</v>
      </c>
      <c r="I268" s="1311" t="s">
        <v>1074</v>
      </c>
      <c r="J268" s="2315" t="s">
        <v>31</v>
      </c>
      <c r="K268" s="1850" t="s">
        <v>860</v>
      </c>
      <c r="L268" s="1367">
        <v>0.55625000000000002</v>
      </c>
      <c r="M268" s="1367">
        <v>0.60416666666666663</v>
      </c>
      <c r="N268" s="2452" t="s">
        <v>2113</v>
      </c>
      <c r="O268" s="1367">
        <v>0.54861111111111116</v>
      </c>
      <c r="P268" s="2357"/>
      <c r="Q268" s="2357" t="s">
        <v>171</v>
      </c>
      <c r="R268" s="463" t="s">
        <v>112</v>
      </c>
      <c r="S268" s="463" t="s">
        <v>35</v>
      </c>
      <c r="T268" s="463" t="s">
        <v>36</v>
      </c>
      <c r="U268" s="463" t="s">
        <v>2113</v>
      </c>
      <c r="V268" s="2360">
        <f t="shared" si="5"/>
        <v>7.6388888888888618E-3</v>
      </c>
      <c r="W268" s="1984">
        <v>8700541801</v>
      </c>
    </row>
    <row r="269" spans="1:23" s="1810" customFormat="1">
      <c r="A269" s="1801">
        <v>269</v>
      </c>
      <c r="B269" s="1890">
        <v>2427</v>
      </c>
      <c r="C269" s="2016">
        <v>195794</v>
      </c>
      <c r="D269" s="2359" t="s">
        <v>12194</v>
      </c>
      <c r="E269" s="1823" t="s">
        <v>12222</v>
      </c>
      <c r="F269" s="1823" t="s">
        <v>672</v>
      </c>
      <c r="G269" s="1805" t="s">
        <v>9902</v>
      </c>
      <c r="H269" s="2076" t="s">
        <v>99</v>
      </c>
      <c r="I269" s="1823" t="s">
        <v>7088</v>
      </c>
      <c r="J269" s="2061" t="s">
        <v>31</v>
      </c>
      <c r="K269" s="2399" t="s">
        <v>280</v>
      </c>
      <c r="L269" s="2426">
        <v>0.43055555555555558</v>
      </c>
      <c r="M269" s="2426">
        <v>0.69444444444444442</v>
      </c>
      <c r="N269" s="2454" t="s">
        <v>33</v>
      </c>
      <c r="O269" s="2426">
        <v>0.4236111111111111</v>
      </c>
      <c r="P269" s="2336" t="s">
        <v>34</v>
      </c>
      <c r="Q269" s="2336" t="s">
        <v>34</v>
      </c>
      <c r="R269" s="1890" t="s">
        <v>35</v>
      </c>
      <c r="S269" s="1890" t="s">
        <v>35</v>
      </c>
      <c r="T269" s="1890" t="s">
        <v>12223</v>
      </c>
      <c r="U269" s="1890" t="s">
        <v>545</v>
      </c>
      <c r="V269" s="2310">
        <f t="shared" si="5"/>
        <v>6.9444444444444753E-3</v>
      </c>
      <c r="W269" s="2065">
        <v>7838799271</v>
      </c>
    </row>
    <row r="270" spans="1:23" s="1810" customFormat="1">
      <c r="A270" s="1801">
        <v>270</v>
      </c>
      <c r="B270" s="1801"/>
      <c r="C270" s="1823">
        <v>195491</v>
      </c>
      <c r="D270" s="1816" t="s">
        <v>12194</v>
      </c>
      <c r="E270" s="1823" t="s">
        <v>12224</v>
      </c>
      <c r="F270" s="1823" t="s">
        <v>11134</v>
      </c>
      <c r="G270" s="1823" t="s">
        <v>133</v>
      </c>
      <c r="H270" s="2076" t="s">
        <v>134</v>
      </c>
      <c r="I270" s="1823" t="s">
        <v>12225</v>
      </c>
      <c r="J270" s="2061" t="s">
        <v>31</v>
      </c>
      <c r="K270" s="2391" t="s">
        <v>12226</v>
      </c>
      <c r="L270" s="2416">
        <v>0.59722222222222221</v>
      </c>
      <c r="M270" s="2416">
        <v>0.79861111111111116</v>
      </c>
      <c r="N270" s="2372" t="s">
        <v>12227</v>
      </c>
      <c r="O270" s="2416">
        <v>0.59027777777777779</v>
      </c>
      <c r="P270" s="2336" t="s">
        <v>34</v>
      </c>
      <c r="Q270" s="2336" t="s">
        <v>34</v>
      </c>
      <c r="R270" s="1801" t="s">
        <v>35</v>
      </c>
      <c r="S270" s="1801" t="s">
        <v>35</v>
      </c>
      <c r="T270" s="1801" t="s">
        <v>36</v>
      </c>
      <c r="U270" s="1801" t="s">
        <v>367</v>
      </c>
      <c r="V270" s="2309">
        <f t="shared" si="5"/>
        <v>6.9444444444444198E-3</v>
      </c>
      <c r="W270" s="1801"/>
    </row>
    <row r="271" spans="1:23" s="1810" customFormat="1">
      <c r="A271" s="1801">
        <v>271</v>
      </c>
      <c r="B271" s="1801"/>
      <c r="C271" s="1823">
        <v>195320</v>
      </c>
      <c r="D271" s="1801" t="s">
        <v>12194</v>
      </c>
      <c r="E271" s="2338" t="s">
        <v>12228</v>
      </c>
      <c r="F271" s="2338" t="s">
        <v>479</v>
      </c>
      <c r="G271" s="2338" t="s">
        <v>1553</v>
      </c>
      <c r="H271" s="2338" t="s">
        <v>947</v>
      </c>
      <c r="I271" s="2338" t="s">
        <v>12229</v>
      </c>
      <c r="J271" s="2061" t="s">
        <v>31</v>
      </c>
      <c r="K271" s="2391" t="s">
        <v>3654</v>
      </c>
      <c r="L271" s="2416">
        <v>0.54166666666666663</v>
      </c>
      <c r="M271" s="2416">
        <v>0.5708333333333333</v>
      </c>
      <c r="N271" s="2372" t="s">
        <v>33</v>
      </c>
      <c r="O271" s="2416">
        <v>0.53472222222222221</v>
      </c>
      <c r="P271" s="2317" t="s">
        <v>34</v>
      </c>
      <c r="Q271" s="2317" t="s">
        <v>34</v>
      </c>
      <c r="R271" s="1801" t="s">
        <v>35</v>
      </c>
      <c r="S271" s="1801" t="s">
        <v>35</v>
      </c>
      <c r="T271" s="1801" t="s">
        <v>36</v>
      </c>
      <c r="U271" s="1801" t="s">
        <v>5672</v>
      </c>
      <c r="V271" s="2309">
        <f t="shared" si="5"/>
        <v>6.9444444444444198E-3</v>
      </c>
      <c r="W271" s="1801"/>
    </row>
    <row r="272" spans="1:23" s="1810" customFormat="1">
      <c r="A272" s="1801">
        <v>272</v>
      </c>
      <c r="B272" s="1890"/>
      <c r="C272" s="2017">
        <v>192294</v>
      </c>
      <c r="D272" s="2006" t="s">
        <v>12194</v>
      </c>
      <c r="E272" s="2017" t="s">
        <v>12230</v>
      </c>
      <c r="F272" s="2017" t="s">
        <v>505</v>
      </c>
      <c r="G272" s="2017" t="s">
        <v>5041</v>
      </c>
      <c r="H272" s="2018" t="s">
        <v>29</v>
      </c>
      <c r="I272" s="2017" t="s">
        <v>128</v>
      </c>
      <c r="J272" s="2061" t="s">
        <v>188</v>
      </c>
      <c r="K272" s="2399" t="s">
        <v>860</v>
      </c>
      <c r="L272" s="2426">
        <v>0.65277777777777779</v>
      </c>
      <c r="M272" s="2426">
        <v>0.71875</v>
      </c>
      <c r="N272" s="2454" t="s">
        <v>33</v>
      </c>
      <c r="O272" s="2426">
        <v>0.64583333333333337</v>
      </c>
      <c r="P272" s="2317" t="s">
        <v>34</v>
      </c>
      <c r="Q272" s="2317" t="s">
        <v>34</v>
      </c>
      <c r="R272" s="1890" t="s">
        <v>35</v>
      </c>
      <c r="S272" s="1890" t="s">
        <v>35</v>
      </c>
      <c r="T272" s="1890" t="s">
        <v>36</v>
      </c>
      <c r="U272" s="1890" t="s">
        <v>5672</v>
      </c>
      <c r="V272" s="2310">
        <f t="shared" si="5"/>
        <v>6.9444444444444198E-3</v>
      </c>
      <c r="W272" s="1890"/>
    </row>
    <row r="273" spans="1:23" s="1810" customFormat="1">
      <c r="A273" s="1801">
        <v>273</v>
      </c>
      <c r="B273" s="1801"/>
      <c r="C273" s="1823">
        <v>198725</v>
      </c>
      <c r="D273" s="1802" t="s">
        <v>12231</v>
      </c>
      <c r="E273" s="1823" t="s">
        <v>12232</v>
      </c>
      <c r="F273" s="2014" t="s">
        <v>703</v>
      </c>
      <c r="G273" s="1805" t="s">
        <v>5418</v>
      </c>
      <c r="H273" s="1997" t="s">
        <v>29</v>
      </c>
      <c r="I273" s="1805" t="s">
        <v>110</v>
      </c>
      <c r="J273" s="2061" t="s">
        <v>31</v>
      </c>
      <c r="K273" s="2391" t="s">
        <v>885</v>
      </c>
      <c r="L273" s="2416">
        <v>0.35416666666666669</v>
      </c>
      <c r="M273" s="2416">
        <v>0.3923611111111111</v>
      </c>
      <c r="N273" s="2372" t="s">
        <v>33</v>
      </c>
      <c r="O273" s="2416">
        <v>0.34375</v>
      </c>
      <c r="P273" s="2317" t="s">
        <v>34</v>
      </c>
      <c r="Q273" s="2317" t="s">
        <v>34</v>
      </c>
      <c r="R273" s="1890" t="s">
        <v>35</v>
      </c>
      <c r="S273" s="1890" t="s">
        <v>35</v>
      </c>
      <c r="T273" s="1890" t="s">
        <v>36</v>
      </c>
      <c r="U273" s="1890" t="s">
        <v>5672</v>
      </c>
      <c r="V273" s="2309">
        <f t="shared" si="5"/>
        <v>1.0416666666666685E-2</v>
      </c>
      <c r="W273" s="1801"/>
    </row>
    <row r="274" spans="1:23" s="1810" customFormat="1">
      <c r="A274" s="1801">
        <v>274</v>
      </c>
      <c r="B274" s="1801"/>
      <c r="C274" s="1823">
        <v>75147</v>
      </c>
      <c r="D274" s="1801" t="s">
        <v>12231</v>
      </c>
      <c r="E274" s="1823" t="s">
        <v>12233</v>
      </c>
      <c r="F274" s="2014" t="s">
        <v>1012</v>
      </c>
      <c r="G274" s="1805" t="s">
        <v>5418</v>
      </c>
      <c r="H274" s="1997" t="s">
        <v>29</v>
      </c>
      <c r="I274" s="1805" t="s">
        <v>110</v>
      </c>
      <c r="J274" s="2061" t="s">
        <v>31</v>
      </c>
      <c r="K274" s="2391" t="s">
        <v>624</v>
      </c>
      <c r="L274" s="2416">
        <v>0.40277777777777779</v>
      </c>
      <c r="M274" s="2416">
        <v>0.46180555555555558</v>
      </c>
      <c r="N274" s="2372" t="s">
        <v>33</v>
      </c>
      <c r="O274" s="2416">
        <v>0.39583333333333331</v>
      </c>
      <c r="P274" s="2317" t="s">
        <v>34</v>
      </c>
      <c r="Q274" s="2317" t="s">
        <v>34</v>
      </c>
      <c r="R274" s="1890" t="s">
        <v>35</v>
      </c>
      <c r="S274" s="1890" t="s">
        <v>35</v>
      </c>
      <c r="T274" s="1890" t="s">
        <v>36</v>
      </c>
      <c r="U274" s="1890" t="s">
        <v>5672</v>
      </c>
      <c r="V274" s="2309">
        <f t="shared" si="5"/>
        <v>6.9444444444444753E-3</v>
      </c>
      <c r="W274" s="1823">
        <v>9891743667</v>
      </c>
    </row>
    <row r="275" spans="1:23" s="1810" customFormat="1">
      <c r="A275" s="1801">
        <v>275</v>
      </c>
      <c r="B275" s="1801"/>
      <c r="C275" s="1823">
        <v>196322</v>
      </c>
      <c r="D275" s="1801" t="s">
        <v>12231</v>
      </c>
      <c r="E275" s="1823" t="s">
        <v>12234</v>
      </c>
      <c r="F275" s="2014" t="s">
        <v>479</v>
      </c>
      <c r="G275" s="1805" t="s">
        <v>9415</v>
      </c>
      <c r="H275" s="1999" t="s">
        <v>92</v>
      </c>
      <c r="I275" s="1811" t="s">
        <v>12235</v>
      </c>
      <c r="J275" s="2061" t="s">
        <v>31</v>
      </c>
      <c r="K275" s="2391" t="s">
        <v>3524</v>
      </c>
      <c r="L275" s="2416">
        <v>0.47569444444444442</v>
      </c>
      <c r="M275" s="2416">
        <v>0.51041666666666663</v>
      </c>
      <c r="N275" s="2372" t="s">
        <v>33</v>
      </c>
      <c r="O275" s="2416">
        <v>0.46527777777777779</v>
      </c>
      <c r="P275" s="2317" t="s">
        <v>34</v>
      </c>
      <c r="Q275" s="2317" t="s">
        <v>34</v>
      </c>
      <c r="R275" s="1801" t="s">
        <v>112</v>
      </c>
      <c r="S275" s="1801" t="s">
        <v>35</v>
      </c>
      <c r="T275" s="1801" t="s">
        <v>36</v>
      </c>
      <c r="U275" s="1801" t="s">
        <v>33</v>
      </c>
      <c r="V275" s="2309">
        <f t="shared" si="5"/>
        <v>1.041666666666663E-2</v>
      </c>
      <c r="W275" s="1823">
        <v>7827281603</v>
      </c>
    </row>
    <row r="276" spans="1:23" s="1810" customFormat="1">
      <c r="A276" s="1801">
        <v>276</v>
      </c>
      <c r="B276" s="1801"/>
      <c r="C276" s="1823">
        <v>186619</v>
      </c>
      <c r="D276" s="1801" t="s">
        <v>12231</v>
      </c>
      <c r="E276" s="1823" t="s">
        <v>12236</v>
      </c>
      <c r="F276" s="2014" t="s">
        <v>145</v>
      </c>
      <c r="G276" s="1805" t="s">
        <v>2720</v>
      </c>
      <c r="H276" s="1999" t="s">
        <v>41</v>
      </c>
      <c r="I276" s="1805" t="s">
        <v>12237</v>
      </c>
      <c r="J276" s="2061" t="s">
        <v>31</v>
      </c>
      <c r="K276" s="2391" t="s">
        <v>5900</v>
      </c>
      <c r="L276" s="2416">
        <v>0.38472222222222224</v>
      </c>
      <c r="M276" s="2416">
        <v>0.46041666666666664</v>
      </c>
      <c r="N276" s="2372" t="s">
        <v>33</v>
      </c>
      <c r="O276" s="2416">
        <v>0.375</v>
      </c>
      <c r="P276" s="2317" t="s">
        <v>34</v>
      </c>
      <c r="Q276" s="2317" t="s">
        <v>34</v>
      </c>
      <c r="R276" s="1890" t="s">
        <v>35</v>
      </c>
      <c r="S276" s="1890" t="s">
        <v>35</v>
      </c>
      <c r="T276" s="1890" t="s">
        <v>36</v>
      </c>
      <c r="U276" s="1890" t="s">
        <v>5672</v>
      </c>
      <c r="V276" s="2309">
        <f t="shared" si="5"/>
        <v>9.7222222222222432E-3</v>
      </c>
      <c r="W276" s="1823">
        <v>8307853677</v>
      </c>
    </row>
    <row r="277" spans="1:23" s="1810" customFormat="1">
      <c r="A277" s="1801">
        <v>277</v>
      </c>
      <c r="B277" s="1801"/>
      <c r="C277" s="1823">
        <v>198236</v>
      </c>
      <c r="D277" s="1801" t="s">
        <v>12231</v>
      </c>
      <c r="E277" s="1811" t="s">
        <v>12238</v>
      </c>
      <c r="F277" s="2014" t="s">
        <v>228</v>
      </c>
      <c r="G277" s="1805" t="s">
        <v>2720</v>
      </c>
      <c r="H277" s="1999" t="s">
        <v>41</v>
      </c>
      <c r="I277" s="1811" t="s">
        <v>12239</v>
      </c>
      <c r="J277" s="2061" t="s">
        <v>31</v>
      </c>
      <c r="K277" s="2391" t="s">
        <v>3677</v>
      </c>
      <c r="L277" s="2416">
        <v>0.37777777777777777</v>
      </c>
      <c r="M277" s="2416">
        <v>0.70138888888888884</v>
      </c>
      <c r="N277" s="2372" t="s">
        <v>33</v>
      </c>
      <c r="O277" s="2416">
        <v>0.37152777777777779</v>
      </c>
      <c r="P277" s="2317" t="s">
        <v>34</v>
      </c>
      <c r="Q277" s="2317" t="s">
        <v>34</v>
      </c>
      <c r="R277" s="1890" t="s">
        <v>35</v>
      </c>
      <c r="S277" s="1890" t="s">
        <v>35</v>
      </c>
      <c r="T277" s="1890" t="s">
        <v>36</v>
      </c>
      <c r="U277" s="1890" t="s">
        <v>5672</v>
      </c>
      <c r="V277" s="2309">
        <f t="shared" si="5"/>
        <v>6.2499999999999778E-3</v>
      </c>
      <c r="W277" s="1823">
        <v>9729983130</v>
      </c>
    </row>
    <row r="278" spans="1:23" s="1810" customFormat="1">
      <c r="A278" s="1801">
        <v>278</v>
      </c>
      <c r="B278" s="1801"/>
      <c r="C278" s="1823">
        <v>191965</v>
      </c>
      <c r="D278" s="1801" t="s">
        <v>12231</v>
      </c>
      <c r="E278" s="1823" t="s">
        <v>10377</v>
      </c>
      <c r="F278" s="2014" t="s">
        <v>1149</v>
      </c>
      <c r="G278" s="1805" t="s">
        <v>4486</v>
      </c>
      <c r="H278" s="1999" t="s">
        <v>520</v>
      </c>
      <c r="I278" s="1805" t="s">
        <v>12240</v>
      </c>
      <c r="J278" s="2061" t="s">
        <v>31</v>
      </c>
      <c r="K278" s="2391" t="s">
        <v>5020</v>
      </c>
      <c r="L278" s="2416">
        <v>0.36388888888888887</v>
      </c>
      <c r="M278" s="2416">
        <v>0.53819444444444442</v>
      </c>
      <c r="N278" s="2372" t="s">
        <v>33</v>
      </c>
      <c r="O278" s="2416">
        <v>0.35416666666666669</v>
      </c>
      <c r="P278" s="2317" t="s">
        <v>34</v>
      </c>
      <c r="Q278" s="2317" t="s">
        <v>34</v>
      </c>
      <c r="R278" s="1890" t="s">
        <v>35</v>
      </c>
      <c r="S278" s="1890" t="s">
        <v>35</v>
      </c>
      <c r="T278" s="1890" t="s">
        <v>36</v>
      </c>
      <c r="U278" s="1890" t="s">
        <v>5672</v>
      </c>
      <c r="V278" s="2309">
        <f t="shared" si="5"/>
        <v>9.7222222222221877E-3</v>
      </c>
      <c r="W278" s="1811">
        <v>9810467998</v>
      </c>
    </row>
    <row r="279" spans="1:23" s="1810" customFormat="1">
      <c r="A279" s="1801">
        <v>279</v>
      </c>
      <c r="B279" s="1801"/>
      <c r="C279" s="1823">
        <v>192542</v>
      </c>
      <c r="D279" s="1801" t="s">
        <v>12231</v>
      </c>
      <c r="E279" s="1823" t="s">
        <v>12241</v>
      </c>
      <c r="F279" s="2014" t="s">
        <v>210</v>
      </c>
      <c r="G279" s="1805" t="s">
        <v>9350</v>
      </c>
      <c r="H279" s="1999" t="s">
        <v>389</v>
      </c>
      <c r="I279" s="1811" t="s">
        <v>394</v>
      </c>
      <c r="J279" s="2061" t="s">
        <v>31</v>
      </c>
      <c r="K279" s="2391" t="s">
        <v>3516</v>
      </c>
      <c r="L279" s="2416">
        <v>0.47499999999999998</v>
      </c>
      <c r="M279" s="2416">
        <v>0.51388888888888884</v>
      </c>
      <c r="N279" s="2372" t="s">
        <v>33</v>
      </c>
      <c r="O279" s="2416">
        <v>0.46527777777777779</v>
      </c>
      <c r="P279" s="2317" t="s">
        <v>34</v>
      </c>
      <c r="Q279" s="2317" t="s">
        <v>34</v>
      </c>
      <c r="R279" s="1801" t="s">
        <v>600</v>
      </c>
      <c r="S279" s="1801" t="s">
        <v>600</v>
      </c>
      <c r="T279" s="1801" t="s">
        <v>36</v>
      </c>
      <c r="U279" s="1801" t="s">
        <v>367</v>
      </c>
      <c r="V279" s="2309">
        <f t="shared" si="5"/>
        <v>9.7222222222221877E-3</v>
      </c>
      <c r="W279" s="1823">
        <v>8860837895</v>
      </c>
    </row>
    <row r="280" spans="1:23" s="1810" customFormat="1">
      <c r="A280" s="1801">
        <v>280</v>
      </c>
      <c r="B280" s="1801"/>
      <c r="C280" s="1823">
        <v>194843</v>
      </c>
      <c r="D280" s="1801" t="s">
        <v>12231</v>
      </c>
      <c r="E280" s="1823" t="s">
        <v>12242</v>
      </c>
      <c r="F280" s="2014" t="s">
        <v>1546</v>
      </c>
      <c r="G280" s="1805" t="s">
        <v>2720</v>
      </c>
      <c r="H280" s="1999" t="s">
        <v>41</v>
      </c>
      <c r="I280" s="1811" t="s">
        <v>12243</v>
      </c>
      <c r="J280" s="2061" t="s">
        <v>31</v>
      </c>
      <c r="K280" s="2391" t="s">
        <v>5389</v>
      </c>
      <c r="L280" s="2416">
        <v>0.47569444444444442</v>
      </c>
      <c r="M280" s="2416">
        <v>0.59027777777777779</v>
      </c>
      <c r="N280" s="2372"/>
      <c r="O280" s="2416">
        <v>0.46875</v>
      </c>
      <c r="P280" s="2317" t="s">
        <v>34</v>
      </c>
      <c r="Q280" s="2317" t="s">
        <v>34</v>
      </c>
      <c r="R280" s="1801" t="s">
        <v>600</v>
      </c>
      <c r="S280" s="1801" t="s">
        <v>600</v>
      </c>
      <c r="T280" s="1801" t="s">
        <v>36</v>
      </c>
      <c r="U280" s="1801" t="s">
        <v>367</v>
      </c>
      <c r="V280" s="2309">
        <f t="shared" si="5"/>
        <v>6.9444444444444198E-3</v>
      </c>
      <c r="W280" s="1823">
        <v>9599820544</v>
      </c>
    </row>
    <row r="281" spans="1:23" s="1810" customFormat="1">
      <c r="A281" s="1801">
        <v>281</v>
      </c>
      <c r="B281" s="1801"/>
      <c r="C281" s="1823">
        <v>195021</v>
      </c>
      <c r="D281" s="1801" t="s">
        <v>12231</v>
      </c>
      <c r="E281" s="1811" t="s">
        <v>12244</v>
      </c>
      <c r="F281" s="2014" t="s">
        <v>672</v>
      </c>
      <c r="G281" s="1805" t="s">
        <v>2720</v>
      </c>
      <c r="H281" s="1999" t="s">
        <v>41</v>
      </c>
      <c r="I281" s="1811" t="s">
        <v>12245</v>
      </c>
      <c r="J281" s="2061" t="s">
        <v>31</v>
      </c>
      <c r="K281" s="2391" t="s">
        <v>3524</v>
      </c>
      <c r="L281" s="2416">
        <v>0.55208333333333337</v>
      </c>
      <c r="M281" s="2416">
        <v>0.60069444444444442</v>
      </c>
      <c r="N281" s="2372" t="s">
        <v>33</v>
      </c>
      <c r="O281" s="2416">
        <v>0.53819444444444442</v>
      </c>
      <c r="P281" s="2317" t="s">
        <v>34</v>
      </c>
      <c r="Q281" s="2317" t="s">
        <v>34</v>
      </c>
      <c r="R281" s="1801" t="s">
        <v>600</v>
      </c>
      <c r="S281" s="1801" t="s">
        <v>600</v>
      </c>
      <c r="T281" s="1801" t="s">
        <v>36</v>
      </c>
      <c r="U281" s="1801" t="s">
        <v>367</v>
      </c>
      <c r="V281" s="2309">
        <f t="shared" si="5"/>
        <v>1.3888888888888951E-2</v>
      </c>
      <c r="W281" s="1823">
        <v>9773727114</v>
      </c>
    </row>
    <row r="282" spans="1:23" s="1810" customFormat="1">
      <c r="A282" s="1801">
        <v>282</v>
      </c>
      <c r="B282" s="1801"/>
      <c r="C282" s="1823">
        <v>14858</v>
      </c>
      <c r="D282" s="1801" t="s">
        <v>12231</v>
      </c>
      <c r="E282" s="1823" t="s">
        <v>12246</v>
      </c>
      <c r="F282" s="2014" t="s">
        <v>2947</v>
      </c>
      <c r="G282" s="1805" t="s">
        <v>9445</v>
      </c>
      <c r="H282" s="1999" t="s">
        <v>408</v>
      </c>
      <c r="I282" s="1811" t="s">
        <v>12247</v>
      </c>
      <c r="J282" s="2061" t="s">
        <v>31</v>
      </c>
      <c r="K282" s="2391" t="s">
        <v>624</v>
      </c>
      <c r="L282" s="2416">
        <v>0.3576388888888889</v>
      </c>
      <c r="M282" s="2416">
        <v>0.56944444444444442</v>
      </c>
      <c r="N282" s="2372" t="s">
        <v>33</v>
      </c>
      <c r="O282" s="2416">
        <v>0.34375</v>
      </c>
      <c r="P282" s="2317" t="s">
        <v>34</v>
      </c>
      <c r="Q282" s="2317" t="s">
        <v>34</v>
      </c>
      <c r="R282" s="1890" t="s">
        <v>35</v>
      </c>
      <c r="S282" s="1890" t="s">
        <v>35</v>
      </c>
      <c r="T282" s="1890" t="s">
        <v>36</v>
      </c>
      <c r="U282" s="1890" t="s">
        <v>5672</v>
      </c>
      <c r="V282" s="2309">
        <f t="shared" si="5"/>
        <v>1.3888888888888895E-2</v>
      </c>
      <c r="W282" s="1811">
        <v>8053536405</v>
      </c>
    </row>
    <row r="283" spans="1:23" s="1810" customFormat="1">
      <c r="A283" s="1801">
        <v>283</v>
      </c>
      <c r="B283" s="1801"/>
      <c r="C283" s="1823">
        <v>194303</v>
      </c>
      <c r="D283" s="1801" t="s">
        <v>12231</v>
      </c>
      <c r="E283" s="1811" t="s">
        <v>12248</v>
      </c>
      <c r="F283" s="2014" t="s">
        <v>12249</v>
      </c>
      <c r="G283" s="1805" t="s">
        <v>10153</v>
      </c>
      <c r="H283" s="1997" t="s">
        <v>3369</v>
      </c>
      <c r="I283" s="1811" t="s">
        <v>12250</v>
      </c>
      <c r="J283" s="2061" t="s">
        <v>31</v>
      </c>
      <c r="K283" s="2391" t="s">
        <v>12251</v>
      </c>
      <c r="L283" s="2416">
        <v>0.42569444444444443</v>
      </c>
      <c r="M283" s="2416">
        <v>0.61458333333333337</v>
      </c>
      <c r="N283" s="2372" t="s">
        <v>12252</v>
      </c>
      <c r="O283" s="2416">
        <v>0.41666666666666669</v>
      </c>
      <c r="P283" s="2317" t="s">
        <v>34</v>
      </c>
      <c r="Q283" s="2317" t="s">
        <v>34</v>
      </c>
      <c r="R283" s="1801" t="s">
        <v>35</v>
      </c>
      <c r="S283" s="1801" t="s">
        <v>35</v>
      </c>
      <c r="T283" s="1801" t="s">
        <v>36</v>
      </c>
      <c r="U283" s="1801" t="s">
        <v>367</v>
      </c>
      <c r="V283" s="2309">
        <f t="shared" si="5"/>
        <v>9.0277777777777457E-3</v>
      </c>
      <c r="W283" s="1823">
        <v>9813658240</v>
      </c>
    </row>
    <row r="284" spans="1:23" s="1810" customFormat="1" ht="27.75">
      <c r="A284" s="1801">
        <v>284</v>
      </c>
      <c r="B284" s="1890"/>
      <c r="C284" s="2016">
        <v>68564</v>
      </c>
      <c r="D284" s="1890" t="s">
        <v>12231</v>
      </c>
      <c r="E284" s="2018" t="s">
        <v>12253</v>
      </c>
      <c r="F284" s="2065" t="s">
        <v>186</v>
      </c>
      <c r="G284" s="2018" t="s">
        <v>12254</v>
      </c>
      <c r="H284" s="2013" t="s">
        <v>215</v>
      </c>
      <c r="I284" s="2018" t="s">
        <v>12255</v>
      </c>
      <c r="J284" s="2061" t="s">
        <v>31</v>
      </c>
      <c r="K284" s="2399" t="s">
        <v>885</v>
      </c>
      <c r="L284" s="2426">
        <v>0.37152777777777779</v>
      </c>
      <c r="M284" s="2426">
        <v>0.42708333333333331</v>
      </c>
      <c r="N284" s="2454" t="s">
        <v>219</v>
      </c>
      <c r="O284" s="2426">
        <v>0.35416666666666669</v>
      </c>
      <c r="P284" s="2317" t="s">
        <v>34</v>
      </c>
      <c r="Q284" s="2317" t="s">
        <v>34</v>
      </c>
      <c r="R284" s="1801" t="s">
        <v>600</v>
      </c>
      <c r="S284" s="1801" t="s">
        <v>600</v>
      </c>
      <c r="T284" s="1801" t="s">
        <v>36</v>
      </c>
      <c r="U284" s="1801" t="s">
        <v>367</v>
      </c>
      <c r="V284" s="2309">
        <f t="shared" si="5"/>
        <v>1.7361111111111105E-2</v>
      </c>
      <c r="W284" s="2018">
        <v>9992126865</v>
      </c>
    </row>
    <row r="285" spans="1:23" s="1810" customFormat="1">
      <c r="A285" s="1801">
        <v>285</v>
      </c>
      <c r="B285" s="1801"/>
      <c r="C285" s="1823">
        <v>129512</v>
      </c>
      <c r="D285" s="1801" t="s">
        <v>12231</v>
      </c>
      <c r="E285" s="1823" t="s">
        <v>12256</v>
      </c>
      <c r="F285" s="1823" t="s">
        <v>1112</v>
      </c>
      <c r="G285" s="1805" t="s">
        <v>4270</v>
      </c>
      <c r="H285" s="1811" t="s">
        <v>215</v>
      </c>
      <c r="I285" s="1805" t="s">
        <v>10594</v>
      </c>
      <c r="J285" s="1801" t="s">
        <v>31</v>
      </c>
      <c r="K285" s="2391" t="s">
        <v>303</v>
      </c>
      <c r="L285" s="2416">
        <v>0.39166666666666666</v>
      </c>
      <c r="M285" s="2416">
        <v>0.45833333333333331</v>
      </c>
      <c r="N285" s="2454" t="s">
        <v>219</v>
      </c>
      <c r="O285" s="2416">
        <v>0.38541666666666669</v>
      </c>
      <c r="P285" s="2317" t="s">
        <v>34</v>
      </c>
      <c r="Q285" s="2317" t="s">
        <v>34</v>
      </c>
      <c r="R285" s="1801" t="s">
        <v>600</v>
      </c>
      <c r="S285" s="1801" t="s">
        <v>600</v>
      </c>
      <c r="T285" s="1801" t="s">
        <v>36</v>
      </c>
      <c r="U285" s="1801" t="s">
        <v>367</v>
      </c>
      <c r="V285" s="2309">
        <f t="shared" si="5"/>
        <v>6.2499999999999778E-3</v>
      </c>
      <c r="W285" s="1811">
        <v>9412425248</v>
      </c>
    </row>
    <row r="286" spans="1:23" s="1810" customFormat="1">
      <c r="A286" s="1801">
        <v>286</v>
      </c>
      <c r="B286" s="1801"/>
      <c r="C286" s="2106">
        <v>157926</v>
      </c>
      <c r="D286" s="1801" t="s">
        <v>12231</v>
      </c>
      <c r="E286" s="2106" t="s">
        <v>12257</v>
      </c>
      <c r="F286" s="2106" t="s">
        <v>363</v>
      </c>
      <c r="G286" s="2106" t="s">
        <v>109</v>
      </c>
      <c r="H286" s="2353" t="s">
        <v>29</v>
      </c>
      <c r="I286" s="2106" t="s">
        <v>128</v>
      </c>
      <c r="J286" s="1801" t="s">
        <v>188</v>
      </c>
      <c r="K286" s="2391" t="s">
        <v>885</v>
      </c>
      <c r="L286" s="2416">
        <v>0.86111111111111116</v>
      </c>
      <c r="M286" s="2416">
        <v>0.9291666666666667</v>
      </c>
      <c r="N286" s="2372" t="s">
        <v>33</v>
      </c>
      <c r="O286" s="2416">
        <v>0.85416666666666663</v>
      </c>
      <c r="P286" s="2317" t="s">
        <v>34</v>
      </c>
      <c r="Q286" s="2317" t="s">
        <v>34</v>
      </c>
      <c r="R286" s="1801" t="s">
        <v>600</v>
      </c>
      <c r="S286" s="1801" t="s">
        <v>600</v>
      </c>
      <c r="T286" s="1801" t="s">
        <v>36</v>
      </c>
      <c r="U286" s="1801" t="s">
        <v>367</v>
      </c>
      <c r="V286" s="2309">
        <f t="shared" si="5"/>
        <v>6.9444444444445308E-3</v>
      </c>
      <c r="W286" s="1801"/>
    </row>
    <row r="287" spans="1:23" s="1810" customFormat="1">
      <c r="A287" s="1801">
        <v>287</v>
      </c>
      <c r="B287" s="1801"/>
      <c r="C287" s="2106">
        <v>163773</v>
      </c>
      <c r="D287" s="1801" t="s">
        <v>12231</v>
      </c>
      <c r="E287" s="2106" t="s">
        <v>12258</v>
      </c>
      <c r="F287" s="2106" t="s">
        <v>3319</v>
      </c>
      <c r="G287" s="2106" t="s">
        <v>9955</v>
      </c>
      <c r="H287" s="2353" t="s">
        <v>29</v>
      </c>
      <c r="I287" s="2106" t="s">
        <v>128</v>
      </c>
      <c r="J287" s="1801" t="s">
        <v>188</v>
      </c>
      <c r="K287" s="2391" t="s">
        <v>1042</v>
      </c>
      <c r="L287" s="2416">
        <v>0.49166666666666664</v>
      </c>
      <c r="M287" s="2416">
        <v>0.55555555555555558</v>
      </c>
      <c r="N287" s="2372" t="s">
        <v>33</v>
      </c>
      <c r="O287" s="2416">
        <v>0.4826388888888889</v>
      </c>
      <c r="P287" s="2317" t="s">
        <v>34</v>
      </c>
      <c r="Q287" s="2317" t="s">
        <v>34</v>
      </c>
      <c r="R287" s="1801" t="s">
        <v>600</v>
      </c>
      <c r="S287" s="1801" t="s">
        <v>600</v>
      </c>
      <c r="T287" s="1801" t="s">
        <v>36</v>
      </c>
      <c r="U287" s="1801" t="s">
        <v>367</v>
      </c>
      <c r="V287" s="2309">
        <f t="shared" si="5"/>
        <v>9.0277777777777457E-3</v>
      </c>
      <c r="W287" s="1801"/>
    </row>
    <row r="288" spans="1:23" s="1810" customFormat="1" ht="20.25" customHeight="1">
      <c r="A288" s="1801">
        <v>288</v>
      </c>
      <c r="B288" s="1801">
        <v>3551</v>
      </c>
      <c r="C288" s="1823">
        <v>173622</v>
      </c>
      <c r="D288" s="1891" t="s">
        <v>12259</v>
      </c>
      <c r="E288" s="1823" t="s">
        <v>12260</v>
      </c>
      <c r="F288" s="2014" t="s">
        <v>204</v>
      </c>
      <c r="G288" s="1997" t="s">
        <v>9408</v>
      </c>
      <c r="H288" s="2014" t="s">
        <v>215</v>
      </c>
      <c r="I288" s="1999" t="s">
        <v>12261</v>
      </c>
      <c r="J288" s="2061" t="s">
        <v>31</v>
      </c>
      <c r="K288" s="2391" t="s">
        <v>651</v>
      </c>
      <c r="L288" s="2416">
        <v>0.4513888888888889</v>
      </c>
      <c r="M288" s="2416">
        <v>0.62847222222222221</v>
      </c>
      <c r="N288" s="2372" t="s">
        <v>219</v>
      </c>
      <c r="O288" s="2416">
        <v>0.4375</v>
      </c>
      <c r="P288" s="1801" t="s">
        <v>34</v>
      </c>
      <c r="Q288" s="1801" t="s">
        <v>34</v>
      </c>
      <c r="R288" s="1801" t="s">
        <v>35</v>
      </c>
      <c r="S288" s="1801" t="s">
        <v>35</v>
      </c>
      <c r="T288" s="1801" t="s">
        <v>36</v>
      </c>
      <c r="U288" s="1801" t="s">
        <v>367</v>
      </c>
      <c r="V288" s="2309">
        <f t="shared" si="5"/>
        <v>1.3888888888888895E-2</v>
      </c>
      <c r="W288" s="2014">
        <v>9817714605</v>
      </c>
    </row>
    <row r="289" spans="1:24" s="1810" customFormat="1">
      <c r="A289" s="1801">
        <v>289</v>
      </c>
      <c r="B289" s="1801"/>
      <c r="C289" s="1823">
        <v>196362</v>
      </c>
      <c r="D289" s="1890" t="s">
        <v>12259</v>
      </c>
      <c r="E289" s="1823" t="s">
        <v>12262</v>
      </c>
      <c r="F289" s="2014" t="s">
        <v>363</v>
      </c>
      <c r="G289" s="1997" t="s">
        <v>10375</v>
      </c>
      <c r="H289" s="2172" t="s">
        <v>29</v>
      </c>
      <c r="I289" s="1997" t="s">
        <v>12263</v>
      </c>
      <c r="J289" s="2061" t="s">
        <v>31</v>
      </c>
      <c r="K289" s="2391" t="s">
        <v>885</v>
      </c>
      <c r="L289" s="2416">
        <v>0.53819444444444442</v>
      </c>
      <c r="M289" s="2416">
        <v>0.58333333333333337</v>
      </c>
      <c r="N289" s="2372" t="s">
        <v>33</v>
      </c>
      <c r="O289" s="2416">
        <v>0.52083333333333337</v>
      </c>
      <c r="P289" s="1801" t="s">
        <v>34</v>
      </c>
      <c r="Q289" s="1801" t="s">
        <v>34</v>
      </c>
      <c r="R289" s="1801" t="s">
        <v>35</v>
      </c>
      <c r="S289" s="1801" t="s">
        <v>35</v>
      </c>
      <c r="T289" s="1801" t="s">
        <v>36</v>
      </c>
      <c r="U289" s="1801" t="s">
        <v>5672</v>
      </c>
      <c r="V289" s="2309">
        <f t="shared" si="5"/>
        <v>1.7361111111111049E-2</v>
      </c>
      <c r="W289" s="2014">
        <v>9315005655</v>
      </c>
    </row>
    <row r="290" spans="1:24" s="1810" customFormat="1" ht="27.75">
      <c r="A290" s="1801">
        <v>290</v>
      </c>
      <c r="B290" s="1801">
        <v>3533</v>
      </c>
      <c r="C290" s="1823">
        <v>67703</v>
      </c>
      <c r="D290" s="1890" t="s">
        <v>12259</v>
      </c>
      <c r="E290" s="1811" t="s">
        <v>12264</v>
      </c>
      <c r="F290" s="2014" t="s">
        <v>204</v>
      </c>
      <c r="G290" s="1999" t="s">
        <v>12265</v>
      </c>
      <c r="H290" s="2172" t="s">
        <v>41</v>
      </c>
      <c r="I290" s="1999" t="s">
        <v>12266</v>
      </c>
      <c r="J290" s="2061" t="s">
        <v>31</v>
      </c>
      <c r="K290" s="2391" t="s">
        <v>398</v>
      </c>
      <c r="L290" s="2416">
        <v>0.3576388888888889</v>
      </c>
      <c r="M290" s="2416">
        <v>0.71875</v>
      </c>
      <c r="N290" s="2372" t="s">
        <v>33</v>
      </c>
      <c r="O290" s="2416">
        <v>0.34722222222222221</v>
      </c>
      <c r="P290" s="1801" t="s">
        <v>34</v>
      </c>
      <c r="Q290" s="1801" t="s">
        <v>34</v>
      </c>
      <c r="R290" s="1801" t="s">
        <v>35</v>
      </c>
      <c r="S290" s="1801" t="s">
        <v>35</v>
      </c>
      <c r="T290" s="1801" t="s">
        <v>12223</v>
      </c>
      <c r="U290" s="1801" t="s">
        <v>367</v>
      </c>
      <c r="V290" s="2309">
        <f t="shared" si="5"/>
        <v>1.0416666666666685E-2</v>
      </c>
      <c r="W290" s="1999">
        <v>8602421071</v>
      </c>
    </row>
    <row r="291" spans="1:24" s="439" customFormat="1">
      <c r="A291" s="1801">
        <v>291</v>
      </c>
      <c r="B291" s="463">
        <v>3572</v>
      </c>
      <c r="C291" s="1311">
        <v>194535</v>
      </c>
      <c r="D291" s="529" t="s">
        <v>12259</v>
      </c>
      <c r="E291" s="1228" t="s">
        <v>12267</v>
      </c>
      <c r="F291" s="1984" t="s">
        <v>27</v>
      </c>
      <c r="G291" s="591" t="s">
        <v>9415</v>
      </c>
      <c r="H291" s="1986" t="s">
        <v>92</v>
      </c>
      <c r="I291" s="592" t="s">
        <v>394</v>
      </c>
      <c r="J291" s="2315" t="s">
        <v>31</v>
      </c>
      <c r="K291" s="1850" t="s">
        <v>885</v>
      </c>
      <c r="L291" s="1367">
        <v>0.34375</v>
      </c>
      <c r="M291" s="1367">
        <v>0.39583333333333331</v>
      </c>
      <c r="N291" s="2452" t="s">
        <v>2113</v>
      </c>
      <c r="O291" s="1367">
        <v>0.33333333333333331</v>
      </c>
      <c r="P291" s="463"/>
      <c r="Q291" s="463" t="s">
        <v>171</v>
      </c>
      <c r="R291" s="463" t="s">
        <v>600</v>
      </c>
      <c r="S291" s="463" t="s">
        <v>600</v>
      </c>
      <c r="T291" s="463" t="s">
        <v>36</v>
      </c>
      <c r="U291" s="463" t="s">
        <v>367</v>
      </c>
      <c r="V291" s="2309">
        <f t="shared" si="5"/>
        <v>1.0416666666666685E-2</v>
      </c>
      <c r="W291" s="592">
        <v>9910518175</v>
      </c>
    </row>
    <row r="292" spans="1:24" s="1810" customFormat="1">
      <c r="A292" s="1801">
        <v>292</v>
      </c>
      <c r="B292" s="1801"/>
      <c r="C292" s="1823">
        <v>195749</v>
      </c>
      <c r="D292" s="1890" t="s">
        <v>12259</v>
      </c>
      <c r="E292" s="1811" t="s">
        <v>12268</v>
      </c>
      <c r="F292" s="2014" t="s">
        <v>587</v>
      </c>
      <c r="G292" s="1997" t="s">
        <v>9415</v>
      </c>
      <c r="H292" s="2172" t="s">
        <v>92</v>
      </c>
      <c r="I292" s="1999" t="s">
        <v>394</v>
      </c>
      <c r="J292" s="2061" t="s">
        <v>31</v>
      </c>
      <c r="K292" s="2391" t="s">
        <v>280</v>
      </c>
      <c r="L292" s="2416">
        <v>0.44444444444444442</v>
      </c>
      <c r="M292" s="2416">
        <v>0.5</v>
      </c>
      <c r="N292" s="2372" t="s">
        <v>33</v>
      </c>
      <c r="O292" s="2416">
        <v>0.4375</v>
      </c>
      <c r="P292" s="1801" t="s">
        <v>34</v>
      </c>
      <c r="Q292" s="1801" t="s">
        <v>34</v>
      </c>
      <c r="R292" s="1801" t="s">
        <v>600</v>
      </c>
      <c r="S292" s="1801" t="s">
        <v>600</v>
      </c>
      <c r="T292" s="1801" t="s">
        <v>36</v>
      </c>
      <c r="U292" s="1801" t="s">
        <v>367</v>
      </c>
      <c r="V292" s="2309">
        <f t="shared" si="5"/>
        <v>6.9444444444444198E-3</v>
      </c>
      <c r="W292" s="1999">
        <v>9717554554</v>
      </c>
    </row>
    <row r="293" spans="1:24" s="439" customFormat="1">
      <c r="A293" s="1801">
        <v>293</v>
      </c>
      <c r="B293" s="463">
        <v>3522</v>
      </c>
      <c r="C293" s="1311">
        <v>192300</v>
      </c>
      <c r="D293" s="529" t="s">
        <v>12259</v>
      </c>
      <c r="E293" s="1311" t="s">
        <v>12269</v>
      </c>
      <c r="F293" s="1984" t="s">
        <v>547</v>
      </c>
      <c r="G293" s="591" t="s">
        <v>9415</v>
      </c>
      <c r="H293" s="1986" t="s">
        <v>92</v>
      </c>
      <c r="I293" s="591" t="s">
        <v>394</v>
      </c>
      <c r="J293" s="2315" t="s">
        <v>31</v>
      </c>
      <c r="K293" s="1850" t="s">
        <v>3677</v>
      </c>
      <c r="L293" s="1367">
        <v>0.39930555555555558</v>
      </c>
      <c r="M293" s="1367">
        <v>0.43402777777777779</v>
      </c>
      <c r="N293" s="2452" t="s">
        <v>2113</v>
      </c>
      <c r="O293" s="1367">
        <v>0.38541666666666669</v>
      </c>
      <c r="P293" s="463"/>
      <c r="Q293" s="463" t="s">
        <v>171</v>
      </c>
      <c r="R293" s="463" t="s">
        <v>600</v>
      </c>
      <c r="S293" s="463" t="s">
        <v>600</v>
      </c>
      <c r="T293" s="463" t="s">
        <v>36</v>
      </c>
      <c r="U293" s="463" t="s">
        <v>367</v>
      </c>
      <c r="V293" s="2309">
        <f t="shared" si="5"/>
        <v>1.3888888888888895E-2</v>
      </c>
      <c r="W293" s="1984">
        <v>9205360860</v>
      </c>
    </row>
    <row r="294" spans="1:24" s="1810" customFormat="1">
      <c r="A294" s="1801">
        <v>294</v>
      </c>
      <c r="B294" s="1890">
        <v>4601</v>
      </c>
      <c r="C294" s="2016">
        <v>197015</v>
      </c>
      <c r="D294" s="1890" t="s">
        <v>12259</v>
      </c>
      <c r="E294" s="2018" t="s">
        <v>12270</v>
      </c>
      <c r="F294" s="2065" t="s">
        <v>341</v>
      </c>
      <c r="G294" s="2013" t="s">
        <v>4446</v>
      </c>
      <c r="H294" s="2341" t="s">
        <v>463</v>
      </c>
      <c r="I294" s="2066" t="s">
        <v>3668</v>
      </c>
      <c r="J294" s="2061" t="s">
        <v>31</v>
      </c>
      <c r="K294" s="2399" t="s">
        <v>398</v>
      </c>
      <c r="L294" s="2426">
        <v>0.3576388888888889</v>
      </c>
      <c r="M294" s="2426">
        <v>0.60763888888888884</v>
      </c>
      <c r="N294" s="2454" t="s">
        <v>33</v>
      </c>
      <c r="O294" s="2426">
        <v>0.34375</v>
      </c>
      <c r="P294" s="1890" t="s">
        <v>34</v>
      </c>
      <c r="Q294" s="1890" t="s">
        <v>34</v>
      </c>
      <c r="R294" s="1801" t="s">
        <v>600</v>
      </c>
      <c r="S294" s="1801" t="s">
        <v>600</v>
      </c>
      <c r="T294" s="1801" t="s">
        <v>36</v>
      </c>
      <c r="U294" s="1801" t="s">
        <v>367</v>
      </c>
      <c r="V294" s="2309">
        <f t="shared" si="5"/>
        <v>1.3888888888888895E-2</v>
      </c>
      <c r="W294" s="2066">
        <v>7042342255</v>
      </c>
    </row>
    <row r="295" spans="1:24" s="1810" customFormat="1">
      <c r="A295" s="1801">
        <v>295</v>
      </c>
      <c r="B295" s="1801">
        <v>2418</v>
      </c>
      <c r="C295" s="1823">
        <v>198068</v>
      </c>
      <c r="D295" s="1801" t="s">
        <v>12259</v>
      </c>
      <c r="E295" s="1811" t="s">
        <v>12271</v>
      </c>
      <c r="F295" s="1823" t="s">
        <v>12272</v>
      </c>
      <c r="G295" s="1805" t="s">
        <v>12273</v>
      </c>
      <c r="H295" s="2076" t="s">
        <v>3369</v>
      </c>
      <c r="I295" s="1811" t="s">
        <v>711</v>
      </c>
      <c r="J295" s="1801" t="s">
        <v>31</v>
      </c>
      <c r="K295" s="2391" t="s">
        <v>12274</v>
      </c>
      <c r="L295" s="2416">
        <v>0.43263888888888891</v>
      </c>
      <c r="M295" s="2416">
        <v>0.54513888888888884</v>
      </c>
      <c r="N295" s="2372" t="s">
        <v>12227</v>
      </c>
      <c r="O295" s="2416">
        <v>0.41666666666666669</v>
      </c>
      <c r="P295" s="1801" t="s">
        <v>34</v>
      </c>
      <c r="Q295" s="1801" t="s">
        <v>34</v>
      </c>
      <c r="R295" s="1801" t="s">
        <v>35</v>
      </c>
      <c r="S295" s="1801" t="s">
        <v>35</v>
      </c>
      <c r="T295" s="1801" t="s">
        <v>36</v>
      </c>
      <c r="U295" s="1801" t="s">
        <v>367</v>
      </c>
      <c r="V295" s="2309">
        <f t="shared" si="5"/>
        <v>1.5972222222222221E-2</v>
      </c>
      <c r="W295" s="1823">
        <v>8298375444</v>
      </c>
    </row>
    <row r="296" spans="1:24" s="1810" customFormat="1">
      <c r="A296" s="1801">
        <v>296</v>
      </c>
      <c r="B296" s="1801"/>
      <c r="C296" s="1805">
        <v>167236</v>
      </c>
      <c r="D296" s="1801" t="s">
        <v>12259</v>
      </c>
      <c r="E296" s="1805" t="s">
        <v>12275</v>
      </c>
      <c r="F296" s="1805" t="s">
        <v>108</v>
      </c>
      <c r="G296" s="1805" t="s">
        <v>12276</v>
      </c>
      <c r="H296" s="1805" t="s">
        <v>29</v>
      </c>
      <c r="I296" s="1805" t="s">
        <v>128</v>
      </c>
      <c r="J296" s="1801" t="s">
        <v>188</v>
      </c>
      <c r="K296" s="2391" t="s">
        <v>860</v>
      </c>
      <c r="L296" s="2416">
        <v>0.5</v>
      </c>
      <c r="M296" s="2416">
        <v>0.54861111111111116</v>
      </c>
      <c r="N296" s="2372" t="s">
        <v>33</v>
      </c>
      <c r="O296" s="2416">
        <v>0.48958333333333331</v>
      </c>
      <c r="P296" s="1801" t="s">
        <v>34</v>
      </c>
      <c r="Q296" s="1801" t="s">
        <v>34</v>
      </c>
      <c r="R296" s="1801" t="s">
        <v>35</v>
      </c>
      <c r="S296" s="1801" t="s">
        <v>35</v>
      </c>
      <c r="T296" s="1801" t="s">
        <v>36</v>
      </c>
      <c r="U296" s="1801" t="s">
        <v>367</v>
      </c>
      <c r="V296" s="2309">
        <f t="shared" si="5"/>
        <v>1.0416666666666685E-2</v>
      </c>
      <c r="W296" s="1801"/>
    </row>
    <row r="297" spans="1:24" s="439" customFormat="1">
      <c r="A297" s="1801">
        <v>297</v>
      </c>
      <c r="B297" s="529"/>
      <c r="C297" s="1921">
        <v>199330</v>
      </c>
      <c r="D297" s="529" t="s">
        <v>12259</v>
      </c>
      <c r="E297" s="1921" t="s">
        <v>12277</v>
      </c>
      <c r="F297" s="1921" t="s">
        <v>132</v>
      </c>
      <c r="G297" s="2362" t="s">
        <v>10747</v>
      </c>
      <c r="H297" s="2362" t="s">
        <v>3369</v>
      </c>
      <c r="I297" s="2362" t="s">
        <v>2826</v>
      </c>
      <c r="J297" s="529" t="s">
        <v>188</v>
      </c>
      <c r="K297" s="2400" t="s">
        <v>10804</v>
      </c>
      <c r="L297" s="2432">
        <v>1.7361111111111112E-2</v>
      </c>
      <c r="M297" s="2432">
        <v>0.13194444444444445</v>
      </c>
      <c r="N297" s="1923" t="s">
        <v>12278</v>
      </c>
      <c r="O297" s="2432">
        <v>1.3888888888888888E-2</v>
      </c>
      <c r="P297" s="529"/>
      <c r="Q297" s="529" t="s">
        <v>171</v>
      </c>
      <c r="R297" s="529" t="s">
        <v>112</v>
      </c>
      <c r="S297" s="529" t="s">
        <v>35</v>
      </c>
      <c r="T297" s="529" t="s">
        <v>36</v>
      </c>
      <c r="U297" s="529" t="s">
        <v>12278</v>
      </c>
      <c r="V297" s="2310">
        <f t="shared" si="5"/>
        <v>3.4722222222222238E-3</v>
      </c>
      <c r="W297" s="529"/>
      <c r="X297" s="439" t="s">
        <v>12279</v>
      </c>
    </row>
    <row r="298" spans="1:24" s="1801" customFormat="1" ht="27.75">
      <c r="A298" s="1801">
        <v>298</v>
      </c>
      <c r="B298" s="1801">
        <v>2105</v>
      </c>
      <c r="C298" s="1823">
        <v>197552</v>
      </c>
      <c r="D298" s="1802" t="s">
        <v>12280</v>
      </c>
      <c r="E298" s="1823" t="s">
        <v>12281</v>
      </c>
      <c r="F298" s="1823" t="s">
        <v>804</v>
      </c>
      <c r="G298" s="1811" t="s">
        <v>9354</v>
      </c>
      <c r="H298" s="2076" t="s">
        <v>7292</v>
      </c>
      <c r="I298" s="1811" t="s">
        <v>12282</v>
      </c>
      <c r="J298" s="1801" t="s">
        <v>31</v>
      </c>
      <c r="K298" s="2389" t="s">
        <v>391</v>
      </c>
      <c r="L298" s="2416">
        <v>0.3576388888888889</v>
      </c>
      <c r="M298" s="2416">
        <v>0.75694444444444442</v>
      </c>
      <c r="N298" s="2372" t="s">
        <v>33</v>
      </c>
      <c r="O298" s="2416">
        <v>0.34375</v>
      </c>
      <c r="P298" s="2363" t="s">
        <v>34</v>
      </c>
      <c r="Q298" s="2363" t="s">
        <v>34</v>
      </c>
      <c r="R298" s="1801" t="s">
        <v>600</v>
      </c>
      <c r="S298" s="1801" t="s">
        <v>600</v>
      </c>
      <c r="T298" s="1801" t="s">
        <v>36</v>
      </c>
      <c r="U298" s="1801" t="s">
        <v>367</v>
      </c>
      <c r="V298" s="2309">
        <f t="shared" si="5"/>
        <v>1.3888888888888895E-2</v>
      </c>
      <c r="W298" s="1823">
        <v>7773003010</v>
      </c>
    </row>
    <row r="299" spans="1:24" s="1801" customFormat="1">
      <c r="A299" s="1801">
        <v>299</v>
      </c>
      <c r="B299" s="1801">
        <v>3125</v>
      </c>
      <c r="C299" s="1823">
        <v>144164</v>
      </c>
      <c r="D299" s="1801" t="s">
        <v>12280</v>
      </c>
      <c r="E299" s="1811" t="s">
        <v>12283</v>
      </c>
      <c r="F299" s="1823" t="s">
        <v>479</v>
      </c>
      <c r="G299" s="1805" t="s">
        <v>5418</v>
      </c>
      <c r="H299" s="2076" t="s">
        <v>29</v>
      </c>
      <c r="I299" s="1811" t="s">
        <v>11679</v>
      </c>
      <c r="J299" s="1801" t="s">
        <v>31</v>
      </c>
      <c r="K299" s="2389" t="s">
        <v>43</v>
      </c>
      <c r="L299" s="2416">
        <v>0.34375</v>
      </c>
      <c r="M299" s="2416">
        <v>0.39930555555555558</v>
      </c>
      <c r="N299" s="2372" t="s">
        <v>33</v>
      </c>
      <c r="O299" s="2416">
        <v>0.33333333333333331</v>
      </c>
      <c r="P299" s="2363" t="s">
        <v>34</v>
      </c>
      <c r="Q299" s="1801" t="s">
        <v>34</v>
      </c>
      <c r="R299" s="1801" t="s">
        <v>35</v>
      </c>
      <c r="S299" s="1801" t="s">
        <v>35</v>
      </c>
      <c r="T299" s="1801" t="s">
        <v>36</v>
      </c>
      <c r="U299" s="1801" t="s">
        <v>5672</v>
      </c>
      <c r="V299" s="2309">
        <f t="shared" si="5"/>
        <v>1.0416666666666685E-2</v>
      </c>
      <c r="W299" s="1811">
        <v>9873817561</v>
      </c>
    </row>
    <row r="300" spans="1:24" s="1801" customFormat="1">
      <c r="A300" s="1801">
        <v>300</v>
      </c>
      <c r="B300" s="1801">
        <v>3569</v>
      </c>
      <c r="C300" s="1805">
        <v>174810</v>
      </c>
      <c r="D300" s="1801" t="s">
        <v>12280</v>
      </c>
      <c r="E300" s="1805" t="s">
        <v>9813</v>
      </c>
      <c r="F300" s="1823" t="s">
        <v>852</v>
      </c>
      <c r="G300" s="1811" t="s">
        <v>2720</v>
      </c>
      <c r="H300" s="2076" t="s">
        <v>41</v>
      </c>
      <c r="I300" s="1805" t="s">
        <v>12284</v>
      </c>
      <c r="J300" s="1801" t="s">
        <v>31</v>
      </c>
      <c r="K300" s="2389" t="s">
        <v>398</v>
      </c>
      <c r="L300" s="2416">
        <v>0.66666666666666663</v>
      </c>
      <c r="M300" s="2416">
        <v>0.72916666666666663</v>
      </c>
      <c r="N300" s="2372" t="s">
        <v>33</v>
      </c>
      <c r="O300" s="2416">
        <v>0.65277777777777779</v>
      </c>
      <c r="P300" s="2363" t="s">
        <v>34</v>
      </c>
      <c r="Q300" s="2363" t="s">
        <v>34</v>
      </c>
      <c r="R300" s="1801" t="s">
        <v>600</v>
      </c>
      <c r="S300" s="1801" t="s">
        <v>600</v>
      </c>
      <c r="T300" s="1801" t="s">
        <v>36</v>
      </c>
      <c r="U300" s="1801" t="s">
        <v>367</v>
      </c>
      <c r="V300" s="2309">
        <f t="shared" si="5"/>
        <v>1.388888888888884E-2</v>
      </c>
      <c r="W300" s="1805">
        <v>9412226208</v>
      </c>
    </row>
    <row r="301" spans="1:24" s="1801" customFormat="1">
      <c r="A301" s="1801">
        <v>301</v>
      </c>
      <c r="B301" s="1801">
        <v>4622</v>
      </c>
      <c r="C301" s="1823">
        <v>198945</v>
      </c>
      <c r="D301" s="1801" t="s">
        <v>12280</v>
      </c>
      <c r="E301" s="1811" t="s">
        <v>12285</v>
      </c>
      <c r="F301" s="1823" t="s">
        <v>145</v>
      </c>
      <c r="G301" s="1805" t="s">
        <v>4270</v>
      </c>
      <c r="H301" s="2076" t="s">
        <v>215</v>
      </c>
      <c r="I301" s="1811" t="s">
        <v>12286</v>
      </c>
      <c r="J301" s="1801" t="s">
        <v>31</v>
      </c>
      <c r="K301" s="2389" t="s">
        <v>403</v>
      </c>
      <c r="L301" s="2416">
        <v>0.36805555555555558</v>
      </c>
      <c r="M301" s="2416">
        <v>0.40625</v>
      </c>
      <c r="N301" s="2372" t="s">
        <v>219</v>
      </c>
      <c r="O301" s="2416">
        <v>0.3611111111111111</v>
      </c>
      <c r="P301" s="2363" t="s">
        <v>34</v>
      </c>
      <c r="Q301" s="1801" t="s">
        <v>34</v>
      </c>
      <c r="R301" s="1801" t="s">
        <v>600</v>
      </c>
      <c r="S301" s="1801" t="s">
        <v>600</v>
      </c>
      <c r="T301" s="1801" t="s">
        <v>36</v>
      </c>
      <c r="U301" s="1801" t="s">
        <v>367</v>
      </c>
      <c r="V301" s="2309">
        <f t="shared" si="5"/>
        <v>6.9444444444444753E-3</v>
      </c>
      <c r="W301" s="1811">
        <v>9927189990</v>
      </c>
    </row>
    <row r="302" spans="1:24" s="1801" customFormat="1" ht="27.75">
      <c r="A302" s="1801">
        <v>302</v>
      </c>
      <c r="B302" s="1801">
        <v>3547</v>
      </c>
      <c r="C302" s="1823">
        <v>57334</v>
      </c>
      <c r="D302" s="1801" t="s">
        <v>12280</v>
      </c>
      <c r="E302" s="1823" t="s">
        <v>12287</v>
      </c>
      <c r="F302" s="1823" t="s">
        <v>524</v>
      </c>
      <c r="G302" s="1805" t="s">
        <v>4270</v>
      </c>
      <c r="H302" s="2076" t="s">
        <v>215</v>
      </c>
      <c r="I302" s="1811" t="s">
        <v>12288</v>
      </c>
      <c r="J302" s="1801" t="s">
        <v>31</v>
      </c>
      <c r="K302" s="2389" t="s">
        <v>366</v>
      </c>
      <c r="L302" s="2416">
        <v>0.41319444444444442</v>
      </c>
      <c r="M302" s="2416">
        <v>0.44097222222222221</v>
      </c>
      <c r="N302" s="2372" t="s">
        <v>219</v>
      </c>
      <c r="O302" s="2416">
        <v>0.39930555555555558</v>
      </c>
      <c r="P302" s="2363" t="s">
        <v>34</v>
      </c>
      <c r="Q302" s="1801" t="s">
        <v>34</v>
      </c>
      <c r="R302" s="1801" t="s">
        <v>600</v>
      </c>
      <c r="S302" s="1801" t="s">
        <v>600</v>
      </c>
      <c r="T302" s="1801" t="s">
        <v>36</v>
      </c>
      <c r="U302" s="1801" t="s">
        <v>367</v>
      </c>
      <c r="V302" s="2309">
        <f t="shared" si="5"/>
        <v>1.388888888888884E-2</v>
      </c>
      <c r="W302" s="1823">
        <v>9210643661</v>
      </c>
    </row>
    <row r="303" spans="1:24" s="1801" customFormat="1">
      <c r="A303" s="1801">
        <v>303</v>
      </c>
      <c r="B303" s="1801">
        <v>4624</v>
      </c>
      <c r="C303" s="1811">
        <v>199232</v>
      </c>
      <c r="D303" s="1801" t="s">
        <v>12280</v>
      </c>
      <c r="E303" s="1811" t="s">
        <v>12289</v>
      </c>
      <c r="F303" s="1823" t="s">
        <v>804</v>
      </c>
      <c r="G303" s="1805" t="s">
        <v>5681</v>
      </c>
      <c r="H303" s="2076" t="s">
        <v>463</v>
      </c>
      <c r="I303" s="1811" t="s">
        <v>1532</v>
      </c>
      <c r="J303" s="1801" t="s">
        <v>31</v>
      </c>
      <c r="K303" s="1818" t="s">
        <v>1078</v>
      </c>
      <c r="L303" s="2416">
        <v>0.46527777777777779</v>
      </c>
      <c r="M303" s="2416">
        <v>0.54166666666666663</v>
      </c>
      <c r="N303" s="2372" t="s">
        <v>33</v>
      </c>
      <c r="O303" s="2416">
        <v>0.45833333333333331</v>
      </c>
      <c r="P303" s="2321" t="s">
        <v>34</v>
      </c>
      <c r="Q303" s="2321" t="s">
        <v>34</v>
      </c>
      <c r="R303" s="1801" t="s">
        <v>600</v>
      </c>
      <c r="S303" s="1801" t="s">
        <v>600</v>
      </c>
      <c r="T303" s="1801" t="s">
        <v>36</v>
      </c>
      <c r="U303" s="1801" t="s">
        <v>367</v>
      </c>
      <c r="V303" s="2309">
        <f t="shared" si="5"/>
        <v>6.9444444444444753E-3</v>
      </c>
      <c r="W303" s="1811">
        <v>9910911185</v>
      </c>
    </row>
    <row r="304" spans="1:24" s="1801" customFormat="1">
      <c r="A304" s="1801">
        <v>304</v>
      </c>
      <c r="B304" s="1801">
        <v>4633</v>
      </c>
      <c r="C304" s="1823">
        <v>23714</v>
      </c>
      <c r="D304" s="1801" t="s">
        <v>12280</v>
      </c>
      <c r="E304" s="1811" t="s">
        <v>12290</v>
      </c>
      <c r="F304" s="1823" t="s">
        <v>2116</v>
      </c>
      <c r="G304" s="1805" t="s">
        <v>2398</v>
      </c>
      <c r="H304" s="2076" t="s">
        <v>463</v>
      </c>
      <c r="I304" s="1811" t="s">
        <v>12291</v>
      </c>
      <c r="J304" s="1801" t="s">
        <v>31</v>
      </c>
      <c r="K304" s="2369" t="s">
        <v>50</v>
      </c>
      <c r="L304" s="2416">
        <v>0.3576388888888889</v>
      </c>
      <c r="M304" s="2416">
        <v>0.57361111111111107</v>
      </c>
      <c r="N304" s="2372" t="s">
        <v>33</v>
      </c>
      <c r="O304" s="2416">
        <v>0.34722222222222221</v>
      </c>
      <c r="P304" s="2321" t="s">
        <v>34</v>
      </c>
      <c r="Q304" s="2321" t="s">
        <v>34</v>
      </c>
      <c r="R304" s="1801" t="s">
        <v>600</v>
      </c>
      <c r="S304" s="1801" t="s">
        <v>600</v>
      </c>
      <c r="T304" s="1801" t="s">
        <v>36</v>
      </c>
      <c r="U304" s="1801" t="s">
        <v>367</v>
      </c>
      <c r="V304" s="2309">
        <f t="shared" si="5"/>
        <v>1.0416666666666685E-2</v>
      </c>
      <c r="W304" s="1811">
        <v>9999500070</v>
      </c>
    </row>
    <row r="305" spans="1:23" s="1801" customFormat="1">
      <c r="A305" s="1801">
        <v>305</v>
      </c>
      <c r="B305" s="1801">
        <v>3528</v>
      </c>
      <c r="C305" s="1823">
        <v>199322</v>
      </c>
      <c r="D305" s="1801" t="s">
        <v>12280</v>
      </c>
      <c r="E305" s="1811" t="s">
        <v>12292</v>
      </c>
      <c r="F305" s="1823" t="s">
        <v>68</v>
      </c>
      <c r="G305" s="1805" t="s">
        <v>2398</v>
      </c>
      <c r="H305" s="2076" t="s">
        <v>463</v>
      </c>
      <c r="I305" s="1811" t="s">
        <v>12293</v>
      </c>
      <c r="J305" s="1801" t="s">
        <v>31</v>
      </c>
      <c r="K305" s="2370" t="s">
        <v>1042</v>
      </c>
      <c r="L305" s="2416">
        <v>0.60069444444444442</v>
      </c>
      <c r="M305" s="2416">
        <v>0.70833333333333337</v>
      </c>
      <c r="N305" s="2372" t="s">
        <v>33</v>
      </c>
      <c r="O305" s="2416">
        <v>0.59027777777777779</v>
      </c>
      <c r="P305" s="2321" t="s">
        <v>34</v>
      </c>
      <c r="Q305" s="2321" t="s">
        <v>34</v>
      </c>
      <c r="R305" s="1801" t="s">
        <v>600</v>
      </c>
      <c r="S305" s="1801" t="s">
        <v>600</v>
      </c>
      <c r="T305" s="1801" t="s">
        <v>36</v>
      </c>
      <c r="U305" s="1801" t="s">
        <v>367</v>
      </c>
      <c r="V305" s="2309">
        <f t="shared" si="5"/>
        <v>1.041666666666663E-2</v>
      </c>
      <c r="W305" s="1811">
        <v>8178059166</v>
      </c>
    </row>
    <row r="306" spans="1:23" s="1801" customFormat="1">
      <c r="A306" s="1801">
        <v>306</v>
      </c>
      <c r="B306" s="1801">
        <v>2114</v>
      </c>
      <c r="C306" s="1823">
        <v>198493</v>
      </c>
      <c r="D306" s="1801" t="s">
        <v>12280</v>
      </c>
      <c r="E306" s="1811" t="s">
        <v>12294</v>
      </c>
      <c r="F306" s="1823" t="s">
        <v>1714</v>
      </c>
      <c r="G306" s="1805" t="s">
        <v>10307</v>
      </c>
      <c r="H306" s="2076" t="s">
        <v>237</v>
      </c>
      <c r="I306" s="1811" t="s">
        <v>5061</v>
      </c>
      <c r="J306" s="1801" t="s">
        <v>31</v>
      </c>
      <c r="K306" s="2370" t="s">
        <v>651</v>
      </c>
      <c r="L306" s="2416">
        <v>0.34583333333333333</v>
      </c>
      <c r="M306" s="2416">
        <v>0.66319444444444442</v>
      </c>
      <c r="N306" s="2372" t="s">
        <v>33</v>
      </c>
      <c r="O306" s="2416">
        <v>0.33680555555555558</v>
      </c>
      <c r="P306" s="2321" t="s">
        <v>34</v>
      </c>
      <c r="Q306" s="2321" t="s">
        <v>34</v>
      </c>
      <c r="R306" s="1801" t="s">
        <v>600</v>
      </c>
      <c r="S306" s="1801" t="s">
        <v>600</v>
      </c>
      <c r="T306" s="1801" t="s">
        <v>36</v>
      </c>
      <c r="U306" s="1801" t="s">
        <v>367</v>
      </c>
      <c r="V306" s="2309">
        <f t="shared" si="5"/>
        <v>9.0277777777777457E-3</v>
      </c>
      <c r="W306" s="1823">
        <v>9015454155</v>
      </c>
    </row>
    <row r="307" spans="1:23" s="1801" customFormat="1">
      <c r="A307" s="1801">
        <v>307</v>
      </c>
      <c r="B307" s="1801">
        <v>3517</v>
      </c>
      <c r="C307" s="1823">
        <v>198479</v>
      </c>
      <c r="D307" s="1801" t="s">
        <v>12280</v>
      </c>
      <c r="E307" s="1823" t="s">
        <v>12295</v>
      </c>
      <c r="F307" s="1823" t="s">
        <v>46</v>
      </c>
      <c r="G307" s="1805" t="s">
        <v>10307</v>
      </c>
      <c r="H307" s="2076" t="s">
        <v>237</v>
      </c>
      <c r="I307" s="1811" t="s">
        <v>12296</v>
      </c>
      <c r="J307" s="1801" t="s">
        <v>31</v>
      </c>
      <c r="K307" s="2401" t="s">
        <v>9167</v>
      </c>
      <c r="L307" s="2416">
        <v>0.34027777777777779</v>
      </c>
      <c r="M307" s="2416">
        <v>0.41666666666666669</v>
      </c>
      <c r="N307" s="2372" t="s">
        <v>33</v>
      </c>
      <c r="O307" s="2416">
        <v>0.33333333333333331</v>
      </c>
      <c r="P307" s="2321" t="s">
        <v>34</v>
      </c>
      <c r="Q307" s="2321" t="s">
        <v>34</v>
      </c>
      <c r="R307" s="1801" t="s">
        <v>600</v>
      </c>
      <c r="S307" s="1801" t="s">
        <v>600</v>
      </c>
      <c r="T307" s="1801" t="s">
        <v>36</v>
      </c>
      <c r="U307" s="1801" t="s">
        <v>367</v>
      </c>
      <c r="V307" s="2309">
        <f t="shared" si="5"/>
        <v>6.9444444444444753E-3</v>
      </c>
      <c r="W307" s="1823">
        <v>9932243263</v>
      </c>
    </row>
    <row r="308" spans="1:23" s="1801" customFormat="1" ht="30" customHeight="1">
      <c r="A308" s="1801">
        <v>308</v>
      </c>
      <c r="B308" s="1801">
        <v>3576</v>
      </c>
      <c r="C308" s="1823">
        <v>192664</v>
      </c>
      <c r="D308" s="1801" t="s">
        <v>12280</v>
      </c>
      <c r="E308" s="1811" t="s">
        <v>12297</v>
      </c>
      <c r="F308" s="1823" t="s">
        <v>166</v>
      </c>
      <c r="G308" s="1805" t="s">
        <v>9445</v>
      </c>
      <c r="H308" s="2076" t="s">
        <v>408</v>
      </c>
      <c r="I308" s="1811" t="s">
        <v>12298</v>
      </c>
      <c r="J308" s="1801" t="s">
        <v>31</v>
      </c>
      <c r="K308" s="2401" t="s">
        <v>9169</v>
      </c>
      <c r="L308" s="2416">
        <v>0.4236111111111111</v>
      </c>
      <c r="M308" s="2416">
        <v>0.63541666666666663</v>
      </c>
      <c r="N308" s="2372" t="s">
        <v>33</v>
      </c>
      <c r="O308" s="2416">
        <v>0.41666666666666669</v>
      </c>
      <c r="P308" s="2321" t="s">
        <v>34</v>
      </c>
      <c r="Q308" s="2321" t="s">
        <v>34</v>
      </c>
      <c r="R308" s="1801" t="s">
        <v>600</v>
      </c>
      <c r="S308" s="1801" t="s">
        <v>600</v>
      </c>
      <c r="T308" s="1801" t="s">
        <v>36</v>
      </c>
      <c r="U308" s="1801" t="s">
        <v>367</v>
      </c>
      <c r="V308" s="2309">
        <f t="shared" si="5"/>
        <v>6.9444444444444198E-3</v>
      </c>
      <c r="W308" s="1823">
        <v>9991364850</v>
      </c>
    </row>
    <row r="309" spans="1:23" s="1801" customFormat="1">
      <c r="A309" s="1801">
        <v>309</v>
      </c>
      <c r="B309" s="1801">
        <v>3557</v>
      </c>
      <c r="C309" s="1823">
        <v>196377</v>
      </c>
      <c r="D309" s="1801" t="s">
        <v>12280</v>
      </c>
      <c r="E309" s="1811" t="s">
        <v>12299</v>
      </c>
      <c r="F309" s="1823" t="s">
        <v>122</v>
      </c>
      <c r="G309" s="1805" t="s">
        <v>4486</v>
      </c>
      <c r="H309" s="2076" t="s">
        <v>520</v>
      </c>
      <c r="I309" s="1811" t="s">
        <v>12300</v>
      </c>
      <c r="J309" s="1801" t="s">
        <v>31</v>
      </c>
      <c r="K309" s="2401" t="s">
        <v>8846</v>
      </c>
      <c r="L309" s="2416">
        <v>0.36180555555555555</v>
      </c>
      <c r="M309" s="2416">
        <v>0.44791666666666669</v>
      </c>
      <c r="N309" s="2372" t="s">
        <v>33</v>
      </c>
      <c r="O309" s="2416">
        <v>0.35416666666666669</v>
      </c>
      <c r="P309" s="2321" t="s">
        <v>34</v>
      </c>
      <c r="Q309" s="2321" t="s">
        <v>34</v>
      </c>
      <c r="R309" s="1801" t="s">
        <v>600</v>
      </c>
      <c r="S309" s="1801" t="s">
        <v>600</v>
      </c>
      <c r="T309" s="1801" t="s">
        <v>36</v>
      </c>
      <c r="U309" s="1801" t="s">
        <v>367</v>
      </c>
      <c r="V309" s="2309">
        <f t="shared" si="5"/>
        <v>7.6388888888888618E-3</v>
      </c>
      <c r="W309" s="1811">
        <v>7838339456</v>
      </c>
    </row>
    <row r="310" spans="1:23" s="1801" customFormat="1">
      <c r="A310" s="1801">
        <v>310</v>
      </c>
      <c r="B310" s="1801">
        <v>4619</v>
      </c>
      <c r="C310" s="1823">
        <v>175434</v>
      </c>
      <c r="D310" s="1801" t="s">
        <v>12280</v>
      </c>
      <c r="E310" s="1823" t="s">
        <v>12301</v>
      </c>
      <c r="F310" s="1823" t="s">
        <v>335</v>
      </c>
      <c r="G310" s="1805" t="s">
        <v>9350</v>
      </c>
      <c r="H310" s="2076" t="s">
        <v>389</v>
      </c>
      <c r="I310" s="1811" t="s">
        <v>2029</v>
      </c>
      <c r="J310" s="1801" t="s">
        <v>31</v>
      </c>
      <c r="K310" s="2401" t="s">
        <v>8866</v>
      </c>
      <c r="L310" s="2416">
        <v>0.55555555555555558</v>
      </c>
      <c r="M310" s="2416">
        <v>0.59027777777777779</v>
      </c>
      <c r="N310" s="2372" t="s">
        <v>33</v>
      </c>
      <c r="O310" s="2416">
        <v>0.54513888888888884</v>
      </c>
      <c r="P310" s="2321" t="s">
        <v>34</v>
      </c>
      <c r="Q310" s="2321" t="s">
        <v>34</v>
      </c>
      <c r="R310" s="1801" t="s">
        <v>600</v>
      </c>
      <c r="S310" s="1801" t="s">
        <v>600</v>
      </c>
      <c r="T310" s="1801" t="s">
        <v>36</v>
      </c>
      <c r="U310" s="1801" t="s">
        <v>367</v>
      </c>
      <c r="V310" s="2309">
        <f t="shared" si="5"/>
        <v>1.0416666666666741E-2</v>
      </c>
      <c r="W310" s="1823">
        <v>7701892272</v>
      </c>
    </row>
    <row r="311" spans="1:23" s="1801" customFormat="1">
      <c r="A311" s="1801">
        <v>311</v>
      </c>
      <c r="C311" s="1805">
        <v>187095</v>
      </c>
      <c r="D311" s="1812" t="s">
        <v>12280</v>
      </c>
      <c r="E311" s="1805" t="s">
        <v>12302</v>
      </c>
      <c r="F311" s="1805" t="s">
        <v>335</v>
      </c>
      <c r="G311" s="1805" t="s">
        <v>1559</v>
      </c>
      <c r="H311" s="1811" t="s">
        <v>29</v>
      </c>
      <c r="I311" s="1811" t="s">
        <v>128</v>
      </c>
      <c r="J311" s="1801" t="s">
        <v>188</v>
      </c>
      <c r="K311" s="2401" t="s">
        <v>9174</v>
      </c>
      <c r="L311" s="2416">
        <v>0.4236111111111111</v>
      </c>
      <c r="M311" s="2416">
        <v>0.48958333333333331</v>
      </c>
      <c r="N311" s="2372" t="s">
        <v>33</v>
      </c>
      <c r="O311" s="2416">
        <v>0.41666666666666669</v>
      </c>
      <c r="P311" s="2321" t="s">
        <v>34</v>
      </c>
      <c r="Q311" s="2321" t="s">
        <v>34</v>
      </c>
      <c r="R311" s="1801" t="s">
        <v>35</v>
      </c>
      <c r="S311" s="1801" t="s">
        <v>35</v>
      </c>
      <c r="T311" s="1801" t="s">
        <v>36</v>
      </c>
      <c r="U311" s="1801" t="s">
        <v>5672</v>
      </c>
      <c r="V311" s="2309">
        <f t="shared" ref="V311:V349" si="6">L311-O311</f>
        <v>6.9444444444444198E-3</v>
      </c>
    </row>
    <row r="312" spans="1:23" s="1801" customFormat="1">
      <c r="A312" s="1801">
        <v>312</v>
      </c>
      <c r="C312" s="1805">
        <v>199345</v>
      </c>
      <c r="D312" s="1812" t="s">
        <v>12280</v>
      </c>
      <c r="E312" s="1805" t="s">
        <v>12303</v>
      </c>
      <c r="F312" s="1805" t="s">
        <v>703</v>
      </c>
      <c r="G312" s="1805" t="s">
        <v>104</v>
      </c>
      <c r="H312" s="1811" t="s">
        <v>92</v>
      </c>
      <c r="I312" s="1805" t="s">
        <v>394</v>
      </c>
      <c r="J312" s="1801" t="s">
        <v>94</v>
      </c>
      <c r="K312" s="2391" t="s">
        <v>885</v>
      </c>
      <c r="L312" s="2416">
        <v>0.51388888888888884</v>
      </c>
      <c r="M312" s="2416">
        <v>0.56944444444444442</v>
      </c>
      <c r="N312" s="2372" t="s">
        <v>33</v>
      </c>
      <c r="O312" s="2416">
        <v>0.50347222222222221</v>
      </c>
      <c r="P312" s="2321" t="s">
        <v>34</v>
      </c>
      <c r="Q312" s="2321" t="s">
        <v>34</v>
      </c>
      <c r="R312" s="1801" t="s">
        <v>600</v>
      </c>
      <c r="S312" s="1801" t="s">
        <v>600</v>
      </c>
      <c r="T312" s="1801" t="s">
        <v>36</v>
      </c>
      <c r="U312" s="1801" t="s">
        <v>367</v>
      </c>
      <c r="V312" s="2309">
        <f t="shared" si="6"/>
        <v>1.041666666666663E-2</v>
      </c>
    </row>
    <row r="313" spans="1:23" s="1801" customFormat="1">
      <c r="A313" s="1801">
        <v>313</v>
      </c>
      <c r="B313" s="1890"/>
      <c r="C313" s="2017">
        <v>10127</v>
      </c>
      <c r="D313" s="2006" t="s">
        <v>12280</v>
      </c>
      <c r="E313" s="2017" t="s">
        <v>12304</v>
      </c>
      <c r="F313" s="2017" t="s">
        <v>108</v>
      </c>
      <c r="G313" s="2017" t="s">
        <v>10420</v>
      </c>
      <c r="H313" s="2018" t="s">
        <v>29</v>
      </c>
      <c r="I313" s="2018" t="s">
        <v>128</v>
      </c>
      <c r="J313" s="1890" t="s">
        <v>188</v>
      </c>
      <c r="K313" s="2399" t="s">
        <v>56</v>
      </c>
      <c r="L313" s="2426">
        <v>0.55902777777777779</v>
      </c>
      <c r="M313" s="2426">
        <v>0.60416666666666663</v>
      </c>
      <c r="N313" s="2454" t="s">
        <v>33</v>
      </c>
      <c r="O313" s="2426">
        <v>0.54513888888888884</v>
      </c>
      <c r="P313" s="2318" t="s">
        <v>34</v>
      </c>
      <c r="Q313" s="2318" t="s">
        <v>34</v>
      </c>
      <c r="R313" s="1890" t="s">
        <v>35</v>
      </c>
      <c r="S313" s="1890" t="s">
        <v>35</v>
      </c>
      <c r="T313" s="1890" t="s">
        <v>36</v>
      </c>
      <c r="U313" s="1890" t="s">
        <v>5672</v>
      </c>
      <c r="V313" s="2310">
        <f t="shared" si="6"/>
        <v>1.3888888888888951E-2</v>
      </c>
    </row>
    <row r="314" spans="1:23" s="1810" customFormat="1">
      <c r="A314" s="1801">
        <v>314</v>
      </c>
      <c r="B314" s="1801"/>
      <c r="C314" s="1823">
        <v>199405</v>
      </c>
      <c r="D314" s="1802" t="s">
        <v>12305</v>
      </c>
      <c r="E314" s="1823" t="s">
        <v>807</v>
      </c>
      <c r="F314" s="2014" t="s">
        <v>3743</v>
      </c>
      <c r="G314" s="1999" t="s">
        <v>2720</v>
      </c>
      <c r="H314" s="2172" t="s">
        <v>41</v>
      </c>
      <c r="I314" s="1997" t="s">
        <v>12306</v>
      </c>
      <c r="J314" s="1801" t="s">
        <v>31</v>
      </c>
      <c r="K314" s="2391" t="s">
        <v>920</v>
      </c>
      <c r="L314" s="2416">
        <v>0.47083333333333333</v>
      </c>
      <c r="M314" s="2416">
        <v>0.59027777777777779</v>
      </c>
      <c r="N314" s="2372" t="s">
        <v>33</v>
      </c>
      <c r="O314" s="2416">
        <v>0.46180555555555558</v>
      </c>
      <c r="P314" s="1801" t="s">
        <v>34</v>
      </c>
      <c r="Q314" s="1801" t="s">
        <v>34</v>
      </c>
      <c r="R314" s="1801" t="s">
        <v>35</v>
      </c>
      <c r="S314" s="1801" t="s">
        <v>35</v>
      </c>
      <c r="T314" s="1801" t="s">
        <v>36</v>
      </c>
      <c r="U314" s="1801" t="s">
        <v>12307</v>
      </c>
      <c r="V314" s="2309">
        <f t="shared" si="6"/>
        <v>9.0277777777777457E-3</v>
      </c>
      <c r="W314" s="2014">
        <v>8950350618</v>
      </c>
    </row>
    <row r="315" spans="1:23" s="1810" customFormat="1">
      <c r="A315" s="1801">
        <v>315</v>
      </c>
      <c r="B315" s="1801">
        <v>3527</v>
      </c>
      <c r="C315" s="1823">
        <v>188675</v>
      </c>
      <c r="D315" s="1801" t="s">
        <v>12305</v>
      </c>
      <c r="E315" s="1823" t="s">
        <v>12308</v>
      </c>
      <c r="F315" s="2014" t="s">
        <v>12309</v>
      </c>
      <c r="G315" s="1999" t="s">
        <v>2720</v>
      </c>
      <c r="H315" s="2172" t="s">
        <v>41</v>
      </c>
      <c r="I315" s="1997" t="s">
        <v>12310</v>
      </c>
      <c r="J315" s="1801" t="s">
        <v>31</v>
      </c>
      <c r="K315" s="2399" t="s">
        <v>5900</v>
      </c>
      <c r="L315" s="2426">
        <v>0.68055555555555558</v>
      </c>
      <c r="M315" s="2426">
        <v>0.70833333333333337</v>
      </c>
      <c r="N315" s="2372" t="s">
        <v>33</v>
      </c>
      <c r="O315" s="2416">
        <v>0.67708333333333337</v>
      </c>
      <c r="P315" s="1801" t="s">
        <v>34</v>
      </c>
      <c r="Q315" s="1801" t="s">
        <v>34</v>
      </c>
      <c r="R315" s="1801" t="s">
        <v>600</v>
      </c>
      <c r="S315" s="1801" t="s">
        <v>600</v>
      </c>
      <c r="T315" s="1801" t="s">
        <v>36</v>
      </c>
      <c r="U315" s="1801" t="s">
        <v>169</v>
      </c>
      <c r="V315" s="2309">
        <f t="shared" si="6"/>
        <v>3.4722222222222099E-3</v>
      </c>
      <c r="W315" s="2014">
        <v>7011224339</v>
      </c>
    </row>
    <row r="316" spans="1:23" s="1810" customFormat="1" ht="27.75">
      <c r="A316" s="1801">
        <v>316</v>
      </c>
      <c r="B316" s="1812">
        <v>2132</v>
      </c>
      <c r="C316" s="1805">
        <v>199335</v>
      </c>
      <c r="D316" s="1812" t="s">
        <v>12305</v>
      </c>
      <c r="E316" s="1805" t="s">
        <v>12311</v>
      </c>
      <c r="F316" s="2014" t="s">
        <v>276</v>
      </c>
      <c r="G316" s="1999" t="s">
        <v>2720</v>
      </c>
      <c r="H316" s="2172" t="s">
        <v>41</v>
      </c>
      <c r="I316" s="1999" t="s">
        <v>12312</v>
      </c>
      <c r="J316" s="1816" t="s">
        <v>31</v>
      </c>
      <c r="K316" s="2391" t="s">
        <v>885</v>
      </c>
      <c r="L316" s="2416">
        <v>0.53194444444444444</v>
      </c>
      <c r="M316" s="2416">
        <v>0.625</v>
      </c>
      <c r="N316" s="2372" t="s">
        <v>33</v>
      </c>
      <c r="O316" s="2416">
        <v>0.52083333333333337</v>
      </c>
      <c r="P316" s="1801" t="s">
        <v>34</v>
      </c>
      <c r="Q316" s="1801" t="s">
        <v>34</v>
      </c>
      <c r="R316" s="1801" t="s">
        <v>35</v>
      </c>
      <c r="S316" s="1801" t="s">
        <v>35</v>
      </c>
      <c r="T316" s="1801" t="s">
        <v>36</v>
      </c>
      <c r="U316" s="1801" t="s">
        <v>37</v>
      </c>
      <c r="V316" s="2309">
        <f t="shared" si="6"/>
        <v>1.1111111111111072E-2</v>
      </c>
      <c r="W316" s="2014">
        <v>9014482394</v>
      </c>
    </row>
    <row r="317" spans="1:23" s="1810" customFormat="1" ht="27.75">
      <c r="A317" s="1801">
        <v>317</v>
      </c>
      <c r="B317" s="1812">
        <v>2575</v>
      </c>
      <c r="C317" s="1805">
        <v>113310</v>
      </c>
      <c r="D317" s="1812" t="s">
        <v>12305</v>
      </c>
      <c r="E317" s="1811" t="s">
        <v>12313</v>
      </c>
      <c r="F317" s="2014" t="s">
        <v>103</v>
      </c>
      <c r="G317" s="1997" t="s">
        <v>9922</v>
      </c>
      <c r="H317" s="2172" t="s">
        <v>9120</v>
      </c>
      <c r="I317" s="1999" t="s">
        <v>6976</v>
      </c>
      <c r="J317" s="1816" t="s">
        <v>31</v>
      </c>
      <c r="K317" s="2391" t="s">
        <v>43</v>
      </c>
      <c r="L317" s="2416">
        <v>0.32291666666666669</v>
      </c>
      <c r="M317" s="2416">
        <v>0.90625</v>
      </c>
      <c r="N317" s="2455" t="s">
        <v>2217</v>
      </c>
      <c r="O317" s="2416">
        <v>0.30208333333333331</v>
      </c>
      <c r="P317" s="1801" t="s">
        <v>34</v>
      </c>
      <c r="Q317" s="1801" t="s">
        <v>34</v>
      </c>
      <c r="R317" s="1801" t="s">
        <v>112</v>
      </c>
      <c r="S317" s="1801" t="s">
        <v>35</v>
      </c>
      <c r="T317" s="1808" t="s">
        <v>12314</v>
      </c>
      <c r="U317" s="1801" t="s">
        <v>2217</v>
      </c>
      <c r="V317" s="2309">
        <f t="shared" si="6"/>
        <v>2.083333333333337E-2</v>
      </c>
      <c r="W317" s="1999">
        <v>7005928506</v>
      </c>
    </row>
    <row r="318" spans="1:23" s="1810" customFormat="1" ht="27.75">
      <c r="A318" s="1801">
        <v>318</v>
      </c>
      <c r="B318" s="1812">
        <v>2564</v>
      </c>
      <c r="C318" s="1805">
        <v>195000</v>
      </c>
      <c r="D318" s="1812" t="s">
        <v>12305</v>
      </c>
      <c r="E318" s="1811" t="s">
        <v>12315</v>
      </c>
      <c r="F318" s="2014" t="s">
        <v>835</v>
      </c>
      <c r="G318" s="1997" t="s">
        <v>9922</v>
      </c>
      <c r="H318" s="2172" t="s">
        <v>9120</v>
      </c>
      <c r="I318" s="1999" t="s">
        <v>6982</v>
      </c>
      <c r="J318" s="1816" t="s">
        <v>31</v>
      </c>
      <c r="K318" s="2391" t="s">
        <v>3516</v>
      </c>
      <c r="L318" s="2416">
        <v>0.32291666666666669</v>
      </c>
      <c r="M318" s="2416">
        <v>0.84722222222222221</v>
      </c>
      <c r="N318" s="2455" t="s">
        <v>2217</v>
      </c>
      <c r="O318" s="2416">
        <v>0.2951388888888889</v>
      </c>
      <c r="P318" s="1801" t="s">
        <v>34</v>
      </c>
      <c r="Q318" s="1801" t="s">
        <v>34</v>
      </c>
      <c r="R318" s="1801" t="s">
        <v>112</v>
      </c>
      <c r="S318" s="1801" t="s">
        <v>35</v>
      </c>
      <c r="T318" s="1808" t="s">
        <v>12316</v>
      </c>
      <c r="U318" s="1801" t="s">
        <v>2217</v>
      </c>
      <c r="V318" s="2309">
        <f t="shared" si="6"/>
        <v>2.777777777777779E-2</v>
      </c>
      <c r="W318" s="1999">
        <v>8837462541</v>
      </c>
    </row>
    <row r="319" spans="1:23" s="1810" customFormat="1">
      <c r="A319" s="1801">
        <v>319</v>
      </c>
      <c r="B319" s="1812">
        <v>4625</v>
      </c>
      <c r="C319" s="1805">
        <v>17387</v>
      </c>
      <c r="D319" s="1812" t="s">
        <v>12305</v>
      </c>
      <c r="E319" s="1811" t="s">
        <v>12317</v>
      </c>
      <c r="F319" s="2014" t="s">
        <v>253</v>
      </c>
      <c r="G319" s="1997" t="s">
        <v>4446</v>
      </c>
      <c r="H319" s="2172" t="s">
        <v>463</v>
      </c>
      <c r="I319" s="1999" t="s">
        <v>11173</v>
      </c>
      <c r="J319" s="1801" t="s">
        <v>31</v>
      </c>
      <c r="K319" s="2402" t="s">
        <v>12318</v>
      </c>
      <c r="L319" s="2433">
        <v>0.41111111111111109</v>
      </c>
      <c r="M319" s="2433">
        <v>0.53819444444444442</v>
      </c>
      <c r="N319" s="2372" t="s">
        <v>33</v>
      </c>
      <c r="O319" s="2416">
        <v>0.38541666666666669</v>
      </c>
      <c r="P319" s="1801" t="s">
        <v>34</v>
      </c>
      <c r="Q319" s="1801" t="s">
        <v>34</v>
      </c>
      <c r="R319" s="1801" t="s">
        <v>36</v>
      </c>
      <c r="S319" s="1801" t="s">
        <v>600</v>
      </c>
      <c r="T319" s="1801" t="s">
        <v>36</v>
      </c>
      <c r="U319" s="1801" t="s">
        <v>3611</v>
      </c>
      <c r="V319" s="2309">
        <f t="shared" si="6"/>
        <v>2.5694444444444409E-2</v>
      </c>
      <c r="W319" s="1999">
        <v>9810024453</v>
      </c>
    </row>
    <row r="320" spans="1:23" s="1810" customFormat="1" ht="30">
      <c r="A320" s="1801">
        <v>320</v>
      </c>
      <c r="B320" s="1812">
        <v>4617</v>
      </c>
      <c r="C320" s="1805">
        <v>32767</v>
      </c>
      <c r="D320" s="1812" t="s">
        <v>12305</v>
      </c>
      <c r="E320" s="1811" t="s">
        <v>12319</v>
      </c>
      <c r="F320" s="2014" t="s">
        <v>852</v>
      </c>
      <c r="G320" s="1997" t="s">
        <v>4446</v>
      </c>
      <c r="H320" s="2172" t="s">
        <v>463</v>
      </c>
      <c r="I320" s="2368" t="s">
        <v>12320</v>
      </c>
      <c r="J320" s="1801" t="s">
        <v>31</v>
      </c>
      <c r="K320" s="2391" t="s">
        <v>50</v>
      </c>
      <c r="L320" s="2416">
        <v>0.59861111111111109</v>
      </c>
      <c r="M320" s="2416">
        <v>0.6875</v>
      </c>
      <c r="N320" s="2372" t="s">
        <v>33</v>
      </c>
      <c r="O320" s="2416">
        <v>0.57291666666666663</v>
      </c>
      <c r="P320" s="1801" t="s">
        <v>34</v>
      </c>
      <c r="Q320" s="1801" t="s">
        <v>34</v>
      </c>
      <c r="R320" s="1801" t="s">
        <v>36</v>
      </c>
      <c r="S320" s="1801" t="s">
        <v>600</v>
      </c>
      <c r="T320" s="1801" t="s">
        <v>36</v>
      </c>
      <c r="U320" s="1801"/>
      <c r="V320" s="2309">
        <f t="shared" si="6"/>
        <v>2.5694444444444464E-2</v>
      </c>
      <c r="W320" s="1999">
        <v>9893863669</v>
      </c>
    </row>
    <row r="321" spans="1:23">
      <c r="A321" s="1801">
        <v>321</v>
      </c>
      <c r="B321" s="1500"/>
      <c r="C321" s="1503">
        <v>51999</v>
      </c>
      <c r="D321" s="1500" t="s">
        <v>12305</v>
      </c>
      <c r="E321" s="1503" t="s">
        <v>12321</v>
      </c>
      <c r="F321" s="2350" t="s">
        <v>4131</v>
      </c>
      <c r="G321" s="1996" t="s">
        <v>4472</v>
      </c>
      <c r="H321" s="2352" t="s">
        <v>70</v>
      </c>
      <c r="I321" s="2351" t="s">
        <v>12322</v>
      </c>
      <c r="J321" s="1801" t="s">
        <v>31</v>
      </c>
      <c r="K321" s="2393"/>
      <c r="L321" s="1364"/>
      <c r="M321" s="1364"/>
      <c r="N321" s="2447" t="s">
        <v>37</v>
      </c>
      <c r="O321" s="1364"/>
      <c r="P321" s="775"/>
      <c r="Q321" s="775"/>
      <c r="R321" s="775"/>
      <c r="S321" s="775"/>
      <c r="T321" s="775"/>
      <c r="U321" s="775"/>
      <c r="V321" s="2339">
        <f t="shared" si="6"/>
        <v>0</v>
      </c>
      <c r="W321" s="2350">
        <v>9897020365</v>
      </c>
    </row>
    <row r="322" spans="1:23">
      <c r="A322" s="1801">
        <v>322</v>
      </c>
      <c r="B322" s="1500"/>
      <c r="C322" s="1503">
        <v>186486</v>
      </c>
      <c r="D322" s="1500" t="s">
        <v>12305</v>
      </c>
      <c r="E322" s="2105" t="s">
        <v>10536</v>
      </c>
      <c r="F322" s="2350" t="s">
        <v>233</v>
      </c>
      <c r="G322" s="1996" t="s">
        <v>4472</v>
      </c>
      <c r="H322" s="2352" t="s">
        <v>70</v>
      </c>
      <c r="I322" s="2351" t="s">
        <v>1060</v>
      </c>
      <c r="J322" s="1801" t="s">
        <v>31</v>
      </c>
      <c r="K322" s="2393"/>
      <c r="L322" s="1364"/>
      <c r="M322" s="1364"/>
      <c r="N322" s="2447" t="s">
        <v>37</v>
      </c>
      <c r="O322" s="1364"/>
      <c r="P322" s="775"/>
      <c r="Q322" s="775"/>
      <c r="R322" s="775"/>
      <c r="S322" s="775"/>
      <c r="T322" s="775"/>
      <c r="U322" s="775"/>
      <c r="V322" s="2339">
        <f t="shared" si="6"/>
        <v>0</v>
      </c>
      <c r="W322" s="2351">
        <v>9811977445</v>
      </c>
    </row>
    <row r="323" spans="1:23">
      <c r="A323" s="1801">
        <v>323</v>
      </c>
      <c r="B323" s="1500"/>
      <c r="C323" s="1503">
        <v>194004</v>
      </c>
      <c r="D323" s="1500" t="s">
        <v>12305</v>
      </c>
      <c r="E323" s="2105" t="s">
        <v>12323</v>
      </c>
      <c r="F323" s="2350" t="s">
        <v>192</v>
      </c>
      <c r="G323" s="1996" t="s">
        <v>9543</v>
      </c>
      <c r="H323" s="2352" t="s">
        <v>70</v>
      </c>
      <c r="I323" s="2351" t="s">
        <v>10472</v>
      </c>
      <c r="J323" s="1801" t="s">
        <v>31</v>
      </c>
      <c r="K323" s="2409"/>
      <c r="L323" s="2378"/>
      <c r="M323" s="2378"/>
      <c r="N323" s="2447" t="s">
        <v>37</v>
      </c>
      <c r="O323" s="1364"/>
      <c r="P323" s="775"/>
      <c r="Q323" s="775"/>
      <c r="R323" s="775"/>
      <c r="S323" s="775"/>
      <c r="T323" s="775"/>
      <c r="U323" s="775"/>
      <c r="V323" s="2339">
        <f t="shared" si="6"/>
        <v>0</v>
      </c>
      <c r="W323" s="2351">
        <v>9466966840</v>
      </c>
    </row>
    <row r="324" spans="1:23" s="1810" customFormat="1">
      <c r="A324" s="1801">
        <v>324</v>
      </c>
      <c r="B324" s="1812"/>
      <c r="C324" s="1805">
        <v>199167</v>
      </c>
      <c r="D324" s="1812" t="s">
        <v>12305</v>
      </c>
      <c r="E324" s="1805" t="s">
        <v>12324</v>
      </c>
      <c r="F324" s="2014" t="s">
        <v>547</v>
      </c>
      <c r="G324" s="1997" t="s">
        <v>9403</v>
      </c>
      <c r="H324" s="2172" t="s">
        <v>4426</v>
      </c>
      <c r="I324" s="1997" t="s">
        <v>12325</v>
      </c>
      <c r="J324" s="1816" t="s">
        <v>31</v>
      </c>
      <c r="K324" s="2391" t="s">
        <v>5020</v>
      </c>
      <c r="L324" s="2416">
        <v>0.64930555555555558</v>
      </c>
      <c r="M324" s="2416">
        <v>0.71875</v>
      </c>
      <c r="N324" s="2372" t="s">
        <v>33</v>
      </c>
      <c r="O324" s="2416">
        <v>0.63541666666666663</v>
      </c>
      <c r="P324" s="1801" t="s">
        <v>34</v>
      </c>
      <c r="Q324" s="1801" t="s">
        <v>34</v>
      </c>
      <c r="R324" s="1814" t="s">
        <v>35</v>
      </c>
      <c r="S324" s="1814" t="s">
        <v>600</v>
      </c>
      <c r="T324" s="1814" t="s">
        <v>36</v>
      </c>
      <c r="U324" s="1814" t="s">
        <v>37</v>
      </c>
      <c r="V324" s="2309">
        <f t="shared" si="6"/>
        <v>1.3888888888888951E-2</v>
      </c>
      <c r="W324" s="2014">
        <v>9582744489</v>
      </c>
    </row>
    <row r="325" spans="1:23" s="1810" customFormat="1">
      <c r="A325" s="1801">
        <v>325</v>
      </c>
      <c r="B325" s="1812">
        <v>2101</v>
      </c>
      <c r="C325" s="1805">
        <v>198479</v>
      </c>
      <c r="D325" s="1812" t="s">
        <v>12305</v>
      </c>
      <c r="E325" s="1805" t="s">
        <v>12326</v>
      </c>
      <c r="F325" s="2014" t="s">
        <v>46</v>
      </c>
      <c r="G325" s="1997" t="s">
        <v>12327</v>
      </c>
      <c r="H325" s="2172" t="s">
        <v>237</v>
      </c>
      <c r="I325" s="1999" t="s">
        <v>12328</v>
      </c>
      <c r="J325" s="1816" t="s">
        <v>31</v>
      </c>
      <c r="K325" s="2391" t="s">
        <v>3666</v>
      </c>
      <c r="L325" s="2416">
        <v>0.34375</v>
      </c>
      <c r="M325" s="2416">
        <v>0.80208333333333337</v>
      </c>
      <c r="N325" s="2372" t="s">
        <v>33</v>
      </c>
      <c r="O325" s="2416">
        <v>0.33680555555555558</v>
      </c>
      <c r="P325" s="1801" t="s">
        <v>34</v>
      </c>
      <c r="Q325" s="1801" t="s">
        <v>34</v>
      </c>
      <c r="R325" s="1814" t="s">
        <v>35</v>
      </c>
      <c r="S325" s="1814" t="s">
        <v>600</v>
      </c>
      <c r="T325" s="1814" t="s">
        <v>36</v>
      </c>
      <c r="U325" s="1814" t="s">
        <v>37</v>
      </c>
      <c r="V325" s="2309">
        <f t="shared" si="6"/>
        <v>6.9444444444444198E-3</v>
      </c>
      <c r="W325" s="2014">
        <v>9932243263</v>
      </c>
    </row>
    <row r="326" spans="1:23" s="1810" customFormat="1">
      <c r="A326" s="1801">
        <v>326</v>
      </c>
      <c r="B326" s="1812">
        <v>2147</v>
      </c>
      <c r="C326" s="1805">
        <v>164725</v>
      </c>
      <c r="D326" s="1812" t="s">
        <v>12305</v>
      </c>
      <c r="E326" s="1811" t="s">
        <v>12329</v>
      </c>
      <c r="F326" s="2014" t="s">
        <v>4131</v>
      </c>
      <c r="G326" s="1997" t="s">
        <v>10198</v>
      </c>
      <c r="H326" s="2172" t="s">
        <v>11303</v>
      </c>
      <c r="I326" s="1999" t="s">
        <v>7621</v>
      </c>
      <c r="J326" s="1816" t="s">
        <v>31</v>
      </c>
      <c r="K326" s="2391" t="s">
        <v>4395</v>
      </c>
      <c r="L326" s="2416">
        <v>0.43958333333333333</v>
      </c>
      <c r="M326" s="2416">
        <v>0.77916666666666667</v>
      </c>
      <c r="N326" s="2372" t="s">
        <v>33</v>
      </c>
      <c r="O326" s="2416">
        <v>0.4236111111111111</v>
      </c>
      <c r="P326" s="1801" t="s">
        <v>34</v>
      </c>
      <c r="Q326" s="1801" t="s">
        <v>34</v>
      </c>
      <c r="R326" s="1814" t="s">
        <v>35</v>
      </c>
      <c r="S326" s="1814" t="s">
        <v>600</v>
      </c>
      <c r="T326" s="1814" t="s">
        <v>36</v>
      </c>
      <c r="U326" s="1814" t="s">
        <v>37</v>
      </c>
      <c r="V326" s="2309">
        <f t="shared" si="6"/>
        <v>1.5972222222222221E-2</v>
      </c>
      <c r="W326" s="1999">
        <v>9899513954</v>
      </c>
    </row>
    <row r="327" spans="1:23" s="1810" customFormat="1">
      <c r="A327" s="1801">
        <v>327</v>
      </c>
      <c r="B327" s="1812"/>
      <c r="C327" s="1805">
        <v>198446</v>
      </c>
      <c r="D327" s="1812" t="s">
        <v>12305</v>
      </c>
      <c r="E327" s="1805" t="s">
        <v>12330</v>
      </c>
      <c r="F327" s="2014" t="s">
        <v>199</v>
      </c>
      <c r="G327" s="1997" t="s">
        <v>4486</v>
      </c>
      <c r="H327" s="2172" t="s">
        <v>201</v>
      </c>
      <c r="I327" s="1997" t="s">
        <v>927</v>
      </c>
      <c r="J327" s="1816" t="s">
        <v>31</v>
      </c>
      <c r="K327" s="2391" t="s">
        <v>3524</v>
      </c>
      <c r="L327" s="2416">
        <v>0.35069444444444442</v>
      </c>
      <c r="M327" s="2416">
        <v>0.40972222222222221</v>
      </c>
      <c r="N327" s="2372" t="s">
        <v>33</v>
      </c>
      <c r="O327" s="2416">
        <v>0.34375</v>
      </c>
      <c r="P327" s="1801" t="s">
        <v>34</v>
      </c>
      <c r="Q327" s="1801" t="s">
        <v>34</v>
      </c>
      <c r="R327" s="1814" t="s">
        <v>35</v>
      </c>
      <c r="S327" s="1814" t="s">
        <v>600</v>
      </c>
      <c r="T327" s="1814" t="s">
        <v>36</v>
      </c>
      <c r="U327" s="1814" t="s">
        <v>37</v>
      </c>
      <c r="V327" s="2309">
        <f t="shared" si="6"/>
        <v>6.9444444444444198E-3</v>
      </c>
      <c r="W327" s="2014">
        <v>9540878784</v>
      </c>
    </row>
    <row r="328" spans="1:23" s="1810" customFormat="1">
      <c r="A328" s="1801">
        <v>328</v>
      </c>
      <c r="B328" s="1812">
        <v>2616</v>
      </c>
      <c r="C328" s="1805">
        <v>197665</v>
      </c>
      <c r="D328" s="1812" t="s">
        <v>12305</v>
      </c>
      <c r="E328" s="1805" t="s">
        <v>11751</v>
      </c>
      <c r="F328" s="2014" t="s">
        <v>1051</v>
      </c>
      <c r="G328" s="1997" t="s">
        <v>4486</v>
      </c>
      <c r="H328" s="2172" t="s">
        <v>201</v>
      </c>
      <c r="I328" s="1997" t="s">
        <v>10290</v>
      </c>
      <c r="J328" s="1816" t="s">
        <v>31</v>
      </c>
      <c r="K328" s="2391" t="s">
        <v>5406</v>
      </c>
      <c r="L328" s="2416">
        <v>0.42708333333333331</v>
      </c>
      <c r="M328" s="2416">
        <v>0.51736111111111116</v>
      </c>
      <c r="N328" s="2455" t="s">
        <v>12331</v>
      </c>
      <c r="O328" s="2416">
        <v>0.4201388888888889</v>
      </c>
      <c r="P328" s="1801" t="s">
        <v>34</v>
      </c>
      <c r="Q328" s="1801" t="s">
        <v>34</v>
      </c>
      <c r="R328" s="1814" t="s">
        <v>35</v>
      </c>
      <c r="S328" s="1814" t="s">
        <v>600</v>
      </c>
      <c r="T328" s="1814" t="s">
        <v>36</v>
      </c>
      <c r="U328" s="1814" t="s">
        <v>37</v>
      </c>
      <c r="V328" s="2309">
        <f t="shared" si="6"/>
        <v>6.9444444444444198E-3</v>
      </c>
      <c r="W328" s="2014">
        <v>8860903256</v>
      </c>
    </row>
    <row r="329" spans="1:23" s="439" customFormat="1">
      <c r="A329" s="463">
        <v>329</v>
      </c>
      <c r="B329" s="977">
        <v>3579</v>
      </c>
      <c r="C329" s="1225">
        <v>186262</v>
      </c>
      <c r="D329" s="977" t="s">
        <v>12305</v>
      </c>
      <c r="E329" s="1225" t="s">
        <v>5801</v>
      </c>
      <c r="F329" s="1984" t="s">
        <v>819</v>
      </c>
      <c r="G329" s="591" t="s">
        <v>9415</v>
      </c>
      <c r="H329" s="1986" t="s">
        <v>92</v>
      </c>
      <c r="I329" s="591" t="s">
        <v>394</v>
      </c>
      <c r="J329" s="971" t="s">
        <v>31</v>
      </c>
      <c r="K329" s="1850" t="s">
        <v>4395</v>
      </c>
      <c r="L329" s="1367">
        <v>0.53819444444444442</v>
      </c>
      <c r="M329" s="1367">
        <v>0.60763888888888884</v>
      </c>
      <c r="N329" s="2462" t="s">
        <v>2113</v>
      </c>
      <c r="O329" s="1367">
        <v>0.52083333333333337</v>
      </c>
      <c r="P329" s="463"/>
      <c r="Q329" s="463"/>
      <c r="R329" s="463" t="s">
        <v>112</v>
      </c>
      <c r="S329" s="463" t="s">
        <v>35</v>
      </c>
      <c r="T329" s="463" t="s">
        <v>36</v>
      </c>
      <c r="U329" s="463" t="s">
        <v>2113</v>
      </c>
      <c r="V329" s="2469">
        <f t="shared" si="6"/>
        <v>1.7361111111111049E-2</v>
      </c>
      <c r="W329" s="1984">
        <v>9350108969</v>
      </c>
    </row>
    <row r="330" spans="1:23" s="439" customFormat="1">
      <c r="A330" s="463">
        <v>330</v>
      </c>
      <c r="B330" s="977">
        <v>3580</v>
      </c>
      <c r="C330" s="1225">
        <v>14019</v>
      </c>
      <c r="D330" s="977" t="s">
        <v>12305</v>
      </c>
      <c r="E330" s="1225" t="s">
        <v>12332</v>
      </c>
      <c r="F330" s="1984" t="s">
        <v>455</v>
      </c>
      <c r="G330" s="591" t="s">
        <v>9415</v>
      </c>
      <c r="H330" s="1986" t="s">
        <v>92</v>
      </c>
      <c r="I330" s="591" t="s">
        <v>394</v>
      </c>
      <c r="J330" s="971" t="s">
        <v>31</v>
      </c>
      <c r="K330" s="1850" t="s">
        <v>142</v>
      </c>
      <c r="L330" s="1367">
        <v>0.6333333333333333</v>
      </c>
      <c r="M330" s="1367">
        <v>0.70138888888888884</v>
      </c>
      <c r="N330" s="2462" t="s">
        <v>2113</v>
      </c>
      <c r="O330" s="1367">
        <v>0.61805555555555558</v>
      </c>
      <c r="P330" s="463"/>
      <c r="Q330" s="463"/>
      <c r="R330" s="463" t="s">
        <v>112</v>
      </c>
      <c r="S330" s="463" t="s">
        <v>35</v>
      </c>
      <c r="T330" s="463" t="s">
        <v>36</v>
      </c>
      <c r="U330" s="463" t="s">
        <v>2113</v>
      </c>
      <c r="V330" s="2469">
        <f t="shared" si="6"/>
        <v>1.5277777777777724E-2</v>
      </c>
      <c r="W330" s="1984">
        <v>7982972182</v>
      </c>
    </row>
    <row r="331" spans="1:23" s="439" customFormat="1">
      <c r="A331" s="1801">
        <v>331</v>
      </c>
      <c r="B331" s="977">
        <v>4618</v>
      </c>
      <c r="C331" s="1225">
        <v>197432</v>
      </c>
      <c r="D331" s="977" t="s">
        <v>12305</v>
      </c>
      <c r="E331" s="1225" t="s">
        <v>12333</v>
      </c>
      <c r="F331" s="1984" t="s">
        <v>192</v>
      </c>
      <c r="G331" s="591" t="s">
        <v>9415</v>
      </c>
      <c r="H331" s="1986" t="s">
        <v>92</v>
      </c>
      <c r="I331" s="591" t="s">
        <v>1074</v>
      </c>
      <c r="J331" s="463" t="s">
        <v>31</v>
      </c>
      <c r="K331" s="2403" t="s">
        <v>142</v>
      </c>
      <c r="L331" s="2434">
        <v>0.74930555555555556</v>
      </c>
      <c r="M331" s="2434">
        <v>0.78125</v>
      </c>
      <c r="N331" s="2452" t="s">
        <v>2113</v>
      </c>
      <c r="O331" s="1367">
        <v>0.74652777777777779</v>
      </c>
      <c r="P331" s="463"/>
      <c r="Q331" s="463" t="s">
        <v>171</v>
      </c>
      <c r="R331" s="463" t="s">
        <v>36</v>
      </c>
      <c r="S331" s="463" t="s">
        <v>600</v>
      </c>
      <c r="T331" s="463" t="s">
        <v>36</v>
      </c>
      <c r="U331" s="463" t="s">
        <v>12334</v>
      </c>
      <c r="V331" s="2469">
        <f t="shared" si="6"/>
        <v>2.7777777777777679E-3</v>
      </c>
      <c r="W331" s="1984">
        <v>9815943036</v>
      </c>
    </row>
    <row r="332" spans="1:23" s="1810" customFormat="1">
      <c r="A332" s="1801">
        <v>332</v>
      </c>
      <c r="B332" s="1812">
        <v>2417</v>
      </c>
      <c r="C332" s="1805">
        <v>121260</v>
      </c>
      <c r="D332" s="1812" t="s">
        <v>12305</v>
      </c>
      <c r="E332" s="1805" t="s">
        <v>12335</v>
      </c>
      <c r="F332" s="2014" t="s">
        <v>524</v>
      </c>
      <c r="G332" s="1997" t="s">
        <v>3329</v>
      </c>
      <c r="H332" s="2172" t="s">
        <v>4404</v>
      </c>
      <c r="I332" s="1997" t="s">
        <v>100</v>
      </c>
      <c r="J332" s="1801" t="s">
        <v>31</v>
      </c>
      <c r="K332" s="2412"/>
      <c r="L332" s="2416">
        <v>0.3611111111111111</v>
      </c>
      <c r="M332" s="2416">
        <v>0.60763888888888884</v>
      </c>
      <c r="N332" s="2372" t="s">
        <v>33</v>
      </c>
      <c r="O332" s="2416">
        <v>0.35416666666666669</v>
      </c>
      <c r="P332" s="1801" t="s">
        <v>34</v>
      </c>
      <c r="Q332" s="1801" t="s">
        <v>34</v>
      </c>
      <c r="R332" s="1801" t="s">
        <v>35</v>
      </c>
      <c r="S332" s="1801" t="s">
        <v>35</v>
      </c>
      <c r="T332" s="1801" t="s">
        <v>36</v>
      </c>
      <c r="U332" s="1801" t="s">
        <v>37</v>
      </c>
      <c r="V332" s="2309">
        <f t="shared" si="6"/>
        <v>6.9444444444444198E-3</v>
      </c>
      <c r="W332" s="2014">
        <v>9958680077</v>
      </c>
    </row>
    <row r="333" spans="1:23" s="1810" customFormat="1">
      <c r="A333" s="1801">
        <v>333</v>
      </c>
      <c r="B333" s="1812">
        <v>2428</v>
      </c>
      <c r="C333" s="1805">
        <v>199358</v>
      </c>
      <c r="D333" s="1812" t="s">
        <v>12305</v>
      </c>
      <c r="E333" s="1805" t="s">
        <v>12336</v>
      </c>
      <c r="F333" s="2014" t="s">
        <v>308</v>
      </c>
      <c r="G333" s="1997" t="s">
        <v>3329</v>
      </c>
      <c r="H333" s="2172" t="s">
        <v>4404</v>
      </c>
      <c r="I333" s="1997" t="s">
        <v>12337</v>
      </c>
      <c r="J333" s="1801" t="s">
        <v>31</v>
      </c>
      <c r="K333" s="2412"/>
      <c r="L333" s="2416">
        <v>0.66597222222222219</v>
      </c>
      <c r="M333" s="2416">
        <v>0.71527777777777779</v>
      </c>
      <c r="N333" s="2372" t="s">
        <v>33</v>
      </c>
      <c r="O333" s="2416">
        <v>0.65277777777777779</v>
      </c>
      <c r="P333" s="1801" t="s">
        <v>34</v>
      </c>
      <c r="Q333" s="1801" t="s">
        <v>34</v>
      </c>
      <c r="R333" s="1801" t="s">
        <v>35</v>
      </c>
      <c r="S333" s="1801" t="s">
        <v>35</v>
      </c>
      <c r="T333" s="1801" t="s">
        <v>36</v>
      </c>
      <c r="U333" s="1801" t="s">
        <v>37</v>
      </c>
      <c r="V333" s="2309">
        <f t="shared" si="6"/>
        <v>1.3194444444444398E-2</v>
      </c>
      <c r="W333" s="2014">
        <v>8802812070</v>
      </c>
    </row>
    <row r="334" spans="1:23" s="1810" customFormat="1">
      <c r="A334" s="1801">
        <v>334</v>
      </c>
      <c r="B334" s="1812">
        <v>4634</v>
      </c>
      <c r="C334" s="1805">
        <v>195785</v>
      </c>
      <c r="D334" s="1812" t="s">
        <v>12305</v>
      </c>
      <c r="E334" s="1805" t="s">
        <v>12338</v>
      </c>
      <c r="F334" s="2014" t="s">
        <v>178</v>
      </c>
      <c r="G334" s="1997" t="s">
        <v>4362</v>
      </c>
      <c r="H334" s="2172" t="s">
        <v>29</v>
      </c>
      <c r="I334" s="1999" t="s">
        <v>12339</v>
      </c>
      <c r="J334" s="1801" t="s">
        <v>31</v>
      </c>
      <c r="K334" s="2399" t="s">
        <v>3514</v>
      </c>
      <c r="L334" s="2435">
        <v>0.37916666666666665</v>
      </c>
      <c r="M334" s="2435">
        <v>3.8194444444444448E-2</v>
      </c>
      <c r="N334" s="2372" t="s">
        <v>33</v>
      </c>
      <c r="O334" s="2416">
        <v>0.36458333333333331</v>
      </c>
      <c r="P334" s="1801" t="s">
        <v>34</v>
      </c>
      <c r="Q334" s="1801" t="s">
        <v>34</v>
      </c>
      <c r="R334" s="1801" t="s">
        <v>36</v>
      </c>
      <c r="S334" s="1801" t="s">
        <v>600</v>
      </c>
      <c r="T334" s="1801" t="s">
        <v>36</v>
      </c>
      <c r="U334" s="1801" t="s">
        <v>966</v>
      </c>
      <c r="V334" s="2469">
        <f t="shared" si="6"/>
        <v>1.4583333333333337E-2</v>
      </c>
      <c r="W334" s="2014">
        <v>7730010360</v>
      </c>
    </row>
    <row r="335" spans="1:23" s="1810" customFormat="1">
      <c r="A335" s="1801">
        <v>335</v>
      </c>
      <c r="B335" s="1812">
        <v>3578</v>
      </c>
      <c r="C335" s="1805">
        <v>156550</v>
      </c>
      <c r="D335" s="1812" t="s">
        <v>12305</v>
      </c>
      <c r="E335" s="1811" t="s">
        <v>12340</v>
      </c>
      <c r="F335" s="2014" t="s">
        <v>2116</v>
      </c>
      <c r="G335" s="1997" t="s">
        <v>5493</v>
      </c>
      <c r="H335" s="2172" t="s">
        <v>215</v>
      </c>
      <c r="I335" s="1999" t="s">
        <v>12341</v>
      </c>
      <c r="J335" s="1816" t="s">
        <v>31</v>
      </c>
      <c r="K335" s="1818" t="s">
        <v>5225</v>
      </c>
      <c r="L335" s="2416">
        <v>0.53472222222222221</v>
      </c>
      <c r="M335" s="2416">
        <v>0.57986111111111116</v>
      </c>
      <c r="N335" s="2455" t="s">
        <v>219</v>
      </c>
      <c r="O335" s="2416">
        <v>0.52083333333333337</v>
      </c>
      <c r="P335" s="1801" t="s">
        <v>34</v>
      </c>
      <c r="Q335" s="1801" t="s">
        <v>34</v>
      </c>
      <c r="R335" s="1801" t="s">
        <v>112</v>
      </c>
      <c r="S335" s="1801" t="s">
        <v>35</v>
      </c>
      <c r="T335" s="1801" t="s">
        <v>36</v>
      </c>
      <c r="U335" s="1808" t="s">
        <v>545</v>
      </c>
      <c r="V335" s="2309">
        <f t="shared" si="6"/>
        <v>1.388888888888884E-2</v>
      </c>
      <c r="W335" s="1999">
        <v>9350153536</v>
      </c>
    </row>
    <row r="336" spans="1:23" s="1810" customFormat="1">
      <c r="A336" s="1801">
        <v>336</v>
      </c>
      <c r="B336" s="1812">
        <v>3553</v>
      </c>
      <c r="C336" s="1805">
        <v>139394</v>
      </c>
      <c r="D336" s="1812" t="s">
        <v>12305</v>
      </c>
      <c r="E336" s="1805" t="s">
        <v>10255</v>
      </c>
      <c r="F336" s="2014" t="s">
        <v>192</v>
      </c>
      <c r="G336" s="1997" t="s">
        <v>5493</v>
      </c>
      <c r="H336" s="2172" t="s">
        <v>215</v>
      </c>
      <c r="I336" s="1997" t="s">
        <v>12342</v>
      </c>
      <c r="J336" s="1816" t="s">
        <v>31</v>
      </c>
      <c r="K336" s="1818" t="s">
        <v>322</v>
      </c>
      <c r="L336" s="2416">
        <v>0.59027777777777779</v>
      </c>
      <c r="M336" s="2416">
        <v>0.63194444444444442</v>
      </c>
      <c r="N336" s="2455" t="s">
        <v>219</v>
      </c>
      <c r="O336" s="2416">
        <v>0.58333333333333337</v>
      </c>
      <c r="P336" s="1801" t="s">
        <v>34</v>
      </c>
      <c r="Q336" s="1801" t="s">
        <v>34</v>
      </c>
      <c r="R336" s="1801" t="s">
        <v>35</v>
      </c>
      <c r="S336" s="1801" t="s">
        <v>35</v>
      </c>
      <c r="T336" s="1801" t="s">
        <v>36</v>
      </c>
      <c r="U336" s="1801" t="s">
        <v>37</v>
      </c>
      <c r="V336" s="2309">
        <f t="shared" si="6"/>
        <v>6.9444444444444198E-3</v>
      </c>
      <c r="W336" s="2014">
        <v>9540921266</v>
      </c>
    </row>
    <row r="337" spans="1:23" s="1810" customFormat="1">
      <c r="A337" s="1801">
        <v>337</v>
      </c>
      <c r="B337" s="2006">
        <v>2611</v>
      </c>
      <c r="C337" s="2017">
        <v>190792</v>
      </c>
      <c r="D337" s="2006" t="s">
        <v>12305</v>
      </c>
      <c r="E337" s="2017" t="s">
        <v>12343</v>
      </c>
      <c r="F337" s="2014" t="s">
        <v>108</v>
      </c>
      <c r="G337" s="2013" t="s">
        <v>10435</v>
      </c>
      <c r="H337" s="2172" t="s">
        <v>29</v>
      </c>
      <c r="I337" s="2013" t="s">
        <v>110</v>
      </c>
      <c r="J337" s="2359" t="s">
        <v>31</v>
      </c>
      <c r="K337" s="1818" t="s">
        <v>854</v>
      </c>
      <c r="L337" s="2416">
        <v>0.70833333333333337</v>
      </c>
      <c r="M337" s="2416">
        <v>0.80555555555555558</v>
      </c>
      <c r="N337" s="2372" t="s">
        <v>33</v>
      </c>
      <c r="O337" s="2426">
        <v>0.69791666666666663</v>
      </c>
      <c r="P337" s="1801" t="s">
        <v>34</v>
      </c>
      <c r="Q337" s="1801" t="s">
        <v>34</v>
      </c>
      <c r="R337" s="1801" t="s">
        <v>35</v>
      </c>
      <c r="S337" s="1801" t="s">
        <v>35</v>
      </c>
      <c r="T337" s="1801" t="s">
        <v>36</v>
      </c>
      <c r="U337" s="1801" t="s">
        <v>37</v>
      </c>
      <c r="V337" s="2309">
        <f t="shared" si="6"/>
        <v>1.0416666666666741E-2</v>
      </c>
      <c r="W337" s="1997">
        <v>8375823034</v>
      </c>
    </row>
    <row r="338" spans="1:23" s="1810" customFormat="1">
      <c r="A338" s="1801">
        <v>338</v>
      </c>
      <c r="B338" s="1812"/>
      <c r="C338" s="1805">
        <v>175253</v>
      </c>
      <c r="D338" s="1812" t="s">
        <v>12344</v>
      </c>
      <c r="E338" s="1805" t="s">
        <v>6545</v>
      </c>
      <c r="F338" s="1805" t="s">
        <v>587</v>
      </c>
      <c r="G338" s="1811" t="s">
        <v>28</v>
      </c>
      <c r="H338" s="1811" t="s">
        <v>29</v>
      </c>
      <c r="I338" s="1805" t="s">
        <v>12345</v>
      </c>
      <c r="J338" s="1816" t="s">
        <v>31</v>
      </c>
      <c r="K338" s="1818" t="s">
        <v>691</v>
      </c>
      <c r="L338" s="2416">
        <v>0.3611111111111111</v>
      </c>
      <c r="M338" s="2416">
        <v>0.40625</v>
      </c>
      <c r="N338" s="2372" t="s">
        <v>33</v>
      </c>
      <c r="O338" s="2416">
        <v>0.35416666666666669</v>
      </c>
      <c r="P338" s="1801" t="s">
        <v>34</v>
      </c>
      <c r="Q338" s="1801" t="s">
        <v>34</v>
      </c>
      <c r="R338" s="1801" t="s">
        <v>35</v>
      </c>
      <c r="S338" s="1801" t="s">
        <v>35</v>
      </c>
      <c r="T338" s="1801" t="s">
        <v>36</v>
      </c>
      <c r="U338" s="1801" t="s">
        <v>37</v>
      </c>
      <c r="V338" s="2309">
        <f t="shared" si="6"/>
        <v>6.9444444444444198E-3</v>
      </c>
    </row>
    <row r="339" spans="1:23" s="1810" customFormat="1">
      <c r="A339" s="1801">
        <v>339</v>
      </c>
      <c r="B339" s="1812"/>
      <c r="C339" s="1805">
        <v>149275</v>
      </c>
      <c r="D339" s="1812" t="s">
        <v>12344</v>
      </c>
      <c r="E339" s="1805" t="s">
        <v>12346</v>
      </c>
      <c r="F339" s="1805" t="s">
        <v>108</v>
      </c>
      <c r="G339" s="1811" t="s">
        <v>1559</v>
      </c>
      <c r="H339" s="1811" t="s">
        <v>29</v>
      </c>
      <c r="I339" s="1805" t="s">
        <v>110</v>
      </c>
      <c r="J339" s="1816" t="s">
        <v>31</v>
      </c>
      <c r="K339" s="1818" t="s">
        <v>659</v>
      </c>
      <c r="L339" s="2416">
        <v>0.44374999999999998</v>
      </c>
      <c r="M339" s="2416">
        <v>0.5</v>
      </c>
      <c r="N339" s="2372" t="s">
        <v>33</v>
      </c>
      <c r="O339" s="2416">
        <v>0.43055555555555558</v>
      </c>
      <c r="P339" s="1801" t="s">
        <v>34</v>
      </c>
      <c r="Q339" s="1801" t="s">
        <v>34</v>
      </c>
      <c r="R339" s="1801" t="s">
        <v>35</v>
      </c>
      <c r="S339" s="1801" t="s">
        <v>35</v>
      </c>
      <c r="T339" s="1801" t="s">
        <v>36</v>
      </c>
      <c r="U339" s="1801" t="s">
        <v>37</v>
      </c>
      <c r="V339" s="2309">
        <f t="shared" si="6"/>
        <v>1.3194444444444398E-2</v>
      </c>
    </row>
    <row r="340" spans="1:23">
      <c r="A340" s="1801">
        <v>340</v>
      </c>
      <c r="B340" s="1500"/>
      <c r="C340" s="1503">
        <v>164444</v>
      </c>
      <c r="D340" s="1500" t="s">
        <v>12344</v>
      </c>
      <c r="E340" s="1503" t="s">
        <v>12347</v>
      </c>
      <c r="F340" s="1503" t="s">
        <v>221</v>
      </c>
      <c r="G340" s="2105" t="s">
        <v>12348</v>
      </c>
      <c r="H340" s="2105" t="s">
        <v>520</v>
      </c>
      <c r="I340" s="1503" t="s">
        <v>12349</v>
      </c>
      <c r="J340" s="935" t="s">
        <v>31</v>
      </c>
      <c r="K340" s="1375" t="s">
        <v>5234</v>
      </c>
      <c r="L340" s="2424">
        <v>0.53472222222222221</v>
      </c>
      <c r="M340" s="2424">
        <v>0.69444444444444442</v>
      </c>
      <c r="N340" s="2447" t="s">
        <v>37</v>
      </c>
      <c r="O340" s="1364"/>
      <c r="P340" s="775"/>
      <c r="Q340" s="775"/>
      <c r="R340" s="775"/>
      <c r="S340" s="775"/>
      <c r="T340" s="775"/>
      <c r="U340" s="775"/>
      <c r="V340" s="2339"/>
    </row>
    <row r="341" spans="1:23" s="1810" customFormat="1">
      <c r="A341" s="1801">
        <v>341</v>
      </c>
      <c r="B341" s="1812"/>
      <c r="C341" s="1805">
        <v>189721</v>
      </c>
      <c r="D341" s="1812" t="s">
        <v>12344</v>
      </c>
      <c r="E341" s="1805" t="s">
        <v>10900</v>
      </c>
      <c r="F341" s="1805" t="s">
        <v>2107</v>
      </c>
      <c r="G341" s="1811" t="s">
        <v>40</v>
      </c>
      <c r="H341" s="1811" t="s">
        <v>41</v>
      </c>
      <c r="I341" s="1811" t="s">
        <v>12350</v>
      </c>
      <c r="J341" s="1816" t="s">
        <v>31</v>
      </c>
      <c r="K341" s="1818" t="s">
        <v>168</v>
      </c>
      <c r="L341" s="2416">
        <v>0.35902777777777778</v>
      </c>
      <c r="M341" s="2416">
        <v>0.51458333333333328</v>
      </c>
      <c r="N341" s="2372" t="s">
        <v>33</v>
      </c>
      <c r="O341" s="2416">
        <v>0.34722222222222221</v>
      </c>
      <c r="P341" s="1801" t="s">
        <v>34</v>
      </c>
      <c r="Q341" s="1801" t="s">
        <v>34</v>
      </c>
      <c r="R341" s="1801" t="s">
        <v>35</v>
      </c>
      <c r="S341" s="1801" t="s">
        <v>35</v>
      </c>
      <c r="T341" s="1801" t="s">
        <v>36</v>
      </c>
      <c r="U341" s="1801" t="s">
        <v>37</v>
      </c>
      <c r="V341" s="2309">
        <f t="shared" si="6"/>
        <v>1.1805555555555569E-2</v>
      </c>
    </row>
    <row r="342" spans="1:23" s="1810" customFormat="1">
      <c r="A342" s="1801">
        <v>342</v>
      </c>
      <c r="B342" s="1812"/>
      <c r="C342" s="1805">
        <v>194747</v>
      </c>
      <c r="D342" s="1812" t="s">
        <v>12344</v>
      </c>
      <c r="E342" s="1805" t="s">
        <v>10743</v>
      </c>
      <c r="F342" s="1805" t="s">
        <v>53</v>
      </c>
      <c r="G342" s="1811" t="s">
        <v>12351</v>
      </c>
      <c r="H342" s="1811" t="s">
        <v>343</v>
      </c>
      <c r="I342" s="1805" t="s">
        <v>7917</v>
      </c>
      <c r="J342" s="1816" t="s">
        <v>31</v>
      </c>
      <c r="K342" s="1818" t="s">
        <v>1008</v>
      </c>
      <c r="L342" s="2416">
        <v>0.54166666666666663</v>
      </c>
      <c r="M342" s="2416">
        <v>0.79861111111111116</v>
      </c>
      <c r="N342" s="2372" t="s">
        <v>33</v>
      </c>
      <c r="O342" s="2416">
        <v>0.52777777777777779</v>
      </c>
      <c r="P342" s="1801" t="s">
        <v>34</v>
      </c>
      <c r="Q342" s="1801" t="s">
        <v>34</v>
      </c>
      <c r="R342" s="1801" t="s">
        <v>35</v>
      </c>
      <c r="S342" s="1801" t="s">
        <v>35</v>
      </c>
      <c r="T342" s="1801" t="s">
        <v>36</v>
      </c>
      <c r="U342" s="1801" t="s">
        <v>37</v>
      </c>
      <c r="V342" s="2309">
        <f t="shared" si="6"/>
        <v>1.388888888888884E-2</v>
      </c>
    </row>
    <row r="343" spans="1:23" s="1810" customFormat="1">
      <c r="A343" s="1801">
        <v>343</v>
      </c>
      <c r="B343" s="1812"/>
      <c r="C343" s="1805">
        <v>37523</v>
      </c>
      <c r="D343" s="1812" t="s">
        <v>12344</v>
      </c>
      <c r="E343" s="1805" t="s">
        <v>12352</v>
      </c>
      <c r="F343" s="1805" t="s">
        <v>829</v>
      </c>
      <c r="G343" s="1811" t="s">
        <v>214</v>
      </c>
      <c r="H343" s="1811" t="s">
        <v>215</v>
      </c>
      <c r="I343" s="1805" t="s">
        <v>6305</v>
      </c>
      <c r="J343" s="1816" t="s">
        <v>31</v>
      </c>
      <c r="K343" s="1818" t="s">
        <v>43</v>
      </c>
      <c r="L343" s="2416">
        <v>0.35694444444444445</v>
      </c>
      <c r="M343" s="2416">
        <v>0.40555555555555556</v>
      </c>
      <c r="N343" s="2455" t="s">
        <v>219</v>
      </c>
      <c r="O343" s="2416">
        <v>0.34375</v>
      </c>
      <c r="P343" s="1801" t="s">
        <v>34</v>
      </c>
      <c r="Q343" s="1801" t="s">
        <v>34</v>
      </c>
      <c r="R343" s="1801" t="s">
        <v>35</v>
      </c>
      <c r="S343" s="1801" t="s">
        <v>35</v>
      </c>
      <c r="T343" s="1801" t="s">
        <v>36</v>
      </c>
      <c r="U343" s="1801" t="s">
        <v>37</v>
      </c>
      <c r="V343" s="2309">
        <f t="shared" si="6"/>
        <v>1.3194444444444453E-2</v>
      </c>
    </row>
    <row r="344" spans="1:23" s="1810" customFormat="1">
      <c r="A344" s="1801">
        <v>344</v>
      </c>
      <c r="B344" s="1812"/>
      <c r="C344" s="1805">
        <v>196927</v>
      </c>
      <c r="D344" s="1812" t="s">
        <v>12344</v>
      </c>
      <c r="E344" s="1805" t="s">
        <v>12353</v>
      </c>
      <c r="F344" s="1805" t="s">
        <v>819</v>
      </c>
      <c r="G344" s="1811" t="s">
        <v>214</v>
      </c>
      <c r="H344" s="1811" t="s">
        <v>215</v>
      </c>
      <c r="I344" s="1805" t="s">
        <v>12354</v>
      </c>
      <c r="J344" s="1816" t="s">
        <v>31</v>
      </c>
      <c r="K344" s="1818" t="s">
        <v>5241</v>
      </c>
      <c r="L344" s="2416">
        <v>0.41666666666666669</v>
      </c>
      <c r="M344" s="2416">
        <v>0.56458333333333333</v>
      </c>
      <c r="N344" s="2455" t="s">
        <v>219</v>
      </c>
      <c r="O344" s="2416">
        <v>0.40277777777777779</v>
      </c>
      <c r="P344" s="1801" t="s">
        <v>34</v>
      </c>
      <c r="Q344" s="1801" t="s">
        <v>34</v>
      </c>
      <c r="R344" s="1801" t="s">
        <v>112</v>
      </c>
      <c r="S344" s="1801" t="s">
        <v>35</v>
      </c>
      <c r="T344" s="1801" t="s">
        <v>36</v>
      </c>
      <c r="U344" s="1808" t="s">
        <v>545</v>
      </c>
      <c r="V344" s="2309">
        <f t="shared" si="6"/>
        <v>1.3888888888888895E-2</v>
      </c>
    </row>
    <row r="345" spans="1:23" s="1810" customFormat="1">
      <c r="A345" s="1801">
        <v>345</v>
      </c>
      <c r="B345" s="1812"/>
      <c r="C345" s="1805">
        <v>173093</v>
      </c>
      <c r="D345" s="1812" t="s">
        <v>12344</v>
      </c>
      <c r="E345" s="1805" t="s">
        <v>12355</v>
      </c>
      <c r="F345" s="1805" t="s">
        <v>932</v>
      </c>
      <c r="G345" s="1811" t="s">
        <v>10420</v>
      </c>
      <c r="H345" s="1811" t="s">
        <v>29</v>
      </c>
      <c r="I345" s="1805" t="s">
        <v>128</v>
      </c>
      <c r="J345" s="1816" t="s">
        <v>188</v>
      </c>
      <c r="K345" s="1818" t="s">
        <v>5242</v>
      </c>
      <c r="L345" s="2416">
        <v>0.58125000000000004</v>
      </c>
      <c r="M345" s="2416">
        <v>0.63194444444444442</v>
      </c>
      <c r="N345" s="2372" t="s">
        <v>33</v>
      </c>
      <c r="O345" s="2416">
        <v>0.57291666666666663</v>
      </c>
      <c r="P345" s="1801" t="s">
        <v>34</v>
      </c>
      <c r="Q345" s="1801" t="s">
        <v>34</v>
      </c>
      <c r="R345" s="1801" t="s">
        <v>112</v>
      </c>
      <c r="S345" s="1801" t="s">
        <v>35</v>
      </c>
      <c r="T345" s="1801" t="s">
        <v>36</v>
      </c>
      <c r="U345" s="1801" t="s">
        <v>33</v>
      </c>
      <c r="V345" s="2309">
        <f t="shared" si="6"/>
        <v>8.3333333333334147E-3</v>
      </c>
    </row>
    <row r="346" spans="1:23" s="1810" customFormat="1" ht="27.75">
      <c r="A346" s="1801">
        <v>346</v>
      </c>
      <c r="B346" s="1812"/>
      <c r="C346" s="1805">
        <v>198955</v>
      </c>
      <c r="D346" s="1812" t="s">
        <v>12344</v>
      </c>
      <c r="E346" s="1805" t="s">
        <v>12090</v>
      </c>
      <c r="F346" s="1805" t="s">
        <v>97</v>
      </c>
      <c r="G346" s="1811" t="s">
        <v>1047</v>
      </c>
      <c r="H346" s="1811" t="s">
        <v>463</v>
      </c>
      <c r="I346" s="1805" t="s">
        <v>11530</v>
      </c>
      <c r="J346" s="1816" t="s">
        <v>31</v>
      </c>
      <c r="K346" s="2389" t="s">
        <v>12356</v>
      </c>
      <c r="L346" s="2416">
        <v>0.35347222222222224</v>
      </c>
      <c r="M346" s="2416">
        <v>0.47222222222222221</v>
      </c>
      <c r="N346" s="2373" t="s">
        <v>33</v>
      </c>
      <c r="O346" s="2416">
        <v>0.34375</v>
      </c>
      <c r="P346" s="1801" t="s">
        <v>34</v>
      </c>
      <c r="Q346" s="1801" t="s">
        <v>34</v>
      </c>
      <c r="R346" s="1801" t="s">
        <v>112</v>
      </c>
      <c r="S346" s="1801" t="s">
        <v>35</v>
      </c>
      <c r="T346" s="1801" t="s">
        <v>36</v>
      </c>
      <c r="U346" s="1808" t="s">
        <v>3611</v>
      </c>
      <c r="V346" s="2309">
        <f t="shared" si="6"/>
        <v>9.7222222222222432E-3</v>
      </c>
    </row>
    <row r="347" spans="1:23" s="1810" customFormat="1">
      <c r="A347" s="1801">
        <v>347</v>
      </c>
      <c r="B347" s="1812"/>
      <c r="C347" s="1805">
        <v>199713</v>
      </c>
      <c r="D347" s="1812" t="s">
        <v>12344</v>
      </c>
      <c r="E347" s="1805" t="s">
        <v>12357</v>
      </c>
      <c r="F347" s="1805" t="s">
        <v>913</v>
      </c>
      <c r="G347" s="1811" t="s">
        <v>539</v>
      </c>
      <c r="H347" s="1811" t="s">
        <v>463</v>
      </c>
      <c r="I347" s="1805" t="s">
        <v>12358</v>
      </c>
      <c r="J347" s="1816" t="s">
        <v>31</v>
      </c>
      <c r="K347" s="1818" t="s">
        <v>32</v>
      </c>
      <c r="L347" s="2416">
        <v>0.49444444444444446</v>
      </c>
      <c r="M347" s="2416">
        <v>0.67708333333333337</v>
      </c>
      <c r="N347" s="2372" t="s">
        <v>33</v>
      </c>
      <c r="O347" s="2416">
        <v>0.4861111111111111</v>
      </c>
      <c r="P347" s="1801" t="s">
        <v>34</v>
      </c>
      <c r="Q347" s="1801" t="s">
        <v>34</v>
      </c>
      <c r="R347" s="1801" t="s">
        <v>112</v>
      </c>
      <c r="S347" s="1801" t="s">
        <v>35</v>
      </c>
      <c r="T347" s="1801" t="s">
        <v>36</v>
      </c>
      <c r="U347" s="1801" t="s">
        <v>33</v>
      </c>
      <c r="V347" s="2309">
        <f t="shared" si="6"/>
        <v>8.3333333333333592E-3</v>
      </c>
    </row>
    <row r="348" spans="1:23" s="1810" customFormat="1">
      <c r="A348" s="1801">
        <v>348</v>
      </c>
      <c r="B348" s="1812"/>
      <c r="C348" s="1805">
        <v>199214</v>
      </c>
      <c r="D348" s="1812" t="s">
        <v>12344</v>
      </c>
      <c r="E348" s="1805" t="s">
        <v>12359</v>
      </c>
      <c r="F348" s="1805" t="s">
        <v>363</v>
      </c>
      <c r="G348" s="1811" t="s">
        <v>10420</v>
      </c>
      <c r="H348" s="1811" t="s">
        <v>29</v>
      </c>
      <c r="I348" s="1805" t="s">
        <v>128</v>
      </c>
      <c r="J348" s="1816" t="s">
        <v>188</v>
      </c>
      <c r="K348" s="1818" t="s">
        <v>659</v>
      </c>
      <c r="L348" s="2416">
        <v>0.98611111111111116</v>
      </c>
      <c r="M348" s="2416">
        <v>5.2083333333333336E-2</v>
      </c>
      <c r="N348" s="2372" t="s">
        <v>33</v>
      </c>
      <c r="O348" s="2416">
        <v>0.97222222222222221</v>
      </c>
      <c r="P348" s="1801" t="s">
        <v>34</v>
      </c>
      <c r="Q348" s="1801" t="s">
        <v>34</v>
      </c>
      <c r="R348" s="1814" t="s">
        <v>35</v>
      </c>
      <c r="S348" s="1814" t="s">
        <v>35</v>
      </c>
      <c r="T348" s="1814" t="s">
        <v>36</v>
      </c>
      <c r="U348" s="1803" t="s">
        <v>4900</v>
      </c>
      <c r="V348" s="2309">
        <f t="shared" si="6"/>
        <v>1.3888888888888951E-2</v>
      </c>
    </row>
    <row r="349" spans="1:23" s="1810" customFormat="1">
      <c r="A349" s="1801">
        <v>349</v>
      </c>
      <c r="B349" s="1812"/>
      <c r="C349" s="1805">
        <v>198289</v>
      </c>
      <c r="D349" s="1812" t="s">
        <v>12344</v>
      </c>
      <c r="E349" s="1805" t="s">
        <v>12360</v>
      </c>
      <c r="F349" s="1805" t="s">
        <v>400</v>
      </c>
      <c r="G349" s="1811" t="s">
        <v>401</v>
      </c>
      <c r="H349" s="1811" t="s">
        <v>237</v>
      </c>
      <c r="I349" s="1805" t="s">
        <v>12361</v>
      </c>
      <c r="J349" s="1816" t="s">
        <v>31</v>
      </c>
      <c r="K349" s="1818" t="s">
        <v>5251</v>
      </c>
      <c r="L349" s="2416">
        <v>0.36666666666666664</v>
      </c>
      <c r="M349" s="2416">
        <v>0.71180555555555558</v>
      </c>
      <c r="N349" s="2372" t="s">
        <v>33</v>
      </c>
      <c r="O349" s="2416">
        <v>0.35416666666666669</v>
      </c>
      <c r="P349" s="1801" t="s">
        <v>34</v>
      </c>
      <c r="Q349" s="1801" t="s">
        <v>34</v>
      </c>
      <c r="R349" s="1801" t="s">
        <v>112</v>
      </c>
      <c r="S349" s="1801" t="s">
        <v>35</v>
      </c>
      <c r="T349" s="1801" t="s">
        <v>36</v>
      </c>
      <c r="U349" s="1801" t="s">
        <v>33</v>
      </c>
      <c r="V349" s="2309">
        <f t="shared" si="6"/>
        <v>1.2499999999999956E-2</v>
      </c>
    </row>
    <row r="350" spans="1:23">
      <c r="A350" s="1801">
        <v>350</v>
      </c>
      <c r="B350" s="1500"/>
      <c r="C350" s="1503">
        <v>198976</v>
      </c>
      <c r="D350" s="1500" t="s">
        <v>12344</v>
      </c>
      <c r="E350" s="1503" t="s">
        <v>12362</v>
      </c>
      <c r="F350" s="1503" t="s">
        <v>12363</v>
      </c>
      <c r="G350" s="2105" t="s">
        <v>320</v>
      </c>
      <c r="H350" s="2105" t="s">
        <v>408</v>
      </c>
      <c r="I350" s="2105" t="s">
        <v>12364</v>
      </c>
      <c r="J350" s="775" t="s">
        <v>31</v>
      </c>
      <c r="K350" s="2411"/>
      <c r="L350" s="2392"/>
      <c r="M350" s="2392"/>
      <c r="N350" s="2447" t="s">
        <v>37</v>
      </c>
      <c r="O350" s="1364"/>
      <c r="P350" s="775"/>
      <c r="Q350" s="775"/>
      <c r="R350" s="775"/>
      <c r="S350" s="775"/>
      <c r="T350" s="775"/>
      <c r="U350" s="775"/>
      <c r="V350" s="2309"/>
    </row>
    <row r="351" spans="1:23" s="1810" customFormat="1">
      <c r="A351" s="1801">
        <v>351</v>
      </c>
      <c r="B351" s="1812"/>
      <c r="C351" s="1805">
        <v>197373</v>
      </c>
      <c r="D351" s="1812" t="s">
        <v>12344</v>
      </c>
      <c r="E351" s="1805" t="s">
        <v>12365</v>
      </c>
      <c r="F351" s="1805" t="s">
        <v>213</v>
      </c>
      <c r="G351" s="1811" t="s">
        <v>141</v>
      </c>
      <c r="H351" s="1811" t="s">
        <v>3346</v>
      </c>
      <c r="I351" s="1805" t="s">
        <v>1630</v>
      </c>
      <c r="J351" s="1801" t="s">
        <v>31</v>
      </c>
      <c r="K351" s="1818" t="s">
        <v>4873</v>
      </c>
      <c r="L351" s="2423">
        <v>0.88194444444444442</v>
      </c>
      <c r="M351" s="1814" t="s">
        <v>1526</v>
      </c>
      <c r="N351" s="1814" t="s">
        <v>33</v>
      </c>
      <c r="O351" s="2423">
        <v>0.47916666666666669</v>
      </c>
      <c r="P351" s="1801" t="s">
        <v>34</v>
      </c>
      <c r="Q351" s="1801" t="s">
        <v>34</v>
      </c>
      <c r="R351" s="1814" t="s">
        <v>35</v>
      </c>
      <c r="S351" s="1814" t="s">
        <v>600</v>
      </c>
      <c r="T351" s="1814" t="s">
        <v>36</v>
      </c>
      <c r="U351" s="1814" t="s">
        <v>37</v>
      </c>
      <c r="V351" s="2311">
        <f>L351-O351</f>
        <v>0.40277777777777773</v>
      </c>
    </row>
    <row r="352" spans="1:23" s="1810" customFormat="1">
      <c r="A352" s="1801">
        <v>352</v>
      </c>
      <c r="B352" s="1812"/>
      <c r="C352" s="1805">
        <v>198639</v>
      </c>
      <c r="D352" s="1812" t="s">
        <v>12344</v>
      </c>
      <c r="E352" s="1805" t="s">
        <v>12366</v>
      </c>
      <c r="F352" s="1805" t="s">
        <v>192</v>
      </c>
      <c r="G352" s="1811" t="s">
        <v>214</v>
      </c>
      <c r="H352" s="1811" t="s">
        <v>215</v>
      </c>
      <c r="I352" s="1805" t="s">
        <v>12367</v>
      </c>
      <c r="J352" s="1801" t="s">
        <v>31</v>
      </c>
      <c r="K352" s="1818" t="s">
        <v>4874</v>
      </c>
      <c r="L352" s="2423">
        <v>0.41319444444444442</v>
      </c>
      <c r="M352" s="1814" t="s">
        <v>1213</v>
      </c>
      <c r="N352" s="1814" t="s">
        <v>33</v>
      </c>
      <c r="O352" s="2423">
        <v>0.39583333333333331</v>
      </c>
      <c r="P352" s="1801" t="s">
        <v>34</v>
      </c>
      <c r="Q352" s="1801" t="s">
        <v>34</v>
      </c>
      <c r="R352" s="1814" t="s">
        <v>35</v>
      </c>
      <c r="S352" s="1814" t="s">
        <v>35</v>
      </c>
      <c r="T352" s="1814" t="s">
        <v>36</v>
      </c>
      <c r="U352" s="1814" t="s">
        <v>37</v>
      </c>
      <c r="V352" s="2309">
        <f>L352-O352</f>
        <v>1.7361111111111105E-2</v>
      </c>
    </row>
    <row r="353" spans="1:22" s="1810" customFormat="1">
      <c r="A353" s="1801">
        <v>353</v>
      </c>
      <c r="B353" s="1812"/>
      <c r="C353" s="1805">
        <v>186568</v>
      </c>
      <c r="D353" s="1812" t="s">
        <v>12344</v>
      </c>
      <c r="E353" s="1805" t="s">
        <v>12368</v>
      </c>
      <c r="F353" s="1805" t="s">
        <v>1102</v>
      </c>
      <c r="G353" s="1811" t="s">
        <v>9210</v>
      </c>
      <c r="H353" s="1811" t="s">
        <v>389</v>
      </c>
      <c r="I353" s="1805" t="s">
        <v>394</v>
      </c>
      <c r="J353" s="1801" t="s">
        <v>31</v>
      </c>
      <c r="K353" s="1818" t="s">
        <v>4876</v>
      </c>
      <c r="L353" s="2423">
        <v>0.43402777777777779</v>
      </c>
      <c r="M353" s="1814" t="s">
        <v>1497</v>
      </c>
      <c r="N353" s="1814" t="s">
        <v>33</v>
      </c>
      <c r="O353" s="2423">
        <v>0.4236111111111111</v>
      </c>
      <c r="P353" s="1801" t="s">
        <v>34</v>
      </c>
      <c r="Q353" s="1801" t="s">
        <v>34</v>
      </c>
      <c r="R353" s="1814" t="s">
        <v>35</v>
      </c>
      <c r="S353" s="1814" t="s">
        <v>35</v>
      </c>
      <c r="T353" s="1814" t="s">
        <v>36</v>
      </c>
      <c r="U353" s="1814" t="s">
        <v>37</v>
      </c>
      <c r="V353" s="2309">
        <f>L353-O353</f>
        <v>1.0416666666666685E-2</v>
      </c>
    </row>
    <row r="354" spans="1:22" s="1810" customFormat="1" ht="27.75">
      <c r="A354" s="1801">
        <v>354</v>
      </c>
      <c r="B354" s="1812"/>
      <c r="C354" s="1805">
        <v>196040</v>
      </c>
      <c r="D354" s="2027" t="s">
        <v>12369</v>
      </c>
      <c r="E354" s="1811" t="s">
        <v>12370</v>
      </c>
      <c r="F354" s="1805" t="s">
        <v>1118</v>
      </c>
      <c r="G354" s="1811" t="s">
        <v>7189</v>
      </c>
      <c r="H354" s="1811" t="s">
        <v>41</v>
      </c>
      <c r="I354" s="1811" t="s">
        <v>12371</v>
      </c>
      <c r="J354" s="1801" t="s">
        <v>31</v>
      </c>
      <c r="K354" s="1818" t="s">
        <v>4880</v>
      </c>
      <c r="L354" s="2423">
        <v>0.48472222222222222</v>
      </c>
      <c r="M354" s="1814" t="s">
        <v>2404</v>
      </c>
      <c r="N354" s="1814" t="s">
        <v>33</v>
      </c>
      <c r="O354" s="2423">
        <v>0.47916666666666669</v>
      </c>
      <c r="P354" s="1801" t="s">
        <v>34</v>
      </c>
      <c r="Q354" s="1801" t="s">
        <v>34</v>
      </c>
      <c r="R354" s="1814" t="s">
        <v>35</v>
      </c>
      <c r="S354" s="1814" t="s">
        <v>35</v>
      </c>
      <c r="T354" s="2371" t="s">
        <v>4881</v>
      </c>
      <c r="U354" s="1814" t="s">
        <v>37</v>
      </c>
      <c r="V354" s="2309">
        <f>L354-O354</f>
        <v>5.5555555555555358E-3</v>
      </c>
    </row>
    <row r="355" spans="1:22" s="439" customFormat="1">
      <c r="A355" s="463">
        <v>355</v>
      </c>
      <c r="B355" s="977"/>
      <c r="C355" s="1225">
        <v>193272</v>
      </c>
      <c r="D355" s="977" t="s">
        <v>12369</v>
      </c>
      <c r="E355" s="1228" t="s">
        <v>12372</v>
      </c>
      <c r="F355" s="1225" t="s">
        <v>932</v>
      </c>
      <c r="G355" s="1225" t="s">
        <v>104</v>
      </c>
      <c r="H355" s="1228" t="s">
        <v>92</v>
      </c>
      <c r="I355" s="1225" t="s">
        <v>394</v>
      </c>
      <c r="J355" s="463" t="s">
        <v>31</v>
      </c>
      <c r="K355" s="1369" t="s">
        <v>4883</v>
      </c>
      <c r="L355" s="2470">
        <v>0.58333333333333337</v>
      </c>
      <c r="M355" s="1370" t="s">
        <v>4884</v>
      </c>
      <c r="N355" s="1370" t="s">
        <v>2113</v>
      </c>
      <c r="O355" s="2470">
        <v>0.5625</v>
      </c>
      <c r="P355" s="463"/>
      <c r="Q355" s="463"/>
      <c r="R355" s="1370" t="s">
        <v>35</v>
      </c>
      <c r="S355" s="1370" t="s">
        <v>35</v>
      </c>
      <c r="T355" s="1370" t="s">
        <v>36</v>
      </c>
      <c r="U355" s="1370" t="s">
        <v>492</v>
      </c>
      <c r="V355" s="2309">
        <f>L355-O355</f>
        <v>2.083333333333337E-2</v>
      </c>
    </row>
    <row r="356" spans="1:22" s="1810" customFormat="1">
      <c r="A356" s="1801">
        <v>356</v>
      </c>
      <c r="B356" s="1812"/>
      <c r="C356" s="1805">
        <v>195810</v>
      </c>
      <c r="D356" s="1812" t="s">
        <v>12369</v>
      </c>
      <c r="E356" s="1811" t="s">
        <v>5939</v>
      </c>
      <c r="F356" s="1805" t="s">
        <v>3319</v>
      </c>
      <c r="G356" s="1805" t="s">
        <v>104</v>
      </c>
      <c r="H356" s="1811" t="s">
        <v>92</v>
      </c>
      <c r="I356" s="1805" t="s">
        <v>394</v>
      </c>
      <c r="J356" s="1801" t="s">
        <v>31</v>
      </c>
      <c r="K356" s="1818" t="s">
        <v>4887</v>
      </c>
      <c r="L356" s="2423">
        <v>0.48055555555555557</v>
      </c>
      <c r="M356" s="1814" t="s">
        <v>1805</v>
      </c>
      <c r="N356" s="1814" t="s">
        <v>33</v>
      </c>
      <c r="O356" s="2423">
        <v>0.46527777777777779</v>
      </c>
      <c r="P356" s="1801" t="s">
        <v>34</v>
      </c>
      <c r="Q356" s="1801" t="s">
        <v>34</v>
      </c>
      <c r="R356" s="1814" t="s">
        <v>35</v>
      </c>
      <c r="S356" s="1814" t="s">
        <v>35</v>
      </c>
      <c r="T356" s="1814" t="s">
        <v>36</v>
      </c>
      <c r="U356" s="1814" t="s">
        <v>37</v>
      </c>
      <c r="V356" s="2309">
        <f>L356-O356</f>
        <v>1.5277777777777779E-2</v>
      </c>
    </row>
    <row r="357" spans="1:22" s="1810" customFormat="1" ht="27.75">
      <c r="A357" s="1801">
        <v>357</v>
      </c>
      <c r="B357" s="1812"/>
      <c r="C357" s="1805">
        <v>199293</v>
      </c>
      <c r="D357" s="1812" t="s">
        <v>12369</v>
      </c>
      <c r="E357" s="1811" t="s">
        <v>12373</v>
      </c>
      <c r="F357" s="1805" t="s">
        <v>1826</v>
      </c>
      <c r="G357" s="1805" t="s">
        <v>1168</v>
      </c>
      <c r="H357" s="1811" t="s">
        <v>520</v>
      </c>
      <c r="I357" s="1811" t="s">
        <v>5411</v>
      </c>
      <c r="J357" s="1801" t="s">
        <v>31</v>
      </c>
      <c r="K357" s="1818" t="s">
        <v>3525</v>
      </c>
      <c r="L357" s="2423">
        <v>0.39027777777777778</v>
      </c>
      <c r="M357" s="1814" t="s">
        <v>1444</v>
      </c>
      <c r="N357" s="1814" t="s">
        <v>696</v>
      </c>
      <c r="O357" s="2423">
        <v>0.38194444444444442</v>
      </c>
      <c r="P357" s="1801" t="s">
        <v>34</v>
      </c>
      <c r="Q357" s="1801" t="s">
        <v>34</v>
      </c>
      <c r="R357" s="1814" t="s">
        <v>35</v>
      </c>
      <c r="S357" s="1814" t="s">
        <v>35</v>
      </c>
      <c r="T357" s="2371" t="s">
        <v>4859</v>
      </c>
      <c r="U357" s="1814" t="s">
        <v>37</v>
      </c>
      <c r="V357" s="2309">
        <f>L357-O357</f>
        <v>8.3333333333333592E-3</v>
      </c>
    </row>
    <row r="358" spans="1:22" s="439" customFormat="1">
      <c r="A358" s="463">
        <v>358</v>
      </c>
      <c r="B358" s="977"/>
      <c r="C358" s="1225">
        <v>193944</v>
      </c>
      <c r="D358" s="977" t="s">
        <v>12369</v>
      </c>
      <c r="E358" s="1228" t="s">
        <v>12374</v>
      </c>
      <c r="F358" s="1225" t="s">
        <v>835</v>
      </c>
      <c r="G358" s="1225" t="s">
        <v>104</v>
      </c>
      <c r="H358" s="1228" t="s">
        <v>92</v>
      </c>
      <c r="I358" s="1225" t="s">
        <v>2029</v>
      </c>
      <c r="J358" s="463" t="s">
        <v>31</v>
      </c>
      <c r="K358" s="1369" t="s">
        <v>4892</v>
      </c>
      <c r="L358" s="2470">
        <v>0.66666666666666663</v>
      </c>
      <c r="M358" s="1370" t="s">
        <v>1468</v>
      </c>
      <c r="N358" s="1370" t="s">
        <v>2113</v>
      </c>
      <c r="O358" s="2470">
        <v>0.64583333333333337</v>
      </c>
      <c r="P358" s="463"/>
      <c r="Q358" s="463"/>
      <c r="R358" s="1370" t="s">
        <v>35</v>
      </c>
      <c r="S358" s="1370" t="s">
        <v>35</v>
      </c>
      <c r="T358" s="1370" t="s">
        <v>36</v>
      </c>
      <c r="U358" s="1370" t="s">
        <v>492</v>
      </c>
      <c r="V358" s="2309">
        <f>L358-O358</f>
        <v>2.0833333333333259E-2</v>
      </c>
    </row>
    <row r="359" spans="1:22" s="1810" customFormat="1">
      <c r="A359" s="1801">
        <v>359</v>
      </c>
      <c r="B359" s="1812"/>
      <c r="C359" s="1805">
        <v>159038</v>
      </c>
      <c r="D359" s="1812" t="s">
        <v>12369</v>
      </c>
      <c r="E359" s="1811" t="s">
        <v>12375</v>
      </c>
      <c r="F359" s="1805" t="s">
        <v>108</v>
      </c>
      <c r="G359" s="1805" t="s">
        <v>104</v>
      </c>
      <c r="H359" s="1811" t="s">
        <v>92</v>
      </c>
      <c r="I359" s="1805" t="s">
        <v>2029</v>
      </c>
      <c r="J359" s="1801" t="s">
        <v>31</v>
      </c>
      <c r="K359" s="2389" t="s">
        <v>12376</v>
      </c>
      <c r="L359" s="2423">
        <v>0.42916666666666664</v>
      </c>
      <c r="M359" s="1814" t="s">
        <v>1257</v>
      </c>
      <c r="N359" s="1814" t="s">
        <v>12377</v>
      </c>
      <c r="O359" s="2423">
        <v>0.40625</v>
      </c>
      <c r="P359" s="1801" t="s">
        <v>34</v>
      </c>
      <c r="Q359" s="1801" t="s">
        <v>34</v>
      </c>
      <c r="R359" s="1814" t="s">
        <v>35</v>
      </c>
      <c r="S359" s="1814" t="s">
        <v>35</v>
      </c>
      <c r="T359" s="1814" t="s">
        <v>36</v>
      </c>
      <c r="U359" s="1814" t="s">
        <v>317</v>
      </c>
      <c r="V359" s="2309">
        <f>L359-O359</f>
        <v>2.2916666666666641E-2</v>
      </c>
    </row>
    <row r="360" spans="1:22" s="1810" customFormat="1">
      <c r="A360" s="1801">
        <v>360</v>
      </c>
      <c r="B360" s="1812"/>
      <c r="C360" s="1805">
        <v>191169</v>
      </c>
      <c r="D360" s="1812" t="s">
        <v>12369</v>
      </c>
      <c r="E360" s="1811" t="s">
        <v>12378</v>
      </c>
      <c r="F360" s="1805" t="s">
        <v>78</v>
      </c>
      <c r="G360" s="1811" t="s">
        <v>40</v>
      </c>
      <c r="H360" s="1811" t="s">
        <v>41</v>
      </c>
      <c r="I360" s="1805" t="s">
        <v>12379</v>
      </c>
      <c r="J360" s="1801" t="s">
        <v>31</v>
      </c>
      <c r="K360" s="1818" t="s">
        <v>4898</v>
      </c>
      <c r="L360" s="2423">
        <v>0.38819444444444445</v>
      </c>
      <c r="M360" s="1814" t="s">
        <v>1647</v>
      </c>
      <c r="N360" s="1814" t="s">
        <v>33</v>
      </c>
      <c r="O360" s="2423">
        <v>0.375</v>
      </c>
      <c r="P360" s="1801" t="s">
        <v>34</v>
      </c>
      <c r="Q360" s="1801" t="s">
        <v>34</v>
      </c>
      <c r="R360" s="1814" t="s">
        <v>35</v>
      </c>
      <c r="S360" s="1814" t="s">
        <v>35</v>
      </c>
      <c r="T360" s="1814" t="s">
        <v>36</v>
      </c>
      <c r="U360" s="1814" t="s">
        <v>4900</v>
      </c>
      <c r="V360" s="2309">
        <f>L360-O360</f>
        <v>1.3194444444444453E-2</v>
      </c>
    </row>
    <row r="361" spans="1:22" s="1810" customFormat="1">
      <c r="A361" s="1801">
        <v>361</v>
      </c>
      <c r="B361" s="1812"/>
      <c r="C361" s="1805">
        <v>149395</v>
      </c>
      <c r="D361" s="1812" t="s">
        <v>12369</v>
      </c>
      <c r="E361" s="1811" t="s">
        <v>12380</v>
      </c>
      <c r="F361" s="1805" t="s">
        <v>186</v>
      </c>
      <c r="G361" s="1805" t="s">
        <v>28</v>
      </c>
      <c r="H361" s="1811" t="s">
        <v>29</v>
      </c>
      <c r="I361" s="1805" t="s">
        <v>128</v>
      </c>
      <c r="J361" s="1801" t="s">
        <v>188</v>
      </c>
      <c r="K361" s="1818" t="s">
        <v>4903</v>
      </c>
      <c r="L361" s="2423">
        <v>0.38055555555555554</v>
      </c>
      <c r="M361" s="1814" t="s">
        <v>2283</v>
      </c>
      <c r="N361" s="1814" t="s">
        <v>33</v>
      </c>
      <c r="O361" s="2423">
        <v>0.36805555555555558</v>
      </c>
      <c r="P361" s="1801" t="s">
        <v>34</v>
      </c>
      <c r="Q361" s="1801" t="s">
        <v>34</v>
      </c>
      <c r="R361" s="1814" t="s">
        <v>35</v>
      </c>
      <c r="S361" s="1814" t="s">
        <v>35</v>
      </c>
      <c r="T361" s="1814" t="s">
        <v>36</v>
      </c>
      <c r="U361" s="1814" t="s">
        <v>37</v>
      </c>
      <c r="V361" s="2309">
        <f>L361-O361</f>
        <v>1.2499999999999956E-2</v>
      </c>
    </row>
    <row r="362" spans="1:22" s="1810" customFormat="1">
      <c r="A362" s="1801">
        <v>362</v>
      </c>
      <c r="B362" s="1812"/>
      <c r="C362" s="1805">
        <v>192594</v>
      </c>
      <c r="D362" s="1812" t="s">
        <v>12369</v>
      </c>
      <c r="E362" s="1811" t="s">
        <v>12381</v>
      </c>
      <c r="F362" s="1805" t="s">
        <v>932</v>
      </c>
      <c r="G362" s="1805" t="s">
        <v>28</v>
      </c>
      <c r="H362" s="1811" t="s">
        <v>29</v>
      </c>
      <c r="I362" s="1805" t="s">
        <v>128</v>
      </c>
      <c r="J362" s="1801" t="s">
        <v>188</v>
      </c>
      <c r="K362" s="1818" t="s">
        <v>860</v>
      </c>
      <c r="L362" s="2423">
        <v>0.48958333333333331</v>
      </c>
      <c r="M362" s="1814" t="s">
        <v>1816</v>
      </c>
      <c r="N362" s="1814" t="s">
        <v>33</v>
      </c>
      <c r="O362" s="2423">
        <v>0.48055555555555557</v>
      </c>
      <c r="P362" s="1801" t="s">
        <v>34</v>
      </c>
      <c r="Q362" s="1801" t="s">
        <v>34</v>
      </c>
      <c r="R362" s="1814" t="s">
        <v>35</v>
      </c>
      <c r="S362" s="1814" t="s">
        <v>35</v>
      </c>
      <c r="T362" s="1814" t="s">
        <v>36</v>
      </c>
      <c r="U362" s="1814" t="s">
        <v>37</v>
      </c>
      <c r="V362" s="2309">
        <f>L362-O362</f>
        <v>9.0277777777777457E-3</v>
      </c>
    </row>
    <row r="363" spans="1:22" s="1810" customFormat="1">
      <c r="A363" s="1801">
        <v>363</v>
      </c>
      <c r="B363" s="1812"/>
      <c r="C363" s="1805">
        <v>161497</v>
      </c>
      <c r="D363" s="1812" t="s">
        <v>12369</v>
      </c>
      <c r="E363" s="1811" t="s">
        <v>12382</v>
      </c>
      <c r="F363" s="1805" t="s">
        <v>703</v>
      </c>
      <c r="G363" s="1805" t="s">
        <v>28</v>
      </c>
      <c r="H363" s="1811" t="s">
        <v>29</v>
      </c>
      <c r="I363" s="1805" t="s">
        <v>110</v>
      </c>
      <c r="J363" s="1801" t="s">
        <v>31</v>
      </c>
      <c r="K363" s="1818" t="s">
        <v>4908</v>
      </c>
      <c r="L363" s="2423">
        <v>0.41666666666666669</v>
      </c>
      <c r="M363" s="1814" t="s">
        <v>2689</v>
      </c>
      <c r="N363" s="1814" t="s">
        <v>33</v>
      </c>
      <c r="O363" s="2423">
        <v>0.40625</v>
      </c>
      <c r="P363" s="1801" t="s">
        <v>34</v>
      </c>
      <c r="Q363" s="1801" t="s">
        <v>34</v>
      </c>
      <c r="R363" s="1814" t="s">
        <v>35</v>
      </c>
      <c r="S363" s="1814" t="s">
        <v>35</v>
      </c>
      <c r="T363" s="1814" t="s">
        <v>36</v>
      </c>
      <c r="U363" s="1814" t="s">
        <v>37</v>
      </c>
      <c r="V363" s="2309">
        <f>L363-O363</f>
        <v>1.0416666666666685E-2</v>
      </c>
    </row>
    <row r="364" spans="1:22" s="1810" customFormat="1">
      <c r="A364" s="1801">
        <v>364</v>
      </c>
      <c r="B364" s="1812"/>
      <c r="C364" s="1805">
        <v>198947</v>
      </c>
      <c r="D364" s="1812" t="s">
        <v>12369</v>
      </c>
      <c r="E364" s="1811" t="s">
        <v>12383</v>
      </c>
      <c r="F364" s="1805" t="s">
        <v>173</v>
      </c>
      <c r="G364" s="1805" t="s">
        <v>1553</v>
      </c>
      <c r="H364" s="1805" t="s">
        <v>947</v>
      </c>
      <c r="I364" s="1811" t="s">
        <v>12384</v>
      </c>
      <c r="J364" s="1801" t="s">
        <v>31</v>
      </c>
      <c r="K364" s="2391" t="s">
        <v>980</v>
      </c>
      <c r="L364" s="2416">
        <v>0.68055555555555558</v>
      </c>
      <c r="M364" s="2416">
        <v>0.75694444444444442</v>
      </c>
      <c r="N364" s="1814" t="s">
        <v>33</v>
      </c>
      <c r="O364" s="2416">
        <v>0.67013888888888884</v>
      </c>
      <c r="P364" s="1801" t="s">
        <v>34</v>
      </c>
      <c r="Q364" s="1801" t="s">
        <v>34</v>
      </c>
      <c r="R364" s="1814" t="s">
        <v>35</v>
      </c>
      <c r="S364" s="1814" t="s">
        <v>35</v>
      </c>
      <c r="T364" s="1814" t="s">
        <v>36</v>
      </c>
      <c r="U364" s="1814" t="s">
        <v>37</v>
      </c>
      <c r="V364" s="2309">
        <f>L364-O364</f>
        <v>1.0416666666666741E-2</v>
      </c>
    </row>
    <row r="365" spans="1:22" s="1810" customFormat="1">
      <c r="A365" s="1801">
        <v>365</v>
      </c>
      <c r="B365" s="1812"/>
      <c r="C365" s="1805">
        <v>197607</v>
      </c>
      <c r="D365" s="1812" t="s">
        <v>12369</v>
      </c>
      <c r="E365" s="1811" t="s">
        <v>12385</v>
      </c>
      <c r="F365" s="1805" t="s">
        <v>210</v>
      </c>
      <c r="G365" s="1805" t="s">
        <v>109</v>
      </c>
      <c r="H365" s="1811" t="s">
        <v>29</v>
      </c>
      <c r="I365" s="1805" t="s">
        <v>110</v>
      </c>
      <c r="J365" s="1801" t="s">
        <v>31</v>
      </c>
      <c r="K365" s="2391" t="s">
        <v>1042</v>
      </c>
      <c r="L365" s="2416">
        <v>0.63611111111111107</v>
      </c>
      <c r="M365" s="2416">
        <v>0.69791666666666663</v>
      </c>
      <c r="N365" s="1814" t="s">
        <v>33</v>
      </c>
      <c r="O365" s="2416">
        <v>0.62847222222222221</v>
      </c>
      <c r="P365" s="1801" t="s">
        <v>34</v>
      </c>
      <c r="Q365" s="1801" t="s">
        <v>34</v>
      </c>
      <c r="R365" s="1814" t="s">
        <v>35</v>
      </c>
      <c r="S365" s="1814" t="s">
        <v>35</v>
      </c>
      <c r="T365" s="1814" t="s">
        <v>36</v>
      </c>
      <c r="U365" s="1814" t="s">
        <v>37</v>
      </c>
      <c r="V365" s="2309">
        <f>L365-O365</f>
        <v>7.6388888888888618E-3</v>
      </c>
    </row>
    <row r="366" spans="1:22" s="1810" customFormat="1">
      <c r="A366" s="1801">
        <v>366</v>
      </c>
      <c r="B366" s="1812"/>
      <c r="C366" s="1805">
        <v>193877</v>
      </c>
      <c r="D366" s="1812" t="s">
        <v>12369</v>
      </c>
      <c r="E366" s="1811" t="s">
        <v>8985</v>
      </c>
      <c r="F366" s="1805" t="s">
        <v>1012</v>
      </c>
      <c r="G366" s="1805" t="s">
        <v>109</v>
      </c>
      <c r="H366" s="1811" t="s">
        <v>29</v>
      </c>
      <c r="I366" s="1805" t="s">
        <v>128</v>
      </c>
      <c r="J366" s="1801" t="s">
        <v>188</v>
      </c>
      <c r="K366" s="2391" t="s">
        <v>303</v>
      </c>
      <c r="L366" s="2416">
        <v>0.4236111111111111</v>
      </c>
      <c r="M366" s="2416">
        <v>0.49305555555555558</v>
      </c>
      <c r="N366" s="1814" t="s">
        <v>33</v>
      </c>
      <c r="O366" s="2416">
        <v>0.41666666666666669</v>
      </c>
      <c r="P366" s="1801" t="s">
        <v>34</v>
      </c>
      <c r="Q366" s="1801" t="s">
        <v>34</v>
      </c>
      <c r="R366" s="1814" t="s">
        <v>35</v>
      </c>
      <c r="S366" s="1814" t="s">
        <v>35</v>
      </c>
      <c r="T366" s="1814" t="s">
        <v>36</v>
      </c>
      <c r="U366" s="1814" t="s">
        <v>37</v>
      </c>
      <c r="V366" s="2309">
        <f>L366-O366</f>
        <v>6.9444444444444198E-3</v>
      </c>
    </row>
    <row r="367" spans="1:22">
      <c r="A367" s="1801">
        <v>367</v>
      </c>
      <c r="B367" s="1500"/>
      <c r="C367" s="1503">
        <v>163746</v>
      </c>
      <c r="D367" s="1500" t="s">
        <v>12369</v>
      </c>
      <c r="E367" s="2105" t="s">
        <v>12386</v>
      </c>
      <c r="F367" s="1503" t="s">
        <v>145</v>
      </c>
      <c r="G367" s="1503" t="s">
        <v>5906</v>
      </c>
      <c r="H367" s="2105" t="s">
        <v>70</v>
      </c>
      <c r="I367" s="1503" t="s">
        <v>12387</v>
      </c>
      <c r="J367" s="775" t="s">
        <v>31</v>
      </c>
      <c r="K367" s="2393"/>
      <c r="L367" s="1364"/>
      <c r="M367" s="1364"/>
      <c r="N367" s="2447" t="s">
        <v>37</v>
      </c>
      <c r="O367" s="1364"/>
      <c r="P367" s="775"/>
      <c r="Q367" s="775"/>
      <c r="R367" s="775"/>
      <c r="S367" s="775"/>
      <c r="T367" s="775"/>
      <c r="U367" s="775"/>
      <c r="V367" s="2309"/>
    </row>
    <row r="368" spans="1:22">
      <c r="A368" s="1801">
        <v>368</v>
      </c>
      <c r="B368" s="1500"/>
      <c r="C368" s="1503">
        <v>125630</v>
      </c>
      <c r="D368" s="1500" t="s">
        <v>12369</v>
      </c>
      <c r="E368" s="2105" t="s">
        <v>11276</v>
      </c>
      <c r="F368" s="1503" t="s">
        <v>162</v>
      </c>
      <c r="G368" s="1503" t="s">
        <v>5906</v>
      </c>
      <c r="H368" s="2105" t="s">
        <v>70</v>
      </c>
      <c r="I368" s="1503" t="s">
        <v>12388</v>
      </c>
      <c r="J368" s="775" t="s">
        <v>31</v>
      </c>
      <c r="K368" s="2393"/>
      <c r="L368" s="1364"/>
      <c r="M368" s="1364"/>
      <c r="N368" s="2447" t="s">
        <v>37</v>
      </c>
      <c r="O368" s="1364"/>
      <c r="P368" s="775"/>
      <c r="Q368" s="775"/>
      <c r="R368" s="775"/>
      <c r="S368" s="775"/>
      <c r="T368" s="775"/>
      <c r="U368" s="775"/>
      <c r="V368" s="2309"/>
    </row>
    <row r="369" spans="1:22">
      <c r="A369" s="1801">
        <v>369</v>
      </c>
      <c r="B369" s="1500"/>
      <c r="C369" s="1503">
        <v>117</v>
      </c>
      <c r="D369" s="1500" t="s">
        <v>12369</v>
      </c>
      <c r="E369" s="2105" t="s">
        <v>12389</v>
      </c>
      <c r="F369" s="1503" t="s">
        <v>90</v>
      </c>
      <c r="G369" s="1503" t="s">
        <v>69</v>
      </c>
      <c r="H369" s="2105" t="s">
        <v>70</v>
      </c>
      <c r="I369" s="1503" t="s">
        <v>12390</v>
      </c>
      <c r="J369" s="775" t="s">
        <v>31</v>
      </c>
      <c r="K369" s="2393"/>
      <c r="L369" s="1364"/>
      <c r="M369" s="1364"/>
      <c r="N369" s="2447" t="s">
        <v>37</v>
      </c>
      <c r="O369" s="1364"/>
      <c r="P369" s="775"/>
      <c r="Q369" s="775"/>
      <c r="R369" s="775"/>
      <c r="S369" s="775"/>
      <c r="T369" s="775"/>
      <c r="U369" s="775"/>
      <c r="V369" s="2309"/>
    </row>
    <row r="370" spans="1:22">
      <c r="A370" s="1801">
        <v>370</v>
      </c>
      <c r="B370" s="1500"/>
      <c r="C370" s="1503">
        <v>197132</v>
      </c>
      <c r="D370" s="1500" t="s">
        <v>12369</v>
      </c>
      <c r="E370" s="2105" t="s">
        <v>12391</v>
      </c>
      <c r="F370" s="1503" t="s">
        <v>528</v>
      </c>
      <c r="G370" s="1503" t="s">
        <v>401</v>
      </c>
      <c r="H370" s="2105" t="s">
        <v>237</v>
      </c>
      <c r="I370" s="2105" t="s">
        <v>12392</v>
      </c>
      <c r="J370" s="775" t="s">
        <v>31</v>
      </c>
      <c r="K370" s="2393"/>
      <c r="L370" s="1364"/>
      <c r="M370" s="1364"/>
      <c r="N370" s="2447" t="s">
        <v>37</v>
      </c>
      <c r="O370" s="1364"/>
      <c r="P370" s="775"/>
      <c r="Q370" s="775"/>
      <c r="R370" s="775"/>
      <c r="S370" s="775"/>
      <c r="T370" s="775"/>
      <c r="U370" s="775"/>
      <c r="V370" s="2309"/>
    </row>
    <row r="371" spans="1:22" s="1810" customFormat="1">
      <c r="A371" s="1801">
        <v>371</v>
      </c>
      <c r="B371" s="1812"/>
      <c r="C371" s="1805">
        <v>171117</v>
      </c>
      <c r="D371" s="1812" t="s">
        <v>12369</v>
      </c>
      <c r="E371" s="1811" t="s">
        <v>12393</v>
      </c>
      <c r="F371" s="1805" t="s">
        <v>253</v>
      </c>
      <c r="G371" s="1805" t="s">
        <v>9210</v>
      </c>
      <c r="H371" s="1811" t="s">
        <v>389</v>
      </c>
      <c r="I371" s="1811" t="s">
        <v>12394</v>
      </c>
      <c r="J371" s="1801" t="s">
        <v>31</v>
      </c>
      <c r="K371" s="2391" t="s">
        <v>5900</v>
      </c>
      <c r="L371" s="2416">
        <v>0.3576388888888889</v>
      </c>
      <c r="M371" s="2416">
        <v>0.60138888888888886</v>
      </c>
      <c r="N371" s="2372" t="s">
        <v>33</v>
      </c>
      <c r="O371" s="2416">
        <v>0.34375</v>
      </c>
      <c r="P371" s="1801" t="s">
        <v>34</v>
      </c>
      <c r="Q371" s="1801" t="s">
        <v>34</v>
      </c>
      <c r="R371" s="1814" t="s">
        <v>35</v>
      </c>
      <c r="S371" s="1814" t="s">
        <v>35</v>
      </c>
      <c r="T371" s="1814" t="s">
        <v>36</v>
      </c>
      <c r="U371" s="1814" t="s">
        <v>37</v>
      </c>
      <c r="V371" s="2309">
        <f>L371-O371</f>
        <v>1.3888888888888895E-2</v>
      </c>
    </row>
    <row r="372" spans="1:22" s="1810" customFormat="1">
      <c r="A372" s="1801">
        <v>372</v>
      </c>
      <c r="B372" s="1812"/>
      <c r="C372" s="1805">
        <v>198166</v>
      </c>
      <c r="D372" s="1812" t="s">
        <v>12369</v>
      </c>
      <c r="E372" s="1811" t="s">
        <v>12395</v>
      </c>
      <c r="F372" s="1805" t="s">
        <v>1751</v>
      </c>
      <c r="G372" s="1805" t="s">
        <v>98</v>
      </c>
      <c r="H372" s="1811" t="s">
        <v>3346</v>
      </c>
      <c r="I372" s="1805" t="s">
        <v>9007</v>
      </c>
      <c r="J372" s="1801" t="s">
        <v>31</v>
      </c>
      <c r="K372" s="2391" t="s">
        <v>621</v>
      </c>
      <c r="L372" s="2416">
        <v>0.51249999999999996</v>
      </c>
      <c r="M372" s="2416">
        <v>0.56597222222222221</v>
      </c>
      <c r="N372" s="2372" t="s">
        <v>33</v>
      </c>
      <c r="O372" s="2416">
        <v>0.50694444444444442</v>
      </c>
      <c r="P372" s="1801" t="s">
        <v>34</v>
      </c>
      <c r="Q372" s="1801" t="s">
        <v>34</v>
      </c>
      <c r="R372" s="1814" t="s">
        <v>35</v>
      </c>
      <c r="S372" s="1814" t="s">
        <v>35</v>
      </c>
      <c r="T372" s="1814" t="s">
        <v>36</v>
      </c>
      <c r="U372" s="1814" t="s">
        <v>37</v>
      </c>
      <c r="V372" s="2309">
        <f>L372-O372</f>
        <v>5.5555555555555358E-3</v>
      </c>
    </row>
    <row r="373" spans="1:22" s="1810" customFormat="1">
      <c r="A373" s="1801">
        <v>373</v>
      </c>
      <c r="B373" s="1812"/>
      <c r="C373" s="1805">
        <v>195304</v>
      </c>
      <c r="D373" s="1812" t="s">
        <v>12369</v>
      </c>
      <c r="E373" s="1811" t="s">
        <v>12396</v>
      </c>
      <c r="F373" s="1805" t="s">
        <v>39</v>
      </c>
      <c r="G373" s="1805" t="s">
        <v>254</v>
      </c>
      <c r="H373" s="1811" t="s">
        <v>343</v>
      </c>
      <c r="I373" s="1805" t="s">
        <v>12397</v>
      </c>
      <c r="J373" s="1801" t="s">
        <v>31</v>
      </c>
      <c r="K373" s="2381" t="s">
        <v>659</v>
      </c>
      <c r="L373" s="2416">
        <v>0.39930555555555558</v>
      </c>
      <c r="M373" s="2416">
        <v>0.49305555555555558</v>
      </c>
      <c r="N373" s="2372" t="s">
        <v>33</v>
      </c>
      <c r="O373" s="2416">
        <v>0.38541666666666669</v>
      </c>
      <c r="P373" s="1801" t="s">
        <v>34</v>
      </c>
      <c r="Q373" s="1801" t="s">
        <v>34</v>
      </c>
      <c r="R373" s="1814" t="s">
        <v>35</v>
      </c>
      <c r="S373" s="1814" t="s">
        <v>35</v>
      </c>
      <c r="T373" s="1814" t="s">
        <v>36</v>
      </c>
      <c r="U373" s="1814" t="s">
        <v>37</v>
      </c>
      <c r="V373" s="2309">
        <f>L373-O373</f>
        <v>1.3888888888888895E-2</v>
      </c>
    </row>
    <row r="374" spans="1:22" s="1810" customFormat="1">
      <c r="A374" s="1801">
        <v>374</v>
      </c>
      <c r="B374" s="1812"/>
      <c r="C374" s="1997">
        <v>200260</v>
      </c>
      <c r="D374" s="1812" t="s">
        <v>12398</v>
      </c>
      <c r="E374" s="1997" t="s">
        <v>12399</v>
      </c>
      <c r="F374" s="1997" t="s">
        <v>186</v>
      </c>
      <c r="G374" s="1999" t="s">
        <v>9210</v>
      </c>
      <c r="H374" s="1999" t="s">
        <v>389</v>
      </c>
      <c r="I374" s="1999" t="s">
        <v>12400</v>
      </c>
      <c r="J374" s="1801" t="s">
        <v>31</v>
      </c>
      <c r="K374" s="2381" t="s">
        <v>3610</v>
      </c>
      <c r="L374" s="2416">
        <v>0.35833333333333334</v>
      </c>
      <c r="M374" s="2416">
        <v>0.52430555555555558</v>
      </c>
      <c r="N374" s="2372" t="s">
        <v>33</v>
      </c>
      <c r="O374" s="2416">
        <v>0.34375</v>
      </c>
      <c r="P374" s="1801" t="s">
        <v>34</v>
      </c>
      <c r="Q374" s="1801" t="s">
        <v>34</v>
      </c>
      <c r="R374" s="1814" t="s">
        <v>35</v>
      </c>
      <c r="S374" s="1814" t="s">
        <v>35</v>
      </c>
      <c r="T374" s="1814" t="s">
        <v>36</v>
      </c>
      <c r="U374" s="1814" t="s">
        <v>37</v>
      </c>
      <c r="V374" s="2309">
        <f>L374-O374</f>
        <v>1.4583333333333337E-2</v>
      </c>
    </row>
    <row r="375" spans="1:22" s="1810" customFormat="1">
      <c r="A375" s="1801">
        <v>375</v>
      </c>
      <c r="B375" s="1812"/>
      <c r="C375" s="1997">
        <v>191514</v>
      </c>
      <c r="D375" s="1812" t="s">
        <v>12398</v>
      </c>
      <c r="E375" s="1997" t="s">
        <v>12401</v>
      </c>
      <c r="F375" s="1997" t="s">
        <v>108</v>
      </c>
      <c r="G375" s="1999" t="s">
        <v>9210</v>
      </c>
      <c r="H375" s="1999" t="s">
        <v>389</v>
      </c>
      <c r="I375" s="1999" t="s">
        <v>394</v>
      </c>
      <c r="J375" s="1801" t="s">
        <v>31</v>
      </c>
      <c r="K375" s="2405" t="s">
        <v>4091</v>
      </c>
      <c r="L375" s="2416">
        <v>0.54374999999999996</v>
      </c>
      <c r="M375" s="2416">
        <v>0.61805555555555558</v>
      </c>
      <c r="N375" s="2372" t="s">
        <v>33</v>
      </c>
      <c r="O375" s="2416">
        <v>0.53125</v>
      </c>
      <c r="P375" s="1801" t="s">
        <v>34</v>
      </c>
      <c r="Q375" s="1801" t="s">
        <v>34</v>
      </c>
      <c r="R375" s="1814" t="s">
        <v>35</v>
      </c>
      <c r="S375" s="1814" t="s">
        <v>35</v>
      </c>
      <c r="T375" s="1814" t="s">
        <v>36</v>
      </c>
      <c r="U375" s="1814" t="s">
        <v>37</v>
      </c>
      <c r="V375" s="2309">
        <f>L375-O375</f>
        <v>1.2499999999999956E-2</v>
      </c>
    </row>
    <row r="376" spans="1:22" s="1810" customFormat="1">
      <c r="A376" s="1801">
        <v>376</v>
      </c>
      <c r="B376" s="1812"/>
      <c r="C376" s="1997">
        <v>78253</v>
      </c>
      <c r="D376" s="1812" t="s">
        <v>12398</v>
      </c>
      <c r="E376" s="1997" t="s">
        <v>12402</v>
      </c>
      <c r="F376" s="1997" t="s">
        <v>1638</v>
      </c>
      <c r="G376" s="1999" t="s">
        <v>1559</v>
      </c>
      <c r="H376" s="1811" t="s">
        <v>29</v>
      </c>
      <c r="I376" s="1997" t="s">
        <v>128</v>
      </c>
      <c r="J376" s="1801" t="s">
        <v>188</v>
      </c>
      <c r="K376" s="2385" t="s">
        <v>4098</v>
      </c>
      <c r="L376" s="2416">
        <v>0.64583333333333337</v>
      </c>
      <c r="M376" s="2416">
        <v>0.70138888888888884</v>
      </c>
      <c r="N376" s="2372" t="s">
        <v>33</v>
      </c>
      <c r="O376" s="2443">
        <v>0.63541666666666663</v>
      </c>
      <c r="P376" s="1801" t="s">
        <v>34</v>
      </c>
      <c r="Q376" s="1801" t="s">
        <v>34</v>
      </c>
      <c r="R376" s="1814" t="s">
        <v>35</v>
      </c>
      <c r="S376" s="1814" t="s">
        <v>35</v>
      </c>
      <c r="T376" s="1814" t="s">
        <v>36</v>
      </c>
      <c r="U376" s="1814" t="s">
        <v>37</v>
      </c>
      <c r="V376" s="2309">
        <f>L376-O376</f>
        <v>1.0416666666666741E-2</v>
      </c>
    </row>
    <row r="377" spans="1:22" s="439" customFormat="1">
      <c r="A377" s="463">
        <v>377</v>
      </c>
      <c r="B377" s="977"/>
      <c r="C377" s="591">
        <v>200177</v>
      </c>
      <c r="D377" s="977" t="s">
        <v>12398</v>
      </c>
      <c r="E377" s="591" t="s">
        <v>12403</v>
      </c>
      <c r="F377" s="591" t="s">
        <v>556</v>
      </c>
      <c r="G377" s="592" t="s">
        <v>104</v>
      </c>
      <c r="H377" s="592" t="s">
        <v>92</v>
      </c>
      <c r="I377" s="591" t="s">
        <v>394</v>
      </c>
      <c r="J377" s="463" t="s">
        <v>188</v>
      </c>
      <c r="K377" s="2464" t="s">
        <v>4101</v>
      </c>
      <c r="L377" s="1367">
        <v>0.71527777777777779</v>
      </c>
      <c r="M377" s="1367">
        <v>0.79166666666666663</v>
      </c>
      <c r="N377" s="2452" t="s">
        <v>2113</v>
      </c>
      <c r="O377" s="1367">
        <v>0.70833333333333337</v>
      </c>
      <c r="P377" s="2465"/>
      <c r="Q377" s="2465"/>
      <c r="R377" s="1370" t="s">
        <v>35</v>
      </c>
      <c r="S377" s="1370" t="s">
        <v>35</v>
      </c>
      <c r="T377" s="1370" t="s">
        <v>36</v>
      </c>
      <c r="U377" s="1370" t="s">
        <v>37</v>
      </c>
      <c r="V377" s="2309">
        <f>L377-O377</f>
        <v>6.9444444444444198E-3</v>
      </c>
    </row>
    <row r="378" spans="1:22" s="1810" customFormat="1">
      <c r="A378" s="1801">
        <v>378</v>
      </c>
      <c r="B378" s="1812"/>
      <c r="C378" s="1997">
        <v>192090</v>
      </c>
      <c r="D378" s="1812" t="s">
        <v>12398</v>
      </c>
      <c r="E378" s="1997" t="s">
        <v>12404</v>
      </c>
      <c r="F378" s="1997" t="s">
        <v>1012</v>
      </c>
      <c r="G378" s="1999" t="s">
        <v>40</v>
      </c>
      <c r="H378" s="1999" t="s">
        <v>41</v>
      </c>
      <c r="I378" s="1999" t="s">
        <v>12405</v>
      </c>
      <c r="J378" s="1801" t="s">
        <v>31</v>
      </c>
      <c r="K378" s="2370" t="s">
        <v>1078</v>
      </c>
      <c r="L378" s="2416">
        <v>0.35416666666666669</v>
      </c>
      <c r="M378" s="2416">
        <v>0.625</v>
      </c>
      <c r="N378" s="2372" t="s">
        <v>33</v>
      </c>
      <c r="O378" s="2416">
        <v>0.34375</v>
      </c>
      <c r="P378" s="2336" t="s">
        <v>34</v>
      </c>
      <c r="Q378" s="2336" t="s">
        <v>34</v>
      </c>
      <c r="R378" s="1814" t="s">
        <v>35</v>
      </c>
      <c r="S378" s="1814" t="s">
        <v>35</v>
      </c>
      <c r="T378" s="1814" t="s">
        <v>36</v>
      </c>
      <c r="U378" s="1814" t="s">
        <v>37</v>
      </c>
      <c r="V378" s="2309">
        <f>L378-O378</f>
        <v>1.0416666666666685E-2</v>
      </c>
    </row>
    <row r="379" spans="1:22" s="1810" customFormat="1">
      <c r="A379" s="1801">
        <v>379</v>
      </c>
      <c r="B379" s="1812"/>
      <c r="C379" s="1997">
        <v>195021</v>
      </c>
      <c r="D379" s="1812" t="s">
        <v>12398</v>
      </c>
      <c r="E379" s="1997" t="s">
        <v>803</v>
      </c>
      <c r="F379" s="1997" t="s">
        <v>672</v>
      </c>
      <c r="G379" s="1999" t="s">
        <v>40</v>
      </c>
      <c r="H379" s="1999" t="s">
        <v>41</v>
      </c>
      <c r="I379" s="1997" t="s">
        <v>12406</v>
      </c>
      <c r="J379" s="1801" t="s">
        <v>31</v>
      </c>
      <c r="K379" s="2370" t="s">
        <v>534</v>
      </c>
      <c r="L379" s="2416">
        <v>0.64583333333333337</v>
      </c>
      <c r="M379" s="2416">
        <v>0.78125</v>
      </c>
      <c r="N379" s="2372" t="s">
        <v>33</v>
      </c>
      <c r="O379" s="2416">
        <v>0.63194444444444442</v>
      </c>
      <c r="P379" s="2336" t="s">
        <v>34</v>
      </c>
      <c r="Q379" s="2336" t="s">
        <v>34</v>
      </c>
      <c r="R379" s="1814" t="s">
        <v>35</v>
      </c>
      <c r="S379" s="1814" t="s">
        <v>35</v>
      </c>
      <c r="T379" s="1814" t="s">
        <v>36</v>
      </c>
      <c r="U379" s="1814" t="s">
        <v>37</v>
      </c>
      <c r="V379" s="2309">
        <f>L379-O379</f>
        <v>1.3888888888888951E-2</v>
      </c>
    </row>
    <row r="380" spans="1:22" s="1810" customFormat="1">
      <c r="A380" s="1801">
        <v>380</v>
      </c>
      <c r="B380" s="1812"/>
      <c r="C380" s="1997">
        <v>199335</v>
      </c>
      <c r="D380" s="1812" t="s">
        <v>12398</v>
      </c>
      <c r="E380" s="1997" t="s">
        <v>11070</v>
      </c>
      <c r="F380" s="1997" t="s">
        <v>276</v>
      </c>
      <c r="G380" s="1999" t="s">
        <v>40</v>
      </c>
      <c r="H380" s="1997" t="s">
        <v>41</v>
      </c>
      <c r="I380" s="1997" t="s">
        <v>164</v>
      </c>
      <c r="J380" s="1801" t="s">
        <v>188</v>
      </c>
      <c r="K380" s="2370" t="s">
        <v>651</v>
      </c>
      <c r="L380" s="2416">
        <v>0.78472222222222221</v>
      </c>
      <c r="M380" s="2416">
        <v>0.8125</v>
      </c>
      <c r="N380" s="2372" t="s">
        <v>33</v>
      </c>
      <c r="O380" s="2416">
        <v>0.77083333333333337</v>
      </c>
      <c r="P380" s="2301" t="s">
        <v>34</v>
      </c>
      <c r="Q380" s="2301" t="s">
        <v>34</v>
      </c>
      <c r="R380" s="1814" t="s">
        <v>35</v>
      </c>
      <c r="S380" s="1814" t="s">
        <v>35</v>
      </c>
      <c r="T380" s="1814" t="s">
        <v>36</v>
      </c>
      <c r="U380" s="1814" t="s">
        <v>37</v>
      </c>
      <c r="V380" s="2309">
        <f>L380-O380</f>
        <v>1.388888888888884E-2</v>
      </c>
    </row>
    <row r="381" spans="1:22" s="1810" customFormat="1">
      <c r="A381" s="1801">
        <v>381</v>
      </c>
      <c r="B381" s="1812"/>
      <c r="C381" s="1997">
        <v>9049</v>
      </c>
      <c r="D381" s="1812" t="s">
        <v>12398</v>
      </c>
      <c r="E381" s="1997" t="s">
        <v>12407</v>
      </c>
      <c r="F381" s="1997" t="s">
        <v>755</v>
      </c>
      <c r="G381" s="1999" t="s">
        <v>214</v>
      </c>
      <c r="H381" s="1999" t="s">
        <v>215</v>
      </c>
      <c r="I381" s="1999" t="s">
        <v>1038</v>
      </c>
      <c r="J381" s="1801" t="s">
        <v>31</v>
      </c>
      <c r="K381" s="2370" t="s">
        <v>65</v>
      </c>
      <c r="L381" s="2416">
        <v>0.38194444444444442</v>
      </c>
      <c r="M381" s="2416">
        <v>0.44791666666666669</v>
      </c>
      <c r="N381" s="2372" t="s">
        <v>219</v>
      </c>
      <c r="O381" s="2416">
        <v>0.375</v>
      </c>
      <c r="P381" s="2336" t="s">
        <v>34</v>
      </c>
      <c r="Q381" s="2336" t="s">
        <v>34</v>
      </c>
      <c r="R381" s="2372" t="s">
        <v>35</v>
      </c>
      <c r="S381" s="2372" t="s">
        <v>35</v>
      </c>
      <c r="T381" s="2372" t="s">
        <v>36</v>
      </c>
      <c r="U381" s="2372" t="s">
        <v>492</v>
      </c>
      <c r="V381" s="2309">
        <f>L381-O381</f>
        <v>6.9444444444444198E-3</v>
      </c>
    </row>
    <row r="382" spans="1:22" s="1810" customFormat="1">
      <c r="A382" s="1801">
        <v>382</v>
      </c>
      <c r="B382" s="1812"/>
      <c r="C382" s="1997">
        <v>199962</v>
      </c>
      <c r="D382" s="1812" t="s">
        <v>12398</v>
      </c>
      <c r="E382" s="1997" t="s">
        <v>12408</v>
      </c>
      <c r="F382" s="1997" t="s">
        <v>759</v>
      </c>
      <c r="G382" s="1999" t="s">
        <v>617</v>
      </c>
      <c r="H382" s="1999" t="s">
        <v>463</v>
      </c>
      <c r="I382" s="1999" t="s">
        <v>12409</v>
      </c>
      <c r="J382" s="1801" t="s">
        <v>31</v>
      </c>
      <c r="K382" s="2376" t="s">
        <v>659</v>
      </c>
      <c r="L382" s="2416">
        <v>0.4909722222222222</v>
      </c>
      <c r="M382" s="2416">
        <v>0.69861111111111107</v>
      </c>
      <c r="N382" s="2372" t="s">
        <v>33</v>
      </c>
      <c r="O382" s="2416">
        <v>0.47569444444444442</v>
      </c>
      <c r="P382" s="2336" t="s">
        <v>34</v>
      </c>
      <c r="Q382" s="2336" t="s">
        <v>34</v>
      </c>
      <c r="R382" s="1814" t="s">
        <v>35</v>
      </c>
      <c r="S382" s="1814" t="s">
        <v>35</v>
      </c>
      <c r="T382" s="1814" t="s">
        <v>36</v>
      </c>
      <c r="U382" s="1814" t="s">
        <v>37</v>
      </c>
      <c r="V382" s="2309">
        <f>L382-O382</f>
        <v>1.5277777777777779E-2</v>
      </c>
    </row>
    <row r="383" spans="1:22" s="439" customFormat="1" ht="27.75">
      <c r="A383" s="463">
        <v>383</v>
      </c>
      <c r="B383" s="977"/>
      <c r="C383" s="591">
        <v>200510</v>
      </c>
      <c r="D383" s="977" t="s">
        <v>12398</v>
      </c>
      <c r="E383" s="591" t="s">
        <v>12410</v>
      </c>
      <c r="F383" s="591" t="s">
        <v>2090</v>
      </c>
      <c r="G383" s="592" t="s">
        <v>617</v>
      </c>
      <c r="H383" s="592" t="s">
        <v>463</v>
      </c>
      <c r="I383" s="591" t="s">
        <v>12411</v>
      </c>
      <c r="J383" s="463" t="s">
        <v>31</v>
      </c>
      <c r="K383" s="2463" t="s">
        <v>3588</v>
      </c>
      <c r="L383" s="1367">
        <v>0.72499999999999998</v>
      </c>
      <c r="M383" s="1367">
        <v>0.79166666666666663</v>
      </c>
      <c r="N383" s="1910" t="s">
        <v>6156</v>
      </c>
      <c r="O383" s="1367">
        <v>0.71875</v>
      </c>
      <c r="P383" s="2357"/>
      <c r="Q383" s="2357"/>
      <c r="R383" s="2452" t="s">
        <v>36</v>
      </c>
      <c r="S383" s="2452" t="s">
        <v>35</v>
      </c>
      <c r="T383" s="2452" t="s">
        <v>36</v>
      </c>
      <c r="U383" s="1910" t="s">
        <v>6156</v>
      </c>
      <c r="V383" s="2309">
        <f>L383-O383</f>
        <v>6.2499999999999778E-3</v>
      </c>
    </row>
    <row r="384" spans="1:22" s="1810" customFormat="1">
      <c r="A384" s="1801">
        <v>384</v>
      </c>
      <c r="B384" s="1812"/>
      <c r="C384" s="1997">
        <v>194698</v>
      </c>
      <c r="D384" s="1812" t="s">
        <v>12398</v>
      </c>
      <c r="E384" s="1997" t="s">
        <v>12412</v>
      </c>
      <c r="F384" s="1997" t="s">
        <v>400</v>
      </c>
      <c r="G384" s="1999" t="s">
        <v>749</v>
      </c>
      <c r="H384" s="1999" t="s">
        <v>4426</v>
      </c>
      <c r="I384" s="1997" t="s">
        <v>12413</v>
      </c>
      <c r="J384" s="1801" t="s">
        <v>31</v>
      </c>
      <c r="K384" s="2413"/>
      <c r="L384" s="2416">
        <v>0.35416666666666669</v>
      </c>
      <c r="M384" s="2416">
        <v>0.57986111111111116</v>
      </c>
      <c r="N384" s="2372" t="s">
        <v>33</v>
      </c>
      <c r="O384" s="2416">
        <v>0.34375</v>
      </c>
      <c r="P384" s="2336" t="s">
        <v>34</v>
      </c>
      <c r="Q384" s="2336" t="s">
        <v>34</v>
      </c>
      <c r="R384" s="1814" t="s">
        <v>35</v>
      </c>
      <c r="S384" s="1814" t="s">
        <v>35</v>
      </c>
      <c r="T384" s="1814" t="s">
        <v>36</v>
      </c>
      <c r="U384" s="1814" t="s">
        <v>37</v>
      </c>
      <c r="V384" s="2309">
        <f>L384-O384</f>
        <v>1.0416666666666685E-2</v>
      </c>
    </row>
    <row r="385" spans="1:22" s="1810" customFormat="1">
      <c r="A385" s="1801">
        <v>385</v>
      </c>
      <c r="B385" s="1812"/>
      <c r="C385" s="1997">
        <v>189548</v>
      </c>
      <c r="D385" s="1812" t="s">
        <v>12398</v>
      </c>
      <c r="E385" s="1997" t="s">
        <v>11822</v>
      </c>
      <c r="F385" s="1997" t="s">
        <v>524</v>
      </c>
      <c r="G385" s="1999" t="s">
        <v>749</v>
      </c>
      <c r="H385" s="1999" t="s">
        <v>4426</v>
      </c>
      <c r="I385" s="1997" t="s">
        <v>10776</v>
      </c>
      <c r="J385" s="1801" t="s">
        <v>94</v>
      </c>
      <c r="K385" s="2377" t="s">
        <v>142</v>
      </c>
      <c r="L385" s="2416">
        <v>0.60763888888888884</v>
      </c>
      <c r="M385" s="2416">
        <v>0.82291666666666663</v>
      </c>
      <c r="N385" s="2372" t="s">
        <v>33</v>
      </c>
      <c r="O385" s="2416">
        <v>0.59722222222222221</v>
      </c>
      <c r="P385" s="2336" t="s">
        <v>34</v>
      </c>
      <c r="Q385" s="2336" t="s">
        <v>34</v>
      </c>
      <c r="R385" s="1814" t="s">
        <v>35</v>
      </c>
      <c r="S385" s="1814" t="s">
        <v>35</v>
      </c>
      <c r="T385" s="1814" t="s">
        <v>36</v>
      </c>
      <c r="U385" s="1814" t="s">
        <v>37</v>
      </c>
      <c r="V385" s="2309">
        <f>L385-O385</f>
        <v>1.041666666666663E-2</v>
      </c>
    </row>
    <row r="386" spans="1:22" s="1810" customFormat="1">
      <c r="A386" s="1801">
        <v>386</v>
      </c>
      <c r="B386" s="1812"/>
      <c r="C386" s="1997">
        <v>159066</v>
      </c>
      <c r="D386" s="1812" t="s">
        <v>12398</v>
      </c>
      <c r="E386" s="1997" t="s">
        <v>12414</v>
      </c>
      <c r="F386" s="1997" t="s">
        <v>1118</v>
      </c>
      <c r="G386" s="1999" t="s">
        <v>749</v>
      </c>
      <c r="H386" s="1999" t="s">
        <v>4426</v>
      </c>
      <c r="I386" s="1997" t="s">
        <v>11443</v>
      </c>
      <c r="J386" s="1801" t="s">
        <v>31</v>
      </c>
      <c r="K386" s="2377" t="s">
        <v>1042</v>
      </c>
      <c r="L386" s="2416">
        <v>0.77083333333333337</v>
      </c>
      <c r="M386" s="2416">
        <v>0.80208333333333337</v>
      </c>
      <c r="N386" s="2372" t="s">
        <v>33</v>
      </c>
      <c r="O386" s="2416">
        <v>0.76041666666666663</v>
      </c>
      <c r="P386" s="2336" t="s">
        <v>34</v>
      </c>
      <c r="Q386" s="2336" t="s">
        <v>34</v>
      </c>
      <c r="R386" s="1814" t="s">
        <v>35</v>
      </c>
      <c r="S386" s="1814" t="s">
        <v>35</v>
      </c>
      <c r="T386" s="1814" t="s">
        <v>36</v>
      </c>
      <c r="U386" s="1814" t="s">
        <v>37</v>
      </c>
      <c r="V386" s="2309">
        <f>L386-O386</f>
        <v>1.0416666666666741E-2</v>
      </c>
    </row>
    <row r="387" spans="1:22" s="1810" customFormat="1">
      <c r="A387" s="1801">
        <v>387</v>
      </c>
      <c r="B387" s="1812"/>
      <c r="C387" s="1997">
        <v>107329</v>
      </c>
      <c r="D387" s="1812" t="s">
        <v>12398</v>
      </c>
      <c r="E387" s="1997" t="s">
        <v>8925</v>
      </c>
      <c r="F387" s="1997" t="s">
        <v>738</v>
      </c>
      <c r="G387" s="1999" t="s">
        <v>12415</v>
      </c>
      <c r="H387" s="1999" t="s">
        <v>408</v>
      </c>
      <c r="I387" s="1999" t="s">
        <v>2403</v>
      </c>
      <c r="J387" s="1801" t="s">
        <v>31</v>
      </c>
      <c r="K387" s="2377" t="s">
        <v>659</v>
      </c>
      <c r="L387" s="2416">
        <v>0.35416666666666669</v>
      </c>
      <c r="M387" s="2416">
        <v>0.625</v>
      </c>
      <c r="N387" s="2372" t="s">
        <v>33</v>
      </c>
      <c r="O387" s="2416">
        <v>0.34722222222222221</v>
      </c>
      <c r="P387" s="2336" t="s">
        <v>34</v>
      </c>
      <c r="Q387" s="2336" t="s">
        <v>34</v>
      </c>
      <c r="R387" s="1814" t="s">
        <v>35</v>
      </c>
      <c r="S387" s="1814" t="s">
        <v>35</v>
      </c>
      <c r="T387" s="1814" t="s">
        <v>36</v>
      </c>
      <c r="U387" s="1814" t="s">
        <v>37</v>
      </c>
      <c r="V387" s="2309">
        <f>L387-O387</f>
        <v>6.9444444444444753E-3</v>
      </c>
    </row>
    <row r="388" spans="1:22" s="1810" customFormat="1">
      <c r="A388" s="1801">
        <v>388</v>
      </c>
      <c r="B388" s="1812"/>
      <c r="C388" s="1997">
        <v>69320</v>
      </c>
      <c r="D388" s="1812" t="s">
        <v>12398</v>
      </c>
      <c r="E388" s="1997" t="s">
        <v>12416</v>
      </c>
      <c r="F388" s="1997" t="s">
        <v>115</v>
      </c>
      <c r="G388" s="1999" t="s">
        <v>28</v>
      </c>
      <c r="H388" s="1999" t="s">
        <v>11008</v>
      </c>
      <c r="I388" s="1999" t="s">
        <v>12417</v>
      </c>
      <c r="J388" s="1801" t="s">
        <v>31</v>
      </c>
      <c r="K388" s="2377" t="s">
        <v>3610</v>
      </c>
      <c r="L388" s="2416">
        <v>0.65972222222222221</v>
      </c>
      <c r="M388" s="2416">
        <v>0.68402777777777779</v>
      </c>
      <c r="N388" s="2372" t="s">
        <v>33</v>
      </c>
      <c r="O388" s="2416">
        <v>0.63541666666666663</v>
      </c>
      <c r="P388" s="2336" t="s">
        <v>34</v>
      </c>
      <c r="Q388" s="2336" t="s">
        <v>34</v>
      </c>
      <c r="R388" s="1814" t="s">
        <v>35</v>
      </c>
      <c r="S388" s="1814" t="s">
        <v>35</v>
      </c>
      <c r="T388" s="1814" t="s">
        <v>36</v>
      </c>
      <c r="U388" s="1814" t="s">
        <v>37</v>
      </c>
      <c r="V388" s="2309">
        <f>L388-O388</f>
        <v>2.430555555555558E-2</v>
      </c>
    </row>
    <row r="389" spans="1:22" s="1810" customFormat="1">
      <c r="A389" s="1801">
        <v>389</v>
      </c>
      <c r="B389" s="1812"/>
      <c r="C389" s="1997">
        <v>197593</v>
      </c>
      <c r="D389" s="1812" t="s">
        <v>12398</v>
      </c>
      <c r="E389" s="1997" t="s">
        <v>12418</v>
      </c>
      <c r="F389" s="1997" t="s">
        <v>759</v>
      </c>
      <c r="G389" s="1999" t="s">
        <v>28</v>
      </c>
      <c r="H389" s="1999" t="s">
        <v>11008</v>
      </c>
      <c r="I389" s="1997" t="s">
        <v>110</v>
      </c>
      <c r="J389" s="1801" t="s">
        <v>31</v>
      </c>
      <c r="K389" s="2370" t="s">
        <v>3661</v>
      </c>
      <c r="L389" s="2416">
        <v>0.6875</v>
      </c>
      <c r="M389" s="2416">
        <v>0.75347222222222221</v>
      </c>
      <c r="N389" s="2372" t="s">
        <v>33</v>
      </c>
      <c r="O389" s="2416">
        <v>0.67361111111111116</v>
      </c>
      <c r="P389" s="2336" t="s">
        <v>34</v>
      </c>
      <c r="Q389" s="2336" t="s">
        <v>34</v>
      </c>
      <c r="R389" s="1814" t="s">
        <v>35</v>
      </c>
      <c r="S389" s="1814" t="s">
        <v>35</v>
      </c>
      <c r="T389" s="1814" t="s">
        <v>36</v>
      </c>
      <c r="U389" s="1814" t="s">
        <v>37</v>
      </c>
      <c r="V389" s="2309">
        <f>L389-O389</f>
        <v>1.388888888888884E-2</v>
      </c>
    </row>
    <row r="390" spans="1:22" s="1810" customFormat="1">
      <c r="A390" s="1801">
        <v>390</v>
      </c>
      <c r="B390" s="1812"/>
      <c r="C390" s="1997">
        <v>50694</v>
      </c>
      <c r="D390" s="1812" t="s">
        <v>12398</v>
      </c>
      <c r="E390" s="1997" t="s">
        <v>12419</v>
      </c>
      <c r="F390" s="1997" t="s">
        <v>301</v>
      </c>
      <c r="G390" s="1999" t="s">
        <v>7654</v>
      </c>
      <c r="H390" s="1999" t="s">
        <v>237</v>
      </c>
      <c r="I390" s="1997" t="s">
        <v>12420</v>
      </c>
      <c r="J390" s="1801" t="s">
        <v>31</v>
      </c>
      <c r="K390" s="2370" t="s">
        <v>56</v>
      </c>
      <c r="L390" s="2416">
        <v>0.39583333333333331</v>
      </c>
      <c r="M390" s="2416">
        <v>0.65972222222222221</v>
      </c>
      <c r="N390" s="2372" t="s">
        <v>33</v>
      </c>
      <c r="O390" s="2416">
        <v>0.38541666666666669</v>
      </c>
      <c r="P390" s="2336" t="s">
        <v>34</v>
      </c>
      <c r="Q390" s="2336" t="s">
        <v>34</v>
      </c>
      <c r="R390" s="1814" t="s">
        <v>35</v>
      </c>
      <c r="S390" s="1814" t="s">
        <v>35</v>
      </c>
      <c r="T390" s="1814" t="s">
        <v>36</v>
      </c>
      <c r="U390" s="1814" t="s">
        <v>37</v>
      </c>
      <c r="V390" s="2309">
        <f>L390-O390</f>
        <v>1.041666666666663E-2</v>
      </c>
    </row>
    <row r="391" spans="1:22" s="439" customFormat="1" ht="27.75">
      <c r="A391" s="463">
        <v>391</v>
      </c>
      <c r="B391" s="977"/>
      <c r="C391" s="591">
        <v>186105</v>
      </c>
      <c r="D391" s="977" t="s">
        <v>12398</v>
      </c>
      <c r="E391" s="591" t="s">
        <v>12421</v>
      </c>
      <c r="F391" s="591" t="s">
        <v>748</v>
      </c>
      <c r="G391" s="592" t="s">
        <v>10640</v>
      </c>
      <c r="H391" s="592" t="s">
        <v>9120</v>
      </c>
      <c r="I391" s="591" t="s">
        <v>6976</v>
      </c>
      <c r="J391" s="463" t="s">
        <v>31</v>
      </c>
      <c r="K391" s="2466" t="s">
        <v>3666</v>
      </c>
      <c r="L391" s="1367">
        <v>0.44444444444444442</v>
      </c>
      <c r="M391" s="1367">
        <v>0.86458333333333337</v>
      </c>
      <c r="N391" s="2467" t="s">
        <v>12422</v>
      </c>
      <c r="O391" s="1367">
        <v>0.39583333333333331</v>
      </c>
      <c r="P391" s="2357"/>
      <c r="Q391" s="2357" t="s">
        <v>171</v>
      </c>
      <c r="R391" s="2452" t="s">
        <v>36</v>
      </c>
      <c r="S391" s="2452" t="s">
        <v>36</v>
      </c>
      <c r="T391" s="1910" t="s">
        <v>12423</v>
      </c>
      <c r="U391" s="2467" t="s">
        <v>12424</v>
      </c>
      <c r="V391" s="2311">
        <f>L391-O391</f>
        <v>4.8611111111111105E-2</v>
      </c>
    </row>
    <row r="392" spans="1:22">
      <c r="A392" s="775">
        <v>392</v>
      </c>
      <c r="B392" s="1500"/>
      <c r="C392" s="1996">
        <v>197540</v>
      </c>
      <c r="D392" s="1500" t="s">
        <v>12398</v>
      </c>
      <c r="E392" s="1996" t="s">
        <v>12425</v>
      </c>
      <c r="F392" s="1996" t="s">
        <v>935</v>
      </c>
      <c r="G392" s="2351" t="s">
        <v>2864</v>
      </c>
      <c r="H392" s="2351" t="s">
        <v>520</v>
      </c>
      <c r="I392" s="1996" t="s">
        <v>12426</v>
      </c>
      <c r="J392" s="775" t="s">
        <v>31</v>
      </c>
      <c r="K392" s="2458"/>
      <c r="L392" s="2416">
        <v>0.3527777777777778</v>
      </c>
      <c r="M392" s="2416">
        <v>0.38541666666666669</v>
      </c>
      <c r="N392" s="2447" t="s">
        <v>37</v>
      </c>
      <c r="O392" s="1364"/>
      <c r="P392" s="2365"/>
      <c r="Q392" s="2365"/>
      <c r="R392" s="775"/>
      <c r="S392" s="775"/>
      <c r="T392" s="775"/>
      <c r="U392" s="775"/>
      <c r="V392" s="2309"/>
    </row>
    <row r="393" spans="1:22">
      <c r="A393" s="775">
        <v>393</v>
      </c>
      <c r="B393" s="1500"/>
      <c r="C393" s="1996">
        <v>1678</v>
      </c>
      <c r="D393" s="1500" t="s">
        <v>12398</v>
      </c>
      <c r="E393" s="1996" t="s">
        <v>12427</v>
      </c>
      <c r="F393" s="1996" t="s">
        <v>2382</v>
      </c>
      <c r="G393" s="2351" t="s">
        <v>12428</v>
      </c>
      <c r="H393" s="2351" t="s">
        <v>408</v>
      </c>
      <c r="I393" s="2351" t="s">
        <v>12429</v>
      </c>
      <c r="J393" s="775" t="s">
        <v>31</v>
      </c>
      <c r="K393" s="2458"/>
      <c r="L393" s="2416">
        <v>0.39930555555555558</v>
      </c>
      <c r="M393" s="2416">
        <v>0.65277777777777779</v>
      </c>
      <c r="N393" s="2447" t="s">
        <v>37</v>
      </c>
      <c r="O393" s="1364"/>
      <c r="P393" s="2365"/>
      <c r="Q393" s="2365"/>
      <c r="R393" s="775"/>
      <c r="S393" s="775"/>
      <c r="T393" s="775"/>
      <c r="U393" s="775"/>
      <c r="V393" s="2309"/>
    </row>
    <row r="394" spans="1:22" s="1810" customFormat="1">
      <c r="A394" s="1801">
        <v>394</v>
      </c>
      <c r="B394" s="1812"/>
      <c r="C394" s="1997">
        <v>191418</v>
      </c>
      <c r="D394" s="1812" t="s">
        <v>12398</v>
      </c>
      <c r="E394" s="1997" t="s">
        <v>12430</v>
      </c>
      <c r="F394" s="1997" t="s">
        <v>547</v>
      </c>
      <c r="G394" s="1999" t="s">
        <v>28</v>
      </c>
      <c r="H394" s="1999" t="s">
        <v>11008</v>
      </c>
      <c r="I394" s="1997" t="s">
        <v>128</v>
      </c>
      <c r="J394" s="1801" t="s">
        <v>188</v>
      </c>
      <c r="K394" s="2377" t="s">
        <v>3591</v>
      </c>
      <c r="L394" s="2416">
        <v>0.67777777777777781</v>
      </c>
      <c r="M394" s="2416">
        <v>0.71527777777777779</v>
      </c>
      <c r="N394" s="2372" t="s">
        <v>33</v>
      </c>
      <c r="O394" s="2416">
        <v>0.67013888888888884</v>
      </c>
      <c r="P394" s="2468" t="s">
        <v>34</v>
      </c>
      <c r="Q394" s="2468" t="s">
        <v>34</v>
      </c>
      <c r="R394" s="1814" t="s">
        <v>35</v>
      </c>
      <c r="S394" s="1814" t="s">
        <v>35</v>
      </c>
      <c r="T394" s="1814" t="s">
        <v>36</v>
      </c>
      <c r="U394" s="1814" t="s">
        <v>37</v>
      </c>
      <c r="V394" s="2309">
        <f>L394-O394</f>
        <v>7.6388888888889728E-3</v>
      </c>
    </row>
    <row r="395" spans="1:22" s="1810" customFormat="1">
      <c r="A395" s="1801">
        <v>395</v>
      </c>
      <c r="B395" s="1812"/>
      <c r="C395" s="1805">
        <v>197291</v>
      </c>
      <c r="D395" s="1812" t="s">
        <v>12398</v>
      </c>
      <c r="E395" s="1805" t="s">
        <v>12431</v>
      </c>
      <c r="F395" s="1805" t="s">
        <v>475</v>
      </c>
      <c r="G395" s="1811" t="s">
        <v>773</v>
      </c>
      <c r="H395" s="1811" t="s">
        <v>3346</v>
      </c>
      <c r="I395" s="1811" t="s">
        <v>100</v>
      </c>
      <c r="J395" s="1801" t="s">
        <v>31</v>
      </c>
      <c r="K395" s="2369" t="s">
        <v>1039</v>
      </c>
      <c r="L395" s="2416">
        <v>0.35069444444444442</v>
      </c>
      <c r="M395" s="2416">
        <v>0.52083333333333337</v>
      </c>
      <c r="N395" s="2372" t="s">
        <v>33</v>
      </c>
      <c r="O395" s="2416">
        <v>0.34027777777777779</v>
      </c>
      <c r="P395" s="2336" t="s">
        <v>34</v>
      </c>
      <c r="Q395" s="2336" t="s">
        <v>34</v>
      </c>
      <c r="R395" s="1814" t="s">
        <v>35</v>
      </c>
      <c r="S395" s="1814" t="s">
        <v>35</v>
      </c>
      <c r="T395" s="1814" t="s">
        <v>36</v>
      </c>
      <c r="U395" s="1814" t="s">
        <v>37</v>
      </c>
      <c r="V395" s="2309">
        <f>L395-O395</f>
        <v>1.041666666666663E-2</v>
      </c>
    </row>
    <row r="396" spans="1:22" s="1810" customFormat="1">
      <c r="A396" s="1801">
        <v>396</v>
      </c>
      <c r="B396" s="1812"/>
      <c r="C396" s="1805">
        <v>187728</v>
      </c>
      <c r="D396" s="1812" t="s">
        <v>12398</v>
      </c>
      <c r="E396" s="1805" t="s">
        <v>12432</v>
      </c>
      <c r="F396" s="1805" t="s">
        <v>556</v>
      </c>
      <c r="G396" s="1811" t="s">
        <v>773</v>
      </c>
      <c r="H396" s="1811" t="s">
        <v>3346</v>
      </c>
      <c r="I396" s="1811" t="s">
        <v>100</v>
      </c>
      <c r="J396" s="1801" t="s">
        <v>31</v>
      </c>
      <c r="K396" s="2369" t="s">
        <v>50</v>
      </c>
      <c r="L396" s="2416">
        <v>0.53472222222222221</v>
      </c>
      <c r="M396" s="2416">
        <v>0.68055555555555558</v>
      </c>
      <c r="N396" s="2372" t="s">
        <v>33</v>
      </c>
      <c r="O396" s="2416">
        <v>0.52083333333333337</v>
      </c>
      <c r="P396" s="2336" t="s">
        <v>34</v>
      </c>
      <c r="Q396" s="2336" t="s">
        <v>34</v>
      </c>
      <c r="R396" s="1814" t="s">
        <v>35</v>
      </c>
      <c r="S396" s="1814" t="s">
        <v>35</v>
      </c>
      <c r="T396" s="1814" t="s">
        <v>36</v>
      </c>
      <c r="U396" s="1814" t="s">
        <v>37</v>
      </c>
      <c r="V396" s="2309">
        <f>L396-O396</f>
        <v>1.388888888888884E-2</v>
      </c>
    </row>
    <row r="397" spans="1:22" s="1810" customFormat="1">
      <c r="A397" s="1801">
        <v>397</v>
      </c>
      <c r="B397" s="1812"/>
      <c r="C397" s="1805">
        <v>186130</v>
      </c>
      <c r="D397" s="1812" t="s">
        <v>12398</v>
      </c>
      <c r="E397" s="1805" t="s">
        <v>12433</v>
      </c>
      <c r="F397" s="1805" t="s">
        <v>178</v>
      </c>
      <c r="G397" s="1811" t="s">
        <v>10640</v>
      </c>
      <c r="H397" s="1811" t="s">
        <v>9120</v>
      </c>
      <c r="I397" s="1805" t="s">
        <v>6982</v>
      </c>
      <c r="J397" s="1801" t="s">
        <v>31</v>
      </c>
      <c r="K397" s="2370" t="s">
        <v>1042</v>
      </c>
      <c r="L397" s="2416">
        <v>0.34027777777777779</v>
      </c>
      <c r="M397" s="2416">
        <v>0.68055555555555558</v>
      </c>
      <c r="N397" s="2372" t="s">
        <v>33</v>
      </c>
      <c r="O397" s="2416">
        <v>0.33333333333333331</v>
      </c>
      <c r="P397" s="2336" t="s">
        <v>34</v>
      </c>
      <c r="Q397" s="2336" t="s">
        <v>34</v>
      </c>
      <c r="R397" s="1814" t="s">
        <v>35</v>
      </c>
      <c r="S397" s="1814" t="s">
        <v>35</v>
      </c>
      <c r="T397" s="1814" t="s">
        <v>36</v>
      </c>
      <c r="U397" s="1814" t="s">
        <v>37</v>
      </c>
      <c r="V397" s="2309">
        <f>L397-O397</f>
        <v>6.9444444444444753E-3</v>
      </c>
    </row>
    <row r="398" spans="1:22" s="1810" customFormat="1">
      <c r="A398" s="1801">
        <v>398</v>
      </c>
      <c r="B398" s="1812"/>
      <c r="C398" s="1805">
        <v>197488</v>
      </c>
      <c r="D398" s="1812" t="s">
        <v>12398</v>
      </c>
      <c r="E398" s="1805" t="s">
        <v>12434</v>
      </c>
      <c r="F398" s="1805" t="s">
        <v>68</v>
      </c>
      <c r="G398" s="1811" t="s">
        <v>214</v>
      </c>
      <c r="H398" s="1811" t="s">
        <v>215</v>
      </c>
      <c r="I398" s="1805" t="s">
        <v>10594</v>
      </c>
      <c r="J398" s="1801" t="s">
        <v>31</v>
      </c>
      <c r="K398" s="2370" t="s">
        <v>651</v>
      </c>
      <c r="L398" s="2416">
        <v>0.34097222222222223</v>
      </c>
      <c r="M398" s="2416">
        <v>0.69791666666666663</v>
      </c>
      <c r="N398" s="2372" t="s">
        <v>219</v>
      </c>
      <c r="O398" s="2416">
        <v>0.33333333333333331</v>
      </c>
      <c r="P398" s="2336" t="s">
        <v>34</v>
      </c>
      <c r="Q398" s="2336" t="s">
        <v>34</v>
      </c>
      <c r="R398" s="1814" t="s">
        <v>35</v>
      </c>
      <c r="S398" s="1814" t="s">
        <v>35</v>
      </c>
      <c r="T398" s="1814" t="s">
        <v>36</v>
      </c>
      <c r="U398" s="1814" t="s">
        <v>37</v>
      </c>
      <c r="V398" s="2309">
        <f>L398-O398</f>
        <v>7.6388888888889173E-3</v>
      </c>
    </row>
  </sheetData>
  <autoFilter ref="A2:W337" xr:uid="{B22CA9EF-59D6-43D6-99EF-34E5ED06A9E6}">
    <filterColumn colId="11" showButton="0"/>
    <filterColumn colId="15" showButton="0"/>
    <filterColumn colId="16" showButton="0"/>
    <filterColumn colId="17" showButton="0"/>
  </autoFilter>
  <mergeCells count="3">
    <mergeCell ref="A1:W1"/>
    <mergeCell ref="L2:M2"/>
    <mergeCell ref="P2:S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659D-7075-4990-AEB2-C57D0F39367B}">
  <dimension ref="A1:W562"/>
  <sheetViews>
    <sheetView topLeftCell="K76" workbookViewId="0">
      <selection activeCell="L94" sqref="L94"/>
    </sheetView>
  </sheetViews>
  <sheetFormatPr defaultRowHeight="15"/>
  <cols>
    <col min="1" max="1" width="6.85546875" customWidth="1"/>
    <col min="4" max="4" width="9.7109375" customWidth="1"/>
    <col min="5" max="5" width="26.42578125" customWidth="1"/>
    <col min="6" max="6" width="11.5703125" bestFit="1" customWidth="1"/>
    <col min="7" max="7" width="33.5703125" customWidth="1"/>
    <col min="8" max="8" width="19" customWidth="1"/>
    <col min="9" max="9" width="47.7109375" customWidth="1"/>
    <col min="10" max="10" width="11.42578125" customWidth="1"/>
    <col min="11" max="11" width="13.7109375" customWidth="1"/>
    <col min="12" max="12" width="11.7109375" customWidth="1"/>
    <col min="13" max="13" width="11.28515625" customWidth="1"/>
    <col min="14" max="14" width="21.5703125" customWidth="1"/>
    <col min="15" max="15" width="13.5703125" customWidth="1"/>
    <col min="16" max="16" width="14.85546875" customWidth="1"/>
    <col min="17" max="17" width="20.28515625" customWidth="1"/>
    <col min="18" max="18" width="17.42578125" customWidth="1"/>
    <col min="19" max="19" width="17.140625" customWidth="1"/>
    <col min="20" max="20" width="28.7109375" bestFit="1" customWidth="1"/>
    <col min="21" max="21" width="20.5703125" customWidth="1"/>
    <col min="23" max="23" width="13.42578125" customWidth="1"/>
  </cols>
  <sheetData>
    <row r="1" spans="1:23" ht="33">
      <c r="A1" s="3445" t="s">
        <v>0</v>
      </c>
      <c r="B1" s="3445"/>
      <c r="C1" s="3445"/>
      <c r="D1" s="3445"/>
      <c r="E1" s="3445"/>
      <c r="F1" s="3445"/>
      <c r="G1" s="3445"/>
      <c r="H1" s="3445"/>
      <c r="I1" s="3445"/>
      <c r="J1" s="3445"/>
      <c r="K1" s="3445"/>
      <c r="L1" s="3445"/>
      <c r="M1" s="3445"/>
      <c r="N1" s="3445"/>
      <c r="O1" s="3445"/>
      <c r="P1" s="3445"/>
      <c r="Q1" s="3445"/>
      <c r="R1" s="3445"/>
      <c r="S1" s="3445"/>
      <c r="T1" s="3445"/>
      <c r="U1" s="3445"/>
      <c r="V1" s="3445"/>
      <c r="W1" s="3487"/>
    </row>
    <row r="2" spans="1:23" ht="45.75" customHeight="1">
      <c r="A2" s="750" t="s">
        <v>9336</v>
      </c>
      <c r="B2" s="750" t="s">
        <v>9337</v>
      </c>
      <c r="C2" s="750" t="s">
        <v>2</v>
      </c>
      <c r="D2" s="750" t="s">
        <v>3</v>
      </c>
      <c r="E2" s="1902" t="s">
        <v>4</v>
      </c>
      <c r="F2" s="750" t="s">
        <v>5</v>
      </c>
      <c r="G2" s="1902" t="s">
        <v>6</v>
      </c>
      <c r="H2" s="750" t="s">
        <v>7</v>
      </c>
      <c r="I2" s="1902" t="s">
        <v>8</v>
      </c>
      <c r="J2" s="750" t="s">
        <v>9</v>
      </c>
      <c r="K2" s="783" t="s">
        <v>10</v>
      </c>
      <c r="L2" s="3446" t="s">
        <v>11</v>
      </c>
      <c r="M2" s="3446"/>
      <c r="N2" s="750" t="s">
        <v>12</v>
      </c>
      <c r="O2" s="750" t="s">
        <v>13</v>
      </c>
      <c r="P2" s="3446" t="s">
        <v>14</v>
      </c>
      <c r="Q2" s="3446"/>
      <c r="R2" s="3446"/>
      <c r="S2" s="3446"/>
      <c r="T2" s="750" t="s">
        <v>15</v>
      </c>
      <c r="U2" s="750" t="s">
        <v>16</v>
      </c>
      <c r="V2" s="2366"/>
      <c r="W2" s="1903"/>
    </row>
    <row r="3" spans="1:23" ht="48.75" customHeight="1">
      <c r="A3" s="400"/>
      <c r="B3" s="1904"/>
      <c r="C3" s="1905"/>
      <c r="D3" s="1905"/>
      <c r="E3" s="1906"/>
      <c r="F3" s="1905"/>
      <c r="G3" s="1042"/>
      <c r="H3" s="1905"/>
      <c r="I3" s="1906"/>
      <c r="J3" s="400"/>
      <c r="K3" s="3496"/>
      <c r="L3" s="400" t="s">
        <v>17</v>
      </c>
      <c r="M3" s="400" t="s">
        <v>18</v>
      </c>
      <c r="N3" s="400" t="s">
        <v>12</v>
      </c>
      <c r="O3" s="400" t="s">
        <v>13</v>
      </c>
      <c r="P3" s="400" t="s">
        <v>19</v>
      </c>
      <c r="Q3" s="400" t="s">
        <v>20</v>
      </c>
      <c r="R3" s="400" t="s">
        <v>21</v>
      </c>
      <c r="S3" s="400" t="s">
        <v>22</v>
      </c>
      <c r="T3" s="400" t="s">
        <v>15</v>
      </c>
      <c r="U3" s="400"/>
      <c r="V3" s="1070" t="s">
        <v>24</v>
      </c>
      <c r="W3" s="922" t="s">
        <v>5142</v>
      </c>
    </row>
    <row r="4" spans="1:23" s="1810" customFormat="1" ht="23.25" customHeight="1">
      <c r="A4" s="1801">
        <v>1</v>
      </c>
      <c r="B4" s="1801"/>
      <c r="C4" s="1823">
        <v>53637</v>
      </c>
      <c r="D4" s="1802" t="s">
        <v>12435</v>
      </c>
      <c r="E4" s="1811" t="s">
        <v>12436</v>
      </c>
      <c r="F4" s="2014" t="s">
        <v>149</v>
      </c>
      <c r="G4" s="1811" t="s">
        <v>9415</v>
      </c>
      <c r="H4" s="2172" t="s">
        <v>92</v>
      </c>
      <c r="I4" s="1811" t="s">
        <v>12437</v>
      </c>
      <c r="J4" s="1801" t="s">
        <v>4579</v>
      </c>
      <c r="K4" s="1802" t="s">
        <v>3677</v>
      </c>
      <c r="L4" s="1807">
        <v>0.34375</v>
      </c>
      <c r="M4" s="1807">
        <v>0.3888888888888889</v>
      </c>
      <c r="N4" s="1801" t="s">
        <v>33</v>
      </c>
      <c r="O4" s="1807">
        <v>0.33333333333333331</v>
      </c>
      <c r="P4" s="1801" t="s">
        <v>34</v>
      </c>
      <c r="Q4" s="1801" t="s">
        <v>34</v>
      </c>
      <c r="R4" s="1801" t="s">
        <v>600</v>
      </c>
      <c r="S4" s="1801" t="s">
        <v>600</v>
      </c>
      <c r="T4" s="1801" t="s">
        <v>36</v>
      </c>
      <c r="U4" s="1801" t="s">
        <v>367</v>
      </c>
      <c r="V4" s="2526">
        <f>L4-O4</f>
        <v>1.0416666666666685E-2</v>
      </c>
      <c r="W4" s="1997">
        <v>9991000209</v>
      </c>
    </row>
    <row r="5" spans="1:23" s="1810" customFormat="1">
      <c r="A5" s="1801">
        <v>2</v>
      </c>
      <c r="B5" s="1801"/>
      <c r="C5" s="1823">
        <v>205757</v>
      </c>
      <c r="D5" s="1801" t="s">
        <v>12435</v>
      </c>
      <c r="E5" s="1811" t="s">
        <v>12438</v>
      </c>
      <c r="F5" s="2014" t="s">
        <v>455</v>
      </c>
      <c r="G5" s="1811" t="s">
        <v>9415</v>
      </c>
      <c r="H5" s="2172" t="s">
        <v>92</v>
      </c>
      <c r="I5" s="1811" t="s">
        <v>12439</v>
      </c>
      <c r="J5" s="1801" t="s">
        <v>4579</v>
      </c>
      <c r="K5" s="1802" t="s">
        <v>5020</v>
      </c>
      <c r="L5" s="1807">
        <v>0.6</v>
      </c>
      <c r="M5" s="1807">
        <v>0.62638888888888888</v>
      </c>
      <c r="N5" s="1801" t="s">
        <v>33</v>
      </c>
      <c r="O5" s="1807">
        <v>0.58680555555555558</v>
      </c>
      <c r="P5" s="1801" t="s">
        <v>34</v>
      </c>
      <c r="Q5" s="1801" t="s">
        <v>34</v>
      </c>
      <c r="R5" s="1801" t="s">
        <v>600</v>
      </c>
      <c r="S5" s="1801" t="s">
        <v>600</v>
      </c>
      <c r="T5" s="1801" t="s">
        <v>36</v>
      </c>
      <c r="U5" s="1801" t="s">
        <v>367</v>
      </c>
      <c r="V5" s="2526">
        <f t="shared" ref="V5:V57" si="0">L5-O5</f>
        <v>1.3194444444444398E-2</v>
      </c>
      <c r="W5" s="1997">
        <v>9953110094</v>
      </c>
    </row>
    <row r="6" spans="1:23" s="1810" customFormat="1">
      <c r="A6" s="1801">
        <v>3</v>
      </c>
      <c r="B6" s="1801">
        <v>3521</v>
      </c>
      <c r="C6" s="1823">
        <v>204273</v>
      </c>
      <c r="D6" s="1801" t="s">
        <v>12435</v>
      </c>
      <c r="E6" s="1811" t="s">
        <v>12440</v>
      </c>
      <c r="F6" s="2014" t="s">
        <v>12441</v>
      </c>
      <c r="G6" s="1811" t="s">
        <v>9415</v>
      </c>
      <c r="H6" s="2172" t="s">
        <v>92</v>
      </c>
      <c r="I6" s="1811" t="s">
        <v>12442</v>
      </c>
      <c r="J6" s="1801" t="s">
        <v>4579</v>
      </c>
      <c r="K6" s="1802" t="s">
        <v>1156</v>
      </c>
      <c r="L6" s="1807">
        <v>0.41875000000000001</v>
      </c>
      <c r="M6" s="1807">
        <v>0.4826388888888889</v>
      </c>
      <c r="N6" s="1801" t="s">
        <v>33</v>
      </c>
      <c r="O6" s="1807">
        <v>0.40972222222222221</v>
      </c>
      <c r="P6" s="1801" t="s">
        <v>34</v>
      </c>
      <c r="Q6" s="1801" t="s">
        <v>34</v>
      </c>
      <c r="R6" s="1801" t="s">
        <v>600</v>
      </c>
      <c r="S6" s="1801" t="s">
        <v>600</v>
      </c>
      <c r="T6" s="1801" t="s">
        <v>36</v>
      </c>
      <c r="U6" s="1801" t="s">
        <v>2113</v>
      </c>
      <c r="V6" s="2526">
        <f t="shared" si="0"/>
        <v>9.0277777777778012E-3</v>
      </c>
      <c r="W6" s="1997">
        <v>9555724355</v>
      </c>
    </row>
    <row r="7" spans="1:23" s="1810" customFormat="1">
      <c r="A7" s="1801">
        <v>4</v>
      </c>
      <c r="B7" s="1801">
        <v>4612</v>
      </c>
      <c r="C7" s="1823">
        <v>206406</v>
      </c>
      <c r="D7" s="1801" t="s">
        <v>12435</v>
      </c>
      <c r="E7" s="1811" t="s">
        <v>12443</v>
      </c>
      <c r="F7" s="2014" t="s">
        <v>547</v>
      </c>
      <c r="G7" s="1811" t="s">
        <v>9415</v>
      </c>
      <c r="H7" s="2172" t="s">
        <v>92</v>
      </c>
      <c r="I7" s="1811" t="s">
        <v>394</v>
      </c>
      <c r="J7" s="1801" t="s">
        <v>4579</v>
      </c>
      <c r="K7" s="1802" t="s">
        <v>168</v>
      </c>
      <c r="L7" s="1807">
        <v>0.49166666666666664</v>
      </c>
      <c r="M7" s="1807">
        <v>0.57986111111111116</v>
      </c>
      <c r="N7" s="1801" t="s">
        <v>33</v>
      </c>
      <c r="O7" s="1807">
        <v>0.47916666666666669</v>
      </c>
      <c r="P7" s="1801" t="s">
        <v>34</v>
      </c>
      <c r="Q7" s="1801" t="s">
        <v>34</v>
      </c>
      <c r="R7" s="1801" t="s">
        <v>600</v>
      </c>
      <c r="S7" s="1801" t="s">
        <v>600</v>
      </c>
      <c r="T7" s="1801" t="s">
        <v>36</v>
      </c>
      <c r="U7" s="1801" t="s">
        <v>367</v>
      </c>
      <c r="V7" s="2526">
        <f t="shared" si="0"/>
        <v>1.2499999999999956E-2</v>
      </c>
      <c r="W7" s="1999">
        <v>9015934286</v>
      </c>
    </row>
    <row r="8" spans="1:23" s="1810" customFormat="1" ht="27.75" customHeight="1">
      <c r="A8" s="1801">
        <v>5</v>
      </c>
      <c r="B8" s="1801">
        <v>2144</v>
      </c>
      <c r="C8" s="1823">
        <v>195021</v>
      </c>
      <c r="D8" s="1801" t="s">
        <v>12435</v>
      </c>
      <c r="E8" s="1811" t="s">
        <v>12244</v>
      </c>
      <c r="F8" s="2014" t="s">
        <v>672</v>
      </c>
      <c r="G8" s="1811" t="s">
        <v>11607</v>
      </c>
      <c r="H8" s="2172" t="s">
        <v>41</v>
      </c>
      <c r="I8" s="1811" t="s">
        <v>12444</v>
      </c>
      <c r="J8" s="1801" t="s">
        <v>4579</v>
      </c>
      <c r="K8" s="1802" t="s">
        <v>3962</v>
      </c>
      <c r="L8" s="1807">
        <v>0.375</v>
      </c>
      <c r="M8" s="1807">
        <v>0.48958333333333331</v>
      </c>
      <c r="N8" s="1801" t="s">
        <v>33</v>
      </c>
      <c r="O8" s="1807">
        <v>0.3611111111111111</v>
      </c>
      <c r="P8" s="1801" t="s">
        <v>34</v>
      </c>
      <c r="Q8" s="1801" t="s">
        <v>34</v>
      </c>
      <c r="R8" s="1801" t="s">
        <v>600</v>
      </c>
      <c r="S8" s="1801" t="s">
        <v>600</v>
      </c>
      <c r="T8" s="1801" t="s">
        <v>36</v>
      </c>
      <c r="U8" s="1801" t="s">
        <v>169</v>
      </c>
      <c r="V8" s="2526">
        <f t="shared" si="0"/>
        <v>1.3888888888888895E-2</v>
      </c>
      <c r="W8" s="1997">
        <v>8053536405</v>
      </c>
    </row>
    <row r="9" spans="1:23" s="1810" customFormat="1">
      <c r="A9" s="1801">
        <v>6</v>
      </c>
      <c r="B9" s="1801"/>
      <c r="C9" s="1823">
        <v>207977</v>
      </c>
      <c r="D9" s="1801" t="s">
        <v>12435</v>
      </c>
      <c r="E9" s="2076" t="s">
        <v>12445</v>
      </c>
      <c r="F9" s="2014" t="s">
        <v>479</v>
      </c>
      <c r="G9" s="1811" t="s">
        <v>11607</v>
      </c>
      <c r="H9" s="2172" t="s">
        <v>41</v>
      </c>
      <c r="I9" s="1811" t="s">
        <v>12446</v>
      </c>
      <c r="J9" s="1801" t="s">
        <v>4579</v>
      </c>
      <c r="K9" s="1802" t="s">
        <v>32</v>
      </c>
      <c r="L9" s="1807">
        <v>0.49722222222222223</v>
      </c>
      <c r="M9" s="1807">
        <v>0.60763888888888884</v>
      </c>
      <c r="N9" s="1801" t="s">
        <v>33</v>
      </c>
      <c r="O9" s="1807">
        <v>0.47916666666666669</v>
      </c>
      <c r="P9" s="1801" t="s">
        <v>34</v>
      </c>
      <c r="Q9" s="1801" t="s">
        <v>34</v>
      </c>
      <c r="R9" s="1801" t="s">
        <v>600</v>
      </c>
      <c r="S9" s="1801" t="s">
        <v>600</v>
      </c>
      <c r="T9" s="1801" t="s">
        <v>36</v>
      </c>
      <c r="U9" s="1801" t="s">
        <v>367</v>
      </c>
      <c r="V9" s="2526">
        <f t="shared" si="0"/>
        <v>1.8055555555555547E-2</v>
      </c>
      <c r="W9" s="1997">
        <v>8595523201</v>
      </c>
    </row>
    <row r="10" spans="1:23" s="1810" customFormat="1">
      <c r="A10" s="1801">
        <v>7</v>
      </c>
      <c r="B10" s="1801">
        <v>3537</v>
      </c>
      <c r="C10" s="1823">
        <v>198665</v>
      </c>
      <c r="D10" s="1801" t="s">
        <v>12435</v>
      </c>
      <c r="E10" s="1811" t="s">
        <v>12447</v>
      </c>
      <c r="F10" s="2014" t="s">
        <v>12448</v>
      </c>
      <c r="G10" s="1811" t="s">
        <v>11607</v>
      </c>
      <c r="H10" s="2172" t="s">
        <v>41</v>
      </c>
      <c r="I10" s="1811" t="s">
        <v>12449</v>
      </c>
      <c r="J10" s="1801" t="s">
        <v>4579</v>
      </c>
      <c r="K10" s="1802" t="s">
        <v>420</v>
      </c>
      <c r="L10" s="1807">
        <v>0.62222222222222223</v>
      </c>
      <c r="M10" s="1807">
        <v>0.68402777777777779</v>
      </c>
      <c r="N10" s="1801" t="s">
        <v>33</v>
      </c>
      <c r="O10" s="1807">
        <v>0.60416666666666663</v>
      </c>
      <c r="P10" s="1801" t="s">
        <v>34</v>
      </c>
      <c r="Q10" s="1801" t="s">
        <v>34</v>
      </c>
      <c r="R10" s="1801" t="s">
        <v>600</v>
      </c>
      <c r="S10" s="1801" t="s">
        <v>600</v>
      </c>
      <c r="T10" s="1801" t="s">
        <v>36</v>
      </c>
      <c r="U10" s="1801" t="s">
        <v>367</v>
      </c>
      <c r="V10" s="2526">
        <f t="shared" si="0"/>
        <v>1.8055555555555602E-2</v>
      </c>
      <c r="W10" s="1997">
        <v>8810227755</v>
      </c>
    </row>
    <row r="11" spans="1:23" s="1810" customFormat="1" ht="30" customHeight="1">
      <c r="A11" s="1801">
        <v>8</v>
      </c>
      <c r="B11" s="1801">
        <v>2141</v>
      </c>
      <c r="C11" s="1823">
        <v>196624</v>
      </c>
      <c r="D11" s="1801" t="s">
        <v>12435</v>
      </c>
      <c r="E11" s="1811" t="s">
        <v>12450</v>
      </c>
      <c r="F11" s="2014" t="s">
        <v>376</v>
      </c>
      <c r="G11" s="1811" t="s">
        <v>9350</v>
      </c>
      <c r="H11" s="2172" t="s">
        <v>389</v>
      </c>
      <c r="I11" s="1811" t="s">
        <v>394</v>
      </c>
      <c r="J11" s="1801" t="s">
        <v>4579</v>
      </c>
      <c r="K11" s="1802" t="s">
        <v>624</v>
      </c>
      <c r="L11" s="1807">
        <v>0.37638888888888888</v>
      </c>
      <c r="M11" s="1807">
        <v>0.46736111111111112</v>
      </c>
      <c r="N11" s="1801" t="s">
        <v>33</v>
      </c>
      <c r="O11" s="1807">
        <v>0.375</v>
      </c>
      <c r="P11" s="1801" t="s">
        <v>34</v>
      </c>
      <c r="Q11" s="1801" t="s">
        <v>34</v>
      </c>
      <c r="R11" s="1801" t="s">
        <v>600</v>
      </c>
      <c r="S11" s="1801" t="s">
        <v>600</v>
      </c>
      <c r="T11" s="1801" t="s">
        <v>36</v>
      </c>
      <c r="U11" s="1801" t="s">
        <v>367</v>
      </c>
      <c r="V11" s="2526">
        <f t="shared" si="0"/>
        <v>1.388888888888884E-3</v>
      </c>
      <c r="W11" s="1997">
        <v>8076784798</v>
      </c>
    </row>
    <row r="12" spans="1:23" s="1810" customFormat="1" ht="28.5" customHeight="1">
      <c r="A12" s="1801">
        <v>9</v>
      </c>
      <c r="B12" s="1801"/>
      <c r="C12" s="1823">
        <v>205965</v>
      </c>
      <c r="D12" s="1801" t="s">
        <v>12435</v>
      </c>
      <c r="E12" s="2076" t="s">
        <v>12451</v>
      </c>
      <c r="F12" s="2014" t="s">
        <v>1577</v>
      </c>
      <c r="G12" s="1811" t="s">
        <v>9350</v>
      </c>
      <c r="H12" s="2172" t="s">
        <v>389</v>
      </c>
      <c r="I12" s="1811" t="s">
        <v>394</v>
      </c>
      <c r="J12" s="1801" t="s">
        <v>4579</v>
      </c>
      <c r="K12" s="1802" t="s">
        <v>398</v>
      </c>
      <c r="L12" s="1807">
        <v>0.50694444444444442</v>
      </c>
      <c r="M12" s="1807">
        <v>0.57291666666666663</v>
      </c>
      <c r="N12" s="1801" t="s">
        <v>33</v>
      </c>
      <c r="O12" s="1807">
        <v>0.49652777777777779</v>
      </c>
      <c r="P12" s="1801" t="s">
        <v>34</v>
      </c>
      <c r="Q12" s="1801" t="s">
        <v>34</v>
      </c>
      <c r="R12" s="1801" t="s">
        <v>600</v>
      </c>
      <c r="S12" s="1801" t="s">
        <v>600</v>
      </c>
      <c r="T12" s="1801" t="s">
        <v>36</v>
      </c>
      <c r="U12" s="1801" t="s">
        <v>367</v>
      </c>
      <c r="V12" s="2526">
        <f t="shared" si="0"/>
        <v>1.041666666666663E-2</v>
      </c>
      <c r="W12" s="1997">
        <v>9818645985</v>
      </c>
    </row>
    <row r="13" spans="1:23" s="1810" customFormat="1" ht="29.25" customHeight="1">
      <c r="A13" s="1801">
        <v>10</v>
      </c>
      <c r="B13" s="1801"/>
      <c r="C13" s="1823">
        <v>200645</v>
      </c>
      <c r="D13" s="1801" t="s">
        <v>12435</v>
      </c>
      <c r="E13" s="2076" t="s">
        <v>12452</v>
      </c>
      <c r="F13" s="2014" t="s">
        <v>479</v>
      </c>
      <c r="G13" s="1811" t="s">
        <v>10375</v>
      </c>
      <c r="H13" s="2172" t="s">
        <v>29</v>
      </c>
      <c r="I13" s="1811" t="s">
        <v>3806</v>
      </c>
      <c r="J13" s="1801" t="s">
        <v>4579</v>
      </c>
      <c r="K13" s="1802"/>
      <c r="L13" s="1807">
        <v>0.60416666666666663</v>
      </c>
      <c r="M13" s="1807">
        <v>0.65625</v>
      </c>
      <c r="N13" s="1801" t="s">
        <v>33</v>
      </c>
      <c r="O13" s="1807">
        <v>0.59027777777777779</v>
      </c>
      <c r="P13" s="1801" t="s">
        <v>34</v>
      </c>
      <c r="Q13" s="1801" t="s">
        <v>34</v>
      </c>
      <c r="R13" s="1801" t="s">
        <v>600</v>
      </c>
      <c r="S13" s="1801" t="s">
        <v>600</v>
      </c>
      <c r="T13" s="1801" t="s">
        <v>36</v>
      </c>
      <c r="U13" s="1801" t="s">
        <v>9497</v>
      </c>
      <c r="V13" s="2526">
        <f t="shared" si="0"/>
        <v>1.388888888888884E-2</v>
      </c>
      <c r="W13" s="1997">
        <v>9811533196</v>
      </c>
    </row>
    <row r="14" spans="1:23" s="1810" customFormat="1">
      <c r="A14" s="1801">
        <v>11</v>
      </c>
      <c r="B14" s="1801">
        <v>3528</v>
      </c>
      <c r="C14" s="1823">
        <v>205544</v>
      </c>
      <c r="D14" s="1801" t="s">
        <v>12435</v>
      </c>
      <c r="E14" s="1811" t="s">
        <v>12453</v>
      </c>
      <c r="F14" s="2014" t="s">
        <v>39</v>
      </c>
      <c r="G14" s="1811" t="s">
        <v>4362</v>
      </c>
      <c r="H14" s="2172" t="s">
        <v>29</v>
      </c>
      <c r="I14" s="1811" t="s">
        <v>11345</v>
      </c>
      <c r="J14" s="1801" t="s">
        <v>4579</v>
      </c>
      <c r="K14" s="1802" t="s">
        <v>5889</v>
      </c>
      <c r="L14" s="1807">
        <v>0.76736111111111116</v>
      </c>
      <c r="M14" s="1807">
        <v>0.78125</v>
      </c>
      <c r="N14" s="1801" t="s">
        <v>33</v>
      </c>
      <c r="O14" s="1807">
        <v>0.76388888888888884</v>
      </c>
      <c r="P14" s="1801" t="s">
        <v>34</v>
      </c>
      <c r="Q14" s="1801" t="s">
        <v>34</v>
      </c>
      <c r="R14" s="1801" t="s">
        <v>600</v>
      </c>
      <c r="S14" s="1801" t="s">
        <v>600</v>
      </c>
      <c r="T14" s="1801" t="s">
        <v>36</v>
      </c>
      <c r="U14" s="1801" t="s">
        <v>9497</v>
      </c>
      <c r="V14" s="2526">
        <f t="shared" si="0"/>
        <v>3.4722222222223209E-3</v>
      </c>
      <c r="W14" s="1997">
        <v>9810966247</v>
      </c>
    </row>
    <row r="15" spans="1:23" s="1810" customFormat="1" ht="27.75" customHeight="1">
      <c r="A15" s="1801">
        <v>12</v>
      </c>
      <c r="B15" s="1801">
        <v>3563</v>
      </c>
      <c r="C15" s="1823">
        <v>207517</v>
      </c>
      <c r="D15" s="1801" t="s">
        <v>12435</v>
      </c>
      <c r="E15" s="1811" t="s">
        <v>12454</v>
      </c>
      <c r="F15" s="2014" t="s">
        <v>1826</v>
      </c>
      <c r="G15" s="1811" t="s">
        <v>9362</v>
      </c>
      <c r="H15" s="2172" t="s">
        <v>48</v>
      </c>
      <c r="I15" s="1811" t="s">
        <v>4152</v>
      </c>
      <c r="J15" s="1801" t="s">
        <v>4579</v>
      </c>
      <c r="K15" s="1802" t="s">
        <v>303</v>
      </c>
      <c r="L15" s="1807">
        <v>0.38541666666666669</v>
      </c>
      <c r="M15" s="1807">
        <v>0.53819444444444442</v>
      </c>
      <c r="N15" s="1801" t="s">
        <v>12455</v>
      </c>
      <c r="O15" s="1807">
        <v>0.35972222222222222</v>
      </c>
      <c r="P15" s="1801" t="s">
        <v>34</v>
      </c>
      <c r="Q15" s="1801" t="s">
        <v>34</v>
      </c>
      <c r="R15" s="1801" t="s">
        <v>600</v>
      </c>
      <c r="S15" s="1801" t="s">
        <v>600</v>
      </c>
      <c r="T15" s="1801" t="s">
        <v>36</v>
      </c>
      <c r="U15" s="1801" t="s">
        <v>367</v>
      </c>
      <c r="V15" s="2526">
        <f t="shared" si="0"/>
        <v>2.5694444444444464E-2</v>
      </c>
      <c r="W15" s="1997">
        <v>8700564988</v>
      </c>
    </row>
    <row r="16" spans="1:23" s="1810" customFormat="1">
      <c r="A16" s="1801">
        <v>13</v>
      </c>
      <c r="B16" s="1801">
        <v>4604</v>
      </c>
      <c r="C16" s="1823">
        <v>11177</v>
      </c>
      <c r="D16" s="1801" t="s">
        <v>12435</v>
      </c>
      <c r="E16" s="1811" t="s">
        <v>12456</v>
      </c>
      <c r="F16" s="2014" t="s">
        <v>2535</v>
      </c>
      <c r="G16" s="1811" t="s">
        <v>9595</v>
      </c>
      <c r="H16" s="2172" t="s">
        <v>4213</v>
      </c>
      <c r="I16" s="1811" t="s">
        <v>12457</v>
      </c>
      <c r="J16" s="1801" t="s">
        <v>4579</v>
      </c>
      <c r="K16" s="1802" t="s">
        <v>43</v>
      </c>
      <c r="L16" s="1807">
        <v>0.51944444444444449</v>
      </c>
      <c r="M16" s="1807">
        <v>0.60416666666666663</v>
      </c>
      <c r="N16" s="1801" t="s">
        <v>12455</v>
      </c>
      <c r="O16" s="1807">
        <v>0.51041666666666663</v>
      </c>
      <c r="P16" s="2336" t="s">
        <v>34</v>
      </c>
      <c r="Q16" s="2336" t="s">
        <v>34</v>
      </c>
      <c r="R16" s="1801" t="s">
        <v>600</v>
      </c>
      <c r="S16" s="1801" t="s">
        <v>600</v>
      </c>
      <c r="T16" s="1801" t="s">
        <v>36</v>
      </c>
      <c r="U16" s="1801" t="s">
        <v>367</v>
      </c>
      <c r="V16" s="2526">
        <f t="shared" si="0"/>
        <v>9.0277777777778567E-3</v>
      </c>
      <c r="W16" s="1997">
        <v>9811323455</v>
      </c>
    </row>
    <row r="17" spans="1:23" s="1810" customFormat="1" ht="27" customHeight="1">
      <c r="A17" s="1801">
        <v>14</v>
      </c>
      <c r="B17" s="1801">
        <v>3567</v>
      </c>
      <c r="C17" s="1823">
        <v>207788</v>
      </c>
      <c r="D17" s="1801" t="s">
        <v>12435</v>
      </c>
      <c r="E17" s="1811" t="s">
        <v>12458</v>
      </c>
      <c r="F17" s="2014" t="s">
        <v>748</v>
      </c>
      <c r="G17" s="1811" t="s">
        <v>9595</v>
      </c>
      <c r="H17" s="2172" t="s">
        <v>4213</v>
      </c>
      <c r="I17" s="1811" t="s">
        <v>12459</v>
      </c>
      <c r="J17" s="1801" t="s">
        <v>4579</v>
      </c>
      <c r="K17" s="1802" t="s">
        <v>624</v>
      </c>
      <c r="L17" s="1807">
        <v>0.58819444444444446</v>
      </c>
      <c r="M17" s="1807">
        <v>0.75694444444444442</v>
      </c>
      <c r="N17" s="1801" t="s">
        <v>33</v>
      </c>
      <c r="O17" s="1807">
        <v>0.55208333333333337</v>
      </c>
      <c r="P17" s="1801" t="s">
        <v>34</v>
      </c>
      <c r="Q17" s="1801" t="s">
        <v>34</v>
      </c>
      <c r="R17" s="1801" t="s">
        <v>36</v>
      </c>
      <c r="S17" s="1801" t="s">
        <v>600</v>
      </c>
      <c r="T17" s="1801" t="s">
        <v>36</v>
      </c>
      <c r="U17" s="1801"/>
      <c r="V17" s="2526">
        <f t="shared" si="0"/>
        <v>3.6111111111111094E-2</v>
      </c>
      <c r="W17" s="1997">
        <v>9812083786</v>
      </c>
    </row>
    <row r="18" spans="1:23" s="1810" customFormat="1">
      <c r="A18" s="1801">
        <v>15</v>
      </c>
      <c r="B18" s="1801">
        <v>3559</v>
      </c>
      <c r="C18" s="1823">
        <v>204005</v>
      </c>
      <c r="D18" s="1801" t="s">
        <v>12435</v>
      </c>
      <c r="E18" s="2076" t="s">
        <v>12460</v>
      </c>
      <c r="F18" s="2014" t="s">
        <v>74</v>
      </c>
      <c r="G18" s="1811" t="s">
        <v>9440</v>
      </c>
      <c r="H18" s="2172" t="s">
        <v>48</v>
      </c>
      <c r="I18" s="1811" t="s">
        <v>2403</v>
      </c>
      <c r="J18" s="1801" t="s">
        <v>4579</v>
      </c>
      <c r="K18" s="1802" t="s">
        <v>180</v>
      </c>
      <c r="L18" s="1807">
        <v>0.35416666666666669</v>
      </c>
      <c r="M18" s="1807">
        <v>0.64930555555555558</v>
      </c>
      <c r="N18" s="1801" t="s">
        <v>33</v>
      </c>
      <c r="O18" s="1807">
        <v>0.34027777777777779</v>
      </c>
      <c r="P18" s="2336" t="s">
        <v>34</v>
      </c>
      <c r="Q18" s="2336" t="s">
        <v>34</v>
      </c>
      <c r="R18" s="1801" t="s">
        <v>36</v>
      </c>
      <c r="S18" s="1801" t="s">
        <v>600</v>
      </c>
      <c r="T18" s="1801" t="s">
        <v>36</v>
      </c>
      <c r="U18" s="1801" t="s">
        <v>33</v>
      </c>
      <c r="V18" s="2526">
        <f t="shared" si="0"/>
        <v>1.3888888888888895E-2</v>
      </c>
      <c r="W18" s="2014">
        <v>6370348482</v>
      </c>
    </row>
    <row r="19" spans="1:23" s="1810" customFormat="1" ht="25.5" customHeight="1">
      <c r="A19" s="1801">
        <v>16</v>
      </c>
      <c r="B19" s="1801">
        <v>4631</v>
      </c>
      <c r="C19" s="1823">
        <v>61418</v>
      </c>
      <c r="D19" s="1801" t="s">
        <v>12435</v>
      </c>
      <c r="E19" s="2076" t="s">
        <v>12461</v>
      </c>
      <c r="F19" s="2014" t="s">
        <v>363</v>
      </c>
      <c r="G19" s="1811" t="s">
        <v>5418</v>
      </c>
      <c r="H19" s="2172" t="s">
        <v>29</v>
      </c>
      <c r="I19" s="1811" t="s">
        <v>836</v>
      </c>
      <c r="J19" s="1801" t="s">
        <v>4579</v>
      </c>
      <c r="K19" s="1802" t="s">
        <v>599</v>
      </c>
      <c r="L19" s="1807">
        <v>0.62152777777777779</v>
      </c>
      <c r="M19" s="1807">
        <v>0.65625</v>
      </c>
      <c r="N19" s="1801" t="s">
        <v>33</v>
      </c>
      <c r="O19" s="1807">
        <v>0.62291666666666667</v>
      </c>
      <c r="P19" s="1801" t="s">
        <v>34</v>
      </c>
      <c r="Q19" s="1801" t="s">
        <v>34</v>
      </c>
      <c r="R19" s="1801" t="s">
        <v>36</v>
      </c>
      <c r="S19" s="1801" t="s">
        <v>600</v>
      </c>
      <c r="T19" s="1801" t="s">
        <v>36</v>
      </c>
      <c r="U19" s="1801" t="s">
        <v>33</v>
      </c>
      <c r="V19" s="952" t="s">
        <v>4134</v>
      </c>
      <c r="W19" s="1997">
        <v>9711311815</v>
      </c>
    </row>
    <row r="20" spans="1:23" s="1810" customFormat="1">
      <c r="A20" s="1801">
        <v>17</v>
      </c>
      <c r="B20" s="1801">
        <v>2125</v>
      </c>
      <c r="C20" s="2014">
        <v>202812</v>
      </c>
      <c r="D20" s="1802" t="s">
        <v>12462</v>
      </c>
      <c r="E20" s="1999" t="s">
        <v>12463</v>
      </c>
      <c r="F20" s="2014" t="s">
        <v>1118</v>
      </c>
      <c r="G20" s="1997" t="s">
        <v>4039</v>
      </c>
      <c r="H20" s="2172" t="s">
        <v>4426</v>
      </c>
      <c r="I20" s="2222" t="s">
        <v>12464</v>
      </c>
      <c r="J20" s="1801" t="s">
        <v>4579</v>
      </c>
      <c r="K20" s="1818" t="s">
        <v>398</v>
      </c>
      <c r="L20" s="1807">
        <v>0.35416666666666669</v>
      </c>
      <c r="M20" s="1807">
        <v>0.83680555555555558</v>
      </c>
      <c r="N20" s="1801" t="s">
        <v>33</v>
      </c>
      <c r="O20" s="1807">
        <v>0.34027777777777779</v>
      </c>
      <c r="P20" s="2336" t="s">
        <v>34</v>
      </c>
      <c r="Q20" s="2336" t="s">
        <v>34</v>
      </c>
      <c r="R20" s="1801" t="s">
        <v>36</v>
      </c>
      <c r="S20" s="1801" t="s">
        <v>600</v>
      </c>
      <c r="T20" s="1801" t="s">
        <v>36</v>
      </c>
      <c r="U20" s="1801" t="s">
        <v>33</v>
      </c>
      <c r="V20" s="2526">
        <f t="shared" si="0"/>
        <v>1.3888888888888895E-2</v>
      </c>
      <c r="W20" s="1997">
        <v>8540065864</v>
      </c>
    </row>
    <row r="21" spans="1:23" s="1810" customFormat="1" ht="29.25" customHeight="1">
      <c r="A21" s="1801">
        <v>18</v>
      </c>
      <c r="B21" s="1801">
        <v>3540</v>
      </c>
      <c r="C21" s="2014">
        <v>190286</v>
      </c>
      <c r="D21" s="1801" t="s">
        <v>12462</v>
      </c>
      <c r="E21" s="1999" t="s">
        <v>12465</v>
      </c>
      <c r="F21" s="2014" t="s">
        <v>12466</v>
      </c>
      <c r="G21" s="1997" t="s">
        <v>11607</v>
      </c>
      <c r="H21" s="2172" t="s">
        <v>41</v>
      </c>
      <c r="I21" s="2222" t="s">
        <v>12467</v>
      </c>
      <c r="J21" s="1801" t="s">
        <v>4579</v>
      </c>
      <c r="K21" s="1818" t="s">
        <v>4795</v>
      </c>
      <c r="L21" s="1807">
        <v>0.49791666666666667</v>
      </c>
      <c r="M21" s="1807">
        <v>0.625</v>
      </c>
      <c r="N21" s="1801" t="s">
        <v>33</v>
      </c>
      <c r="O21" s="1807">
        <v>0.47916666666666669</v>
      </c>
      <c r="P21" s="2336" t="s">
        <v>34</v>
      </c>
      <c r="Q21" s="2336" t="s">
        <v>34</v>
      </c>
      <c r="R21" s="1801" t="s">
        <v>36</v>
      </c>
      <c r="S21" s="1801" t="s">
        <v>600</v>
      </c>
      <c r="T21" s="1801" t="s">
        <v>36</v>
      </c>
      <c r="U21" s="1801" t="s">
        <v>33</v>
      </c>
      <c r="V21" s="2526">
        <f t="shared" si="0"/>
        <v>1.8749999999999989E-2</v>
      </c>
      <c r="W21" s="1997">
        <v>8750310113</v>
      </c>
    </row>
    <row r="22" spans="1:23" s="1810" customFormat="1">
      <c r="A22" s="1801">
        <v>19</v>
      </c>
      <c r="B22" s="1801">
        <v>6115</v>
      </c>
      <c r="C22" s="2014">
        <v>207910</v>
      </c>
      <c r="D22" s="1801" t="s">
        <v>12462</v>
      </c>
      <c r="E22" s="2172" t="s">
        <v>12016</v>
      </c>
      <c r="F22" s="2014" t="s">
        <v>53</v>
      </c>
      <c r="G22" s="2014" t="s">
        <v>9350</v>
      </c>
      <c r="H22" s="2172" t="s">
        <v>389</v>
      </c>
      <c r="I22" s="2172" t="s">
        <v>12468</v>
      </c>
      <c r="J22" s="1801" t="s">
        <v>4579</v>
      </c>
      <c r="K22" s="1818" t="s">
        <v>3524</v>
      </c>
      <c r="L22" s="1807">
        <v>0.3576388888888889</v>
      </c>
      <c r="M22" s="1807">
        <v>0.52083333333333337</v>
      </c>
      <c r="N22" s="1801" t="s">
        <v>33</v>
      </c>
      <c r="O22" s="1807">
        <v>0.34722222222222221</v>
      </c>
      <c r="P22" s="2336" t="s">
        <v>34</v>
      </c>
      <c r="Q22" s="2336" t="s">
        <v>34</v>
      </c>
      <c r="R22" s="1801" t="s">
        <v>36</v>
      </c>
      <c r="S22" s="1801" t="s">
        <v>600</v>
      </c>
      <c r="T22" s="1801" t="s">
        <v>36</v>
      </c>
      <c r="U22" s="1801" t="s">
        <v>33</v>
      </c>
      <c r="V22" s="2526">
        <f t="shared" si="0"/>
        <v>1.0416666666666685E-2</v>
      </c>
      <c r="W22" s="2014">
        <v>8447103204</v>
      </c>
    </row>
    <row r="23" spans="1:23" s="439" customFormat="1" ht="27.75">
      <c r="A23" s="1801">
        <v>20</v>
      </c>
      <c r="B23" s="463">
        <v>3577</v>
      </c>
      <c r="C23" s="1984">
        <v>193368</v>
      </c>
      <c r="D23" s="463" t="s">
        <v>12462</v>
      </c>
      <c r="E23" s="592" t="s">
        <v>12469</v>
      </c>
      <c r="F23" s="1984" t="s">
        <v>1024</v>
      </c>
      <c r="G23" s="591" t="s">
        <v>2398</v>
      </c>
      <c r="H23" s="1986" t="s">
        <v>48</v>
      </c>
      <c r="I23" s="2593" t="s">
        <v>11530</v>
      </c>
      <c r="J23" s="463" t="s">
        <v>4579</v>
      </c>
      <c r="K23" s="2594" t="s">
        <v>1008</v>
      </c>
      <c r="L23" s="966">
        <v>0.35</v>
      </c>
      <c r="M23" s="966">
        <v>0.4375</v>
      </c>
      <c r="N23" s="608" t="s">
        <v>4994</v>
      </c>
      <c r="O23" s="966">
        <v>0.34027777777777779</v>
      </c>
      <c r="P23" s="2357"/>
      <c r="Q23" s="2357" t="s">
        <v>171</v>
      </c>
      <c r="R23" s="463" t="s">
        <v>36</v>
      </c>
      <c r="S23" s="463" t="s">
        <v>600</v>
      </c>
      <c r="T23" s="463" t="s">
        <v>36</v>
      </c>
      <c r="U23" s="463" t="s">
        <v>33</v>
      </c>
      <c r="V23" s="952">
        <f t="shared" si="0"/>
        <v>9.7222222222221877E-3</v>
      </c>
      <c r="W23" s="591">
        <v>9873360119</v>
      </c>
    </row>
    <row r="24" spans="1:23" s="439" customFormat="1" ht="27.75">
      <c r="A24" s="1801">
        <v>21</v>
      </c>
      <c r="B24" s="463">
        <v>4635</v>
      </c>
      <c r="C24" s="1984">
        <v>206362</v>
      </c>
      <c r="D24" s="463" t="s">
        <v>12462</v>
      </c>
      <c r="E24" s="592" t="s">
        <v>12470</v>
      </c>
      <c r="F24" s="1984" t="s">
        <v>1012</v>
      </c>
      <c r="G24" s="591" t="s">
        <v>2398</v>
      </c>
      <c r="H24" s="1984" t="s">
        <v>48</v>
      </c>
      <c r="I24" s="2593" t="s">
        <v>4182</v>
      </c>
      <c r="J24" s="463" t="s">
        <v>4579</v>
      </c>
      <c r="K24" s="2594" t="s">
        <v>32</v>
      </c>
      <c r="L24" s="966">
        <v>0.44236111111111109</v>
      </c>
      <c r="M24" s="966">
        <v>0.60763888888888884</v>
      </c>
      <c r="N24" s="608" t="s">
        <v>4994</v>
      </c>
      <c r="O24" s="966">
        <v>0.43055555555555558</v>
      </c>
      <c r="P24" s="2357"/>
      <c r="Q24" s="2357" t="s">
        <v>171</v>
      </c>
      <c r="R24" s="463" t="s">
        <v>36</v>
      </c>
      <c r="S24" s="463" t="s">
        <v>600</v>
      </c>
      <c r="T24" s="463" t="s">
        <v>36</v>
      </c>
      <c r="U24" s="463" t="s">
        <v>33</v>
      </c>
      <c r="V24" s="952">
        <f t="shared" si="0"/>
        <v>1.1805555555555514E-2</v>
      </c>
      <c r="W24" s="591">
        <v>7835864414</v>
      </c>
    </row>
    <row r="25" spans="1:23" s="439" customFormat="1" ht="27.75">
      <c r="A25" s="1801">
        <v>22</v>
      </c>
      <c r="B25" s="463">
        <v>4532</v>
      </c>
      <c r="C25" s="1984">
        <v>203565</v>
      </c>
      <c r="D25" s="463" t="s">
        <v>12462</v>
      </c>
      <c r="E25" s="592" t="s">
        <v>12471</v>
      </c>
      <c r="F25" s="1984" t="s">
        <v>221</v>
      </c>
      <c r="G25" s="591" t="s">
        <v>2398</v>
      </c>
      <c r="H25" s="1986" t="s">
        <v>48</v>
      </c>
      <c r="I25" s="2593" t="s">
        <v>12472</v>
      </c>
      <c r="J25" s="463" t="s">
        <v>4579</v>
      </c>
      <c r="K25" s="2595" t="s">
        <v>549</v>
      </c>
      <c r="L25" s="966">
        <v>0.6166666666666667</v>
      </c>
      <c r="M25" s="966">
        <v>0.73958333333333337</v>
      </c>
      <c r="N25" s="608" t="s">
        <v>4994</v>
      </c>
      <c r="O25" s="966">
        <v>0.60416666666666663</v>
      </c>
      <c r="P25" s="2357"/>
      <c r="Q25" s="2357" t="s">
        <v>171</v>
      </c>
      <c r="R25" s="463" t="s">
        <v>36</v>
      </c>
      <c r="S25" s="463" t="s">
        <v>600</v>
      </c>
      <c r="T25" s="463" t="s">
        <v>36</v>
      </c>
      <c r="U25" s="463" t="s">
        <v>33</v>
      </c>
      <c r="V25" s="952">
        <f t="shared" si="0"/>
        <v>1.2500000000000067E-2</v>
      </c>
      <c r="W25" s="591">
        <v>9211216671</v>
      </c>
    </row>
    <row r="26" spans="1:23" s="1810" customFormat="1">
      <c r="A26" s="1801">
        <v>23</v>
      </c>
      <c r="B26" s="1801">
        <v>4625</v>
      </c>
      <c r="C26" s="2014">
        <v>106380</v>
      </c>
      <c r="D26" s="1801" t="s">
        <v>12462</v>
      </c>
      <c r="E26" s="1999" t="s">
        <v>12473</v>
      </c>
      <c r="F26" s="2014" t="s">
        <v>27</v>
      </c>
      <c r="G26" s="1997" t="s">
        <v>4613</v>
      </c>
      <c r="H26" s="2172" t="s">
        <v>29</v>
      </c>
      <c r="I26" s="2579" t="s">
        <v>8334</v>
      </c>
      <c r="J26" s="1801" t="s">
        <v>4579</v>
      </c>
      <c r="K26" s="2391" t="s">
        <v>142</v>
      </c>
      <c r="L26" s="1807">
        <v>0.35416666666666669</v>
      </c>
      <c r="M26" s="1807">
        <v>0.51041666666666663</v>
      </c>
      <c r="N26" s="1801" t="s">
        <v>33</v>
      </c>
      <c r="O26" s="1807">
        <v>0.34375</v>
      </c>
      <c r="P26" s="2336" t="s">
        <v>34</v>
      </c>
      <c r="Q26" s="2336" t="s">
        <v>34</v>
      </c>
      <c r="R26" s="1801" t="s">
        <v>600</v>
      </c>
      <c r="S26" s="1801" t="s">
        <v>600</v>
      </c>
      <c r="T26" s="1801" t="s">
        <v>36</v>
      </c>
      <c r="U26" s="1801" t="s">
        <v>367</v>
      </c>
      <c r="V26" s="2526">
        <f t="shared" si="0"/>
        <v>1.0416666666666685E-2</v>
      </c>
      <c r="W26" s="1997">
        <v>9999823888</v>
      </c>
    </row>
    <row r="27" spans="1:23" s="1810" customFormat="1">
      <c r="A27" s="1801">
        <v>24</v>
      </c>
      <c r="B27" s="1801">
        <v>2611</v>
      </c>
      <c r="C27" s="2014">
        <v>173704</v>
      </c>
      <c r="D27" s="1801" t="s">
        <v>12462</v>
      </c>
      <c r="E27" s="2172" t="s">
        <v>12474</v>
      </c>
      <c r="F27" s="2014" t="s">
        <v>276</v>
      </c>
      <c r="G27" s="1997" t="s">
        <v>5418</v>
      </c>
      <c r="H27" s="2172" t="s">
        <v>29</v>
      </c>
      <c r="I27" s="2222" t="s">
        <v>110</v>
      </c>
      <c r="J27" s="1801" t="s">
        <v>4579</v>
      </c>
      <c r="K27" s="2391" t="s">
        <v>6333</v>
      </c>
      <c r="L27" s="1807">
        <v>0.52013888888888893</v>
      </c>
      <c r="M27" s="1807">
        <v>0.5625</v>
      </c>
      <c r="N27" s="1801" t="s">
        <v>33</v>
      </c>
      <c r="O27" s="1807">
        <v>0.51041666666666663</v>
      </c>
      <c r="P27" s="2336" t="s">
        <v>34</v>
      </c>
      <c r="Q27" s="2336" t="s">
        <v>34</v>
      </c>
      <c r="R27" s="1801" t="s">
        <v>36</v>
      </c>
      <c r="S27" s="1801" t="s">
        <v>600</v>
      </c>
      <c r="T27" s="1801" t="s">
        <v>36</v>
      </c>
      <c r="U27" s="1801" t="s">
        <v>33</v>
      </c>
      <c r="V27" s="2526">
        <f t="shared" si="0"/>
        <v>9.7222222222222987E-3</v>
      </c>
      <c r="W27" s="2014">
        <v>7376988450</v>
      </c>
    </row>
    <row r="28" spans="1:23" s="1810" customFormat="1" ht="27.75">
      <c r="A28" s="1801">
        <v>25</v>
      </c>
      <c r="B28" s="1801">
        <v>2102</v>
      </c>
      <c r="C28" s="2014">
        <v>206557</v>
      </c>
      <c r="D28" s="1801" t="s">
        <v>12462</v>
      </c>
      <c r="E28" s="1999" t="s">
        <v>12475</v>
      </c>
      <c r="F28" s="2014" t="s">
        <v>140</v>
      </c>
      <c r="G28" s="1999" t="s">
        <v>12476</v>
      </c>
      <c r="H28" s="2172" t="s">
        <v>237</v>
      </c>
      <c r="I28" s="2222" t="s">
        <v>5391</v>
      </c>
      <c r="J28" s="1801" t="s">
        <v>4579</v>
      </c>
      <c r="K28" s="2391" t="s">
        <v>101</v>
      </c>
      <c r="L28" s="1807">
        <v>0.34375</v>
      </c>
      <c r="M28" s="1807">
        <v>0.59027777777777779</v>
      </c>
      <c r="N28" s="1801" t="s">
        <v>33</v>
      </c>
      <c r="O28" s="1807">
        <v>0.33333333333333331</v>
      </c>
      <c r="P28" s="2336" t="s">
        <v>34</v>
      </c>
      <c r="Q28" s="2336" t="s">
        <v>34</v>
      </c>
      <c r="R28" s="1801" t="s">
        <v>600</v>
      </c>
      <c r="S28" s="1801" t="s">
        <v>600</v>
      </c>
      <c r="T28" s="1801" t="s">
        <v>36</v>
      </c>
      <c r="U28" s="1801" t="s">
        <v>367</v>
      </c>
      <c r="V28" s="2526">
        <f t="shared" si="0"/>
        <v>1.0416666666666685E-2</v>
      </c>
      <c r="W28" s="1997">
        <v>9797604464</v>
      </c>
    </row>
    <row r="29" spans="1:23" s="1810" customFormat="1">
      <c r="A29" s="1801">
        <v>26</v>
      </c>
      <c r="B29" s="1801">
        <v>2417</v>
      </c>
      <c r="C29" s="2014">
        <v>197251</v>
      </c>
      <c r="D29" s="1801" t="s">
        <v>12462</v>
      </c>
      <c r="E29" s="2172" t="s">
        <v>12477</v>
      </c>
      <c r="F29" s="2014" t="s">
        <v>192</v>
      </c>
      <c r="G29" s="1997" t="s">
        <v>9703</v>
      </c>
      <c r="H29" s="2172" t="s">
        <v>99</v>
      </c>
      <c r="I29" s="2222" t="s">
        <v>100</v>
      </c>
      <c r="J29" s="1801" t="s">
        <v>4579</v>
      </c>
      <c r="K29" s="2391" t="s">
        <v>5086</v>
      </c>
      <c r="L29" s="1807">
        <v>0.34027777777777779</v>
      </c>
      <c r="M29" s="1807">
        <v>0.64236111111111116</v>
      </c>
      <c r="N29" s="1801" t="s">
        <v>33</v>
      </c>
      <c r="O29" s="1807">
        <v>0.33333333333333331</v>
      </c>
      <c r="P29" s="2336" t="s">
        <v>34</v>
      </c>
      <c r="Q29" s="2336" t="s">
        <v>34</v>
      </c>
      <c r="R29" s="1801" t="s">
        <v>600</v>
      </c>
      <c r="S29" s="1801" t="s">
        <v>600</v>
      </c>
      <c r="T29" s="1801" t="s">
        <v>36</v>
      </c>
      <c r="U29" s="1801" t="s">
        <v>367</v>
      </c>
      <c r="V29" s="2526">
        <f t="shared" si="0"/>
        <v>6.9444444444444753E-3</v>
      </c>
      <c r="W29" s="2014">
        <v>8860400347</v>
      </c>
    </row>
    <row r="30" spans="1:23" s="1810" customFormat="1">
      <c r="A30" s="1801">
        <v>27</v>
      </c>
      <c r="B30" s="1890">
        <v>4611</v>
      </c>
      <c r="C30" s="2065">
        <v>205020</v>
      </c>
      <c r="D30" s="1890" t="s">
        <v>12462</v>
      </c>
      <c r="E30" s="2066" t="s">
        <v>12478</v>
      </c>
      <c r="F30" s="2065" t="s">
        <v>1024</v>
      </c>
      <c r="G30" s="2013" t="s">
        <v>4410</v>
      </c>
      <c r="H30" s="2341" t="s">
        <v>12479</v>
      </c>
      <c r="I30" s="2329" t="s">
        <v>895</v>
      </c>
      <c r="J30" s="1890" t="s">
        <v>4579</v>
      </c>
      <c r="K30" s="2399" t="s">
        <v>5088</v>
      </c>
      <c r="L30" s="1892">
        <v>0.36180555555555555</v>
      </c>
      <c r="M30" s="1892">
        <v>0.8125</v>
      </c>
      <c r="N30" s="1890" t="s">
        <v>33</v>
      </c>
      <c r="O30" s="1892">
        <v>0.35416666666666669</v>
      </c>
      <c r="P30" s="2336" t="s">
        <v>34</v>
      </c>
      <c r="Q30" s="2336" t="s">
        <v>34</v>
      </c>
      <c r="R30" s="1890" t="s">
        <v>600</v>
      </c>
      <c r="S30" s="1890" t="s">
        <v>600</v>
      </c>
      <c r="T30" s="1890" t="s">
        <v>36</v>
      </c>
      <c r="U30" s="1890" t="s">
        <v>367</v>
      </c>
      <c r="V30" s="2578">
        <f t="shared" si="0"/>
        <v>7.6388888888888618E-3</v>
      </c>
      <c r="W30" s="2013">
        <v>9899227024</v>
      </c>
    </row>
    <row r="31" spans="1:23" s="1810" customFormat="1" ht="25.5" customHeight="1">
      <c r="A31" s="1801">
        <v>28</v>
      </c>
      <c r="B31" s="1801"/>
      <c r="C31" s="1823">
        <v>203779</v>
      </c>
      <c r="D31" s="1802" t="s">
        <v>12480</v>
      </c>
      <c r="E31" s="2076" t="s">
        <v>12481</v>
      </c>
      <c r="F31" s="1805" t="s">
        <v>941</v>
      </c>
      <c r="G31" s="2076" t="s">
        <v>9210</v>
      </c>
      <c r="H31" s="1999" t="s">
        <v>389</v>
      </c>
      <c r="I31" s="2076" t="s">
        <v>394</v>
      </c>
      <c r="J31" s="1801" t="s">
        <v>4579</v>
      </c>
      <c r="K31" s="1802" t="s">
        <v>3516</v>
      </c>
      <c r="L31" s="1807">
        <v>0.34861111111111109</v>
      </c>
      <c r="M31" s="1807">
        <v>0.43402777777777779</v>
      </c>
      <c r="N31" s="1890" t="s">
        <v>33</v>
      </c>
      <c r="O31" s="1807">
        <v>0.33680555555555558</v>
      </c>
      <c r="P31" s="2336" t="s">
        <v>34</v>
      </c>
      <c r="Q31" s="2336" t="s">
        <v>34</v>
      </c>
      <c r="R31" s="1801" t="s">
        <v>600</v>
      </c>
      <c r="S31" s="1801" t="s">
        <v>600</v>
      </c>
      <c r="T31" s="1801" t="s">
        <v>36</v>
      </c>
      <c r="U31" s="1801" t="s">
        <v>9497</v>
      </c>
      <c r="V31" s="2526">
        <f t="shared" si="0"/>
        <v>1.1805555555555514E-2</v>
      </c>
      <c r="W31" s="1801"/>
    </row>
    <row r="32" spans="1:23" s="1810" customFormat="1" ht="22.5" customHeight="1">
      <c r="A32" s="1801">
        <v>29</v>
      </c>
      <c r="B32" s="1801"/>
      <c r="C32" s="1805">
        <v>201539</v>
      </c>
      <c r="D32" s="1812" t="s">
        <v>12480</v>
      </c>
      <c r="E32" s="1811" t="s">
        <v>12482</v>
      </c>
      <c r="F32" s="1805" t="s">
        <v>1577</v>
      </c>
      <c r="G32" s="1811" t="s">
        <v>9210</v>
      </c>
      <c r="H32" s="1999" t="s">
        <v>389</v>
      </c>
      <c r="I32" s="1811" t="s">
        <v>394</v>
      </c>
      <c r="J32" s="1801" t="s">
        <v>4579</v>
      </c>
      <c r="K32" s="1802" t="s">
        <v>1018</v>
      </c>
      <c r="L32" s="1807">
        <v>0.44930555555555557</v>
      </c>
      <c r="M32" s="1807">
        <v>0.5625</v>
      </c>
      <c r="N32" s="1890" t="s">
        <v>33</v>
      </c>
      <c r="O32" s="1807">
        <v>0.42708333333333331</v>
      </c>
      <c r="P32" s="2336" t="s">
        <v>34</v>
      </c>
      <c r="Q32" s="2336" t="s">
        <v>34</v>
      </c>
      <c r="R32" s="1801" t="s">
        <v>600</v>
      </c>
      <c r="S32" s="1801" t="s">
        <v>600</v>
      </c>
      <c r="T32" s="1801" t="s">
        <v>36</v>
      </c>
      <c r="U32" s="1801" t="s">
        <v>9497</v>
      </c>
      <c r="V32" s="2526">
        <f t="shared" si="0"/>
        <v>2.2222222222222254E-2</v>
      </c>
      <c r="W32" s="1801"/>
    </row>
    <row r="33" spans="1:23" s="1810" customFormat="1" ht="24" customHeight="1">
      <c r="A33" s="1801">
        <v>30</v>
      </c>
      <c r="B33" s="1801"/>
      <c r="C33" s="1805">
        <v>208549</v>
      </c>
      <c r="D33" s="1812" t="s">
        <v>12480</v>
      </c>
      <c r="E33" s="1811" t="s">
        <v>12483</v>
      </c>
      <c r="F33" s="1805" t="s">
        <v>3314</v>
      </c>
      <c r="G33" s="1811" t="s">
        <v>9210</v>
      </c>
      <c r="H33" s="1999" t="s">
        <v>389</v>
      </c>
      <c r="I33" s="1811" t="s">
        <v>3334</v>
      </c>
      <c r="J33" s="1801" t="s">
        <v>188</v>
      </c>
      <c r="K33" s="1802" t="s">
        <v>423</v>
      </c>
      <c r="L33" s="1807">
        <v>0.58611111111111114</v>
      </c>
      <c r="M33" s="1807">
        <v>0.75</v>
      </c>
      <c r="N33" s="1890" t="s">
        <v>33</v>
      </c>
      <c r="O33" s="1807">
        <v>0.57291666666666663</v>
      </c>
      <c r="P33" s="2336" t="s">
        <v>34</v>
      </c>
      <c r="Q33" s="2336" t="s">
        <v>34</v>
      </c>
      <c r="R33" s="1801" t="s">
        <v>36</v>
      </c>
      <c r="S33" s="1801" t="s">
        <v>600</v>
      </c>
      <c r="T33" s="1801" t="s">
        <v>36</v>
      </c>
      <c r="U33" s="1801" t="s">
        <v>33</v>
      </c>
      <c r="V33" s="2526">
        <f t="shared" si="0"/>
        <v>1.3194444444444509E-2</v>
      </c>
      <c r="W33" s="1801"/>
    </row>
    <row r="34" spans="1:23" s="1810" customFormat="1" ht="23.25" customHeight="1">
      <c r="A34" s="1801">
        <v>31</v>
      </c>
      <c r="B34" s="1801"/>
      <c r="C34" s="1805">
        <v>7438</v>
      </c>
      <c r="D34" s="1812" t="s">
        <v>12480</v>
      </c>
      <c r="E34" s="1811" t="s">
        <v>12484</v>
      </c>
      <c r="F34" s="1805" t="s">
        <v>804</v>
      </c>
      <c r="G34" s="1811" t="s">
        <v>11467</v>
      </c>
      <c r="H34" s="1999" t="s">
        <v>41</v>
      </c>
      <c r="I34" s="1811" t="s">
        <v>12485</v>
      </c>
      <c r="J34" s="1801" t="s">
        <v>4579</v>
      </c>
      <c r="K34" s="1802" t="s">
        <v>9461</v>
      </c>
      <c r="L34" s="1807">
        <v>0.34930555555555554</v>
      </c>
      <c r="M34" s="1807">
        <v>0.50694444444444442</v>
      </c>
      <c r="N34" s="1890" t="s">
        <v>33</v>
      </c>
      <c r="O34" s="1807">
        <v>0.33680555555555558</v>
      </c>
      <c r="P34" s="2336" t="s">
        <v>34</v>
      </c>
      <c r="Q34" s="2336" t="s">
        <v>34</v>
      </c>
      <c r="R34" s="1801" t="s">
        <v>36</v>
      </c>
      <c r="S34" s="1801" t="s">
        <v>600</v>
      </c>
      <c r="T34" s="1801" t="s">
        <v>36</v>
      </c>
      <c r="U34" s="1801" t="s">
        <v>33</v>
      </c>
      <c r="V34" s="2526">
        <f t="shared" si="0"/>
        <v>1.2499999999999956E-2</v>
      </c>
      <c r="W34" s="1801"/>
    </row>
    <row r="35" spans="1:23" s="1810" customFormat="1" ht="22.5" customHeight="1">
      <c r="A35" s="1801">
        <v>32</v>
      </c>
      <c r="B35" s="1801"/>
      <c r="C35" s="1805">
        <v>202854</v>
      </c>
      <c r="D35" s="1812" t="s">
        <v>12480</v>
      </c>
      <c r="E35" s="1811" t="s">
        <v>12486</v>
      </c>
      <c r="F35" s="1805" t="s">
        <v>213</v>
      </c>
      <c r="G35" s="1811" t="s">
        <v>10420</v>
      </c>
      <c r="H35" s="1999" t="s">
        <v>29</v>
      </c>
      <c r="I35" s="1811" t="s">
        <v>1871</v>
      </c>
      <c r="J35" s="1801" t="s">
        <v>4579</v>
      </c>
      <c r="K35" s="2580" t="s">
        <v>9466</v>
      </c>
      <c r="L35" s="1807">
        <v>0.52847222222222223</v>
      </c>
      <c r="M35" s="1807">
        <v>0.70833333333333337</v>
      </c>
      <c r="N35" s="1890" t="s">
        <v>33</v>
      </c>
      <c r="O35" s="1807">
        <v>0.52083333333333337</v>
      </c>
      <c r="P35" s="2336" t="s">
        <v>34</v>
      </c>
      <c r="Q35" s="2336" t="s">
        <v>34</v>
      </c>
      <c r="R35" s="1801" t="s">
        <v>36</v>
      </c>
      <c r="S35" s="1801" t="s">
        <v>600</v>
      </c>
      <c r="T35" s="1801" t="s">
        <v>36</v>
      </c>
      <c r="U35" s="1801" t="s">
        <v>33</v>
      </c>
      <c r="V35" s="2526">
        <f t="shared" si="0"/>
        <v>7.6388888888888618E-3</v>
      </c>
      <c r="W35" s="1801"/>
    </row>
    <row r="36" spans="1:23" s="1810" customFormat="1" ht="21.75" customHeight="1">
      <c r="A36" s="1801">
        <v>33</v>
      </c>
      <c r="B36" s="1801"/>
      <c r="C36" s="1805">
        <v>4850</v>
      </c>
      <c r="D36" s="1812" t="s">
        <v>12480</v>
      </c>
      <c r="E36" s="1811" t="s">
        <v>12487</v>
      </c>
      <c r="F36" s="1805" t="s">
        <v>5339</v>
      </c>
      <c r="G36" s="1811" t="s">
        <v>617</v>
      </c>
      <c r="H36" s="1999" t="s">
        <v>48</v>
      </c>
      <c r="I36" s="1811" t="s">
        <v>977</v>
      </c>
      <c r="J36" s="1801" t="s">
        <v>94</v>
      </c>
      <c r="K36" s="2580" t="s">
        <v>8377</v>
      </c>
      <c r="L36" s="1807">
        <v>0.73333333333333328</v>
      </c>
      <c r="M36" s="1807">
        <v>0.90625</v>
      </c>
      <c r="N36" s="1890" t="s">
        <v>33</v>
      </c>
      <c r="O36" s="1807">
        <v>0.72569444444444442</v>
      </c>
      <c r="P36" s="2336" t="s">
        <v>34</v>
      </c>
      <c r="Q36" s="2336" t="s">
        <v>34</v>
      </c>
      <c r="R36" s="1801" t="s">
        <v>36</v>
      </c>
      <c r="S36" s="1801" t="s">
        <v>600</v>
      </c>
      <c r="T36" s="1801" t="s">
        <v>36</v>
      </c>
      <c r="U36" s="1801" t="s">
        <v>33</v>
      </c>
      <c r="V36" s="2526">
        <f t="shared" si="0"/>
        <v>7.6388888888888618E-3</v>
      </c>
      <c r="W36" s="1801"/>
    </row>
    <row r="37" spans="1:23" s="1810" customFormat="1" ht="25.5" customHeight="1">
      <c r="A37" s="1801">
        <v>34</v>
      </c>
      <c r="B37" s="1801"/>
      <c r="C37" s="1805">
        <v>151630</v>
      </c>
      <c r="D37" s="1812" t="s">
        <v>12480</v>
      </c>
      <c r="E37" s="1811" t="s">
        <v>12488</v>
      </c>
      <c r="F37" s="1805" t="s">
        <v>363</v>
      </c>
      <c r="G37" s="1811" t="s">
        <v>200</v>
      </c>
      <c r="H37" s="1999" t="s">
        <v>520</v>
      </c>
      <c r="I37" s="1811" t="s">
        <v>12489</v>
      </c>
      <c r="J37" s="1801" t="s">
        <v>4579</v>
      </c>
      <c r="K37" s="2581" t="s">
        <v>9468</v>
      </c>
      <c r="L37" s="1807">
        <v>0.3527777777777778</v>
      </c>
      <c r="M37" s="1807">
        <v>0.45833333333333331</v>
      </c>
      <c r="N37" s="1890" t="s">
        <v>33</v>
      </c>
      <c r="O37" s="1807">
        <v>0.34375</v>
      </c>
      <c r="P37" s="2336" t="s">
        <v>34</v>
      </c>
      <c r="Q37" s="2336" t="s">
        <v>34</v>
      </c>
      <c r="R37" s="1801" t="s">
        <v>36</v>
      </c>
      <c r="S37" s="1801" t="s">
        <v>600</v>
      </c>
      <c r="T37" s="1801" t="s">
        <v>36</v>
      </c>
      <c r="U37" s="1801" t="s">
        <v>33</v>
      </c>
      <c r="V37" s="2526">
        <f t="shared" si="0"/>
        <v>9.0277777777778012E-3</v>
      </c>
      <c r="W37" s="1801"/>
    </row>
    <row r="38" spans="1:23" s="1810" customFormat="1">
      <c r="A38" s="1801">
        <v>35</v>
      </c>
      <c r="B38" s="1801"/>
      <c r="C38" s="1805">
        <v>199989</v>
      </c>
      <c r="D38" s="1812" t="s">
        <v>12480</v>
      </c>
      <c r="E38" s="1811" t="s">
        <v>12490</v>
      </c>
      <c r="F38" s="1805" t="s">
        <v>1112</v>
      </c>
      <c r="G38" s="1811" t="s">
        <v>8197</v>
      </c>
      <c r="H38" s="1999" t="s">
        <v>215</v>
      </c>
      <c r="I38" s="1811" t="s">
        <v>12491</v>
      </c>
      <c r="J38" s="1801" t="s">
        <v>4579</v>
      </c>
      <c r="K38" s="1802" t="s">
        <v>9476</v>
      </c>
      <c r="L38" s="1807">
        <v>0.46875</v>
      </c>
      <c r="M38" s="1807">
        <v>0.51388888888888884</v>
      </c>
      <c r="N38" s="1801" t="s">
        <v>219</v>
      </c>
      <c r="O38" s="1807">
        <v>0.45833333333333331</v>
      </c>
      <c r="P38" s="2336" t="s">
        <v>34</v>
      </c>
      <c r="Q38" s="2336" t="s">
        <v>34</v>
      </c>
      <c r="R38" s="1801" t="s">
        <v>600</v>
      </c>
      <c r="S38" s="1801" t="s">
        <v>600</v>
      </c>
      <c r="T38" s="1801" t="s">
        <v>36</v>
      </c>
      <c r="U38" s="1801" t="s">
        <v>367</v>
      </c>
      <c r="V38" s="2526">
        <f t="shared" si="0"/>
        <v>1.0416666666666685E-2</v>
      </c>
      <c r="W38" s="1801"/>
    </row>
    <row r="39" spans="1:23" s="1810" customFormat="1">
      <c r="A39" s="1801">
        <v>36</v>
      </c>
      <c r="B39" s="1801"/>
      <c r="C39" s="1805">
        <v>205402</v>
      </c>
      <c r="D39" s="1812" t="s">
        <v>12480</v>
      </c>
      <c r="E39" s="1811" t="s">
        <v>12492</v>
      </c>
      <c r="F39" s="1805" t="s">
        <v>681</v>
      </c>
      <c r="G39" s="1811" t="s">
        <v>8197</v>
      </c>
      <c r="H39" s="1999" t="s">
        <v>215</v>
      </c>
      <c r="I39" s="1811" t="s">
        <v>12493</v>
      </c>
      <c r="J39" s="1801" t="s">
        <v>4579</v>
      </c>
      <c r="K39" s="1802" t="s">
        <v>3514</v>
      </c>
      <c r="L39" s="1807">
        <v>0.52013888888888893</v>
      </c>
      <c r="M39" s="1807">
        <v>0.5625</v>
      </c>
      <c r="N39" s="1801" t="s">
        <v>219</v>
      </c>
      <c r="O39" s="1807">
        <v>0.50694444444444442</v>
      </c>
      <c r="P39" s="2336" t="s">
        <v>34</v>
      </c>
      <c r="Q39" s="2336" t="s">
        <v>34</v>
      </c>
      <c r="R39" s="1801" t="s">
        <v>600</v>
      </c>
      <c r="S39" s="1801" t="s">
        <v>600</v>
      </c>
      <c r="T39" s="1801" t="s">
        <v>36</v>
      </c>
      <c r="U39" s="1801" t="s">
        <v>367</v>
      </c>
      <c r="V39" s="2526">
        <f t="shared" si="0"/>
        <v>1.3194444444444509E-2</v>
      </c>
      <c r="W39" s="1801"/>
    </row>
    <row r="40" spans="1:23" s="1810" customFormat="1">
      <c r="A40" s="1801">
        <v>37</v>
      </c>
      <c r="B40" s="1801"/>
      <c r="C40" s="1805">
        <v>202358</v>
      </c>
      <c r="D40" s="1812" t="s">
        <v>12480</v>
      </c>
      <c r="E40" s="1811" t="s">
        <v>12494</v>
      </c>
      <c r="F40" s="1805" t="s">
        <v>840</v>
      </c>
      <c r="G40" s="1811" t="s">
        <v>8197</v>
      </c>
      <c r="H40" s="1999" t="s">
        <v>215</v>
      </c>
      <c r="I40" s="1811" t="s">
        <v>12495</v>
      </c>
      <c r="J40" s="1801" t="s">
        <v>4579</v>
      </c>
      <c r="K40" s="1802" t="s">
        <v>3516</v>
      </c>
      <c r="L40" s="1807">
        <v>0.56874999999999998</v>
      </c>
      <c r="M40" s="1807">
        <v>0.63541666666666663</v>
      </c>
      <c r="N40" s="1801" t="s">
        <v>219</v>
      </c>
      <c r="O40" s="1807">
        <v>0.55555555555555558</v>
      </c>
      <c r="P40" s="2336" t="s">
        <v>34</v>
      </c>
      <c r="Q40" s="2336" t="s">
        <v>34</v>
      </c>
      <c r="R40" s="1801" t="s">
        <v>600</v>
      </c>
      <c r="S40" s="1801" t="s">
        <v>600</v>
      </c>
      <c r="T40" s="1801" t="s">
        <v>36</v>
      </c>
      <c r="U40" s="1801" t="s">
        <v>367</v>
      </c>
      <c r="V40" s="2526">
        <f t="shared" si="0"/>
        <v>1.3194444444444398E-2</v>
      </c>
      <c r="W40" s="1801"/>
    </row>
    <row r="41" spans="1:23" s="1810" customFormat="1">
      <c r="A41" s="1801">
        <v>38</v>
      </c>
      <c r="B41" s="1801"/>
      <c r="C41" s="1805">
        <v>208912</v>
      </c>
      <c r="D41" s="1812" t="s">
        <v>12480</v>
      </c>
      <c r="E41" s="1811" t="s">
        <v>12496</v>
      </c>
      <c r="F41" s="1805" t="s">
        <v>12497</v>
      </c>
      <c r="G41" s="1811" t="s">
        <v>214</v>
      </c>
      <c r="H41" s="1999" t="s">
        <v>215</v>
      </c>
      <c r="I41" s="1811" t="s">
        <v>853</v>
      </c>
      <c r="J41" s="1801" t="s">
        <v>94</v>
      </c>
      <c r="K41" s="1802" t="s">
        <v>32</v>
      </c>
      <c r="L41" s="1807">
        <v>0.63888888888888884</v>
      </c>
      <c r="M41" s="1807">
        <v>0.6875</v>
      </c>
      <c r="N41" s="1801" t="s">
        <v>219</v>
      </c>
      <c r="O41" s="1807">
        <v>0.63194444444444442</v>
      </c>
      <c r="P41" s="2336" t="s">
        <v>34</v>
      </c>
      <c r="Q41" s="2336" t="s">
        <v>34</v>
      </c>
      <c r="R41" s="1801" t="s">
        <v>600</v>
      </c>
      <c r="S41" s="1801" t="s">
        <v>600</v>
      </c>
      <c r="T41" s="1801" t="s">
        <v>36</v>
      </c>
      <c r="U41" s="1801" t="s">
        <v>367</v>
      </c>
      <c r="V41" s="2526">
        <f t="shared" si="0"/>
        <v>6.9444444444444198E-3</v>
      </c>
      <c r="W41" s="1801"/>
    </row>
    <row r="42" spans="1:23" s="1810" customFormat="1" ht="27" customHeight="1">
      <c r="A42" s="1801">
        <v>39</v>
      </c>
      <c r="B42" s="1801"/>
      <c r="C42" s="1805">
        <v>196432</v>
      </c>
      <c r="D42" s="1812" t="s">
        <v>12480</v>
      </c>
      <c r="E42" s="1811" t="s">
        <v>12498</v>
      </c>
      <c r="F42" s="1805" t="s">
        <v>455</v>
      </c>
      <c r="G42" s="1811" t="s">
        <v>462</v>
      </c>
      <c r="H42" s="1999" t="s">
        <v>48</v>
      </c>
      <c r="I42" s="1811" t="s">
        <v>12499</v>
      </c>
      <c r="J42" s="1801" t="s">
        <v>4579</v>
      </c>
      <c r="K42" s="1802" t="s">
        <v>12500</v>
      </c>
      <c r="L42" s="1807">
        <v>0.35416666666666669</v>
      </c>
      <c r="M42" s="1807">
        <v>0.55208333333333337</v>
      </c>
      <c r="N42" s="1890" t="s">
        <v>33</v>
      </c>
      <c r="O42" s="1807">
        <v>0.34375</v>
      </c>
      <c r="P42" s="2336" t="s">
        <v>34</v>
      </c>
      <c r="Q42" s="2336" t="s">
        <v>34</v>
      </c>
      <c r="R42" s="1801" t="s">
        <v>600</v>
      </c>
      <c r="S42" s="1801" t="s">
        <v>600</v>
      </c>
      <c r="T42" s="1801" t="s">
        <v>36</v>
      </c>
      <c r="U42" s="1801" t="s">
        <v>367</v>
      </c>
      <c r="V42" s="2526">
        <f t="shared" si="0"/>
        <v>1.0416666666666685E-2</v>
      </c>
      <c r="W42" s="1801"/>
    </row>
    <row r="43" spans="1:23" s="1810" customFormat="1">
      <c r="A43" s="1801">
        <v>40</v>
      </c>
      <c r="B43" s="1801"/>
      <c r="C43" s="1823">
        <v>207434</v>
      </c>
      <c r="D43" s="1801" t="s">
        <v>12480</v>
      </c>
      <c r="E43" s="1811" t="s">
        <v>6553</v>
      </c>
      <c r="F43" s="1805" t="s">
        <v>505</v>
      </c>
      <c r="G43" s="1811" t="s">
        <v>462</v>
      </c>
      <c r="H43" s="1999" t="s">
        <v>48</v>
      </c>
      <c r="I43" s="1811" t="s">
        <v>12501</v>
      </c>
      <c r="J43" s="1801" t="s">
        <v>4579</v>
      </c>
      <c r="K43" s="1802" t="s">
        <v>885</v>
      </c>
      <c r="L43" s="1807">
        <v>0.57430555555555551</v>
      </c>
      <c r="M43" s="1807">
        <v>0.68402777777777779</v>
      </c>
      <c r="N43" s="1890" t="s">
        <v>33</v>
      </c>
      <c r="O43" s="1807">
        <v>0.5625</v>
      </c>
      <c r="P43" s="2336" t="s">
        <v>34</v>
      </c>
      <c r="Q43" s="2336" t="s">
        <v>34</v>
      </c>
      <c r="R43" s="1801" t="s">
        <v>600</v>
      </c>
      <c r="S43" s="1801" t="s">
        <v>600</v>
      </c>
      <c r="T43" s="1801" t="s">
        <v>36</v>
      </c>
      <c r="U43" s="1801" t="s">
        <v>367</v>
      </c>
      <c r="V43" s="2526">
        <f t="shared" si="0"/>
        <v>1.1805555555555514E-2</v>
      </c>
      <c r="W43" s="1801"/>
    </row>
    <row r="44" spans="1:23" s="1810" customFormat="1" ht="26.25" customHeight="1">
      <c r="A44" s="1801">
        <v>41</v>
      </c>
      <c r="B44" s="1801"/>
      <c r="C44" s="1823">
        <v>202751</v>
      </c>
      <c r="D44" s="1801" t="s">
        <v>12480</v>
      </c>
      <c r="E44" s="1811" t="s">
        <v>3020</v>
      </c>
      <c r="F44" s="1805" t="s">
        <v>2535</v>
      </c>
      <c r="G44" s="1811" t="s">
        <v>462</v>
      </c>
      <c r="H44" s="1999" t="s">
        <v>48</v>
      </c>
      <c r="I44" s="1811" t="s">
        <v>12502</v>
      </c>
      <c r="J44" s="1801" t="s">
        <v>4579</v>
      </c>
      <c r="K44" s="1802" t="s">
        <v>3504</v>
      </c>
      <c r="L44" s="1807">
        <v>0.70486111111111116</v>
      </c>
      <c r="M44" s="1807">
        <v>0.85555555555555551</v>
      </c>
      <c r="N44" s="1890" t="s">
        <v>33</v>
      </c>
      <c r="O44" s="1807">
        <v>0.6875</v>
      </c>
      <c r="P44" s="2336" t="s">
        <v>34</v>
      </c>
      <c r="Q44" s="2336" t="s">
        <v>34</v>
      </c>
      <c r="R44" s="1801" t="s">
        <v>600</v>
      </c>
      <c r="S44" s="1801" t="s">
        <v>600</v>
      </c>
      <c r="T44" s="1801" t="s">
        <v>36</v>
      </c>
      <c r="U44" s="1801" t="s">
        <v>367</v>
      </c>
      <c r="V44" s="2526">
        <f t="shared" si="0"/>
        <v>1.736111111111116E-2</v>
      </c>
      <c r="W44" s="1801"/>
    </row>
    <row r="45" spans="1:23">
      <c r="A45" s="1801">
        <v>42</v>
      </c>
      <c r="B45" s="775"/>
      <c r="C45" s="1629">
        <v>184067</v>
      </c>
      <c r="D45" s="775" t="s">
        <v>12480</v>
      </c>
      <c r="E45" s="2220" t="s">
        <v>12503</v>
      </c>
      <c r="F45" s="1503" t="s">
        <v>78</v>
      </c>
      <c r="G45" s="2105" t="s">
        <v>12504</v>
      </c>
      <c r="H45" s="2351" t="s">
        <v>70</v>
      </c>
      <c r="I45" s="2105" t="s">
        <v>11545</v>
      </c>
      <c r="J45" s="775" t="s">
        <v>4579</v>
      </c>
      <c r="K45" s="775"/>
      <c r="L45" s="1498"/>
      <c r="M45" s="1498"/>
      <c r="N45" s="2447" t="s">
        <v>37</v>
      </c>
      <c r="O45" s="1498"/>
      <c r="P45" s="2302"/>
      <c r="Q45" s="2302"/>
      <c r="R45" s="775"/>
      <c r="S45" s="775"/>
      <c r="T45" s="775"/>
      <c r="U45" s="775"/>
      <c r="V45" s="904">
        <f t="shared" si="0"/>
        <v>0</v>
      </c>
      <c r="W45" s="775"/>
    </row>
    <row r="46" spans="1:23">
      <c r="A46" s="1801">
        <v>43</v>
      </c>
      <c r="B46" s="775"/>
      <c r="C46" s="1629">
        <v>205992</v>
      </c>
      <c r="D46" s="775" t="s">
        <v>12480</v>
      </c>
      <c r="E46" s="2220" t="s">
        <v>12505</v>
      </c>
      <c r="F46" s="1503" t="s">
        <v>2142</v>
      </c>
      <c r="G46" s="2105" t="s">
        <v>12504</v>
      </c>
      <c r="H46" s="2351" t="s">
        <v>4463</v>
      </c>
      <c r="I46" s="2105" t="s">
        <v>11542</v>
      </c>
      <c r="J46" s="775" t="s">
        <v>4579</v>
      </c>
      <c r="K46" s="775"/>
      <c r="L46" s="1498"/>
      <c r="M46" s="1498"/>
      <c r="N46" s="2447" t="s">
        <v>37</v>
      </c>
      <c r="O46" s="1498"/>
      <c r="P46" s="2302"/>
      <c r="Q46" s="2302"/>
      <c r="R46" s="775"/>
      <c r="S46" s="775"/>
      <c r="T46" s="775"/>
      <c r="U46" s="775"/>
      <c r="V46" s="904">
        <f t="shared" si="0"/>
        <v>0</v>
      </c>
      <c r="W46" s="775"/>
    </row>
    <row r="47" spans="1:23">
      <c r="A47" s="1801">
        <v>44</v>
      </c>
      <c r="B47" s="775"/>
      <c r="C47" s="1629">
        <v>101303</v>
      </c>
      <c r="D47" s="775" t="s">
        <v>12480</v>
      </c>
      <c r="E47" s="2220" t="s">
        <v>8729</v>
      </c>
      <c r="F47" s="1503" t="s">
        <v>173</v>
      </c>
      <c r="G47" s="2105" t="s">
        <v>12504</v>
      </c>
      <c r="H47" s="2351" t="s">
        <v>4463</v>
      </c>
      <c r="I47" s="2105" t="s">
        <v>11542</v>
      </c>
      <c r="J47" s="775" t="s">
        <v>4579</v>
      </c>
      <c r="K47" s="775"/>
      <c r="L47" s="1498"/>
      <c r="M47" s="1498"/>
      <c r="N47" s="2447" t="s">
        <v>37</v>
      </c>
      <c r="O47" s="1498"/>
      <c r="P47" s="2302"/>
      <c r="Q47" s="2302"/>
      <c r="R47" s="775"/>
      <c r="S47" s="775"/>
      <c r="T47" s="775"/>
      <c r="U47" s="775"/>
      <c r="V47" s="904">
        <f t="shared" si="0"/>
        <v>0</v>
      </c>
      <c r="W47" s="775"/>
    </row>
    <row r="48" spans="1:23">
      <c r="A48" s="1801">
        <v>45</v>
      </c>
      <c r="B48" s="775"/>
      <c r="C48" s="1629">
        <v>193795</v>
      </c>
      <c r="D48" s="775" t="s">
        <v>12480</v>
      </c>
      <c r="E48" s="2220" t="s">
        <v>12506</v>
      </c>
      <c r="F48" s="1503" t="s">
        <v>12507</v>
      </c>
      <c r="G48" s="2105" t="s">
        <v>12504</v>
      </c>
      <c r="H48" s="2351" t="s">
        <v>4463</v>
      </c>
      <c r="I48" s="2105" t="s">
        <v>11542</v>
      </c>
      <c r="J48" s="775" t="s">
        <v>4579</v>
      </c>
      <c r="K48" s="775"/>
      <c r="L48" s="1498"/>
      <c r="M48" s="1498"/>
      <c r="N48" s="2447" t="s">
        <v>37</v>
      </c>
      <c r="O48" s="1498"/>
      <c r="P48" s="2302"/>
      <c r="Q48" s="2302"/>
      <c r="R48" s="775"/>
      <c r="S48" s="775"/>
      <c r="T48" s="775"/>
      <c r="U48" s="775"/>
      <c r="V48" s="904">
        <f t="shared" si="0"/>
        <v>0</v>
      </c>
      <c r="W48" s="775"/>
    </row>
    <row r="49" spans="1:23">
      <c r="A49" s="1801">
        <v>46</v>
      </c>
      <c r="B49" s="775"/>
      <c r="C49" s="1629">
        <v>154396</v>
      </c>
      <c r="D49" s="775" t="s">
        <v>12480</v>
      </c>
      <c r="E49" s="2220" t="s">
        <v>12508</v>
      </c>
      <c r="F49" s="1503" t="s">
        <v>84</v>
      </c>
      <c r="G49" s="2105" t="s">
        <v>4998</v>
      </c>
      <c r="H49" s="2351" t="s">
        <v>4463</v>
      </c>
      <c r="I49" s="2105" t="s">
        <v>12509</v>
      </c>
      <c r="J49" s="775" t="s">
        <v>4579</v>
      </c>
      <c r="K49" s="775"/>
      <c r="L49" s="1498"/>
      <c r="M49" s="1498"/>
      <c r="N49" s="2447" t="s">
        <v>37</v>
      </c>
      <c r="O49" s="775"/>
      <c r="P49" s="2302"/>
      <c r="Q49" s="2302"/>
      <c r="R49" s="775"/>
      <c r="S49" s="775"/>
      <c r="T49" s="775"/>
      <c r="U49" s="775"/>
      <c r="V49" s="904">
        <f t="shared" si="0"/>
        <v>0</v>
      </c>
      <c r="W49" s="775"/>
    </row>
    <row r="50" spans="1:23">
      <c r="A50" s="1801">
        <v>47</v>
      </c>
      <c r="B50" s="775"/>
      <c r="C50" s="1629">
        <v>188355</v>
      </c>
      <c r="D50" s="775" t="s">
        <v>12480</v>
      </c>
      <c r="E50" s="2105" t="s">
        <v>2707</v>
      </c>
      <c r="F50" s="1503" t="s">
        <v>1719</v>
      </c>
      <c r="G50" s="2105" t="s">
        <v>69</v>
      </c>
      <c r="H50" s="2351" t="s">
        <v>4463</v>
      </c>
      <c r="I50" s="2105" t="s">
        <v>11335</v>
      </c>
      <c r="J50" s="775" t="s">
        <v>4579</v>
      </c>
      <c r="K50" s="775"/>
      <c r="L50" s="1498"/>
      <c r="M50" s="1498"/>
      <c r="N50" s="2447" t="s">
        <v>37</v>
      </c>
      <c r="O50" s="775"/>
      <c r="P50" s="2302"/>
      <c r="Q50" s="2302"/>
      <c r="R50" s="775"/>
      <c r="S50" s="775"/>
      <c r="T50" s="775"/>
      <c r="U50" s="775"/>
      <c r="V50" s="904">
        <f t="shared" si="0"/>
        <v>0</v>
      </c>
      <c r="W50" s="775"/>
    </row>
    <row r="51" spans="1:23">
      <c r="A51" s="1801">
        <v>48</v>
      </c>
      <c r="B51" s="775"/>
      <c r="C51" s="1629">
        <v>205741</v>
      </c>
      <c r="D51" s="775" t="s">
        <v>12480</v>
      </c>
      <c r="E51" s="2220" t="s">
        <v>12510</v>
      </c>
      <c r="F51" s="1503" t="s">
        <v>12507</v>
      </c>
      <c r="G51" s="2105" t="s">
        <v>69</v>
      </c>
      <c r="H51" s="2351" t="s">
        <v>4463</v>
      </c>
      <c r="I51" s="2105" t="s">
        <v>11542</v>
      </c>
      <c r="J51" s="775" t="s">
        <v>4579</v>
      </c>
      <c r="K51" s="775"/>
      <c r="L51" s="1498"/>
      <c r="M51" s="1498"/>
      <c r="N51" s="2447" t="s">
        <v>37</v>
      </c>
      <c r="O51" s="775"/>
      <c r="P51" s="2302"/>
      <c r="Q51" s="2302"/>
      <c r="R51" s="775"/>
      <c r="S51" s="775"/>
      <c r="T51" s="775"/>
      <c r="U51" s="775"/>
      <c r="V51" s="904">
        <f t="shared" si="0"/>
        <v>0</v>
      </c>
      <c r="W51" s="775"/>
    </row>
    <row r="52" spans="1:23" s="1810" customFormat="1">
      <c r="A52" s="1801">
        <v>49</v>
      </c>
      <c r="B52" s="1801"/>
      <c r="C52" s="1823">
        <v>204004</v>
      </c>
      <c r="D52" s="1801" t="s">
        <v>12480</v>
      </c>
      <c r="E52" s="2076" t="s">
        <v>12511</v>
      </c>
      <c r="F52" s="1805" t="s">
        <v>528</v>
      </c>
      <c r="G52" s="1811" t="s">
        <v>749</v>
      </c>
      <c r="H52" s="1999" t="s">
        <v>4426</v>
      </c>
      <c r="I52" s="1811" t="s">
        <v>12512</v>
      </c>
      <c r="J52" s="1801" t="s">
        <v>4579</v>
      </c>
      <c r="K52" s="1802" t="s">
        <v>195</v>
      </c>
      <c r="L52" s="1807">
        <v>0.63124999999999998</v>
      </c>
      <c r="M52" s="1807">
        <v>0.68333333333333335</v>
      </c>
      <c r="N52" s="1890" t="s">
        <v>33</v>
      </c>
      <c r="O52" s="1807">
        <v>0.61805555555555558</v>
      </c>
      <c r="P52" s="2336" t="s">
        <v>34</v>
      </c>
      <c r="Q52" s="2336" t="s">
        <v>34</v>
      </c>
      <c r="R52" s="1801" t="s">
        <v>600</v>
      </c>
      <c r="S52" s="1801" t="s">
        <v>600</v>
      </c>
      <c r="T52" s="1801" t="s">
        <v>36</v>
      </c>
      <c r="U52" s="1801" t="s">
        <v>9497</v>
      </c>
      <c r="V52" s="2526">
        <f t="shared" si="0"/>
        <v>1.3194444444444398E-2</v>
      </c>
      <c r="W52" s="1801"/>
    </row>
    <row r="53" spans="1:23" s="1810" customFormat="1">
      <c r="A53" s="1801">
        <v>50</v>
      </c>
      <c r="B53" s="1801"/>
      <c r="C53" s="1823">
        <v>200124</v>
      </c>
      <c r="D53" s="1801" t="s">
        <v>12480</v>
      </c>
      <c r="E53" s="1811" t="s">
        <v>12513</v>
      </c>
      <c r="F53" s="1805" t="s">
        <v>12514</v>
      </c>
      <c r="G53" s="1811" t="s">
        <v>104</v>
      </c>
      <c r="H53" s="1999" t="s">
        <v>92</v>
      </c>
      <c r="I53" s="1811" t="s">
        <v>394</v>
      </c>
      <c r="J53" s="1801" t="s">
        <v>4579</v>
      </c>
      <c r="K53" s="1802" t="s">
        <v>329</v>
      </c>
      <c r="L53" s="1807">
        <v>0.3527777777777778</v>
      </c>
      <c r="M53" s="1807">
        <v>0.41666666666666669</v>
      </c>
      <c r="N53" s="1890" t="s">
        <v>33</v>
      </c>
      <c r="O53" s="1807">
        <v>0.34375</v>
      </c>
      <c r="P53" s="2336" t="s">
        <v>34</v>
      </c>
      <c r="Q53" s="2336" t="s">
        <v>34</v>
      </c>
      <c r="R53" s="1801" t="s">
        <v>600</v>
      </c>
      <c r="S53" s="1801" t="s">
        <v>600</v>
      </c>
      <c r="T53" s="1801" t="s">
        <v>36</v>
      </c>
      <c r="U53" s="1801" t="s">
        <v>9497</v>
      </c>
      <c r="V53" s="2526">
        <f t="shared" si="0"/>
        <v>9.0277777777778012E-3</v>
      </c>
      <c r="W53" s="1801"/>
    </row>
    <row r="54" spans="1:23" s="1810" customFormat="1">
      <c r="A54" s="1801">
        <v>51</v>
      </c>
      <c r="B54" s="1801"/>
      <c r="C54" s="1823">
        <v>204698</v>
      </c>
      <c r="D54" s="1801" t="s">
        <v>12480</v>
      </c>
      <c r="E54" s="1811" t="s">
        <v>12515</v>
      </c>
      <c r="F54" s="1805" t="s">
        <v>199</v>
      </c>
      <c r="G54" s="1811" t="s">
        <v>104</v>
      </c>
      <c r="H54" s="1999" t="s">
        <v>92</v>
      </c>
      <c r="I54" s="1811" t="s">
        <v>394</v>
      </c>
      <c r="J54" s="1801" t="s">
        <v>4579</v>
      </c>
      <c r="K54" s="1802" t="s">
        <v>229</v>
      </c>
      <c r="L54" s="1807">
        <v>0.42499999999999999</v>
      </c>
      <c r="M54" s="1807">
        <v>0.50347222222222221</v>
      </c>
      <c r="N54" s="1890" t="s">
        <v>33</v>
      </c>
      <c r="O54" s="1807">
        <v>0.41666666666666669</v>
      </c>
      <c r="P54" s="2336" t="s">
        <v>34</v>
      </c>
      <c r="Q54" s="2336" t="s">
        <v>34</v>
      </c>
      <c r="R54" s="1801" t="s">
        <v>600</v>
      </c>
      <c r="S54" s="1801" t="s">
        <v>600</v>
      </c>
      <c r="T54" s="1801" t="s">
        <v>36</v>
      </c>
      <c r="U54" s="1801" t="s">
        <v>9497</v>
      </c>
      <c r="V54" s="2526">
        <f t="shared" si="0"/>
        <v>8.3333333333333037E-3</v>
      </c>
      <c r="W54" s="1801"/>
    </row>
    <row r="55" spans="1:23" s="1810" customFormat="1">
      <c r="A55" s="1801">
        <v>52</v>
      </c>
      <c r="B55" s="1801"/>
      <c r="C55" s="1805">
        <v>203512</v>
      </c>
      <c r="D55" s="1812" t="s">
        <v>12480</v>
      </c>
      <c r="E55" s="1811" t="s">
        <v>12516</v>
      </c>
      <c r="F55" s="1805" t="s">
        <v>952</v>
      </c>
      <c r="G55" s="1811" t="s">
        <v>104</v>
      </c>
      <c r="H55" s="1999" t="s">
        <v>92</v>
      </c>
      <c r="I55" s="1811" t="s">
        <v>3013</v>
      </c>
      <c r="J55" s="1812" t="s">
        <v>4579</v>
      </c>
      <c r="K55" s="2389" t="s">
        <v>551</v>
      </c>
      <c r="L55" s="1807">
        <v>0.51041666666666663</v>
      </c>
      <c r="M55" s="1807">
        <v>0.53888888888888886</v>
      </c>
      <c r="N55" s="1890" t="s">
        <v>33</v>
      </c>
      <c r="O55" s="1807">
        <v>0.5</v>
      </c>
      <c r="P55" s="2336" t="s">
        <v>34</v>
      </c>
      <c r="Q55" s="2336" t="s">
        <v>34</v>
      </c>
      <c r="R55" s="1801" t="s">
        <v>36</v>
      </c>
      <c r="S55" s="1801" t="s">
        <v>600</v>
      </c>
      <c r="T55" s="1801" t="s">
        <v>36</v>
      </c>
      <c r="U55" s="1801" t="s">
        <v>33</v>
      </c>
      <c r="V55" s="2526">
        <f t="shared" si="0"/>
        <v>1.041666666666663E-2</v>
      </c>
      <c r="W55" s="1801"/>
    </row>
    <row r="56" spans="1:23" s="1810" customFormat="1">
      <c r="A56" s="1801">
        <v>53</v>
      </c>
      <c r="B56" s="1801"/>
      <c r="C56" s="1805">
        <v>45893</v>
      </c>
      <c r="D56" s="1812" t="s">
        <v>12480</v>
      </c>
      <c r="E56" s="1811" t="s">
        <v>12517</v>
      </c>
      <c r="F56" s="1805" t="s">
        <v>2947</v>
      </c>
      <c r="G56" s="1811" t="s">
        <v>104</v>
      </c>
      <c r="H56" s="1999" t="s">
        <v>92</v>
      </c>
      <c r="I56" s="1811" t="s">
        <v>438</v>
      </c>
      <c r="J56" s="1812" t="s">
        <v>4579</v>
      </c>
      <c r="K56" s="1802" t="s">
        <v>7478</v>
      </c>
      <c r="L56" s="1807">
        <v>0.54513888888888884</v>
      </c>
      <c r="M56" s="1807">
        <v>0.57638888888888884</v>
      </c>
      <c r="N56" s="1890" t="s">
        <v>33</v>
      </c>
      <c r="O56" s="1807">
        <v>0.53472222222222221</v>
      </c>
      <c r="P56" s="2336" t="s">
        <v>34</v>
      </c>
      <c r="Q56" s="2336" t="s">
        <v>34</v>
      </c>
      <c r="R56" s="1801" t="s">
        <v>36</v>
      </c>
      <c r="S56" s="1801" t="s">
        <v>600</v>
      </c>
      <c r="T56" s="1801" t="s">
        <v>36</v>
      </c>
      <c r="U56" s="1801" t="s">
        <v>33</v>
      </c>
      <c r="V56" s="2526">
        <f t="shared" si="0"/>
        <v>1.041666666666663E-2</v>
      </c>
      <c r="W56" s="1801"/>
    </row>
    <row r="57" spans="1:23" s="1810" customFormat="1">
      <c r="A57" s="1801">
        <v>54</v>
      </c>
      <c r="B57" s="1801"/>
      <c r="C57" s="1805">
        <v>205596</v>
      </c>
      <c r="D57" s="1812" t="s">
        <v>12480</v>
      </c>
      <c r="E57" s="1811" t="s">
        <v>6777</v>
      </c>
      <c r="F57" s="1805" t="s">
        <v>2095</v>
      </c>
      <c r="G57" s="1811" t="s">
        <v>12518</v>
      </c>
      <c r="H57" s="1999" t="s">
        <v>92</v>
      </c>
      <c r="I57" s="1811" t="s">
        <v>4475</v>
      </c>
      <c r="J57" s="1812" t="s">
        <v>4579</v>
      </c>
      <c r="K57" s="1802" t="s">
        <v>176</v>
      </c>
      <c r="L57" s="1807">
        <v>0.60347222222222219</v>
      </c>
      <c r="M57" s="1807">
        <v>0.63541666666666663</v>
      </c>
      <c r="N57" s="1890" t="s">
        <v>33</v>
      </c>
      <c r="O57" s="1807">
        <v>0.59375</v>
      </c>
      <c r="P57" s="2336" t="s">
        <v>34</v>
      </c>
      <c r="Q57" s="2336" t="s">
        <v>34</v>
      </c>
      <c r="R57" s="1801" t="s">
        <v>36</v>
      </c>
      <c r="S57" s="1801" t="s">
        <v>600</v>
      </c>
      <c r="T57" s="1801" t="s">
        <v>36</v>
      </c>
      <c r="U57" s="1801" t="s">
        <v>33</v>
      </c>
      <c r="V57" s="2526">
        <f t="shared" si="0"/>
        <v>9.7222222222221877E-3</v>
      </c>
      <c r="W57" s="1801"/>
    </row>
    <row r="58" spans="1:23" s="1810" customFormat="1">
      <c r="A58" s="1801">
        <v>55</v>
      </c>
      <c r="B58" s="1801"/>
      <c r="C58" s="1805">
        <v>209244</v>
      </c>
      <c r="D58" s="1812" t="s">
        <v>12480</v>
      </c>
      <c r="E58" s="1811" t="s">
        <v>12519</v>
      </c>
      <c r="F58" s="1805" t="s">
        <v>932</v>
      </c>
      <c r="G58" s="1811" t="s">
        <v>11001</v>
      </c>
      <c r="H58" s="1999" t="s">
        <v>29</v>
      </c>
      <c r="I58" s="1811" t="s">
        <v>12520</v>
      </c>
      <c r="J58" s="1812" t="s">
        <v>4579</v>
      </c>
      <c r="K58" s="2580" t="s">
        <v>7483</v>
      </c>
      <c r="L58" s="1807">
        <v>0.65069444444444446</v>
      </c>
      <c r="M58" s="1807">
        <v>0.69444444444444442</v>
      </c>
      <c r="N58" s="1890" t="s">
        <v>33</v>
      </c>
      <c r="O58" s="1807">
        <v>0.64583333333333337</v>
      </c>
      <c r="P58" s="2336" t="s">
        <v>34</v>
      </c>
      <c r="Q58" s="2336" t="s">
        <v>34</v>
      </c>
      <c r="R58" s="1801" t="s">
        <v>36</v>
      </c>
      <c r="S58" s="1801" t="s">
        <v>600</v>
      </c>
      <c r="T58" s="1801" t="s">
        <v>36</v>
      </c>
      <c r="U58" s="1801" t="s">
        <v>33</v>
      </c>
      <c r="V58" s="2526">
        <f t="shared" ref="V58:V113" si="1">L58-O58</f>
        <v>4.8611111111110938E-3</v>
      </c>
      <c r="W58" s="1801"/>
    </row>
    <row r="59" spans="1:23" s="1810" customFormat="1">
      <c r="A59" s="1801">
        <v>56</v>
      </c>
      <c r="B59" s="1801"/>
      <c r="C59" s="1805">
        <v>206635</v>
      </c>
      <c r="D59" s="1812" t="s">
        <v>12480</v>
      </c>
      <c r="E59" s="1811" t="s">
        <v>11723</v>
      </c>
      <c r="F59" s="1805" t="s">
        <v>186</v>
      </c>
      <c r="G59" s="1811" t="s">
        <v>11001</v>
      </c>
      <c r="H59" s="1999" t="s">
        <v>29</v>
      </c>
      <c r="I59" s="1811" t="s">
        <v>128</v>
      </c>
      <c r="J59" s="1812" t="s">
        <v>188</v>
      </c>
      <c r="K59" s="1802" t="s">
        <v>854</v>
      </c>
      <c r="L59" s="1807">
        <v>0.75347222222222221</v>
      </c>
      <c r="M59" s="1807">
        <v>0.82638888888888884</v>
      </c>
      <c r="N59" s="1890" t="s">
        <v>33</v>
      </c>
      <c r="O59" s="1807">
        <v>0.74652777777777779</v>
      </c>
      <c r="P59" s="2336" t="s">
        <v>34</v>
      </c>
      <c r="Q59" s="2336" t="s">
        <v>34</v>
      </c>
      <c r="R59" s="1801" t="s">
        <v>36</v>
      </c>
      <c r="S59" s="1801" t="s">
        <v>600</v>
      </c>
      <c r="T59" s="1801" t="s">
        <v>36</v>
      </c>
      <c r="U59" s="1801" t="s">
        <v>33</v>
      </c>
      <c r="V59" s="2526">
        <f t="shared" si="1"/>
        <v>6.9444444444444198E-3</v>
      </c>
      <c r="W59" s="1801"/>
    </row>
    <row r="60" spans="1:23" s="1810" customFormat="1" ht="42.75" customHeight="1">
      <c r="A60" s="1801">
        <v>57</v>
      </c>
      <c r="B60" s="1801"/>
      <c r="C60" s="1805">
        <v>208831</v>
      </c>
      <c r="D60" s="1812" t="s">
        <v>12480</v>
      </c>
      <c r="E60" s="1811" t="s">
        <v>12521</v>
      </c>
      <c r="F60" s="1805" t="s">
        <v>505</v>
      </c>
      <c r="G60" s="1811" t="s">
        <v>11467</v>
      </c>
      <c r="H60" s="1999" t="s">
        <v>41</v>
      </c>
      <c r="I60" s="1811" t="s">
        <v>12522</v>
      </c>
      <c r="J60" s="1812" t="s">
        <v>4579</v>
      </c>
      <c r="K60" s="2369" t="s">
        <v>3854</v>
      </c>
      <c r="L60" s="1807">
        <v>0.54166666666666663</v>
      </c>
      <c r="M60" s="1807">
        <v>0.68402777777777779</v>
      </c>
      <c r="N60" s="1890" t="s">
        <v>33</v>
      </c>
      <c r="O60" s="1807">
        <v>0.53472222222222221</v>
      </c>
      <c r="P60" s="2336" t="s">
        <v>34</v>
      </c>
      <c r="Q60" s="2336" t="s">
        <v>34</v>
      </c>
      <c r="R60" s="1890" t="s">
        <v>600</v>
      </c>
      <c r="S60" s="1890" t="s">
        <v>600</v>
      </c>
      <c r="T60" s="1890" t="s">
        <v>36</v>
      </c>
      <c r="U60" s="1890" t="s">
        <v>367</v>
      </c>
      <c r="V60" s="2526">
        <f t="shared" si="1"/>
        <v>6.9444444444444198E-3</v>
      </c>
      <c r="W60" s="1801"/>
    </row>
    <row r="61" spans="1:23" s="1810" customFormat="1">
      <c r="A61" s="1801">
        <v>58</v>
      </c>
      <c r="B61" s="1801"/>
      <c r="C61" s="1805">
        <v>204858</v>
      </c>
      <c r="D61" s="1812" t="s">
        <v>12480</v>
      </c>
      <c r="E61" s="1811" t="s">
        <v>12523</v>
      </c>
      <c r="F61" s="1805" t="s">
        <v>1653</v>
      </c>
      <c r="G61" s="1811" t="s">
        <v>12524</v>
      </c>
      <c r="H61" s="1999" t="s">
        <v>134</v>
      </c>
      <c r="I61" s="1811" t="s">
        <v>1937</v>
      </c>
      <c r="J61" s="1812" t="s">
        <v>4579</v>
      </c>
      <c r="K61" s="2582" t="s">
        <v>3857</v>
      </c>
      <c r="L61" s="1807">
        <v>0.38541666666666669</v>
      </c>
      <c r="M61" s="1807">
        <v>0.54861111111111116</v>
      </c>
      <c r="N61" s="1890" t="s">
        <v>33</v>
      </c>
      <c r="O61" s="1807">
        <v>0.375</v>
      </c>
      <c r="P61" s="2336" t="s">
        <v>34</v>
      </c>
      <c r="Q61" s="2336" t="s">
        <v>34</v>
      </c>
      <c r="R61" s="1890" t="s">
        <v>600</v>
      </c>
      <c r="S61" s="1890" t="s">
        <v>600</v>
      </c>
      <c r="T61" s="1890" t="s">
        <v>36</v>
      </c>
      <c r="U61" s="1890" t="s">
        <v>367</v>
      </c>
      <c r="V61" s="2526">
        <f t="shared" si="1"/>
        <v>1.0416666666666685E-2</v>
      </c>
      <c r="W61" s="1801"/>
    </row>
    <row r="62" spans="1:23" s="1810" customFormat="1">
      <c r="A62" s="1801">
        <v>59</v>
      </c>
      <c r="B62" s="1801"/>
      <c r="C62" s="1805">
        <v>199741</v>
      </c>
      <c r="D62" s="1812" t="s">
        <v>12480</v>
      </c>
      <c r="E62" s="1811" t="s">
        <v>12525</v>
      </c>
      <c r="F62" s="1805" t="s">
        <v>97</v>
      </c>
      <c r="G62" s="1811" t="s">
        <v>12526</v>
      </c>
      <c r="H62" s="1999" t="s">
        <v>99</v>
      </c>
      <c r="I62" s="1811" t="s">
        <v>100</v>
      </c>
      <c r="J62" s="1812" t="s">
        <v>94</v>
      </c>
      <c r="K62" s="2369" t="s">
        <v>12527</v>
      </c>
      <c r="L62" s="1807">
        <v>0.3527777777777778</v>
      </c>
      <c r="M62" s="1807">
        <v>0.59027777777777779</v>
      </c>
      <c r="N62" s="1890" t="s">
        <v>33</v>
      </c>
      <c r="O62" s="1807">
        <v>0.34722222222222221</v>
      </c>
      <c r="P62" s="2336" t="s">
        <v>34</v>
      </c>
      <c r="Q62" s="2336" t="s">
        <v>34</v>
      </c>
      <c r="R62" s="1890" t="s">
        <v>600</v>
      </c>
      <c r="S62" s="1890" t="s">
        <v>600</v>
      </c>
      <c r="T62" s="1890" t="s">
        <v>36</v>
      </c>
      <c r="U62" s="1890" t="s">
        <v>367</v>
      </c>
      <c r="V62" s="2526">
        <f>L61-O62</f>
        <v>3.8194444444444475E-2</v>
      </c>
      <c r="W62" s="1801"/>
    </row>
    <row r="63" spans="1:23" s="1810" customFormat="1">
      <c r="A63" s="1801">
        <v>60</v>
      </c>
      <c r="B63" s="1801"/>
      <c r="C63" s="1805">
        <v>201919</v>
      </c>
      <c r="D63" s="1812" t="s">
        <v>12480</v>
      </c>
      <c r="E63" s="1811" t="s">
        <v>12528</v>
      </c>
      <c r="F63" s="1805" t="s">
        <v>1757</v>
      </c>
      <c r="G63" s="1811" t="s">
        <v>12529</v>
      </c>
      <c r="H63" s="1999" t="s">
        <v>9120</v>
      </c>
      <c r="I63" s="1811" t="s">
        <v>11566</v>
      </c>
      <c r="J63" s="1812" t="s">
        <v>4579</v>
      </c>
      <c r="K63" s="1802" t="s">
        <v>549</v>
      </c>
      <c r="L63" s="1892">
        <v>0.34027777777777779</v>
      </c>
      <c r="M63" s="1892">
        <v>0.71875</v>
      </c>
      <c r="N63" s="1890" t="s">
        <v>33</v>
      </c>
      <c r="O63" s="1892">
        <v>0.33680555555555558</v>
      </c>
      <c r="P63" s="2336" t="s">
        <v>34</v>
      </c>
      <c r="Q63" s="2336" t="s">
        <v>34</v>
      </c>
      <c r="R63" s="1801" t="s">
        <v>36</v>
      </c>
      <c r="S63" s="1801" t="s">
        <v>600</v>
      </c>
      <c r="T63" s="1801" t="s">
        <v>36</v>
      </c>
      <c r="U63" s="1801" t="s">
        <v>33</v>
      </c>
      <c r="V63" s="2526">
        <f t="shared" ref="V63:V64" si="2">L62-O63</f>
        <v>1.5972222222222221E-2</v>
      </c>
      <c r="W63" s="1801"/>
    </row>
    <row r="64" spans="1:23" s="1810" customFormat="1" ht="27.75">
      <c r="A64" s="1801">
        <v>61</v>
      </c>
      <c r="B64" s="1801">
        <v>2113</v>
      </c>
      <c r="C64" s="2014">
        <v>163388</v>
      </c>
      <c r="D64" s="2027" t="s">
        <v>12530</v>
      </c>
      <c r="E64" s="1999" t="s">
        <v>12531</v>
      </c>
      <c r="F64" s="1997" t="s">
        <v>2448</v>
      </c>
      <c r="G64" s="2587" t="s">
        <v>12532</v>
      </c>
      <c r="H64" s="1999" t="s">
        <v>7292</v>
      </c>
      <c r="I64" s="1999" t="s">
        <v>12533</v>
      </c>
      <c r="J64" s="1812" t="s">
        <v>4579</v>
      </c>
      <c r="K64" s="1818" t="s">
        <v>7695</v>
      </c>
      <c r="L64" s="1807">
        <v>0.3527777777777778</v>
      </c>
      <c r="M64" s="1807">
        <v>0.91666666666666663</v>
      </c>
      <c r="N64" s="1890" t="s">
        <v>33</v>
      </c>
      <c r="O64" s="1807">
        <v>0.34027777777777779</v>
      </c>
      <c r="P64" s="2336" t="s">
        <v>34</v>
      </c>
      <c r="Q64" s="2336" t="s">
        <v>34</v>
      </c>
      <c r="R64" s="1890" t="s">
        <v>600</v>
      </c>
      <c r="S64" s="1890" t="s">
        <v>600</v>
      </c>
      <c r="T64" s="1890" t="s">
        <v>36</v>
      </c>
      <c r="U64" s="1890" t="s">
        <v>367</v>
      </c>
      <c r="V64" s="2526">
        <f>L64-O64</f>
        <v>1.2500000000000011E-2</v>
      </c>
      <c r="W64" s="1801"/>
    </row>
    <row r="65" spans="1:23" s="1810" customFormat="1">
      <c r="A65" s="1801">
        <v>62</v>
      </c>
      <c r="B65" s="1801">
        <v>4518</v>
      </c>
      <c r="C65" s="2014">
        <v>124904</v>
      </c>
      <c r="D65" s="1812" t="s">
        <v>12530</v>
      </c>
      <c r="E65" s="1999" t="s">
        <v>9240</v>
      </c>
      <c r="F65" s="1997" t="s">
        <v>166</v>
      </c>
      <c r="G65" s="2587" t="s">
        <v>214</v>
      </c>
      <c r="H65" s="1999" t="s">
        <v>215</v>
      </c>
      <c r="I65" s="1999" t="s">
        <v>12534</v>
      </c>
      <c r="J65" s="1812" t="s">
        <v>4579</v>
      </c>
      <c r="K65" s="1818" t="s">
        <v>854</v>
      </c>
      <c r="L65" s="2087">
        <v>0.3576388888888889</v>
      </c>
      <c r="M65" s="2087">
        <v>0.42291666666666666</v>
      </c>
      <c r="N65" s="1801" t="s">
        <v>219</v>
      </c>
      <c r="O65" s="2087">
        <v>0.34722222222222221</v>
      </c>
      <c r="P65" s="2336" t="s">
        <v>34</v>
      </c>
      <c r="Q65" s="2336" t="s">
        <v>34</v>
      </c>
      <c r="R65" s="1890" t="s">
        <v>600</v>
      </c>
      <c r="S65" s="1890" t="s">
        <v>600</v>
      </c>
      <c r="T65" s="1890" t="s">
        <v>36</v>
      </c>
      <c r="U65" s="1890" t="s">
        <v>367</v>
      </c>
      <c r="V65" s="2526">
        <f t="shared" si="1"/>
        <v>1.0416666666666685E-2</v>
      </c>
      <c r="W65" s="1801"/>
    </row>
    <row r="66" spans="1:23" s="1810" customFormat="1">
      <c r="A66" s="1801">
        <v>63</v>
      </c>
      <c r="B66" s="1801">
        <v>4612</v>
      </c>
      <c r="C66" s="2014">
        <v>139432</v>
      </c>
      <c r="D66" s="1812" t="s">
        <v>12530</v>
      </c>
      <c r="E66" s="2172" t="s">
        <v>12535</v>
      </c>
      <c r="F66" s="2014" t="s">
        <v>1091</v>
      </c>
      <c r="G66" s="2587" t="s">
        <v>11467</v>
      </c>
      <c r="H66" s="2172" t="s">
        <v>41</v>
      </c>
      <c r="I66" s="2172" t="s">
        <v>12536</v>
      </c>
      <c r="J66" s="1812" t="s">
        <v>4579</v>
      </c>
      <c r="K66" s="1818" t="s">
        <v>366</v>
      </c>
      <c r="L66" s="1807">
        <v>0.43055555555555558</v>
      </c>
      <c r="M66" s="1807">
        <v>0.67013888888888884</v>
      </c>
      <c r="N66" s="1890" t="s">
        <v>33</v>
      </c>
      <c r="O66" s="1807">
        <v>0.4201388888888889</v>
      </c>
      <c r="P66" s="2336" t="s">
        <v>34</v>
      </c>
      <c r="Q66" s="2336" t="s">
        <v>34</v>
      </c>
      <c r="R66" s="1890" t="s">
        <v>600</v>
      </c>
      <c r="S66" s="1890" t="s">
        <v>600</v>
      </c>
      <c r="T66" s="1890" t="s">
        <v>36</v>
      </c>
      <c r="U66" s="1890" t="s">
        <v>367</v>
      </c>
      <c r="V66" s="2526">
        <f t="shared" si="1"/>
        <v>1.0416666666666685E-2</v>
      </c>
      <c r="W66" s="1801"/>
    </row>
    <row r="67" spans="1:23" s="1810" customFormat="1" ht="27.75">
      <c r="A67" s="1801">
        <v>64</v>
      </c>
      <c r="B67" s="1801">
        <v>2122</v>
      </c>
      <c r="C67" s="1997">
        <v>208928</v>
      </c>
      <c r="D67" s="1812" t="s">
        <v>12530</v>
      </c>
      <c r="E67" s="1999" t="s">
        <v>12537</v>
      </c>
      <c r="F67" s="1997" t="s">
        <v>1112</v>
      </c>
      <c r="G67" s="2222" t="s">
        <v>9210</v>
      </c>
      <c r="H67" s="1999" t="s">
        <v>389</v>
      </c>
      <c r="I67" s="2222" t="s">
        <v>12193</v>
      </c>
      <c r="J67" s="1812" t="s">
        <v>188</v>
      </c>
      <c r="K67" s="1818" t="s">
        <v>854</v>
      </c>
      <c r="L67" s="1807">
        <v>0.81944444444444442</v>
      </c>
      <c r="M67" s="1807">
        <v>0.9375</v>
      </c>
      <c r="N67" s="1890" t="s">
        <v>33</v>
      </c>
      <c r="O67" s="1807">
        <v>0.80555555555555558</v>
      </c>
      <c r="P67" s="2336" t="s">
        <v>34</v>
      </c>
      <c r="Q67" s="2336" t="s">
        <v>34</v>
      </c>
      <c r="R67" s="1890" t="s">
        <v>600</v>
      </c>
      <c r="S67" s="1890" t="s">
        <v>600</v>
      </c>
      <c r="T67" s="1890" t="s">
        <v>36</v>
      </c>
      <c r="U67" s="1890" t="s">
        <v>367</v>
      </c>
      <c r="V67" s="2526">
        <f t="shared" si="1"/>
        <v>1.388888888888884E-2</v>
      </c>
      <c r="W67" s="1801"/>
    </row>
    <row r="68" spans="1:23" s="1810" customFormat="1" ht="27.75">
      <c r="A68" s="1801">
        <v>65</v>
      </c>
      <c r="B68" s="1801">
        <v>3136</v>
      </c>
      <c r="C68" s="2014">
        <v>53298</v>
      </c>
      <c r="D68" s="1812" t="s">
        <v>12530</v>
      </c>
      <c r="E68" s="2172" t="s">
        <v>12538</v>
      </c>
      <c r="F68" s="1997" t="s">
        <v>3463</v>
      </c>
      <c r="G68" s="2222" t="s">
        <v>12539</v>
      </c>
      <c r="H68" s="1999" t="s">
        <v>6528</v>
      </c>
      <c r="I68" s="1999" t="s">
        <v>12540</v>
      </c>
      <c r="J68" s="1812" t="s">
        <v>4579</v>
      </c>
      <c r="K68" s="1818" t="s">
        <v>12541</v>
      </c>
      <c r="L68" s="1807">
        <v>0.35416666666666669</v>
      </c>
      <c r="M68" s="1807">
        <v>0.62222222222222223</v>
      </c>
      <c r="N68" s="1890" t="s">
        <v>33</v>
      </c>
      <c r="O68" s="1807">
        <v>0.34375</v>
      </c>
      <c r="P68" s="2336" t="s">
        <v>34</v>
      </c>
      <c r="Q68" s="2336" t="s">
        <v>34</v>
      </c>
      <c r="R68" s="1890" t="s">
        <v>600</v>
      </c>
      <c r="S68" s="1890" t="s">
        <v>600</v>
      </c>
      <c r="T68" s="1890" t="s">
        <v>36</v>
      </c>
      <c r="U68" s="1890" t="s">
        <v>367</v>
      </c>
      <c r="V68" s="2526">
        <f t="shared" si="1"/>
        <v>1.0416666666666685E-2</v>
      </c>
      <c r="W68" s="1801"/>
    </row>
    <row r="69" spans="1:23" s="1810" customFormat="1">
      <c r="A69" s="1801">
        <v>66</v>
      </c>
      <c r="B69" s="1801">
        <v>3125</v>
      </c>
      <c r="C69" s="2014">
        <v>206435</v>
      </c>
      <c r="D69" s="1812" t="s">
        <v>12530</v>
      </c>
      <c r="E69" s="2172" t="s">
        <v>12542</v>
      </c>
      <c r="F69" s="2014" t="s">
        <v>2448</v>
      </c>
      <c r="G69" s="2587" t="s">
        <v>9210</v>
      </c>
      <c r="H69" s="2172" t="s">
        <v>389</v>
      </c>
      <c r="I69" s="2172" t="s">
        <v>93</v>
      </c>
      <c r="J69" s="1812" t="s">
        <v>4579</v>
      </c>
      <c r="K69" s="2401" t="s">
        <v>8866</v>
      </c>
      <c r="L69" s="1807">
        <v>0.63194444444444442</v>
      </c>
      <c r="M69" s="1807">
        <v>0.80555555555555558</v>
      </c>
      <c r="N69" s="1890" t="s">
        <v>33</v>
      </c>
      <c r="O69" s="1807">
        <v>0.625</v>
      </c>
      <c r="P69" s="2336" t="s">
        <v>34</v>
      </c>
      <c r="Q69" s="2336" t="s">
        <v>34</v>
      </c>
      <c r="R69" s="1801" t="s">
        <v>600</v>
      </c>
      <c r="S69" s="1801" t="s">
        <v>600</v>
      </c>
      <c r="T69" s="1801" t="s">
        <v>36</v>
      </c>
      <c r="U69" s="1801" t="s">
        <v>9497</v>
      </c>
      <c r="V69" s="2526">
        <f t="shared" si="1"/>
        <v>6.9444444444444198E-3</v>
      </c>
      <c r="W69" s="1801"/>
    </row>
    <row r="70" spans="1:23" s="439" customFormat="1" ht="27.75">
      <c r="A70" s="1801">
        <v>67</v>
      </c>
      <c r="B70" s="463">
        <v>4619</v>
      </c>
      <c r="C70" s="1984">
        <v>191640</v>
      </c>
      <c r="D70" s="977" t="s">
        <v>12530</v>
      </c>
      <c r="E70" s="1986" t="s">
        <v>12543</v>
      </c>
      <c r="F70" s="1984" t="s">
        <v>556</v>
      </c>
      <c r="G70" s="2596" t="s">
        <v>617</v>
      </c>
      <c r="H70" s="1986" t="s">
        <v>463</v>
      </c>
      <c r="I70" s="1986" t="s">
        <v>12291</v>
      </c>
      <c r="J70" s="977" t="s">
        <v>4579</v>
      </c>
      <c r="K70" s="2597" t="s">
        <v>9202</v>
      </c>
      <c r="L70" s="966">
        <v>0.35</v>
      </c>
      <c r="M70" s="966">
        <v>0.55555555555555558</v>
      </c>
      <c r="N70" s="608" t="s">
        <v>4994</v>
      </c>
      <c r="O70" s="966">
        <v>0.34027777777777779</v>
      </c>
      <c r="P70" s="2357"/>
      <c r="Q70" s="2357" t="s">
        <v>171</v>
      </c>
      <c r="R70" s="463" t="s">
        <v>36</v>
      </c>
      <c r="S70" s="463" t="s">
        <v>600</v>
      </c>
      <c r="T70" s="463" t="s">
        <v>36</v>
      </c>
      <c r="U70" s="463" t="s">
        <v>33</v>
      </c>
      <c r="V70" s="1340">
        <f t="shared" si="1"/>
        <v>9.7222222222221877E-3</v>
      </c>
      <c r="W70" s="463"/>
    </row>
    <row r="71" spans="1:23" s="439" customFormat="1" ht="27.75">
      <c r="A71" s="1801">
        <v>68</v>
      </c>
      <c r="B71" s="463">
        <v>3580</v>
      </c>
      <c r="C71" s="1984">
        <v>153198</v>
      </c>
      <c r="D71" s="977" t="s">
        <v>12530</v>
      </c>
      <c r="E71" s="1986" t="s">
        <v>12544</v>
      </c>
      <c r="F71" s="1984" t="s">
        <v>623</v>
      </c>
      <c r="G71" s="2596" t="s">
        <v>617</v>
      </c>
      <c r="H71" s="1986" t="s">
        <v>463</v>
      </c>
      <c r="I71" s="1986" t="s">
        <v>1651</v>
      </c>
      <c r="J71" s="977" t="s">
        <v>4579</v>
      </c>
      <c r="K71" s="2598" t="s">
        <v>439</v>
      </c>
      <c r="L71" s="966">
        <v>0.56874999999999998</v>
      </c>
      <c r="M71" s="966">
        <v>0.6875</v>
      </c>
      <c r="N71" s="608" t="s">
        <v>4994</v>
      </c>
      <c r="O71" s="966">
        <v>0.55902777777777779</v>
      </c>
      <c r="P71" s="2357"/>
      <c r="Q71" s="2357" t="s">
        <v>171</v>
      </c>
      <c r="R71" s="463" t="s">
        <v>36</v>
      </c>
      <c r="S71" s="463" t="s">
        <v>600</v>
      </c>
      <c r="T71" s="463" t="s">
        <v>36</v>
      </c>
      <c r="U71" s="463" t="s">
        <v>33</v>
      </c>
      <c r="V71" s="1340">
        <f t="shared" si="1"/>
        <v>9.7222222222221877E-3</v>
      </c>
      <c r="W71" s="463"/>
    </row>
    <row r="72" spans="1:23">
      <c r="A72" s="1801">
        <v>69</v>
      </c>
      <c r="B72" s="775"/>
      <c r="C72" s="2350">
        <v>202660</v>
      </c>
      <c r="D72" s="1500" t="s">
        <v>12530</v>
      </c>
      <c r="E72" s="2352" t="s">
        <v>12545</v>
      </c>
      <c r="F72" s="2350" t="s">
        <v>376</v>
      </c>
      <c r="G72" s="2583" t="s">
        <v>5906</v>
      </c>
      <c r="H72" s="2352" t="s">
        <v>70</v>
      </c>
      <c r="I72" s="2352" t="s">
        <v>11275</v>
      </c>
      <c r="J72" s="1500" t="s">
        <v>4579</v>
      </c>
      <c r="K72" s="775"/>
      <c r="L72" s="775"/>
      <c r="M72" s="775"/>
      <c r="N72" s="2447" t="s">
        <v>37</v>
      </c>
      <c r="O72" s="775"/>
      <c r="P72" s="2365"/>
      <c r="Q72" s="2365"/>
      <c r="R72" s="775"/>
      <c r="S72" s="775"/>
      <c r="T72" s="775"/>
      <c r="U72" s="775"/>
      <c r="V72" s="904">
        <f t="shared" si="1"/>
        <v>0</v>
      </c>
      <c r="W72" s="775"/>
    </row>
    <row r="73" spans="1:23">
      <c r="A73" s="1801">
        <v>70</v>
      </c>
      <c r="B73" s="887"/>
      <c r="C73" s="2584">
        <v>196073</v>
      </c>
      <c r="D73" s="2242" t="s">
        <v>12530</v>
      </c>
      <c r="E73" s="2585" t="s">
        <v>12546</v>
      </c>
      <c r="F73" s="2584" t="s">
        <v>68</v>
      </c>
      <c r="G73" s="2586" t="s">
        <v>5906</v>
      </c>
      <c r="H73" s="2585" t="s">
        <v>70</v>
      </c>
      <c r="I73" s="2585" t="s">
        <v>11545</v>
      </c>
      <c r="J73" s="2242" t="s">
        <v>4579</v>
      </c>
      <c r="K73" s="887"/>
      <c r="L73" s="887"/>
      <c r="M73" s="887"/>
      <c r="N73" s="2447" t="s">
        <v>37</v>
      </c>
      <c r="O73" s="887"/>
      <c r="P73" s="2365"/>
      <c r="Q73" s="2365"/>
      <c r="R73" s="887"/>
      <c r="S73" s="887"/>
      <c r="T73" s="887"/>
      <c r="U73" s="887"/>
      <c r="V73" s="1326">
        <f t="shared" si="1"/>
        <v>0</v>
      </c>
      <c r="W73" s="887"/>
    </row>
    <row r="74" spans="1:23">
      <c r="A74" s="1801">
        <v>71</v>
      </c>
      <c r="B74" s="775"/>
      <c r="C74" s="1629">
        <v>59788</v>
      </c>
      <c r="D74" s="1500" t="s">
        <v>12530</v>
      </c>
      <c r="E74" s="2220" t="s">
        <v>12547</v>
      </c>
      <c r="F74" s="1629" t="s">
        <v>623</v>
      </c>
      <c r="G74" s="2220" t="s">
        <v>69</v>
      </c>
      <c r="H74" s="2220" t="s">
        <v>70</v>
      </c>
      <c r="I74" s="2220" t="s">
        <v>12548</v>
      </c>
      <c r="J74" s="1500" t="s">
        <v>4579</v>
      </c>
      <c r="K74" s="775"/>
      <c r="L74" s="775"/>
      <c r="M74" s="775"/>
      <c r="N74" s="2447" t="s">
        <v>37</v>
      </c>
      <c r="O74" s="775"/>
      <c r="P74" s="2365"/>
      <c r="Q74" s="2365"/>
      <c r="R74" s="775"/>
      <c r="S74" s="775"/>
      <c r="T74" s="775"/>
      <c r="U74" s="775"/>
      <c r="V74" s="904">
        <f t="shared" si="1"/>
        <v>0</v>
      </c>
      <c r="W74" s="775"/>
    </row>
    <row r="75" spans="1:23">
      <c r="A75" s="1801">
        <v>72</v>
      </c>
      <c r="B75" s="775"/>
      <c r="C75" s="1629">
        <v>60282</v>
      </c>
      <c r="D75" s="1500" t="s">
        <v>12530</v>
      </c>
      <c r="E75" s="2220" t="s">
        <v>12549</v>
      </c>
      <c r="F75" s="1629" t="s">
        <v>253</v>
      </c>
      <c r="G75" s="2220" t="s">
        <v>69</v>
      </c>
      <c r="H75" s="2220" t="s">
        <v>70</v>
      </c>
      <c r="I75" s="2220" t="s">
        <v>12550</v>
      </c>
      <c r="J75" s="1500" t="s">
        <v>4579</v>
      </c>
      <c r="K75" s="775"/>
      <c r="L75" s="775"/>
      <c r="M75" s="775"/>
      <c r="N75" s="2447" t="s">
        <v>37</v>
      </c>
      <c r="O75" s="775"/>
      <c r="P75" s="2365"/>
      <c r="Q75" s="2365"/>
      <c r="R75" s="775"/>
      <c r="S75" s="775"/>
      <c r="T75" s="775"/>
      <c r="U75" s="775"/>
      <c r="V75" s="904">
        <f t="shared" si="1"/>
        <v>0</v>
      </c>
      <c r="W75" s="775"/>
    </row>
    <row r="76" spans="1:23">
      <c r="A76" s="1801">
        <v>73</v>
      </c>
      <c r="B76" s="775"/>
      <c r="C76" s="1629">
        <v>71739</v>
      </c>
      <c r="D76" s="1500" t="s">
        <v>12530</v>
      </c>
      <c r="E76" s="2220" t="s">
        <v>12551</v>
      </c>
      <c r="F76" s="1629" t="s">
        <v>335</v>
      </c>
      <c r="G76" s="2220" t="s">
        <v>69</v>
      </c>
      <c r="H76" s="2220" t="s">
        <v>70</v>
      </c>
      <c r="I76" s="2220" t="s">
        <v>12550</v>
      </c>
      <c r="J76" s="1500" t="s">
        <v>4579</v>
      </c>
      <c r="K76" s="775"/>
      <c r="L76" s="775"/>
      <c r="M76" s="775"/>
      <c r="N76" s="2447" t="s">
        <v>37</v>
      </c>
      <c r="O76" s="775"/>
      <c r="P76" s="2365"/>
      <c r="Q76" s="2365"/>
      <c r="R76" s="775"/>
      <c r="S76" s="775"/>
      <c r="T76" s="775"/>
      <c r="U76" s="775"/>
      <c r="V76" s="904">
        <f t="shared" si="1"/>
        <v>0</v>
      </c>
      <c r="W76" s="775"/>
    </row>
    <row r="77" spans="1:23">
      <c r="A77" s="1801">
        <v>74</v>
      </c>
      <c r="B77" s="775"/>
      <c r="C77" s="1629">
        <v>172902</v>
      </c>
      <c r="D77" s="1500" t="s">
        <v>12530</v>
      </c>
      <c r="E77" s="2220" t="s">
        <v>11479</v>
      </c>
      <c r="F77" s="1629" t="s">
        <v>883</v>
      </c>
      <c r="G77" s="2220" t="s">
        <v>69</v>
      </c>
      <c r="H77" s="2220" t="s">
        <v>70</v>
      </c>
      <c r="I77" s="2220" t="s">
        <v>12548</v>
      </c>
      <c r="J77" s="1500" t="s">
        <v>4579</v>
      </c>
      <c r="K77" s="775"/>
      <c r="L77" s="775"/>
      <c r="M77" s="775"/>
      <c r="N77" s="2447" t="s">
        <v>37</v>
      </c>
      <c r="O77" s="775"/>
      <c r="P77" s="2365"/>
      <c r="Q77" s="2365"/>
      <c r="R77" s="775"/>
      <c r="S77" s="775"/>
      <c r="T77" s="775"/>
      <c r="U77" s="775"/>
      <c r="V77" s="904">
        <f t="shared" si="1"/>
        <v>0</v>
      </c>
      <c r="W77" s="775"/>
    </row>
    <row r="78" spans="1:23" s="2223" customFormat="1">
      <c r="A78" s="1801">
        <v>75</v>
      </c>
      <c r="B78" s="1812">
        <v>6122</v>
      </c>
      <c r="C78" s="1805">
        <v>204554</v>
      </c>
      <c r="D78" s="1812" t="s">
        <v>12530</v>
      </c>
      <c r="E78" s="1811" t="s">
        <v>11102</v>
      </c>
      <c r="F78" s="1805" t="s">
        <v>149</v>
      </c>
      <c r="G78" s="1811" t="s">
        <v>401</v>
      </c>
      <c r="H78" s="1811" t="s">
        <v>237</v>
      </c>
      <c r="I78" s="1811" t="s">
        <v>321</v>
      </c>
      <c r="J78" s="1812" t="s">
        <v>4579</v>
      </c>
      <c r="K78" s="2150" t="s">
        <v>885</v>
      </c>
      <c r="L78" s="2055">
        <v>0.3263888888888889</v>
      </c>
      <c r="M78" s="2055">
        <v>0.58680555555555558</v>
      </c>
      <c r="N78" s="2006" t="s">
        <v>33</v>
      </c>
      <c r="O78" s="2055">
        <v>0.3125</v>
      </c>
      <c r="P78" s="2317" t="s">
        <v>34</v>
      </c>
      <c r="Q78" s="2317" t="s">
        <v>34</v>
      </c>
      <c r="R78" s="2006" t="s">
        <v>600</v>
      </c>
      <c r="S78" s="2006" t="s">
        <v>600</v>
      </c>
      <c r="T78" s="2006" t="s">
        <v>36</v>
      </c>
      <c r="U78" s="2006" t="s">
        <v>367</v>
      </c>
      <c r="V78" s="2588">
        <f t="shared" si="1"/>
        <v>1.3888888888888895E-2</v>
      </c>
      <c r="W78" s="1812"/>
    </row>
    <row r="79" spans="1:23" s="2223" customFormat="1">
      <c r="A79" s="1801">
        <v>76</v>
      </c>
      <c r="B79" s="1812">
        <v>3120</v>
      </c>
      <c r="C79" s="1805">
        <v>113408</v>
      </c>
      <c r="D79" s="1812" t="s">
        <v>12530</v>
      </c>
      <c r="E79" s="1811" t="s">
        <v>12552</v>
      </c>
      <c r="F79" s="1805" t="s">
        <v>210</v>
      </c>
      <c r="G79" s="1811" t="s">
        <v>28</v>
      </c>
      <c r="H79" s="1811" t="s">
        <v>29</v>
      </c>
      <c r="I79" s="1811" t="s">
        <v>110</v>
      </c>
      <c r="J79" s="1812" t="s">
        <v>4579</v>
      </c>
      <c r="K79" s="2149" t="s">
        <v>5800</v>
      </c>
      <c r="L79" s="2055">
        <v>0.34236111111111112</v>
      </c>
      <c r="M79" s="2055">
        <v>0.40625</v>
      </c>
      <c r="N79" s="2006" t="s">
        <v>33</v>
      </c>
      <c r="O79" s="2055">
        <v>0.33333333333333331</v>
      </c>
      <c r="P79" s="2317" t="s">
        <v>34</v>
      </c>
      <c r="Q79" s="2317" t="s">
        <v>34</v>
      </c>
      <c r="R79" s="2006" t="s">
        <v>600</v>
      </c>
      <c r="S79" s="2006" t="s">
        <v>600</v>
      </c>
      <c r="T79" s="2006" t="s">
        <v>36</v>
      </c>
      <c r="U79" s="2006" t="s">
        <v>367</v>
      </c>
      <c r="V79" s="2588">
        <f t="shared" si="1"/>
        <v>9.0277777777778012E-3</v>
      </c>
      <c r="W79" s="1812"/>
    </row>
    <row r="80" spans="1:23" s="2223" customFormat="1">
      <c r="A80" s="1801">
        <v>77</v>
      </c>
      <c r="B80" s="1812">
        <v>6117</v>
      </c>
      <c r="C80" s="1805">
        <v>193101</v>
      </c>
      <c r="D80" s="1812" t="s">
        <v>12530</v>
      </c>
      <c r="E80" s="1811" t="s">
        <v>12553</v>
      </c>
      <c r="F80" s="1805" t="s">
        <v>835</v>
      </c>
      <c r="G80" s="1811" t="s">
        <v>1547</v>
      </c>
      <c r="H80" s="1811" t="s">
        <v>29</v>
      </c>
      <c r="I80" s="1811" t="s">
        <v>849</v>
      </c>
      <c r="J80" s="1812" t="s">
        <v>4579</v>
      </c>
      <c r="K80" s="2149" t="s">
        <v>1008</v>
      </c>
      <c r="L80" s="2055">
        <v>0.42708333333333331</v>
      </c>
      <c r="M80" s="2055">
        <v>0.49652777777777779</v>
      </c>
      <c r="N80" s="2006" t="s">
        <v>33</v>
      </c>
      <c r="O80" s="2055">
        <v>0.41666666666666669</v>
      </c>
      <c r="P80" s="2317" t="s">
        <v>34</v>
      </c>
      <c r="Q80" s="2317" t="s">
        <v>34</v>
      </c>
      <c r="R80" s="2006" t="s">
        <v>600</v>
      </c>
      <c r="S80" s="2006" t="s">
        <v>600</v>
      </c>
      <c r="T80" s="2006" t="s">
        <v>36</v>
      </c>
      <c r="U80" s="2006" t="s">
        <v>367</v>
      </c>
      <c r="V80" s="2588">
        <f t="shared" si="1"/>
        <v>1.041666666666663E-2</v>
      </c>
      <c r="W80" s="1812"/>
    </row>
    <row r="81" spans="1:23" s="2223" customFormat="1">
      <c r="A81" s="1801">
        <v>78</v>
      </c>
      <c r="B81" s="1812">
        <v>4510</v>
      </c>
      <c r="C81" s="1805">
        <v>206498</v>
      </c>
      <c r="D81" s="1812" t="s">
        <v>12530</v>
      </c>
      <c r="E81" s="1811" t="s">
        <v>12554</v>
      </c>
      <c r="F81" s="1805" t="s">
        <v>829</v>
      </c>
      <c r="G81" s="1811" t="s">
        <v>401</v>
      </c>
      <c r="H81" s="1811" t="s">
        <v>237</v>
      </c>
      <c r="I81" s="1811" t="s">
        <v>2742</v>
      </c>
      <c r="J81" s="1812" t="s">
        <v>94</v>
      </c>
      <c r="K81" s="2149" t="s">
        <v>621</v>
      </c>
      <c r="L81" s="2055">
        <v>0.48472222222222222</v>
      </c>
      <c r="M81" s="2055">
        <v>0.58680555555555558</v>
      </c>
      <c r="N81" s="2006" t="s">
        <v>33</v>
      </c>
      <c r="O81" s="2055">
        <v>0.47222222222222221</v>
      </c>
      <c r="P81" s="2317" t="s">
        <v>34</v>
      </c>
      <c r="Q81" s="2317" t="s">
        <v>34</v>
      </c>
      <c r="R81" s="2006" t="s">
        <v>600</v>
      </c>
      <c r="S81" s="2006" t="s">
        <v>600</v>
      </c>
      <c r="T81" s="2006" t="s">
        <v>36</v>
      </c>
      <c r="U81" s="2006" t="s">
        <v>367</v>
      </c>
      <c r="V81" s="2588">
        <f t="shared" si="1"/>
        <v>1.2500000000000011E-2</v>
      </c>
      <c r="W81" s="1812"/>
    </row>
    <row r="82" spans="1:23" s="2223" customFormat="1">
      <c r="A82" s="1801">
        <v>79</v>
      </c>
      <c r="B82" s="1812">
        <v>2428</v>
      </c>
      <c r="C82" s="1805">
        <v>206198</v>
      </c>
      <c r="D82" s="1812" t="s">
        <v>12530</v>
      </c>
      <c r="E82" s="1811" t="s">
        <v>12555</v>
      </c>
      <c r="F82" s="1805" t="s">
        <v>308</v>
      </c>
      <c r="G82" s="1811" t="s">
        <v>141</v>
      </c>
      <c r="H82" s="1811" t="s">
        <v>3346</v>
      </c>
      <c r="I82" s="1811" t="s">
        <v>100</v>
      </c>
      <c r="J82" s="1812" t="s">
        <v>4579</v>
      </c>
      <c r="K82" s="2149" t="s">
        <v>1042</v>
      </c>
      <c r="L82" s="2055">
        <v>0.35416666666666669</v>
      </c>
      <c r="M82" s="2055">
        <v>0.65625</v>
      </c>
      <c r="N82" s="2006" t="s">
        <v>33</v>
      </c>
      <c r="O82" s="2055">
        <v>0.34375</v>
      </c>
      <c r="P82" s="2317" t="s">
        <v>34</v>
      </c>
      <c r="Q82" s="2317" t="s">
        <v>34</v>
      </c>
      <c r="R82" s="2006" t="s">
        <v>600</v>
      </c>
      <c r="S82" s="2006" t="s">
        <v>600</v>
      </c>
      <c r="T82" s="2006" t="s">
        <v>36</v>
      </c>
      <c r="U82" s="2006" t="s">
        <v>367</v>
      </c>
      <c r="V82" s="2588">
        <f t="shared" si="1"/>
        <v>1.0416666666666685E-2</v>
      </c>
      <c r="W82" s="1812"/>
    </row>
    <row r="83" spans="1:23" s="2223" customFormat="1">
      <c r="A83" s="1801">
        <v>80</v>
      </c>
      <c r="B83" s="2006">
        <v>2119</v>
      </c>
      <c r="C83" s="2017">
        <v>187995</v>
      </c>
      <c r="D83" s="2006" t="s">
        <v>12530</v>
      </c>
      <c r="E83" s="2018" t="s">
        <v>12556</v>
      </c>
      <c r="F83" s="2017" t="s">
        <v>587</v>
      </c>
      <c r="G83" s="2018" t="s">
        <v>495</v>
      </c>
      <c r="H83" s="2018" t="s">
        <v>343</v>
      </c>
      <c r="I83" s="2018" t="s">
        <v>12557</v>
      </c>
      <c r="J83" s="2006" t="s">
        <v>4579</v>
      </c>
      <c r="K83" s="2149" t="s">
        <v>6028</v>
      </c>
      <c r="L83" s="2485">
        <v>0.35416666666666669</v>
      </c>
      <c r="M83" s="2485">
        <v>0.90972222222222221</v>
      </c>
      <c r="N83" s="2006" t="s">
        <v>33</v>
      </c>
      <c r="O83" s="2485">
        <v>0.33680555555555558</v>
      </c>
      <c r="P83" s="2317" t="s">
        <v>34</v>
      </c>
      <c r="Q83" s="2317" t="s">
        <v>34</v>
      </c>
      <c r="R83" s="2006" t="s">
        <v>600</v>
      </c>
      <c r="S83" s="2006" t="s">
        <v>600</v>
      </c>
      <c r="T83" s="2006" t="s">
        <v>36</v>
      </c>
      <c r="U83" s="2006" t="s">
        <v>367</v>
      </c>
      <c r="V83" s="2589">
        <f t="shared" si="1"/>
        <v>1.7361111111111105E-2</v>
      </c>
      <c r="W83" s="2006"/>
    </row>
    <row r="84" spans="1:23" s="2223" customFormat="1">
      <c r="A84" s="1801">
        <v>81</v>
      </c>
      <c r="B84" s="1812">
        <v>3510</v>
      </c>
      <c r="C84" s="1997">
        <v>202573</v>
      </c>
      <c r="D84" s="2027" t="s">
        <v>12558</v>
      </c>
      <c r="E84" s="1999" t="s">
        <v>12508</v>
      </c>
      <c r="F84" s="1997" t="s">
        <v>267</v>
      </c>
      <c r="G84" s="2222" t="s">
        <v>200</v>
      </c>
      <c r="H84" s="1999" t="s">
        <v>520</v>
      </c>
      <c r="I84" s="1999" t="s">
        <v>12559</v>
      </c>
      <c r="J84" s="2006" t="s">
        <v>4579</v>
      </c>
      <c r="K84" s="2149" t="s">
        <v>6033</v>
      </c>
      <c r="L84" s="2055">
        <v>0.35972222222222222</v>
      </c>
      <c r="M84" s="2055">
        <v>0.49305555555555558</v>
      </c>
      <c r="N84" s="2006" t="s">
        <v>33</v>
      </c>
      <c r="O84" s="2055">
        <v>0.34722222222222221</v>
      </c>
      <c r="P84" s="2317" t="s">
        <v>34</v>
      </c>
      <c r="Q84" s="2317" t="s">
        <v>34</v>
      </c>
      <c r="R84" s="2006" t="s">
        <v>600</v>
      </c>
      <c r="S84" s="2006" t="s">
        <v>600</v>
      </c>
      <c r="T84" s="2006" t="s">
        <v>36</v>
      </c>
      <c r="U84" s="2006" t="s">
        <v>367</v>
      </c>
      <c r="V84" s="2588">
        <f t="shared" si="1"/>
        <v>1.2500000000000011E-2</v>
      </c>
      <c r="W84" s="1812"/>
    </row>
    <row r="85" spans="1:23" s="2223" customFormat="1" ht="27.75">
      <c r="A85" s="1801">
        <v>82</v>
      </c>
      <c r="B85" s="1812">
        <v>2114</v>
      </c>
      <c r="C85" s="1997">
        <v>208590</v>
      </c>
      <c r="D85" s="1812" t="s">
        <v>12558</v>
      </c>
      <c r="E85" s="1999" t="s">
        <v>12560</v>
      </c>
      <c r="F85" s="1997" t="s">
        <v>140</v>
      </c>
      <c r="G85" s="2222" t="s">
        <v>12539</v>
      </c>
      <c r="H85" s="1999" t="s">
        <v>6528</v>
      </c>
      <c r="I85" s="1999" t="s">
        <v>12561</v>
      </c>
      <c r="J85" s="2006" t="s">
        <v>4579</v>
      </c>
      <c r="K85" s="2149" t="s">
        <v>403</v>
      </c>
      <c r="L85" s="2055">
        <v>0.50694444444444442</v>
      </c>
      <c r="M85" s="2055">
        <v>0.78125</v>
      </c>
      <c r="N85" s="2006" t="s">
        <v>33</v>
      </c>
      <c r="O85" s="2055">
        <v>0.49305555555555558</v>
      </c>
      <c r="P85" s="2317" t="s">
        <v>34</v>
      </c>
      <c r="Q85" s="2317" t="s">
        <v>34</v>
      </c>
      <c r="R85" s="2006" t="s">
        <v>600</v>
      </c>
      <c r="S85" s="2006" t="s">
        <v>600</v>
      </c>
      <c r="T85" s="2006" t="s">
        <v>36</v>
      </c>
      <c r="U85" s="2006" t="s">
        <v>367</v>
      </c>
      <c r="V85" s="2588">
        <f t="shared" si="1"/>
        <v>1.388888888888884E-2</v>
      </c>
      <c r="W85" s="1812"/>
    </row>
    <row r="86" spans="1:23" s="2223" customFormat="1">
      <c r="A86" s="1801">
        <v>83</v>
      </c>
      <c r="B86" s="1812">
        <v>2127</v>
      </c>
      <c r="C86" s="1997">
        <v>167627</v>
      </c>
      <c r="D86" s="1812" t="s">
        <v>12558</v>
      </c>
      <c r="E86" s="1999" t="s">
        <v>8529</v>
      </c>
      <c r="F86" s="1997" t="s">
        <v>840</v>
      </c>
      <c r="G86" s="2222" t="s">
        <v>11467</v>
      </c>
      <c r="H86" s="1997" t="s">
        <v>41</v>
      </c>
      <c r="I86" s="1999" t="s">
        <v>12562</v>
      </c>
      <c r="J86" s="2006" t="s">
        <v>4579</v>
      </c>
      <c r="K86" s="2149" t="s">
        <v>6038</v>
      </c>
      <c r="L86" s="2055">
        <v>0.35208333333333336</v>
      </c>
      <c r="M86" s="2055">
        <v>0.61388888888888893</v>
      </c>
      <c r="N86" s="2006" t="s">
        <v>33</v>
      </c>
      <c r="O86" s="2055">
        <v>0.35069444444444442</v>
      </c>
      <c r="P86" s="2317" t="s">
        <v>34</v>
      </c>
      <c r="Q86" s="2317" t="s">
        <v>34</v>
      </c>
      <c r="R86" s="2006" t="s">
        <v>600</v>
      </c>
      <c r="S86" s="2006" t="s">
        <v>600</v>
      </c>
      <c r="T86" s="2006" t="s">
        <v>36</v>
      </c>
      <c r="U86" s="2006" t="s">
        <v>367</v>
      </c>
      <c r="V86" s="2588">
        <f t="shared" si="1"/>
        <v>1.3888888888889395E-3</v>
      </c>
      <c r="W86" s="1812"/>
    </row>
    <row r="87" spans="1:23" s="2223" customFormat="1">
      <c r="A87" s="1801">
        <v>84</v>
      </c>
      <c r="B87" s="1812">
        <v>4505</v>
      </c>
      <c r="C87" s="1997">
        <v>128947</v>
      </c>
      <c r="D87" s="1812" t="s">
        <v>12558</v>
      </c>
      <c r="E87" s="1999" t="s">
        <v>12563</v>
      </c>
      <c r="F87" s="1997" t="s">
        <v>162</v>
      </c>
      <c r="G87" s="2222" t="s">
        <v>11467</v>
      </c>
      <c r="H87" s="1997" t="s">
        <v>41</v>
      </c>
      <c r="I87" s="1997" t="s">
        <v>12564</v>
      </c>
      <c r="J87" s="2006" t="s">
        <v>4579</v>
      </c>
      <c r="K87" s="2112" t="s">
        <v>111</v>
      </c>
      <c r="L87" s="2055">
        <v>0.625</v>
      </c>
      <c r="M87" s="2055">
        <v>0.78680555555555554</v>
      </c>
      <c r="N87" s="2006" t="s">
        <v>33</v>
      </c>
      <c r="O87" s="2055">
        <v>0.61805555555555558</v>
      </c>
      <c r="P87" s="2317" t="s">
        <v>34</v>
      </c>
      <c r="Q87" s="2317" t="s">
        <v>34</v>
      </c>
      <c r="R87" s="2006" t="s">
        <v>600</v>
      </c>
      <c r="S87" s="2006" t="s">
        <v>600</v>
      </c>
      <c r="T87" s="2006" t="s">
        <v>36</v>
      </c>
      <c r="U87" s="2006" t="s">
        <v>367</v>
      </c>
      <c r="V87" s="2588">
        <f t="shared" si="1"/>
        <v>6.9444444444444198E-3</v>
      </c>
      <c r="W87" s="1812"/>
    </row>
    <row r="88" spans="1:23" s="2223" customFormat="1">
      <c r="A88" s="1801">
        <v>85</v>
      </c>
      <c r="B88" s="1812">
        <v>2111</v>
      </c>
      <c r="C88" s="1997">
        <v>149285</v>
      </c>
      <c r="D88" s="1812" t="s">
        <v>12558</v>
      </c>
      <c r="E88" s="1999" t="s">
        <v>12565</v>
      </c>
      <c r="F88" s="1997" t="s">
        <v>311</v>
      </c>
      <c r="G88" s="2222" t="s">
        <v>2072</v>
      </c>
      <c r="H88" s="1997" t="s">
        <v>215</v>
      </c>
      <c r="I88" s="1997" t="s">
        <v>12566</v>
      </c>
      <c r="J88" s="2006" t="s">
        <v>4579</v>
      </c>
      <c r="K88" s="2112" t="s">
        <v>280</v>
      </c>
      <c r="L88" s="2055">
        <v>0.35416666666666669</v>
      </c>
      <c r="M88" s="2055">
        <v>0.46180555555555558</v>
      </c>
      <c r="N88" s="1812" t="s">
        <v>219</v>
      </c>
      <c r="O88" s="2591">
        <v>0.35069444444444442</v>
      </c>
      <c r="P88" s="2317" t="s">
        <v>34</v>
      </c>
      <c r="Q88" s="2317" t="s">
        <v>34</v>
      </c>
      <c r="R88" s="2006" t="s">
        <v>600</v>
      </c>
      <c r="S88" s="2006" t="s">
        <v>600</v>
      </c>
      <c r="T88" s="2006" t="s">
        <v>36</v>
      </c>
      <c r="U88" s="2006" t="s">
        <v>367</v>
      </c>
      <c r="V88" s="2588">
        <f t="shared" si="1"/>
        <v>3.4722222222222654E-3</v>
      </c>
      <c r="W88" s="1812"/>
    </row>
    <row r="89" spans="1:23" s="2223" customFormat="1">
      <c r="A89" s="1801">
        <v>86</v>
      </c>
      <c r="B89" s="1812"/>
      <c r="C89" s="1997">
        <v>197370</v>
      </c>
      <c r="D89" s="1812" t="s">
        <v>12558</v>
      </c>
      <c r="E89" s="1999" t="s">
        <v>11015</v>
      </c>
      <c r="F89" s="1997" t="s">
        <v>140</v>
      </c>
      <c r="G89" s="2222" t="s">
        <v>8197</v>
      </c>
      <c r="H89" s="1997" t="s">
        <v>215</v>
      </c>
      <c r="I89" s="1999" t="s">
        <v>12567</v>
      </c>
      <c r="J89" s="2006" t="s">
        <v>4579</v>
      </c>
      <c r="K89" s="2149" t="s">
        <v>56</v>
      </c>
      <c r="L89" s="2055">
        <v>0.48055555555555557</v>
      </c>
      <c r="M89" s="2055">
        <v>0.53472222222222221</v>
      </c>
      <c r="N89" s="1812" t="s">
        <v>219</v>
      </c>
      <c r="O89" s="2055">
        <v>0.47916666666666669</v>
      </c>
      <c r="P89" s="2317" t="s">
        <v>34</v>
      </c>
      <c r="Q89" s="2317" t="s">
        <v>34</v>
      </c>
      <c r="R89" s="2006" t="s">
        <v>600</v>
      </c>
      <c r="S89" s="2006" t="s">
        <v>600</v>
      </c>
      <c r="T89" s="2006" t="s">
        <v>36</v>
      </c>
      <c r="U89" s="2006" t="s">
        <v>367</v>
      </c>
      <c r="V89" s="2588">
        <f t="shared" si="1"/>
        <v>1.388888888888884E-3</v>
      </c>
      <c r="W89" s="1812"/>
    </row>
    <row r="90" spans="1:23" s="2223" customFormat="1">
      <c r="A90" s="1801">
        <v>87</v>
      </c>
      <c r="B90" s="1812">
        <v>3575</v>
      </c>
      <c r="C90" s="1997">
        <v>190557</v>
      </c>
      <c r="D90" s="1812" t="s">
        <v>12558</v>
      </c>
      <c r="E90" s="1999" t="s">
        <v>12568</v>
      </c>
      <c r="F90" s="1997" t="s">
        <v>1714</v>
      </c>
      <c r="G90" s="2222" t="s">
        <v>2072</v>
      </c>
      <c r="H90" s="1997" t="s">
        <v>215</v>
      </c>
      <c r="I90" s="1999" t="s">
        <v>12569</v>
      </c>
      <c r="J90" s="2006" t="s">
        <v>4579</v>
      </c>
      <c r="K90" s="2149" t="s">
        <v>565</v>
      </c>
      <c r="L90" s="2055">
        <v>0.54236111111111107</v>
      </c>
      <c r="M90" s="2055">
        <v>0.58680555555555558</v>
      </c>
      <c r="N90" s="1812" t="s">
        <v>219</v>
      </c>
      <c r="O90" s="2055">
        <v>0.53819444444444442</v>
      </c>
      <c r="P90" s="2317" t="s">
        <v>34</v>
      </c>
      <c r="Q90" s="2317" t="s">
        <v>34</v>
      </c>
      <c r="R90" s="2006" t="s">
        <v>600</v>
      </c>
      <c r="S90" s="2006" t="s">
        <v>600</v>
      </c>
      <c r="T90" s="2006" t="s">
        <v>36</v>
      </c>
      <c r="U90" s="2006" t="s">
        <v>367</v>
      </c>
      <c r="V90" s="2588">
        <f t="shared" si="1"/>
        <v>4.1666666666666519E-3</v>
      </c>
      <c r="W90" s="1812"/>
    </row>
    <row r="91" spans="1:23" s="2223" customFormat="1">
      <c r="A91" s="1801">
        <v>88</v>
      </c>
      <c r="B91" s="1812">
        <v>4520</v>
      </c>
      <c r="C91" s="1997">
        <v>208625</v>
      </c>
      <c r="D91" s="1812" t="s">
        <v>12558</v>
      </c>
      <c r="E91" s="1999" t="s">
        <v>12570</v>
      </c>
      <c r="F91" s="1997" t="s">
        <v>547</v>
      </c>
      <c r="G91" s="2222" t="s">
        <v>2072</v>
      </c>
      <c r="H91" s="1997" t="s">
        <v>215</v>
      </c>
      <c r="I91" s="1999" t="s">
        <v>12571</v>
      </c>
      <c r="J91" s="2006" t="s">
        <v>4579</v>
      </c>
      <c r="K91" s="2149" t="s">
        <v>43</v>
      </c>
      <c r="L91" s="2055">
        <v>0.59722222222222221</v>
      </c>
      <c r="M91" s="2055">
        <v>0.65277777777777779</v>
      </c>
      <c r="N91" s="1812" t="s">
        <v>219</v>
      </c>
      <c r="O91" s="2055">
        <v>0.59027777777777779</v>
      </c>
      <c r="P91" s="2317" t="s">
        <v>34</v>
      </c>
      <c r="Q91" s="2317" t="s">
        <v>34</v>
      </c>
      <c r="R91" s="2006" t="s">
        <v>600</v>
      </c>
      <c r="S91" s="2006" t="s">
        <v>600</v>
      </c>
      <c r="T91" s="2006" t="s">
        <v>36</v>
      </c>
      <c r="U91" s="2006" t="s">
        <v>367</v>
      </c>
      <c r="V91" s="2588">
        <f t="shared" si="1"/>
        <v>6.9444444444444198E-3</v>
      </c>
      <c r="W91" s="1812"/>
    </row>
    <row r="92" spans="1:23" s="2223" customFormat="1">
      <c r="A92" s="1801">
        <v>89</v>
      </c>
      <c r="B92" s="1812">
        <v>3557</v>
      </c>
      <c r="C92" s="1997">
        <v>203639</v>
      </c>
      <c r="D92" s="1812" t="s">
        <v>12558</v>
      </c>
      <c r="E92" s="1999" t="s">
        <v>12572</v>
      </c>
      <c r="F92" s="1997" t="s">
        <v>563</v>
      </c>
      <c r="G92" s="2222" t="s">
        <v>8197</v>
      </c>
      <c r="H92" s="1997" t="s">
        <v>215</v>
      </c>
      <c r="I92" s="1999" t="s">
        <v>3739</v>
      </c>
      <c r="J92" s="2006" t="s">
        <v>4579</v>
      </c>
      <c r="K92" s="2149" t="s">
        <v>1078</v>
      </c>
      <c r="L92" s="2055">
        <v>0.66666666666666663</v>
      </c>
      <c r="M92" s="2055">
        <v>0.71875</v>
      </c>
      <c r="N92" s="1812" t="s">
        <v>219</v>
      </c>
      <c r="O92" s="2055">
        <v>0.66319444444444442</v>
      </c>
      <c r="P92" s="2317" t="s">
        <v>34</v>
      </c>
      <c r="Q92" s="2317" t="s">
        <v>34</v>
      </c>
      <c r="R92" s="2006" t="s">
        <v>600</v>
      </c>
      <c r="S92" s="2006" t="s">
        <v>600</v>
      </c>
      <c r="T92" s="2006" t="s">
        <v>36</v>
      </c>
      <c r="U92" s="2006" t="s">
        <v>367</v>
      </c>
      <c r="V92" s="2588">
        <f t="shared" si="1"/>
        <v>3.4722222222222099E-3</v>
      </c>
      <c r="W92" s="1812"/>
    </row>
    <row r="93" spans="1:23" s="2223" customFormat="1">
      <c r="A93" s="1801">
        <v>90</v>
      </c>
      <c r="B93" s="1812">
        <v>3560</v>
      </c>
      <c r="C93" s="1997">
        <v>209140</v>
      </c>
      <c r="D93" s="1812" t="s">
        <v>12558</v>
      </c>
      <c r="E93" s="1999" t="s">
        <v>12573</v>
      </c>
      <c r="F93" s="1997" t="s">
        <v>1719</v>
      </c>
      <c r="G93" s="2222" t="s">
        <v>11467</v>
      </c>
      <c r="H93" s="1999" t="s">
        <v>41</v>
      </c>
      <c r="I93" s="1999" t="s">
        <v>12574</v>
      </c>
      <c r="J93" s="2006" t="s">
        <v>4579</v>
      </c>
      <c r="K93" s="2149" t="s">
        <v>1027</v>
      </c>
      <c r="L93" s="2055">
        <v>0.80277777777777781</v>
      </c>
      <c r="M93" s="2055">
        <v>0.875</v>
      </c>
      <c r="N93" s="2006" t="s">
        <v>33</v>
      </c>
      <c r="O93" s="2055">
        <v>0.79861111111111116</v>
      </c>
      <c r="P93" s="2317" t="s">
        <v>34</v>
      </c>
      <c r="Q93" s="2317" t="s">
        <v>34</v>
      </c>
      <c r="R93" s="2006" t="s">
        <v>600</v>
      </c>
      <c r="S93" s="2006" t="s">
        <v>600</v>
      </c>
      <c r="T93" s="2006" t="s">
        <v>36</v>
      </c>
      <c r="U93" s="2006" t="s">
        <v>367</v>
      </c>
      <c r="V93" s="2588">
        <f t="shared" si="1"/>
        <v>4.1666666666666519E-3</v>
      </c>
      <c r="W93" s="1812"/>
    </row>
    <row r="94" spans="1:23" s="2223" customFormat="1">
      <c r="A94" s="1801">
        <v>91</v>
      </c>
      <c r="B94" s="1812"/>
      <c r="C94" s="1997">
        <v>19279</v>
      </c>
      <c r="D94" s="1812" t="s">
        <v>12558</v>
      </c>
      <c r="E94" s="1999" t="s">
        <v>12575</v>
      </c>
      <c r="F94" s="1997" t="s">
        <v>53</v>
      </c>
      <c r="G94" s="2222" t="s">
        <v>462</v>
      </c>
      <c r="H94" s="1997" t="s">
        <v>48</v>
      </c>
      <c r="I94" s="1997" t="s">
        <v>9293</v>
      </c>
      <c r="J94" s="2006" t="s">
        <v>4579</v>
      </c>
      <c r="K94" s="2149" t="s">
        <v>6090</v>
      </c>
      <c r="L94" s="2055">
        <v>0.35208333333333336</v>
      </c>
      <c r="M94" s="2055">
        <v>0.40277777777777779</v>
      </c>
      <c r="N94" s="2006" t="s">
        <v>33</v>
      </c>
      <c r="O94" s="2055">
        <v>0.34375</v>
      </c>
      <c r="P94" s="2317" t="s">
        <v>34</v>
      </c>
      <c r="Q94" s="2317" t="s">
        <v>34</v>
      </c>
      <c r="R94" s="2006" t="s">
        <v>600</v>
      </c>
      <c r="S94" s="2006" t="s">
        <v>600</v>
      </c>
      <c r="T94" s="2006" t="s">
        <v>36</v>
      </c>
      <c r="U94" s="2006" t="s">
        <v>367</v>
      </c>
      <c r="V94" s="2588">
        <f t="shared" si="1"/>
        <v>8.3333333333333592E-3</v>
      </c>
      <c r="W94" s="1812"/>
    </row>
    <row r="95" spans="1:23" s="2223" customFormat="1">
      <c r="A95" s="1801">
        <v>92</v>
      </c>
      <c r="B95" s="1812"/>
      <c r="C95" s="1997">
        <v>206877</v>
      </c>
      <c r="D95" s="1812" t="s">
        <v>12558</v>
      </c>
      <c r="E95" s="1999" t="s">
        <v>12576</v>
      </c>
      <c r="F95" s="1997" t="s">
        <v>74</v>
      </c>
      <c r="G95" s="2222" t="s">
        <v>462</v>
      </c>
      <c r="H95" s="1997" t="s">
        <v>48</v>
      </c>
      <c r="I95" s="1997" t="s">
        <v>5949</v>
      </c>
      <c r="J95" s="2006" t="s">
        <v>4579</v>
      </c>
      <c r="K95" s="2149" t="s">
        <v>8301</v>
      </c>
      <c r="L95" s="2055">
        <v>0.43819444444444444</v>
      </c>
      <c r="M95" s="2055">
        <v>0.63888888888888884</v>
      </c>
      <c r="N95" s="2006" t="s">
        <v>33</v>
      </c>
      <c r="O95" s="2055">
        <v>0.43402777777777779</v>
      </c>
      <c r="P95" s="2317" t="s">
        <v>34</v>
      </c>
      <c r="Q95" s="2317" t="s">
        <v>34</v>
      </c>
      <c r="R95" s="2006" t="s">
        <v>600</v>
      </c>
      <c r="S95" s="2006" t="s">
        <v>600</v>
      </c>
      <c r="T95" s="2006" t="s">
        <v>36</v>
      </c>
      <c r="U95" s="2006" t="s">
        <v>367</v>
      </c>
      <c r="V95" s="2588">
        <f t="shared" si="1"/>
        <v>4.1666666666666519E-3</v>
      </c>
      <c r="W95" s="1812"/>
    </row>
    <row r="96" spans="1:23" s="2223" customFormat="1">
      <c r="A96" s="1801">
        <v>93</v>
      </c>
      <c r="B96" s="1812">
        <v>4643</v>
      </c>
      <c r="C96" s="1997">
        <v>84368</v>
      </c>
      <c r="D96" s="1812" t="s">
        <v>12558</v>
      </c>
      <c r="E96" s="1999" t="s">
        <v>12577</v>
      </c>
      <c r="F96" s="1997" t="s">
        <v>262</v>
      </c>
      <c r="G96" s="2222" t="s">
        <v>617</v>
      </c>
      <c r="H96" s="1997" t="s">
        <v>48</v>
      </c>
      <c r="I96" s="1997" t="s">
        <v>11664</v>
      </c>
      <c r="J96" s="2006" t="s">
        <v>4579</v>
      </c>
      <c r="K96" s="2149" t="s">
        <v>168</v>
      </c>
      <c r="L96" s="2055">
        <v>0.66319444444444442</v>
      </c>
      <c r="M96" s="2055">
        <v>0.75347222222222221</v>
      </c>
      <c r="N96" s="2006" t="s">
        <v>33</v>
      </c>
      <c r="O96" s="2055">
        <v>0.65277777777777779</v>
      </c>
      <c r="P96" s="2317" t="s">
        <v>34</v>
      </c>
      <c r="Q96" s="2317" t="s">
        <v>34</v>
      </c>
      <c r="R96" s="2006" t="s">
        <v>600</v>
      </c>
      <c r="S96" s="2006" t="s">
        <v>600</v>
      </c>
      <c r="T96" s="2006" t="s">
        <v>36</v>
      </c>
      <c r="U96" s="2006" t="s">
        <v>367</v>
      </c>
      <c r="V96" s="2588">
        <f t="shared" si="1"/>
        <v>1.041666666666663E-2</v>
      </c>
      <c r="W96" s="1812"/>
    </row>
    <row r="97" spans="1:23" s="2223" customFormat="1" ht="27.75">
      <c r="A97" s="1801">
        <v>94</v>
      </c>
      <c r="B97" s="1812">
        <v>3147</v>
      </c>
      <c r="C97" s="1997">
        <v>145159</v>
      </c>
      <c r="D97" s="1812" t="s">
        <v>12558</v>
      </c>
      <c r="E97" s="1999" t="s">
        <v>12578</v>
      </c>
      <c r="F97" s="1997" t="s">
        <v>810</v>
      </c>
      <c r="G97" s="2222" t="s">
        <v>12579</v>
      </c>
      <c r="H97" s="1999" t="s">
        <v>12580</v>
      </c>
      <c r="I97" s="1999" t="s">
        <v>12581</v>
      </c>
      <c r="J97" s="2006" t="s">
        <v>4579</v>
      </c>
      <c r="K97" s="2149" t="s">
        <v>337</v>
      </c>
      <c r="L97" s="2055">
        <v>0.50624999999999998</v>
      </c>
      <c r="M97" s="2055">
        <v>0.80208333333333337</v>
      </c>
      <c r="N97" s="2006" t="s">
        <v>33</v>
      </c>
      <c r="O97" s="2055">
        <v>0.5</v>
      </c>
      <c r="P97" s="2317" t="s">
        <v>34</v>
      </c>
      <c r="Q97" s="2317" t="s">
        <v>34</v>
      </c>
      <c r="R97" s="2006" t="s">
        <v>600</v>
      </c>
      <c r="S97" s="2006" t="s">
        <v>600</v>
      </c>
      <c r="T97" s="2006" t="s">
        <v>36</v>
      </c>
      <c r="U97" s="2006" t="s">
        <v>367</v>
      </c>
      <c r="V97" s="2588">
        <f t="shared" si="1"/>
        <v>6.2499999999999778E-3</v>
      </c>
      <c r="W97" s="1812"/>
    </row>
    <row r="98" spans="1:23" s="2223" customFormat="1">
      <c r="A98" s="1801">
        <v>95</v>
      </c>
      <c r="B98" s="1812">
        <v>2616</v>
      </c>
      <c r="C98" s="1997">
        <v>193470</v>
      </c>
      <c r="D98" s="1812" t="s">
        <v>12558</v>
      </c>
      <c r="E98" s="1999" t="s">
        <v>12582</v>
      </c>
      <c r="F98" s="1997" t="s">
        <v>1719</v>
      </c>
      <c r="G98" s="2222" t="s">
        <v>104</v>
      </c>
      <c r="H98" s="1997" t="s">
        <v>92</v>
      </c>
      <c r="I98" s="1999" t="s">
        <v>12583</v>
      </c>
      <c r="J98" s="2006" t="s">
        <v>4579</v>
      </c>
      <c r="K98" s="2149" t="s">
        <v>398</v>
      </c>
      <c r="L98" s="2055">
        <v>0.35069444444444442</v>
      </c>
      <c r="M98" s="2055">
        <v>0.43055555555555558</v>
      </c>
      <c r="N98" s="2006" t="s">
        <v>33</v>
      </c>
      <c r="O98" s="2055">
        <v>0.34722222222222221</v>
      </c>
      <c r="P98" s="2317" t="s">
        <v>34</v>
      </c>
      <c r="Q98" s="2317" t="s">
        <v>34</v>
      </c>
      <c r="R98" s="1812" t="s">
        <v>36</v>
      </c>
      <c r="S98" s="1812" t="s">
        <v>600</v>
      </c>
      <c r="T98" s="1812" t="s">
        <v>36</v>
      </c>
      <c r="U98" s="1812" t="s">
        <v>33</v>
      </c>
      <c r="V98" s="2588">
        <f t="shared" si="1"/>
        <v>3.4722222222222099E-3</v>
      </c>
      <c r="W98" s="1812"/>
    </row>
    <row r="99" spans="1:23" s="2223" customFormat="1">
      <c r="A99" s="1801">
        <v>96</v>
      </c>
      <c r="B99" s="1812">
        <v>2625</v>
      </c>
      <c r="C99" s="1997">
        <v>189029</v>
      </c>
      <c r="D99" s="1812" t="s">
        <v>12558</v>
      </c>
      <c r="E99" s="1999" t="s">
        <v>12584</v>
      </c>
      <c r="F99" s="1997" t="s">
        <v>276</v>
      </c>
      <c r="G99" s="2222" t="s">
        <v>104</v>
      </c>
      <c r="H99" s="1997" t="s">
        <v>92</v>
      </c>
      <c r="I99" s="1999" t="s">
        <v>10256</v>
      </c>
      <c r="J99" s="2006" t="s">
        <v>4579</v>
      </c>
      <c r="K99" s="2149" t="s">
        <v>651</v>
      </c>
      <c r="L99" s="2055">
        <v>0.43958333333333333</v>
      </c>
      <c r="M99" s="2055">
        <v>0.51736111111111116</v>
      </c>
      <c r="N99" s="2006" t="s">
        <v>33</v>
      </c>
      <c r="O99" s="2055">
        <v>0.43055555555555558</v>
      </c>
      <c r="P99" s="2317" t="s">
        <v>34</v>
      </c>
      <c r="Q99" s="2317" t="s">
        <v>34</v>
      </c>
      <c r="R99" s="1812" t="s">
        <v>36</v>
      </c>
      <c r="S99" s="1812" t="s">
        <v>600</v>
      </c>
      <c r="T99" s="1812" t="s">
        <v>36</v>
      </c>
      <c r="U99" s="1812" t="s">
        <v>33</v>
      </c>
      <c r="V99" s="2588">
        <f t="shared" si="1"/>
        <v>9.0277777777777457E-3</v>
      </c>
      <c r="W99" s="1812"/>
    </row>
    <row r="100" spans="1:23" s="2223" customFormat="1">
      <c r="A100" s="1801">
        <v>97</v>
      </c>
      <c r="B100" s="1812">
        <v>3114</v>
      </c>
      <c r="C100" s="1997">
        <v>202081</v>
      </c>
      <c r="D100" s="1812" t="s">
        <v>12558</v>
      </c>
      <c r="E100" s="1999" t="s">
        <v>12585</v>
      </c>
      <c r="F100" s="1997" t="s">
        <v>68</v>
      </c>
      <c r="G100" s="2222" t="s">
        <v>104</v>
      </c>
      <c r="H100" s="1997" t="s">
        <v>92</v>
      </c>
      <c r="I100" s="1999" t="s">
        <v>12586</v>
      </c>
      <c r="J100" s="2006" t="s">
        <v>4579</v>
      </c>
      <c r="K100" s="2149" t="s">
        <v>4488</v>
      </c>
      <c r="L100" s="2055">
        <v>0.52986111111111112</v>
      </c>
      <c r="M100" s="2055">
        <v>0.61458333333333337</v>
      </c>
      <c r="N100" s="2006" t="s">
        <v>33</v>
      </c>
      <c r="O100" s="2055">
        <v>0.52430555555555558</v>
      </c>
      <c r="P100" s="2317" t="s">
        <v>34</v>
      </c>
      <c r="Q100" s="2317" t="s">
        <v>34</v>
      </c>
      <c r="R100" s="1812" t="s">
        <v>36</v>
      </c>
      <c r="S100" s="1812" t="s">
        <v>600</v>
      </c>
      <c r="T100" s="1812" t="s">
        <v>36</v>
      </c>
      <c r="U100" s="1812" t="s">
        <v>33</v>
      </c>
      <c r="V100" s="2588">
        <f t="shared" si="1"/>
        <v>5.5555555555555358E-3</v>
      </c>
      <c r="W100" s="1812"/>
    </row>
    <row r="101" spans="1:23" s="2223" customFormat="1">
      <c r="A101" s="1801">
        <v>98</v>
      </c>
      <c r="B101" s="1812">
        <v>3556</v>
      </c>
      <c r="C101" s="1997">
        <v>205533</v>
      </c>
      <c r="D101" s="1812" t="s">
        <v>12558</v>
      </c>
      <c r="E101" s="1999" t="s">
        <v>5341</v>
      </c>
      <c r="F101" s="1997" t="s">
        <v>145</v>
      </c>
      <c r="G101" s="2222" t="s">
        <v>104</v>
      </c>
      <c r="H101" s="1997" t="s">
        <v>92</v>
      </c>
      <c r="I101" s="1999" t="s">
        <v>12587</v>
      </c>
      <c r="J101" s="2006" t="s">
        <v>4579</v>
      </c>
      <c r="K101" s="2149" t="s">
        <v>920</v>
      </c>
      <c r="L101" s="2055">
        <v>0.62569444444444444</v>
      </c>
      <c r="M101" s="2055">
        <v>0.67361111111111116</v>
      </c>
      <c r="N101" s="2006" t="s">
        <v>33</v>
      </c>
      <c r="O101" s="2055">
        <v>0.61805555555555558</v>
      </c>
      <c r="P101" s="2317" t="s">
        <v>34</v>
      </c>
      <c r="Q101" s="2317" t="s">
        <v>34</v>
      </c>
      <c r="R101" s="1812" t="s">
        <v>600</v>
      </c>
      <c r="S101" s="1812" t="s">
        <v>600</v>
      </c>
      <c r="T101" s="1812" t="s">
        <v>36</v>
      </c>
      <c r="U101" s="1812" t="s">
        <v>9497</v>
      </c>
      <c r="V101" s="2588">
        <f t="shared" si="1"/>
        <v>7.6388888888888618E-3</v>
      </c>
      <c r="W101" s="1812"/>
    </row>
    <row r="102" spans="1:23" s="2223" customFormat="1">
      <c r="A102" s="1801">
        <v>99</v>
      </c>
      <c r="B102" s="2006">
        <v>3559</v>
      </c>
      <c r="C102" s="2013">
        <v>208061</v>
      </c>
      <c r="D102" s="2006" t="s">
        <v>12558</v>
      </c>
      <c r="E102" s="2066" t="s">
        <v>12588</v>
      </c>
      <c r="F102" s="2013" t="s">
        <v>1638</v>
      </c>
      <c r="G102" s="2329" t="s">
        <v>10420</v>
      </c>
      <c r="H102" s="2013" t="s">
        <v>29</v>
      </c>
      <c r="I102" s="2066" t="s">
        <v>12589</v>
      </c>
      <c r="J102" s="2006" t="s">
        <v>4579</v>
      </c>
      <c r="K102" s="2149" t="s">
        <v>329</v>
      </c>
      <c r="L102" s="2055">
        <v>0.6791666666666667</v>
      </c>
      <c r="M102" s="2055">
        <v>0.72916666666666663</v>
      </c>
      <c r="N102" s="2006" t="s">
        <v>33</v>
      </c>
      <c r="O102" s="2485">
        <v>0.66666666666666663</v>
      </c>
      <c r="P102" s="2317" t="s">
        <v>34</v>
      </c>
      <c r="Q102" s="2317" t="s">
        <v>34</v>
      </c>
      <c r="R102" s="1812" t="s">
        <v>36</v>
      </c>
      <c r="S102" s="1812" t="s">
        <v>600</v>
      </c>
      <c r="T102" s="1812" t="s">
        <v>36</v>
      </c>
      <c r="U102" s="1812" t="s">
        <v>33</v>
      </c>
      <c r="V102" s="2588">
        <f t="shared" si="1"/>
        <v>1.2500000000000067E-2</v>
      </c>
      <c r="W102" s="1812"/>
    </row>
    <row r="103" spans="1:23" s="2223" customFormat="1">
      <c r="A103" s="1801">
        <v>100</v>
      </c>
      <c r="B103" s="1812"/>
      <c r="C103" s="1805">
        <v>152553</v>
      </c>
      <c r="D103" s="1812" t="s">
        <v>12558</v>
      </c>
      <c r="E103" s="1811" t="s">
        <v>12590</v>
      </c>
      <c r="F103" s="1805" t="s">
        <v>479</v>
      </c>
      <c r="G103" s="1811" t="s">
        <v>109</v>
      </c>
      <c r="H103" s="1805" t="s">
        <v>29</v>
      </c>
      <c r="I103" s="1811" t="s">
        <v>849</v>
      </c>
      <c r="J103" s="1812" t="s">
        <v>4579</v>
      </c>
      <c r="K103" s="2590" t="s">
        <v>398</v>
      </c>
      <c r="L103" s="2055">
        <v>0.36805555555555558</v>
      </c>
      <c r="M103" s="2055">
        <v>0.43055555555555558</v>
      </c>
      <c r="N103" s="2006" t="s">
        <v>33</v>
      </c>
      <c r="O103" s="2055">
        <v>0.36458333333333331</v>
      </c>
      <c r="P103" s="2317" t="s">
        <v>34</v>
      </c>
      <c r="Q103" s="2317" t="s">
        <v>34</v>
      </c>
      <c r="R103" s="1812" t="s">
        <v>600</v>
      </c>
      <c r="S103" s="1812" t="s">
        <v>600</v>
      </c>
      <c r="T103" s="1812" t="s">
        <v>36</v>
      </c>
      <c r="U103" s="1812" t="s">
        <v>9497</v>
      </c>
      <c r="V103" s="2588">
        <f t="shared" si="1"/>
        <v>3.4722222222222654E-3</v>
      </c>
      <c r="W103" s="1812"/>
    </row>
    <row r="104" spans="1:23" s="2223" customFormat="1">
      <c r="A104" s="1801">
        <v>101</v>
      </c>
      <c r="B104" s="1812">
        <v>4617</v>
      </c>
      <c r="C104" s="1805">
        <v>203493</v>
      </c>
      <c r="D104" s="1812" t="s">
        <v>12558</v>
      </c>
      <c r="E104" s="1811" t="s">
        <v>1776</v>
      </c>
      <c r="F104" s="1805" t="s">
        <v>1777</v>
      </c>
      <c r="G104" s="1811" t="s">
        <v>109</v>
      </c>
      <c r="H104" s="1805" t="s">
        <v>29</v>
      </c>
      <c r="I104" s="1805" t="s">
        <v>110</v>
      </c>
      <c r="J104" s="1812" t="s">
        <v>4579</v>
      </c>
      <c r="K104" s="2112" t="s">
        <v>885</v>
      </c>
      <c r="L104" s="2055">
        <v>0.57986111111111116</v>
      </c>
      <c r="M104" s="2055">
        <v>0.63194444444444442</v>
      </c>
      <c r="N104" s="2006" t="s">
        <v>33</v>
      </c>
      <c r="O104" s="2055">
        <v>0.57291666666666663</v>
      </c>
      <c r="P104" s="2317" t="s">
        <v>34</v>
      </c>
      <c r="Q104" s="2317" t="s">
        <v>34</v>
      </c>
      <c r="R104" s="1812" t="s">
        <v>600</v>
      </c>
      <c r="S104" s="1812" t="s">
        <v>600</v>
      </c>
      <c r="T104" s="1812" t="s">
        <v>36</v>
      </c>
      <c r="U104" s="1812" t="s">
        <v>9497</v>
      </c>
      <c r="V104" s="2588">
        <f t="shared" si="1"/>
        <v>6.9444444444445308E-3</v>
      </c>
      <c r="W104" s="1812"/>
    </row>
    <row r="105" spans="1:23" s="2223" customFormat="1">
      <c r="A105" s="1801">
        <v>102</v>
      </c>
      <c r="B105" s="1812">
        <v>4604</v>
      </c>
      <c r="C105" s="1805">
        <v>156887</v>
      </c>
      <c r="D105" s="1812" t="s">
        <v>12558</v>
      </c>
      <c r="E105" s="1811" t="s">
        <v>12591</v>
      </c>
      <c r="F105" s="1805" t="s">
        <v>479</v>
      </c>
      <c r="G105" s="1811" t="s">
        <v>11841</v>
      </c>
      <c r="H105" s="1805" t="s">
        <v>29</v>
      </c>
      <c r="I105" s="1811" t="s">
        <v>128</v>
      </c>
      <c r="J105" s="1812" t="s">
        <v>188</v>
      </c>
      <c r="K105" s="2112" t="s">
        <v>4488</v>
      </c>
      <c r="L105" s="2055">
        <v>0.65277777777777779</v>
      </c>
      <c r="M105" s="2055">
        <v>0.72222222222222221</v>
      </c>
      <c r="N105" s="2006" t="s">
        <v>33</v>
      </c>
      <c r="O105" s="2055">
        <v>0.64583333333333337</v>
      </c>
      <c r="P105" s="2317" t="s">
        <v>34</v>
      </c>
      <c r="Q105" s="2317" t="s">
        <v>34</v>
      </c>
      <c r="R105" s="1812" t="s">
        <v>36</v>
      </c>
      <c r="S105" s="1812" t="s">
        <v>600</v>
      </c>
      <c r="T105" s="1812" t="s">
        <v>36</v>
      </c>
      <c r="U105" s="1812" t="s">
        <v>33</v>
      </c>
      <c r="V105" s="2588">
        <f t="shared" si="1"/>
        <v>6.9444444444444198E-3</v>
      </c>
      <c r="W105" s="1812"/>
    </row>
    <row r="106" spans="1:23" s="2223" customFormat="1" ht="31.5" customHeight="1">
      <c r="A106" s="1801">
        <v>103</v>
      </c>
      <c r="B106" s="1812">
        <v>4501</v>
      </c>
      <c r="C106" s="1805">
        <v>146427</v>
      </c>
      <c r="D106" s="1812" t="s">
        <v>12558</v>
      </c>
      <c r="E106" s="1811" t="s">
        <v>12592</v>
      </c>
      <c r="F106" s="1805" t="s">
        <v>262</v>
      </c>
      <c r="G106" s="1811" t="s">
        <v>28</v>
      </c>
      <c r="H106" s="1805" t="s">
        <v>29</v>
      </c>
      <c r="I106" s="1811" t="s">
        <v>8649</v>
      </c>
      <c r="J106" s="1812" t="s">
        <v>4579</v>
      </c>
      <c r="K106" s="2112" t="s">
        <v>32</v>
      </c>
      <c r="L106" s="2055">
        <v>0.34583333333333333</v>
      </c>
      <c r="M106" s="2055">
        <v>0.71527777777777779</v>
      </c>
      <c r="N106" s="2328" t="s">
        <v>966</v>
      </c>
      <c r="O106" s="2055">
        <v>0.33333333333333331</v>
      </c>
      <c r="P106" s="2317" t="s">
        <v>34</v>
      </c>
      <c r="Q106" s="2317" t="s">
        <v>34</v>
      </c>
      <c r="R106" s="1812" t="s">
        <v>36</v>
      </c>
      <c r="S106" s="1812" t="s">
        <v>600</v>
      </c>
      <c r="T106" s="1812" t="s">
        <v>36</v>
      </c>
      <c r="U106" s="1812" t="s">
        <v>33</v>
      </c>
      <c r="V106" s="2588">
        <f t="shared" si="1"/>
        <v>1.2500000000000011E-2</v>
      </c>
      <c r="W106" s="1812"/>
    </row>
    <row r="107" spans="1:23" s="1810" customFormat="1">
      <c r="A107" s="1801">
        <v>104</v>
      </c>
      <c r="B107" s="1801"/>
      <c r="C107" s="1997">
        <v>199580</v>
      </c>
      <c r="D107" s="2027" t="s">
        <v>12593</v>
      </c>
      <c r="E107" s="1999" t="s">
        <v>8675</v>
      </c>
      <c r="F107" s="1997" t="s">
        <v>1024</v>
      </c>
      <c r="G107" s="1999" t="s">
        <v>1553</v>
      </c>
      <c r="H107" s="1999" t="s">
        <v>947</v>
      </c>
      <c r="I107" s="1999" t="s">
        <v>12594</v>
      </c>
      <c r="J107" s="1812" t="s">
        <v>4579</v>
      </c>
      <c r="K107" s="2128" t="s">
        <v>3773</v>
      </c>
      <c r="L107" s="1807">
        <v>0.3527777777777778</v>
      </c>
      <c r="M107" s="1807">
        <v>0.47916666666666669</v>
      </c>
      <c r="N107" s="2006" t="s">
        <v>33</v>
      </c>
      <c r="O107" s="1807">
        <v>0.34027777777777779</v>
      </c>
      <c r="P107" s="2317" t="s">
        <v>34</v>
      </c>
      <c r="Q107" s="2317" t="s">
        <v>34</v>
      </c>
      <c r="R107" s="2006" t="s">
        <v>600</v>
      </c>
      <c r="S107" s="2006" t="s">
        <v>600</v>
      </c>
      <c r="T107" s="2006" t="s">
        <v>36</v>
      </c>
      <c r="U107" s="2006" t="s">
        <v>367</v>
      </c>
      <c r="V107" s="2526">
        <f t="shared" si="1"/>
        <v>1.2500000000000011E-2</v>
      </c>
      <c r="W107" s="1801"/>
    </row>
    <row r="108" spans="1:23" s="1810" customFormat="1">
      <c r="A108" s="1801">
        <v>105</v>
      </c>
      <c r="B108" s="1801"/>
      <c r="C108" s="1997">
        <v>62995</v>
      </c>
      <c r="D108" s="1812" t="s">
        <v>12593</v>
      </c>
      <c r="E108" s="1999" t="s">
        <v>12595</v>
      </c>
      <c r="F108" s="1997" t="s">
        <v>400</v>
      </c>
      <c r="G108" s="1999" t="s">
        <v>9210</v>
      </c>
      <c r="H108" s="1999" t="s">
        <v>389</v>
      </c>
      <c r="I108" s="1999" t="s">
        <v>394</v>
      </c>
      <c r="J108" s="1812" t="s">
        <v>4579</v>
      </c>
      <c r="K108" s="2129" t="s">
        <v>651</v>
      </c>
      <c r="L108" s="1807">
        <v>0.51041666666666663</v>
      </c>
      <c r="M108" s="1807">
        <v>0.61805555555555558</v>
      </c>
      <c r="N108" s="2006" t="s">
        <v>33</v>
      </c>
      <c r="O108" s="1807">
        <v>0.5</v>
      </c>
      <c r="P108" s="2317" t="s">
        <v>34</v>
      </c>
      <c r="Q108" s="2317" t="s">
        <v>34</v>
      </c>
      <c r="R108" s="2006" t="s">
        <v>600</v>
      </c>
      <c r="S108" s="2006" t="s">
        <v>600</v>
      </c>
      <c r="T108" s="2006" t="s">
        <v>36</v>
      </c>
      <c r="U108" s="2006" t="s">
        <v>367</v>
      </c>
      <c r="V108" s="2526">
        <f t="shared" si="1"/>
        <v>1.041666666666663E-2</v>
      </c>
      <c r="W108" s="1801"/>
    </row>
    <row r="109" spans="1:23" s="1810" customFormat="1">
      <c r="A109" s="1801">
        <v>106</v>
      </c>
      <c r="B109" s="1801"/>
      <c r="C109" s="1997">
        <v>208928</v>
      </c>
      <c r="D109" s="1812" t="s">
        <v>12593</v>
      </c>
      <c r="E109" s="1999" t="s">
        <v>12537</v>
      </c>
      <c r="F109" s="1997" t="s">
        <v>1112</v>
      </c>
      <c r="G109" s="1999" t="s">
        <v>9210</v>
      </c>
      <c r="H109" s="1997" t="s">
        <v>389</v>
      </c>
      <c r="I109" s="1999" t="s">
        <v>12596</v>
      </c>
      <c r="J109" s="1812" t="s">
        <v>4579</v>
      </c>
      <c r="K109" s="2129" t="s">
        <v>43</v>
      </c>
      <c r="L109" s="1807">
        <v>0.65972222222222221</v>
      </c>
      <c r="M109" s="1807">
        <v>0.70138888888888884</v>
      </c>
      <c r="N109" s="2006" t="s">
        <v>33</v>
      </c>
      <c r="O109" s="2087">
        <v>0.65625</v>
      </c>
      <c r="P109" s="2317" t="s">
        <v>34</v>
      </c>
      <c r="Q109" s="2317" t="s">
        <v>34</v>
      </c>
      <c r="R109" s="1812" t="s">
        <v>36</v>
      </c>
      <c r="S109" s="1812" t="s">
        <v>600</v>
      </c>
      <c r="T109" s="1812" t="s">
        <v>36</v>
      </c>
      <c r="U109" s="1812" t="s">
        <v>33</v>
      </c>
      <c r="V109" s="2526">
        <f t="shared" si="1"/>
        <v>3.4722222222222099E-3</v>
      </c>
      <c r="W109" s="1801"/>
    </row>
    <row r="110" spans="1:23" s="1810" customFormat="1">
      <c r="A110" s="1801">
        <v>107</v>
      </c>
      <c r="B110" s="2086"/>
      <c r="C110" s="1997">
        <v>156635</v>
      </c>
      <c r="D110" s="1812" t="s">
        <v>12593</v>
      </c>
      <c r="E110" s="1999" t="s">
        <v>1997</v>
      </c>
      <c r="F110" s="1997" t="s">
        <v>428</v>
      </c>
      <c r="G110" s="1999" t="s">
        <v>11467</v>
      </c>
      <c r="H110" s="1997" t="s">
        <v>41</v>
      </c>
      <c r="I110" s="1999" t="s">
        <v>12597</v>
      </c>
      <c r="J110" s="1812" t="s">
        <v>4579</v>
      </c>
      <c r="K110" s="2129" t="s">
        <v>574</v>
      </c>
      <c r="L110" s="1807">
        <v>0.36805555555555558</v>
      </c>
      <c r="M110" s="1807">
        <v>0.69791666666666663</v>
      </c>
      <c r="N110" s="2006" t="s">
        <v>33</v>
      </c>
      <c r="O110" s="1807">
        <v>0.3611111111111111</v>
      </c>
      <c r="P110" s="2317" t="s">
        <v>34</v>
      </c>
      <c r="Q110" s="2317" t="s">
        <v>34</v>
      </c>
      <c r="R110" s="2006" t="s">
        <v>600</v>
      </c>
      <c r="S110" s="2006" t="s">
        <v>600</v>
      </c>
      <c r="T110" s="2006" t="s">
        <v>36</v>
      </c>
      <c r="U110" s="2006" t="s">
        <v>367</v>
      </c>
      <c r="V110" s="2526">
        <f t="shared" si="1"/>
        <v>6.9444444444444753E-3</v>
      </c>
      <c r="W110" s="1801"/>
    </row>
    <row r="111" spans="1:23" s="1810" customFormat="1">
      <c r="A111" s="1801">
        <v>108</v>
      </c>
      <c r="B111" s="1801"/>
      <c r="C111" s="2013">
        <v>209911</v>
      </c>
      <c r="D111" s="1812" t="s">
        <v>12593</v>
      </c>
      <c r="E111" s="2066" t="s">
        <v>12598</v>
      </c>
      <c r="F111" s="2013" t="s">
        <v>419</v>
      </c>
      <c r="G111" s="1999" t="s">
        <v>11467</v>
      </c>
      <c r="H111" s="2013" t="s">
        <v>41</v>
      </c>
      <c r="I111" s="1999" t="s">
        <v>6398</v>
      </c>
      <c r="J111" s="1801" t="s">
        <v>94</v>
      </c>
      <c r="K111" s="2129" t="s">
        <v>50</v>
      </c>
      <c r="L111" s="1807">
        <v>0.72222222222222221</v>
      </c>
      <c r="M111" s="1807">
        <v>0.80555555555555558</v>
      </c>
      <c r="N111" s="2006" t="s">
        <v>33</v>
      </c>
      <c r="O111" s="1807">
        <v>0.71875</v>
      </c>
      <c r="P111" s="2317" t="s">
        <v>34</v>
      </c>
      <c r="Q111" s="2317" t="s">
        <v>34</v>
      </c>
      <c r="R111" s="2006" t="s">
        <v>600</v>
      </c>
      <c r="S111" s="2006" t="s">
        <v>600</v>
      </c>
      <c r="T111" s="2006" t="s">
        <v>36</v>
      </c>
      <c r="U111" s="2006" t="s">
        <v>367</v>
      </c>
      <c r="V111" s="2526">
        <f t="shared" si="1"/>
        <v>3.4722222222222099E-3</v>
      </c>
      <c r="W111" s="1801"/>
    </row>
    <row r="112" spans="1:23" s="1810" customFormat="1">
      <c r="A112" s="1801">
        <v>109</v>
      </c>
      <c r="B112" s="1801"/>
      <c r="C112" s="1997">
        <v>178907</v>
      </c>
      <c r="D112" s="1812" t="s">
        <v>12593</v>
      </c>
      <c r="E112" s="1999" t="s">
        <v>12599</v>
      </c>
      <c r="F112" s="1997" t="s">
        <v>207</v>
      </c>
      <c r="G112" s="1999" t="s">
        <v>214</v>
      </c>
      <c r="H112" s="1997" t="s">
        <v>215</v>
      </c>
      <c r="I112" s="1999" t="s">
        <v>12600</v>
      </c>
      <c r="J112" s="1812" t="s">
        <v>4579</v>
      </c>
      <c r="K112" s="2129" t="s">
        <v>32</v>
      </c>
      <c r="L112" s="1807">
        <v>0.34722222222222221</v>
      </c>
      <c r="M112" s="1807">
        <v>0.41666666666666669</v>
      </c>
      <c r="N112" s="1812" t="s">
        <v>219</v>
      </c>
      <c r="O112" s="1807">
        <v>0.34027777777777779</v>
      </c>
      <c r="P112" s="2317" t="s">
        <v>34</v>
      </c>
      <c r="Q112" s="2317" t="s">
        <v>34</v>
      </c>
      <c r="R112" s="2006" t="s">
        <v>600</v>
      </c>
      <c r="S112" s="2006" t="s">
        <v>600</v>
      </c>
      <c r="T112" s="2006" t="s">
        <v>36</v>
      </c>
      <c r="U112" s="2006" t="s">
        <v>367</v>
      </c>
      <c r="V112" s="2526">
        <f t="shared" si="1"/>
        <v>6.9444444444444198E-3</v>
      </c>
      <c r="W112" s="1801"/>
    </row>
    <row r="113" spans="1:23" s="1810" customFormat="1">
      <c r="A113" s="1801">
        <v>110</v>
      </c>
      <c r="B113" s="1801"/>
      <c r="C113" s="1997">
        <v>177966</v>
      </c>
      <c r="D113" s="1812" t="s">
        <v>12593</v>
      </c>
      <c r="E113" s="1999" t="s">
        <v>12601</v>
      </c>
      <c r="F113" s="1997" t="s">
        <v>301</v>
      </c>
      <c r="G113" s="1999" t="s">
        <v>214</v>
      </c>
      <c r="H113" s="1997" t="s">
        <v>215</v>
      </c>
      <c r="I113" s="1999" t="s">
        <v>12602</v>
      </c>
      <c r="J113" s="1812" t="s">
        <v>4579</v>
      </c>
      <c r="K113" s="2129" t="s">
        <v>403</v>
      </c>
      <c r="L113" s="1807">
        <v>0.44097222222222221</v>
      </c>
      <c r="M113" s="1807">
        <v>0.5</v>
      </c>
      <c r="N113" s="1812" t="s">
        <v>219</v>
      </c>
      <c r="O113" s="1807">
        <v>0.43402777777777779</v>
      </c>
      <c r="P113" s="2317" t="s">
        <v>34</v>
      </c>
      <c r="Q113" s="2317" t="s">
        <v>34</v>
      </c>
      <c r="R113" s="2006" t="s">
        <v>600</v>
      </c>
      <c r="S113" s="2006" t="s">
        <v>600</v>
      </c>
      <c r="T113" s="2006" t="s">
        <v>36</v>
      </c>
      <c r="U113" s="2006" t="s">
        <v>367</v>
      </c>
      <c r="V113" s="2526">
        <f t="shared" si="1"/>
        <v>6.9444444444444198E-3</v>
      </c>
      <c r="W113" s="1801"/>
    </row>
    <row r="114" spans="1:23" s="1810" customFormat="1">
      <c r="A114" s="1801">
        <v>111</v>
      </c>
      <c r="B114" s="1801"/>
      <c r="C114" s="1997">
        <v>139526</v>
      </c>
      <c r="D114" s="1812" t="s">
        <v>12593</v>
      </c>
      <c r="E114" s="1999" t="s">
        <v>12603</v>
      </c>
      <c r="F114" s="1997" t="s">
        <v>3187</v>
      </c>
      <c r="G114" s="1999" t="s">
        <v>214</v>
      </c>
      <c r="H114" s="1997" t="s">
        <v>215</v>
      </c>
      <c r="I114" s="1999" t="s">
        <v>12604</v>
      </c>
      <c r="J114" s="1812" t="s">
        <v>4579</v>
      </c>
      <c r="K114" s="2129" t="s">
        <v>854</v>
      </c>
      <c r="L114" s="1807">
        <v>0.51111111111111107</v>
      </c>
      <c r="M114" s="1807">
        <v>0.54513888888888884</v>
      </c>
      <c r="N114" s="1812" t="s">
        <v>219</v>
      </c>
      <c r="O114" s="1807">
        <v>0.50694444444444442</v>
      </c>
      <c r="P114" s="2317" t="s">
        <v>34</v>
      </c>
      <c r="Q114" s="2317" t="s">
        <v>34</v>
      </c>
      <c r="R114" s="2006" t="s">
        <v>600</v>
      </c>
      <c r="S114" s="2006" t="s">
        <v>600</v>
      </c>
      <c r="T114" s="2006" t="s">
        <v>36</v>
      </c>
      <c r="U114" s="2006" t="s">
        <v>367</v>
      </c>
      <c r="V114" s="2526">
        <f t="shared" ref="V114:V165" si="3">L114-O114</f>
        <v>4.1666666666666519E-3</v>
      </c>
      <c r="W114" s="1801"/>
    </row>
    <row r="115" spans="1:23" s="1810" customFormat="1">
      <c r="A115" s="1801">
        <v>112</v>
      </c>
      <c r="B115" s="1801"/>
      <c r="C115" s="1997">
        <v>198756</v>
      </c>
      <c r="D115" s="1812" t="s">
        <v>12593</v>
      </c>
      <c r="E115" s="1999" t="s">
        <v>12605</v>
      </c>
      <c r="F115" s="1997" t="s">
        <v>27</v>
      </c>
      <c r="G115" s="1999" t="s">
        <v>5405</v>
      </c>
      <c r="H115" s="1997" t="s">
        <v>520</v>
      </c>
      <c r="I115" s="1999" t="s">
        <v>12606</v>
      </c>
      <c r="J115" s="1812" t="s">
        <v>4579</v>
      </c>
      <c r="K115" s="2129" t="s">
        <v>651</v>
      </c>
      <c r="L115" s="1807">
        <v>0.56180555555555556</v>
      </c>
      <c r="M115" s="1807">
        <v>0.64583333333333337</v>
      </c>
      <c r="N115" s="2006" t="s">
        <v>33</v>
      </c>
      <c r="O115" s="1807">
        <v>0.55208333333333337</v>
      </c>
      <c r="P115" s="2317" t="s">
        <v>34</v>
      </c>
      <c r="Q115" s="2317" t="s">
        <v>34</v>
      </c>
      <c r="R115" s="2006" t="s">
        <v>600</v>
      </c>
      <c r="S115" s="2006" t="s">
        <v>600</v>
      </c>
      <c r="T115" s="2006" t="s">
        <v>36</v>
      </c>
      <c r="U115" s="2006" t="s">
        <v>367</v>
      </c>
      <c r="V115" s="2526">
        <f t="shared" si="3"/>
        <v>9.7222222222221877E-3</v>
      </c>
      <c r="W115" s="1801"/>
    </row>
    <row r="116" spans="1:23" s="439" customFormat="1" ht="27.75">
      <c r="A116" s="1801">
        <v>113</v>
      </c>
      <c r="B116" s="463"/>
      <c r="C116" s="591">
        <v>205423</v>
      </c>
      <c r="D116" s="977" t="s">
        <v>12593</v>
      </c>
      <c r="E116" s="592" t="s">
        <v>6595</v>
      </c>
      <c r="F116" s="591" t="s">
        <v>748</v>
      </c>
      <c r="G116" s="592" t="s">
        <v>617</v>
      </c>
      <c r="H116" s="592" t="s">
        <v>463</v>
      </c>
      <c r="I116" s="591" t="s">
        <v>12607</v>
      </c>
      <c r="J116" s="977" t="s">
        <v>4579</v>
      </c>
      <c r="K116" s="604" t="s">
        <v>565</v>
      </c>
      <c r="L116" s="966">
        <v>0.65138888888888891</v>
      </c>
      <c r="M116" s="966">
        <v>0.80208333333333337</v>
      </c>
      <c r="N116" s="608" t="s">
        <v>4994</v>
      </c>
      <c r="O116" s="966">
        <v>0.64583333333333337</v>
      </c>
      <c r="P116" s="2508"/>
      <c r="Q116" s="2508" t="s">
        <v>171</v>
      </c>
      <c r="R116" s="977" t="s">
        <v>36</v>
      </c>
      <c r="S116" s="977" t="s">
        <v>600</v>
      </c>
      <c r="T116" s="977" t="s">
        <v>36</v>
      </c>
      <c r="U116" s="977" t="s">
        <v>33</v>
      </c>
      <c r="V116" s="1340">
        <f t="shared" si="3"/>
        <v>5.5555555555555358E-3</v>
      </c>
      <c r="W116" s="463"/>
    </row>
    <row r="117" spans="1:23" s="439" customFormat="1">
      <c r="A117" s="1801">
        <v>114</v>
      </c>
      <c r="B117" s="463"/>
      <c r="C117" s="591">
        <v>209549</v>
      </c>
      <c r="D117" s="977" t="s">
        <v>12593</v>
      </c>
      <c r="E117" s="592" t="s">
        <v>12608</v>
      </c>
      <c r="F117" s="591" t="s">
        <v>12609</v>
      </c>
      <c r="G117" s="592" t="s">
        <v>617</v>
      </c>
      <c r="H117" s="591" t="s">
        <v>463</v>
      </c>
      <c r="I117" s="591" t="s">
        <v>12610</v>
      </c>
      <c r="J117" s="977" t="s">
        <v>4579</v>
      </c>
      <c r="K117" s="495" t="s">
        <v>3800</v>
      </c>
      <c r="L117" s="966">
        <v>0.35138888888888886</v>
      </c>
      <c r="M117" s="966">
        <v>0.45833333333333331</v>
      </c>
      <c r="N117" s="1475" t="s">
        <v>33</v>
      </c>
      <c r="O117" s="966">
        <v>0.34722222222222221</v>
      </c>
      <c r="P117" s="2508"/>
      <c r="Q117" s="2508" t="s">
        <v>171</v>
      </c>
      <c r="R117" s="977" t="s">
        <v>36</v>
      </c>
      <c r="S117" s="977" t="s">
        <v>600</v>
      </c>
      <c r="T117" s="977" t="s">
        <v>36</v>
      </c>
      <c r="U117" s="977" t="s">
        <v>33</v>
      </c>
      <c r="V117" s="1340">
        <f t="shared" si="3"/>
        <v>4.1666666666666519E-3</v>
      </c>
      <c r="W117" s="463"/>
    </row>
    <row r="118" spans="1:23" s="439" customFormat="1" ht="27.75">
      <c r="A118" s="1801">
        <v>115</v>
      </c>
      <c r="B118" s="463"/>
      <c r="C118" s="591">
        <v>119732</v>
      </c>
      <c r="D118" s="977" t="s">
        <v>12593</v>
      </c>
      <c r="E118" s="592" t="s">
        <v>12611</v>
      </c>
      <c r="F118" s="591" t="s">
        <v>376</v>
      </c>
      <c r="G118" s="592" t="s">
        <v>617</v>
      </c>
      <c r="H118" s="591" t="s">
        <v>463</v>
      </c>
      <c r="I118" s="591" t="s">
        <v>12291</v>
      </c>
      <c r="J118" s="977" t="s">
        <v>4579</v>
      </c>
      <c r="K118" s="495" t="s">
        <v>3803</v>
      </c>
      <c r="L118" s="966">
        <v>0.47916666666666669</v>
      </c>
      <c r="M118" s="966">
        <v>0.67013888888888884</v>
      </c>
      <c r="N118" s="608" t="s">
        <v>4994</v>
      </c>
      <c r="O118" s="966">
        <v>0.47222222222222221</v>
      </c>
      <c r="P118" s="2508"/>
      <c r="Q118" s="2508" t="s">
        <v>171</v>
      </c>
      <c r="R118" s="977" t="s">
        <v>36</v>
      </c>
      <c r="S118" s="977" t="s">
        <v>600</v>
      </c>
      <c r="T118" s="977" t="s">
        <v>36</v>
      </c>
      <c r="U118" s="977" t="s">
        <v>33</v>
      </c>
      <c r="V118" s="1340">
        <f t="shared" si="3"/>
        <v>6.9444444444444753E-3</v>
      </c>
      <c r="W118" s="463"/>
    </row>
    <row r="119" spans="1:23" s="1810" customFormat="1">
      <c r="A119" s="1801">
        <v>116</v>
      </c>
      <c r="B119" s="1801"/>
      <c r="C119" s="2592">
        <v>209836</v>
      </c>
      <c r="D119" s="1812" t="s">
        <v>12593</v>
      </c>
      <c r="E119" s="2529" t="s">
        <v>12612</v>
      </c>
      <c r="F119" s="2592" t="s">
        <v>952</v>
      </c>
      <c r="G119" s="2529" t="s">
        <v>462</v>
      </c>
      <c r="H119" s="2592" t="s">
        <v>11303</v>
      </c>
      <c r="I119" s="1999" t="s">
        <v>12613</v>
      </c>
      <c r="J119" s="1801" t="s">
        <v>94</v>
      </c>
      <c r="K119" s="2129" t="s">
        <v>142</v>
      </c>
      <c r="L119" s="1807">
        <v>0.6875</v>
      </c>
      <c r="M119" s="1807">
        <v>0.77430555555555558</v>
      </c>
      <c r="N119" s="2006" t="s">
        <v>33</v>
      </c>
      <c r="O119" s="1807">
        <v>0.68055555555555558</v>
      </c>
      <c r="P119" s="2317" t="s">
        <v>34</v>
      </c>
      <c r="Q119" s="2317" t="s">
        <v>34</v>
      </c>
      <c r="R119" s="1812" t="s">
        <v>36</v>
      </c>
      <c r="S119" s="1812" t="s">
        <v>600</v>
      </c>
      <c r="T119" s="1812" t="s">
        <v>36</v>
      </c>
      <c r="U119" s="1812" t="s">
        <v>33</v>
      </c>
      <c r="V119" s="2526">
        <f t="shared" si="3"/>
        <v>6.9444444444444198E-3</v>
      </c>
      <c r="W119" s="1801"/>
    </row>
    <row r="120" spans="1:23" s="1810" customFormat="1">
      <c r="A120" s="1801">
        <v>117</v>
      </c>
      <c r="B120" s="1801"/>
      <c r="C120" s="1997">
        <v>209516</v>
      </c>
      <c r="D120" s="1812" t="s">
        <v>12593</v>
      </c>
      <c r="E120" s="1999" t="s">
        <v>12614</v>
      </c>
      <c r="F120" s="1997" t="s">
        <v>3783</v>
      </c>
      <c r="G120" s="1999" t="s">
        <v>401</v>
      </c>
      <c r="H120" s="1997" t="s">
        <v>237</v>
      </c>
      <c r="I120" s="1999" t="s">
        <v>12615</v>
      </c>
      <c r="J120" s="1812" t="s">
        <v>4579</v>
      </c>
      <c r="K120" s="2129" t="s">
        <v>3809</v>
      </c>
      <c r="L120" s="1807">
        <v>0.47222222222222221</v>
      </c>
      <c r="M120" s="1807">
        <v>0.54861111111111116</v>
      </c>
      <c r="N120" s="2006" t="s">
        <v>33</v>
      </c>
      <c r="O120" s="1807">
        <v>0.46875</v>
      </c>
      <c r="P120" s="2317" t="s">
        <v>34</v>
      </c>
      <c r="Q120" s="2317" t="s">
        <v>34</v>
      </c>
      <c r="R120" s="1812" t="s">
        <v>36</v>
      </c>
      <c r="S120" s="1812" t="s">
        <v>600</v>
      </c>
      <c r="T120" s="1812" t="s">
        <v>36</v>
      </c>
      <c r="U120" s="1812" t="s">
        <v>33</v>
      </c>
      <c r="V120" s="2526">
        <f t="shared" si="3"/>
        <v>3.4722222222222099E-3</v>
      </c>
      <c r="W120" s="1801"/>
    </row>
    <row r="121" spans="1:23" s="1810" customFormat="1">
      <c r="A121" s="1801">
        <v>118</v>
      </c>
      <c r="B121" s="1801"/>
      <c r="C121" s="2013">
        <v>40314</v>
      </c>
      <c r="D121" s="1812" t="s">
        <v>12593</v>
      </c>
      <c r="E121" s="2066" t="s">
        <v>12616</v>
      </c>
      <c r="F121" s="2013" t="s">
        <v>108</v>
      </c>
      <c r="G121" s="2066" t="s">
        <v>28</v>
      </c>
      <c r="H121" s="2013" t="s">
        <v>29</v>
      </c>
      <c r="I121" s="2066" t="s">
        <v>128</v>
      </c>
      <c r="J121" s="1812" t="s">
        <v>188</v>
      </c>
      <c r="K121" s="2129" t="s">
        <v>621</v>
      </c>
      <c r="L121" s="1807">
        <v>0.53888888888888886</v>
      </c>
      <c r="M121" s="1807">
        <v>0.59375</v>
      </c>
      <c r="N121" s="2006" t="s">
        <v>33</v>
      </c>
      <c r="O121" s="1807">
        <v>0.53125</v>
      </c>
      <c r="P121" s="2317" t="s">
        <v>34</v>
      </c>
      <c r="Q121" s="2317" t="s">
        <v>34</v>
      </c>
      <c r="R121" s="2006" t="s">
        <v>600</v>
      </c>
      <c r="S121" s="2006" t="s">
        <v>600</v>
      </c>
      <c r="T121" s="2006" t="s">
        <v>36</v>
      </c>
      <c r="U121" s="2006" t="s">
        <v>367</v>
      </c>
      <c r="V121" s="2526">
        <f t="shared" si="3"/>
        <v>7.6388888888888618E-3</v>
      </c>
      <c r="W121" s="1801"/>
    </row>
    <row r="122" spans="1:23" s="1810" customFormat="1">
      <c r="A122" s="1801">
        <v>119</v>
      </c>
      <c r="B122" s="1801"/>
      <c r="C122" s="1997">
        <v>196062</v>
      </c>
      <c r="D122" s="1812" t="s">
        <v>12593</v>
      </c>
      <c r="E122" s="1999" t="s">
        <v>8823</v>
      </c>
      <c r="F122" s="1997" t="s">
        <v>84</v>
      </c>
      <c r="G122" s="1999" t="s">
        <v>11467</v>
      </c>
      <c r="H122" s="1997" t="s">
        <v>41</v>
      </c>
      <c r="I122" s="1999" t="s">
        <v>12617</v>
      </c>
      <c r="J122" s="1812" t="s">
        <v>4579</v>
      </c>
      <c r="K122" s="2129" t="s">
        <v>111</v>
      </c>
      <c r="L122" s="1807">
        <v>0.61458333333333337</v>
      </c>
      <c r="M122" s="1807">
        <v>0.82638888888888884</v>
      </c>
      <c r="N122" s="2006" t="s">
        <v>33</v>
      </c>
      <c r="O122" s="1807">
        <v>0.61111111111111116</v>
      </c>
      <c r="P122" s="2317" t="s">
        <v>34</v>
      </c>
      <c r="Q122" s="2317" t="s">
        <v>34</v>
      </c>
      <c r="R122" s="2006" t="s">
        <v>600</v>
      </c>
      <c r="S122" s="2006" t="s">
        <v>600</v>
      </c>
      <c r="T122" s="2006" t="s">
        <v>36</v>
      </c>
      <c r="U122" s="2006" t="s">
        <v>367</v>
      </c>
      <c r="V122" s="2526">
        <f t="shared" si="3"/>
        <v>3.4722222222222099E-3</v>
      </c>
      <c r="W122" s="1801"/>
    </row>
    <row r="123" spans="1:23" s="1810" customFormat="1">
      <c r="A123" s="1801">
        <v>120</v>
      </c>
      <c r="B123" s="1801"/>
      <c r="C123" s="1997">
        <v>205723</v>
      </c>
      <c r="D123" s="1812" t="s">
        <v>12593</v>
      </c>
      <c r="E123" s="1999" t="s">
        <v>12618</v>
      </c>
      <c r="F123" s="1997" t="s">
        <v>461</v>
      </c>
      <c r="G123" s="1999" t="s">
        <v>10747</v>
      </c>
      <c r="H123" s="1997" t="s">
        <v>3369</v>
      </c>
      <c r="I123" s="1999" t="s">
        <v>12619</v>
      </c>
      <c r="J123" s="1812" t="s">
        <v>4579</v>
      </c>
      <c r="K123" s="2129" t="s">
        <v>3842</v>
      </c>
      <c r="L123" s="1807">
        <v>0.34930555555555554</v>
      </c>
      <c r="M123" s="1807">
        <v>0.6875</v>
      </c>
      <c r="N123" s="2006" t="s">
        <v>33</v>
      </c>
      <c r="O123" s="1807">
        <v>0.34375</v>
      </c>
      <c r="P123" s="2317" t="s">
        <v>34</v>
      </c>
      <c r="Q123" s="2317" t="s">
        <v>34</v>
      </c>
      <c r="R123" s="1812" t="s">
        <v>36</v>
      </c>
      <c r="S123" s="1812" t="s">
        <v>600</v>
      </c>
      <c r="T123" s="1812" t="s">
        <v>36</v>
      </c>
      <c r="U123" s="1812" t="s">
        <v>33</v>
      </c>
      <c r="V123" s="2526">
        <f t="shared" si="3"/>
        <v>5.5555555555555358E-3</v>
      </c>
      <c r="W123" s="1801"/>
    </row>
    <row r="124" spans="1:23" s="1810" customFormat="1">
      <c r="A124" s="1801">
        <v>121</v>
      </c>
      <c r="B124" s="1801"/>
      <c r="C124" s="1997">
        <v>137560</v>
      </c>
      <c r="D124" s="1812" t="s">
        <v>12593</v>
      </c>
      <c r="E124" s="1999" t="s">
        <v>12620</v>
      </c>
      <c r="F124" s="1997" t="s">
        <v>547</v>
      </c>
      <c r="G124" s="1999" t="s">
        <v>28</v>
      </c>
      <c r="H124" s="1999" t="s">
        <v>29</v>
      </c>
      <c r="I124" s="1999" t="s">
        <v>110</v>
      </c>
      <c r="J124" s="1812" t="s">
        <v>4579</v>
      </c>
      <c r="K124" s="2129" t="s">
        <v>5275</v>
      </c>
      <c r="L124" s="1807">
        <v>0.35069444444444442</v>
      </c>
      <c r="M124" s="1807">
        <v>0.39930555555555558</v>
      </c>
      <c r="N124" s="2006" t="s">
        <v>33</v>
      </c>
      <c r="O124" s="1807">
        <v>0.34722222222222221</v>
      </c>
      <c r="P124" s="2317" t="s">
        <v>34</v>
      </c>
      <c r="Q124" s="2317" t="s">
        <v>34</v>
      </c>
      <c r="R124" s="2006" t="s">
        <v>600</v>
      </c>
      <c r="S124" s="2006" t="s">
        <v>600</v>
      </c>
      <c r="T124" s="2006" t="s">
        <v>36</v>
      </c>
      <c r="U124" s="2006" t="s">
        <v>367</v>
      </c>
      <c r="V124" s="2526">
        <f t="shared" si="3"/>
        <v>3.4722222222222099E-3</v>
      </c>
      <c r="W124" s="1801"/>
    </row>
    <row r="125" spans="1:23" s="1810" customFormat="1">
      <c r="A125" s="1801">
        <v>122</v>
      </c>
      <c r="B125" s="1801"/>
      <c r="C125" s="1997">
        <v>207080</v>
      </c>
      <c r="D125" s="1812" t="s">
        <v>12593</v>
      </c>
      <c r="E125" s="1999" t="s">
        <v>12621</v>
      </c>
      <c r="F125" s="1997" t="s">
        <v>400</v>
      </c>
      <c r="G125" s="1999" t="s">
        <v>28</v>
      </c>
      <c r="H125" s="1997" t="s">
        <v>29</v>
      </c>
      <c r="I125" s="1999" t="s">
        <v>3806</v>
      </c>
      <c r="J125" s="1812" t="s">
        <v>4579</v>
      </c>
      <c r="K125" s="2129" t="s">
        <v>3850</v>
      </c>
      <c r="L125" s="1807">
        <v>0.40486111111111112</v>
      </c>
      <c r="M125" s="1807">
        <v>0.4513888888888889</v>
      </c>
      <c r="N125" s="2006" t="s">
        <v>33</v>
      </c>
      <c r="O125" s="1807">
        <v>0.39930555555555558</v>
      </c>
      <c r="P125" s="2317" t="s">
        <v>34</v>
      </c>
      <c r="Q125" s="2317" t="s">
        <v>34</v>
      </c>
      <c r="R125" s="2006" t="s">
        <v>600</v>
      </c>
      <c r="S125" s="2006" t="s">
        <v>600</v>
      </c>
      <c r="T125" s="2006" t="s">
        <v>36</v>
      </c>
      <c r="U125" s="2006" t="s">
        <v>367</v>
      </c>
      <c r="V125" s="2526">
        <f t="shared" si="3"/>
        <v>5.5555555555555358E-3</v>
      </c>
      <c r="W125" s="1801"/>
    </row>
    <row r="126" spans="1:23" s="1810" customFormat="1">
      <c r="A126" s="1801">
        <v>123</v>
      </c>
      <c r="B126" s="1801"/>
      <c r="C126" s="1997">
        <v>202117</v>
      </c>
      <c r="D126" s="1812" t="s">
        <v>12593</v>
      </c>
      <c r="E126" s="1999" t="s">
        <v>3930</v>
      </c>
      <c r="F126" s="1997" t="s">
        <v>363</v>
      </c>
      <c r="G126" s="1999" t="s">
        <v>9955</v>
      </c>
      <c r="H126" s="1997" t="s">
        <v>29</v>
      </c>
      <c r="I126" s="1999" t="s">
        <v>110</v>
      </c>
      <c r="J126" s="1812" t="s">
        <v>4579</v>
      </c>
      <c r="K126" s="2129" t="s">
        <v>366</v>
      </c>
      <c r="L126" s="1807">
        <v>0.45833333333333331</v>
      </c>
      <c r="M126" s="1807">
        <v>0.54513888888888884</v>
      </c>
      <c r="N126" s="2006" t="s">
        <v>33</v>
      </c>
      <c r="O126" s="1807">
        <v>0.4513888888888889</v>
      </c>
      <c r="P126" s="2317" t="s">
        <v>34</v>
      </c>
      <c r="Q126" s="2317" t="s">
        <v>34</v>
      </c>
      <c r="R126" s="2006" t="s">
        <v>600</v>
      </c>
      <c r="S126" s="2006" t="s">
        <v>600</v>
      </c>
      <c r="T126" s="2006" t="s">
        <v>36</v>
      </c>
      <c r="U126" s="2006" t="s">
        <v>367</v>
      </c>
      <c r="V126" s="2526">
        <f t="shared" si="3"/>
        <v>6.9444444444444198E-3</v>
      </c>
      <c r="W126" s="1801"/>
    </row>
    <row r="127" spans="1:23" s="1810" customFormat="1">
      <c r="A127" s="1801">
        <v>124</v>
      </c>
      <c r="B127" s="1801"/>
      <c r="C127" s="1997">
        <v>206866</v>
      </c>
      <c r="D127" s="1812" t="s">
        <v>12593</v>
      </c>
      <c r="E127" s="1999" t="s">
        <v>12622</v>
      </c>
      <c r="F127" s="1997" t="s">
        <v>505</v>
      </c>
      <c r="G127" s="1999" t="s">
        <v>9955</v>
      </c>
      <c r="H127" s="1997" t="s">
        <v>29</v>
      </c>
      <c r="I127" s="1999" t="s">
        <v>12623</v>
      </c>
      <c r="J127" s="1812" t="s">
        <v>4579</v>
      </c>
      <c r="K127" s="2129" t="s">
        <v>12624</v>
      </c>
      <c r="L127" s="1807">
        <v>0.56111111111111112</v>
      </c>
      <c r="M127" s="1807">
        <v>0.63888888888888884</v>
      </c>
      <c r="N127" s="2006" t="s">
        <v>33</v>
      </c>
      <c r="O127" s="1807">
        <v>0.55555555555555558</v>
      </c>
      <c r="P127" s="2317" t="s">
        <v>34</v>
      </c>
      <c r="Q127" s="2317" t="s">
        <v>34</v>
      </c>
      <c r="R127" s="1812"/>
      <c r="S127" s="1812"/>
      <c r="T127" s="1812"/>
      <c r="U127" s="1812"/>
      <c r="V127" s="2526">
        <f t="shared" si="3"/>
        <v>5.5555555555555358E-3</v>
      </c>
      <c r="W127" s="1801"/>
    </row>
    <row r="128" spans="1:23" s="1810" customFormat="1">
      <c r="A128" s="1801">
        <v>125</v>
      </c>
      <c r="B128" s="1801"/>
      <c r="C128" s="1997">
        <v>206895</v>
      </c>
      <c r="D128" s="1812" t="s">
        <v>12593</v>
      </c>
      <c r="E128" s="1999" t="s">
        <v>6119</v>
      </c>
      <c r="F128" s="1997" t="s">
        <v>192</v>
      </c>
      <c r="G128" s="1999" t="s">
        <v>4270</v>
      </c>
      <c r="H128" s="1997" t="s">
        <v>215</v>
      </c>
      <c r="I128" s="1999" t="s">
        <v>12625</v>
      </c>
      <c r="J128" s="1812" t="s">
        <v>4579</v>
      </c>
      <c r="K128" s="2128" t="s">
        <v>3857</v>
      </c>
      <c r="L128" s="1807">
        <v>0.38611111111111113</v>
      </c>
      <c r="M128" s="1807">
        <v>0.6875</v>
      </c>
      <c r="N128" s="1812" t="s">
        <v>219</v>
      </c>
      <c r="O128" s="1807">
        <v>0.37847222222222221</v>
      </c>
      <c r="P128" s="2317" t="s">
        <v>34</v>
      </c>
      <c r="Q128" s="2317" t="s">
        <v>34</v>
      </c>
      <c r="R128" s="2006" t="s">
        <v>600</v>
      </c>
      <c r="S128" s="2006" t="s">
        <v>600</v>
      </c>
      <c r="T128" s="2006" t="s">
        <v>36</v>
      </c>
      <c r="U128" s="2006" t="s">
        <v>367</v>
      </c>
      <c r="V128" s="2526">
        <f t="shared" si="3"/>
        <v>7.6388888888889173E-3</v>
      </c>
      <c r="W128" s="1801"/>
    </row>
    <row r="129" spans="1:23" s="1810" customFormat="1">
      <c r="A129" s="1801">
        <v>126</v>
      </c>
      <c r="B129" s="1801"/>
      <c r="C129" s="2014">
        <v>209457</v>
      </c>
      <c r="D129" s="1802" t="s">
        <v>12626</v>
      </c>
      <c r="E129" s="1999" t="s">
        <v>12627</v>
      </c>
      <c r="F129" s="2014" t="s">
        <v>703</v>
      </c>
      <c r="G129" s="2014" t="s">
        <v>104</v>
      </c>
      <c r="H129" s="2172" t="s">
        <v>92</v>
      </c>
      <c r="I129" s="1999" t="s">
        <v>394</v>
      </c>
      <c r="J129" s="1812" t="s">
        <v>4579</v>
      </c>
      <c r="K129" s="1887" t="s">
        <v>4488</v>
      </c>
      <c r="L129" s="1807">
        <v>0.37013888888888891</v>
      </c>
      <c r="M129" s="1807">
        <v>0.4236111111111111</v>
      </c>
      <c r="N129" s="2006" t="s">
        <v>33</v>
      </c>
      <c r="O129" s="1807">
        <v>0.3611111111111111</v>
      </c>
      <c r="P129" s="2317" t="s">
        <v>34</v>
      </c>
      <c r="Q129" s="2317" t="s">
        <v>34</v>
      </c>
      <c r="R129" s="2006" t="s">
        <v>600</v>
      </c>
      <c r="S129" s="2006" t="s">
        <v>600</v>
      </c>
      <c r="T129" s="2006" t="s">
        <v>36</v>
      </c>
      <c r="U129" s="2006" t="s">
        <v>367</v>
      </c>
      <c r="V129" s="2526">
        <f t="shared" si="3"/>
        <v>9.0277777777778012E-3</v>
      </c>
      <c r="W129" s="1997">
        <v>9153897952</v>
      </c>
    </row>
    <row r="130" spans="1:23" s="1810" customFormat="1">
      <c r="A130" s="1801">
        <v>127</v>
      </c>
      <c r="B130" s="1801">
        <v>3135</v>
      </c>
      <c r="C130" s="2337">
        <v>201272</v>
      </c>
      <c r="D130" s="1801" t="s">
        <v>12626</v>
      </c>
      <c r="E130" s="2235" t="s">
        <v>5877</v>
      </c>
      <c r="F130" s="2014" t="s">
        <v>2116</v>
      </c>
      <c r="G130" s="2014" t="s">
        <v>104</v>
      </c>
      <c r="H130" s="2172" t="s">
        <v>92</v>
      </c>
      <c r="I130" s="2235" t="s">
        <v>10256</v>
      </c>
      <c r="J130" s="1812" t="s">
        <v>4579</v>
      </c>
      <c r="K130" s="1887" t="s">
        <v>621</v>
      </c>
      <c r="L130" s="1807">
        <v>0.43402777777777779</v>
      </c>
      <c r="M130" s="1807">
        <v>0.47916666666666669</v>
      </c>
      <c r="N130" s="2006" t="s">
        <v>33</v>
      </c>
      <c r="O130" s="1807">
        <v>0.42708333333333331</v>
      </c>
      <c r="P130" s="2317" t="s">
        <v>34</v>
      </c>
      <c r="Q130" s="2317" t="s">
        <v>34</v>
      </c>
      <c r="R130" s="2006" t="s">
        <v>600</v>
      </c>
      <c r="S130" s="2006" t="s">
        <v>600</v>
      </c>
      <c r="T130" s="2006" t="s">
        <v>36</v>
      </c>
      <c r="U130" s="2006" t="s">
        <v>367</v>
      </c>
      <c r="V130" s="2526">
        <f t="shared" si="3"/>
        <v>6.9444444444444753E-3</v>
      </c>
      <c r="W130" s="2234">
        <v>9716104607</v>
      </c>
    </row>
    <row r="131" spans="1:23" s="1810" customFormat="1" ht="27.75">
      <c r="A131" s="1801">
        <v>128</v>
      </c>
      <c r="B131" s="1801">
        <v>3576</v>
      </c>
      <c r="C131" s="2337">
        <v>196968</v>
      </c>
      <c r="D131" s="1801" t="s">
        <v>12626</v>
      </c>
      <c r="E131" s="2340" t="s">
        <v>12628</v>
      </c>
      <c r="F131" s="2014" t="s">
        <v>314</v>
      </c>
      <c r="G131" s="2014" t="s">
        <v>104</v>
      </c>
      <c r="H131" s="2014" t="s">
        <v>92</v>
      </c>
      <c r="I131" s="2235" t="s">
        <v>5125</v>
      </c>
      <c r="J131" s="1812" t="s">
        <v>4579</v>
      </c>
      <c r="K131" s="1887" t="s">
        <v>9466</v>
      </c>
      <c r="L131" s="1807">
        <v>0.50555555555555554</v>
      </c>
      <c r="M131" s="1807">
        <v>0.52847222222222223</v>
      </c>
      <c r="N131" s="1808" t="s">
        <v>966</v>
      </c>
      <c r="O131" s="1807">
        <v>0.5</v>
      </c>
      <c r="P131" s="2317" t="s">
        <v>34</v>
      </c>
      <c r="Q131" s="2317" t="s">
        <v>34</v>
      </c>
      <c r="R131" s="1801" t="s">
        <v>36</v>
      </c>
      <c r="S131" s="1801" t="s">
        <v>600</v>
      </c>
      <c r="T131" s="1801" t="s">
        <v>36</v>
      </c>
      <c r="U131" s="1801" t="s">
        <v>33</v>
      </c>
      <c r="V131" s="2526">
        <f t="shared" si="3"/>
        <v>5.5555555555555358E-3</v>
      </c>
      <c r="W131" s="2337">
        <v>7982393377</v>
      </c>
    </row>
    <row r="132" spans="1:23" s="1810" customFormat="1" ht="27.75">
      <c r="A132" s="1801">
        <v>129</v>
      </c>
      <c r="B132" s="1801">
        <v>3568</v>
      </c>
      <c r="C132" s="2337">
        <v>204933</v>
      </c>
      <c r="D132" s="1801" t="s">
        <v>12626</v>
      </c>
      <c r="E132" s="2340" t="s">
        <v>12629</v>
      </c>
      <c r="F132" s="2014" t="s">
        <v>145</v>
      </c>
      <c r="G132" s="2014" t="s">
        <v>104</v>
      </c>
      <c r="H132" s="2014" t="s">
        <v>92</v>
      </c>
      <c r="I132" s="2235" t="s">
        <v>105</v>
      </c>
      <c r="J132" s="1812" t="s">
        <v>4579</v>
      </c>
      <c r="K132" s="1887" t="s">
        <v>306</v>
      </c>
      <c r="L132" s="1807">
        <v>0.56736111111111109</v>
      </c>
      <c r="M132" s="1807">
        <v>0.57986111111111116</v>
      </c>
      <c r="N132" s="1808" t="s">
        <v>966</v>
      </c>
      <c r="O132" s="1807">
        <v>0.56597222222222221</v>
      </c>
      <c r="P132" s="2317" t="s">
        <v>34</v>
      </c>
      <c r="Q132" s="2317" t="s">
        <v>34</v>
      </c>
      <c r="R132" s="1801" t="s">
        <v>600</v>
      </c>
      <c r="S132" s="1801" t="s">
        <v>600</v>
      </c>
      <c r="T132" s="1801" t="s">
        <v>36</v>
      </c>
      <c r="U132" s="1801" t="s">
        <v>12630</v>
      </c>
      <c r="V132" s="2526">
        <f t="shared" si="3"/>
        <v>1.388888888888884E-3</v>
      </c>
      <c r="W132" s="2337">
        <v>9971571809</v>
      </c>
    </row>
    <row r="133" spans="1:23" s="1810" customFormat="1">
      <c r="A133" s="1801">
        <v>130</v>
      </c>
      <c r="B133" s="1801">
        <v>3548</v>
      </c>
      <c r="C133" s="2337">
        <v>198665</v>
      </c>
      <c r="D133" s="1801" t="s">
        <v>12626</v>
      </c>
      <c r="E133" s="2340" t="s">
        <v>12447</v>
      </c>
      <c r="F133" s="2014" t="s">
        <v>46</v>
      </c>
      <c r="G133" s="2014" t="s">
        <v>11467</v>
      </c>
      <c r="H133" s="2014" t="s">
        <v>41</v>
      </c>
      <c r="I133" s="2235" t="s">
        <v>12631</v>
      </c>
      <c r="J133" s="1812" t="s">
        <v>4579</v>
      </c>
      <c r="K133" s="1887" t="s">
        <v>1042</v>
      </c>
      <c r="L133" s="1807">
        <v>0.39930555555555558</v>
      </c>
      <c r="M133" s="1807">
        <v>0.44791666666666669</v>
      </c>
      <c r="N133" s="1801" t="s">
        <v>33</v>
      </c>
      <c r="O133" s="1807">
        <v>0.38541666666666669</v>
      </c>
      <c r="P133" s="2317" t="s">
        <v>34</v>
      </c>
      <c r="Q133" s="2317" t="s">
        <v>34</v>
      </c>
      <c r="R133" s="1801" t="s">
        <v>600</v>
      </c>
      <c r="S133" s="1801" t="s">
        <v>600</v>
      </c>
      <c r="T133" s="1801" t="s">
        <v>36</v>
      </c>
      <c r="U133" s="1801" t="s">
        <v>169</v>
      </c>
      <c r="V133" s="2526">
        <f t="shared" si="3"/>
        <v>1.3888888888888895E-2</v>
      </c>
      <c r="W133" s="2337">
        <v>8810227755</v>
      </c>
    </row>
    <row r="134" spans="1:23" s="1810" customFormat="1">
      <c r="A134" s="1801">
        <v>131</v>
      </c>
      <c r="B134" s="1801"/>
      <c r="C134" s="2337">
        <v>209960</v>
      </c>
      <c r="D134" s="1801" t="s">
        <v>12626</v>
      </c>
      <c r="E134" s="2340" t="s">
        <v>12632</v>
      </c>
      <c r="F134" s="2014" t="s">
        <v>12633</v>
      </c>
      <c r="G134" s="2014" t="s">
        <v>12634</v>
      </c>
      <c r="H134" s="2014" t="s">
        <v>41</v>
      </c>
      <c r="I134" s="2235" t="s">
        <v>12635</v>
      </c>
      <c r="J134" s="1812" t="s">
        <v>4579</v>
      </c>
      <c r="K134" s="1887" t="s">
        <v>624</v>
      </c>
      <c r="L134" s="1807">
        <v>0.49652777777777779</v>
      </c>
      <c r="M134" s="1807">
        <v>0.57638888888888884</v>
      </c>
      <c r="N134" s="1801" t="s">
        <v>33</v>
      </c>
      <c r="O134" s="1807">
        <v>0.4826388888888889</v>
      </c>
      <c r="P134" s="2317" t="s">
        <v>34</v>
      </c>
      <c r="Q134" s="2317" t="s">
        <v>34</v>
      </c>
      <c r="R134" s="1801" t="s">
        <v>600</v>
      </c>
      <c r="S134" s="1801" t="s">
        <v>600</v>
      </c>
      <c r="T134" s="1801" t="s">
        <v>36</v>
      </c>
      <c r="U134" s="1801" t="s">
        <v>367</v>
      </c>
      <c r="V134" s="2526">
        <f t="shared" si="3"/>
        <v>1.3888888888888895E-2</v>
      </c>
      <c r="W134" s="2337">
        <v>7024070665</v>
      </c>
    </row>
    <row r="135" spans="1:23" s="1810" customFormat="1">
      <c r="A135" s="1801">
        <v>132</v>
      </c>
      <c r="B135" s="1801"/>
      <c r="C135" s="2337">
        <v>208665</v>
      </c>
      <c r="D135" s="1801" t="s">
        <v>12626</v>
      </c>
      <c r="E135" s="2235" t="s">
        <v>12636</v>
      </c>
      <c r="F135" s="2014" t="s">
        <v>39</v>
      </c>
      <c r="G135" s="2014" t="s">
        <v>28</v>
      </c>
      <c r="H135" s="1999" t="s">
        <v>29</v>
      </c>
      <c r="I135" s="2235" t="s">
        <v>12637</v>
      </c>
      <c r="J135" s="1812" t="s">
        <v>4579</v>
      </c>
      <c r="K135" s="1887" t="s">
        <v>885</v>
      </c>
      <c r="L135" s="1807">
        <v>0.37013888888888891</v>
      </c>
      <c r="M135" s="1807">
        <v>0.39861111111111114</v>
      </c>
      <c r="N135" s="1801" t="s">
        <v>33</v>
      </c>
      <c r="O135" s="1807">
        <v>0.3611111111111111</v>
      </c>
      <c r="P135" s="2317" t="s">
        <v>34</v>
      </c>
      <c r="Q135" s="2317" t="s">
        <v>34</v>
      </c>
      <c r="R135" s="1801" t="s">
        <v>600</v>
      </c>
      <c r="S135" s="1801" t="s">
        <v>600</v>
      </c>
      <c r="T135" s="1801" t="s">
        <v>36</v>
      </c>
      <c r="U135" s="1801" t="s">
        <v>367</v>
      </c>
      <c r="V135" s="2526">
        <f t="shared" si="3"/>
        <v>9.0277777777778012E-3</v>
      </c>
      <c r="W135" s="2234">
        <v>9650416727</v>
      </c>
    </row>
    <row r="136" spans="1:23" s="1810" customFormat="1">
      <c r="A136" s="1801">
        <v>133</v>
      </c>
      <c r="B136" s="1801">
        <v>3571</v>
      </c>
      <c r="C136" s="2337">
        <v>90195</v>
      </c>
      <c r="D136" s="1801" t="s">
        <v>12626</v>
      </c>
      <c r="E136" s="2340" t="s">
        <v>12638</v>
      </c>
      <c r="F136" s="2014" t="s">
        <v>835</v>
      </c>
      <c r="G136" s="2172" t="s">
        <v>8197</v>
      </c>
      <c r="H136" s="2172" t="s">
        <v>215</v>
      </c>
      <c r="I136" s="2235" t="s">
        <v>12639</v>
      </c>
      <c r="J136" s="1812" t="s">
        <v>4579</v>
      </c>
      <c r="K136" s="1887" t="s">
        <v>648</v>
      </c>
      <c r="L136" s="1807">
        <v>0.54861111111111116</v>
      </c>
      <c r="M136" s="1807">
        <v>0.58333333333333337</v>
      </c>
      <c r="N136" s="1801" t="s">
        <v>219</v>
      </c>
      <c r="O136" s="1807">
        <v>0.53472222222222221</v>
      </c>
      <c r="P136" s="2317" t="s">
        <v>34</v>
      </c>
      <c r="Q136" s="2317" t="s">
        <v>34</v>
      </c>
      <c r="R136" s="1801" t="s">
        <v>600</v>
      </c>
      <c r="S136" s="1801" t="s">
        <v>600</v>
      </c>
      <c r="T136" s="1801" t="s">
        <v>36</v>
      </c>
      <c r="U136" s="1801" t="s">
        <v>367</v>
      </c>
      <c r="V136" s="2526">
        <f t="shared" si="3"/>
        <v>1.3888888888888951E-2</v>
      </c>
      <c r="W136" s="2337">
        <v>9650169304</v>
      </c>
    </row>
    <row r="137" spans="1:23" s="1810" customFormat="1">
      <c r="A137" s="1801">
        <v>134</v>
      </c>
      <c r="B137" s="1801">
        <v>3579</v>
      </c>
      <c r="C137" s="2337">
        <v>200210</v>
      </c>
      <c r="D137" s="1801" t="s">
        <v>12626</v>
      </c>
      <c r="E137" s="2340" t="s">
        <v>12640</v>
      </c>
      <c r="F137" s="2014" t="s">
        <v>140</v>
      </c>
      <c r="G137" s="2172" t="s">
        <v>8197</v>
      </c>
      <c r="H137" s="2172" t="s">
        <v>215</v>
      </c>
      <c r="I137" s="2235" t="s">
        <v>12641</v>
      </c>
      <c r="J137" s="1812" t="s">
        <v>4579</v>
      </c>
      <c r="K137" s="1887" t="s">
        <v>168</v>
      </c>
      <c r="L137" s="1807">
        <v>0.43611111111111112</v>
      </c>
      <c r="M137" s="1807">
        <v>0.5</v>
      </c>
      <c r="N137" s="1801" t="s">
        <v>219</v>
      </c>
      <c r="O137" s="1807">
        <v>0.43402777777777779</v>
      </c>
      <c r="P137" s="2317" t="s">
        <v>34</v>
      </c>
      <c r="Q137" s="2317" t="s">
        <v>34</v>
      </c>
      <c r="R137" s="1801" t="s">
        <v>112</v>
      </c>
      <c r="S137" s="1801" t="s">
        <v>600</v>
      </c>
      <c r="T137" s="1801" t="s">
        <v>36</v>
      </c>
      <c r="U137" s="1801" t="s">
        <v>219</v>
      </c>
      <c r="V137" s="2526">
        <f t="shared" si="3"/>
        <v>2.0833333333333259E-3</v>
      </c>
      <c r="W137" s="2337">
        <v>9891492088</v>
      </c>
    </row>
    <row r="138" spans="1:23" s="1810" customFormat="1">
      <c r="A138" s="1801">
        <v>135</v>
      </c>
      <c r="B138" s="1801">
        <v>3564</v>
      </c>
      <c r="C138" s="2337">
        <v>208043</v>
      </c>
      <c r="D138" s="1801" t="s">
        <v>12626</v>
      </c>
      <c r="E138" s="2340" t="s">
        <v>11250</v>
      </c>
      <c r="F138" s="2014" t="s">
        <v>1638</v>
      </c>
      <c r="G138" s="2014" t="s">
        <v>28</v>
      </c>
      <c r="H138" s="1999" t="s">
        <v>29</v>
      </c>
      <c r="I138" s="2235" t="s">
        <v>1871</v>
      </c>
      <c r="J138" s="1812" t="s">
        <v>4579</v>
      </c>
      <c r="K138" s="1887" t="s">
        <v>534</v>
      </c>
      <c r="L138" s="1807">
        <v>0.64236111111111116</v>
      </c>
      <c r="M138" s="1807">
        <v>0.69791666666666663</v>
      </c>
      <c r="N138" s="1801" t="s">
        <v>33</v>
      </c>
      <c r="O138" s="1807">
        <v>0.625</v>
      </c>
      <c r="P138" s="2317" t="s">
        <v>34</v>
      </c>
      <c r="Q138" s="2317" t="s">
        <v>34</v>
      </c>
      <c r="R138" s="1801" t="s">
        <v>112</v>
      </c>
      <c r="S138" s="1801" t="s">
        <v>600</v>
      </c>
      <c r="T138" s="1801" t="s">
        <v>36</v>
      </c>
      <c r="U138" s="1801" t="s">
        <v>33</v>
      </c>
      <c r="V138" s="2526">
        <f t="shared" si="3"/>
        <v>1.736111111111116E-2</v>
      </c>
      <c r="W138" s="2337">
        <v>8285078651</v>
      </c>
    </row>
    <row r="139" spans="1:23" s="1810" customFormat="1">
      <c r="A139" s="1801">
        <v>136</v>
      </c>
      <c r="B139" s="1801"/>
      <c r="C139" s="2337">
        <v>185007</v>
      </c>
      <c r="D139" s="1801" t="s">
        <v>12626</v>
      </c>
      <c r="E139" s="2235" t="s">
        <v>12642</v>
      </c>
      <c r="F139" s="2014" t="s">
        <v>149</v>
      </c>
      <c r="G139" s="2014" t="s">
        <v>462</v>
      </c>
      <c r="H139" s="2014" t="s">
        <v>48</v>
      </c>
      <c r="I139" s="2235" t="s">
        <v>12643</v>
      </c>
      <c r="J139" s="1812" t="s">
        <v>4579</v>
      </c>
      <c r="K139" s="1885" t="s">
        <v>329</v>
      </c>
      <c r="L139" s="1807">
        <v>0.3125</v>
      </c>
      <c r="M139" s="1807">
        <v>0.4201388888888889</v>
      </c>
      <c r="N139" s="1801" t="s">
        <v>33</v>
      </c>
      <c r="O139" s="1807">
        <v>0.30555555555555558</v>
      </c>
      <c r="P139" s="2317" t="s">
        <v>34</v>
      </c>
      <c r="Q139" s="2317" t="s">
        <v>34</v>
      </c>
      <c r="R139" s="1801" t="s">
        <v>112</v>
      </c>
      <c r="S139" s="1801" t="s">
        <v>600</v>
      </c>
      <c r="T139" s="1801" t="s">
        <v>36</v>
      </c>
      <c r="U139" s="1801" t="s">
        <v>33</v>
      </c>
      <c r="V139" s="2526">
        <f t="shared" si="3"/>
        <v>6.9444444444444198E-3</v>
      </c>
      <c r="W139" s="2234">
        <v>9324972610</v>
      </c>
    </row>
    <row r="140" spans="1:23" s="1810" customFormat="1">
      <c r="A140" s="1801">
        <v>137</v>
      </c>
      <c r="B140" s="1801">
        <v>6133</v>
      </c>
      <c r="C140" s="2337">
        <v>111603</v>
      </c>
      <c r="D140" s="1801" t="s">
        <v>12626</v>
      </c>
      <c r="E140" s="2235" t="s">
        <v>12644</v>
      </c>
      <c r="F140" s="2014" t="s">
        <v>616</v>
      </c>
      <c r="G140" s="2014" t="s">
        <v>462</v>
      </c>
      <c r="H140" s="2014" t="s">
        <v>48</v>
      </c>
      <c r="I140" s="2235" t="s">
        <v>12645</v>
      </c>
      <c r="J140" s="1812" t="s">
        <v>4579</v>
      </c>
      <c r="K140" s="1887" t="s">
        <v>885</v>
      </c>
      <c r="L140" s="1807">
        <v>0.47916666666666669</v>
      </c>
      <c r="M140" s="1807">
        <v>0.55694444444444446</v>
      </c>
      <c r="N140" s="1801" t="s">
        <v>33</v>
      </c>
      <c r="O140" s="1807">
        <v>0.45833333333333331</v>
      </c>
      <c r="P140" s="2317" t="s">
        <v>34</v>
      </c>
      <c r="Q140" s="2317" t="s">
        <v>34</v>
      </c>
      <c r="R140" s="1801" t="s">
        <v>600</v>
      </c>
      <c r="S140" s="1801" t="s">
        <v>600</v>
      </c>
      <c r="T140" s="1801" t="s">
        <v>36</v>
      </c>
      <c r="U140" s="1801"/>
      <c r="V140" s="2526">
        <f t="shared" si="3"/>
        <v>2.083333333333337E-2</v>
      </c>
      <c r="W140" s="2234">
        <v>9560795477</v>
      </c>
    </row>
    <row r="141" spans="1:23" s="439" customFormat="1">
      <c r="A141" s="1801">
        <v>138</v>
      </c>
      <c r="B141" s="463">
        <v>4531</v>
      </c>
      <c r="C141" s="1311">
        <v>99760</v>
      </c>
      <c r="D141" s="463" t="s">
        <v>12626</v>
      </c>
      <c r="E141" s="1228" t="s">
        <v>12646</v>
      </c>
      <c r="F141" s="1311" t="s">
        <v>68</v>
      </c>
      <c r="G141" s="1266" t="s">
        <v>401</v>
      </c>
      <c r="H141" s="463" t="s">
        <v>237</v>
      </c>
      <c r="I141" s="1228" t="s">
        <v>12647</v>
      </c>
      <c r="J141" s="977" t="s">
        <v>4579</v>
      </c>
      <c r="K141" s="2125" t="s">
        <v>980</v>
      </c>
      <c r="L141" s="966">
        <v>0.45833333333333331</v>
      </c>
      <c r="M141" s="966">
        <v>0.53472222222222221</v>
      </c>
      <c r="N141" s="463" t="s">
        <v>4946</v>
      </c>
      <c r="O141" s="966">
        <v>0.44791666666666669</v>
      </c>
      <c r="P141" s="463"/>
      <c r="Q141" s="463"/>
      <c r="R141" s="463" t="s">
        <v>36</v>
      </c>
      <c r="S141" s="463" t="s">
        <v>600</v>
      </c>
      <c r="T141" s="463" t="s">
        <v>36</v>
      </c>
      <c r="U141" s="463" t="s">
        <v>12648</v>
      </c>
      <c r="V141" s="1340">
        <f t="shared" si="3"/>
        <v>1.041666666666663E-2</v>
      </c>
      <c r="W141" s="2496">
        <v>9560472625</v>
      </c>
    </row>
    <row r="142" spans="1:23" s="439" customFormat="1">
      <c r="A142" s="1801">
        <v>139</v>
      </c>
      <c r="B142" s="463">
        <v>4618</v>
      </c>
      <c r="C142" s="1311">
        <v>202907</v>
      </c>
      <c r="D142" s="463" t="s">
        <v>12626</v>
      </c>
      <c r="E142" s="1266" t="s">
        <v>12649</v>
      </c>
      <c r="F142" s="1311" t="s">
        <v>1012</v>
      </c>
      <c r="G142" s="1311" t="s">
        <v>10640</v>
      </c>
      <c r="H142" s="1311" t="s">
        <v>9120</v>
      </c>
      <c r="I142" s="1266" t="s">
        <v>12650</v>
      </c>
      <c r="J142" s="977" t="s">
        <v>4579</v>
      </c>
      <c r="K142" s="2125" t="s">
        <v>12052</v>
      </c>
      <c r="L142" s="463"/>
      <c r="M142" s="463"/>
      <c r="N142" s="463" t="s">
        <v>12651</v>
      </c>
      <c r="O142" s="966">
        <v>0.375</v>
      </c>
      <c r="P142" s="463"/>
      <c r="Q142" s="463"/>
      <c r="R142" s="463" t="s">
        <v>600</v>
      </c>
      <c r="S142" s="463" t="s">
        <v>600</v>
      </c>
      <c r="T142" s="463" t="s">
        <v>12652</v>
      </c>
      <c r="U142" s="463"/>
      <c r="V142" s="1340"/>
      <c r="W142" s="463"/>
    </row>
    <row r="143" spans="1:23" s="2223" customFormat="1">
      <c r="A143" s="1801">
        <v>140</v>
      </c>
      <c r="B143" s="1812"/>
      <c r="C143" s="1997">
        <v>167326</v>
      </c>
      <c r="D143" s="2027" t="s">
        <v>12653</v>
      </c>
      <c r="E143" s="1999" t="s">
        <v>12654</v>
      </c>
      <c r="F143" s="1997" t="s">
        <v>108</v>
      </c>
      <c r="G143" s="1997" t="s">
        <v>28</v>
      </c>
      <c r="H143" s="1999" t="s">
        <v>29</v>
      </c>
      <c r="I143" s="1999" t="s">
        <v>128</v>
      </c>
      <c r="J143" s="1812" t="s">
        <v>188</v>
      </c>
      <c r="K143" s="2605" t="s">
        <v>1008</v>
      </c>
      <c r="L143" s="2055">
        <v>0.81597222222222221</v>
      </c>
      <c r="M143" s="2055">
        <v>0.84027777777777779</v>
      </c>
      <c r="N143" s="1801" t="s">
        <v>33</v>
      </c>
      <c r="O143" s="2055">
        <v>0.8125</v>
      </c>
      <c r="P143" s="1812" t="s">
        <v>34</v>
      </c>
      <c r="Q143" s="1812" t="s">
        <v>34</v>
      </c>
      <c r="R143" s="1812" t="s">
        <v>112</v>
      </c>
      <c r="S143" s="1812" t="s">
        <v>35</v>
      </c>
      <c r="T143" s="1812" t="s">
        <v>36</v>
      </c>
      <c r="U143" s="1812" t="s">
        <v>33</v>
      </c>
      <c r="V143" s="2588">
        <f t="shared" si="3"/>
        <v>3.4722222222222099E-3</v>
      </c>
      <c r="W143" s="1812"/>
    </row>
    <row r="144" spans="1:23" s="1810" customFormat="1">
      <c r="A144" s="1801">
        <v>141</v>
      </c>
      <c r="B144" s="1801">
        <v>3123</v>
      </c>
      <c r="C144" s="2014">
        <v>209698</v>
      </c>
      <c r="D144" s="1802" t="s">
        <v>12655</v>
      </c>
      <c r="E144" s="1999" t="s">
        <v>12656</v>
      </c>
      <c r="F144" s="1997" t="s">
        <v>2518</v>
      </c>
      <c r="G144" s="1999" t="s">
        <v>9350</v>
      </c>
      <c r="H144" s="1997" t="s">
        <v>389</v>
      </c>
      <c r="I144" s="1997" t="s">
        <v>394</v>
      </c>
      <c r="J144" s="1812" t="s">
        <v>4579</v>
      </c>
      <c r="K144" s="2124" t="s">
        <v>902</v>
      </c>
      <c r="L144" s="1807">
        <v>0.34722222222222221</v>
      </c>
      <c r="M144" s="1807">
        <v>0.4597222222222222</v>
      </c>
      <c r="N144" s="1801" t="s">
        <v>33</v>
      </c>
      <c r="O144" s="1807">
        <v>0.34375</v>
      </c>
      <c r="P144" s="2317" t="s">
        <v>34</v>
      </c>
      <c r="Q144" s="2317" t="s">
        <v>34</v>
      </c>
      <c r="R144" s="1801" t="s">
        <v>35</v>
      </c>
      <c r="S144" s="1801" t="s">
        <v>35</v>
      </c>
      <c r="T144" s="1801" t="s">
        <v>36</v>
      </c>
      <c r="U144" s="1801" t="s">
        <v>367</v>
      </c>
      <c r="V144" s="2526">
        <f t="shared" si="3"/>
        <v>3.4722222222222099E-3</v>
      </c>
      <c r="W144" s="1997">
        <v>9837740010</v>
      </c>
    </row>
    <row r="145" spans="1:23" s="1810" customFormat="1">
      <c r="A145" s="1801">
        <v>142</v>
      </c>
      <c r="B145" s="1801">
        <v>4502</v>
      </c>
      <c r="C145" s="2014">
        <v>12643</v>
      </c>
      <c r="D145" s="1801" t="s">
        <v>12655</v>
      </c>
      <c r="E145" s="1999" t="s">
        <v>12657</v>
      </c>
      <c r="F145" s="1801"/>
      <c r="G145" s="1999" t="s">
        <v>5418</v>
      </c>
      <c r="H145" s="1801"/>
      <c r="I145" s="1999" t="s">
        <v>12658</v>
      </c>
      <c r="J145" s="1812" t="s">
        <v>4579</v>
      </c>
      <c r="K145" s="2124" t="s">
        <v>88</v>
      </c>
      <c r="L145" s="1807">
        <v>0.4465277777777778</v>
      </c>
      <c r="M145" s="1807">
        <v>0.4513888888888889</v>
      </c>
      <c r="N145" s="1801" t="s">
        <v>33</v>
      </c>
      <c r="O145" s="1807">
        <v>0.43888888888888888</v>
      </c>
      <c r="P145" s="2317" t="s">
        <v>34</v>
      </c>
      <c r="Q145" s="2317" t="s">
        <v>34</v>
      </c>
      <c r="R145" s="1801" t="s">
        <v>36</v>
      </c>
      <c r="S145" s="1801" t="s">
        <v>600</v>
      </c>
      <c r="T145" s="1801" t="s">
        <v>36</v>
      </c>
      <c r="U145" s="1801"/>
      <c r="V145" s="2526">
        <f t="shared" si="3"/>
        <v>7.6388888888889173E-3</v>
      </c>
      <c r="W145" s="1999">
        <v>8467899099</v>
      </c>
    </row>
    <row r="146" spans="1:23" s="1810" customFormat="1">
      <c r="A146" s="1801">
        <v>143</v>
      </c>
      <c r="B146" s="2086">
        <v>6129</v>
      </c>
      <c r="C146" s="2014">
        <v>203975</v>
      </c>
      <c r="D146" s="1801" t="s">
        <v>12655</v>
      </c>
      <c r="E146" s="1999" t="s">
        <v>12659</v>
      </c>
      <c r="F146" s="1997" t="s">
        <v>335</v>
      </c>
      <c r="G146" s="1999" t="s">
        <v>9350</v>
      </c>
      <c r="H146" s="1997" t="s">
        <v>389</v>
      </c>
      <c r="I146" s="1997" t="s">
        <v>12660</v>
      </c>
      <c r="J146" s="1812" t="s">
        <v>4579</v>
      </c>
      <c r="K146" s="1887" t="s">
        <v>12661</v>
      </c>
      <c r="L146" s="1807">
        <v>0.52083333333333337</v>
      </c>
      <c r="M146" s="1807">
        <v>0.64236111111111116</v>
      </c>
      <c r="N146" s="1801" t="s">
        <v>33</v>
      </c>
      <c r="O146" s="1807">
        <v>0.51388888888888884</v>
      </c>
      <c r="P146" s="2317" t="s">
        <v>34</v>
      </c>
      <c r="Q146" s="2317" t="s">
        <v>34</v>
      </c>
      <c r="R146" s="1801" t="s">
        <v>600</v>
      </c>
      <c r="S146" s="1801" t="s">
        <v>600</v>
      </c>
      <c r="T146" s="1801" t="s">
        <v>36</v>
      </c>
      <c r="U146" s="1801" t="s">
        <v>367</v>
      </c>
      <c r="V146" s="2526">
        <f t="shared" si="3"/>
        <v>6.9444444444445308E-3</v>
      </c>
      <c r="W146" s="1997">
        <v>9911344940</v>
      </c>
    </row>
    <row r="147" spans="1:23" s="1810" customFormat="1">
      <c r="A147" s="1801">
        <v>144</v>
      </c>
      <c r="B147" s="1801">
        <v>6114</v>
      </c>
      <c r="C147" s="2014">
        <v>112156</v>
      </c>
      <c r="D147" s="1801" t="s">
        <v>12655</v>
      </c>
      <c r="E147" s="1999" t="s">
        <v>12662</v>
      </c>
      <c r="F147" s="1997" t="s">
        <v>759</v>
      </c>
      <c r="G147" s="1999" t="s">
        <v>9464</v>
      </c>
      <c r="H147" s="1997" t="s">
        <v>29</v>
      </c>
      <c r="I147" s="1997" t="s">
        <v>849</v>
      </c>
      <c r="J147" s="1812" t="s">
        <v>4579</v>
      </c>
      <c r="K147" s="1887" t="s">
        <v>180</v>
      </c>
      <c r="L147" s="1807">
        <v>0.60972222222222228</v>
      </c>
      <c r="M147" s="1807">
        <v>0.63541666666666663</v>
      </c>
      <c r="N147" s="1801" t="s">
        <v>33</v>
      </c>
      <c r="O147" s="1807">
        <v>0.61458333333333337</v>
      </c>
      <c r="P147" s="2317" t="s">
        <v>34</v>
      </c>
      <c r="Q147" s="2317" t="s">
        <v>34</v>
      </c>
      <c r="R147" s="1801" t="s">
        <v>36</v>
      </c>
      <c r="S147" s="1801" t="s">
        <v>600</v>
      </c>
      <c r="T147" s="1801" t="s">
        <v>36</v>
      </c>
      <c r="U147" s="1801" t="s">
        <v>33</v>
      </c>
      <c r="V147" s="952" t="s">
        <v>3604</v>
      </c>
      <c r="W147" s="1997">
        <v>9718431106</v>
      </c>
    </row>
    <row r="148" spans="1:23" s="1810" customFormat="1" ht="27.75">
      <c r="A148" s="1801">
        <v>145</v>
      </c>
      <c r="B148" s="1801">
        <v>6140</v>
      </c>
      <c r="C148" s="2014">
        <v>180377</v>
      </c>
      <c r="D148" s="1801" t="s">
        <v>12655</v>
      </c>
      <c r="E148" s="1999" t="s">
        <v>12663</v>
      </c>
      <c r="F148" s="1997" t="s">
        <v>852</v>
      </c>
      <c r="G148" s="1999" t="s">
        <v>11110</v>
      </c>
      <c r="H148" s="1997" t="s">
        <v>41</v>
      </c>
      <c r="I148" s="1999" t="s">
        <v>12664</v>
      </c>
      <c r="J148" s="1812" t="s">
        <v>4579</v>
      </c>
      <c r="K148" s="1887" t="s">
        <v>12665</v>
      </c>
      <c r="L148" s="1807">
        <v>0.41597222222222224</v>
      </c>
      <c r="M148" s="1807">
        <v>0.72222222222222221</v>
      </c>
      <c r="N148" s="1801" t="s">
        <v>265</v>
      </c>
      <c r="O148" s="1807">
        <v>0.38194444444444442</v>
      </c>
      <c r="P148" s="2317" t="s">
        <v>34</v>
      </c>
      <c r="Q148" s="2317" t="s">
        <v>34</v>
      </c>
      <c r="R148" s="1801" t="s">
        <v>36</v>
      </c>
      <c r="S148" s="1801" t="s">
        <v>600</v>
      </c>
      <c r="T148" s="1801" t="s">
        <v>12666</v>
      </c>
      <c r="U148" s="1801" t="s">
        <v>966</v>
      </c>
      <c r="V148" s="2526">
        <f t="shared" si="3"/>
        <v>3.4027777777777823E-2</v>
      </c>
      <c r="W148" s="1997">
        <v>7330986460</v>
      </c>
    </row>
    <row r="149" spans="1:23" s="1810" customFormat="1" ht="27.75">
      <c r="A149" s="1801">
        <v>146</v>
      </c>
      <c r="B149" s="1801">
        <v>4630</v>
      </c>
      <c r="C149" s="2014">
        <v>208119</v>
      </c>
      <c r="D149" s="1801" t="s">
        <v>12655</v>
      </c>
      <c r="E149" s="1999" t="s">
        <v>12667</v>
      </c>
      <c r="F149" s="1801"/>
      <c r="G149" s="1999" t="s">
        <v>12668</v>
      </c>
      <c r="H149" s="1997" t="s">
        <v>41</v>
      </c>
      <c r="I149" s="1999" t="s">
        <v>12669</v>
      </c>
      <c r="J149" s="1812" t="s">
        <v>4579</v>
      </c>
      <c r="K149" s="1887" t="s">
        <v>6443</v>
      </c>
      <c r="L149" s="1807">
        <v>0.58680555555555558</v>
      </c>
      <c r="M149" s="1807">
        <v>0.68402777777777779</v>
      </c>
      <c r="N149" s="1801" t="s">
        <v>33</v>
      </c>
      <c r="O149" s="1807">
        <v>0.58333333333333337</v>
      </c>
      <c r="P149" s="2317" t="s">
        <v>34</v>
      </c>
      <c r="Q149" s="2317" t="s">
        <v>34</v>
      </c>
      <c r="R149" s="1801" t="s">
        <v>600</v>
      </c>
      <c r="S149" s="1801" t="s">
        <v>600</v>
      </c>
      <c r="T149" s="1801" t="s">
        <v>36</v>
      </c>
      <c r="U149" s="1801" t="s">
        <v>169</v>
      </c>
      <c r="V149" s="2526">
        <f t="shared" si="3"/>
        <v>3.4722222222222099E-3</v>
      </c>
      <c r="W149" s="1997">
        <v>8727935915</v>
      </c>
    </row>
    <row r="150" spans="1:23" s="1810" customFormat="1">
      <c r="A150" s="1801">
        <v>147</v>
      </c>
      <c r="B150" s="1801">
        <v>4519</v>
      </c>
      <c r="C150" s="2014">
        <v>120654</v>
      </c>
      <c r="D150" s="1801" t="s">
        <v>12655</v>
      </c>
      <c r="E150" s="1999" t="s">
        <v>12670</v>
      </c>
      <c r="F150" s="1997" t="s">
        <v>311</v>
      </c>
      <c r="G150" s="1999" t="s">
        <v>4270</v>
      </c>
      <c r="H150" s="1997" t="s">
        <v>215</v>
      </c>
      <c r="I150" s="1999" t="s">
        <v>12671</v>
      </c>
      <c r="J150" s="1812" t="s">
        <v>4579</v>
      </c>
      <c r="K150" s="1887" t="s">
        <v>274</v>
      </c>
      <c r="L150" s="1807">
        <v>0.375</v>
      </c>
      <c r="M150" s="1807">
        <v>0.40972222222222221</v>
      </c>
      <c r="N150" s="1801" t="s">
        <v>219</v>
      </c>
      <c r="O150" s="1807">
        <v>0.36458333333333331</v>
      </c>
      <c r="P150" s="2317" t="s">
        <v>34</v>
      </c>
      <c r="Q150" s="2317" t="s">
        <v>34</v>
      </c>
      <c r="R150" s="1801" t="s">
        <v>36</v>
      </c>
      <c r="S150" s="1801" t="s">
        <v>600</v>
      </c>
      <c r="T150" s="1801" t="s">
        <v>36</v>
      </c>
      <c r="U150" s="1801" t="s">
        <v>219</v>
      </c>
      <c r="V150" s="2526">
        <f t="shared" si="3"/>
        <v>1.0416666666666685E-2</v>
      </c>
      <c r="W150" s="1997">
        <v>9161415775</v>
      </c>
    </row>
    <row r="151" spans="1:23" s="1810" customFormat="1">
      <c r="A151" s="1801">
        <v>148</v>
      </c>
      <c r="B151" s="1801">
        <v>4627</v>
      </c>
      <c r="C151" s="2014">
        <v>210389</v>
      </c>
      <c r="D151" s="1801" t="s">
        <v>12655</v>
      </c>
      <c r="E151" s="1999" t="s">
        <v>12672</v>
      </c>
      <c r="F151" s="1997" t="s">
        <v>1118</v>
      </c>
      <c r="G151" s="1999" t="s">
        <v>4270</v>
      </c>
      <c r="H151" s="1997" t="s">
        <v>215</v>
      </c>
      <c r="I151" s="1999" t="s">
        <v>12673</v>
      </c>
      <c r="J151" s="1812" t="s">
        <v>4579</v>
      </c>
      <c r="K151" s="1887" t="s">
        <v>565</v>
      </c>
      <c r="L151" s="1807">
        <v>0.38472222222222224</v>
      </c>
      <c r="M151" s="1807">
        <v>0.39583333333333331</v>
      </c>
      <c r="N151" s="1801" t="s">
        <v>219</v>
      </c>
      <c r="O151" s="1807">
        <v>0.36458333333333331</v>
      </c>
      <c r="P151" s="2317" t="s">
        <v>34</v>
      </c>
      <c r="Q151" s="2317" t="s">
        <v>34</v>
      </c>
      <c r="R151" s="1801" t="s">
        <v>112</v>
      </c>
      <c r="S151" s="1801" t="s">
        <v>600</v>
      </c>
      <c r="T151" s="1801" t="s">
        <v>36</v>
      </c>
      <c r="U151" s="1801" t="s">
        <v>219</v>
      </c>
      <c r="V151" s="2526">
        <f t="shared" si="3"/>
        <v>2.0138888888888928E-2</v>
      </c>
      <c r="W151" s="1997">
        <v>8882625355</v>
      </c>
    </row>
    <row r="152" spans="1:23" s="1810" customFormat="1">
      <c r="A152" s="1801">
        <v>149</v>
      </c>
      <c r="B152" s="1801">
        <v>4642</v>
      </c>
      <c r="C152" s="2014">
        <v>202556</v>
      </c>
      <c r="D152" s="1801" t="s">
        <v>12655</v>
      </c>
      <c r="E152" s="1999" t="s">
        <v>12674</v>
      </c>
      <c r="F152" s="1997" t="s">
        <v>59</v>
      </c>
      <c r="G152" s="1999" t="s">
        <v>5418</v>
      </c>
      <c r="H152" s="1997" t="s">
        <v>29</v>
      </c>
      <c r="I152" s="1999" t="s">
        <v>1871</v>
      </c>
      <c r="J152" s="1812" t="s">
        <v>4579</v>
      </c>
      <c r="K152" s="1887" t="s">
        <v>32</v>
      </c>
      <c r="L152" s="1807">
        <v>0.51388888888888884</v>
      </c>
      <c r="M152" s="1807">
        <v>0.57430555555555551</v>
      </c>
      <c r="N152" s="1801" t="s">
        <v>33</v>
      </c>
      <c r="O152" s="1807">
        <v>0.50347222222222221</v>
      </c>
      <c r="P152" s="2317" t="s">
        <v>34</v>
      </c>
      <c r="Q152" s="2317" t="s">
        <v>34</v>
      </c>
      <c r="R152" s="1801" t="s">
        <v>36</v>
      </c>
      <c r="S152" s="1801" t="s">
        <v>600</v>
      </c>
      <c r="T152" s="1801" t="s">
        <v>36</v>
      </c>
      <c r="U152" s="1801" t="s">
        <v>33</v>
      </c>
      <c r="V152" s="2526">
        <f t="shared" si="3"/>
        <v>1.041666666666663E-2</v>
      </c>
      <c r="W152" s="1999">
        <v>8750669505</v>
      </c>
    </row>
    <row r="153" spans="1:23" s="1810" customFormat="1">
      <c r="A153" s="1801">
        <v>150</v>
      </c>
      <c r="B153" s="1801">
        <v>6118</v>
      </c>
      <c r="C153" s="2014">
        <v>130670</v>
      </c>
      <c r="D153" s="1801" t="s">
        <v>12655</v>
      </c>
      <c r="E153" s="1999" t="s">
        <v>12675</v>
      </c>
      <c r="F153" s="1997" t="s">
        <v>186</v>
      </c>
      <c r="G153" s="1999" t="s">
        <v>5418</v>
      </c>
      <c r="H153" s="1997" t="s">
        <v>29</v>
      </c>
      <c r="I153" s="1999" t="s">
        <v>110</v>
      </c>
      <c r="J153" s="1812" t="s">
        <v>4579</v>
      </c>
      <c r="K153" s="1887" t="s">
        <v>12676</v>
      </c>
      <c r="L153" s="1807">
        <v>0.58680555555555558</v>
      </c>
      <c r="M153" s="1807">
        <v>0.60347222222222219</v>
      </c>
      <c r="N153" s="1801" t="s">
        <v>33</v>
      </c>
      <c r="O153" s="1807">
        <v>0.58333333333333337</v>
      </c>
      <c r="P153" s="2317" t="s">
        <v>34</v>
      </c>
      <c r="Q153" s="2317" t="s">
        <v>34</v>
      </c>
      <c r="R153" s="1801" t="s">
        <v>600</v>
      </c>
      <c r="S153" s="1801" t="s">
        <v>600</v>
      </c>
      <c r="T153" s="1801" t="s">
        <v>36</v>
      </c>
      <c r="U153" s="1801" t="s">
        <v>367</v>
      </c>
      <c r="V153" s="2526">
        <f t="shared" si="3"/>
        <v>3.4722222222222099E-3</v>
      </c>
      <c r="W153" s="1997">
        <v>8307180732</v>
      </c>
    </row>
    <row r="154" spans="1:23" s="1810" customFormat="1" ht="27.75">
      <c r="A154" s="1801">
        <v>151</v>
      </c>
      <c r="B154" s="1801">
        <v>3552</v>
      </c>
      <c r="C154" s="2014">
        <v>204306</v>
      </c>
      <c r="D154" s="1801" t="s">
        <v>12655</v>
      </c>
      <c r="E154" s="2172" t="s">
        <v>12677</v>
      </c>
      <c r="F154" s="1997" t="s">
        <v>681</v>
      </c>
      <c r="G154" s="2172" t="s">
        <v>2398</v>
      </c>
      <c r="H154" s="1997" t="s">
        <v>48</v>
      </c>
      <c r="I154" s="1999" t="s">
        <v>12678</v>
      </c>
      <c r="J154" s="1812" t="s">
        <v>4579</v>
      </c>
      <c r="K154" s="1887" t="s">
        <v>229</v>
      </c>
      <c r="L154" s="1807">
        <v>0.34375</v>
      </c>
      <c r="M154" s="1807">
        <v>0.47569444444444442</v>
      </c>
      <c r="N154" s="1808" t="s">
        <v>3611</v>
      </c>
      <c r="O154" s="1807">
        <v>0.34027777777777779</v>
      </c>
      <c r="P154" s="2317" t="s">
        <v>34</v>
      </c>
      <c r="Q154" s="2317" t="s">
        <v>34</v>
      </c>
      <c r="R154" s="1801" t="s">
        <v>35</v>
      </c>
      <c r="S154" s="1801" t="s">
        <v>35</v>
      </c>
      <c r="T154" s="1801" t="s">
        <v>36</v>
      </c>
      <c r="U154" s="1801" t="s">
        <v>72</v>
      </c>
      <c r="V154" s="2526">
        <f t="shared" si="3"/>
        <v>3.4722222222222099E-3</v>
      </c>
      <c r="W154" s="2014">
        <v>9570438096</v>
      </c>
    </row>
    <row r="155" spans="1:23" s="439" customFormat="1" ht="27.75">
      <c r="A155" s="1801">
        <v>152</v>
      </c>
      <c r="B155" s="463">
        <v>4633</v>
      </c>
      <c r="C155" s="1984">
        <v>29052</v>
      </c>
      <c r="D155" s="463" t="s">
        <v>12655</v>
      </c>
      <c r="E155" s="592" t="s">
        <v>12679</v>
      </c>
      <c r="F155" s="591" t="s">
        <v>162</v>
      </c>
      <c r="G155" s="592" t="s">
        <v>2398</v>
      </c>
      <c r="H155" s="591" t="s">
        <v>48</v>
      </c>
      <c r="I155" s="592" t="s">
        <v>3668</v>
      </c>
      <c r="J155" s="977" t="s">
        <v>4579</v>
      </c>
      <c r="K155" s="711" t="s">
        <v>12680</v>
      </c>
      <c r="L155" s="966">
        <v>0.52777777777777779</v>
      </c>
      <c r="M155" s="966">
        <v>0.66666666666666663</v>
      </c>
      <c r="N155" s="608" t="s">
        <v>3611</v>
      </c>
      <c r="O155" s="966">
        <v>0.50694444444444442</v>
      </c>
      <c r="P155" s="463"/>
      <c r="Q155" s="463" t="s">
        <v>171</v>
      </c>
      <c r="R155" s="463" t="s">
        <v>36</v>
      </c>
      <c r="S155" s="463" t="s">
        <v>600</v>
      </c>
      <c r="T155" s="463" t="s">
        <v>36</v>
      </c>
      <c r="U155" s="463" t="s">
        <v>33</v>
      </c>
      <c r="V155" s="1340">
        <f t="shared" si="3"/>
        <v>2.083333333333337E-2</v>
      </c>
      <c r="W155" s="591">
        <v>9810118919</v>
      </c>
    </row>
    <row r="156" spans="1:23" s="439" customFormat="1" ht="27.75">
      <c r="A156" s="1801">
        <v>153</v>
      </c>
      <c r="B156" s="463">
        <v>4511</v>
      </c>
      <c r="C156" s="1984">
        <v>175543</v>
      </c>
      <c r="D156" s="463" t="s">
        <v>12655</v>
      </c>
      <c r="E156" s="592" t="s">
        <v>12681</v>
      </c>
      <c r="F156" s="591" t="s">
        <v>53</v>
      </c>
      <c r="G156" s="592" t="s">
        <v>2398</v>
      </c>
      <c r="H156" s="591" t="s">
        <v>48</v>
      </c>
      <c r="I156" s="592" t="s">
        <v>3668</v>
      </c>
      <c r="J156" s="977" t="s">
        <v>4579</v>
      </c>
      <c r="K156" s="711" t="s">
        <v>1039</v>
      </c>
      <c r="L156" s="966">
        <v>0.73819444444444449</v>
      </c>
      <c r="M156" s="966">
        <v>0.875</v>
      </c>
      <c r="N156" s="608" t="s">
        <v>12682</v>
      </c>
      <c r="O156" s="966">
        <v>0.72569444444444442</v>
      </c>
      <c r="P156" s="463"/>
      <c r="Q156" s="463" t="s">
        <v>171</v>
      </c>
      <c r="R156" s="463" t="s">
        <v>36</v>
      </c>
      <c r="S156" s="463" t="s">
        <v>600</v>
      </c>
      <c r="T156" s="463" t="s">
        <v>36</v>
      </c>
      <c r="U156" s="463" t="s">
        <v>33</v>
      </c>
      <c r="V156" s="1340">
        <f t="shared" si="3"/>
        <v>1.2500000000000067E-2</v>
      </c>
      <c r="W156" s="591">
        <v>8532077736</v>
      </c>
    </row>
    <row r="157" spans="1:23" ht="20.25" customHeight="1">
      <c r="A157" s="1801">
        <v>154</v>
      </c>
      <c r="B157" s="775"/>
      <c r="C157" s="2350">
        <v>180219</v>
      </c>
      <c r="D157" s="775" t="s">
        <v>12655</v>
      </c>
      <c r="E157" s="2351" t="s">
        <v>12683</v>
      </c>
      <c r="F157" s="1996" t="s">
        <v>829</v>
      </c>
      <c r="G157" s="2351" t="s">
        <v>10470</v>
      </c>
      <c r="H157" s="2351" t="s">
        <v>70</v>
      </c>
      <c r="I157" s="2351" t="s">
        <v>11335</v>
      </c>
      <c r="J157" s="1500" t="s">
        <v>4579</v>
      </c>
      <c r="K157" s="775"/>
      <c r="L157" s="775"/>
      <c r="M157" s="775"/>
      <c r="N157" s="2447" t="s">
        <v>37</v>
      </c>
      <c r="O157" s="775"/>
      <c r="P157" s="775"/>
      <c r="Q157" s="775"/>
      <c r="R157" s="775"/>
      <c r="S157" s="775"/>
      <c r="T157" s="775"/>
      <c r="U157" s="775"/>
      <c r="V157" s="904">
        <f t="shared" si="3"/>
        <v>0</v>
      </c>
      <c r="W157" s="1996">
        <v>9415913367</v>
      </c>
    </row>
    <row r="158" spans="1:23" ht="21.75" customHeight="1">
      <c r="A158" s="1801">
        <v>155</v>
      </c>
      <c r="B158" s="775"/>
      <c r="C158" s="2350">
        <v>71139</v>
      </c>
      <c r="D158" s="775" t="s">
        <v>12655</v>
      </c>
      <c r="E158" s="2351" t="s">
        <v>12684</v>
      </c>
      <c r="F158" s="1996" t="s">
        <v>1112</v>
      </c>
      <c r="G158" s="2351" t="s">
        <v>12685</v>
      </c>
      <c r="H158" s="2351" t="s">
        <v>70</v>
      </c>
      <c r="I158" s="2351" t="s">
        <v>11335</v>
      </c>
      <c r="J158" s="1500" t="s">
        <v>4579</v>
      </c>
      <c r="K158" s="775"/>
      <c r="L158" s="775"/>
      <c r="M158" s="775"/>
      <c r="N158" s="2447" t="s">
        <v>37</v>
      </c>
      <c r="O158" s="775"/>
      <c r="P158" s="775"/>
      <c r="Q158" s="775"/>
      <c r="R158" s="775"/>
      <c r="S158" s="775"/>
      <c r="T158" s="775"/>
      <c r="U158" s="775"/>
      <c r="V158" s="904">
        <f t="shared" si="3"/>
        <v>0</v>
      </c>
      <c r="W158" s="1996">
        <v>8810335203</v>
      </c>
    </row>
    <row r="159" spans="1:23">
      <c r="A159" s="1801">
        <v>156</v>
      </c>
      <c r="B159" s="775"/>
      <c r="C159" s="2350">
        <v>93526</v>
      </c>
      <c r="D159" s="775" t="s">
        <v>12655</v>
      </c>
      <c r="E159" s="2351" t="s">
        <v>12686</v>
      </c>
      <c r="F159" s="1996" t="s">
        <v>1719</v>
      </c>
      <c r="G159" s="2351" t="s">
        <v>12685</v>
      </c>
      <c r="H159" s="2351" t="s">
        <v>70</v>
      </c>
      <c r="I159" s="2351" t="s">
        <v>12687</v>
      </c>
      <c r="J159" s="1500" t="s">
        <v>4579</v>
      </c>
      <c r="K159" s="775"/>
      <c r="L159" s="775"/>
      <c r="M159" s="775"/>
      <c r="N159" s="2447" t="s">
        <v>37</v>
      </c>
      <c r="O159" s="775"/>
      <c r="P159" s="775"/>
      <c r="Q159" s="775"/>
      <c r="R159" s="775"/>
      <c r="S159" s="775"/>
      <c r="T159" s="775"/>
      <c r="U159" s="775"/>
      <c r="V159" s="904">
        <f t="shared" si="3"/>
        <v>0</v>
      </c>
      <c r="W159" s="1996">
        <v>9999445731</v>
      </c>
    </row>
    <row r="160" spans="1:23">
      <c r="A160" s="1801">
        <v>157</v>
      </c>
      <c r="B160" s="775"/>
      <c r="C160" s="2350">
        <v>59788</v>
      </c>
      <c r="D160" s="775" t="s">
        <v>12655</v>
      </c>
      <c r="E160" s="2351" t="s">
        <v>12688</v>
      </c>
      <c r="F160" s="1996" t="s">
        <v>623</v>
      </c>
      <c r="G160" s="2351" t="s">
        <v>12685</v>
      </c>
      <c r="H160" s="2351" t="s">
        <v>70</v>
      </c>
      <c r="I160" s="2351" t="s">
        <v>12687</v>
      </c>
      <c r="J160" s="1500" t="s">
        <v>4579</v>
      </c>
      <c r="K160" s="775"/>
      <c r="L160" s="775"/>
      <c r="M160" s="775"/>
      <c r="N160" s="2447" t="s">
        <v>37</v>
      </c>
      <c r="O160" s="775"/>
      <c r="P160" s="775"/>
      <c r="Q160" s="775"/>
      <c r="R160" s="775"/>
      <c r="S160" s="775"/>
      <c r="T160" s="775"/>
      <c r="U160" s="775"/>
      <c r="V160" s="904">
        <f t="shared" si="3"/>
        <v>0</v>
      </c>
      <c r="W160" s="1996">
        <v>7982388911</v>
      </c>
    </row>
    <row r="161" spans="1:23" s="1810" customFormat="1" ht="21.75" customHeight="1">
      <c r="A161" s="1801">
        <v>158</v>
      </c>
      <c r="B161" s="1801">
        <v>2124</v>
      </c>
      <c r="C161" s="2014">
        <v>209794</v>
      </c>
      <c r="D161" s="1801" t="s">
        <v>12655</v>
      </c>
      <c r="E161" s="1999" t="s">
        <v>12689</v>
      </c>
      <c r="F161" s="1997" t="s">
        <v>913</v>
      </c>
      <c r="G161" s="1999" t="s">
        <v>5462</v>
      </c>
      <c r="H161" s="1997" t="s">
        <v>237</v>
      </c>
      <c r="I161" s="1997" t="s">
        <v>12690</v>
      </c>
      <c r="J161" s="1812" t="s">
        <v>4579</v>
      </c>
      <c r="K161" s="1887" t="s">
        <v>3514</v>
      </c>
      <c r="L161" s="1807">
        <v>0.34652777777777777</v>
      </c>
      <c r="M161" s="1807">
        <v>0.72222222222222221</v>
      </c>
      <c r="N161" s="1801" t="s">
        <v>33</v>
      </c>
      <c r="O161" s="1807">
        <v>0.34027777777777779</v>
      </c>
      <c r="P161" s="2317" t="s">
        <v>34</v>
      </c>
      <c r="Q161" s="2317" t="s">
        <v>34</v>
      </c>
      <c r="R161" s="1801" t="s">
        <v>35</v>
      </c>
      <c r="S161" s="1801" t="s">
        <v>35</v>
      </c>
      <c r="T161" s="1801" t="s">
        <v>36</v>
      </c>
      <c r="U161" s="1801" t="s">
        <v>72</v>
      </c>
      <c r="V161" s="2526">
        <f>L161-O161</f>
        <v>6.2499999999999778E-3</v>
      </c>
      <c r="W161" s="1997">
        <v>9717588808</v>
      </c>
    </row>
    <row r="162" spans="1:23" s="1810" customFormat="1">
      <c r="A162" s="1801">
        <v>159</v>
      </c>
      <c r="B162" s="1801">
        <v>3145</v>
      </c>
      <c r="C162" s="2014">
        <v>207648</v>
      </c>
      <c r="D162" s="1801" t="s">
        <v>12655</v>
      </c>
      <c r="E162" s="1999" t="s">
        <v>12691</v>
      </c>
      <c r="F162" s="1997" t="s">
        <v>406</v>
      </c>
      <c r="G162" s="1999" t="s">
        <v>9885</v>
      </c>
      <c r="H162" s="1997" t="s">
        <v>998</v>
      </c>
      <c r="I162" s="1999" t="s">
        <v>12692</v>
      </c>
      <c r="J162" s="1812" t="s">
        <v>4579</v>
      </c>
      <c r="K162" s="1887" t="s">
        <v>12693</v>
      </c>
      <c r="L162" s="1807">
        <v>0.36805555555555558</v>
      </c>
      <c r="M162" s="1807">
        <v>0.4513888888888889</v>
      </c>
      <c r="N162" s="1801" t="s">
        <v>33</v>
      </c>
      <c r="O162" s="1807">
        <v>0.35416666666666669</v>
      </c>
      <c r="P162" s="2317" t="s">
        <v>34</v>
      </c>
      <c r="Q162" s="2317" t="s">
        <v>34</v>
      </c>
      <c r="R162" s="1801" t="s">
        <v>35</v>
      </c>
      <c r="S162" s="1801" t="s">
        <v>35</v>
      </c>
      <c r="T162" s="1801" t="s">
        <v>36</v>
      </c>
      <c r="U162" s="1801" t="s">
        <v>72</v>
      </c>
      <c r="V162" s="2526">
        <f t="shared" si="3"/>
        <v>1.3888888888888895E-2</v>
      </c>
      <c r="W162" s="1997">
        <v>9968819531</v>
      </c>
    </row>
    <row r="163" spans="1:23" s="1810" customFormat="1">
      <c r="A163" s="1801">
        <v>160</v>
      </c>
      <c r="B163" s="1801">
        <v>3119</v>
      </c>
      <c r="C163" s="2014">
        <v>141578</v>
      </c>
      <c r="D163" s="1801" t="s">
        <v>12655</v>
      </c>
      <c r="E163" s="1999" t="s">
        <v>12694</v>
      </c>
      <c r="F163" s="1997" t="s">
        <v>443</v>
      </c>
      <c r="G163" s="1999" t="s">
        <v>9885</v>
      </c>
      <c r="H163" s="1997" t="s">
        <v>998</v>
      </c>
      <c r="I163" s="1999" t="s">
        <v>5541</v>
      </c>
      <c r="J163" s="1812" t="s">
        <v>4579</v>
      </c>
      <c r="K163" s="1887" t="s">
        <v>469</v>
      </c>
      <c r="L163" s="1807">
        <v>0.46527777777777779</v>
      </c>
      <c r="M163" s="1807">
        <v>0.51736111111111116</v>
      </c>
      <c r="N163" s="1801" t="s">
        <v>33</v>
      </c>
      <c r="O163" s="1807">
        <v>0.45833333333333331</v>
      </c>
      <c r="P163" s="2317" t="s">
        <v>34</v>
      </c>
      <c r="Q163" s="2317" t="s">
        <v>34</v>
      </c>
      <c r="R163" s="1801" t="s">
        <v>35</v>
      </c>
      <c r="S163" s="1801" t="s">
        <v>35</v>
      </c>
      <c r="T163" s="1801" t="s">
        <v>36</v>
      </c>
      <c r="U163" s="1801" t="s">
        <v>72</v>
      </c>
      <c r="V163" s="2526">
        <f t="shared" si="3"/>
        <v>6.9444444444444753E-3</v>
      </c>
      <c r="W163" s="1999">
        <v>9910041349</v>
      </c>
    </row>
    <row r="164" spans="1:23">
      <c r="A164" s="1801">
        <v>161</v>
      </c>
      <c r="B164" s="775">
        <v>4601</v>
      </c>
      <c r="C164" s="2350">
        <v>206137</v>
      </c>
      <c r="D164" s="775" t="s">
        <v>12655</v>
      </c>
      <c r="E164" s="2351" t="s">
        <v>11625</v>
      </c>
      <c r="F164" s="775"/>
      <c r="G164" s="2351" t="s">
        <v>9595</v>
      </c>
      <c r="H164" s="1996" t="s">
        <v>10393</v>
      </c>
      <c r="I164" s="2351" t="s">
        <v>49</v>
      </c>
      <c r="J164" s="1500" t="s">
        <v>4579</v>
      </c>
      <c r="K164" s="775"/>
      <c r="L164" s="1498"/>
      <c r="M164" s="1498"/>
      <c r="N164" s="2447" t="s">
        <v>37</v>
      </c>
      <c r="O164" s="775"/>
      <c r="P164" s="775"/>
      <c r="Q164" s="775"/>
      <c r="R164" s="775"/>
      <c r="S164" s="775"/>
      <c r="T164" s="775"/>
      <c r="U164" s="775"/>
      <c r="V164" s="904">
        <f t="shared" si="3"/>
        <v>0</v>
      </c>
      <c r="W164" s="1996">
        <v>9899563887</v>
      </c>
    </row>
    <row r="165" spans="1:23" s="1810" customFormat="1">
      <c r="A165" s="1801">
        <v>162</v>
      </c>
      <c r="B165" s="1890"/>
      <c r="C165" s="2065">
        <v>208947</v>
      </c>
      <c r="D165" s="1890" t="s">
        <v>12655</v>
      </c>
      <c r="E165" s="2066" t="s">
        <v>12695</v>
      </c>
      <c r="F165" s="2013" t="s">
        <v>1112</v>
      </c>
      <c r="G165" s="2066" t="s">
        <v>4270</v>
      </c>
      <c r="H165" s="2013" t="s">
        <v>215</v>
      </c>
      <c r="I165" s="2066" t="s">
        <v>12696</v>
      </c>
      <c r="J165" s="2006" t="s">
        <v>4579</v>
      </c>
      <c r="K165" s="2110" t="s">
        <v>502</v>
      </c>
      <c r="L165" s="1892">
        <v>0.38124999999999998</v>
      </c>
      <c r="M165" s="1892">
        <v>0.74305555555555558</v>
      </c>
      <c r="N165" s="1890" t="s">
        <v>219</v>
      </c>
      <c r="O165" s="1892">
        <v>0.375</v>
      </c>
      <c r="P165" s="2326" t="s">
        <v>34</v>
      </c>
      <c r="Q165" s="2326" t="s">
        <v>34</v>
      </c>
      <c r="R165" s="1890" t="s">
        <v>112</v>
      </c>
      <c r="S165" s="1890" t="s">
        <v>35</v>
      </c>
      <c r="T165" s="1890" t="s">
        <v>35</v>
      </c>
      <c r="U165" s="1890" t="s">
        <v>219</v>
      </c>
      <c r="V165" s="2578">
        <f t="shared" si="3"/>
        <v>6.2499999999999778E-3</v>
      </c>
      <c r="W165" s="1997">
        <v>9926242477</v>
      </c>
    </row>
    <row r="166" spans="1:23" s="1810" customFormat="1">
      <c r="A166" s="1801">
        <v>163</v>
      </c>
      <c r="B166" s="1801">
        <v>2107</v>
      </c>
      <c r="C166" s="2014">
        <v>203789</v>
      </c>
      <c r="D166" s="1802" t="s">
        <v>12697</v>
      </c>
      <c r="E166" s="1999" t="s">
        <v>8925</v>
      </c>
      <c r="F166" s="1997" t="s">
        <v>835</v>
      </c>
      <c r="G166" s="1999" t="s">
        <v>2758</v>
      </c>
      <c r="H166" s="1999" t="s">
        <v>4426</v>
      </c>
      <c r="I166" s="1999" t="s">
        <v>12698</v>
      </c>
      <c r="J166" s="2006" t="s">
        <v>4579</v>
      </c>
      <c r="K166" s="1887" t="s">
        <v>1042</v>
      </c>
      <c r="L166" s="1807">
        <v>0.37013888888888891</v>
      </c>
      <c r="M166" s="1807">
        <v>0.55208333333333337</v>
      </c>
      <c r="N166" s="1801" t="s">
        <v>33</v>
      </c>
      <c r="O166" s="1807">
        <v>0.3611111111111111</v>
      </c>
      <c r="P166" s="2326" t="s">
        <v>34</v>
      </c>
      <c r="Q166" s="2326" t="s">
        <v>34</v>
      </c>
      <c r="R166" s="1801" t="s">
        <v>35</v>
      </c>
      <c r="S166" s="1801" t="s">
        <v>35</v>
      </c>
      <c r="T166" s="1801" t="s">
        <v>36</v>
      </c>
      <c r="U166" s="1801" t="s">
        <v>72</v>
      </c>
      <c r="V166" s="2526">
        <f t="shared" ref="V166:V222" si="4">L166-O166</f>
        <v>9.0277777777778012E-3</v>
      </c>
      <c r="W166" s="1999">
        <v>9873691213</v>
      </c>
    </row>
    <row r="167" spans="1:23" s="1810" customFormat="1">
      <c r="A167" s="1801">
        <v>164</v>
      </c>
      <c r="B167" s="1801">
        <v>4519</v>
      </c>
      <c r="C167" s="2014">
        <v>210541</v>
      </c>
      <c r="D167" s="1801" t="s">
        <v>12697</v>
      </c>
      <c r="E167" s="1999" t="s">
        <v>12699</v>
      </c>
      <c r="F167" s="1997" t="s">
        <v>2095</v>
      </c>
      <c r="G167" s="1999" t="s">
        <v>28</v>
      </c>
      <c r="H167" s="1999" t="s">
        <v>29</v>
      </c>
      <c r="I167" s="1999" t="s">
        <v>7049</v>
      </c>
      <c r="J167" s="2006" t="s">
        <v>4579</v>
      </c>
      <c r="K167" s="1887" t="s">
        <v>12700</v>
      </c>
      <c r="L167" s="1807">
        <v>0.39166666666666666</v>
      </c>
      <c r="M167" s="1807">
        <v>0.4513888888888889</v>
      </c>
      <c r="N167" s="1801" t="s">
        <v>33</v>
      </c>
      <c r="O167" s="1807">
        <v>0.38541666666666669</v>
      </c>
      <c r="P167" s="2326" t="s">
        <v>34</v>
      </c>
      <c r="Q167" s="2326" t="s">
        <v>34</v>
      </c>
      <c r="R167" s="1801" t="s">
        <v>600</v>
      </c>
      <c r="S167" s="1801" t="s">
        <v>600</v>
      </c>
      <c r="T167" s="1801" t="s">
        <v>36</v>
      </c>
      <c r="U167" s="1801" t="s">
        <v>5243</v>
      </c>
      <c r="V167" s="2526">
        <f t="shared" si="4"/>
        <v>6.2499999999999778E-3</v>
      </c>
      <c r="W167" s="1997">
        <v>7015858398</v>
      </c>
    </row>
    <row r="168" spans="1:23" s="1810" customFormat="1">
      <c r="A168" s="1801">
        <v>165</v>
      </c>
      <c r="B168" s="1801"/>
      <c r="C168" s="2014">
        <v>189807</v>
      </c>
      <c r="D168" s="1801" t="s">
        <v>12697</v>
      </c>
      <c r="E168" s="1999" t="s">
        <v>10892</v>
      </c>
      <c r="F168" s="1997" t="s">
        <v>3314</v>
      </c>
      <c r="G168" s="1999" t="s">
        <v>8197</v>
      </c>
      <c r="H168" s="1999" t="s">
        <v>215</v>
      </c>
      <c r="I168" s="1999" t="s">
        <v>674</v>
      </c>
      <c r="J168" s="2006" t="s">
        <v>4579</v>
      </c>
      <c r="K168" s="1887" t="s">
        <v>43</v>
      </c>
      <c r="L168" s="1807">
        <v>0.47916666666666669</v>
      </c>
      <c r="M168" s="1807">
        <v>0.57291666666666663</v>
      </c>
      <c r="N168" s="1801" t="s">
        <v>219</v>
      </c>
      <c r="O168" s="1807">
        <v>0.47222222222222221</v>
      </c>
      <c r="P168" s="2326" t="s">
        <v>34</v>
      </c>
      <c r="Q168" s="2326" t="s">
        <v>34</v>
      </c>
      <c r="R168" s="1801" t="s">
        <v>35</v>
      </c>
      <c r="S168" s="1801" t="s">
        <v>35</v>
      </c>
      <c r="T168" s="1801" t="s">
        <v>36</v>
      </c>
      <c r="U168" s="1801" t="s">
        <v>72</v>
      </c>
      <c r="V168" s="2526">
        <f t="shared" si="4"/>
        <v>6.9444444444444753E-3</v>
      </c>
      <c r="W168" s="1997">
        <v>8920761488</v>
      </c>
    </row>
    <row r="169" spans="1:23" s="1810" customFormat="1">
      <c r="A169" s="1801">
        <v>166</v>
      </c>
      <c r="B169" s="1801"/>
      <c r="C169" s="2014">
        <v>206538</v>
      </c>
      <c r="D169" s="1801" t="s">
        <v>12697</v>
      </c>
      <c r="E169" s="1999" t="s">
        <v>6146</v>
      </c>
      <c r="F169" s="1997" t="s">
        <v>27</v>
      </c>
      <c r="G169" s="1999" t="s">
        <v>109</v>
      </c>
      <c r="H169" s="1999" t="s">
        <v>29</v>
      </c>
      <c r="I169" s="1999" t="s">
        <v>4475</v>
      </c>
      <c r="J169" s="2006" t="s">
        <v>4579</v>
      </c>
      <c r="K169" s="1887" t="s">
        <v>420</v>
      </c>
      <c r="L169" s="1807">
        <v>0.59722222222222221</v>
      </c>
      <c r="M169" s="1807">
        <v>0.62638888888888888</v>
      </c>
      <c r="N169" s="1801" t="s">
        <v>33</v>
      </c>
      <c r="O169" s="1807">
        <v>0.59375</v>
      </c>
      <c r="P169" s="2326" t="s">
        <v>34</v>
      </c>
      <c r="Q169" s="2326" t="s">
        <v>34</v>
      </c>
      <c r="R169" s="1801" t="s">
        <v>600</v>
      </c>
      <c r="S169" s="1801" t="s">
        <v>600</v>
      </c>
      <c r="T169" s="1801" t="s">
        <v>36</v>
      </c>
      <c r="U169" s="1801" t="s">
        <v>5243</v>
      </c>
      <c r="V169" s="2526">
        <f t="shared" si="4"/>
        <v>3.4722222222222099E-3</v>
      </c>
      <c r="W169" s="1997">
        <v>9654546796</v>
      </c>
    </row>
    <row r="170" spans="1:23" s="1810" customFormat="1">
      <c r="A170" s="1801">
        <v>167</v>
      </c>
      <c r="B170" s="1801">
        <v>4644</v>
      </c>
      <c r="C170" s="2014">
        <v>128947</v>
      </c>
      <c r="D170" s="1801" t="s">
        <v>12697</v>
      </c>
      <c r="E170" s="1999" t="s">
        <v>12701</v>
      </c>
      <c r="F170" s="1997" t="s">
        <v>162</v>
      </c>
      <c r="G170" s="1999" t="s">
        <v>11467</v>
      </c>
      <c r="H170" s="1999" t="s">
        <v>41</v>
      </c>
      <c r="I170" s="1997" t="s">
        <v>12702</v>
      </c>
      <c r="J170" s="2006" t="s">
        <v>4579</v>
      </c>
      <c r="K170" s="1887" t="s">
        <v>706</v>
      </c>
      <c r="L170" s="1807">
        <v>0.68125000000000002</v>
      </c>
      <c r="M170" s="1807">
        <v>0.70138888888888884</v>
      </c>
      <c r="N170" s="1801" t="s">
        <v>33</v>
      </c>
      <c r="O170" s="1807">
        <v>0.66666666666666663</v>
      </c>
      <c r="P170" s="2326" t="s">
        <v>34</v>
      </c>
      <c r="Q170" s="2326" t="s">
        <v>34</v>
      </c>
      <c r="R170" s="1801" t="s">
        <v>600</v>
      </c>
      <c r="S170" s="1801" t="s">
        <v>600</v>
      </c>
      <c r="T170" s="1801" t="s">
        <v>36</v>
      </c>
      <c r="U170" s="1801"/>
      <c r="V170" s="2526">
        <f t="shared" si="4"/>
        <v>1.4583333333333393E-2</v>
      </c>
      <c r="W170" s="1997">
        <v>9814402266</v>
      </c>
    </row>
    <row r="171" spans="1:23" s="1810" customFormat="1">
      <c r="A171" s="1801">
        <v>168</v>
      </c>
      <c r="B171" s="1801"/>
      <c r="C171" s="2014">
        <v>207969</v>
      </c>
      <c r="D171" s="1801" t="s">
        <v>12697</v>
      </c>
      <c r="E171" s="1999" t="s">
        <v>12703</v>
      </c>
      <c r="F171" s="1997" t="s">
        <v>810</v>
      </c>
      <c r="G171" s="1999" t="s">
        <v>12704</v>
      </c>
      <c r="H171" s="1999" t="s">
        <v>520</v>
      </c>
      <c r="I171" s="1999" t="s">
        <v>12705</v>
      </c>
      <c r="J171" s="2006" t="s">
        <v>4579</v>
      </c>
      <c r="K171" s="1887" t="s">
        <v>4488</v>
      </c>
      <c r="L171" s="1807">
        <v>0.46527777777777779</v>
      </c>
      <c r="M171" s="1807">
        <v>0.59027777777777779</v>
      </c>
      <c r="N171" s="1801" t="s">
        <v>33</v>
      </c>
      <c r="O171" s="1807">
        <v>0.46180555555555558</v>
      </c>
      <c r="P171" s="2326" t="s">
        <v>34</v>
      </c>
      <c r="Q171" s="2326" t="s">
        <v>34</v>
      </c>
      <c r="R171" s="1801" t="s">
        <v>600</v>
      </c>
      <c r="S171" s="1801" t="s">
        <v>600</v>
      </c>
      <c r="T171" s="1801" t="s">
        <v>36</v>
      </c>
      <c r="U171" s="1801" t="s">
        <v>5243</v>
      </c>
      <c r="V171" s="2526">
        <f t="shared" si="4"/>
        <v>3.4722222222222099E-3</v>
      </c>
      <c r="W171" s="1997">
        <v>8448045041</v>
      </c>
    </row>
    <row r="172" spans="1:23" s="1810" customFormat="1">
      <c r="A172" s="1801">
        <v>169</v>
      </c>
      <c r="B172" s="1801"/>
      <c r="C172" s="2014">
        <v>208359</v>
      </c>
      <c r="D172" s="1801" t="s">
        <v>12697</v>
      </c>
      <c r="E172" s="1999" t="s">
        <v>12706</v>
      </c>
      <c r="F172" s="1997" t="s">
        <v>852</v>
      </c>
      <c r="G172" s="1999" t="s">
        <v>462</v>
      </c>
      <c r="H172" s="1999" t="s">
        <v>48</v>
      </c>
      <c r="I172" s="1999" t="s">
        <v>12707</v>
      </c>
      <c r="J172" s="2006" t="s">
        <v>4579</v>
      </c>
      <c r="K172" s="1887" t="s">
        <v>3516</v>
      </c>
      <c r="L172" s="1807">
        <v>0.6069444444444444</v>
      </c>
      <c r="M172" s="1807">
        <v>0.6875</v>
      </c>
      <c r="N172" s="1801" t="s">
        <v>33</v>
      </c>
      <c r="O172" s="1807">
        <v>0.60416666666666663</v>
      </c>
      <c r="P172" s="2326" t="s">
        <v>34</v>
      </c>
      <c r="Q172" s="2326" t="s">
        <v>34</v>
      </c>
      <c r="R172" s="1801" t="s">
        <v>600</v>
      </c>
      <c r="S172" s="1801" t="s">
        <v>600</v>
      </c>
      <c r="T172" s="1801" t="s">
        <v>36</v>
      </c>
      <c r="U172" s="1801" t="s">
        <v>5243</v>
      </c>
      <c r="V172" s="2526">
        <f t="shared" si="4"/>
        <v>2.7777777777777679E-3</v>
      </c>
      <c r="W172" s="1997">
        <v>9671562299</v>
      </c>
    </row>
    <row r="173" spans="1:23">
      <c r="A173" s="1801">
        <v>170</v>
      </c>
      <c r="B173" s="775"/>
      <c r="C173" s="2350">
        <v>200808</v>
      </c>
      <c r="D173" s="775" t="s">
        <v>12697</v>
      </c>
      <c r="E173" s="2351" t="s">
        <v>11540</v>
      </c>
      <c r="F173" s="1996" t="s">
        <v>2090</v>
      </c>
      <c r="G173" s="2351" t="s">
        <v>183</v>
      </c>
      <c r="H173" s="2351" t="s">
        <v>70</v>
      </c>
      <c r="I173" s="2351" t="s">
        <v>11480</v>
      </c>
      <c r="J173" s="1500"/>
      <c r="K173" s="775"/>
      <c r="L173" s="775"/>
      <c r="M173" s="775"/>
      <c r="N173" s="2447" t="s">
        <v>37</v>
      </c>
      <c r="O173" s="775"/>
      <c r="P173" s="2302"/>
      <c r="Q173" s="2302"/>
      <c r="R173" s="775"/>
      <c r="S173" s="775"/>
      <c r="T173" s="775"/>
      <c r="U173" s="775"/>
      <c r="V173" s="904">
        <f t="shared" si="4"/>
        <v>0</v>
      </c>
      <c r="W173" s="2351">
        <v>8130946341</v>
      </c>
    </row>
    <row r="174" spans="1:23">
      <c r="A174" s="1801">
        <v>171</v>
      </c>
      <c r="B174" s="775"/>
      <c r="C174" s="2350">
        <v>7618</v>
      </c>
      <c r="D174" s="775" t="s">
        <v>12697</v>
      </c>
      <c r="E174" s="2351" t="s">
        <v>12708</v>
      </c>
      <c r="F174" s="1996" t="s">
        <v>810</v>
      </c>
      <c r="G174" s="2351" t="s">
        <v>69</v>
      </c>
      <c r="H174" s="2351" t="s">
        <v>70</v>
      </c>
      <c r="I174" s="2351" t="s">
        <v>11480</v>
      </c>
      <c r="J174" s="1500"/>
      <c r="K174" s="775"/>
      <c r="L174" s="775"/>
      <c r="M174" s="775"/>
      <c r="N174" s="2447" t="s">
        <v>37</v>
      </c>
      <c r="O174" s="775"/>
      <c r="P174" s="2302"/>
      <c r="Q174" s="2302"/>
      <c r="R174" s="775"/>
      <c r="S174" s="775"/>
      <c r="T174" s="775"/>
      <c r="U174" s="775"/>
      <c r="V174" s="904">
        <f t="shared" si="4"/>
        <v>0</v>
      </c>
      <c r="W174" s="1996">
        <v>9896235345</v>
      </c>
    </row>
    <row r="175" spans="1:23">
      <c r="A175" s="1801">
        <v>172</v>
      </c>
      <c r="B175" s="775"/>
      <c r="C175" s="2350">
        <v>24846</v>
      </c>
      <c r="D175" s="775" t="s">
        <v>12697</v>
      </c>
      <c r="E175" s="2351" t="s">
        <v>12709</v>
      </c>
      <c r="F175" s="1996" t="s">
        <v>1757</v>
      </c>
      <c r="G175" s="2351" t="s">
        <v>69</v>
      </c>
      <c r="H175" s="2351" t="s">
        <v>70</v>
      </c>
      <c r="I175" s="2351" t="s">
        <v>11482</v>
      </c>
      <c r="J175" s="1500"/>
      <c r="K175" s="775"/>
      <c r="L175" s="775"/>
      <c r="M175" s="775"/>
      <c r="N175" s="2447" t="s">
        <v>37</v>
      </c>
      <c r="O175" s="775"/>
      <c r="P175" s="2302"/>
      <c r="Q175" s="2302"/>
      <c r="R175" s="775"/>
      <c r="S175" s="775"/>
      <c r="T175" s="775"/>
      <c r="U175" s="775"/>
      <c r="V175" s="904">
        <f t="shared" si="4"/>
        <v>0</v>
      </c>
      <c r="W175" s="1996">
        <v>7835864414</v>
      </c>
    </row>
    <row r="176" spans="1:23">
      <c r="A176" s="1801">
        <v>173</v>
      </c>
      <c r="B176" s="775"/>
      <c r="C176" s="2350">
        <v>206627</v>
      </c>
      <c r="D176" s="775" t="s">
        <v>12697</v>
      </c>
      <c r="E176" s="2351" t="s">
        <v>12710</v>
      </c>
      <c r="F176" s="1996" t="s">
        <v>2095</v>
      </c>
      <c r="G176" s="2351" t="s">
        <v>69</v>
      </c>
      <c r="H176" s="2351" t="s">
        <v>70</v>
      </c>
      <c r="I176" s="2351" t="s">
        <v>11542</v>
      </c>
      <c r="J176" s="1500"/>
      <c r="K176" s="775"/>
      <c r="L176" s="775"/>
      <c r="M176" s="775"/>
      <c r="N176" s="2447" t="s">
        <v>37</v>
      </c>
      <c r="O176" s="775"/>
      <c r="P176" s="2302"/>
      <c r="Q176" s="2302"/>
      <c r="R176" s="775"/>
      <c r="S176" s="775"/>
      <c r="T176" s="775"/>
      <c r="U176" s="775"/>
      <c r="V176" s="904">
        <f t="shared" si="4"/>
        <v>0</v>
      </c>
      <c r="W176" s="1996">
        <v>9953874630</v>
      </c>
    </row>
    <row r="177" spans="1:23" ht="27.75">
      <c r="A177" s="1801">
        <v>174</v>
      </c>
      <c r="B177" s="775"/>
      <c r="C177" s="2350">
        <v>178087</v>
      </c>
      <c r="D177" s="775" t="s">
        <v>12697</v>
      </c>
      <c r="E177" s="2351" t="s">
        <v>12711</v>
      </c>
      <c r="F177" s="1996" t="s">
        <v>381</v>
      </c>
      <c r="G177" s="2351" t="s">
        <v>12712</v>
      </c>
      <c r="H177" s="2351" t="s">
        <v>70</v>
      </c>
      <c r="I177" s="2351" t="s">
        <v>12713</v>
      </c>
      <c r="J177" s="1500"/>
      <c r="K177" s="775"/>
      <c r="L177" s="775"/>
      <c r="M177" s="775"/>
      <c r="N177" s="2447" t="s">
        <v>37</v>
      </c>
      <c r="O177" s="775"/>
      <c r="P177" s="2302"/>
      <c r="Q177" s="2302"/>
      <c r="R177" s="775"/>
      <c r="S177" s="775"/>
      <c r="T177" s="775"/>
      <c r="U177" s="775"/>
      <c r="V177" s="904">
        <f t="shared" si="4"/>
        <v>0</v>
      </c>
      <c r="W177" s="1996">
        <v>9891369991</v>
      </c>
    </row>
    <row r="178" spans="1:23" s="1810" customFormat="1">
      <c r="A178" s="1801">
        <v>175</v>
      </c>
      <c r="B178" s="1801">
        <v>4610</v>
      </c>
      <c r="C178" s="2014">
        <v>206398</v>
      </c>
      <c r="D178" s="1801" t="s">
        <v>12697</v>
      </c>
      <c r="E178" s="2172" t="s">
        <v>12714</v>
      </c>
      <c r="F178" s="1997" t="s">
        <v>748</v>
      </c>
      <c r="G178" s="1999" t="s">
        <v>401</v>
      </c>
      <c r="H178" s="1999" t="s">
        <v>237</v>
      </c>
      <c r="I178" s="1999" t="s">
        <v>12715</v>
      </c>
      <c r="J178" s="2006" t="s">
        <v>4579</v>
      </c>
      <c r="K178" s="1887" t="s">
        <v>12120</v>
      </c>
      <c r="L178" s="1807">
        <v>0.34027777777777779</v>
      </c>
      <c r="M178" s="1807">
        <v>0.71527777777777779</v>
      </c>
      <c r="N178" s="2601" t="s">
        <v>33</v>
      </c>
      <c r="O178" s="1807">
        <v>0.33333333333333331</v>
      </c>
      <c r="P178" s="1801" t="s">
        <v>34</v>
      </c>
      <c r="Q178" s="1801" t="s">
        <v>34</v>
      </c>
      <c r="R178" s="1801" t="s">
        <v>35</v>
      </c>
      <c r="S178" s="1801" t="s">
        <v>35</v>
      </c>
      <c r="T178" s="1801" t="s">
        <v>36</v>
      </c>
      <c r="U178" s="1801" t="s">
        <v>367</v>
      </c>
      <c r="V178" s="2526">
        <f t="shared" si="4"/>
        <v>6.9444444444444753E-3</v>
      </c>
      <c r="W178" s="1997">
        <v>9313553336</v>
      </c>
    </row>
    <row r="179" spans="1:23" s="439" customFormat="1">
      <c r="A179" s="1801">
        <v>176</v>
      </c>
      <c r="B179" s="463">
        <v>4531</v>
      </c>
      <c r="C179" s="591">
        <v>208265</v>
      </c>
      <c r="D179" s="977" t="s">
        <v>12697</v>
      </c>
      <c r="E179" s="592" t="s">
        <v>12716</v>
      </c>
      <c r="F179" s="591" t="s">
        <v>213</v>
      </c>
      <c r="G179" s="592" t="s">
        <v>10640</v>
      </c>
      <c r="H179" s="592" t="s">
        <v>9120</v>
      </c>
      <c r="I179" s="592" t="s">
        <v>722</v>
      </c>
      <c r="J179" s="1475" t="s">
        <v>4579</v>
      </c>
      <c r="K179" s="711" t="s">
        <v>12717</v>
      </c>
      <c r="L179" s="966">
        <v>0.4201388888888889</v>
      </c>
      <c r="M179" s="966">
        <v>0.63888888888888884</v>
      </c>
      <c r="N179" s="2603" t="s">
        <v>2217</v>
      </c>
      <c r="O179" s="966">
        <v>0.41666666666666669</v>
      </c>
      <c r="P179" s="2508"/>
      <c r="Q179" s="2508" t="s">
        <v>171</v>
      </c>
      <c r="R179" s="463" t="s">
        <v>36</v>
      </c>
      <c r="S179" s="463" t="s">
        <v>600</v>
      </c>
      <c r="T179" s="463" t="s">
        <v>12718</v>
      </c>
      <c r="U179" s="463" t="s">
        <v>2217</v>
      </c>
      <c r="V179" s="1340">
        <f t="shared" si="4"/>
        <v>3.4722222222222099E-3</v>
      </c>
      <c r="W179" s="591">
        <v>7827347144</v>
      </c>
    </row>
    <row r="180" spans="1:23" s="1810" customFormat="1">
      <c r="A180" s="1801">
        <v>177</v>
      </c>
      <c r="B180" s="1801">
        <v>4501</v>
      </c>
      <c r="C180" s="1997">
        <v>201306</v>
      </c>
      <c r="D180" s="1812" t="s">
        <v>12697</v>
      </c>
      <c r="E180" s="1999" t="s">
        <v>12719</v>
      </c>
      <c r="F180" s="1997" t="s">
        <v>932</v>
      </c>
      <c r="G180" s="1999" t="s">
        <v>11002</v>
      </c>
      <c r="H180" s="1999" t="s">
        <v>29</v>
      </c>
      <c r="I180" s="1999" t="s">
        <v>128</v>
      </c>
      <c r="J180" s="1812" t="s">
        <v>188</v>
      </c>
      <c r="K180" s="1887" t="s">
        <v>7690</v>
      </c>
      <c r="L180" s="1807">
        <v>0.30694444444444446</v>
      </c>
      <c r="M180" s="1807">
        <v>0.34375</v>
      </c>
      <c r="N180" s="2602" t="s">
        <v>33</v>
      </c>
      <c r="O180" s="1807">
        <v>0.30555555555555558</v>
      </c>
      <c r="P180" s="1801" t="s">
        <v>34</v>
      </c>
      <c r="Q180" s="1801" t="s">
        <v>34</v>
      </c>
      <c r="R180" s="1801" t="s">
        <v>36</v>
      </c>
      <c r="S180" s="1801" t="s">
        <v>600</v>
      </c>
      <c r="T180" s="1801" t="s">
        <v>36</v>
      </c>
      <c r="U180" s="1801" t="s">
        <v>33</v>
      </c>
      <c r="V180" s="2526">
        <f t="shared" si="4"/>
        <v>1.388888888888884E-3</v>
      </c>
      <c r="W180" s="1997">
        <v>7065326248</v>
      </c>
    </row>
    <row r="181" spans="1:23" s="1810" customFormat="1">
      <c r="A181" s="1801">
        <v>178</v>
      </c>
      <c r="B181" s="1801"/>
      <c r="C181" s="1997">
        <v>208326</v>
      </c>
      <c r="D181" s="1812" t="s">
        <v>12697</v>
      </c>
      <c r="E181" s="1999" t="s">
        <v>12719</v>
      </c>
      <c r="F181" s="1997" t="s">
        <v>115</v>
      </c>
      <c r="G181" s="1999" t="s">
        <v>104</v>
      </c>
      <c r="H181" s="1999" t="s">
        <v>92</v>
      </c>
      <c r="I181" s="1999" t="s">
        <v>394</v>
      </c>
      <c r="J181" s="2006" t="s">
        <v>4579</v>
      </c>
      <c r="K181" s="1885" t="s">
        <v>56</v>
      </c>
      <c r="L181" s="1807">
        <v>0.50694444444444442</v>
      </c>
      <c r="M181" s="1807">
        <v>0.57638888888888884</v>
      </c>
      <c r="N181" s="2602" t="s">
        <v>33</v>
      </c>
      <c r="O181" s="1807">
        <v>0.5</v>
      </c>
      <c r="P181" s="1801" t="s">
        <v>34</v>
      </c>
      <c r="Q181" s="1801" t="s">
        <v>34</v>
      </c>
      <c r="R181" s="1801" t="s">
        <v>35</v>
      </c>
      <c r="S181" s="1801" t="s">
        <v>35</v>
      </c>
      <c r="T181" s="1801" t="s">
        <v>36</v>
      </c>
      <c r="U181" s="1801" t="s">
        <v>367</v>
      </c>
      <c r="V181" s="2526">
        <f t="shared" si="4"/>
        <v>6.9444444444444198E-3</v>
      </c>
      <c r="W181" s="2014">
        <v>9999930541</v>
      </c>
    </row>
    <row r="182" spans="1:23" s="1810" customFormat="1">
      <c r="A182" s="1801">
        <v>179</v>
      </c>
      <c r="B182" s="1801"/>
      <c r="C182" s="1997">
        <v>204531</v>
      </c>
      <c r="D182" s="1812" t="s">
        <v>12697</v>
      </c>
      <c r="E182" s="1999" t="s">
        <v>12720</v>
      </c>
      <c r="F182" s="1997" t="s">
        <v>39</v>
      </c>
      <c r="G182" s="1999" t="s">
        <v>104</v>
      </c>
      <c r="H182" s="1999" t="s">
        <v>92</v>
      </c>
      <c r="I182" s="1999" t="s">
        <v>394</v>
      </c>
      <c r="J182" s="2006" t="s">
        <v>4579</v>
      </c>
      <c r="K182" s="1885" t="s">
        <v>565</v>
      </c>
      <c r="L182" s="1807">
        <v>0.59513888888888888</v>
      </c>
      <c r="M182" s="1807">
        <v>0.66666666666666663</v>
      </c>
      <c r="N182" s="2602" t="s">
        <v>33</v>
      </c>
      <c r="O182" s="1807">
        <v>0.58680555555555558</v>
      </c>
      <c r="P182" s="1801" t="s">
        <v>34</v>
      </c>
      <c r="Q182" s="1801" t="s">
        <v>34</v>
      </c>
      <c r="R182" s="1801" t="s">
        <v>35</v>
      </c>
      <c r="S182" s="1801" t="s">
        <v>35</v>
      </c>
      <c r="T182" s="1801" t="s">
        <v>36</v>
      </c>
      <c r="U182" s="1801" t="s">
        <v>367</v>
      </c>
      <c r="V182" s="2526">
        <f t="shared" si="4"/>
        <v>8.3333333333333037E-3</v>
      </c>
      <c r="W182" s="1997">
        <v>9899188643</v>
      </c>
    </row>
    <row r="183" spans="1:23" s="1810" customFormat="1">
      <c r="A183" s="1801">
        <v>180</v>
      </c>
      <c r="B183" s="1801">
        <v>2417</v>
      </c>
      <c r="C183" s="1997">
        <v>197251</v>
      </c>
      <c r="D183" s="1812" t="s">
        <v>12697</v>
      </c>
      <c r="E183" s="1999" t="s">
        <v>9227</v>
      </c>
      <c r="F183" s="1997" t="s">
        <v>192</v>
      </c>
      <c r="G183" s="1999" t="s">
        <v>773</v>
      </c>
      <c r="H183" s="1999" t="s">
        <v>3346</v>
      </c>
      <c r="I183" s="1999" t="s">
        <v>12721</v>
      </c>
      <c r="J183" s="1812" t="s">
        <v>94</v>
      </c>
      <c r="K183" s="1885" t="s">
        <v>43</v>
      </c>
      <c r="L183" s="1807">
        <v>0.68263888888888891</v>
      </c>
      <c r="M183" s="1807">
        <v>0.80555555555555558</v>
      </c>
      <c r="N183" s="2602" t="s">
        <v>33</v>
      </c>
      <c r="O183" s="1807">
        <v>0.68055555555555558</v>
      </c>
      <c r="P183" s="1801" t="s">
        <v>34</v>
      </c>
      <c r="Q183" s="1801" t="s">
        <v>34</v>
      </c>
      <c r="R183" s="1801" t="s">
        <v>35</v>
      </c>
      <c r="S183" s="1801" t="s">
        <v>35</v>
      </c>
      <c r="T183" s="1801" t="s">
        <v>36</v>
      </c>
      <c r="U183" s="1801" t="s">
        <v>367</v>
      </c>
      <c r="V183" s="2526">
        <f t="shared" si="4"/>
        <v>2.0833333333333259E-3</v>
      </c>
      <c r="W183" s="1997">
        <v>7073383867</v>
      </c>
    </row>
    <row r="184" spans="1:23" s="1810" customFormat="1">
      <c r="A184" s="1801">
        <v>181</v>
      </c>
      <c r="B184" s="1801">
        <v>2418</v>
      </c>
      <c r="C184" s="1997">
        <v>202673</v>
      </c>
      <c r="D184" s="1812" t="s">
        <v>12697</v>
      </c>
      <c r="E184" s="1999" t="s">
        <v>12722</v>
      </c>
      <c r="F184" s="1997" t="s">
        <v>819</v>
      </c>
      <c r="G184" s="1999" t="s">
        <v>98</v>
      </c>
      <c r="H184" s="1999" t="s">
        <v>3346</v>
      </c>
      <c r="I184" s="1999" t="s">
        <v>8739</v>
      </c>
      <c r="J184" s="2006" t="s">
        <v>4579</v>
      </c>
      <c r="K184" s="1885" t="s">
        <v>1078</v>
      </c>
      <c r="L184" s="1807">
        <v>0.37916666666666665</v>
      </c>
      <c r="M184" s="1807">
        <v>0.66319444444444442</v>
      </c>
      <c r="N184" s="2602" t="s">
        <v>33</v>
      </c>
      <c r="O184" s="1807">
        <v>0.375</v>
      </c>
      <c r="P184" s="1801" t="s">
        <v>34</v>
      </c>
      <c r="Q184" s="1801" t="s">
        <v>34</v>
      </c>
      <c r="R184" s="1801" t="s">
        <v>35</v>
      </c>
      <c r="S184" s="1801" t="s">
        <v>35</v>
      </c>
      <c r="T184" s="1801" t="s">
        <v>36</v>
      </c>
      <c r="U184" s="1801" t="s">
        <v>367</v>
      </c>
      <c r="V184" s="2526">
        <f t="shared" si="4"/>
        <v>4.1666666666666519E-3</v>
      </c>
      <c r="W184" s="1997">
        <v>9555728701</v>
      </c>
    </row>
    <row r="185" spans="1:23" s="1810" customFormat="1">
      <c r="A185" s="1801">
        <v>182</v>
      </c>
      <c r="B185" s="1801">
        <v>3569</v>
      </c>
      <c r="C185" s="1997">
        <v>67657</v>
      </c>
      <c r="D185" s="1812" t="s">
        <v>12697</v>
      </c>
      <c r="E185" s="1999" t="s">
        <v>8165</v>
      </c>
      <c r="F185" s="1997" t="s">
        <v>1826</v>
      </c>
      <c r="G185" s="1999" t="s">
        <v>9210</v>
      </c>
      <c r="H185" s="1999" t="s">
        <v>389</v>
      </c>
      <c r="I185" s="1999" t="s">
        <v>2046</v>
      </c>
      <c r="J185" s="2006" t="s">
        <v>4579</v>
      </c>
      <c r="K185" s="1885" t="s">
        <v>1027</v>
      </c>
      <c r="L185" s="1807">
        <v>0.34861111111111109</v>
      </c>
      <c r="M185" s="1807">
        <v>0.50694444444444442</v>
      </c>
      <c r="N185" s="2602" t="s">
        <v>33</v>
      </c>
      <c r="O185" s="1807">
        <v>0.34375</v>
      </c>
      <c r="P185" s="1801" t="s">
        <v>34</v>
      </c>
      <c r="Q185" s="1801" t="s">
        <v>34</v>
      </c>
      <c r="R185" s="1801" t="s">
        <v>36</v>
      </c>
      <c r="S185" s="1801" t="s">
        <v>600</v>
      </c>
      <c r="T185" s="1801" t="s">
        <v>36</v>
      </c>
      <c r="U185" s="1801" t="s">
        <v>33</v>
      </c>
      <c r="V185" s="2526">
        <f t="shared" si="4"/>
        <v>4.8611111111110938E-3</v>
      </c>
      <c r="W185" s="2013">
        <v>9896220627</v>
      </c>
    </row>
    <row r="186" spans="1:23" s="1810" customFormat="1">
      <c r="A186" s="1801">
        <v>183</v>
      </c>
      <c r="B186" s="1801"/>
      <c r="C186" s="1997">
        <v>210000</v>
      </c>
      <c r="D186" s="1812" t="s">
        <v>12697</v>
      </c>
      <c r="E186" s="1999" t="s">
        <v>12723</v>
      </c>
      <c r="F186" s="1997" t="s">
        <v>12724</v>
      </c>
      <c r="G186" s="1999" t="s">
        <v>104</v>
      </c>
      <c r="H186" s="1999" t="s">
        <v>92</v>
      </c>
      <c r="I186" s="1999" t="s">
        <v>394</v>
      </c>
      <c r="J186" s="2006" t="s">
        <v>4579</v>
      </c>
      <c r="K186" s="1885" t="s">
        <v>6090</v>
      </c>
      <c r="L186" s="1807">
        <v>0.51944444444444449</v>
      </c>
      <c r="M186" s="1807">
        <v>0.59722222222222221</v>
      </c>
      <c r="N186" s="2602" t="s">
        <v>33</v>
      </c>
      <c r="O186" s="1807">
        <v>0.51388888888888884</v>
      </c>
      <c r="P186" s="1801" t="s">
        <v>34</v>
      </c>
      <c r="Q186" s="1801" t="s">
        <v>34</v>
      </c>
      <c r="R186" s="1801" t="s">
        <v>35</v>
      </c>
      <c r="S186" s="1801" t="s">
        <v>35</v>
      </c>
      <c r="T186" s="1801" t="s">
        <v>36</v>
      </c>
      <c r="U186" s="1801" t="s">
        <v>367</v>
      </c>
      <c r="V186" s="2599">
        <f t="shared" si="4"/>
        <v>5.5555555555556468E-3</v>
      </c>
      <c r="W186" s="1805">
        <v>9813132803</v>
      </c>
    </row>
    <row r="187" spans="1:23" s="1810" customFormat="1">
      <c r="A187" s="1801">
        <v>184</v>
      </c>
      <c r="B187" s="1801">
        <v>3557</v>
      </c>
      <c r="C187" s="2014">
        <v>196686</v>
      </c>
      <c r="D187" s="1801" t="s">
        <v>12697</v>
      </c>
      <c r="E187" s="1999" t="s">
        <v>12725</v>
      </c>
      <c r="F187" s="1997" t="s">
        <v>12726</v>
      </c>
      <c r="G187" s="1999" t="s">
        <v>104</v>
      </c>
      <c r="H187" s="1999" t="s">
        <v>92</v>
      </c>
      <c r="I187" s="1999" t="s">
        <v>12147</v>
      </c>
      <c r="J187" s="2006" t="s">
        <v>4579</v>
      </c>
      <c r="K187" s="1887" t="s">
        <v>111</v>
      </c>
      <c r="L187" s="1807">
        <v>0.6069444444444444</v>
      </c>
      <c r="M187" s="1807">
        <v>0.66805555555555551</v>
      </c>
      <c r="N187" s="2602" t="s">
        <v>33</v>
      </c>
      <c r="O187" s="1807">
        <v>0.59375</v>
      </c>
      <c r="P187" s="1801" t="s">
        <v>34</v>
      </c>
      <c r="Q187" s="1801" t="s">
        <v>34</v>
      </c>
      <c r="R187" s="1801" t="s">
        <v>35</v>
      </c>
      <c r="S187" s="1801" t="s">
        <v>35</v>
      </c>
      <c r="T187" s="1801" t="s">
        <v>36</v>
      </c>
      <c r="U187" s="1801" t="s">
        <v>367</v>
      </c>
      <c r="V187" s="2599">
        <f t="shared" si="4"/>
        <v>1.3194444444444398E-2</v>
      </c>
      <c r="W187" s="1823">
        <v>9582691907</v>
      </c>
    </row>
    <row r="188" spans="1:23" s="1810" customFormat="1">
      <c r="A188" s="1801">
        <v>185</v>
      </c>
      <c r="B188" s="1890"/>
      <c r="C188" s="2065">
        <v>207947</v>
      </c>
      <c r="D188" s="1890" t="s">
        <v>12697</v>
      </c>
      <c r="E188" s="2066" t="s">
        <v>12727</v>
      </c>
      <c r="F188" s="2013" t="s">
        <v>510</v>
      </c>
      <c r="G188" s="2066" t="s">
        <v>104</v>
      </c>
      <c r="H188" s="2066" t="s">
        <v>92</v>
      </c>
      <c r="I188" s="2066" t="s">
        <v>2029</v>
      </c>
      <c r="J188" s="2006" t="s">
        <v>4579</v>
      </c>
      <c r="K188" s="1887" t="s">
        <v>902</v>
      </c>
      <c r="L188" s="1892">
        <v>0.68055555555555558</v>
      </c>
      <c r="M188" s="1892">
        <v>0.71527777777777779</v>
      </c>
      <c r="N188" s="2602" t="s">
        <v>33</v>
      </c>
      <c r="O188" s="1892">
        <v>0.67013888888888884</v>
      </c>
      <c r="P188" s="1801" t="s">
        <v>34</v>
      </c>
      <c r="Q188" s="1801" t="s">
        <v>34</v>
      </c>
      <c r="R188" s="1801" t="s">
        <v>35</v>
      </c>
      <c r="S188" s="1801" t="s">
        <v>35</v>
      </c>
      <c r="T188" s="1801" t="s">
        <v>36</v>
      </c>
      <c r="U188" s="1801" t="s">
        <v>367</v>
      </c>
      <c r="V188" s="2600">
        <f t="shared" si="4"/>
        <v>1.0416666666666741E-2</v>
      </c>
      <c r="W188" s="1801"/>
    </row>
    <row r="189" spans="1:23" s="1810" customFormat="1">
      <c r="A189" s="1801">
        <v>186</v>
      </c>
      <c r="B189" s="1801">
        <v>2123</v>
      </c>
      <c r="C189" s="1823">
        <v>196492</v>
      </c>
      <c r="D189" s="1802" t="s">
        <v>12728</v>
      </c>
      <c r="E189" s="1805" t="s">
        <v>12729</v>
      </c>
      <c r="F189" s="1997" t="s">
        <v>262</v>
      </c>
      <c r="G189" s="1811" t="s">
        <v>9350</v>
      </c>
      <c r="H189" s="1999" t="s">
        <v>389</v>
      </c>
      <c r="I189" s="1811" t="s">
        <v>1987</v>
      </c>
      <c r="J189" s="1812" t="s">
        <v>4579</v>
      </c>
      <c r="K189" s="1887" t="s">
        <v>885</v>
      </c>
      <c r="L189" s="1807">
        <v>0.3527777777777778</v>
      </c>
      <c r="M189" s="1807">
        <v>0.6875</v>
      </c>
      <c r="N189" s="2602" t="s">
        <v>33</v>
      </c>
      <c r="O189" s="1807">
        <v>0.34375</v>
      </c>
      <c r="P189" s="1801" t="s">
        <v>34</v>
      </c>
      <c r="Q189" s="1801" t="s">
        <v>34</v>
      </c>
      <c r="R189" s="1801" t="s">
        <v>36</v>
      </c>
      <c r="S189" s="1801" t="s">
        <v>600</v>
      </c>
      <c r="T189" s="1801" t="s">
        <v>36</v>
      </c>
      <c r="U189" s="1801" t="s">
        <v>33</v>
      </c>
      <c r="V189" s="2526">
        <f t="shared" si="4"/>
        <v>9.0277777777778012E-3</v>
      </c>
      <c r="W189" s="2234">
        <v>9911666868</v>
      </c>
    </row>
    <row r="190" spans="1:23" s="1810" customFormat="1" ht="27.75">
      <c r="A190" s="1801">
        <v>187</v>
      </c>
      <c r="B190" s="1801">
        <v>4608</v>
      </c>
      <c r="C190" s="1823">
        <v>178575</v>
      </c>
      <c r="D190" s="1801" t="s">
        <v>12728</v>
      </c>
      <c r="E190" s="1823" t="s">
        <v>12730</v>
      </c>
      <c r="F190" s="1997" t="s">
        <v>627</v>
      </c>
      <c r="G190" s="1811" t="s">
        <v>11607</v>
      </c>
      <c r="H190" s="1997" t="s">
        <v>41</v>
      </c>
      <c r="I190" s="1811" t="s">
        <v>12731</v>
      </c>
      <c r="J190" s="1812" t="s">
        <v>4579</v>
      </c>
      <c r="K190" s="1887" t="s">
        <v>10317</v>
      </c>
      <c r="L190" s="1807">
        <v>0.40625</v>
      </c>
      <c r="M190" s="1807">
        <v>0.53472222222222221</v>
      </c>
      <c r="N190" s="1801" t="s">
        <v>33</v>
      </c>
      <c r="O190" s="1807">
        <v>0.39583333333333331</v>
      </c>
      <c r="P190" s="1801" t="s">
        <v>34</v>
      </c>
      <c r="Q190" s="1801" t="s">
        <v>34</v>
      </c>
      <c r="R190" s="1801" t="s">
        <v>36</v>
      </c>
      <c r="S190" s="1801" t="s">
        <v>600</v>
      </c>
      <c r="T190" s="1801" t="s">
        <v>36</v>
      </c>
      <c r="U190" s="1801" t="s">
        <v>33</v>
      </c>
      <c r="V190" s="2526">
        <f t="shared" si="4"/>
        <v>1.0416666666666685E-2</v>
      </c>
      <c r="W190" s="2014">
        <v>9814402266</v>
      </c>
    </row>
    <row r="191" spans="1:23" s="1810" customFormat="1">
      <c r="A191" s="1801">
        <v>188</v>
      </c>
      <c r="B191" s="1801">
        <v>3127</v>
      </c>
      <c r="C191" s="1805">
        <v>196062</v>
      </c>
      <c r="D191" s="1801" t="s">
        <v>12728</v>
      </c>
      <c r="E191" s="1805" t="s">
        <v>12732</v>
      </c>
      <c r="F191" s="1997" t="s">
        <v>84</v>
      </c>
      <c r="G191" s="1811" t="s">
        <v>11607</v>
      </c>
      <c r="H191" s="1997" t="s">
        <v>41</v>
      </c>
      <c r="I191" s="1811" t="s">
        <v>12733</v>
      </c>
      <c r="J191" s="1812" t="s">
        <v>4579</v>
      </c>
      <c r="K191" s="1887" t="s">
        <v>651</v>
      </c>
      <c r="L191" s="1807">
        <v>0.60069444444444442</v>
      </c>
      <c r="M191" s="1807">
        <v>0.7270833333333333</v>
      </c>
      <c r="N191" s="1801" t="s">
        <v>33</v>
      </c>
      <c r="O191" s="1807">
        <v>0.59722222222222221</v>
      </c>
      <c r="P191" s="1801" t="s">
        <v>34</v>
      </c>
      <c r="Q191" s="1801" t="s">
        <v>34</v>
      </c>
      <c r="R191" s="1801" t="s">
        <v>35</v>
      </c>
      <c r="S191" s="1801" t="s">
        <v>35</v>
      </c>
      <c r="T191" s="1801" t="s">
        <v>36</v>
      </c>
      <c r="U191" s="1801" t="s">
        <v>72</v>
      </c>
      <c r="V191" s="2526">
        <f t="shared" si="4"/>
        <v>3.4722222222222099E-3</v>
      </c>
      <c r="W191" s="1997">
        <v>9823211700</v>
      </c>
    </row>
    <row r="192" spans="1:23" s="1810" customFormat="1">
      <c r="A192" s="1801">
        <v>189</v>
      </c>
      <c r="B192" s="1801">
        <v>3501</v>
      </c>
      <c r="C192" s="1805">
        <v>210641</v>
      </c>
      <c r="D192" s="1801" t="s">
        <v>12728</v>
      </c>
      <c r="E192" s="1805" t="s">
        <v>12734</v>
      </c>
      <c r="F192" s="1997" t="s">
        <v>738</v>
      </c>
      <c r="G192" s="1811" t="s">
        <v>11607</v>
      </c>
      <c r="H192" s="1997" t="s">
        <v>41</v>
      </c>
      <c r="I192" s="1811" t="s">
        <v>12735</v>
      </c>
      <c r="J192" s="1812" t="s">
        <v>4579</v>
      </c>
      <c r="K192" s="1887" t="s">
        <v>420</v>
      </c>
      <c r="L192" s="1807">
        <v>0.73611111111111116</v>
      </c>
      <c r="M192" s="1807">
        <v>0.79166666666666663</v>
      </c>
      <c r="N192" s="1801" t="s">
        <v>33</v>
      </c>
      <c r="O192" s="1807">
        <v>0.72916666666666663</v>
      </c>
      <c r="P192" s="1801" t="s">
        <v>34</v>
      </c>
      <c r="Q192" s="1801" t="s">
        <v>34</v>
      </c>
      <c r="R192" s="1801" t="s">
        <v>36</v>
      </c>
      <c r="S192" s="1801" t="s">
        <v>600</v>
      </c>
      <c r="T192" s="1801" t="s">
        <v>36</v>
      </c>
      <c r="U192" s="1801" t="s">
        <v>33</v>
      </c>
      <c r="V192" s="2526">
        <f t="shared" si="4"/>
        <v>6.9444444444445308E-3</v>
      </c>
      <c r="W192" s="1997">
        <v>8447860410</v>
      </c>
    </row>
    <row r="193" spans="1:23">
      <c r="A193" s="1801">
        <v>190</v>
      </c>
      <c r="B193" s="775">
        <v>4629</v>
      </c>
      <c r="C193" s="1629">
        <v>169428</v>
      </c>
      <c r="D193" s="775" t="s">
        <v>12728</v>
      </c>
      <c r="E193" s="1503" t="s">
        <v>12736</v>
      </c>
      <c r="F193" s="775"/>
      <c r="G193" s="2105" t="s">
        <v>4270</v>
      </c>
      <c r="H193" s="775"/>
      <c r="I193" s="2105" t="s">
        <v>12737</v>
      </c>
      <c r="J193" s="1500" t="s">
        <v>4579</v>
      </c>
      <c r="K193" s="712" t="s">
        <v>1042</v>
      </c>
      <c r="L193" s="1498">
        <v>0.35555555555555557</v>
      </c>
      <c r="M193" s="1498">
        <v>0.375</v>
      </c>
      <c r="N193" s="2447" t="s">
        <v>37</v>
      </c>
      <c r="O193" s="775"/>
      <c r="P193" s="775"/>
      <c r="Q193" s="775"/>
      <c r="R193" s="775"/>
      <c r="S193" s="775"/>
      <c r="T193" s="775"/>
      <c r="U193" s="775"/>
      <c r="V193" s="904"/>
      <c r="W193" s="1996">
        <v>7018590895</v>
      </c>
    </row>
    <row r="194" spans="1:23" s="1810" customFormat="1">
      <c r="A194" s="1801">
        <v>191</v>
      </c>
      <c r="B194" s="1801">
        <v>3150</v>
      </c>
      <c r="C194" s="1823">
        <v>187821</v>
      </c>
      <c r="D194" s="1801" t="s">
        <v>12728</v>
      </c>
      <c r="E194" s="1805" t="s">
        <v>12738</v>
      </c>
      <c r="F194" s="1997" t="s">
        <v>569</v>
      </c>
      <c r="G194" s="1811" t="s">
        <v>9381</v>
      </c>
      <c r="H194" s="1997" t="s">
        <v>520</v>
      </c>
      <c r="I194" s="1811" t="s">
        <v>12739</v>
      </c>
      <c r="J194" s="1812" t="s">
        <v>4579</v>
      </c>
      <c r="K194" s="1887" t="s">
        <v>5020</v>
      </c>
      <c r="L194" s="1807">
        <v>0.46527777777777779</v>
      </c>
      <c r="M194" s="1807">
        <v>0.50902777777777775</v>
      </c>
      <c r="N194" s="1801" t="s">
        <v>33</v>
      </c>
      <c r="O194" s="1807">
        <v>0.45833333333333331</v>
      </c>
      <c r="P194" s="1801" t="s">
        <v>34</v>
      </c>
      <c r="Q194" s="1801" t="s">
        <v>34</v>
      </c>
      <c r="R194" s="1801" t="s">
        <v>35</v>
      </c>
      <c r="S194" s="1801" t="s">
        <v>35</v>
      </c>
      <c r="T194" s="1801" t="s">
        <v>36</v>
      </c>
      <c r="U194" s="1801" t="s">
        <v>367</v>
      </c>
      <c r="V194" s="2526">
        <f t="shared" si="4"/>
        <v>6.9444444444444753E-3</v>
      </c>
      <c r="W194" s="1997">
        <v>9812699373</v>
      </c>
    </row>
    <row r="195" spans="1:23" s="1810" customFormat="1">
      <c r="A195" s="1801">
        <v>192</v>
      </c>
      <c r="B195" s="1801">
        <v>4616</v>
      </c>
      <c r="C195" s="1823">
        <v>143966</v>
      </c>
      <c r="D195" s="1801" t="s">
        <v>12728</v>
      </c>
      <c r="E195" s="1811" t="s">
        <v>5623</v>
      </c>
      <c r="F195" s="1997" t="s">
        <v>467</v>
      </c>
      <c r="G195" s="1811" t="s">
        <v>9595</v>
      </c>
      <c r="H195" s="1997" t="s">
        <v>4213</v>
      </c>
      <c r="I195" s="1811" t="s">
        <v>12740</v>
      </c>
      <c r="J195" s="1812" t="s">
        <v>4579</v>
      </c>
      <c r="K195" s="1887" t="s">
        <v>12741</v>
      </c>
      <c r="L195" s="1807">
        <v>0.52083333333333337</v>
      </c>
      <c r="M195" s="1807">
        <v>0.60416666666666663</v>
      </c>
      <c r="N195" s="1801" t="s">
        <v>33</v>
      </c>
      <c r="O195" s="1807">
        <v>0.54166666666666663</v>
      </c>
      <c r="P195" s="1801" t="s">
        <v>34</v>
      </c>
      <c r="Q195" s="1801" t="s">
        <v>34</v>
      </c>
      <c r="R195" s="1801" t="s">
        <v>36</v>
      </c>
      <c r="S195" s="1801" t="s">
        <v>600</v>
      </c>
      <c r="T195" s="1801" t="s">
        <v>36</v>
      </c>
      <c r="U195" s="1801" t="s">
        <v>33</v>
      </c>
      <c r="V195" s="952" t="s">
        <v>5268</v>
      </c>
      <c r="W195" s="1997">
        <v>7404315508</v>
      </c>
    </row>
    <row r="196" spans="1:23" s="1810" customFormat="1" ht="22.5" customHeight="1">
      <c r="A196" s="1801">
        <v>193</v>
      </c>
      <c r="B196" s="1801">
        <v>4524</v>
      </c>
      <c r="C196" s="1823">
        <v>209455</v>
      </c>
      <c r="D196" s="1801" t="s">
        <v>12728</v>
      </c>
      <c r="E196" s="1805" t="s">
        <v>12742</v>
      </c>
      <c r="F196" s="1997" t="s">
        <v>913</v>
      </c>
      <c r="G196" s="1811" t="s">
        <v>9595</v>
      </c>
      <c r="H196" s="1997" t="s">
        <v>4213</v>
      </c>
      <c r="I196" s="1811" t="s">
        <v>12743</v>
      </c>
      <c r="J196" s="1812" t="s">
        <v>4579</v>
      </c>
      <c r="K196" s="1887" t="s">
        <v>274</v>
      </c>
      <c r="L196" s="1807">
        <v>0.67708333333333337</v>
      </c>
      <c r="M196" s="1807">
        <v>0.78472222222222221</v>
      </c>
      <c r="N196" s="1801" t="s">
        <v>33</v>
      </c>
      <c r="O196" s="1807">
        <v>0.67361111111111116</v>
      </c>
      <c r="P196" s="1801" t="s">
        <v>34</v>
      </c>
      <c r="Q196" s="1801" t="s">
        <v>34</v>
      </c>
      <c r="R196" s="1801" t="s">
        <v>36</v>
      </c>
      <c r="S196" s="1801" t="s">
        <v>600</v>
      </c>
      <c r="T196" s="1801" t="s">
        <v>36</v>
      </c>
      <c r="U196" s="1801" t="s">
        <v>33</v>
      </c>
      <c r="V196" s="2526">
        <f t="shared" si="4"/>
        <v>3.4722222222222099E-3</v>
      </c>
      <c r="W196" s="1997">
        <v>8178185044</v>
      </c>
    </row>
    <row r="197" spans="1:23" s="439" customFormat="1" ht="30.75" customHeight="1">
      <c r="A197" s="1801">
        <v>194</v>
      </c>
      <c r="B197" s="463">
        <v>6119</v>
      </c>
      <c r="C197" s="1311">
        <v>16921</v>
      </c>
      <c r="D197" s="463" t="s">
        <v>12728</v>
      </c>
      <c r="E197" s="1228" t="s">
        <v>12744</v>
      </c>
      <c r="F197" s="591" t="s">
        <v>46</v>
      </c>
      <c r="G197" s="1228" t="s">
        <v>2398</v>
      </c>
      <c r="H197" s="591" t="s">
        <v>48</v>
      </c>
      <c r="I197" s="1228" t="s">
        <v>11427</v>
      </c>
      <c r="J197" s="977" t="s">
        <v>4579</v>
      </c>
      <c r="K197" s="711" t="s">
        <v>1027</v>
      </c>
      <c r="L197" s="966">
        <v>0.39166666666666666</v>
      </c>
      <c r="M197" s="966">
        <v>0.44097222222222221</v>
      </c>
      <c r="N197" s="608" t="s">
        <v>4946</v>
      </c>
      <c r="O197" s="966">
        <v>0.36458333333333331</v>
      </c>
      <c r="P197" s="463"/>
      <c r="Q197" s="463" t="s">
        <v>171</v>
      </c>
      <c r="R197" s="463" t="s">
        <v>112</v>
      </c>
      <c r="S197" s="463" t="s">
        <v>600</v>
      </c>
      <c r="T197" s="463" t="s">
        <v>36</v>
      </c>
      <c r="U197" s="463" t="s">
        <v>33</v>
      </c>
      <c r="V197" s="1340">
        <f t="shared" si="4"/>
        <v>2.7083333333333348E-2</v>
      </c>
      <c r="W197" s="591">
        <v>9868960436</v>
      </c>
    </row>
    <row r="198" spans="1:23" s="439" customFormat="1" ht="27.75">
      <c r="A198" s="1801">
        <v>195</v>
      </c>
      <c r="B198" s="463">
        <v>4607</v>
      </c>
      <c r="C198" s="1311">
        <v>127737</v>
      </c>
      <c r="D198" s="463" t="s">
        <v>12728</v>
      </c>
      <c r="E198" s="1228" t="s">
        <v>12745</v>
      </c>
      <c r="F198" s="591" t="s">
        <v>2090</v>
      </c>
      <c r="G198" s="1228" t="s">
        <v>2398</v>
      </c>
      <c r="H198" s="591" t="s">
        <v>48</v>
      </c>
      <c r="I198" s="1228" t="s">
        <v>4182</v>
      </c>
      <c r="J198" s="977" t="s">
        <v>4579</v>
      </c>
      <c r="K198" s="711" t="s">
        <v>1018</v>
      </c>
      <c r="L198" s="966">
        <v>0.49652777777777779</v>
      </c>
      <c r="M198" s="966">
        <v>0.56597222222222221</v>
      </c>
      <c r="N198" s="608" t="s">
        <v>298</v>
      </c>
      <c r="O198" s="966">
        <v>0.4826388888888889</v>
      </c>
      <c r="P198" s="463"/>
      <c r="Q198" s="463" t="s">
        <v>171</v>
      </c>
      <c r="R198" s="463" t="s">
        <v>36</v>
      </c>
      <c r="S198" s="463" t="s">
        <v>600</v>
      </c>
      <c r="T198" s="463" t="s">
        <v>36</v>
      </c>
      <c r="U198" s="463" t="s">
        <v>33</v>
      </c>
      <c r="V198" s="1340">
        <f t="shared" si="4"/>
        <v>1.3888888888888895E-2</v>
      </c>
      <c r="W198" s="591">
        <v>9582520322</v>
      </c>
    </row>
    <row r="199" spans="1:23" s="439" customFormat="1" ht="27.75">
      <c r="A199" s="1801">
        <v>196</v>
      </c>
      <c r="B199" s="463">
        <v>4611</v>
      </c>
      <c r="C199" s="1311">
        <v>43506</v>
      </c>
      <c r="D199" s="463" t="s">
        <v>12728</v>
      </c>
      <c r="E199" s="1228" t="s">
        <v>12746</v>
      </c>
      <c r="F199" s="591" t="s">
        <v>804</v>
      </c>
      <c r="G199" s="1228" t="s">
        <v>2398</v>
      </c>
      <c r="H199" s="591" t="s">
        <v>48</v>
      </c>
      <c r="I199" s="1228" t="s">
        <v>12747</v>
      </c>
      <c r="J199" s="977" t="s">
        <v>4579</v>
      </c>
      <c r="K199" s="711" t="s">
        <v>651</v>
      </c>
      <c r="L199" s="966">
        <v>0.60277777777777775</v>
      </c>
      <c r="M199" s="966">
        <v>0.6875</v>
      </c>
      <c r="N199" s="608" t="s">
        <v>298</v>
      </c>
      <c r="O199" s="966">
        <v>0.59722222222222221</v>
      </c>
      <c r="P199" s="2508"/>
      <c r="Q199" s="2508" t="s">
        <v>171</v>
      </c>
      <c r="R199" s="463" t="s">
        <v>36</v>
      </c>
      <c r="S199" s="463" t="s">
        <v>600</v>
      </c>
      <c r="T199" s="463" t="s">
        <v>36</v>
      </c>
      <c r="U199" s="463" t="s">
        <v>33</v>
      </c>
      <c r="V199" s="1340">
        <f t="shared" si="4"/>
        <v>5.5555555555555358E-3</v>
      </c>
      <c r="W199" s="591">
        <v>9717368065</v>
      </c>
    </row>
    <row r="200" spans="1:23" s="439" customFormat="1" ht="27.75">
      <c r="A200" s="1801">
        <v>197</v>
      </c>
      <c r="B200" s="463">
        <v>3563</v>
      </c>
      <c r="C200" s="1311">
        <v>208953</v>
      </c>
      <c r="D200" s="463" t="s">
        <v>12728</v>
      </c>
      <c r="E200" s="1228" t="s">
        <v>12748</v>
      </c>
      <c r="F200" s="591" t="s">
        <v>518</v>
      </c>
      <c r="G200" s="1228" t="s">
        <v>2398</v>
      </c>
      <c r="H200" s="591" t="s">
        <v>48</v>
      </c>
      <c r="I200" s="1228" t="s">
        <v>11477</v>
      </c>
      <c r="J200" s="977" t="s">
        <v>4579</v>
      </c>
      <c r="K200" s="711" t="s">
        <v>10241</v>
      </c>
      <c r="L200" s="966">
        <v>0.6958333333333333</v>
      </c>
      <c r="M200" s="966">
        <v>0.78819444444444442</v>
      </c>
      <c r="N200" s="608" t="s">
        <v>298</v>
      </c>
      <c r="O200" s="966">
        <v>0.69097222222222221</v>
      </c>
      <c r="P200" s="2508"/>
      <c r="Q200" s="2508" t="s">
        <v>171</v>
      </c>
      <c r="R200" s="463" t="s">
        <v>36</v>
      </c>
      <c r="S200" s="463" t="s">
        <v>600</v>
      </c>
      <c r="T200" s="463" t="s">
        <v>36</v>
      </c>
      <c r="U200" s="463" t="s">
        <v>33</v>
      </c>
      <c r="V200" s="1340">
        <f t="shared" si="4"/>
        <v>4.8611111111110938E-3</v>
      </c>
      <c r="W200" s="591">
        <v>9813893985</v>
      </c>
    </row>
    <row r="201" spans="1:23">
      <c r="A201" s="1801">
        <v>198</v>
      </c>
      <c r="B201" s="775"/>
      <c r="C201" s="1629">
        <v>172902</v>
      </c>
      <c r="D201" s="775" t="s">
        <v>12728</v>
      </c>
      <c r="E201" s="1503" t="s">
        <v>12749</v>
      </c>
      <c r="F201" s="1996" t="s">
        <v>883</v>
      </c>
      <c r="G201" s="2105" t="s">
        <v>4381</v>
      </c>
      <c r="H201" s="2351" t="s">
        <v>70</v>
      </c>
      <c r="I201" s="2105" t="s">
        <v>11480</v>
      </c>
      <c r="J201" s="1500" t="s">
        <v>4579</v>
      </c>
      <c r="K201" s="775"/>
      <c r="L201" s="775"/>
      <c r="M201" s="775"/>
      <c r="N201" s="2447" t="s">
        <v>37</v>
      </c>
      <c r="O201" s="775"/>
      <c r="P201" s="775"/>
      <c r="Q201" s="775"/>
      <c r="R201" s="775"/>
      <c r="S201" s="775"/>
      <c r="T201" s="775"/>
      <c r="U201" s="775"/>
      <c r="V201" s="904">
        <f t="shared" si="4"/>
        <v>0</v>
      </c>
      <c r="W201" s="1996">
        <v>9818862555</v>
      </c>
    </row>
    <row r="202" spans="1:23">
      <c r="A202" s="1801">
        <v>199</v>
      </c>
      <c r="B202" s="775"/>
      <c r="C202" s="1629">
        <v>121645</v>
      </c>
      <c r="D202" s="775" t="s">
        <v>12728</v>
      </c>
      <c r="E202" s="1503" t="s">
        <v>12750</v>
      </c>
      <c r="F202" s="1996" t="s">
        <v>475</v>
      </c>
      <c r="G202" s="2105" t="s">
        <v>4381</v>
      </c>
      <c r="H202" s="2351" t="s">
        <v>70</v>
      </c>
      <c r="I202" s="2105" t="s">
        <v>11335</v>
      </c>
      <c r="J202" s="1500" t="s">
        <v>4579</v>
      </c>
      <c r="K202" s="775"/>
      <c r="L202" s="775"/>
      <c r="M202" s="775"/>
      <c r="N202" s="2447" t="s">
        <v>37</v>
      </c>
      <c r="O202" s="775"/>
      <c r="P202" s="775"/>
      <c r="Q202" s="775"/>
      <c r="R202" s="775"/>
      <c r="S202" s="775"/>
      <c r="T202" s="775"/>
      <c r="U202" s="775"/>
      <c r="V202" s="904">
        <f t="shared" si="4"/>
        <v>0</v>
      </c>
      <c r="W202" s="1996">
        <v>7838992220</v>
      </c>
    </row>
    <row r="203" spans="1:23">
      <c r="A203" s="1801">
        <v>200</v>
      </c>
      <c r="B203" s="775"/>
      <c r="C203" s="1629">
        <v>15532</v>
      </c>
      <c r="D203" s="775" t="s">
        <v>12728</v>
      </c>
      <c r="E203" s="1503" t="s">
        <v>12751</v>
      </c>
      <c r="F203" s="1996" t="s">
        <v>192</v>
      </c>
      <c r="G203" s="2105" t="s">
        <v>4381</v>
      </c>
      <c r="H203" s="2351" t="s">
        <v>70</v>
      </c>
      <c r="I203" s="2105" t="s">
        <v>11209</v>
      </c>
      <c r="J203" s="1500" t="s">
        <v>4579</v>
      </c>
      <c r="K203" s="775"/>
      <c r="L203" s="775"/>
      <c r="M203" s="775"/>
      <c r="N203" s="2447" t="s">
        <v>37</v>
      </c>
      <c r="O203" s="775"/>
      <c r="P203" s="775"/>
      <c r="Q203" s="775"/>
      <c r="R203" s="775"/>
      <c r="S203" s="775"/>
      <c r="T203" s="775"/>
      <c r="U203" s="775"/>
      <c r="V203" s="904">
        <f t="shared" si="4"/>
        <v>0</v>
      </c>
      <c r="W203" s="1996">
        <v>7000406234</v>
      </c>
    </row>
    <row r="204" spans="1:23">
      <c r="A204" s="1801">
        <v>201</v>
      </c>
      <c r="B204" s="775"/>
      <c r="C204" s="1629">
        <v>210165</v>
      </c>
      <c r="D204" s="775" t="s">
        <v>12728</v>
      </c>
      <c r="E204" s="1503" t="s">
        <v>12752</v>
      </c>
      <c r="F204" s="1996" t="s">
        <v>12753</v>
      </c>
      <c r="G204" s="2105" t="s">
        <v>4381</v>
      </c>
      <c r="H204" s="2351" t="s">
        <v>70</v>
      </c>
      <c r="I204" s="2105" t="s">
        <v>11209</v>
      </c>
      <c r="J204" s="1500" t="s">
        <v>4579</v>
      </c>
      <c r="K204" s="775"/>
      <c r="L204" s="775"/>
      <c r="M204" s="775"/>
      <c r="N204" s="2447" t="s">
        <v>37</v>
      </c>
      <c r="O204" s="775"/>
      <c r="P204" s="775"/>
      <c r="Q204" s="775"/>
      <c r="R204" s="775"/>
      <c r="S204" s="775"/>
      <c r="T204" s="775"/>
      <c r="U204" s="775"/>
      <c r="V204" s="904">
        <f t="shared" si="4"/>
        <v>0</v>
      </c>
      <c r="W204" s="1996">
        <v>9380685358</v>
      </c>
    </row>
    <row r="205" spans="1:23">
      <c r="A205" s="1801">
        <v>202</v>
      </c>
      <c r="B205" s="775"/>
      <c r="C205" s="1629">
        <v>79025</v>
      </c>
      <c r="D205" s="775" t="s">
        <v>12728</v>
      </c>
      <c r="E205" s="1503" t="s">
        <v>12754</v>
      </c>
      <c r="F205" s="1996" t="s">
        <v>2116</v>
      </c>
      <c r="G205" s="2105" t="s">
        <v>4381</v>
      </c>
      <c r="H205" s="2351" t="s">
        <v>70</v>
      </c>
      <c r="I205" s="2105" t="s">
        <v>11545</v>
      </c>
      <c r="J205" s="1500" t="s">
        <v>4579</v>
      </c>
      <c r="K205" s="775"/>
      <c r="L205" s="775"/>
      <c r="M205" s="775"/>
      <c r="N205" s="2447" t="s">
        <v>37</v>
      </c>
      <c r="O205" s="775"/>
      <c r="P205" s="775"/>
      <c r="Q205" s="775"/>
      <c r="R205" s="775"/>
      <c r="S205" s="775"/>
      <c r="T205" s="775"/>
      <c r="U205" s="775"/>
      <c r="V205" s="904">
        <f t="shared" si="4"/>
        <v>0</v>
      </c>
      <c r="W205" s="1996">
        <v>9254225499</v>
      </c>
    </row>
    <row r="206" spans="1:23">
      <c r="A206" s="1801">
        <v>203</v>
      </c>
      <c r="B206" s="775"/>
      <c r="C206" s="1629">
        <v>202660</v>
      </c>
      <c r="D206" s="775" t="s">
        <v>12728</v>
      </c>
      <c r="E206" s="1503" t="s">
        <v>12755</v>
      </c>
      <c r="F206" s="1996" t="s">
        <v>12753</v>
      </c>
      <c r="G206" s="2105" t="s">
        <v>9543</v>
      </c>
      <c r="H206" s="2351" t="s">
        <v>70</v>
      </c>
      <c r="I206" s="2105" t="s">
        <v>11209</v>
      </c>
      <c r="J206" s="1500" t="s">
        <v>4579</v>
      </c>
      <c r="K206" s="775"/>
      <c r="L206" s="775"/>
      <c r="M206" s="775"/>
      <c r="N206" s="2447" t="s">
        <v>37</v>
      </c>
      <c r="O206" s="775"/>
      <c r="P206" s="775"/>
      <c r="Q206" s="775"/>
      <c r="R206" s="775"/>
      <c r="S206" s="775"/>
      <c r="T206" s="775"/>
      <c r="U206" s="775"/>
      <c r="V206" s="904">
        <f t="shared" si="4"/>
        <v>0</v>
      </c>
      <c r="W206" s="1996">
        <v>9324972610</v>
      </c>
    </row>
    <row r="207" spans="1:23">
      <c r="A207" s="1801">
        <v>204</v>
      </c>
      <c r="B207" s="775"/>
      <c r="C207" s="1629">
        <v>209921</v>
      </c>
      <c r="D207" s="775" t="s">
        <v>12728</v>
      </c>
      <c r="E207" s="1503" t="s">
        <v>12756</v>
      </c>
      <c r="F207" s="1996" t="s">
        <v>12757</v>
      </c>
      <c r="G207" s="2105" t="s">
        <v>9543</v>
      </c>
      <c r="H207" s="2351" t="s">
        <v>70</v>
      </c>
      <c r="I207" s="2105" t="s">
        <v>11335</v>
      </c>
      <c r="J207" s="1500" t="s">
        <v>4579</v>
      </c>
      <c r="K207" s="775"/>
      <c r="L207" s="775"/>
      <c r="M207" s="775"/>
      <c r="N207" s="2447" t="s">
        <v>37</v>
      </c>
      <c r="O207" s="775"/>
      <c r="P207" s="775"/>
      <c r="Q207" s="775"/>
      <c r="R207" s="775"/>
      <c r="S207" s="775"/>
      <c r="T207" s="775"/>
      <c r="U207" s="775"/>
      <c r="V207" s="904">
        <f t="shared" si="4"/>
        <v>0</v>
      </c>
      <c r="W207" s="1996">
        <v>9711697696</v>
      </c>
    </row>
    <row r="208" spans="1:23" s="1810" customFormat="1">
      <c r="A208" s="1801">
        <v>205</v>
      </c>
      <c r="B208" s="1801">
        <v>2128</v>
      </c>
      <c r="C208" s="1823">
        <v>208246</v>
      </c>
      <c r="D208" s="1801" t="s">
        <v>12728</v>
      </c>
      <c r="E208" s="1823" t="s">
        <v>12758</v>
      </c>
      <c r="F208" s="1997" t="s">
        <v>2095</v>
      </c>
      <c r="G208" s="1811" t="s">
        <v>5462</v>
      </c>
      <c r="H208" s="1801" t="s">
        <v>237</v>
      </c>
      <c r="I208" s="1811" t="s">
        <v>12759</v>
      </c>
      <c r="J208" s="1812" t="s">
        <v>4579</v>
      </c>
      <c r="K208" s="1887" t="s">
        <v>3514</v>
      </c>
      <c r="L208" s="1807">
        <v>0.34375</v>
      </c>
      <c r="M208" s="1807">
        <v>0.60416666666666663</v>
      </c>
      <c r="N208" s="1801" t="s">
        <v>33</v>
      </c>
      <c r="O208" s="1807">
        <v>0.34027777777777779</v>
      </c>
      <c r="P208" s="1801" t="s">
        <v>34</v>
      </c>
      <c r="Q208" s="1801" t="s">
        <v>34</v>
      </c>
      <c r="R208" s="1801" t="s">
        <v>36</v>
      </c>
      <c r="S208" s="1801" t="s">
        <v>600</v>
      </c>
      <c r="T208" s="1801" t="s">
        <v>36</v>
      </c>
      <c r="U208" s="1801" t="s">
        <v>33</v>
      </c>
      <c r="V208" s="2526">
        <f t="shared" si="4"/>
        <v>3.4722222222222099E-3</v>
      </c>
      <c r="W208" s="2014">
        <v>7838731299</v>
      </c>
    </row>
    <row r="209" spans="1:23" s="1810" customFormat="1">
      <c r="A209" s="1801">
        <v>206</v>
      </c>
      <c r="B209" s="1801">
        <v>2138</v>
      </c>
      <c r="C209" s="1823">
        <v>208684</v>
      </c>
      <c r="D209" s="1801" t="s">
        <v>12728</v>
      </c>
      <c r="E209" s="1823" t="s">
        <v>12760</v>
      </c>
      <c r="F209" s="1997" t="s">
        <v>39</v>
      </c>
      <c r="G209" s="1811" t="s">
        <v>5462</v>
      </c>
      <c r="H209" s="1801" t="s">
        <v>237</v>
      </c>
      <c r="I209" s="1811" t="s">
        <v>321</v>
      </c>
      <c r="J209" s="1812" t="s">
        <v>4579</v>
      </c>
      <c r="K209" s="1887" t="s">
        <v>43</v>
      </c>
      <c r="L209" s="1807">
        <v>0.49305555555555558</v>
      </c>
      <c r="M209" s="1807">
        <v>0.64236111111111116</v>
      </c>
      <c r="N209" s="1801" t="s">
        <v>33</v>
      </c>
      <c r="O209" s="1807">
        <v>0.4861111111111111</v>
      </c>
      <c r="P209" s="1801" t="s">
        <v>34</v>
      </c>
      <c r="Q209" s="1801" t="s">
        <v>34</v>
      </c>
      <c r="R209" s="1801" t="s">
        <v>36</v>
      </c>
      <c r="S209" s="1801" t="s">
        <v>600</v>
      </c>
      <c r="T209" s="1801" t="s">
        <v>36</v>
      </c>
      <c r="U209" s="1801" t="s">
        <v>33</v>
      </c>
      <c r="V209" s="2526">
        <f t="shared" si="4"/>
        <v>6.9444444444444753E-3</v>
      </c>
      <c r="W209" s="2014">
        <v>9149885604</v>
      </c>
    </row>
    <row r="210" spans="1:23" s="1810" customFormat="1">
      <c r="A210" s="1801">
        <v>207</v>
      </c>
      <c r="B210" s="1801">
        <v>3503</v>
      </c>
      <c r="C210" s="1823">
        <v>206643</v>
      </c>
      <c r="D210" s="1801" t="s">
        <v>12728</v>
      </c>
      <c r="E210" s="1805" t="s">
        <v>12761</v>
      </c>
      <c r="F210" s="1997" t="s">
        <v>81</v>
      </c>
      <c r="G210" s="1811" t="s">
        <v>5418</v>
      </c>
      <c r="H210" s="1997" t="s">
        <v>29</v>
      </c>
      <c r="I210" s="1811" t="s">
        <v>6710</v>
      </c>
      <c r="J210" s="1812" t="s">
        <v>4579</v>
      </c>
      <c r="K210" s="1887" t="s">
        <v>168</v>
      </c>
      <c r="L210" s="1807">
        <v>0.35416666666666669</v>
      </c>
      <c r="M210" s="1807">
        <v>0.43402777777777779</v>
      </c>
      <c r="N210" s="1801" t="s">
        <v>33</v>
      </c>
      <c r="O210" s="1807">
        <v>0.34375</v>
      </c>
      <c r="P210" s="1801" t="s">
        <v>34</v>
      </c>
      <c r="Q210" s="1801" t="s">
        <v>34</v>
      </c>
      <c r="R210" s="1801" t="s">
        <v>36</v>
      </c>
      <c r="S210" s="1801" t="s">
        <v>600</v>
      </c>
      <c r="T210" s="1801" t="s">
        <v>36</v>
      </c>
      <c r="U210" s="1801" t="s">
        <v>33</v>
      </c>
      <c r="V210" s="2526">
        <f t="shared" si="4"/>
        <v>1.0416666666666685E-2</v>
      </c>
      <c r="W210" s="1997">
        <v>9742996808</v>
      </c>
    </row>
    <row r="211" spans="1:23" s="1810" customFormat="1">
      <c r="A211" s="1801">
        <v>208</v>
      </c>
      <c r="B211" s="1801">
        <v>4503</v>
      </c>
      <c r="C211" s="1805">
        <v>196302</v>
      </c>
      <c r="D211" s="1801" t="s">
        <v>12728</v>
      </c>
      <c r="E211" s="1805" t="s">
        <v>12762</v>
      </c>
      <c r="F211" s="1997" t="s">
        <v>913</v>
      </c>
      <c r="G211" s="1811" t="s">
        <v>109</v>
      </c>
      <c r="H211" s="1997" t="s">
        <v>29</v>
      </c>
      <c r="I211" s="1811" t="s">
        <v>110</v>
      </c>
      <c r="J211" s="1812" t="s">
        <v>4579</v>
      </c>
      <c r="K211" s="1887" t="s">
        <v>32</v>
      </c>
      <c r="L211" s="1807">
        <v>0.46250000000000002</v>
      </c>
      <c r="M211" s="1807">
        <v>0.48055555555555557</v>
      </c>
      <c r="N211" s="1801" t="s">
        <v>33</v>
      </c>
      <c r="O211" s="1807">
        <v>0.4597222222222222</v>
      </c>
      <c r="P211" s="1801" t="s">
        <v>34</v>
      </c>
      <c r="Q211" s="1801" t="s">
        <v>34</v>
      </c>
      <c r="R211" s="1801" t="s">
        <v>36</v>
      </c>
      <c r="S211" s="1801" t="s">
        <v>600</v>
      </c>
      <c r="T211" s="1801" t="s">
        <v>36</v>
      </c>
      <c r="U211" s="1801" t="s">
        <v>33</v>
      </c>
      <c r="V211" s="2526">
        <f t="shared" si="4"/>
        <v>2.7777777777778234E-3</v>
      </c>
      <c r="W211" s="1997">
        <v>8810213507</v>
      </c>
    </row>
    <row r="212" spans="1:23" s="1810" customFormat="1">
      <c r="A212" s="1801">
        <v>209</v>
      </c>
      <c r="B212" s="1801">
        <v>3529</v>
      </c>
      <c r="C212" s="1823">
        <v>207928</v>
      </c>
      <c r="D212" s="1801" t="s">
        <v>12728</v>
      </c>
      <c r="E212" s="1805" t="s">
        <v>12763</v>
      </c>
      <c r="F212" s="1997" t="s">
        <v>664</v>
      </c>
      <c r="G212" s="1811" t="s">
        <v>12764</v>
      </c>
      <c r="H212" s="1997" t="s">
        <v>92</v>
      </c>
      <c r="I212" s="1811" t="s">
        <v>394</v>
      </c>
      <c r="J212" s="1812" t="s">
        <v>4579</v>
      </c>
      <c r="K212" s="1887" t="s">
        <v>3677</v>
      </c>
      <c r="L212" s="1807">
        <v>0.52916666666666667</v>
      </c>
      <c r="M212" s="1807">
        <v>0.57638888888888884</v>
      </c>
      <c r="N212" s="1801" t="s">
        <v>33</v>
      </c>
      <c r="O212" s="1807">
        <v>0.52430555555555558</v>
      </c>
      <c r="P212" s="1801" t="s">
        <v>34</v>
      </c>
      <c r="Q212" s="1801" t="s">
        <v>34</v>
      </c>
      <c r="R212" s="1801" t="s">
        <v>600</v>
      </c>
      <c r="S212" s="1801" t="s">
        <v>600</v>
      </c>
      <c r="T212" s="1801" t="s">
        <v>36</v>
      </c>
      <c r="U212" s="1801" t="s">
        <v>367</v>
      </c>
      <c r="V212" s="2526">
        <f t="shared" si="4"/>
        <v>4.8611111111110938E-3</v>
      </c>
      <c r="W212" s="1997">
        <v>8826020355</v>
      </c>
    </row>
    <row r="213" spans="1:23" s="1810" customFormat="1">
      <c r="A213" s="1801">
        <v>210</v>
      </c>
      <c r="B213" s="1801">
        <v>4614</v>
      </c>
      <c r="C213" s="1805">
        <v>22413</v>
      </c>
      <c r="D213" s="1801" t="s">
        <v>12728</v>
      </c>
      <c r="E213" s="1805" t="s">
        <v>12765</v>
      </c>
      <c r="F213" s="1997" t="s">
        <v>3187</v>
      </c>
      <c r="G213" s="1811" t="s">
        <v>9464</v>
      </c>
      <c r="H213" s="1997" t="s">
        <v>29</v>
      </c>
      <c r="I213" s="1811" t="s">
        <v>4475</v>
      </c>
      <c r="J213" s="1812" t="s">
        <v>4579</v>
      </c>
      <c r="K213" s="1887" t="s">
        <v>12766</v>
      </c>
      <c r="L213" s="1807">
        <v>0.59722222222222221</v>
      </c>
      <c r="M213" s="1807">
        <v>0.61805555555555558</v>
      </c>
      <c r="N213" s="1801" t="s">
        <v>33</v>
      </c>
      <c r="O213" s="1807">
        <v>0.58680555555555558</v>
      </c>
      <c r="P213" s="1801" t="s">
        <v>34</v>
      </c>
      <c r="Q213" s="1801" t="s">
        <v>34</v>
      </c>
      <c r="R213" s="1801" t="s">
        <v>600</v>
      </c>
      <c r="S213" s="1801" t="s">
        <v>600</v>
      </c>
      <c r="T213" s="1801" t="s">
        <v>36</v>
      </c>
      <c r="U213" s="1801" t="s">
        <v>367</v>
      </c>
      <c r="V213" s="2526">
        <f t="shared" si="4"/>
        <v>1.041666666666663E-2</v>
      </c>
      <c r="W213" s="1997">
        <v>9999025083</v>
      </c>
    </row>
    <row r="214" spans="1:23" s="1810" customFormat="1">
      <c r="A214" s="1801">
        <v>211</v>
      </c>
      <c r="B214" s="1890">
        <v>2149</v>
      </c>
      <c r="C214" s="2016">
        <v>209918</v>
      </c>
      <c r="D214" s="1890" t="s">
        <v>12728</v>
      </c>
      <c r="E214" s="2017" t="s">
        <v>12767</v>
      </c>
      <c r="F214" s="2013" t="s">
        <v>244</v>
      </c>
      <c r="G214" s="2018" t="s">
        <v>9922</v>
      </c>
      <c r="H214" s="2013" t="s">
        <v>9120</v>
      </c>
      <c r="I214" s="2018" t="s">
        <v>12768</v>
      </c>
      <c r="J214" s="2006" t="s">
        <v>4579</v>
      </c>
      <c r="K214" s="2110" t="s">
        <v>1042</v>
      </c>
      <c r="L214" s="1892">
        <v>0.36319444444444443</v>
      </c>
      <c r="M214" s="1892">
        <v>0.70138888888888884</v>
      </c>
      <c r="N214" s="1890" t="s">
        <v>33</v>
      </c>
      <c r="O214" s="1892">
        <v>0.35416666666666669</v>
      </c>
      <c r="P214" s="1801" t="s">
        <v>34</v>
      </c>
      <c r="Q214" s="1801" t="s">
        <v>34</v>
      </c>
      <c r="R214" s="1890" t="s">
        <v>35</v>
      </c>
      <c r="S214" s="1890" t="s">
        <v>35</v>
      </c>
      <c r="T214" s="1890" t="s">
        <v>6071</v>
      </c>
      <c r="U214" s="1890"/>
      <c r="V214" s="2578">
        <f t="shared" si="4"/>
        <v>9.0277777777777457E-3</v>
      </c>
      <c r="W214" s="2013">
        <v>9419069174</v>
      </c>
    </row>
    <row r="215" spans="1:23" s="1810" customFormat="1" ht="27.75">
      <c r="A215" s="1801">
        <v>212</v>
      </c>
      <c r="B215" s="1801">
        <v>3570</v>
      </c>
      <c r="C215" s="1823">
        <v>208693</v>
      </c>
      <c r="D215" s="1802" t="s">
        <v>12769</v>
      </c>
      <c r="E215" s="1805" t="s">
        <v>12770</v>
      </c>
      <c r="F215" s="1997" t="s">
        <v>78</v>
      </c>
      <c r="G215" s="1811" t="s">
        <v>12771</v>
      </c>
      <c r="H215" s="1997" t="s">
        <v>92</v>
      </c>
      <c r="I215" s="1811" t="s">
        <v>12772</v>
      </c>
      <c r="J215" s="1812" t="s">
        <v>4579</v>
      </c>
      <c r="K215" s="1887" t="s">
        <v>5552</v>
      </c>
      <c r="L215" s="1807">
        <v>0.4375</v>
      </c>
      <c r="M215" s="1807">
        <v>0.52777777777777779</v>
      </c>
      <c r="N215" s="1801" t="s">
        <v>33</v>
      </c>
      <c r="O215" s="1807">
        <v>0.43402777777777779</v>
      </c>
      <c r="P215" s="1801" t="s">
        <v>34</v>
      </c>
      <c r="Q215" s="1801" t="s">
        <v>34</v>
      </c>
      <c r="R215" s="1801" t="s">
        <v>600</v>
      </c>
      <c r="S215" s="1801" t="s">
        <v>600</v>
      </c>
      <c r="T215" s="1801" t="s">
        <v>36</v>
      </c>
      <c r="U215" s="1801" t="s">
        <v>367</v>
      </c>
      <c r="V215" s="2526">
        <f t="shared" si="4"/>
        <v>3.4722222222222099E-3</v>
      </c>
      <c r="W215" s="1997">
        <v>9540847546</v>
      </c>
    </row>
    <row r="216" spans="1:23" s="1810" customFormat="1">
      <c r="A216" s="1801">
        <v>213</v>
      </c>
      <c r="B216" s="1801">
        <v>3517</v>
      </c>
      <c r="C216" s="1823">
        <v>208641</v>
      </c>
      <c r="D216" s="1801" t="s">
        <v>12769</v>
      </c>
      <c r="E216" s="1805" t="s">
        <v>12773</v>
      </c>
      <c r="F216" s="1997" t="s">
        <v>3187</v>
      </c>
      <c r="G216" s="1811" t="s">
        <v>12771</v>
      </c>
      <c r="H216" s="1997" t="s">
        <v>92</v>
      </c>
      <c r="I216" s="1811" t="s">
        <v>394</v>
      </c>
      <c r="J216" s="1812" t="s">
        <v>4579</v>
      </c>
      <c r="K216" s="1887" t="s">
        <v>1027</v>
      </c>
      <c r="L216" s="1807">
        <v>0.375</v>
      </c>
      <c r="M216" s="1807">
        <v>0.4201388888888889</v>
      </c>
      <c r="N216" s="1801" t="s">
        <v>33</v>
      </c>
      <c r="O216" s="1807">
        <v>0.36805555555555558</v>
      </c>
      <c r="P216" s="1801" t="s">
        <v>34</v>
      </c>
      <c r="Q216" s="1801" t="s">
        <v>34</v>
      </c>
      <c r="R216" s="1801" t="s">
        <v>600</v>
      </c>
      <c r="S216" s="1801" t="s">
        <v>600</v>
      </c>
      <c r="T216" s="1801" t="s">
        <v>36</v>
      </c>
      <c r="U216" s="1801" t="s">
        <v>2113</v>
      </c>
      <c r="V216" s="2526">
        <f t="shared" si="4"/>
        <v>6.9444444444444198E-3</v>
      </c>
      <c r="W216" s="1997">
        <v>8053001603</v>
      </c>
    </row>
    <row r="217" spans="1:23" s="1810" customFormat="1">
      <c r="A217" s="1801">
        <v>214</v>
      </c>
      <c r="B217" s="1801">
        <v>3556</v>
      </c>
      <c r="C217" s="1823">
        <v>198053</v>
      </c>
      <c r="D217" s="1801" t="s">
        <v>12769</v>
      </c>
      <c r="E217" s="1805" t="s">
        <v>12774</v>
      </c>
      <c r="F217" s="1997" t="s">
        <v>199</v>
      </c>
      <c r="G217" s="1811" t="s">
        <v>11607</v>
      </c>
      <c r="H217" s="1997" t="s">
        <v>41</v>
      </c>
      <c r="I217" s="1811" t="s">
        <v>12775</v>
      </c>
      <c r="J217" s="1812" t="s">
        <v>4579</v>
      </c>
      <c r="K217" s="1887" t="s">
        <v>420</v>
      </c>
      <c r="L217" s="1807">
        <v>0.34583333333333333</v>
      </c>
      <c r="M217" s="1807">
        <v>0.3888888888888889</v>
      </c>
      <c r="N217" s="1801" t="s">
        <v>33</v>
      </c>
      <c r="O217" s="1807">
        <v>0.34027777777777779</v>
      </c>
      <c r="P217" s="1801" t="s">
        <v>34</v>
      </c>
      <c r="Q217" s="1801" t="s">
        <v>34</v>
      </c>
      <c r="R217" s="1801" t="s">
        <v>600</v>
      </c>
      <c r="S217" s="1801" t="s">
        <v>600</v>
      </c>
      <c r="T217" s="1801" t="s">
        <v>36</v>
      </c>
      <c r="U217" s="1801" t="s">
        <v>367</v>
      </c>
      <c r="V217" s="2526">
        <f t="shared" si="4"/>
        <v>5.5555555555555358E-3</v>
      </c>
      <c r="W217" s="1997">
        <v>8851047242</v>
      </c>
    </row>
    <row r="218" spans="1:23" s="1810" customFormat="1">
      <c r="A218" s="1801">
        <v>215</v>
      </c>
      <c r="B218" s="1801">
        <v>3537</v>
      </c>
      <c r="C218" s="1823">
        <v>204430</v>
      </c>
      <c r="D218" s="1801" t="s">
        <v>12769</v>
      </c>
      <c r="E218" s="1805" t="s">
        <v>12469</v>
      </c>
      <c r="F218" s="1997" t="s">
        <v>2116</v>
      </c>
      <c r="G218" s="1811" t="s">
        <v>11607</v>
      </c>
      <c r="H218" s="1997" t="s">
        <v>41</v>
      </c>
      <c r="I218" s="1811" t="s">
        <v>12776</v>
      </c>
      <c r="J218" s="1812" t="s">
        <v>4579</v>
      </c>
      <c r="K218" s="1887" t="s">
        <v>56</v>
      </c>
      <c r="L218" s="1807">
        <v>0.4236111111111111</v>
      </c>
      <c r="M218" s="1807">
        <v>0.53125</v>
      </c>
      <c r="N218" s="1801" t="s">
        <v>33</v>
      </c>
      <c r="O218" s="1807">
        <v>0.4201388888888889</v>
      </c>
      <c r="P218" s="1801" t="s">
        <v>34</v>
      </c>
      <c r="Q218" s="1801" t="s">
        <v>34</v>
      </c>
      <c r="R218" s="1801" t="s">
        <v>600</v>
      </c>
      <c r="S218" s="1801" t="s">
        <v>600</v>
      </c>
      <c r="T218" s="1801" t="s">
        <v>36</v>
      </c>
      <c r="U218" s="1801" t="s">
        <v>367</v>
      </c>
      <c r="V218" s="2526">
        <f t="shared" si="4"/>
        <v>3.4722222222222099E-3</v>
      </c>
      <c r="W218" s="1997">
        <v>9911896280</v>
      </c>
    </row>
    <row r="219" spans="1:23" s="1810" customFormat="1">
      <c r="A219" s="1801">
        <v>216</v>
      </c>
      <c r="B219" s="1801">
        <v>3138</v>
      </c>
      <c r="C219" s="1823">
        <v>156777</v>
      </c>
      <c r="D219" s="1801" t="s">
        <v>12769</v>
      </c>
      <c r="E219" s="1805" t="s">
        <v>12777</v>
      </c>
      <c r="F219" s="1997" t="s">
        <v>186</v>
      </c>
      <c r="G219" s="1811" t="s">
        <v>9350</v>
      </c>
      <c r="H219" s="1997" t="s">
        <v>12778</v>
      </c>
      <c r="I219" s="1811" t="s">
        <v>394</v>
      </c>
      <c r="J219" s="1812" t="s">
        <v>4579</v>
      </c>
      <c r="K219" s="1887" t="s">
        <v>43</v>
      </c>
      <c r="L219" s="1807">
        <v>0.3527777777777778</v>
      </c>
      <c r="M219" s="1807">
        <v>0.46388888888888891</v>
      </c>
      <c r="N219" s="1801" t="s">
        <v>33</v>
      </c>
      <c r="O219" s="1807">
        <v>0.34722222222222221</v>
      </c>
      <c r="P219" s="1801" t="s">
        <v>34</v>
      </c>
      <c r="Q219" s="1801" t="s">
        <v>34</v>
      </c>
      <c r="R219" s="1801" t="s">
        <v>600</v>
      </c>
      <c r="S219" s="1801" t="s">
        <v>600</v>
      </c>
      <c r="T219" s="1801" t="s">
        <v>36</v>
      </c>
      <c r="U219" s="1801" t="s">
        <v>2113</v>
      </c>
      <c r="V219" s="2526">
        <f t="shared" si="4"/>
        <v>5.5555555555555913E-3</v>
      </c>
      <c r="W219" s="1997">
        <v>9953766797</v>
      </c>
    </row>
    <row r="220" spans="1:23" s="1810" customFormat="1">
      <c r="A220" s="1801">
        <v>217</v>
      </c>
      <c r="B220" s="1801">
        <v>4538</v>
      </c>
      <c r="C220" s="1823">
        <v>210626</v>
      </c>
      <c r="D220" s="1801" t="s">
        <v>12769</v>
      </c>
      <c r="E220" s="1811" t="s">
        <v>12779</v>
      </c>
      <c r="F220" s="1801"/>
      <c r="G220" s="1811" t="s">
        <v>12771</v>
      </c>
      <c r="H220" s="1801"/>
      <c r="I220" s="1811" t="s">
        <v>12780</v>
      </c>
      <c r="J220" s="1812" t="s">
        <v>4579</v>
      </c>
      <c r="K220" s="1887" t="s">
        <v>7082</v>
      </c>
      <c r="L220" s="1807">
        <v>0.4826388888888889</v>
      </c>
      <c r="M220" s="1807">
        <v>0.49652777777777779</v>
      </c>
      <c r="N220" s="1801" t="s">
        <v>33</v>
      </c>
      <c r="O220" s="1807">
        <v>0.47569444444444442</v>
      </c>
      <c r="P220" s="1801" t="s">
        <v>34</v>
      </c>
      <c r="Q220" s="1801" t="s">
        <v>34</v>
      </c>
      <c r="R220" s="1801" t="s">
        <v>600</v>
      </c>
      <c r="S220" s="1801" t="s">
        <v>600</v>
      </c>
      <c r="T220" s="1801" t="s">
        <v>36</v>
      </c>
      <c r="U220" s="1801" t="s">
        <v>2113</v>
      </c>
      <c r="V220" s="2526">
        <f t="shared" si="4"/>
        <v>6.9444444444444753E-3</v>
      </c>
      <c r="W220" s="1997">
        <v>8512812996</v>
      </c>
    </row>
    <row r="221" spans="1:23" s="1810" customFormat="1">
      <c r="A221" s="1801">
        <v>218</v>
      </c>
      <c r="B221" s="1801"/>
      <c r="C221" s="2014">
        <v>4872</v>
      </c>
      <c r="D221" s="1801" t="s">
        <v>12769</v>
      </c>
      <c r="E221" s="1997" t="s">
        <v>12781</v>
      </c>
      <c r="F221" s="1997" t="s">
        <v>703</v>
      </c>
      <c r="G221" s="1997" t="s">
        <v>539</v>
      </c>
      <c r="H221" s="1997" t="s">
        <v>463</v>
      </c>
      <c r="I221" s="1997" t="s">
        <v>12782</v>
      </c>
      <c r="J221" s="1812" t="s">
        <v>4579</v>
      </c>
      <c r="K221" s="1887" t="s">
        <v>229</v>
      </c>
      <c r="L221" s="1807">
        <v>0.36458333333333331</v>
      </c>
      <c r="M221" s="1807">
        <v>0.47222222222222221</v>
      </c>
      <c r="N221" s="1801" t="s">
        <v>33</v>
      </c>
      <c r="O221" s="1807">
        <v>0.3576388888888889</v>
      </c>
      <c r="P221" s="1801" t="s">
        <v>34</v>
      </c>
      <c r="Q221" s="1801" t="s">
        <v>34</v>
      </c>
      <c r="R221" s="1801" t="s">
        <v>600</v>
      </c>
      <c r="S221" s="1801" t="s">
        <v>600</v>
      </c>
      <c r="T221" s="1801" t="s">
        <v>36</v>
      </c>
      <c r="U221" s="1801" t="s">
        <v>367</v>
      </c>
      <c r="V221" s="2526">
        <f t="shared" si="4"/>
        <v>6.9444444444444198E-3</v>
      </c>
      <c r="W221" s="1997"/>
    </row>
    <row r="222" spans="1:23" s="1810" customFormat="1" ht="27.75">
      <c r="A222" s="1801">
        <v>219</v>
      </c>
      <c r="B222" s="1801">
        <v>3558</v>
      </c>
      <c r="C222" s="2014">
        <v>196430</v>
      </c>
      <c r="D222" s="1801" t="s">
        <v>12769</v>
      </c>
      <c r="E222" s="1997" t="s">
        <v>12783</v>
      </c>
      <c r="F222" s="1997" t="s">
        <v>759</v>
      </c>
      <c r="G222" s="1997" t="s">
        <v>47</v>
      </c>
      <c r="H222" s="1997" t="s">
        <v>10393</v>
      </c>
      <c r="I222" s="1999" t="s">
        <v>12784</v>
      </c>
      <c r="J222" s="1812" t="s">
        <v>4579</v>
      </c>
      <c r="K222" s="1887" t="s">
        <v>420</v>
      </c>
      <c r="L222" s="1807">
        <v>0.52777777777777779</v>
      </c>
      <c r="M222" s="1807">
        <v>0.64236111111111116</v>
      </c>
      <c r="N222" s="1801" t="s">
        <v>33</v>
      </c>
      <c r="O222" s="1807">
        <v>0.51041666666666663</v>
      </c>
      <c r="P222" s="1801" t="s">
        <v>34</v>
      </c>
      <c r="Q222" s="1801" t="s">
        <v>34</v>
      </c>
      <c r="R222" s="1801" t="s">
        <v>600</v>
      </c>
      <c r="S222" s="1801" t="s">
        <v>600</v>
      </c>
      <c r="T222" s="1801" t="s">
        <v>36</v>
      </c>
      <c r="U222" s="1801" t="s">
        <v>367</v>
      </c>
      <c r="V222" s="2526">
        <f t="shared" si="4"/>
        <v>1.736111111111116E-2</v>
      </c>
      <c r="W222" s="1997">
        <v>8729943633</v>
      </c>
    </row>
    <row r="223" spans="1:23" s="2223" customFormat="1">
      <c r="A223" s="1801">
        <v>220</v>
      </c>
      <c r="B223" s="1812"/>
      <c r="C223" s="1805">
        <v>179581</v>
      </c>
      <c r="D223" s="1812" t="s">
        <v>12769</v>
      </c>
      <c r="E223" s="1805" t="s">
        <v>12551</v>
      </c>
      <c r="F223" s="1805" t="s">
        <v>276</v>
      </c>
      <c r="G223" s="1811" t="s">
        <v>1559</v>
      </c>
      <c r="H223" s="1805" t="s">
        <v>29</v>
      </c>
      <c r="I223" s="1811" t="s">
        <v>128</v>
      </c>
      <c r="J223" s="1812" t="s">
        <v>874</v>
      </c>
      <c r="K223" s="2112" t="s">
        <v>1039</v>
      </c>
      <c r="L223" s="2055">
        <v>0.66666666666666663</v>
      </c>
      <c r="M223" s="2055">
        <v>0.72916666666666663</v>
      </c>
      <c r="N223" s="1812" t="s">
        <v>33</v>
      </c>
      <c r="O223" s="2055">
        <v>0.65972222222222221</v>
      </c>
      <c r="P223" s="1801" t="s">
        <v>34</v>
      </c>
      <c r="Q223" s="1801" t="s">
        <v>34</v>
      </c>
      <c r="R223" s="1812" t="s">
        <v>600</v>
      </c>
      <c r="S223" s="1812" t="s">
        <v>600</v>
      </c>
      <c r="T223" s="1812" t="s">
        <v>36</v>
      </c>
      <c r="U223" s="1812" t="s">
        <v>367</v>
      </c>
      <c r="V223" s="2588">
        <f t="shared" ref="V223:V277" si="5">L223-O223</f>
        <v>6.9444444444444198E-3</v>
      </c>
      <c r="W223" s="1812"/>
    </row>
    <row r="224" spans="1:23" s="2223" customFormat="1">
      <c r="A224" s="1801">
        <v>221</v>
      </c>
      <c r="B224" s="1812"/>
      <c r="C224" s="1805">
        <v>179882</v>
      </c>
      <c r="D224" s="1812" t="s">
        <v>12769</v>
      </c>
      <c r="E224" s="1805" t="s">
        <v>12785</v>
      </c>
      <c r="F224" s="1805" t="s">
        <v>210</v>
      </c>
      <c r="G224" s="1811" t="s">
        <v>28</v>
      </c>
      <c r="H224" s="1805" t="s">
        <v>29</v>
      </c>
      <c r="I224" s="1811" t="s">
        <v>128</v>
      </c>
      <c r="J224" s="1812" t="s">
        <v>874</v>
      </c>
      <c r="K224" s="2112" t="s">
        <v>32</v>
      </c>
      <c r="L224" s="2055">
        <v>0.64375000000000004</v>
      </c>
      <c r="M224" s="2055">
        <v>0.6875</v>
      </c>
      <c r="N224" s="1812" t="s">
        <v>33</v>
      </c>
      <c r="O224" s="2055">
        <v>0.63888888888888884</v>
      </c>
      <c r="P224" s="1801" t="s">
        <v>34</v>
      </c>
      <c r="Q224" s="1801" t="s">
        <v>34</v>
      </c>
      <c r="R224" s="1812" t="s">
        <v>600</v>
      </c>
      <c r="S224" s="1812" t="s">
        <v>600</v>
      </c>
      <c r="T224" s="1812" t="s">
        <v>36</v>
      </c>
      <c r="U224" s="1812" t="s">
        <v>367</v>
      </c>
      <c r="V224" s="2588">
        <f t="shared" si="5"/>
        <v>4.8611111111112049E-3</v>
      </c>
      <c r="W224" s="1812"/>
    </row>
    <row r="225" spans="1:23" s="2223" customFormat="1">
      <c r="A225" s="1801">
        <v>222</v>
      </c>
      <c r="B225" s="1812"/>
      <c r="C225" s="1805">
        <v>148041</v>
      </c>
      <c r="D225" s="1812" t="s">
        <v>12769</v>
      </c>
      <c r="E225" s="1805" t="s">
        <v>12786</v>
      </c>
      <c r="F225" s="1805" t="s">
        <v>363</v>
      </c>
      <c r="G225" s="1811" t="s">
        <v>28</v>
      </c>
      <c r="H225" s="1805" t="s">
        <v>29</v>
      </c>
      <c r="I225" s="1811" t="s">
        <v>128</v>
      </c>
      <c r="J225" s="1812" t="s">
        <v>874</v>
      </c>
      <c r="K225" s="2112" t="s">
        <v>56</v>
      </c>
      <c r="L225" s="2055">
        <v>0.80625000000000002</v>
      </c>
      <c r="M225" s="2055">
        <v>0.86458333333333337</v>
      </c>
      <c r="N225" s="1812" t="s">
        <v>33</v>
      </c>
      <c r="O225" s="2055">
        <v>0.80208333333333337</v>
      </c>
      <c r="P225" s="1801" t="s">
        <v>34</v>
      </c>
      <c r="Q225" s="1801" t="s">
        <v>34</v>
      </c>
      <c r="R225" s="1812" t="s">
        <v>600</v>
      </c>
      <c r="S225" s="1812" t="s">
        <v>600</v>
      </c>
      <c r="T225" s="1812" t="s">
        <v>36</v>
      </c>
      <c r="U225" s="1812" t="s">
        <v>367</v>
      </c>
      <c r="V225" s="2588">
        <f t="shared" si="5"/>
        <v>4.1666666666666519E-3</v>
      </c>
      <c r="W225" s="1812"/>
    </row>
    <row r="226" spans="1:23" s="2223" customFormat="1">
      <c r="A226" s="1801">
        <v>223</v>
      </c>
      <c r="B226" s="1812">
        <v>2124</v>
      </c>
      <c r="C226" s="1805">
        <v>211395</v>
      </c>
      <c r="D226" s="1812" t="s">
        <v>12769</v>
      </c>
      <c r="E226" s="1811" t="s">
        <v>12787</v>
      </c>
      <c r="F226" s="1805" t="s">
        <v>1118</v>
      </c>
      <c r="G226" s="1811" t="s">
        <v>401</v>
      </c>
      <c r="H226" s="1805" t="s">
        <v>237</v>
      </c>
      <c r="I226" s="1811" t="s">
        <v>238</v>
      </c>
      <c r="J226" s="1812" t="s">
        <v>874</v>
      </c>
      <c r="K226" s="2112" t="s">
        <v>229</v>
      </c>
      <c r="L226" s="2055">
        <v>0.51388888888888884</v>
      </c>
      <c r="M226" s="2055">
        <v>0.76388888888888884</v>
      </c>
      <c r="N226" s="1812" t="s">
        <v>33</v>
      </c>
      <c r="O226" s="2055">
        <v>0.51041666666666663</v>
      </c>
      <c r="P226" s="1801" t="s">
        <v>34</v>
      </c>
      <c r="Q226" s="1801" t="s">
        <v>34</v>
      </c>
      <c r="R226" s="1812" t="s">
        <v>600</v>
      </c>
      <c r="S226" s="1812" t="s">
        <v>600</v>
      </c>
      <c r="T226" s="1812" t="s">
        <v>36</v>
      </c>
      <c r="U226" s="1812" t="s">
        <v>367</v>
      </c>
      <c r="V226" s="2588">
        <f t="shared" si="5"/>
        <v>3.4722222222222099E-3</v>
      </c>
      <c r="W226" s="1812"/>
    </row>
    <row r="227" spans="1:23" s="2223" customFormat="1">
      <c r="A227" s="1801">
        <v>224</v>
      </c>
      <c r="B227" s="1812"/>
      <c r="C227" s="1805">
        <v>204681</v>
      </c>
      <c r="D227" s="1812" t="s">
        <v>12769</v>
      </c>
      <c r="E227" s="1805" t="s">
        <v>8708</v>
      </c>
      <c r="F227" s="1805" t="s">
        <v>1777</v>
      </c>
      <c r="G227" s="1811" t="s">
        <v>109</v>
      </c>
      <c r="H227" s="1805" t="s">
        <v>29</v>
      </c>
      <c r="I227" s="1811" t="s">
        <v>128</v>
      </c>
      <c r="J227" s="1812" t="s">
        <v>874</v>
      </c>
      <c r="K227" s="2112" t="s">
        <v>43</v>
      </c>
      <c r="L227" s="2055">
        <v>0.2638888888888889</v>
      </c>
      <c r="M227" s="2055">
        <v>0.3125</v>
      </c>
      <c r="N227" s="1812" t="s">
        <v>33</v>
      </c>
      <c r="O227" s="2055">
        <v>0.25694444444444442</v>
      </c>
      <c r="P227" s="1801" t="s">
        <v>34</v>
      </c>
      <c r="Q227" s="1801" t="s">
        <v>34</v>
      </c>
      <c r="R227" s="1812" t="s">
        <v>600</v>
      </c>
      <c r="S227" s="1812" t="s">
        <v>600</v>
      </c>
      <c r="T227" s="1812" t="s">
        <v>36</v>
      </c>
      <c r="U227" s="1812" t="s">
        <v>367</v>
      </c>
      <c r="V227" s="2588">
        <f t="shared" si="5"/>
        <v>6.9444444444444753E-3</v>
      </c>
      <c r="W227" s="1812"/>
    </row>
    <row r="228" spans="1:23" s="2223" customFormat="1">
      <c r="A228" s="1801">
        <v>225</v>
      </c>
      <c r="B228" s="1812"/>
      <c r="C228" s="1805">
        <v>17635</v>
      </c>
      <c r="D228" s="1812" t="s">
        <v>12769</v>
      </c>
      <c r="E228" s="1805" t="s">
        <v>12788</v>
      </c>
      <c r="F228" s="1805" t="s">
        <v>938</v>
      </c>
      <c r="G228" s="1811" t="s">
        <v>214</v>
      </c>
      <c r="H228" s="1805" t="s">
        <v>215</v>
      </c>
      <c r="I228" s="1811" t="s">
        <v>853</v>
      </c>
      <c r="J228" s="1812" t="s">
        <v>94</v>
      </c>
      <c r="K228" s="2112" t="s">
        <v>303</v>
      </c>
      <c r="L228" s="2055">
        <v>0.35416666666666669</v>
      </c>
      <c r="M228" s="2055">
        <v>0.40277777777777779</v>
      </c>
      <c r="N228" s="1812" t="s">
        <v>219</v>
      </c>
      <c r="O228" s="2055">
        <v>0.34722222222222221</v>
      </c>
      <c r="P228" s="1801" t="s">
        <v>34</v>
      </c>
      <c r="Q228" s="1801" t="s">
        <v>34</v>
      </c>
      <c r="R228" s="1812" t="s">
        <v>600</v>
      </c>
      <c r="S228" s="1812" t="s">
        <v>600</v>
      </c>
      <c r="T228" s="1812" t="s">
        <v>36</v>
      </c>
      <c r="U228" s="1812" t="s">
        <v>367</v>
      </c>
      <c r="V228" s="2588">
        <f t="shared" si="5"/>
        <v>6.9444444444444753E-3</v>
      </c>
      <c r="W228" s="1812"/>
    </row>
    <row r="229" spans="1:23" s="2223" customFormat="1">
      <c r="A229" s="1801">
        <v>226</v>
      </c>
      <c r="B229" s="1812"/>
      <c r="C229" s="1805">
        <v>129562</v>
      </c>
      <c r="D229" s="1812" t="s">
        <v>12769</v>
      </c>
      <c r="E229" s="1805" t="s">
        <v>12789</v>
      </c>
      <c r="F229" s="1805" t="s">
        <v>479</v>
      </c>
      <c r="G229" s="1811" t="s">
        <v>28</v>
      </c>
      <c r="H229" s="1805" t="s">
        <v>29</v>
      </c>
      <c r="I229" s="1811" t="s">
        <v>128</v>
      </c>
      <c r="J229" s="1812" t="s">
        <v>874</v>
      </c>
      <c r="K229" s="2112" t="s">
        <v>168</v>
      </c>
      <c r="L229" s="2055">
        <v>0.51041666666666663</v>
      </c>
      <c r="M229" s="2055">
        <v>0.55902777777777779</v>
      </c>
      <c r="N229" s="1812" t="s">
        <v>33</v>
      </c>
      <c r="O229" s="2055">
        <v>0.50347222222222221</v>
      </c>
      <c r="P229" s="1801" t="s">
        <v>34</v>
      </c>
      <c r="Q229" s="1801" t="s">
        <v>34</v>
      </c>
      <c r="R229" s="1812" t="s">
        <v>600</v>
      </c>
      <c r="S229" s="1812" t="s">
        <v>600</v>
      </c>
      <c r="T229" s="1812" t="s">
        <v>36</v>
      </c>
      <c r="U229" s="1812" t="s">
        <v>367</v>
      </c>
      <c r="V229" s="2588">
        <f t="shared" si="5"/>
        <v>6.9444444444444198E-3</v>
      </c>
      <c r="W229" s="1812"/>
    </row>
    <row r="230" spans="1:23" s="2223" customFormat="1">
      <c r="A230" s="1801">
        <v>227</v>
      </c>
      <c r="B230" s="2006"/>
      <c r="C230" s="1997">
        <v>207628</v>
      </c>
      <c r="D230" s="2471" t="s">
        <v>12790</v>
      </c>
      <c r="E230" s="1997" t="s">
        <v>12791</v>
      </c>
      <c r="F230" s="1997" t="s">
        <v>832</v>
      </c>
      <c r="G230" s="1999" t="s">
        <v>9210</v>
      </c>
      <c r="H230" s="1997" t="s">
        <v>389</v>
      </c>
      <c r="I230" s="1999" t="s">
        <v>93</v>
      </c>
      <c r="J230" s="1812" t="s">
        <v>4579</v>
      </c>
      <c r="K230" s="2112" t="s">
        <v>10539</v>
      </c>
      <c r="L230" s="2485">
        <v>0.35069444444444442</v>
      </c>
      <c r="M230" s="2485">
        <v>0.4375</v>
      </c>
      <c r="N230" s="1812" t="s">
        <v>33</v>
      </c>
      <c r="O230" s="2485">
        <v>0.34375</v>
      </c>
      <c r="P230" s="1801" t="s">
        <v>34</v>
      </c>
      <c r="Q230" s="1801" t="s">
        <v>34</v>
      </c>
      <c r="R230" s="1812" t="s">
        <v>600</v>
      </c>
      <c r="S230" s="1812" t="s">
        <v>600</v>
      </c>
      <c r="T230" s="1812" t="s">
        <v>36</v>
      </c>
      <c r="U230" s="1812" t="s">
        <v>2113</v>
      </c>
      <c r="V230" s="2589">
        <f t="shared" si="5"/>
        <v>6.9444444444444198E-3</v>
      </c>
      <c r="W230" s="2006"/>
    </row>
    <row r="231" spans="1:23" s="2223" customFormat="1">
      <c r="A231" s="1801">
        <v>228</v>
      </c>
      <c r="B231" s="1812"/>
      <c r="C231" s="1997">
        <v>194988</v>
      </c>
      <c r="D231" s="1812" t="s">
        <v>12790</v>
      </c>
      <c r="E231" s="1997" t="s">
        <v>12792</v>
      </c>
      <c r="F231" s="1997" t="s">
        <v>832</v>
      </c>
      <c r="G231" s="1999" t="s">
        <v>104</v>
      </c>
      <c r="H231" s="1997" t="s">
        <v>12793</v>
      </c>
      <c r="I231" s="1997" t="s">
        <v>4633</v>
      </c>
      <c r="J231" s="1812" t="s">
        <v>94</v>
      </c>
      <c r="K231" s="2112" t="s">
        <v>3524</v>
      </c>
      <c r="L231" s="2055">
        <v>0.60069444444444442</v>
      </c>
      <c r="M231" s="2055">
        <v>0.66319444444444442</v>
      </c>
      <c r="N231" s="1812" t="s">
        <v>33</v>
      </c>
      <c r="O231" s="2055">
        <v>0.59375</v>
      </c>
      <c r="P231" s="1801" t="s">
        <v>34</v>
      </c>
      <c r="Q231" s="1801" t="s">
        <v>34</v>
      </c>
      <c r="R231" s="1812" t="s">
        <v>600</v>
      </c>
      <c r="S231" s="1812" t="s">
        <v>600</v>
      </c>
      <c r="T231" s="1812" t="s">
        <v>36</v>
      </c>
      <c r="U231" s="1812" t="s">
        <v>367</v>
      </c>
      <c r="V231" s="2588">
        <f t="shared" si="5"/>
        <v>6.9444444444444198E-3</v>
      </c>
      <c r="W231" s="1812"/>
    </row>
    <row r="232" spans="1:23" s="2223" customFormat="1">
      <c r="A232" s="1801">
        <v>229</v>
      </c>
      <c r="B232" s="1812"/>
      <c r="C232" s="1997">
        <v>211838</v>
      </c>
      <c r="D232" s="1812" t="s">
        <v>12790</v>
      </c>
      <c r="E232" s="1997" t="s">
        <v>12794</v>
      </c>
      <c r="F232" s="1997" t="s">
        <v>178</v>
      </c>
      <c r="G232" s="1999" t="s">
        <v>28</v>
      </c>
      <c r="H232" s="1997" t="s">
        <v>29</v>
      </c>
      <c r="I232" s="1997" t="s">
        <v>128</v>
      </c>
      <c r="J232" s="1812" t="s">
        <v>874</v>
      </c>
      <c r="K232" s="2112" t="s">
        <v>3654</v>
      </c>
      <c r="L232" s="2055">
        <v>0.76249999999999996</v>
      </c>
      <c r="M232" s="2055">
        <v>0.80208333333333337</v>
      </c>
      <c r="N232" s="1812" t="s">
        <v>33</v>
      </c>
      <c r="O232" s="2055">
        <v>0.75694444444444442</v>
      </c>
      <c r="P232" s="1801" t="s">
        <v>34</v>
      </c>
      <c r="Q232" s="1801" t="s">
        <v>34</v>
      </c>
      <c r="R232" s="1812" t="s">
        <v>600</v>
      </c>
      <c r="S232" s="1812" t="s">
        <v>600</v>
      </c>
      <c r="T232" s="1812" t="s">
        <v>36</v>
      </c>
      <c r="U232" s="1812" t="s">
        <v>367</v>
      </c>
      <c r="V232" s="2588">
        <f t="shared" si="5"/>
        <v>5.5555555555555358E-3</v>
      </c>
      <c r="W232" s="1812"/>
    </row>
    <row r="233" spans="1:23" s="2223" customFormat="1">
      <c r="A233" s="1801">
        <v>230</v>
      </c>
      <c r="B233" s="1812"/>
      <c r="C233" s="1997">
        <v>204422</v>
      </c>
      <c r="D233" s="1812" t="s">
        <v>12790</v>
      </c>
      <c r="E233" s="1997" t="s">
        <v>12795</v>
      </c>
      <c r="F233" s="1997" t="s">
        <v>804</v>
      </c>
      <c r="G233" s="1999" t="s">
        <v>11467</v>
      </c>
      <c r="H233" s="1997" t="s">
        <v>41</v>
      </c>
      <c r="I233" s="1999" t="s">
        <v>12796</v>
      </c>
      <c r="J233" s="1812" t="s">
        <v>4579</v>
      </c>
      <c r="K233" s="2112" t="s">
        <v>366</v>
      </c>
      <c r="L233" s="2055">
        <v>0.35416666666666669</v>
      </c>
      <c r="M233" s="2055">
        <v>0.4861111111111111</v>
      </c>
      <c r="N233" s="1812" t="s">
        <v>33</v>
      </c>
      <c r="O233" s="2055">
        <v>0.34722222222222221</v>
      </c>
      <c r="P233" s="1801" t="s">
        <v>34</v>
      </c>
      <c r="Q233" s="1801" t="s">
        <v>34</v>
      </c>
      <c r="R233" s="1812" t="s">
        <v>600</v>
      </c>
      <c r="S233" s="1812" t="s">
        <v>600</v>
      </c>
      <c r="T233" s="1812" t="s">
        <v>36</v>
      </c>
      <c r="U233" s="1812" t="s">
        <v>2113</v>
      </c>
      <c r="V233" s="2588">
        <f t="shared" si="5"/>
        <v>6.9444444444444753E-3</v>
      </c>
      <c r="W233" s="1812"/>
    </row>
    <row r="234" spans="1:23" s="2223" customFormat="1">
      <c r="A234" s="1801">
        <v>231</v>
      </c>
      <c r="B234" s="1812"/>
      <c r="C234" s="1997">
        <v>208037</v>
      </c>
      <c r="D234" s="1812" t="s">
        <v>12790</v>
      </c>
      <c r="E234" s="1997" t="s">
        <v>7646</v>
      </c>
      <c r="F234" s="1997" t="s">
        <v>759</v>
      </c>
      <c r="G234" s="1999" t="s">
        <v>10420</v>
      </c>
      <c r="H234" s="1997" t="s">
        <v>29</v>
      </c>
      <c r="I234" s="1999" t="s">
        <v>110</v>
      </c>
      <c r="J234" s="1812" t="s">
        <v>4579</v>
      </c>
      <c r="K234" s="2112" t="s">
        <v>1049</v>
      </c>
      <c r="L234" s="2055">
        <v>0.52083333333333337</v>
      </c>
      <c r="M234" s="2055">
        <v>0.57291666666666663</v>
      </c>
      <c r="N234" s="1812" t="s">
        <v>33</v>
      </c>
      <c r="O234" s="2055">
        <v>0.51041666666666663</v>
      </c>
      <c r="P234" s="1801" t="s">
        <v>34</v>
      </c>
      <c r="Q234" s="1801" t="s">
        <v>34</v>
      </c>
      <c r="R234" s="1812" t="s">
        <v>600</v>
      </c>
      <c r="S234" s="1812" t="s">
        <v>600</v>
      </c>
      <c r="T234" s="1812" t="s">
        <v>36</v>
      </c>
      <c r="U234" s="1812" t="s">
        <v>367</v>
      </c>
      <c r="V234" s="2588">
        <f t="shared" si="5"/>
        <v>1.0416666666666741E-2</v>
      </c>
      <c r="W234" s="1812"/>
    </row>
    <row r="235" spans="1:23" s="2223" customFormat="1">
      <c r="A235" s="1801">
        <v>232</v>
      </c>
      <c r="B235" s="1812"/>
      <c r="C235" s="1997">
        <v>107326</v>
      </c>
      <c r="D235" s="1812" t="s">
        <v>12790</v>
      </c>
      <c r="E235" s="1997" t="s">
        <v>12797</v>
      </c>
      <c r="F235" s="1997" t="s">
        <v>162</v>
      </c>
      <c r="G235" s="1999" t="s">
        <v>9210</v>
      </c>
      <c r="H235" s="1997" t="s">
        <v>389</v>
      </c>
      <c r="I235" s="1997" t="s">
        <v>3334</v>
      </c>
      <c r="J235" s="1812" t="s">
        <v>874</v>
      </c>
      <c r="K235" s="2112" t="s">
        <v>3654</v>
      </c>
      <c r="L235" s="2055">
        <v>0.69444444444444442</v>
      </c>
      <c r="M235" s="2055">
        <v>0.90972222222222221</v>
      </c>
      <c r="N235" s="1812" t="s">
        <v>33</v>
      </c>
      <c r="O235" s="2055">
        <v>0.69097222222222221</v>
      </c>
      <c r="P235" s="1801" t="s">
        <v>34</v>
      </c>
      <c r="Q235" s="1801" t="s">
        <v>34</v>
      </c>
      <c r="R235" s="1812" t="s">
        <v>600</v>
      </c>
      <c r="S235" s="1812" t="s">
        <v>600</v>
      </c>
      <c r="T235" s="1812" t="s">
        <v>36</v>
      </c>
      <c r="U235" s="1812" t="s">
        <v>2113</v>
      </c>
      <c r="V235" s="2588">
        <f t="shared" si="5"/>
        <v>3.4722222222222099E-3</v>
      </c>
      <c r="W235" s="1812"/>
    </row>
    <row r="236" spans="1:23" s="2223" customFormat="1">
      <c r="A236" s="1801">
        <v>233</v>
      </c>
      <c r="B236" s="1812"/>
      <c r="C236" s="1997">
        <v>206774</v>
      </c>
      <c r="D236" s="1812" t="s">
        <v>12790</v>
      </c>
      <c r="E236" s="1997" t="s">
        <v>12798</v>
      </c>
      <c r="F236" s="1997" t="s">
        <v>810</v>
      </c>
      <c r="G236" s="1999" t="s">
        <v>104</v>
      </c>
      <c r="H236" s="1997" t="s">
        <v>12793</v>
      </c>
      <c r="I236" s="1999" t="s">
        <v>394</v>
      </c>
      <c r="J236" s="1812" t="s">
        <v>4579</v>
      </c>
      <c r="K236" s="2112" t="s">
        <v>56</v>
      </c>
      <c r="L236" s="2055">
        <v>0.34375</v>
      </c>
      <c r="M236" s="2055">
        <v>0.4</v>
      </c>
      <c r="N236" s="1812" t="s">
        <v>33</v>
      </c>
      <c r="O236" s="2055">
        <v>0.34027777777777779</v>
      </c>
      <c r="P236" s="1801" t="s">
        <v>34</v>
      </c>
      <c r="Q236" s="1801" t="s">
        <v>34</v>
      </c>
      <c r="R236" s="1812" t="s">
        <v>600</v>
      </c>
      <c r="S236" s="1812" t="s">
        <v>600</v>
      </c>
      <c r="T236" s="1812" t="s">
        <v>36</v>
      </c>
      <c r="U236" s="1812" t="s">
        <v>367</v>
      </c>
      <c r="V236" s="2588">
        <f t="shared" si="5"/>
        <v>3.4722222222222099E-3</v>
      </c>
      <c r="W236" s="1812"/>
    </row>
    <row r="237" spans="1:23" s="2223" customFormat="1">
      <c r="A237" s="1801">
        <v>234</v>
      </c>
      <c r="B237" s="1812"/>
      <c r="C237" s="1997">
        <v>205677</v>
      </c>
      <c r="D237" s="1812" t="s">
        <v>12790</v>
      </c>
      <c r="E237" s="1997" t="s">
        <v>12799</v>
      </c>
      <c r="F237" s="1997" t="s">
        <v>178</v>
      </c>
      <c r="G237" s="1999" t="s">
        <v>104</v>
      </c>
      <c r="H237" s="1997" t="s">
        <v>12793</v>
      </c>
      <c r="I237" s="1999" t="s">
        <v>12800</v>
      </c>
      <c r="J237" s="1812" t="s">
        <v>4579</v>
      </c>
      <c r="K237" s="2590" t="s">
        <v>10280</v>
      </c>
      <c r="L237" s="2055">
        <v>0.40972222222222221</v>
      </c>
      <c r="M237" s="2055">
        <v>0.46944444444444444</v>
      </c>
      <c r="N237" s="1812" t="s">
        <v>33</v>
      </c>
      <c r="O237" s="2055">
        <v>0.40625</v>
      </c>
      <c r="P237" s="1801" t="s">
        <v>34</v>
      </c>
      <c r="Q237" s="1801" t="s">
        <v>34</v>
      </c>
      <c r="R237" s="1812" t="s">
        <v>600</v>
      </c>
      <c r="S237" s="1812" t="s">
        <v>600</v>
      </c>
      <c r="T237" s="1812" t="s">
        <v>36</v>
      </c>
      <c r="U237" s="1812" t="s">
        <v>367</v>
      </c>
      <c r="V237" s="2588">
        <f t="shared" si="5"/>
        <v>3.4722222222222099E-3</v>
      </c>
      <c r="W237" s="1812"/>
    </row>
    <row r="238" spans="1:23" s="2223" customFormat="1">
      <c r="A238" s="1801">
        <v>235</v>
      </c>
      <c r="B238" s="1812"/>
      <c r="C238" s="1997">
        <v>206909</v>
      </c>
      <c r="D238" s="1812" t="s">
        <v>12790</v>
      </c>
      <c r="E238" s="1997" t="s">
        <v>12801</v>
      </c>
      <c r="F238" s="1997" t="s">
        <v>39</v>
      </c>
      <c r="G238" s="1999" t="s">
        <v>104</v>
      </c>
      <c r="H238" s="1997" t="s">
        <v>12793</v>
      </c>
      <c r="I238" s="1999" t="s">
        <v>394</v>
      </c>
      <c r="J238" s="1812" t="s">
        <v>4579</v>
      </c>
      <c r="K238" s="2112" t="s">
        <v>854</v>
      </c>
      <c r="L238" s="2055">
        <v>0.47291666666666665</v>
      </c>
      <c r="M238" s="2055">
        <v>0.56597222222222221</v>
      </c>
      <c r="N238" s="1812" t="s">
        <v>33</v>
      </c>
      <c r="O238" s="2055">
        <v>0.46875</v>
      </c>
      <c r="P238" s="1801" t="s">
        <v>34</v>
      </c>
      <c r="Q238" s="1801" t="s">
        <v>34</v>
      </c>
      <c r="R238" s="1812" t="s">
        <v>600</v>
      </c>
      <c r="S238" s="1812" t="s">
        <v>600</v>
      </c>
      <c r="T238" s="1812" t="s">
        <v>36</v>
      </c>
      <c r="U238" s="1812" t="s">
        <v>367</v>
      </c>
      <c r="V238" s="2588">
        <f t="shared" si="5"/>
        <v>4.1666666666666519E-3</v>
      </c>
      <c r="W238" s="1812"/>
    </row>
    <row r="239" spans="1:23" s="2223" customFormat="1">
      <c r="A239" s="1801">
        <v>236</v>
      </c>
      <c r="B239" s="1812"/>
      <c r="C239" s="1997">
        <v>38382</v>
      </c>
      <c r="D239" s="1812" t="s">
        <v>12790</v>
      </c>
      <c r="E239" s="1997" t="s">
        <v>12802</v>
      </c>
      <c r="F239" s="1997" t="s">
        <v>108</v>
      </c>
      <c r="G239" s="1999" t="s">
        <v>28</v>
      </c>
      <c r="H239" s="1997" t="s">
        <v>29</v>
      </c>
      <c r="I239" s="1997" t="s">
        <v>128</v>
      </c>
      <c r="J239" s="1812" t="s">
        <v>874</v>
      </c>
      <c r="K239" s="2112" t="s">
        <v>10554</v>
      </c>
      <c r="L239" s="2055">
        <v>0.71666666666666667</v>
      </c>
      <c r="M239" s="2055">
        <v>0.76388888888888884</v>
      </c>
      <c r="N239" s="1812" t="s">
        <v>33</v>
      </c>
      <c r="O239" s="2055">
        <v>0.71180555555555558</v>
      </c>
      <c r="P239" s="1801" t="s">
        <v>34</v>
      </c>
      <c r="Q239" s="1801" t="s">
        <v>34</v>
      </c>
      <c r="R239" s="1812" t="s">
        <v>600</v>
      </c>
      <c r="S239" s="1812" t="s">
        <v>600</v>
      </c>
      <c r="T239" s="1812" t="s">
        <v>36</v>
      </c>
      <c r="U239" s="1812" t="s">
        <v>367</v>
      </c>
      <c r="V239" s="2588">
        <f t="shared" si="5"/>
        <v>4.8611111111110938E-3</v>
      </c>
      <c r="W239" s="1812"/>
    </row>
    <row r="240" spans="1:23" s="2223" customFormat="1">
      <c r="A240" s="1801">
        <v>237</v>
      </c>
      <c r="B240" s="1812"/>
      <c r="C240" s="1997">
        <v>209954</v>
      </c>
      <c r="D240" s="1812" t="s">
        <v>12790</v>
      </c>
      <c r="E240" s="1997" t="s">
        <v>12803</v>
      </c>
      <c r="F240" s="1997" t="s">
        <v>276</v>
      </c>
      <c r="G240" s="1999" t="s">
        <v>104</v>
      </c>
      <c r="H240" s="1997" t="s">
        <v>12793</v>
      </c>
      <c r="I240" s="1999" t="s">
        <v>394</v>
      </c>
      <c r="J240" s="1812" t="s">
        <v>4579</v>
      </c>
      <c r="K240" s="2112" t="s">
        <v>1078</v>
      </c>
      <c r="L240" s="2055">
        <v>0.38194444444444442</v>
      </c>
      <c r="M240" s="2055">
        <v>0.45833333333333331</v>
      </c>
      <c r="N240" s="1812" t="s">
        <v>33</v>
      </c>
      <c r="O240" s="2055">
        <v>0.37847222222222221</v>
      </c>
      <c r="P240" s="1801" t="s">
        <v>34</v>
      </c>
      <c r="Q240" s="1801" t="s">
        <v>34</v>
      </c>
      <c r="R240" s="1812" t="s">
        <v>600</v>
      </c>
      <c r="S240" s="1812" t="s">
        <v>600</v>
      </c>
      <c r="T240" s="1812" t="s">
        <v>36</v>
      </c>
      <c r="U240" s="1812" t="s">
        <v>367</v>
      </c>
      <c r="V240" s="2588">
        <f t="shared" si="5"/>
        <v>3.4722222222222099E-3</v>
      </c>
      <c r="W240" s="1812"/>
    </row>
    <row r="241" spans="1:23" s="2223" customFormat="1" ht="27.75">
      <c r="A241" s="1801">
        <v>238</v>
      </c>
      <c r="B241" s="1812"/>
      <c r="C241" s="1997">
        <v>211578</v>
      </c>
      <c r="D241" s="1812" t="s">
        <v>12790</v>
      </c>
      <c r="E241" s="1997" t="s">
        <v>12804</v>
      </c>
      <c r="F241" s="1997" t="s">
        <v>467</v>
      </c>
      <c r="G241" s="1999" t="s">
        <v>47</v>
      </c>
      <c r="H241" s="1997" t="s">
        <v>10393</v>
      </c>
      <c r="I241" s="1999" t="s">
        <v>12805</v>
      </c>
      <c r="J241" s="1812" t="s">
        <v>94</v>
      </c>
      <c r="K241" s="2604" t="s">
        <v>465</v>
      </c>
      <c r="L241" s="2055">
        <v>0.46875</v>
      </c>
      <c r="M241" s="2055">
        <v>0.60416666666666663</v>
      </c>
      <c r="N241" s="1812" t="s">
        <v>33</v>
      </c>
      <c r="O241" s="2055">
        <v>0.46527777777777779</v>
      </c>
      <c r="P241" s="1801" t="s">
        <v>34</v>
      </c>
      <c r="Q241" s="1801" t="s">
        <v>34</v>
      </c>
      <c r="R241" s="1812" t="s">
        <v>600</v>
      </c>
      <c r="S241" s="1812" t="s">
        <v>600</v>
      </c>
      <c r="T241" s="1812" t="s">
        <v>36</v>
      </c>
      <c r="U241" s="1812" t="s">
        <v>367</v>
      </c>
      <c r="V241" s="2588">
        <f t="shared" si="5"/>
        <v>3.4722222222222099E-3</v>
      </c>
      <c r="W241" s="1812"/>
    </row>
    <row r="242" spans="1:23" s="2223" customFormat="1">
      <c r="A242" s="1801">
        <v>239</v>
      </c>
      <c r="B242" s="1812"/>
      <c r="C242" s="1997">
        <v>211819</v>
      </c>
      <c r="D242" s="1812" t="s">
        <v>12790</v>
      </c>
      <c r="E242" s="1997" t="s">
        <v>12806</v>
      </c>
      <c r="F242" s="1997" t="s">
        <v>829</v>
      </c>
      <c r="G242" s="1999" t="s">
        <v>141</v>
      </c>
      <c r="H242" s="1997" t="s">
        <v>3346</v>
      </c>
      <c r="I242" s="1997" t="s">
        <v>12807</v>
      </c>
      <c r="J242" s="1812" t="s">
        <v>874</v>
      </c>
      <c r="K242" s="2604" t="s">
        <v>1042</v>
      </c>
      <c r="L242" s="2055">
        <v>0.96875</v>
      </c>
      <c r="M242" s="2055">
        <v>4.8611111111111112E-2</v>
      </c>
      <c r="N242" s="1812" t="s">
        <v>33</v>
      </c>
      <c r="O242" s="2055">
        <v>0.96527777777777779</v>
      </c>
      <c r="P242" s="1801" t="s">
        <v>34</v>
      </c>
      <c r="Q242" s="1801" t="s">
        <v>34</v>
      </c>
      <c r="R242" s="1812" t="s">
        <v>600</v>
      </c>
      <c r="S242" s="1812" t="s">
        <v>600</v>
      </c>
      <c r="T242" s="1812" t="s">
        <v>36</v>
      </c>
      <c r="U242" s="1812" t="s">
        <v>367</v>
      </c>
      <c r="V242" s="2588">
        <f t="shared" si="5"/>
        <v>3.4722222222222099E-3</v>
      </c>
      <c r="W242" s="1812"/>
    </row>
    <row r="243" spans="1:23" s="2223" customFormat="1">
      <c r="A243" s="1801">
        <v>240</v>
      </c>
      <c r="B243" s="1812"/>
      <c r="C243" s="1997">
        <v>202566</v>
      </c>
      <c r="D243" s="1812" t="s">
        <v>12790</v>
      </c>
      <c r="E243" s="1997" t="s">
        <v>11493</v>
      </c>
      <c r="F243" s="1997" t="s">
        <v>285</v>
      </c>
      <c r="G243" s="1999" t="s">
        <v>12348</v>
      </c>
      <c r="H243" s="1997" t="s">
        <v>520</v>
      </c>
      <c r="I243" s="1999" t="s">
        <v>9257</v>
      </c>
      <c r="J243" s="1812" t="s">
        <v>4579</v>
      </c>
      <c r="K243" s="2112" t="s">
        <v>5552</v>
      </c>
      <c r="L243" s="2055">
        <v>0.50694444444444442</v>
      </c>
      <c r="M243" s="2055">
        <v>0.63888888888888884</v>
      </c>
      <c r="N243" s="1812" t="s">
        <v>33</v>
      </c>
      <c r="O243" s="2055">
        <v>0.50347222222222221</v>
      </c>
      <c r="P243" s="1801" t="s">
        <v>34</v>
      </c>
      <c r="Q243" s="1801" t="s">
        <v>34</v>
      </c>
      <c r="R243" s="1812" t="s">
        <v>600</v>
      </c>
      <c r="S243" s="1812" t="s">
        <v>600</v>
      </c>
      <c r="T243" s="1812" t="s">
        <v>36</v>
      </c>
      <c r="U243" s="1812" t="s">
        <v>367</v>
      </c>
      <c r="V243" s="2588">
        <f t="shared" si="5"/>
        <v>3.4722222222222099E-3</v>
      </c>
      <c r="W243" s="1812"/>
    </row>
    <row r="244" spans="1:23" s="1810" customFormat="1">
      <c r="A244" s="1801">
        <v>241</v>
      </c>
      <c r="B244" s="1801">
        <v>2147</v>
      </c>
      <c r="C244" s="2014">
        <v>194500</v>
      </c>
      <c r="D244" s="1802" t="s">
        <v>12808</v>
      </c>
      <c r="E244" s="1997" t="s">
        <v>12809</v>
      </c>
      <c r="F244" s="1997" t="s">
        <v>455</v>
      </c>
      <c r="G244" s="1997" t="s">
        <v>9239</v>
      </c>
      <c r="H244" s="1999" t="s">
        <v>389</v>
      </c>
      <c r="I244" s="1999" t="s">
        <v>12810</v>
      </c>
      <c r="J244" s="1812" t="s">
        <v>4579</v>
      </c>
      <c r="K244" s="1818" t="s">
        <v>7695</v>
      </c>
      <c r="L244" s="1807">
        <v>0.34722222222222221</v>
      </c>
      <c r="M244" s="1807">
        <v>0.74305555555555558</v>
      </c>
      <c r="N244" s="1812" t="s">
        <v>33</v>
      </c>
      <c r="O244" s="1807">
        <v>0.34027777777777779</v>
      </c>
      <c r="P244" s="1801" t="s">
        <v>34</v>
      </c>
      <c r="Q244" s="1801" t="s">
        <v>34</v>
      </c>
      <c r="R244" s="1812" t="s">
        <v>600</v>
      </c>
      <c r="S244" s="1812" t="s">
        <v>600</v>
      </c>
      <c r="T244" s="1812" t="s">
        <v>36</v>
      </c>
      <c r="U244" s="1812" t="s">
        <v>2113</v>
      </c>
      <c r="V244" s="2526">
        <f t="shared" si="5"/>
        <v>6.9444444444444198E-3</v>
      </c>
      <c r="W244" s="1801"/>
    </row>
    <row r="245" spans="1:23" s="1810" customFormat="1">
      <c r="A245" s="1801">
        <v>242</v>
      </c>
      <c r="B245" s="1801"/>
      <c r="C245" s="2014">
        <v>211709</v>
      </c>
      <c r="D245" s="1801" t="s">
        <v>12808</v>
      </c>
      <c r="E245" s="1997" t="s">
        <v>12811</v>
      </c>
      <c r="F245" s="1997" t="s">
        <v>475</v>
      </c>
      <c r="G245" s="1997" t="s">
        <v>11467</v>
      </c>
      <c r="H245" s="1999" t="s">
        <v>41</v>
      </c>
      <c r="I245" s="1999" t="s">
        <v>12812</v>
      </c>
      <c r="J245" s="1812" t="s">
        <v>4579</v>
      </c>
      <c r="K245" s="1818" t="s">
        <v>854</v>
      </c>
      <c r="L245" s="1807">
        <v>0.37222222222222223</v>
      </c>
      <c r="M245" s="1807">
        <v>0.52083333333333337</v>
      </c>
      <c r="N245" s="1812" t="s">
        <v>33</v>
      </c>
      <c r="O245" s="1807">
        <v>0.36805555555555558</v>
      </c>
      <c r="P245" s="1801" t="s">
        <v>34</v>
      </c>
      <c r="Q245" s="1801" t="s">
        <v>34</v>
      </c>
      <c r="R245" s="1812" t="s">
        <v>600</v>
      </c>
      <c r="S245" s="1812" t="s">
        <v>600</v>
      </c>
      <c r="T245" s="1812" t="s">
        <v>36</v>
      </c>
      <c r="U245" s="1812" t="s">
        <v>367</v>
      </c>
      <c r="V245" s="2526">
        <f t="shared" si="5"/>
        <v>4.1666666666666519E-3</v>
      </c>
      <c r="W245" s="1801"/>
    </row>
    <row r="246" spans="1:23" s="1810" customFormat="1">
      <c r="A246" s="1801">
        <v>243</v>
      </c>
      <c r="B246" s="1801">
        <v>6116</v>
      </c>
      <c r="C246" s="2014">
        <v>209826</v>
      </c>
      <c r="D246" s="1801" t="s">
        <v>12808</v>
      </c>
      <c r="E246" s="1997" t="s">
        <v>12813</v>
      </c>
      <c r="F246" s="1997" t="s">
        <v>90</v>
      </c>
      <c r="G246" s="1997" t="s">
        <v>11467</v>
      </c>
      <c r="H246" s="1999" t="s">
        <v>41</v>
      </c>
      <c r="I246" s="1999" t="s">
        <v>12814</v>
      </c>
      <c r="J246" s="1812" t="s">
        <v>4579</v>
      </c>
      <c r="K246" s="1818" t="s">
        <v>366</v>
      </c>
      <c r="L246" s="1807">
        <v>0.53263888888888888</v>
      </c>
      <c r="M246" s="1807">
        <v>0.74444444444444446</v>
      </c>
      <c r="N246" s="1812" t="s">
        <v>33</v>
      </c>
      <c r="O246" s="1807">
        <v>0.53125</v>
      </c>
      <c r="P246" s="1801" t="s">
        <v>34</v>
      </c>
      <c r="Q246" s="1801" t="s">
        <v>34</v>
      </c>
      <c r="R246" s="1812" t="s">
        <v>600</v>
      </c>
      <c r="S246" s="1812" t="s">
        <v>600</v>
      </c>
      <c r="T246" s="1812" t="s">
        <v>36</v>
      </c>
      <c r="U246" s="1812" t="s">
        <v>367</v>
      </c>
      <c r="V246" s="2526">
        <f t="shared" si="5"/>
        <v>1.388888888888884E-3</v>
      </c>
      <c r="W246" s="1801"/>
    </row>
    <row r="247" spans="1:23" s="1810" customFormat="1">
      <c r="A247" s="1801">
        <v>244</v>
      </c>
      <c r="B247" s="1801">
        <v>3502</v>
      </c>
      <c r="C247" s="2014">
        <v>46615</v>
      </c>
      <c r="D247" s="1801" t="s">
        <v>12808</v>
      </c>
      <c r="E247" s="1997" t="s">
        <v>12815</v>
      </c>
      <c r="F247" s="1997" t="s">
        <v>103</v>
      </c>
      <c r="G247" s="1997" t="s">
        <v>11467</v>
      </c>
      <c r="H247" s="1999" t="s">
        <v>41</v>
      </c>
      <c r="I247" s="1999" t="s">
        <v>12816</v>
      </c>
      <c r="J247" s="1812" t="s">
        <v>4579</v>
      </c>
      <c r="K247" s="1818" t="s">
        <v>854</v>
      </c>
      <c r="L247" s="1807">
        <v>0.75694444444444442</v>
      </c>
      <c r="M247" s="1807">
        <v>0.82638888888888884</v>
      </c>
      <c r="N247" s="1812" t="s">
        <v>33</v>
      </c>
      <c r="O247" s="1807">
        <v>0.75347222222222221</v>
      </c>
      <c r="P247" s="1801" t="s">
        <v>34</v>
      </c>
      <c r="Q247" s="1801" t="s">
        <v>34</v>
      </c>
      <c r="R247" s="1812" t="s">
        <v>600</v>
      </c>
      <c r="S247" s="1812" t="s">
        <v>600</v>
      </c>
      <c r="T247" s="1812" t="s">
        <v>36</v>
      </c>
      <c r="U247" s="1812" t="s">
        <v>367</v>
      </c>
      <c r="V247" s="2526">
        <f t="shared" si="5"/>
        <v>3.4722222222222099E-3</v>
      </c>
      <c r="W247" s="1801"/>
    </row>
    <row r="248" spans="1:23" s="1810" customFormat="1">
      <c r="A248" s="1801">
        <v>245</v>
      </c>
      <c r="B248" s="1801">
        <v>4616</v>
      </c>
      <c r="C248" s="2014">
        <v>39353</v>
      </c>
      <c r="D248" s="1801" t="s">
        <v>12808</v>
      </c>
      <c r="E248" s="1997" t="s">
        <v>12817</v>
      </c>
      <c r="F248" s="1997" t="s">
        <v>1719</v>
      </c>
      <c r="G248" s="1997" t="s">
        <v>214</v>
      </c>
      <c r="H248" s="1999" t="s">
        <v>215</v>
      </c>
      <c r="I248" s="1999" t="s">
        <v>12818</v>
      </c>
      <c r="J248" s="1812" t="s">
        <v>4579</v>
      </c>
      <c r="K248" s="1818" t="s">
        <v>5946</v>
      </c>
      <c r="L248" s="1807">
        <v>0.36736111111111114</v>
      </c>
      <c r="M248" s="1807">
        <v>0.4548611111111111</v>
      </c>
      <c r="N248" s="1801" t="s">
        <v>219</v>
      </c>
      <c r="O248" s="1807">
        <v>0.36458333333333331</v>
      </c>
      <c r="P248" s="1801" t="s">
        <v>34</v>
      </c>
      <c r="Q248" s="1801" t="s">
        <v>34</v>
      </c>
      <c r="R248" s="1812" t="s">
        <v>600</v>
      </c>
      <c r="S248" s="1812" t="s">
        <v>600</v>
      </c>
      <c r="T248" s="1812" t="s">
        <v>36</v>
      </c>
      <c r="U248" s="1812" t="s">
        <v>367</v>
      </c>
      <c r="V248" s="2526">
        <f t="shared" si="5"/>
        <v>2.7777777777778234E-3</v>
      </c>
      <c r="W248" s="1801"/>
    </row>
    <row r="249" spans="1:23" s="1810" customFormat="1">
      <c r="A249" s="1801">
        <v>246</v>
      </c>
      <c r="B249" s="1801">
        <v>4644</v>
      </c>
      <c r="C249" s="2014">
        <v>155215</v>
      </c>
      <c r="D249" s="1801" t="s">
        <v>12808</v>
      </c>
      <c r="E249" s="1997" t="s">
        <v>11351</v>
      </c>
      <c r="F249" s="1997" t="s">
        <v>738</v>
      </c>
      <c r="G249" s="1997" t="s">
        <v>214</v>
      </c>
      <c r="H249" s="1999" t="s">
        <v>215</v>
      </c>
      <c r="I249" s="1999" t="s">
        <v>12819</v>
      </c>
      <c r="J249" s="1812" t="s">
        <v>4579</v>
      </c>
      <c r="K249" s="1818" t="s">
        <v>4533</v>
      </c>
      <c r="L249" s="1807">
        <v>0.46944444444444444</v>
      </c>
      <c r="M249" s="1807">
        <v>0.53125</v>
      </c>
      <c r="N249" s="1801" t="s">
        <v>219</v>
      </c>
      <c r="O249" s="1807">
        <v>0.46944444444444444</v>
      </c>
      <c r="P249" s="1801" t="s">
        <v>34</v>
      </c>
      <c r="Q249" s="1801" t="s">
        <v>34</v>
      </c>
      <c r="R249" s="1812" t="s">
        <v>600</v>
      </c>
      <c r="S249" s="1812" t="s">
        <v>600</v>
      </c>
      <c r="T249" s="1812" t="s">
        <v>36</v>
      </c>
      <c r="U249" s="1812" t="s">
        <v>367</v>
      </c>
      <c r="V249" s="952">
        <f t="shared" si="5"/>
        <v>0</v>
      </c>
      <c r="W249" s="1801"/>
    </row>
    <row r="250" spans="1:23" s="1810" customFormat="1">
      <c r="A250" s="1801">
        <v>247</v>
      </c>
      <c r="B250" s="1801">
        <v>4609</v>
      </c>
      <c r="C250" s="2014">
        <v>159980</v>
      </c>
      <c r="D250" s="1801" t="s">
        <v>12808</v>
      </c>
      <c r="E250" s="1999" t="s">
        <v>12820</v>
      </c>
      <c r="F250" s="1997" t="s">
        <v>311</v>
      </c>
      <c r="G250" s="1997" t="s">
        <v>214</v>
      </c>
      <c r="H250" s="1999" t="s">
        <v>215</v>
      </c>
      <c r="I250" s="1999" t="s">
        <v>1421</v>
      </c>
      <c r="J250" s="1812" t="s">
        <v>4579</v>
      </c>
      <c r="K250" s="1818" t="s">
        <v>854</v>
      </c>
      <c r="L250" s="1807">
        <v>0.54791666666666672</v>
      </c>
      <c r="M250" s="1807">
        <v>0.58333333333333337</v>
      </c>
      <c r="N250" s="1801" t="s">
        <v>219</v>
      </c>
      <c r="O250" s="1807">
        <v>0.54513888888888884</v>
      </c>
      <c r="P250" s="1801" t="s">
        <v>34</v>
      </c>
      <c r="Q250" s="1801" t="s">
        <v>34</v>
      </c>
      <c r="R250" s="1812" t="s">
        <v>600</v>
      </c>
      <c r="S250" s="1812" t="s">
        <v>600</v>
      </c>
      <c r="T250" s="1812" t="s">
        <v>36</v>
      </c>
      <c r="U250" s="1812" t="s">
        <v>367</v>
      </c>
      <c r="V250" s="2526">
        <f t="shared" si="5"/>
        <v>2.7777777777778789E-3</v>
      </c>
      <c r="W250" s="1801"/>
    </row>
    <row r="251" spans="1:23" s="1810" customFormat="1" ht="19.5" customHeight="1">
      <c r="A251" s="1801">
        <v>248</v>
      </c>
      <c r="B251" s="1801">
        <v>4629</v>
      </c>
      <c r="C251" s="2014">
        <v>155205</v>
      </c>
      <c r="D251" s="1801" t="s">
        <v>12808</v>
      </c>
      <c r="E251" s="1999" t="s">
        <v>12821</v>
      </c>
      <c r="F251" s="1997" t="s">
        <v>1577</v>
      </c>
      <c r="G251" s="1997" t="s">
        <v>47</v>
      </c>
      <c r="H251" s="1999" t="s">
        <v>10393</v>
      </c>
      <c r="I251" s="1999" t="s">
        <v>12822</v>
      </c>
      <c r="J251" s="1812" t="s">
        <v>4579</v>
      </c>
      <c r="K251" s="1818" t="s">
        <v>398</v>
      </c>
      <c r="L251" s="1807">
        <v>0.59791666666666665</v>
      </c>
      <c r="M251" s="1807">
        <v>0.75</v>
      </c>
      <c r="N251" s="1812" t="s">
        <v>33</v>
      </c>
      <c r="O251" s="1807">
        <v>0.59375</v>
      </c>
      <c r="P251" s="1801" t="s">
        <v>34</v>
      </c>
      <c r="Q251" s="1801" t="s">
        <v>34</v>
      </c>
      <c r="R251" s="1812" t="s">
        <v>600</v>
      </c>
      <c r="S251" s="1812" t="s">
        <v>600</v>
      </c>
      <c r="T251" s="1812" t="s">
        <v>36</v>
      </c>
      <c r="U251" s="1812" t="s">
        <v>367</v>
      </c>
      <c r="V251" s="2526">
        <f t="shared" si="5"/>
        <v>4.1666666666666519E-3</v>
      </c>
      <c r="W251" s="1801"/>
    </row>
    <row r="252" spans="1:23" s="439" customFormat="1" ht="28.5" customHeight="1">
      <c r="A252" s="1801">
        <v>249</v>
      </c>
      <c r="B252" s="529">
        <v>4617</v>
      </c>
      <c r="C252" s="1984">
        <v>154625</v>
      </c>
      <c r="D252" s="529" t="s">
        <v>12808</v>
      </c>
      <c r="E252" s="591" t="s">
        <v>12823</v>
      </c>
      <c r="F252" s="591" t="s">
        <v>664</v>
      </c>
      <c r="G252" s="591" t="s">
        <v>617</v>
      </c>
      <c r="H252" s="592" t="s">
        <v>463</v>
      </c>
      <c r="I252" s="592" t="s">
        <v>12291</v>
      </c>
      <c r="J252" s="1475" t="s">
        <v>4579</v>
      </c>
      <c r="K252" s="1369" t="s">
        <v>4795</v>
      </c>
      <c r="L252" s="1464">
        <v>0.34652777777777777</v>
      </c>
      <c r="M252" s="1464">
        <v>0.53819444444444442</v>
      </c>
      <c r="N252" s="1467" t="s">
        <v>298</v>
      </c>
      <c r="O252" s="1464">
        <v>0.34375</v>
      </c>
      <c r="P252" s="2508"/>
      <c r="Q252" s="2508" t="s">
        <v>171</v>
      </c>
      <c r="R252" s="977" t="s">
        <v>36</v>
      </c>
      <c r="S252" s="977" t="s">
        <v>600</v>
      </c>
      <c r="T252" s="977" t="s">
        <v>36</v>
      </c>
      <c r="U252" s="1467" t="s">
        <v>298</v>
      </c>
      <c r="V252" s="1730">
        <f t="shared" si="5"/>
        <v>2.7777777777777679E-3</v>
      </c>
      <c r="W252" s="529"/>
    </row>
    <row r="253" spans="1:23" s="439" customFormat="1" ht="26.25" customHeight="1">
      <c r="A253" s="1801">
        <v>250</v>
      </c>
      <c r="B253" s="463">
        <v>4526</v>
      </c>
      <c r="C253" s="1984">
        <v>76524</v>
      </c>
      <c r="D253" s="463" t="s">
        <v>12808</v>
      </c>
      <c r="E253" s="591" t="s">
        <v>12824</v>
      </c>
      <c r="F253" s="591" t="s">
        <v>653</v>
      </c>
      <c r="G253" s="591" t="s">
        <v>617</v>
      </c>
      <c r="H253" s="592" t="s">
        <v>463</v>
      </c>
      <c r="I253" s="591" t="s">
        <v>55</v>
      </c>
      <c r="J253" s="977" t="s">
        <v>4579</v>
      </c>
      <c r="K253" s="1369" t="s">
        <v>860</v>
      </c>
      <c r="L253" s="966">
        <v>0.56319444444444444</v>
      </c>
      <c r="M253" s="966">
        <v>0.78819444444444442</v>
      </c>
      <c r="N253" s="1467" t="s">
        <v>298</v>
      </c>
      <c r="O253" s="966">
        <v>0.55902777777777779</v>
      </c>
      <c r="P253" s="2508"/>
      <c r="Q253" s="2508" t="s">
        <v>171</v>
      </c>
      <c r="R253" s="977" t="s">
        <v>36</v>
      </c>
      <c r="S253" s="977" t="s">
        <v>600</v>
      </c>
      <c r="T253" s="977" t="s">
        <v>36</v>
      </c>
      <c r="U253" s="1467" t="s">
        <v>298</v>
      </c>
      <c r="V253" s="1340">
        <f t="shared" si="5"/>
        <v>4.1666666666666519E-3</v>
      </c>
      <c r="W253" s="463"/>
    </row>
    <row r="254" spans="1:23" s="439" customFormat="1" ht="27.75">
      <c r="A254" s="1801">
        <v>251</v>
      </c>
      <c r="B254" s="463">
        <v>6114</v>
      </c>
      <c r="C254" s="1984">
        <v>209016</v>
      </c>
      <c r="D254" s="463" t="s">
        <v>12808</v>
      </c>
      <c r="E254" s="592" t="s">
        <v>12825</v>
      </c>
      <c r="F254" s="591"/>
      <c r="G254" s="591" t="s">
        <v>617</v>
      </c>
      <c r="H254" s="592" t="s">
        <v>463</v>
      </c>
      <c r="I254" s="592" t="s">
        <v>690</v>
      </c>
      <c r="J254" s="977" t="s">
        <v>4579</v>
      </c>
      <c r="K254" s="1369" t="s">
        <v>1008</v>
      </c>
      <c r="L254" s="966">
        <v>0.79861111111111116</v>
      </c>
      <c r="M254" s="966">
        <v>0.99305555555555558</v>
      </c>
      <c r="N254" s="1467" t="s">
        <v>298</v>
      </c>
      <c r="O254" s="966">
        <v>0.79513888888888884</v>
      </c>
      <c r="P254" s="2508"/>
      <c r="Q254" s="2508" t="s">
        <v>171</v>
      </c>
      <c r="R254" s="977" t="s">
        <v>36</v>
      </c>
      <c r="S254" s="977" t="s">
        <v>600</v>
      </c>
      <c r="T254" s="977" t="s">
        <v>36</v>
      </c>
      <c r="U254" s="1467" t="s">
        <v>298</v>
      </c>
      <c r="V254" s="1340">
        <f t="shared" si="5"/>
        <v>3.4722222222223209E-3</v>
      </c>
      <c r="W254" s="463"/>
    </row>
    <row r="255" spans="1:23" ht="24" customHeight="1">
      <c r="A255" s="1801">
        <v>252</v>
      </c>
      <c r="B255" s="1500">
        <v>4611</v>
      </c>
      <c r="C255" s="1996">
        <v>208006</v>
      </c>
      <c r="D255" s="1500" t="s">
        <v>12808</v>
      </c>
      <c r="E255" s="2351" t="s">
        <v>12826</v>
      </c>
      <c r="F255" s="1996" t="s">
        <v>1719</v>
      </c>
      <c r="G255" s="1996" t="s">
        <v>183</v>
      </c>
      <c r="H255" s="2351" t="s">
        <v>70</v>
      </c>
      <c r="I255" s="2351" t="s">
        <v>12827</v>
      </c>
      <c r="J255" s="1500" t="s">
        <v>4579</v>
      </c>
      <c r="K255" s="1500"/>
      <c r="L255" s="1511">
        <v>0.39305555555555555</v>
      </c>
      <c r="M255" s="1511">
        <v>0.47569444444444442</v>
      </c>
      <c r="N255" s="2447" t="s">
        <v>37</v>
      </c>
      <c r="O255" s="775"/>
      <c r="P255" s="2302"/>
      <c r="Q255" s="2302"/>
      <c r="R255" s="775"/>
      <c r="S255" s="775"/>
      <c r="T255" s="775"/>
      <c r="U255" s="775"/>
      <c r="V255" s="904"/>
      <c r="W255" s="775"/>
    </row>
    <row r="256" spans="1:23" ht="21.75" customHeight="1">
      <c r="A256" s="1801">
        <v>253</v>
      </c>
      <c r="B256" s="1500">
        <v>4521</v>
      </c>
      <c r="C256" s="1996">
        <v>211908</v>
      </c>
      <c r="D256" s="1500" t="s">
        <v>12808</v>
      </c>
      <c r="E256" s="1996" t="s">
        <v>12828</v>
      </c>
      <c r="F256" s="1996" t="s">
        <v>461</v>
      </c>
      <c r="G256" s="1996" t="s">
        <v>183</v>
      </c>
      <c r="H256" s="2351" t="s">
        <v>70</v>
      </c>
      <c r="I256" s="2351" t="s">
        <v>12829</v>
      </c>
      <c r="J256" s="1500" t="s">
        <v>4579</v>
      </c>
      <c r="K256" s="1500"/>
      <c r="L256" s="1511">
        <v>0.54166666666666663</v>
      </c>
      <c r="M256" s="1511">
        <v>0.61458333333333337</v>
      </c>
      <c r="N256" s="2447" t="s">
        <v>37</v>
      </c>
      <c r="O256" s="775"/>
      <c r="P256" s="2550"/>
      <c r="Q256" s="2550"/>
      <c r="R256" s="775"/>
      <c r="S256" s="775"/>
      <c r="T256" s="775"/>
      <c r="U256" s="775"/>
      <c r="V256" s="904"/>
      <c r="W256" s="775"/>
    </row>
    <row r="257" spans="1:23" s="1810" customFormat="1" ht="20.25" customHeight="1">
      <c r="A257" s="1801">
        <v>254</v>
      </c>
      <c r="B257" s="1801"/>
      <c r="C257" s="2014">
        <v>191686</v>
      </c>
      <c r="D257" s="1801" t="s">
        <v>12808</v>
      </c>
      <c r="E257" s="1997" t="s">
        <v>11647</v>
      </c>
      <c r="F257" s="1997" t="s">
        <v>213</v>
      </c>
      <c r="G257" s="1997" t="s">
        <v>2758</v>
      </c>
      <c r="H257" s="1999" t="s">
        <v>4426</v>
      </c>
      <c r="I257" s="1999" t="s">
        <v>12830</v>
      </c>
      <c r="J257" s="1812" t="s">
        <v>4579</v>
      </c>
      <c r="K257" s="1818" t="s">
        <v>860</v>
      </c>
      <c r="L257" s="1807">
        <v>0.63194444444444442</v>
      </c>
      <c r="M257" s="1807">
        <v>0.69097222222222221</v>
      </c>
      <c r="N257" s="1812" t="s">
        <v>33</v>
      </c>
      <c r="O257" s="1807">
        <v>0.625</v>
      </c>
      <c r="P257" s="1801" t="s">
        <v>34</v>
      </c>
      <c r="Q257" s="1801" t="s">
        <v>34</v>
      </c>
      <c r="R257" s="1812" t="s">
        <v>600</v>
      </c>
      <c r="S257" s="1812" t="s">
        <v>600</v>
      </c>
      <c r="T257" s="1812" t="s">
        <v>36</v>
      </c>
      <c r="U257" s="1812" t="s">
        <v>367</v>
      </c>
      <c r="V257" s="2526">
        <f t="shared" si="5"/>
        <v>6.9444444444444198E-3</v>
      </c>
      <c r="W257" s="1801"/>
    </row>
    <row r="258" spans="1:23" s="1810" customFormat="1" ht="27.75">
      <c r="A258" s="1801">
        <v>255</v>
      </c>
      <c r="B258" s="1801">
        <v>4515</v>
      </c>
      <c r="C258" s="2014">
        <v>206910</v>
      </c>
      <c r="D258" s="1801" t="s">
        <v>12808</v>
      </c>
      <c r="E258" s="1997" t="s">
        <v>12831</v>
      </c>
      <c r="F258" s="1997" t="s">
        <v>140</v>
      </c>
      <c r="G258" s="1999" t="s">
        <v>12832</v>
      </c>
      <c r="H258" s="1999" t="s">
        <v>237</v>
      </c>
      <c r="I258" s="1997" t="s">
        <v>5391</v>
      </c>
      <c r="J258" s="1812" t="s">
        <v>4579</v>
      </c>
      <c r="K258" s="1818" t="s">
        <v>180</v>
      </c>
      <c r="L258" s="1807">
        <v>0.36249999999999999</v>
      </c>
      <c r="M258" s="1807">
        <v>0.58680555555555558</v>
      </c>
      <c r="N258" s="1812" t="s">
        <v>33</v>
      </c>
      <c r="O258" s="1807">
        <v>0.3576388888888889</v>
      </c>
      <c r="P258" s="1801" t="s">
        <v>34</v>
      </c>
      <c r="Q258" s="1801" t="s">
        <v>34</v>
      </c>
      <c r="R258" s="1812" t="s">
        <v>600</v>
      </c>
      <c r="S258" s="1812" t="s">
        <v>600</v>
      </c>
      <c r="T258" s="1812" t="s">
        <v>36</v>
      </c>
      <c r="U258" s="1812" t="s">
        <v>367</v>
      </c>
      <c r="V258" s="2526">
        <f t="shared" si="5"/>
        <v>4.8611111111110938E-3</v>
      </c>
      <c r="W258" s="1801"/>
    </row>
    <row r="259" spans="1:23" s="1810" customFormat="1">
      <c r="A259" s="1801">
        <v>256</v>
      </c>
      <c r="B259" s="1801">
        <v>6117</v>
      </c>
      <c r="C259" s="2014">
        <v>211207</v>
      </c>
      <c r="D259" s="1801" t="s">
        <v>12808</v>
      </c>
      <c r="E259" s="1997" t="s">
        <v>12833</v>
      </c>
      <c r="F259" s="1997" t="s">
        <v>2095</v>
      </c>
      <c r="G259" s="1997" t="s">
        <v>1541</v>
      </c>
      <c r="H259" s="1999" t="s">
        <v>463</v>
      </c>
      <c r="I259" s="1999" t="s">
        <v>12834</v>
      </c>
      <c r="J259" s="1812" t="s">
        <v>4579</v>
      </c>
      <c r="K259" s="1818" t="s">
        <v>6483</v>
      </c>
      <c r="L259" s="1807">
        <v>0.34375</v>
      </c>
      <c r="M259" s="1807">
        <v>0.63194444444444442</v>
      </c>
      <c r="N259" s="1812" t="s">
        <v>33</v>
      </c>
      <c r="O259" s="1807">
        <v>0.33680555555555558</v>
      </c>
      <c r="P259" s="1801" t="s">
        <v>34</v>
      </c>
      <c r="Q259" s="1801" t="s">
        <v>34</v>
      </c>
      <c r="R259" s="1812" t="s">
        <v>600</v>
      </c>
      <c r="S259" s="1812" t="s">
        <v>600</v>
      </c>
      <c r="T259" s="1812" t="s">
        <v>36</v>
      </c>
      <c r="U259" s="1812" t="s">
        <v>367</v>
      </c>
      <c r="V259" s="2526">
        <f t="shared" si="5"/>
        <v>6.9444444444444198E-3</v>
      </c>
      <c r="W259" s="1801"/>
    </row>
    <row r="260" spans="1:23" s="1810" customFormat="1">
      <c r="A260" s="1801">
        <v>257</v>
      </c>
      <c r="B260" s="1812">
        <v>4503</v>
      </c>
      <c r="C260" s="1997">
        <v>211380</v>
      </c>
      <c r="D260" s="1812" t="s">
        <v>12808</v>
      </c>
      <c r="E260" s="1997" t="s">
        <v>12835</v>
      </c>
      <c r="F260" s="1997" t="s">
        <v>276</v>
      </c>
      <c r="G260" s="1997" t="s">
        <v>28</v>
      </c>
      <c r="H260" s="1999" t="s">
        <v>29</v>
      </c>
      <c r="I260" s="1997" t="s">
        <v>110</v>
      </c>
      <c r="J260" s="1812" t="s">
        <v>4579</v>
      </c>
      <c r="K260" s="1818" t="s">
        <v>7722</v>
      </c>
      <c r="L260" s="1807">
        <v>0.74305555555555558</v>
      </c>
      <c r="M260" s="1807">
        <v>0.79513888888888884</v>
      </c>
      <c r="N260" s="1812" t="s">
        <v>33</v>
      </c>
      <c r="O260" s="1807">
        <v>0.73611111111111116</v>
      </c>
      <c r="P260" s="1801" t="s">
        <v>34</v>
      </c>
      <c r="Q260" s="1801" t="s">
        <v>34</v>
      </c>
      <c r="R260" s="1812" t="s">
        <v>600</v>
      </c>
      <c r="S260" s="1812" t="s">
        <v>600</v>
      </c>
      <c r="T260" s="1812" t="s">
        <v>36</v>
      </c>
      <c r="U260" s="1812" t="s">
        <v>367</v>
      </c>
      <c r="V260" s="2526">
        <f t="shared" si="5"/>
        <v>6.9444444444444198E-3</v>
      </c>
      <c r="W260" s="1801"/>
    </row>
    <row r="261" spans="1:23" s="1810" customFormat="1" ht="19.5" customHeight="1">
      <c r="A261" s="1801">
        <v>258</v>
      </c>
      <c r="B261" s="1812">
        <v>2109</v>
      </c>
      <c r="C261" s="1997">
        <v>210802</v>
      </c>
      <c r="D261" s="1812" t="s">
        <v>12808</v>
      </c>
      <c r="E261" s="1997" t="s">
        <v>2207</v>
      </c>
      <c r="F261" s="1997" t="s">
        <v>186</v>
      </c>
      <c r="G261" s="1997" t="s">
        <v>10713</v>
      </c>
      <c r="H261" s="1999" t="s">
        <v>29</v>
      </c>
      <c r="I261" s="1999" t="s">
        <v>128</v>
      </c>
      <c r="J261" s="1812" t="s">
        <v>874</v>
      </c>
      <c r="K261" s="1818" t="s">
        <v>306</v>
      </c>
      <c r="L261" s="1807">
        <v>0.71875</v>
      </c>
      <c r="M261" s="1807">
        <v>0.77777777777777779</v>
      </c>
      <c r="N261" s="1812" t="s">
        <v>33</v>
      </c>
      <c r="O261" s="1807">
        <v>0.71527777777777779</v>
      </c>
      <c r="P261" s="1801" t="s">
        <v>34</v>
      </c>
      <c r="Q261" s="1801" t="s">
        <v>34</v>
      </c>
      <c r="R261" s="1812" t="s">
        <v>600</v>
      </c>
      <c r="S261" s="1812" t="s">
        <v>600</v>
      </c>
      <c r="T261" s="1812" t="s">
        <v>36</v>
      </c>
      <c r="U261" s="1812" t="s">
        <v>367</v>
      </c>
      <c r="V261" s="2526">
        <f t="shared" si="5"/>
        <v>3.4722222222222099E-3</v>
      </c>
      <c r="W261" s="1801"/>
    </row>
    <row r="262" spans="1:23" s="1810" customFormat="1">
      <c r="A262" s="1801">
        <v>259</v>
      </c>
      <c r="B262" s="1812">
        <v>3115</v>
      </c>
      <c r="C262" s="1997">
        <v>128947</v>
      </c>
      <c r="D262" s="1812" t="s">
        <v>12808</v>
      </c>
      <c r="E262" s="1997" t="s">
        <v>12701</v>
      </c>
      <c r="F262" s="1997" t="s">
        <v>162</v>
      </c>
      <c r="G262" s="1997" t="s">
        <v>11467</v>
      </c>
      <c r="H262" s="1999" t="s">
        <v>41</v>
      </c>
      <c r="I262" s="1999" t="s">
        <v>12836</v>
      </c>
      <c r="J262" s="1812" t="s">
        <v>4579</v>
      </c>
      <c r="K262" s="1818" t="s">
        <v>7733</v>
      </c>
      <c r="L262" s="1807">
        <v>0.71875</v>
      </c>
      <c r="M262" s="1807">
        <v>0.88888888888888884</v>
      </c>
      <c r="N262" s="1812" t="s">
        <v>33</v>
      </c>
      <c r="O262" s="1807">
        <v>0.71180555555555558</v>
      </c>
      <c r="P262" s="1801" t="s">
        <v>34</v>
      </c>
      <c r="Q262" s="1801" t="s">
        <v>34</v>
      </c>
      <c r="R262" s="1812" t="s">
        <v>600</v>
      </c>
      <c r="S262" s="1812" t="s">
        <v>600</v>
      </c>
      <c r="T262" s="1812" t="s">
        <v>36</v>
      </c>
      <c r="U262" s="1812" t="s">
        <v>367</v>
      </c>
      <c r="V262" s="2526">
        <f t="shared" si="5"/>
        <v>6.9444444444444198E-3</v>
      </c>
      <c r="W262" s="1801"/>
    </row>
    <row r="263" spans="1:23" s="1810" customFormat="1">
      <c r="A263" s="1801">
        <v>260</v>
      </c>
      <c r="B263" s="1812"/>
      <c r="C263" s="1997">
        <v>211630</v>
      </c>
      <c r="D263" s="1812" t="s">
        <v>12808</v>
      </c>
      <c r="E263" s="1997" t="s">
        <v>12837</v>
      </c>
      <c r="F263" s="1997" t="s">
        <v>262</v>
      </c>
      <c r="G263" s="1997" t="s">
        <v>773</v>
      </c>
      <c r="H263" s="1999" t="s">
        <v>3346</v>
      </c>
      <c r="I263" s="1999" t="s">
        <v>100</v>
      </c>
      <c r="J263" s="1812" t="s">
        <v>874</v>
      </c>
      <c r="K263" s="1818" t="s">
        <v>854</v>
      </c>
      <c r="L263" s="1807">
        <v>0.54861111111111116</v>
      </c>
      <c r="M263" s="1807">
        <v>0.75</v>
      </c>
      <c r="N263" s="1812" t="s">
        <v>33</v>
      </c>
      <c r="O263" s="1807">
        <v>0.54513888888888884</v>
      </c>
      <c r="P263" s="1801" t="s">
        <v>34</v>
      </c>
      <c r="Q263" s="1801" t="s">
        <v>34</v>
      </c>
      <c r="R263" s="1812" t="s">
        <v>600</v>
      </c>
      <c r="S263" s="1812" t="s">
        <v>600</v>
      </c>
      <c r="T263" s="1812" t="s">
        <v>36</v>
      </c>
      <c r="U263" s="1812" t="s">
        <v>367</v>
      </c>
      <c r="V263" s="2526">
        <f t="shared" si="5"/>
        <v>3.4722222222223209E-3</v>
      </c>
      <c r="W263" s="1801"/>
    </row>
    <row r="264" spans="1:23" s="1810" customFormat="1" ht="19.5" customHeight="1">
      <c r="A264" s="1801">
        <v>261</v>
      </c>
      <c r="B264" s="1812">
        <v>4535</v>
      </c>
      <c r="C264" s="1997">
        <v>69777</v>
      </c>
      <c r="D264" s="1812" t="s">
        <v>12808</v>
      </c>
      <c r="E264" s="1997" t="s">
        <v>9793</v>
      </c>
      <c r="F264" s="1997" t="s">
        <v>1118</v>
      </c>
      <c r="G264" s="1997" t="s">
        <v>214</v>
      </c>
      <c r="H264" s="1999" t="s">
        <v>215</v>
      </c>
      <c r="I264" s="1999" t="s">
        <v>12838</v>
      </c>
      <c r="J264" s="1812" t="s">
        <v>4579</v>
      </c>
      <c r="K264" s="1818" t="s">
        <v>292</v>
      </c>
      <c r="L264" s="1807">
        <v>0.35416666666666669</v>
      </c>
      <c r="M264" s="1807">
        <v>0.40625</v>
      </c>
      <c r="N264" s="1812" t="s">
        <v>33</v>
      </c>
      <c r="O264" s="1807">
        <v>0.34722222222222221</v>
      </c>
      <c r="P264" s="1801" t="s">
        <v>34</v>
      </c>
      <c r="Q264" s="1801" t="s">
        <v>34</v>
      </c>
      <c r="R264" s="1812" t="s">
        <v>600</v>
      </c>
      <c r="S264" s="1812" t="s">
        <v>600</v>
      </c>
      <c r="T264" s="1812" t="s">
        <v>36</v>
      </c>
      <c r="U264" s="1812" t="s">
        <v>367</v>
      </c>
      <c r="V264" s="2526">
        <f t="shared" si="5"/>
        <v>6.9444444444444753E-3</v>
      </c>
      <c r="W264" s="1801"/>
    </row>
    <row r="265" spans="1:23" s="1810" customFormat="1">
      <c r="A265" s="1801">
        <v>262</v>
      </c>
      <c r="B265" s="1801">
        <v>4513</v>
      </c>
      <c r="C265" s="2014">
        <v>209234</v>
      </c>
      <c r="D265" s="1801" t="s">
        <v>12808</v>
      </c>
      <c r="E265" s="1997" t="s">
        <v>12839</v>
      </c>
      <c r="F265" s="1997" t="s">
        <v>829</v>
      </c>
      <c r="G265" s="1997" t="s">
        <v>104</v>
      </c>
      <c r="H265" s="1999" t="s">
        <v>92</v>
      </c>
      <c r="I265" s="1999" t="s">
        <v>8026</v>
      </c>
      <c r="J265" s="1812" t="s">
        <v>4579</v>
      </c>
      <c r="K265" s="1818" t="s">
        <v>168</v>
      </c>
      <c r="L265" s="1807">
        <v>0.41597222222222224</v>
      </c>
      <c r="M265" s="1807">
        <v>0.47916666666666669</v>
      </c>
      <c r="N265" s="1812" t="s">
        <v>33</v>
      </c>
      <c r="O265" s="1807">
        <v>0.40277777777777779</v>
      </c>
      <c r="P265" s="1801" t="s">
        <v>34</v>
      </c>
      <c r="Q265" s="1801" t="s">
        <v>34</v>
      </c>
      <c r="R265" s="1812" t="s">
        <v>600</v>
      </c>
      <c r="S265" s="1812" t="s">
        <v>600</v>
      </c>
      <c r="T265" s="1812" t="s">
        <v>36</v>
      </c>
      <c r="U265" s="1812" t="s">
        <v>367</v>
      </c>
      <c r="V265" s="2526">
        <f t="shared" si="5"/>
        <v>1.3194444444444453E-2</v>
      </c>
      <c r="W265" s="1801"/>
    </row>
    <row r="266" spans="1:23" s="1810" customFormat="1">
      <c r="A266" s="1801">
        <v>263</v>
      </c>
      <c r="B266" s="1890"/>
      <c r="C266" s="2065">
        <v>206654</v>
      </c>
      <c r="D266" s="1801" t="s">
        <v>12808</v>
      </c>
      <c r="E266" s="2014" t="s">
        <v>12840</v>
      </c>
      <c r="F266" s="1997" t="s">
        <v>27</v>
      </c>
      <c r="G266" s="1997" t="s">
        <v>28</v>
      </c>
      <c r="H266" s="1999" t="s">
        <v>29</v>
      </c>
      <c r="I266" s="1999" t="s">
        <v>1871</v>
      </c>
      <c r="J266" s="1812" t="s">
        <v>4579</v>
      </c>
      <c r="K266" s="1818" t="s">
        <v>142</v>
      </c>
      <c r="L266" s="1807">
        <v>0.48402777777777778</v>
      </c>
      <c r="M266" s="1807">
        <v>0.58680555555555558</v>
      </c>
      <c r="N266" s="1812" t="s">
        <v>33</v>
      </c>
      <c r="O266" s="1807">
        <v>0.47916666666666669</v>
      </c>
      <c r="P266" s="1801" t="s">
        <v>34</v>
      </c>
      <c r="Q266" s="1801" t="s">
        <v>34</v>
      </c>
      <c r="R266" s="1812" t="s">
        <v>600</v>
      </c>
      <c r="S266" s="1812" t="s">
        <v>600</v>
      </c>
      <c r="T266" s="1812" t="s">
        <v>36</v>
      </c>
      <c r="U266" s="1812" t="s">
        <v>367</v>
      </c>
      <c r="V266" s="2526">
        <f t="shared" si="5"/>
        <v>4.8611111111110938E-3</v>
      </c>
      <c r="W266" s="1801"/>
    </row>
    <row r="267" spans="1:23" s="1810" customFormat="1">
      <c r="A267" s="1801">
        <v>264</v>
      </c>
      <c r="B267" s="1801"/>
      <c r="C267" s="1823">
        <v>206465</v>
      </c>
      <c r="D267" s="2001" t="s">
        <v>12808</v>
      </c>
      <c r="E267" s="2014" t="s">
        <v>12841</v>
      </c>
      <c r="F267" s="1997" t="s">
        <v>115</v>
      </c>
      <c r="G267" s="1997" t="s">
        <v>28</v>
      </c>
      <c r="H267" s="1999" t="s">
        <v>29</v>
      </c>
      <c r="I267" s="1999" t="s">
        <v>1871</v>
      </c>
      <c r="J267" s="1812" t="s">
        <v>4579</v>
      </c>
      <c r="K267" s="1818" t="s">
        <v>1008</v>
      </c>
      <c r="L267" s="1807">
        <v>0.60069444444444442</v>
      </c>
      <c r="M267" s="1807">
        <v>0.82638888888888884</v>
      </c>
      <c r="N267" s="1812" t="s">
        <v>33</v>
      </c>
      <c r="O267" s="1807">
        <v>0.59375</v>
      </c>
      <c r="P267" s="1801" t="s">
        <v>34</v>
      </c>
      <c r="Q267" s="1801" t="s">
        <v>34</v>
      </c>
      <c r="R267" s="1812" t="s">
        <v>600</v>
      </c>
      <c r="S267" s="1812" t="s">
        <v>600</v>
      </c>
      <c r="T267" s="1812" t="s">
        <v>36</v>
      </c>
      <c r="U267" s="1812" t="s">
        <v>367</v>
      </c>
      <c r="V267" s="2526">
        <f t="shared" si="5"/>
        <v>6.9444444444444198E-3</v>
      </c>
      <c r="W267" s="1801"/>
    </row>
    <row r="268" spans="1:23" s="1810" customFormat="1" ht="23.25" customHeight="1">
      <c r="A268" s="1801">
        <v>265</v>
      </c>
      <c r="B268" s="1801"/>
      <c r="C268" s="1823">
        <v>197179</v>
      </c>
      <c r="D268" s="2616" t="s">
        <v>12842</v>
      </c>
      <c r="E268" s="1997" t="s">
        <v>12843</v>
      </c>
      <c r="F268" s="1997" t="s">
        <v>755</v>
      </c>
      <c r="G268" s="1997" t="s">
        <v>495</v>
      </c>
      <c r="H268" s="1999" t="s">
        <v>343</v>
      </c>
      <c r="I268" s="1999" t="s">
        <v>3806</v>
      </c>
      <c r="J268" s="1812" t="s">
        <v>4579</v>
      </c>
      <c r="K268" s="2129" t="s">
        <v>142</v>
      </c>
      <c r="L268" s="1807">
        <v>0.3576388888888889</v>
      </c>
      <c r="M268" s="1807">
        <v>0.42499999999999999</v>
      </c>
      <c r="N268" s="1812" t="s">
        <v>33</v>
      </c>
      <c r="O268" s="1807">
        <v>0.34722222222222221</v>
      </c>
      <c r="P268" s="1801" t="s">
        <v>34</v>
      </c>
      <c r="Q268" s="1801" t="s">
        <v>34</v>
      </c>
      <c r="R268" s="1812" t="s">
        <v>600</v>
      </c>
      <c r="S268" s="1812" t="s">
        <v>600</v>
      </c>
      <c r="T268" s="1812" t="s">
        <v>36</v>
      </c>
      <c r="U268" s="1812" t="s">
        <v>367</v>
      </c>
      <c r="V268" s="2526">
        <f t="shared" si="5"/>
        <v>1.0416666666666685E-2</v>
      </c>
      <c r="W268" s="1801"/>
    </row>
    <row r="269" spans="1:23" s="1810" customFormat="1" ht="24" customHeight="1">
      <c r="A269" s="1801">
        <v>266</v>
      </c>
      <c r="B269" s="1801"/>
      <c r="C269" s="1823">
        <v>209449</v>
      </c>
      <c r="D269" s="2001" t="s">
        <v>12842</v>
      </c>
      <c r="E269" s="1997" t="s">
        <v>12844</v>
      </c>
      <c r="F269" s="1997" t="s">
        <v>3187</v>
      </c>
      <c r="G269" s="1997" t="s">
        <v>28</v>
      </c>
      <c r="H269" s="1999" t="s">
        <v>29</v>
      </c>
      <c r="I269" s="1999" t="s">
        <v>1871</v>
      </c>
      <c r="J269" s="1812" t="s">
        <v>4579</v>
      </c>
      <c r="K269" s="2129" t="s">
        <v>4731</v>
      </c>
      <c r="L269" s="1807">
        <v>0.42986111111111114</v>
      </c>
      <c r="M269" s="1807">
        <v>0.53472222222222221</v>
      </c>
      <c r="N269" s="1812" t="s">
        <v>33</v>
      </c>
      <c r="O269" s="1807">
        <v>0.4201388888888889</v>
      </c>
      <c r="P269" s="1801" t="s">
        <v>34</v>
      </c>
      <c r="Q269" s="1801" t="s">
        <v>34</v>
      </c>
      <c r="R269" s="1812" t="s">
        <v>600</v>
      </c>
      <c r="S269" s="1812" t="s">
        <v>600</v>
      </c>
      <c r="T269" s="1812" t="s">
        <v>36</v>
      </c>
      <c r="U269" s="1812" t="s">
        <v>367</v>
      </c>
      <c r="V269" s="2526">
        <f t="shared" si="5"/>
        <v>9.7222222222222432E-3</v>
      </c>
      <c r="W269" s="1801"/>
    </row>
    <row r="270" spans="1:23" s="1810" customFormat="1" ht="24" customHeight="1">
      <c r="A270" s="1801">
        <v>267</v>
      </c>
      <c r="B270" s="1801"/>
      <c r="C270" s="1823">
        <v>109579</v>
      </c>
      <c r="D270" s="2001" t="s">
        <v>12842</v>
      </c>
      <c r="E270" s="1997" t="s">
        <v>12845</v>
      </c>
      <c r="F270" s="1997" t="s">
        <v>703</v>
      </c>
      <c r="G270" s="1997" t="s">
        <v>28</v>
      </c>
      <c r="H270" s="1999" t="s">
        <v>29</v>
      </c>
      <c r="I270" s="1999" t="s">
        <v>12846</v>
      </c>
      <c r="J270" s="2006" t="s">
        <v>4579</v>
      </c>
      <c r="K270" s="2129" t="s">
        <v>146</v>
      </c>
      <c r="L270" s="1892">
        <v>0.54027777777777775</v>
      </c>
      <c r="M270" s="1892">
        <v>0.59027777777777779</v>
      </c>
      <c r="N270" s="1812" t="s">
        <v>33</v>
      </c>
      <c r="O270" s="1892">
        <v>0.52777777777777779</v>
      </c>
      <c r="P270" s="1801" t="s">
        <v>34</v>
      </c>
      <c r="Q270" s="1801" t="s">
        <v>34</v>
      </c>
      <c r="R270" s="1812" t="s">
        <v>600</v>
      </c>
      <c r="S270" s="1812" t="s">
        <v>600</v>
      </c>
      <c r="T270" s="1812" t="s">
        <v>36</v>
      </c>
      <c r="U270" s="1812" t="s">
        <v>367</v>
      </c>
      <c r="V270" s="2578">
        <f t="shared" si="5"/>
        <v>1.2499999999999956E-2</v>
      </c>
      <c r="W270" s="1890"/>
    </row>
    <row r="271" spans="1:23" s="1810" customFormat="1" ht="27.75" customHeight="1">
      <c r="A271" s="1801">
        <v>268</v>
      </c>
      <c r="B271" s="1801"/>
      <c r="C271" s="1805">
        <v>211868</v>
      </c>
      <c r="D271" s="2228" t="s">
        <v>12842</v>
      </c>
      <c r="E271" s="1997" t="s">
        <v>12847</v>
      </c>
      <c r="F271" s="1997" t="s">
        <v>276</v>
      </c>
      <c r="G271" s="1997" t="s">
        <v>28</v>
      </c>
      <c r="H271" s="1999" t="s">
        <v>29</v>
      </c>
      <c r="I271" s="2222" t="s">
        <v>110</v>
      </c>
      <c r="J271" s="1812" t="s">
        <v>4579</v>
      </c>
      <c r="K271" s="1885" t="s">
        <v>32</v>
      </c>
      <c r="L271" s="1807">
        <v>0.59861111111111109</v>
      </c>
      <c r="M271" s="1807">
        <v>0.65972222222222221</v>
      </c>
      <c r="N271" s="1812" t="s">
        <v>33</v>
      </c>
      <c r="O271" s="1807">
        <v>0.59375</v>
      </c>
      <c r="P271" s="1801" t="s">
        <v>34</v>
      </c>
      <c r="Q271" s="1801" t="s">
        <v>34</v>
      </c>
      <c r="R271" s="1812" t="s">
        <v>600</v>
      </c>
      <c r="S271" s="1812" t="s">
        <v>600</v>
      </c>
      <c r="T271" s="1812" t="s">
        <v>36</v>
      </c>
      <c r="U271" s="1812" t="s">
        <v>367</v>
      </c>
      <c r="V271" s="2526">
        <f t="shared" si="5"/>
        <v>4.8611111111110938E-3</v>
      </c>
      <c r="W271" s="1801"/>
    </row>
    <row r="272" spans="1:23" s="1810" customFormat="1" ht="23.25" customHeight="1">
      <c r="A272" s="1801">
        <v>269</v>
      </c>
      <c r="B272" s="1801"/>
      <c r="C272" s="1805">
        <v>208055</v>
      </c>
      <c r="D272" s="2228" t="s">
        <v>12842</v>
      </c>
      <c r="E272" s="1999" t="s">
        <v>12848</v>
      </c>
      <c r="F272" s="1997" t="s">
        <v>505</v>
      </c>
      <c r="G272" s="1997" t="s">
        <v>109</v>
      </c>
      <c r="H272" s="1999" t="s">
        <v>29</v>
      </c>
      <c r="I272" s="2221" t="s">
        <v>128</v>
      </c>
      <c r="J272" s="1812" t="s">
        <v>874</v>
      </c>
      <c r="K272" s="1885" t="s">
        <v>56</v>
      </c>
      <c r="L272" s="1807">
        <v>0.69166666666666665</v>
      </c>
      <c r="M272" s="1807">
        <v>0.73958333333333337</v>
      </c>
      <c r="N272" s="1812" t="s">
        <v>33</v>
      </c>
      <c r="O272" s="1807">
        <v>0.6875</v>
      </c>
      <c r="P272" s="1801" t="s">
        <v>34</v>
      </c>
      <c r="Q272" s="1801" t="s">
        <v>34</v>
      </c>
      <c r="R272" s="1812" t="s">
        <v>600</v>
      </c>
      <c r="S272" s="1812" t="s">
        <v>600</v>
      </c>
      <c r="T272" s="1812" t="s">
        <v>36</v>
      </c>
      <c r="U272" s="1812" t="s">
        <v>367</v>
      </c>
      <c r="V272" s="2526">
        <f t="shared" si="5"/>
        <v>4.1666666666666519E-3</v>
      </c>
      <c r="W272" s="1801"/>
    </row>
    <row r="273" spans="1:23" s="1810" customFormat="1">
      <c r="A273" s="1801">
        <v>270</v>
      </c>
      <c r="B273" s="1801"/>
      <c r="C273" s="1823">
        <v>207907</v>
      </c>
      <c r="D273" s="2001" t="s">
        <v>12842</v>
      </c>
      <c r="E273" s="2014" t="s">
        <v>778</v>
      </c>
      <c r="F273" s="1997" t="s">
        <v>2107</v>
      </c>
      <c r="G273" s="1997" t="s">
        <v>11467</v>
      </c>
      <c r="H273" s="1999" t="s">
        <v>41</v>
      </c>
      <c r="I273" s="2222" t="s">
        <v>12849</v>
      </c>
      <c r="J273" s="1812" t="s">
        <v>4579</v>
      </c>
      <c r="K273" s="1885" t="s">
        <v>32</v>
      </c>
      <c r="L273" s="1807">
        <v>0.35416666666666669</v>
      </c>
      <c r="M273" s="1807">
        <v>0.85069444444444442</v>
      </c>
      <c r="N273" s="1812" t="s">
        <v>33</v>
      </c>
      <c r="O273" s="1807">
        <v>0.35069444444444442</v>
      </c>
      <c r="P273" s="1801" t="s">
        <v>34</v>
      </c>
      <c r="Q273" s="1801" t="s">
        <v>34</v>
      </c>
      <c r="R273" s="1812" t="s">
        <v>600</v>
      </c>
      <c r="S273" s="1812" t="s">
        <v>600</v>
      </c>
      <c r="T273" s="1812" t="s">
        <v>36</v>
      </c>
      <c r="U273" s="1812" t="s">
        <v>367</v>
      </c>
      <c r="V273" s="2526">
        <f t="shared" si="5"/>
        <v>3.4722222222222654E-3</v>
      </c>
      <c r="W273" s="1801"/>
    </row>
    <row r="274" spans="1:23" s="1810" customFormat="1" ht="24.75" customHeight="1">
      <c r="A274" s="1801">
        <v>271</v>
      </c>
      <c r="B274" s="1801"/>
      <c r="C274" s="1823">
        <v>205557</v>
      </c>
      <c r="D274" s="2001" t="s">
        <v>12842</v>
      </c>
      <c r="E274" s="1999" t="s">
        <v>12850</v>
      </c>
      <c r="F274" s="1997" t="s">
        <v>852</v>
      </c>
      <c r="G274" s="1997" t="s">
        <v>8197</v>
      </c>
      <c r="H274" s="1999" t="s">
        <v>215</v>
      </c>
      <c r="I274" s="2222" t="s">
        <v>12851</v>
      </c>
      <c r="J274" s="1812" t="s">
        <v>4579</v>
      </c>
      <c r="K274" s="1885" t="s">
        <v>43</v>
      </c>
      <c r="L274" s="1807">
        <v>0.34652777777777777</v>
      </c>
      <c r="M274" s="1807">
        <v>0.40625</v>
      </c>
      <c r="N274" s="1801" t="s">
        <v>219</v>
      </c>
      <c r="O274" s="1807">
        <v>0.34027777777777779</v>
      </c>
      <c r="P274" s="1801" t="s">
        <v>34</v>
      </c>
      <c r="Q274" s="1801" t="s">
        <v>34</v>
      </c>
      <c r="R274" s="1812" t="s">
        <v>600</v>
      </c>
      <c r="S274" s="1812" t="s">
        <v>600</v>
      </c>
      <c r="T274" s="1812" t="s">
        <v>36</v>
      </c>
      <c r="U274" s="1812" t="s">
        <v>367</v>
      </c>
      <c r="V274" s="2526">
        <f t="shared" si="5"/>
        <v>6.2499999999999778E-3</v>
      </c>
      <c r="W274" s="1801"/>
    </row>
    <row r="275" spans="1:23" s="1810" customFormat="1" ht="27.75">
      <c r="A275" s="1801">
        <v>272</v>
      </c>
      <c r="B275" s="1801"/>
      <c r="C275" s="1823">
        <v>208949</v>
      </c>
      <c r="D275" s="2001" t="s">
        <v>12842</v>
      </c>
      <c r="E275" s="1997" t="s">
        <v>12852</v>
      </c>
      <c r="F275" s="1997" t="s">
        <v>524</v>
      </c>
      <c r="G275" s="1997" t="s">
        <v>214</v>
      </c>
      <c r="H275" s="1999" t="s">
        <v>215</v>
      </c>
      <c r="I275" s="2222" t="s">
        <v>12853</v>
      </c>
      <c r="J275" s="1812" t="s">
        <v>4579</v>
      </c>
      <c r="K275" s="1885" t="s">
        <v>229</v>
      </c>
      <c r="L275" s="1807">
        <v>0.4201388888888889</v>
      </c>
      <c r="M275" s="1807">
        <v>0.47569444444444442</v>
      </c>
      <c r="N275" s="1801" t="s">
        <v>219</v>
      </c>
      <c r="O275" s="1807">
        <v>0.41666666666666669</v>
      </c>
      <c r="P275" s="1801" t="s">
        <v>34</v>
      </c>
      <c r="Q275" s="1801" t="s">
        <v>34</v>
      </c>
      <c r="R275" s="1812" t="s">
        <v>600</v>
      </c>
      <c r="S275" s="1812" t="s">
        <v>600</v>
      </c>
      <c r="T275" s="1812" t="s">
        <v>36</v>
      </c>
      <c r="U275" s="1812" t="s">
        <v>367</v>
      </c>
      <c r="V275" s="2526">
        <f t="shared" si="5"/>
        <v>3.4722222222222099E-3</v>
      </c>
      <c r="W275" s="1801"/>
    </row>
    <row r="276" spans="1:23" s="1810" customFormat="1" ht="23.25" customHeight="1">
      <c r="A276" s="1801">
        <v>273</v>
      </c>
      <c r="B276" s="1801"/>
      <c r="C276" s="1823">
        <v>211293</v>
      </c>
      <c r="D276" s="2001" t="s">
        <v>12842</v>
      </c>
      <c r="E276" s="1997" t="s">
        <v>12854</v>
      </c>
      <c r="F276" s="1997" t="s">
        <v>2947</v>
      </c>
      <c r="G276" s="1997" t="s">
        <v>214</v>
      </c>
      <c r="H276" s="1999" t="s">
        <v>215</v>
      </c>
      <c r="I276" s="2222" t="s">
        <v>3706</v>
      </c>
      <c r="J276" s="1812" t="s">
        <v>4579</v>
      </c>
      <c r="K276" s="1885" t="s">
        <v>32</v>
      </c>
      <c r="L276" s="1807">
        <v>0.49166666666666664</v>
      </c>
      <c r="M276" s="1807">
        <v>0.53819444444444442</v>
      </c>
      <c r="N276" s="1801" t="s">
        <v>219</v>
      </c>
      <c r="O276" s="1807">
        <v>0.4826388888888889</v>
      </c>
      <c r="P276" s="1801" t="s">
        <v>34</v>
      </c>
      <c r="Q276" s="1801" t="s">
        <v>34</v>
      </c>
      <c r="R276" s="1812" t="s">
        <v>600</v>
      </c>
      <c r="S276" s="1812" t="s">
        <v>600</v>
      </c>
      <c r="T276" s="1812" t="s">
        <v>36</v>
      </c>
      <c r="U276" s="1812" t="s">
        <v>367</v>
      </c>
      <c r="V276" s="2526">
        <f t="shared" si="5"/>
        <v>9.0277777777777457E-3</v>
      </c>
      <c r="W276" s="1801"/>
    </row>
    <row r="277" spans="1:23" s="1810" customFormat="1" ht="27.75">
      <c r="A277" s="1801">
        <v>274</v>
      </c>
      <c r="B277" s="1801"/>
      <c r="C277" s="1823">
        <v>198946</v>
      </c>
      <c r="D277" s="2001" t="s">
        <v>12842</v>
      </c>
      <c r="E277" s="1999" t="s">
        <v>12855</v>
      </c>
      <c r="F277" s="1997" t="s">
        <v>207</v>
      </c>
      <c r="G277" s="1997" t="s">
        <v>104</v>
      </c>
      <c r="H277" s="1999" t="s">
        <v>92</v>
      </c>
      <c r="I277" s="2222" t="s">
        <v>12856</v>
      </c>
      <c r="J277" s="1812" t="s">
        <v>4579</v>
      </c>
      <c r="K277" s="1885" t="s">
        <v>1078</v>
      </c>
      <c r="L277" s="1807">
        <v>0.59097222222222223</v>
      </c>
      <c r="M277" s="1807">
        <v>0.64930555555555558</v>
      </c>
      <c r="N277" s="1812" t="s">
        <v>33</v>
      </c>
      <c r="O277" s="1807">
        <v>0.58680555555555558</v>
      </c>
      <c r="P277" s="1801" t="s">
        <v>34</v>
      </c>
      <c r="Q277" s="1801" t="s">
        <v>34</v>
      </c>
      <c r="R277" s="1812" t="s">
        <v>600</v>
      </c>
      <c r="S277" s="1812" t="s">
        <v>600</v>
      </c>
      <c r="T277" s="1812" t="s">
        <v>36</v>
      </c>
      <c r="U277" s="1812" t="s">
        <v>367</v>
      </c>
      <c r="V277" s="2526">
        <f t="shared" si="5"/>
        <v>4.1666666666666519E-3</v>
      </c>
      <c r="W277" s="1801"/>
    </row>
    <row r="278" spans="1:23" s="1810" customFormat="1" ht="27.75">
      <c r="A278" s="1801">
        <v>275</v>
      </c>
      <c r="B278" s="1801"/>
      <c r="C278" s="1823">
        <v>172760</v>
      </c>
      <c r="D278" s="2001" t="s">
        <v>12842</v>
      </c>
      <c r="E278" s="2014" t="s">
        <v>12857</v>
      </c>
      <c r="F278" s="1997" t="s">
        <v>356</v>
      </c>
      <c r="G278" s="1997" t="s">
        <v>11467</v>
      </c>
      <c r="H278" s="1999" t="s">
        <v>41</v>
      </c>
      <c r="I278" s="2222" t="s">
        <v>12858</v>
      </c>
      <c r="J278" s="1812" t="s">
        <v>4579</v>
      </c>
      <c r="K278" s="1885" t="s">
        <v>3962</v>
      </c>
      <c r="L278" s="1807">
        <v>0.67361111111111116</v>
      </c>
      <c r="M278" s="1807">
        <v>0.76388888888888884</v>
      </c>
      <c r="N278" s="1812" t="s">
        <v>33</v>
      </c>
      <c r="O278" s="1807">
        <v>0.67013888888888884</v>
      </c>
      <c r="P278" s="1801" t="s">
        <v>34</v>
      </c>
      <c r="Q278" s="1801" t="s">
        <v>34</v>
      </c>
      <c r="R278" s="1812" t="s">
        <v>600</v>
      </c>
      <c r="S278" s="1812" t="s">
        <v>600</v>
      </c>
      <c r="T278" s="1812" t="s">
        <v>36</v>
      </c>
      <c r="U278" s="1812" t="s">
        <v>367</v>
      </c>
      <c r="V278" s="2526">
        <f t="shared" ref="V278:V334" si="6">L278-O278</f>
        <v>3.4722222222223209E-3</v>
      </c>
      <c r="W278" s="1801"/>
    </row>
    <row r="279" spans="1:23" s="1810" customFormat="1" ht="25.5" customHeight="1">
      <c r="A279" s="1801">
        <v>276</v>
      </c>
      <c r="B279" s="1801"/>
      <c r="C279" s="1823">
        <v>211971</v>
      </c>
      <c r="D279" s="2001" t="s">
        <v>12842</v>
      </c>
      <c r="E279" s="1999" t="s">
        <v>12859</v>
      </c>
      <c r="F279" s="1997" t="s">
        <v>295</v>
      </c>
      <c r="G279" s="1997" t="s">
        <v>462</v>
      </c>
      <c r="H279" s="1999" t="s">
        <v>463</v>
      </c>
      <c r="I279" s="2221" t="s">
        <v>4152</v>
      </c>
      <c r="J279" s="1812" t="s">
        <v>4579</v>
      </c>
      <c r="K279" s="1885" t="s">
        <v>56</v>
      </c>
      <c r="L279" s="1807">
        <v>0.39305555555555555</v>
      </c>
      <c r="M279" s="1807">
        <v>0.625</v>
      </c>
      <c r="N279" s="1812" t="s">
        <v>33</v>
      </c>
      <c r="O279" s="1807">
        <v>0.3888888888888889</v>
      </c>
      <c r="P279" s="1801" t="s">
        <v>34</v>
      </c>
      <c r="Q279" s="1801" t="s">
        <v>34</v>
      </c>
      <c r="R279" s="1812" t="s">
        <v>600</v>
      </c>
      <c r="S279" s="1812" t="s">
        <v>600</v>
      </c>
      <c r="T279" s="1812" t="s">
        <v>36</v>
      </c>
      <c r="U279" s="1812" t="s">
        <v>367</v>
      </c>
      <c r="V279" s="2526">
        <f t="shared" si="6"/>
        <v>4.1666666666666519E-3</v>
      </c>
      <c r="W279" s="1801"/>
    </row>
    <row r="280" spans="1:23">
      <c r="A280" s="1801">
        <v>277</v>
      </c>
      <c r="B280" s="775"/>
      <c r="C280" s="1629">
        <v>210971</v>
      </c>
      <c r="D280" s="1968" t="s">
        <v>12842</v>
      </c>
      <c r="E280" s="2351" t="s">
        <v>12860</v>
      </c>
      <c r="F280" s="1996" t="s">
        <v>3187</v>
      </c>
      <c r="G280" s="1996" t="s">
        <v>183</v>
      </c>
      <c r="H280" s="2351" t="s">
        <v>70</v>
      </c>
      <c r="I280" s="2304" t="s">
        <v>12861</v>
      </c>
      <c r="J280" s="2606" t="s">
        <v>4579</v>
      </c>
      <c r="K280" s="624"/>
      <c r="L280" s="888"/>
      <c r="M280" s="888"/>
      <c r="N280" s="2607" t="s">
        <v>37</v>
      </c>
      <c r="O280" s="888"/>
      <c r="P280" s="2302"/>
      <c r="Q280" s="2302"/>
      <c r="R280" s="888"/>
      <c r="S280" s="888"/>
      <c r="T280" s="888"/>
      <c r="U280" s="888"/>
      <c r="V280" s="2608">
        <f t="shared" si="6"/>
        <v>0</v>
      </c>
      <c r="W280" s="888"/>
    </row>
    <row r="281" spans="1:23">
      <c r="A281" s="1801">
        <v>278</v>
      </c>
      <c r="B281" s="775"/>
      <c r="C281" s="1629">
        <v>196644</v>
      </c>
      <c r="D281" s="1968" t="s">
        <v>12842</v>
      </c>
      <c r="E281" s="2351" t="s">
        <v>12862</v>
      </c>
      <c r="F281" s="1996" t="s">
        <v>2090</v>
      </c>
      <c r="G281" s="1996" t="s">
        <v>183</v>
      </c>
      <c r="H281" s="2351" t="s">
        <v>70</v>
      </c>
      <c r="I281" s="2304" t="s">
        <v>12863</v>
      </c>
      <c r="J281" s="2242" t="s">
        <v>4579</v>
      </c>
      <c r="K281" s="624"/>
      <c r="L281" s="887"/>
      <c r="M281" s="887"/>
      <c r="N281" s="2609" t="s">
        <v>37</v>
      </c>
      <c r="O281" s="887"/>
      <c r="P281" s="2302"/>
      <c r="Q281" s="2302"/>
      <c r="R281" s="887"/>
      <c r="S281" s="887"/>
      <c r="T281" s="887"/>
      <c r="U281" s="887"/>
      <c r="V281" s="1326">
        <f t="shared" si="6"/>
        <v>0</v>
      </c>
      <c r="W281" s="887"/>
    </row>
    <row r="282" spans="1:23">
      <c r="A282" s="1801">
        <v>279</v>
      </c>
      <c r="B282" s="775"/>
      <c r="C282" s="1503">
        <v>194536</v>
      </c>
      <c r="D282" s="2303" t="s">
        <v>12842</v>
      </c>
      <c r="E282" s="1996" t="s">
        <v>12864</v>
      </c>
      <c r="F282" s="1996" t="s">
        <v>1885</v>
      </c>
      <c r="G282" s="1996" t="s">
        <v>183</v>
      </c>
      <c r="H282" s="2351" t="s">
        <v>70</v>
      </c>
      <c r="I282" s="2304" t="s">
        <v>12865</v>
      </c>
      <c r="J282" s="1500" t="s">
        <v>4579</v>
      </c>
      <c r="K282" s="624"/>
      <c r="L282" s="775"/>
      <c r="M282" s="775"/>
      <c r="N282" s="2447" t="s">
        <v>37</v>
      </c>
      <c r="O282" s="775"/>
      <c r="P282" s="2302"/>
      <c r="Q282" s="2302"/>
      <c r="R282" s="775"/>
      <c r="S282" s="775"/>
      <c r="T282" s="775"/>
      <c r="U282" s="775"/>
      <c r="V282" s="904">
        <f t="shared" si="6"/>
        <v>0</v>
      </c>
      <c r="W282" s="775"/>
    </row>
    <row r="283" spans="1:23" s="1810" customFormat="1" ht="24.75" customHeight="1">
      <c r="A283" s="1801">
        <v>280</v>
      </c>
      <c r="B283" s="1801"/>
      <c r="C283" s="1805">
        <v>210624</v>
      </c>
      <c r="D283" s="2228" t="s">
        <v>12842</v>
      </c>
      <c r="E283" s="1999" t="s">
        <v>12866</v>
      </c>
      <c r="F283" s="1997" t="s">
        <v>3319</v>
      </c>
      <c r="G283" s="1997" t="s">
        <v>109</v>
      </c>
      <c r="H283" s="1999" t="s">
        <v>29</v>
      </c>
      <c r="I283" s="2221" t="s">
        <v>128</v>
      </c>
      <c r="J283" s="1801" t="s">
        <v>874</v>
      </c>
      <c r="K283" s="1885" t="s">
        <v>168</v>
      </c>
      <c r="L283" s="1807">
        <v>0.47222222222222221</v>
      </c>
      <c r="M283" s="1807">
        <v>0.51041666666666663</v>
      </c>
      <c r="N283" s="1812" t="s">
        <v>33</v>
      </c>
      <c r="O283" s="1807">
        <v>0.46527777777777779</v>
      </c>
      <c r="P283" s="1801" t="s">
        <v>34</v>
      </c>
      <c r="Q283" s="1801" t="s">
        <v>34</v>
      </c>
      <c r="R283" s="1812" t="s">
        <v>600</v>
      </c>
      <c r="S283" s="1812" t="s">
        <v>600</v>
      </c>
      <c r="T283" s="1812" t="s">
        <v>36</v>
      </c>
      <c r="U283" s="1812" t="s">
        <v>367</v>
      </c>
      <c r="V283" s="2526">
        <f t="shared" si="6"/>
        <v>6.9444444444444198E-3</v>
      </c>
      <c r="W283" s="1801"/>
    </row>
    <row r="284" spans="1:23" s="1810" customFormat="1" ht="24.75" customHeight="1">
      <c r="A284" s="1801">
        <v>281</v>
      </c>
      <c r="B284" s="1801"/>
      <c r="C284" s="1805">
        <v>194745</v>
      </c>
      <c r="D284" s="2228" t="s">
        <v>12842</v>
      </c>
      <c r="E284" s="1997" t="s">
        <v>11184</v>
      </c>
      <c r="F284" s="1997" t="s">
        <v>400</v>
      </c>
      <c r="G284" s="1997" t="s">
        <v>109</v>
      </c>
      <c r="H284" s="1999" t="s">
        <v>70</v>
      </c>
      <c r="I284" s="2221" t="s">
        <v>12867</v>
      </c>
      <c r="J284" s="1812" t="s">
        <v>4579</v>
      </c>
      <c r="K284" s="1885" t="s">
        <v>56</v>
      </c>
      <c r="L284" s="1807">
        <v>0.53125</v>
      </c>
      <c r="M284" s="1807">
        <v>0.57986111111111116</v>
      </c>
      <c r="N284" s="1812" t="s">
        <v>33</v>
      </c>
      <c r="O284" s="1807">
        <v>0.52430555555555558</v>
      </c>
      <c r="P284" s="1801" t="s">
        <v>34</v>
      </c>
      <c r="Q284" s="1801" t="s">
        <v>34</v>
      </c>
      <c r="R284" s="1812" t="s">
        <v>600</v>
      </c>
      <c r="S284" s="1812" t="s">
        <v>600</v>
      </c>
      <c r="T284" s="1812" t="s">
        <v>36</v>
      </c>
      <c r="U284" s="1812" t="s">
        <v>367</v>
      </c>
      <c r="V284" s="2526">
        <f t="shared" si="6"/>
        <v>6.9444444444444198E-3</v>
      </c>
      <c r="W284" s="1801"/>
    </row>
    <row r="285" spans="1:23" s="1810" customFormat="1" ht="22.5" customHeight="1">
      <c r="A285" s="1801">
        <v>282</v>
      </c>
      <c r="B285" s="1801"/>
      <c r="C285" s="1823">
        <v>210466</v>
      </c>
      <c r="D285" s="2001" t="s">
        <v>12842</v>
      </c>
      <c r="E285" s="1997" t="s">
        <v>12868</v>
      </c>
      <c r="F285" s="1997" t="s">
        <v>381</v>
      </c>
      <c r="G285" s="1997" t="s">
        <v>320</v>
      </c>
      <c r="H285" s="1999" t="s">
        <v>408</v>
      </c>
      <c r="I285" s="2222" t="s">
        <v>12869</v>
      </c>
      <c r="J285" s="1812" t="s">
        <v>4579</v>
      </c>
      <c r="K285" s="1885" t="s">
        <v>3516</v>
      </c>
      <c r="L285" s="1807">
        <v>0.59583333333333333</v>
      </c>
      <c r="M285" s="1807">
        <v>0.65277777777777779</v>
      </c>
      <c r="N285" s="1812" t="s">
        <v>33</v>
      </c>
      <c r="O285" s="1807">
        <v>0.59027777777777779</v>
      </c>
      <c r="P285" s="1801" t="s">
        <v>34</v>
      </c>
      <c r="Q285" s="1801" t="s">
        <v>34</v>
      </c>
      <c r="R285" s="1812" t="s">
        <v>600</v>
      </c>
      <c r="S285" s="1812" t="s">
        <v>600</v>
      </c>
      <c r="T285" s="1812" t="s">
        <v>36</v>
      </c>
      <c r="U285" s="1812" t="s">
        <v>367</v>
      </c>
      <c r="V285" s="2526">
        <f t="shared" si="6"/>
        <v>5.5555555555555358E-3</v>
      </c>
      <c r="W285" s="1801"/>
    </row>
    <row r="286" spans="1:23" s="1810" customFormat="1" ht="23.25" customHeight="1">
      <c r="A286" s="1801">
        <v>283</v>
      </c>
      <c r="B286" s="1801"/>
      <c r="C286" s="1823">
        <v>210792</v>
      </c>
      <c r="D286" s="2001" t="s">
        <v>12842</v>
      </c>
      <c r="E286" s="1997" t="s">
        <v>12870</v>
      </c>
      <c r="F286" s="1997" t="s">
        <v>162</v>
      </c>
      <c r="G286" s="1997" t="s">
        <v>1541</v>
      </c>
      <c r="H286" s="1999" t="s">
        <v>10847</v>
      </c>
      <c r="I286" s="2222" t="s">
        <v>12871</v>
      </c>
      <c r="J286" s="1812" t="s">
        <v>4579</v>
      </c>
      <c r="K286" s="1885" t="s">
        <v>337</v>
      </c>
      <c r="L286" s="1807">
        <v>0.34444444444444444</v>
      </c>
      <c r="M286" s="1807">
        <v>0.76041666666666663</v>
      </c>
      <c r="N286" s="1812" t="s">
        <v>33</v>
      </c>
      <c r="O286" s="1807">
        <v>0.33680555555555558</v>
      </c>
      <c r="P286" s="1801" t="s">
        <v>34</v>
      </c>
      <c r="Q286" s="1801" t="s">
        <v>34</v>
      </c>
      <c r="R286" s="1812" t="s">
        <v>600</v>
      </c>
      <c r="S286" s="1812" t="s">
        <v>600</v>
      </c>
      <c r="T286" s="1812" t="s">
        <v>36</v>
      </c>
      <c r="U286" s="1812" t="s">
        <v>367</v>
      </c>
      <c r="V286" s="2526">
        <f t="shared" si="6"/>
        <v>7.6388888888888618E-3</v>
      </c>
      <c r="W286" s="1801"/>
    </row>
    <row r="287" spans="1:23" s="1810" customFormat="1" ht="21" customHeight="1">
      <c r="A287" s="1801">
        <v>284</v>
      </c>
      <c r="B287" s="1801"/>
      <c r="C287" s="1823">
        <v>34104</v>
      </c>
      <c r="D287" s="2001" t="s">
        <v>12842</v>
      </c>
      <c r="E287" s="1997" t="s">
        <v>12872</v>
      </c>
      <c r="F287" s="1997" t="s">
        <v>145</v>
      </c>
      <c r="G287" s="1997" t="s">
        <v>104</v>
      </c>
      <c r="H287" s="1999" t="s">
        <v>92</v>
      </c>
      <c r="I287" s="2222" t="s">
        <v>12873</v>
      </c>
      <c r="J287" s="1812" t="s">
        <v>4579</v>
      </c>
      <c r="K287" s="1885" t="s">
        <v>1008</v>
      </c>
      <c r="L287" s="1807">
        <v>0.34236111111111112</v>
      </c>
      <c r="M287" s="1807">
        <v>0.57986111111111116</v>
      </c>
      <c r="N287" s="1812" t="s">
        <v>33</v>
      </c>
      <c r="O287" s="1807">
        <v>0.34027777777777779</v>
      </c>
      <c r="P287" s="1801" t="s">
        <v>34</v>
      </c>
      <c r="Q287" s="1801" t="s">
        <v>34</v>
      </c>
      <c r="R287" s="1812" t="s">
        <v>600</v>
      </c>
      <c r="S287" s="1812" t="s">
        <v>600</v>
      </c>
      <c r="T287" s="1812" t="s">
        <v>36</v>
      </c>
      <c r="U287" s="1812" t="s">
        <v>367</v>
      </c>
      <c r="V287" s="2526">
        <f t="shared" si="6"/>
        <v>2.0833333333333259E-3</v>
      </c>
      <c r="W287" s="1801"/>
    </row>
    <row r="288" spans="1:23" s="1810" customFormat="1" ht="24" customHeight="1">
      <c r="A288" s="1801">
        <v>285</v>
      </c>
      <c r="B288" s="1801"/>
      <c r="C288" s="1823">
        <v>208262</v>
      </c>
      <c r="D288" s="2001" t="s">
        <v>12842</v>
      </c>
      <c r="E288" s="1997" t="s">
        <v>6777</v>
      </c>
      <c r="F288" s="1997" t="s">
        <v>835</v>
      </c>
      <c r="G288" s="1997" t="s">
        <v>104</v>
      </c>
      <c r="H288" s="1999" t="s">
        <v>92</v>
      </c>
      <c r="I288" s="2222" t="s">
        <v>394</v>
      </c>
      <c r="J288" s="1812" t="s">
        <v>4579</v>
      </c>
      <c r="K288" s="1885" t="s">
        <v>366</v>
      </c>
      <c r="L288" s="1807">
        <v>0.33958333333333335</v>
      </c>
      <c r="M288" s="1807">
        <v>0.38194444444444442</v>
      </c>
      <c r="N288" s="1812" t="s">
        <v>33</v>
      </c>
      <c r="O288" s="1807">
        <v>0.33333333333333331</v>
      </c>
      <c r="P288" s="1801" t="s">
        <v>34</v>
      </c>
      <c r="Q288" s="1801" t="s">
        <v>34</v>
      </c>
      <c r="R288" s="1812" t="s">
        <v>600</v>
      </c>
      <c r="S288" s="1812" t="s">
        <v>600</v>
      </c>
      <c r="T288" s="1812" t="s">
        <v>36</v>
      </c>
      <c r="U288" s="1812" t="s">
        <v>367</v>
      </c>
      <c r="V288" s="2526">
        <f t="shared" si="6"/>
        <v>6.2500000000000333E-3</v>
      </c>
      <c r="W288" s="1801"/>
    </row>
    <row r="289" spans="1:23" s="1810" customFormat="1" ht="21" customHeight="1">
      <c r="A289" s="1801">
        <v>286</v>
      </c>
      <c r="B289" s="1801"/>
      <c r="C289" s="1823">
        <v>208690</v>
      </c>
      <c r="D289" s="2001" t="s">
        <v>12842</v>
      </c>
      <c r="E289" s="1999" t="s">
        <v>12874</v>
      </c>
      <c r="F289" s="1997" t="s">
        <v>221</v>
      </c>
      <c r="G289" s="1997" t="s">
        <v>104</v>
      </c>
      <c r="H289" s="1999" t="s">
        <v>92</v>
      </c>
      <c r="I289" s="2222" t="s">
        <v>394</v>
      </c>
      <c r="J289" s="1812" t="s">
        <v>4579</v>
      </c>
      <c r="K289" s="1885" t="s">
        <v>398</v>
      </c>
      <c r="L289" s="1807">
        <v>0.39444444444444443</v>
      </c>
      <c r="M289" s="1807">
        <v>0.4513888888888889</v>
      </c>
      <c r="N289" s="1812" t="s">
        <v>33</v>
      </c>
      <c r="O289" s="1807">
        <v>0.3888888888888889</v>
      </c>
      <c r="P289" s="1801" t="s">
        <v>34</v>
      </c>
      <c r="Q289" s="1801" t="s">
        <v>34</v>
      </c>
      <c r="R289" s="1812" t="s">
        <v>600</v>
      </c>
      <c r="S289" s="1812" t="s">
        <v>600</v>
      </c>
      <c r="T289" s="1812" t="s">
        <v>36</v>
      </c>
      <c r="U289" s="1812" t="s">
        <v>367</v>
      </c>
      <c r="V289" s="2526">
        <f t="shared" si="6"/>
        <v>5.5555555555555358E-3</v>
      </c>
      <c r="W289" s="1801"/>
    </row>
    <row r="290" spans="1:23" s="1810" customFormat="1" ht="27.75">
      <c r="A290" s="1801">
        <v>287</v>
      </c>
      <c r="B290" s="1801"/>
      <c r="C290" s="1805">
        <v>146674</v>
      </c>
      <c r="D290" s="2001" t="s">
        <v>12842</v>
      </c>
      <c r="E290" s="1997" t="s">
        <v>11007</v>
      </c>
      <c r="F290" s="1997" t="s">
        <v>178</v>
      </c>
      <c r="G290" s="1999" t="s">
        <v>12875</v>
      </c>
      <c r="H290" s="1999" t="s">
        <v>92</v>
      </c>
      <c r="I290" s="2222" t="s">
        <v>394</v>
      </c>
      <c r="J290" s="1812" t="s">
        <v>4579</v>
      </c>
      <c r="K290" s="1885" t="s">
        <v>651</v>
      </c>
      <c r="L290" s="1807">
        <v>0.46666666666666667</v>
      </c>
      <c r="M290" s="1807">
        <v>0.5444444444444444</v>
      </c>
      <c r="N290" s="1812" t="s">
        <v>33</v>
      </c>
      <c r="O290" s="1807">
        <v>0.45833333333333331</v>
      </c>
      <c r="P290" s="1801" t="s">
        <v>34</v>
      </c>
      <c r="Q290" s="1801" t="s">
        <v>34</v>
      </c>
      <c r="R290" s="1812" t="s">
        <v>600</v>
      </c>
      <c r="S290" s="1812" t="s">
        <v>600</v>
      </c>
      <c r="T290" s="1812" t="s">
        <v>36</v>
      </c>
      <c r="U290" s="1812" t="s">
        <v>367</v>
      </c>
      <c r="V290" s="2526">
        <f t="shared" si="6"/>
        <v>8.3333333333333592E-3</v>
      </c>
      <c r="W290" s="1801"/>
    </row>
    <row r="291" spans="1:23" s="1810" customFormat="1" ht="21.75" customHeight="1">
      <c r="A291" s="1801">
        <v>288</v>
      </c>
      <c r="B291" s="1801"/>
      <c r="C291" s="1823">
        <v>191217</v>
      </c>
      <c r="D291" s="2001" t="s">
        <v>12842</v>
      </c>
      <c r="E291" s="1999" t="s">
        <v>12876</v>
      </c>
      <c r="F291" s="1997" t="s">
        <v>1714</v>
      </c>
      <c r="G291" s="1997" t="s">
        <v>98</v>
      </c>
      <c r="H291" s="1999" t="s">
        <v>3346</v>
      </c>
      <c r="I291" s="2221" t="s">
        <v>100</v>
      </c>
      <c r="J291" s="1812" t="s">
        <v>4579</v>
      </c>
      <c r="K291" s="1885" t="s">
        <v>4488</v>
      </c>
      <c r="L291" s="1807">
        <v>0.3840277777777778</v>
      </c>
      <c r="M291" s="1807">
        <v>0.54513888888888884</v>
      </c>
      <c r="N291" s="1812" t="s">
        <v>33</v>
      </c>
      <c r="O291" s="1807">
        <v>0.37847222222222221</v>
      </c>
      <c r="P291" s="1801" t="s">
        <v>34</v>
      </c>
      <c r="Q291" s="1801" t="s">
        <v>34</v>
      </c>
      <c r="R291" s="1812" t="s">
        <v>600</v>
      </c>
      <c r="S291" s="1812" t="s">
        <v>600</v>
      </c>
      <c r="T291" s="1812" t="s">
        <v>36</v>
      </c>
      <c r="U291" s="1812" t="s">
        <v>367</v>
      </c>
      <c r="V291" s="2526">
        <f t="shared" si="6"/>
        <v>5.5555555555555913E-3</v>
      </c>
      <c r="W291" s="1801"/>
    </row>
    <row r="292" spans="1:23" s="1810" customFormat="1" ht="21.75" customHeight="1">
      <c r="A292" s="1801">
        <v>289</v>
      </c>
      <c r="B292" s="1801"/>
      <c r="C292" s="1805">
        <v>212270</v>
      </c>
      <c r="D292" s="2228" t="s">
        <v>12842</v>
      </c>
      <c r="E292" s="1999" t="s">
        <v>1741</v>
      </c>
      <c r="F292" s="1997" t="s">
        <v>39</v>
      </c>
      <c r="G292" s="1997" t="s">
        <v>11467</v>
      </c>
      <c r="H292" s="1999" t="s">
        <v>3346</v>
      </c>
      <c r="I292" s="2221" t="s">
        <v>12877</v>
      </c>
      <c r="J292" s="1801" t="s">
        <v>94</v>
      </c>
      <c r="K292" s="1885" t="s">
        <v>920</v>
      </c>
      <c r="L292" s="1807">
        <v>0.35416666666666669</v>
      </c>
      <c r="M292" s="1807">
        <v>0.70833333333333337</v>
      </c>
      <c r="N292" s="1812" t="s">
        <v>33</v>
      </c>
      <c r="O292" s="1807">
        <v>0.34722222222222221</v>
      </c>
      <c r="P292" s="1801" t="s">
        <v>34</v>
      </c>
      <c r="Q292" s="1801" t="s">
        <v>34</v>
      </c>
      <c r="R292" s="1812" t="s">
        <v>600</v>
      </c>
      <c r="S292" s="1812" t="s">
        <v>600</v>
      </c>
      <c r="T292" s="1812" t="s">
        <v>36</v>
      </c>
      <c r="U292" s="1812" t="s">
        <v>367</v>
      </c>
      <c r="V292" s="2526">
        <f t="shared" si="6"/>
        <v>6.9444444444444753E-3</v>
      </c>
      <c r="W292" s="1801"/>
    </row>
    <row r="293" spans="1:23" s="1810" customFormat="1" ht="18.75" customHeight="1">
      <c r="A293" s="1801">
        <v>290</v>
      </c>
      <c r="B293" s="1890"/>
      <c r="C293" s="2016">
        <v>155471</v>
      </c>
      <c r="D293" s="2061" t="s">
        <v>12842</v>
      </c>
      <c r="E293" s="2066" t="s">
        <v>10716</v>
      </c>
      <c r="F293" s="2013" t="s">
        <v>253</v>
      </c>
      <c r="G293" s="2013" t="s">
        <v>10640</v>
      </c>
      <c r="H293" s="2066" t="s">
        <v>9120</v>
      </c>
      <c r="I293" s="2331" t="s">
        <v>12878</v>
      </c>
      <c r="J293" s="2006" t="s">
        <v>4579</v>
      </c>
      <c r="K293" s="1885" t="s">
        <v>329</v>
      </c>
      <c r="L293" s="1892">
        <v>6.9444444444444448E-2</v>
      </c>
      <c r="M293" s="1892">
        <v>0.1875</v>
      </c>
      <c r="N293" s="1812" t="s">
        <v>2217</v>
      </c>
      <c r="O293" s="1892">
        <v>6.25E-2</v>
      </c>
      <c r="P293" s="2610" t="s">
        <v>34</v>
      </c>
      <c r="Q293" s="2610" t="s">
        <v>34</v>
      </c>
      <c r="R293" s="1812" t="s">
        <v>36</v>
      </c>
      <c r="S293" s="1812" t="s">
        <v>600</v>
      </c>
      <c r="T293" s="1812" t="s">
        <v>36</v>
      </c>
      <c r="U293" s="1812" t="s">
        <v>2217</v>
      </c>
      <c r="V293" s="2578">
        <f t="shared" si="6"/>
        <v>6.9444444444444475E-3</v>
      </c>
      <c r="W293" s="1890"/>
    </row>
    <row r="294" spans="1:23" s="2223" customFormat="1">
      <c r="A294" s="1801">
        <v>291</v>
      </c>
      <c r="B294" s="1812"/>
      <c r="C294" s="1997">
        <v>212621</v>
      </c>
      <c r="D294" s="2027" t="s">
        <v>12879</v>
      </c>
      <c r="E294" s="1999" t="s">
        <v>6819</v>
      </c>
      <c r="F294" s="1997" t="s">
        <v>505</v>
      </c>
      <c r="G294" s="1997" t="s">
        <v>11797</v>
      </c>
      <c r="H294" s="1999" t="s">
        <v>29</v>
      </c>
      <c r="I294" s="1999" t="s">
        <v>128</v>
      </c>
      <c r="J294" s="1812" t="s">
        <v>874</v>
      </c>
      <c r="K294" s="2149" t="s">
        <v>142</v>
      </c>
      <c r="L294" s="2055">
        <v>6.9444444444444441E-3</v>
      </c>
      <c r="M294" s="2055">
        <v>6.25E-2</v>
      </c>
      <c r="N294" s="1812" t="s">
        <v>33</v>
      </c>
      <c r="O294" s="2055">
        <v>0</v>
      </c>
      <c r="P294" s="1801" t="s">
        <v>34</v>
      </c>
      <c r="Q294" s="1801" t="s">
        <v>34</v>
      </c>
      <c r="R294" s="1812" t="s">
        <v>600</v>
      </c>
      <c r="S294" s="1812" t="s">
        <v>600</v>
      </c>
      <c r="T294" s="1812" t="s">
        <v>36</v>
      </c>
      <c r="U294" s="1812" t="s">
        <v>367</v>
      </c>
      <c r="V294" s="2588">
        <f t="shared" si="6"/>
        <v>6.9444444444444441E-3</v>
      </c>
      <c r="W294" s="1812"/>
    </row>
    <row r="295" spans="1:23" s="2223" customFormat="1">
      <c r="A295" s="1801">
        <v>292</v>
      </c>
      <c r="B295" s="1812"/>
      <c r="C295" s="1997">
        <v>212661</v>
      </c>
      <c r="D295" s="1812" t="s">
        <v>12879</v>
      </c>
      <c r="E295" s="1999" t="s">
        <v>12880</v>
      </c>
      <c r="F295" s="1997" t="s">
        <v>932</v>
      </c>
      <c r="G295" s="1997" t="s">
        <v>10713</v>
      </c>
      <c r="H295" s="1999" t="s">
        <v>29</v>
      </c>
      <c r="I295" s="1999" t="s">
        <v>128</v>
      </c>
      <c r="J295" s="1812" t="s">
        <v>874</v>
      </c>
      <c r="K295" s="2149" t="s">
        <v>1042</v>
      </c>
      <c r="L295" s="2055">
        <v>0.25</v>
      </c>
      <c r="M295" s="2055">
        <v>0.31041666666666667</v>
      </c>
      <c r="N295" s="1812" t="s">
        <v>33</v>
      </c>
      <c r="O295" s="2055">
        <v>0.23958333333333334</v>
      </c>
      <c r="P295" s="1801" t="s">
        <v>34</v>
      </c>
      <c r="Q295" s="1801" t="s">
        <v>34</v>
      </c>
      <c r="R295" s="1812" t="s">
        <v>600</v>
      </c>
      <c r="S295" s="1812" t="s">
        <v>600</v>
      </c>
      <c r="T295" s="1812" t="s">
        <v>36</v>
      </c>
      <c r="U295" s="1812" t="s">
        <v>367</v>
      </c>
      <c r="V295" s="2588">
        <f t="shared" si="6"/>
        <v>1.0416666666666657E-2</v>
      </c>
      <c r="W295" s="1812"/>
    </row>
    <row r="296" spans="1:23" s="2223" customFormat="1">
      <c r="A296" s="1801">
        <v>293</v>
      </c>
      <c r="B296" s="1812"/>
      <c r="C296" s="1997">
        <v>203795</v>
      </c>
      <c r="D296" s="1812" t="s">
        <v>12879</v>
      </c>
      <c r="E296" s="1999" t="s">
        <v>12881</v>
      </c>
      <c r="F296" s="1997" t="s">
        <v>186</v>
      </c>
      <c r="G296" s="1997" t="s">
        <v>2758</v>
      </c>
      <c r="H296" s="1999" t="s">
        <v>4426</v>
      </c>
      <c r="I296" s="1999" t="s">
        <v>12882</v>
      </c>
      <c r="J296" s="2006" t="s">
        <v>4579</v>
      </c>
      <c r="K296" s="2149" t="s">
        <v>659</v>
      </c>
      <c r="L296" s="2055">
        <v>0.35416666666666669</v>
      </c>
      <c r="M296" s="2055">
        <v>0.8125</v>
      </c>
      <c r="N296" s="1812" t="s">
        <v>33</v>
      </c>
      <c r="O296" s="2055">
        <v>0.34722222222222221</v>
      </c>
      <c r="P296" s="1801" t="s">
        <v>34</v>
      </c>
      <c r="Q296" s="1801" t="s">
        <v>34</v>
      </c>
      <c r="R296" s="1812" t="s">
        <v>600</v>
      </c>
      <c r="S296" s="1812" t="s">
        <v>600</v>
      </c>
      <c r="T296" s="1812" t="s">
        <v>36</v>
      </c>
      <c r="U296" s="1812" t="s">
        <v>367</v>
      </c>
      <c r="V296" s="2588">
        <f t="shared" si="6"/>
        <v>6.9444444444444753E-3</v>
      </c>
      <c r="W296" s="1812"/>
    </row>
    <row r="297" spans="1:23" s="2223" customFormat="1">
      <c r="A297" s="1801">
        <v>294</v>
      </c>
      <c r="B297" s="1812"/>
      <c r="C297" s="1997">
        <v>197478</v>
      </c>
      <c r="D297" s="1812" t="s">
        <v>12879</v>
      </c>
      <c r="E297" s="1999" t="s">
        <v>12883</v>
      </c>
      <c r="F297" s="1997" t="s">
        <v>2090</v>
      </c>
      <c r="G297" s="1997" t="s">
        <v>11467</v>
      </c>
      <c r="H297" s="1999" t="s">
        <v>41</v>
      </c>
      <c r="I297" s="1999" t="s">
        <v>12884</v>
      </c>
      <c r="J297" s="2006" t="s">
        <v>4579</v>
      </c>
      <c r="K297" s="2149" t="s">
        <v>3610</v>
      </c>
      <c r="L297" s="2055">
        <v>0.35416666666666669</v>
      </c>
      <c r="M297" s="2055">
        <v>0.4861111111111111</v>
      </c>
      <c r="N297" s="1812" t="s">
        <v>33</v>
      </c>
      <c r="O297" s="2055">
        <v>0.35069444444444442</v>
      </c>
      <c r="P297" s="1801" t="s">
        <v>34</v>
      </c>
      <c r="Q297" s="1801" t="s">
        <v>34</v>
      </c>
      <c r="R297" s="1812" t="s">
        <v>600</v>
      </c>
      <c r="S297" s="1812" t="s">
        <v>600</v>
      </c>
      <c r="T297" s="1812" t="s">
        <v>36</v>
      </c>
      <c r="U297" s="1812" t="s">
        <v>367</v>
      </c>
      <c r="V297" s="2588">
        <f t="shared" si="6"/>
        <v>3.4722222222222654E-3</v>
      </c>
      <c r="W297" s="1812"/>
    </row>
    <row r="298" spans="1:23" s="2223" customFormat="1" ht="27.75">
      <c r="A298" s="1801">
        <v>295</v>
      </c>
      <c r="B298" s="1812"/>
      <c r="C298" s="1997">
        <v>129334</v>
      </c>
      <c r="D298" s="1812" t="s">
        <v>12879</v>
      </c>
      <c r="E298" s="1999" t="s">
        <v>11347</v>
      </c>
      <c r="F298" s="1997" t="s">
        <v>74</v>
      </c>
      <c r="G298" s="1997" t="s">
        <v>214</v>
      </c>
      <c r="H298" s="1999" t="s">
        <v>215</v>
      </c>
      <c r="I298" s="1999" t="s">
        <v>12885</v>
      </c>
      <c r="J298" s="2006" t="s">
        <v>4579</v>
      </c>
      <c r="K298" s="2613" t="s">
        <v>4091</v>
      </c>
      <c r="L298" s="2055">
        <v>0.38958333333333334</v>
      </c>
      <c r="M298" s="2055">
        <v>0.46875</v>
      </c>
      <c r="N298" s="1812" t="s">
        <v>219</v>
      </c>
      <c r="O298" s="2055">
        <v>0.38541666666666669</v>
      </c>
      <c r="P298" s="1801" t="s">
        <v>34</v>
      </c>
      <c r="Q298" s="1801" t="s">
        <v>34</v>
      </c>
      <c r="R298" s="1812" t="s">
        <v>600</v>
      </c>
      <c r="S298" s="1812" t="s">
        <v>600</v>
      </c>
      <c r="T298" s="1812" t="s">
        <v>36</v>
      </c>
      <c r="U298" s="1812" t="s">
        <v>367</v>
      </c>
      <c r="V298" s="2588">
        <f t="shared" si="6"/>
        <v>4.1666666666666519E-3</v>
      </c>
      <c r="W298" s="1812"/>
    </row>
    <row r="299" spans="1:23" s="2223" customFormat="1">
      <c r="A299" s="1801">
        <v>296</v>
      </c>
      <c r="B299" s="1812"/>
      <c r="C299" s="1997">
        <v>199457</v>
      </c>
      <c r="D299" s="1812" t="s">
        <v>12879</v>
      </c>
      <c r="E299" s="1999" t="s">
        <v>3821</v>
      </c>
      <c r="F299" s="1997" t="s">
        <v>819</v>
      </c>
      <c r="G299" s="1997" t="s">
        <v>214</v>
      </c>
      <c r="H299" s="1999" t="s">
        <v>215</v>
      </c>
      <c r="I299" s="1999" t="s">
        <v>12886</v>
      </c>
      <c r="J299" s="2006" t="s">
        <v>4579</v>
      </c>
      <c r="K299" s="2614" t="s">
        <v>4098</v>
      </c>
      <c r="L299" s="2055">
        <v>0.47222222222222221</v>
      </c>
      <c r="M299" s="2055">
        <v>0.54166666666666663</v>
      </c>
      <c r="N299" s="1812" t="s">
        <v>219</v>
      </c>
      <c r="O299" s="2055">
        <v>0.46527777777777779</v>
      </c>
      <c r="P299" s="1801" t="s">
        <v>34</v>
      </c>
      <c r="Q299" s="1801" t="s">
        <v>34</v>
      </c>
      <c r="R299" s="1812" t="s">
        <v>600</v>
      </c>
      <c r="S299" s="1812" t="s">
        <v>600</v>
      </c>
      <c r="T299" s="1812" t="s">
        <v>36</v>
      </c>
      <c r="U299" s="1812" t="s">
        <v>367</v>
      </c>
      <c r="V299" s="2588">
        <f t="shared" si="6"/>
        <v>6.9444444444444198E-3</v>
      </c>
      <c r="W299" s="1812"/>
    </row>
    <row r="300" spans="1:23" s="2223" customFormat="1">
      <c r="A300" s="1801">
        <v>297</v>
      </c>
      <c r="B300" s="1812"/>
      <c r="C300" s="1997">
        <v>208947</v>
      </c>
      <c r="D300" s="1812" t="s">
        <v>12879</v>
      </c>
      <c r="E300" s="1999" t="s">
        <v>12887</v>
      </c>
      <c r="F300" s="1997" t="s">
        <v>1112</v>
      </c>
      <c r="G300" s="1997" t="s">
        <v>214</v>
      </c>
      <c r="H300" s="1999" t="s">
        <v>215</v>
      </c>
      <c r="I300" s="1999" t="s">
        <v>6132</v>
      </c>
      <c r="J300" s="2006" t="s">
        <v>4579</v>
      </c>
      <c r="K300" s="2615" t="s">
        <v>4101</v>
      </c>
      <c r="L300" s="2055">
        <v>0.55625000000000002</v>
      </c>
      <c r="M300" s="2055">
        <v>0.63194444444444442</v>
      </c>
      <c r="N300" s="1812" t="s">
        <v>219</v>
      </c>
      <c r="O300" s="2055">
        <v>0.55208333333333337</v>
      </c>
      <c r="P300" s="1801" t="s">
        <v>34</v>
      </c>
      <c r="Q300" s="1801" t="s">
        <v>34</v>
      </c>
      <c r="R300" s="1812" t="s">
        <v>600</v>
      </c>
      <c r="S300" s="1812" t="s">
        <v>600</v>
      </c>
      <c r="T300" s="1812" t="s">
        <v>36</v>
      </c>
      <c r="U300" s="1812" t="s">
        <v>367</v>
      </c>
      <c r="V300" s="2588">
        <f t="shared" si="6"/>
        <v>4.1666666666666519E-3</v>
      </c>
      <c r="W300" s="1812"/>
    </row>
    <row r="301" spans="1:23" s="2223" customFormat="1">
      <c r="A301" s="1801">
        <v>298</v>
      </c>
      <c r="B301" s="1812"/>
      <c r="C301" s="1997">
        <v>209898</v>
      </c>
      <c r="D301" s="1812" t="s">
        <v>12879</v>
      </c>
      <c r="E301" s="1999" t="s">
        <v>12888</v>
      </c>
      <c r="F301" s="1997" t="s">
        <v>4131</v>
      </c>
      <c r="G301" s="1997" t="s">
        <v>1168</v>
      </c>
      <c r="H301" s="1999" t="s">
        <v>520</v>
      </c>
      <c r="I301" s="1999" t="s">
        <v>12889</v>
      </c>
      <c r="J301" s="2006" t="s">
        <v>4579</v>
      </c>
      <c r="K301" s="2133" t="s">
        <v>1078</v>
      </c>
      <c r="L301" s="2055">
        <v>0.63263888888888886</v>
      </c>
      <c r="M301" s="2055">
        <v>0.69444444444444442</v>
      </c>
      <c r="N301" s="1812" t="s">
        <v>33</v>
      </c>
      <c r="O301" s="2055">
        <v>0.62847222222222221</v>
      </c>
      <c r="P301" s="1801" t="s">
        <v>34</v>
      </c>
      <c r="Q301" s="1801" t="s">
        <v>34</v>
      </c>
      <c r="R301" s="1812" t="s">
        <v>600</v>
      </c>
      <c r="S301" s="1812" t="s">
        <v>600</v>
      </c>
      <c r="T301" s="1812" t="s">
        <v>36</v>
      </c>
      <c r="U301" s="1812" t="s">
        <v>367</v>
      </c>
      <c r="V301" s="2588">
        <f t="shared" si="6"/>
        <v>4.1666666666666519E-3</v>
      </c>
      <c r="W301" s="1812"/>
    </row>
    <row r="302" spans="1:23" s="2223" customFormat="1">
      <c r="A302" s="1801">
        <v>299</v>
      </c>
      <c r="B302" s="1812"/>
      <c r="C302" s="1997">
        <v>210804</v>
      </c>
      <c r="D302" s="1812" t="s">
        <v>12879</v>
      </c>
      <c r="E302" s="1999" t="s">
        <v>12890</v>
      </c>
      <c r="F302" s="1997" t="s">
        <v>204</v>
      </c>
      <c r="G302" s="1997" t="s">
        <v>617</v>
      </c>
      <c r="H302" s="1999" t="s">
        <v>463</v>
      </c>
      <c r="I302" s="1999" t="s">
        <v>11175</v>
      </c>
      <c r="J302" s="2006" t="s">
        <v>4579</v>
      </c>
      <c r="K302" s="2133" t="s">
        <v>534</v>
      </c>
      <c r="L302" s="2055">
        <v>0.70486111111111116</v>
      </c>
      <c r="M302" s="2055">
        <v>0.78125</v>
      </c>
      <c r="N302" s="1812" t="s">
        <v>33</v>
      </c>
      <c r="O302" s="2055">
        <v>0.69791666666666663</v>
      </c>
      <c r="P302" s="1801" t="s">
        <v>34</v>
      </c>
      <c r="Q302" s="1801" t="s">
        <v>34</v>
      </c>
      <c r="R302" s="1812" t="s">
        <v>600</v>
      </c>
      <c r="S302" s="1812" t="s">
        <v>600</v>
      </c>
      <c r="T302" s="1812" t="s">
        <v>36</v>
      </c>
      <c r="U302" s="1812" t="s">
        <v>367</v>
      </c>
      <c r="V302" s="2588">
        <f t="shared" si="6"/>
        <v>6.9444444444445308E-3</v>
      </c>
      <c r="W302" s="1812"/>
    </row>
    <row r="303" spans="1:23" s="2223" customFormat="1" ht="27.75">
      <c r="A303" s="1801">
        <v>300</v>
      </c>
      <c r="B303" s="1812"/>
      <c r="C303" s="1997">
        <v>212650</v>
      </c>
      <c r="D303" s="1812" t="s">
        <v>12879</v>
      </c>
      <c r="E303" s="1999" t="s">
        <v>4554</v>
      </c>
      <c r="F303" s="1997" t="s">
        <v>602</v>
      </c>
      <c r="G303" s="1997" t="s">
        <v>12891</v>
      </c>
      <c r="H303" s="1999" t="s">
        <v>92</v>
      </c>
      <c r="I303" s="1999" t="s">
        <v>12892</v>
      </c>
      <c r="J303" s="1812" t="s">
        <v>874</v>
      </c>
      <c r="K303" s="2133" t="s">
        <v>651</v>
      </c>
      <c r="L303" s="2055">
        <v>0.95833333333333337</v>
      </c>
      <c r="M303" s="2055">
        <v>6.9444444444444448E-2</v>
      </c>
      <c r="N303" s="2224" t="s">
        <v>526</v>
      </c>
      <c r="O303" s="2055">
        <v>0.95486111111111116</v>
      </c>
      <c r="P303" s="1801" t="s">
        <v>34</v>
      </c>
      <c r="Q303" s="1801" t="s">
        <v>34</v>
      </c>
      <c r="R303" s="1812" t="s">
        <v>600</v>
      </c>
      <c r="S303" s="1812" t="s">
        <v>600</v>
      </c>
      <c r="T303" s="1812" t="s">
        <v>36</v>
      </c>
      <c r="U303" s="1812" t="s">
        <v>367</v>
      </c>
      <c r="V303" s="2588">
        <f t="shared" si="6"/>
        <v>3.4722222222222099E-3</v>
      </c>
      <c r="W303" s="1812"/>
    </row>
    <row r="304" spans="1:23" s="602" customFormat="1" ht="27.75">
      <c r="A304" s="1801">
        <v>301</v>
      </c>
      <c r="B304" s="977"/>
      <c r="C304" s="591">
        <v>149363</v>
      </c>
      <c r="D304" s="977" t="s">
        <v>12879</v>
      </c>
      <c r="E304" s="592" t="s">
        <v>12893</v>
      </c>
      <c r="F304" s="591" t="s">
        <v>664</v>
      </c>
      <c r="G304" s="591" t="s">
        <v>617</v>
      </c>
      <c r="H304" s="592" t="s">
        <v>463</v>
      </c>
      <c r="I304" s="592" t="s">
        <v>12894</v>
      </c>
      <c r="J304" s="1475" t="s">
        <v>4579</v>
      </c>
      <c r="K304" s="617" t="s">
        <v>65</v>
      </c>
      <c r="L304" s="1466">
        <v>0.35416666666666669</v>
      </c>
      <c r="M304" s="1466">
        <v>0.47222222222222221</v>
      </c>
      <c r="N304" s="1467" t="s">
        <v>298</v>
      </c>
      <c r="O304" s="1466">
        <v>0.35069444444444442</v>
      </c>
      <c r="P304" s="2508"/>
      <c r="Q304" s="2508" t="s">
        <v>171</v>
      </c>
      <c r="R304" s="977" t="s">
        <v>600</v>
      </c>
      <c r="S304" s="977" t="s">
        <v>600</v>
      </c>
      <c r="T304" s="977" t="s">
        <v>36</v>
      </c>
      <c r="U304" s="977" t="s">
        <v>367</v>
      </c>
      <c r="V304" s="2655">
        <f t="shared" si="6"/>
        <v>3.4722222222222654E-3</v>
      </c>
      <c r="W304" s="977"/>
    </row>
    <row r="305" spans="1:23" s="602" customFormat="1" ht="27.75">
      <c r="A305" s="1801">
        <v>302</v>
      </c>
      <c r="B305" s="977"/>
      <c r="C305" s="591">
        <v>206314</v>
      </c>
      <c r="D305" s="977" t="s">
        <v>12879</v>
      </c>
      <c r="E305" s="592" t="s">
        <v>12895</v>
      </c>
      <c r="F305" s="591" t="s">
        <v>311</v>
      </c>
      <c r="G305" s="591" t="s">
        <v>617</v>
      </c>
      <c r="H305" s="592" t="s">
        <v>463</v>
      </c>
      <c r="I305" s="592" t="s">
        <v>11974</v>
      </c>
      <c r="J305" s="1475" t="s">
        <v>4579</v>
      </c>
      <c r="K305" s="2163" t="s">
        <v>659</v>
      </c>
      <c r="L305" s="1466">
        <v>0.4826388888888889</v>
      </c>
      <c r="M305" s="1466">
        <v>0.57638888888888884</v>
      </c>
      <c r="N305" s="1467" t="s">
        <v>298</v>
      </c>
      <c r="O305" s="1466">
        <v>0.47916666666666669</v>
      </c>
      <c r="P305" s="2508"/>
      <c r="Q305" s="2508" t="s">
        <v>171</v>
      </c>
      <c r="R305" s="977" t="s">
        <v>600</v>
      </c>
      <c r="S305" s="977" t="s">
        <v>600</v>
      </c>
      <c r="T305" s="977" t="s">
        <v>36</v>
      </c>
      <c r="U305" s="977" t="s">
        <v>367</v>
      </c>
      <c r="V305" s="2655">
        <f t="shared" si="6"/>
        <v>3.4722222222222099E-3</v>
      </c>
      <c r="W305" s="977"/>
    </row>
    <row r="306" spans="1:23" s="602" customFormat="1" ht="27.75">
      <c r="A306" s="1801">
        <v>303</v>
      </c>
      <c r="B306" s="977"/>
      <c r="C306" s="591">
        <v>62043</v>
      </c>
      <c r="D306" s="977" t="s">
        <v>12879</v>
      </c>
      <c r="E306" s="592" t="s">
        <v>12896</v>
      </c>
      <c r="F306" s="591" t="s">
        <v>1112</v>
      </c>
      <c r="G306" s="591" t="s">
        <v>617</v>
      </c>
      <c r="H306" s="592" t="s">
        <v>463</v>
      </c>
      <c r="I306" s="592" t="s">
        <v>12291</v>
      </c>
      <c r="J306" s="1475" t="s">
        <v>4579</v>
      </c>
      <c r="K306" s="617" t="s">
        <v>3588</v>
      </c>
      <c r="L306" s="1466">
        <v>0.57986111111111116</v>
      </c>
      <c r="M306" s="1466">
        <v>0.72569444444444442</v>
      </c>
      <c r="N306" s="1467" t="s">
        <v>298</v>
      </c>
      <c r="O306" s="1466">
        <v>0.57638888888888884</v>
      </c>
      <c r="P306" s="2508"/>
      <c r="Q306" s="2508" t="s">
        <v>171</v>
      </c>
      <c r="R306" s="977" t="s">
        <v>600</v>
      </c>
      <c r="S306" s="977" t="s">
        <v>600</v>
      </c>
      <c r="T306" s="977" t="s">
        <v>36</v>
      </c>
      <c r="U306" s="977" t="s">
        <v>367</v>
      </c>
      <c r="V306" s="2655">
        <f t="shared" si="6"/>
        <v>3.4722222222223209E-3</v>
      </c>
      <c r="W306" s="977"/>
    </row>
    <row r="307" spans="1:23" s="602" customFormat="1" ht="27.75">
      <c r="A307" s="1801">
        <v>304</v>
      </c>
      <c r="B307" s="977"/>
      <c r="C307" s="591">
        <v>53742</v>
      </c>
      <c r="D307" s="977" t="s">
        <v>12879</v>
      </c>
      <c r="E307" s="592" t="s">
        <v>12897</v>
      </c>
      <c r="F307" s="591" t="s">
        <v>233</v>
      </c>
      <c r="G307" s="591" t="s">
        <v>12898</v>
      </c>
      <c r="H307" s="592" t="s">
        <v>463</v>
      </c>
      <c r="I307" s="592" t="s">
        <v>1620</v>
      </c>
      <c r="J307" s="1475" t="s">
        <v>4579</v>
      </c>
      <c r="K307" s="617" t="s">
        <v>142</v>
      </c>
      <c r="L307" s="1466">
        <v>0.7368055555555556</v>
      </c>
      <c r="M307" s="1466">
        <v>0.97916666666666663</v>
      </c>
      <c r="N307" s="1467" t="s">
        <v>298</v>
      </c>
      <c r="O307" s="1466">
        <v>0.73263888888888884</v>
      </c>
      <c r="P307" s="2508"/>
      <c r="Q307" s="2508" t="s">
        <v>171</v>
      </c>
      <c r="R307" s="977" t="s">
        <v>600</v>
      </c>
      <c r="S307" s="977" t="s">
        <v>600</v>
      </c>
      <c r="T307" s="977" t="s">
        <v>36</v>
      </c>
      <c r="U307" s="977" t="s">
        <v>367</v>
      </c>
      <c r="V307" s="2655">
        <f t="shared" si="6"/>
        <v>4.1666666666667629E-3</v>
      </c>
      <c r="W307" s="977"/>
    </row>
    <row r="308" spans="1:23">
      <c r="A308" s="1801">
        <v>305</v>
      </c>
      <c r="B308" s="775"/>
      <c r="C308" s="2350">
        <v>203023</v>
      </c>
      <c r="D308" s="775" t="s">
        <v>12879</v>
      </c>
      <c r="E308" s="2352" t="s">
        <v>12899</v>
      </c>
      <c r="F308" s="1996" t="s">
        <v>528</v>
      </c>
      <c r="G308" s="2350" t="s">
        <v>12900</v>
      </c>
      <c r="H308" s="2351" t="s">
        <v>70</v>
      </c>
      <c r="I308" s="2611" t="s">
        <v>11209</v>
      </c>
      <c r="J308" s="775"/>
      <c r="K308" s="2612"/>
      <c r="L308" s="775"/>
      <c r="M308" s="775"/>
      <c r="N308" s="2607" t="s">
        <v>37</v>
      </c>
      <c r="O308" s="775"/>
      <c r="P308" s="2302"/>
      <c r="Q308" s="2302"/>
      <c r="R308" s="775"/>
      <c r="S308" s="775"/>
      <c r="T308" s="775"/>
      <c r="U308" s="775"/>
      <c r="V308" s="904">
        <f t="shared" si="6"/>
        <v>0</v>
      </c>
      <c r="W308" s="775"/>
    </row>
    <row r="309" spans="1:23">
      <c r="A309" s="1801">
        <v>306</v>
      </c>
      <c r="B309" s="775"/>
      <c r="C309" s="2350">
        <v>73357</v>
      </c>
      <c r="D309" s="775" t="s">
        <v>12879</v>
      </c>
      <c r="E309" s="2352" t="s">
        <v>12901</v>
      </c>
      <c r="F309" s="1996" t="s">
        <v>74</v>
      </c>
      <c r="G309" s="2350" t="s">
        <v>12900</v>
      </c>
      <c r="H309" s="2351" t="s">
        <v>70</v>
      </c>
      <c r="I309" s="2611" t="s">
        <v>11209</v>
      </c>
      <c r="J309" s="775"/>
      <c r="K309" s="2612"/>
      <c r="L309" s="775"/>
      <c r="M309" s="775"/>
      <c r="N309" s="2607" t="s">
        <v>37</v>
      </c>
      <c r="O309" s="775"/>
      <c r="P309" s="2302"/>
      <c r="Q309" s="2302"/>
      <c r="R309" s="775"/>
      <c r="S309" s="775"/>
      <c r="T309" s="775"/>
      <c r="U309" s="775"/>
      <c r="V309" s="904">
        <f t="shared" si="6"/>
        <v>0</v>
      </c>
      <c r="W309" s="775"/>
    </row>
    <row r="310" spans="1:23">
      <c r="A310" s="1801">
        <v>307</v>
      </c>
      <c r="B310" s="775"/>
      <c r="C310" s="2350">
        <v>193795</v>
      </c>
      <c r="D310" s="775" t="s">
        <v>12879</v>
      </c>
      <c r="E310" s="2352" t="s">
        <v>12902</v>
      </c>
      <c r="F310" s="1996" t="s">
        <v>3743</v>
      </c>
      <c r="G310" s="2350" t="s">
        <v>183</v>
      </c>
      <c r="H310" s="2351" t="s">
        <v>70</v>
      </c>
      <c r="I310" s="2611" t="s">
        <v>11545</v>
      </c>
      <c r="J310" s="775"/>
      <c r="K310" s="2612"/>
      <c r="L310" s="775"/>
      <c r="M310" s="775"/>
      <c r="N310" s="2607" t="s">
        <v>37</v>
      </c>
      <c r="O310" s="775"/>
      <c r="P310" s="2302"/>
      <c r="Q310" s="2302"/>
      <c r="R310" s="775"/>
      <c r="S310" s="775"/>
      <c r="T310" s="775"/>
      <c r="U310" s="775"/>
      <c r="V310" s="904">
        <f t="shared" si="6"/>
        <v>0</v>
      </c>
      <c r="W310" s="775"/>
    </row>
    <row r="311" spans="1:23">
      <c r="A311" s="1801">
        <v>308</v>
      </c>
      <c r="B311" s="775"/>
      <c r="C311" s="2350">
        <v>210463</v>
      </c>
      <c r="D311" s="775" t="s">
        <v>12879</v>
      </c>
      <c r="E311" s="2352" t="s">
        <v>11078</v>
      </c>
      <c r="F311" s="1996" t="s">
        <v>233</v>
      </c>
      <c r="G311" s="2350" t="s">
        <v>183</v>
      </c>
      <c r="H311" s="2351" t="s">
        <v>70</v>
      </c>
      <c r="I311" s="2611" t="s">
        <v>11542</v>
      </c>
      <c r="J311" s="775"/>
      <c r="K311" s="2612"/>
      <c r="L311" s="775"/>
      <c r="M311" s="775"/>
      <c r="N311" s="2607" t="s">
        <v>37</v>
      </c>
      <c r="O311" s="775"/>
      <c r="P311" s="2302"/>
      <c r="Q311" s="2302"/>
      <c r="R311" s="775"/>
      <c r="S311" s="775"/>
      <c r="T311" s="775"/>
      <c r="U311" s="775"/>
      <c r="V311" s="904">
        <f t="shared" si="6"/>
        <v>0</v>
      </c>
      <c r="W311" s="775"/>
    </row>
    <row r="312" spans="1:23">
      <c r="A312" s="1801">
        <v>309</v>
      </c>
      <c r="B312" s="775"/>
      <c r="C312" s="2350">
        <v>207597</v>
      </c>
      <c r="D312" s="775" t="s">
        <v>12879</v>
      </c>
      <c r="E312" s="2352" t="s">
        <v>6925</v>
      </c>
      <c r="F312" s="1996" t="s">
        <v>253</v>
      </c>
      <c r="G312" s="2350" t="s">
        <v>183</v>
      </c>
      <c r="H312" s="2351" t="s">
        <v>70</v>
      </c>
      <c r="I312" s="2611" t="s">
        <v>11542</v>
      </c>
      <c r="J312" s="775"/>
      <c r="K312" s="2131"/>
      <c r="L312" s="775"/>
      <c r="M312" s="775"/>
      <c r="N312" s="2607" t="s">
        <v>37</v>
      </c>
      <c r="O312" s="775"/>
      <c r="P312" s="2302"/>
      <c r="Q312" s="2302"/>
      <c r="R312" s="775"/>
      <c r="S312" s="775"/>
      <c r="T312" s="775"/>
      <c r="U312" s="775"/>
      <c r="V312" s="904">
        <f t="shared" si="6"/>
        <v>0</v>
      </c>
      <c r="W312" s="775"/>
    </row>
    <row r="313" spans="1:23" s="2223" customFormat="1" ht="27.75">
      <c r="A313" s="1801">
        <v>310</v>
      </c>
      <c r="B313" s="1812"/>
      <c r="C313" s="1997">
        <v>207971</v>
      </c>
      <c r="D313" s="1812" t="s">
        <v>12879</v>
      </c>
      <c r="E313" s="1999" t="s">
        <v>12903</v>
      </c>
      <c r="F313" s="1997" t="s">
        <v>221</v>
      </c>
      <c r="G313" s="1997" t="s">
        <v>9210</v>
      </c>
      <c r="H313" s="1999" t="s">
        <v>389</v>
      </c>
      <c r="I313" s="1999" t="s">
        <v>12904</v>
      </c>
      <c r="J313" s="2006" t="s">
        <v>4579</v>
      </c>
      <c r="K313" s="2133" t="s">
        <v>1042</v>
      </c>
      <c r="L313" s="2055">
        <v>0.35416666666666669</v>
      </c>
      <c r="M313" s="2055">
        <v>0.5541666666666667</v>
      </c>
      <c r="N313" s="2224" t="s">
        <v>526</v>
      </c>
      <c r="O313" s="2055">
        <v>0.34375</v>
      </c>
      <c r="P313" s="2317" t="s">
        <v>34</v>
      </c>
      <c r="Q313" s="2317" t="s">
        <v>34</v>
      </c>
      <c r="R313" s="1812" t="s">
        <v>36</v>
      </c>
      <c r="S313" s="1812" t="s">
        <v>600</v>
      </c>
      <c r="T313" s="1812" t="s">
        <v>36</v>
      </c>
      <c r="U313" s="2224" t="s">
        <v>526</v>
      </c>
      <c r="V313" s="2588">
        <f t="shared" si="6"/>
        <v>1.0416666666666685E-2</v>
      </c>
      <c r="W313" s="1812"/>
    </row>
    <row r="314" spans="1:23" s="2223" customFormat="1">
      <c r="A314" s="1801">
        <v>311</v>
      </c>
      <c r="B314" s="1812"/>
      <c r="C314" s="1997">
        <v>2564</v>
      </c>
      <c r="D314" s="1812" t="s">
        <v>12879</v>
      </c>
      <c r="E314" s="1999" t="s">
        <v>12905</v>
      </c>
      <c r="F314" s="1997" t="s">
        <v>178</v>
      </c>
      <c r="G314" s="1997" t="s">
        <v>9210</v>
      </c>
      <c r="H314" s="1999" t="s">
        <v>389</v>
      </c>
      <c r="I314" s="1999" t="s">
        <v>394</v>
      </c>
      <c r="J314" s="2006" t="s">
        <v>4579</v>
      </c>
      <c r="K314" s="2133" t="s">
        <v>659</v>
      </c>
      <c r="L314" s="2055">
        <v>0.57361111111111107</v>
      </c>
      <c r="M314" s="2055">
        <v>0.65277777777777779</v>
      </c>
      <c r="N314" s="1812" t="s">
        <v>33</v>
      </c>
      <c r="O314" s="2055">
        <v>0.56944444444444442</v>
      </c>
      <c r="P314" s="2317" t="s">
        <v>34</v>
      </c>
      <c r="Q314" s="2317" t="s">
        <v>34</v>
      </c>
      <c r="R314" s="1812" t="s">
        <v>600</v>
      </c>
      <c r="S314" s="1812" t="s">
        <v>600</v>
      </c>
      <c r="T314" s="1812" t="s">
        <v>36</v>
      </c>
      <c r="U314" s="1812" t="s">
        <v>367</v>
      </c>
      <c r="V314" s="2588">
        <f t="shared" si="6"/>
        <v>4.1666666666666519E-3</v>
      </c>
      <c r="W314" s="1812"/>
    </row>
    <row r="315" spans="1:23" s="2223" customFormat="1">
      <c r="A315" s="1801">
        <v>312</v>
      </c>
      <c r="B315" s="1812"/>
      <c r="C315" s="1997">
        <v>172588</v>
      </c>
      <c r="D315" s="1812" t="s">
        <v>12879</v>
      </c>
      <c r="E315" s="1999" t="s">
        <v>12906</v>
      </c>
      <c r="F315" s="1997" t="s">
        <v>547</v>
      </c>
      <c r="G315" s="1997" t="s">
        <v>1559</v>
      </c>
      <c r="H315" s="1999" t="s">
        <v>29</v>
      </c>
      <c r="I315" s="1999" t="s">
        <v>128</v>
      </c>
      <c r="J315" s="1812" t="s">
        <v>874</v>
      </c>
      <c r="K315" s="2133" t="s">
        <v>3610</v>
      </c>
      <c r="L315" s="2055">
        <v>0.66666666666666663</v>
      </c>
      <c r="M315" s="2055">
        <v>0.73611111111111116</v>
      </c>
      <c r="N315" s="1812" t="s">
        <v>33</v>
      </c>
      <c r="O315" s="2055">
        <v>0.65972222222222221</v>
      </c>
      <c r="P315" s="2317" t="s">
        <v>34</v>
      </c>
      <c r="Q315" s="2317" t="s">
        <v>34</v>
      </c>
      <c r="R315" s="1812" t="s">
        <v>600</v>
      </c>
      <c r="S315" s="1812" t="s">
        <v>600</v>
      </c>
      <c r="T315" s="1812" t="s">
        <v>36</v>
      </c>
      <c r="U315" s="1812" t="s">
        <v>367</v>
      </c>
      <c r="V315" s="2588">
        <f t="shared" si="6"/>
        <v>6.9444444444444198E-3</v>
      </c>
      <c r="W315" s="1812"/>
    </row>
    <row r="316" spans="1:23" s="2223" customFormat="1">
      <c r="A316" s="1801">
        <v>313</v>
      </c>
      <c r="B316" s="1812"/>
      <c r="C316" s="1997">
        <v>193723</v>
      </c>
      <c r="D316" s="1812" t="s">
        <v>12879</v>
      </c>
      <c r="E316" s="1999" t="s">
        <v>12907</v>
      </c>
      <c r="F316" s="1997" t="s">
        <v>1826</v>
      </c>
      <c r="G316" s="1997" t="s">
        <v>3104</v>
      </c>
      <c r="H316" s="1999" t="s">
        <v>520</v>
      </c>
      <c r="I316" s="1999" t="s">
        <v>3281</v>
      </c>
      <c r="J316" s="2006" t="s">
        <v>4579</v>
      </c>
      <c r="K316" s="2133" t="s">
        <v>3661</v>
      </c>
      <c r="L316" s="2055">
        <v>0.35416666666666669</v>
      </c>
      <c r="M316" s="2055">
        <v>0.42708333333333331</v>
      </c>
      <c r="N316" s="1812" t="s">
        <v>33</v>
      </c>
      <c r="O316" s="2055">
        <v>0.34722222222222221</v>
      </c>
      <c r="P316" s="2317" t="s">
        <v>34</v>
      </c>
      <c r="Q316" s="2317" t="s">
        <v>34</v>
      </c>
      <c r="R316" s="1812" t="s">
        <v>600</v>
      </c>
      <c r="S316" s="1812" t="s">
        <v>600</v>
      </c>
      <c r="T316" s="1812" t="s">
        <v>36</v>
      </c>
      <c r="U316" s="1812" t="s">
        <v>367</v>
      </c>
      <c r="V316" s="2588">
        <f t="shared" si="6"/>
        <v>6.9444444444444753E-3</v>
      </c>
      <c r="W316" s="1812"/>
    </row>
    <row r="317" spans="1:23" s="2223" customFormat="1">
      <c r="A317" s="1801">
        <v>314</v>
      </c>
      <c r="B317" s="1812"/>
      <c r="C317" s="1997">
        <v>188981</v>
      </c>
      <c r="D317" s="1812" t="s">
        <v>12879</v>
      </c>
      <c r="E317" s="1999" t="s">
        <v>12908</v>
      </c>
      <c r="F317" s="1997" t="s">
        <v>3187</v>
      </c>
      <c r="G317" s="1997" t="s">
        <v>519</v>
      </c>
      <c r="H317" s="1999" t="s">
        <v>520</v>
      </c>
      <c r="I317" s="1999" t="s">
        <v>12909</v>
      </c>
      <c r="J317" s="2006" t="s">
        <v>4579</v>
      </c>
      <c r="K317" s="2151" t="s">
        <v>9202</v>
      </c>
      <c r="L317" s="2055">
        <v>0.44097222222222221</v>
      </c>
      <c r="M317" s="2055">
        <v>0.54027777777777775</v>
      </c>
      <c r="N317" s="1812" t="s">
        <v>33</v>
      </c>
      <c r="O317" s="2055">
        <v>0.43402777777777779</v>
      </c>
      <c r="P317" s="2317" t="s">
        <v>34</v>
      </c>
      <c r="Q317" s="2317" t="s">
        <v>34</v>
      </c>
      <c r="R317" s="1812" t="s">
        <v>600</v>
      </c>
      <c r="S317" s="1812" t="s">
        <v>600</v>
      </c>
      <c r="T317" s="1812" t="s">
        <v>36</v>
      </c>
      <c r="U317" s="1812" t="s">
        <v>367</v>
      </c>
      <c r="V317" s="2588">
        <f t="shared" si="6"/>
        <v>6.9444444444444198E-3</v>
      </c>
      <c r="W317" s="1812"/>
    </row>
    <row r="318" spans="1:23" s="2223" customFormat="1">
      <c r="A318" s="1801">
        <v>315</v>
      </c>
      <c r="B318" s="1812"/>
      <c r="C318" s="1997">
        <v>211858</v>
      </c>
      <c r="D318" s="1812" t="s">
        <v>12879</v>
      </c>
      <c r="E318" s="1999" t="s">
        <v>12910</v>
      </c>
      <c r="F318" s="1997" t="s">
        <v>140</v>
      </c>
      <c r="G318" s="1997" t="s">
        <v>401</v>
      </c>
      <c r="H318" s="1999" t="s">
        <v>237</v>
      </c>
      <c r="I318" s="1999" t="s">
        <v>1542</v>
      </c>
      <c r="J318" s="1812" t="s">
        <v>94</v>
      </c>
      <c r="K318" s="2150" t="s">
        <v>439</v>
      </c>
      <c r="L318" s="2055">
        <v>0.66666666666666663</v>
      </c>
      <c r="M318" s="2055">
        <v>0.69791666666666663</v>
      </c>
      <c r="N318" s="1812" t="s">
        <v>33</v>
      </c>
      <c r="O318" s="2055">
        <v>0.65972222222222221</v>
      </c>
      <c r="P318" s="2317" t="s">
        <v>34</v>
      </c>
      <c r="Q318" s="2317" t="s">
        <v>34</v>
      </c>
      <c r="R318" s="1812" t="s">
        <v>600</v>
      </c>
      <c r="S318" s="1812" t="s">
        <v>600</v>
      </c>
      <c r="T318" s="1812" t="s">
        <v>36</v>
      </c>
      <c r="U318" s="1812" t="s">
        <v>367</v>
      </c>
      <c r="V318" s="2588">
        <f t="shared" si="6"/>
        <v>6.9444444444444198E-3</v>
      </c>
      <c r="W318" s="1812"/>
    </row>
    <row r="319" spans="1:23" s="2223" customFormat="1">
      <c r="A319" s="1801">
        <v>316</v>
      </c>
      <c r="B319" s="1812"/>
      <c r="C319" s="1997">
        <v>210861</v>
      </c>
      <c r="D319" s="1812" t="s">
        <v>12879</v>
      </c>
      <c r="E319" s="1999" t="s">
        <v>12911</v>
      </c>
      <c r="F319" s="1997" t="s">
        <v>103</v>
      </c>
      <c r="G319" s="1997" t="s">
        <v>214</v>
      </c>
      <c r="H319" s="1999" t="s">
        <v>215</v>
      </c>
      <c r="I319" s="1999" t="s">
        <v>12912</v>
      </c>
      <c r="J319" s="2006" t="s">
        <v>4579</v>
      </c>
      <c r="K319" s="2149" t="s">
        <v>3945</v>
      </c>
      <c r="L319" s="2055">
        <v>0.35416666666666669</v>
      </c>
      <c r="M319" s="2055">
        <v>0.57638888888888884</v>
      </c>
      <c r="N319" s="1812" t="s">
        <v>33</v>
      </c>
      <c r="O319" s="2055">
        <v>0.34722222222222221</v>
      </c>
      <c r="P319" s="2317" t="s">
        <v>34</v>
      </c>
      <c r="Q319" s="2317" t="s">
        <v>34</v>
      </c>
      <c r="R319" s="1812" t="s">
        <v>600</v>
      </c>
      <c r="S319" s="1812" t="s">
        <v>600</v>
      </c>
      <c r="T319" s="1812" t="s">
        <v>36</v>
      </c>
      <c r="U319" s="1812" t="s">
        <v>367</v>
      </c>
      <c r="V319" s="2588">
        <f t="shared" si="6"/>
        <v>6.9444444444444753E-3</v>
      </c>
      <c r="W319" s="1812"/>
    </row>
    <row r="320" spans="1:23" s="2223" customFormat="1">
      <c r="A320" s="1801">
        <v>317</v>
      </c>
      <c r="B320" s="1812"/>
      <c r="C320" s="1997">
        <v>196062</v>
      </c>
      <c r="D320" s="1812" t="s">
        <v>12879</v>
      </c>
      <c r="E320" s="1999" t="s">
        <v>12913</v>
      </c>
      <c r="F320" s="1997" t="s">
        <v>84</v>
      </c>
      <c r="G320" s="1997" t="s">
        <v>11467</v>
      </c>
      <c r="H320" s="1999" t="s">
        <v>41</v>
      </c>
      <c r="I320" s="1999" t="s">
        <v>12914</v>
      </c>
      <c r="J320" s="2006" t="s">
        <v>4579</v>
      </c>
      <c r="K320" s="2149" t="s">
        <v>1018</v>
      </c>
      <c r="L320" s="2055">
        <v>0.60416666666666663</v>
      </c>
      <c r="M320" s="2055">
        <v>0.67361111111111116</v>
      </c>
      <c r="N320" s="1812" t="s">
        <v>33</v>
      </c>
      <c r="O320" s="2055">
        <v>0.60069444444444442</v>
      </c>
      <c r="P320" s="2317" t="s">
        <v>34</v>
      </c>
      <c r="Q320" s="2317" t="s">
        <v>34</v>
      </c>
      <c r="R320" s="1812" t="s">
        <v>600</v>
      </c>
      <c r="S320" s="1812" t="s">
        <v>600</v>
      </c>
      <c r="T320" s="1812" t="s">
        <v>36</v>
      </c>
      <c r="U320" s="1812" t="s">
        <v>367</v>
      </c>
      <c r="V320" s="2588">
        <f t="shared" si="6"/>
        <v>3.4722222222222099E-3</v>
      </c>
      <c r="W320" s="1812"/>
    </row>
    <row r="321" spans="1:23" s="1810" customFormat="1">
      <c r="A321" s="1801">
        <v>318</v>
      </c>
      <c r="B321" s="1801"/>
      <c r="C321" s="2014">
        <v>208285</v>
      </c>
      <c r="D321" s="1802" t="s">
        <v>12915</v>
      </c>
      <c r="E321" s="1999" t="s">
        <v>12841</v>
      </c>
      <c r="F321" s="1997" t="s">
        <v>90</v>
      </c>
      <c r="G321" s="1997" t="s">
        <v>9210</v>
      </c>
      <c r="H321" s="1999" t="s">
        <v>389</v>
      </c>
      <c r="I321" s="1999" t="s">
        <v>394</v>
      </c>
      <c r="J321" s="2006" t="s">
        <v>4579</v>
      </c>
      <c r="K321" s="2151" t="s">
        <v>8517</v>
      </c>
      <c r="L321" s="1807">
        <v>0.35416666666666669</v>
      </c>
      <c r="M321" s="1807">
        <v>0.44791666666666669</v>
      </c>
      <c r="N321" s="1812" t="s">
        <v>33</v>
      </c>
      <c r="O321" s="1807">
        <v>0.34722222222222221</v>
      </c>
      <c r="P321" s="2317" t="s">
        <v>34</v>
      </c>
      <c r="Q321" s="2317" t="s">
        <v>34</v>
      </c>
      <c r="R321" s="1812" t="s">
        <v>600</v>
      </c>
      <c r="S321" s="1812" t="s">
        <v>600</v>
      </c>
      <c r="T321" s="1812" t="s">
        <v>36</v>
      </c>
      <c r="U321" s="1812" t="s">
        <v>367</v>
      </c>
      <c r="V321" s="2526">
        <f t="shared" si="6"/>
        <v>6.9444444444444753E-3</v>
      </c>
      <c r="W321" s="1801"/>
    </row>
    <row r="322" spans="1:23" s="1810" customFormat="1">
      <c r="A322" s="1801">
        <v>319</v>
      </c>
      <c r="B322" s="1801"/>
      <c r="C322" s="2014">
        <v>133701</v>
      </c>
      <c r="D322" s="1801" t="s">
        <v>12915</v>
      </c>
      <c r="E322" s="1997" t="s">
        <v>12916</v>
      </c>
      <c r="F322" s="1997" t="s">
        <v>759</v>
      </c>
      <c r="G322" s="1997" t="s">
        <v>9210</v>
      </c>
      <c r="H322" s="1999" t="s">
        <v>389</v>
      </c>
      <c r="I322" s="1997" t="s">
        <v>1688</v>
      </c>
      <c r="J322" s="2006" t="s">
        <v>4579</v>
      </c>
      <c r="K322" s="2151" t="s">
        <v>8579</v>
      </c>
      <c r="L322" s="1807">
        <v>0.46736111111111112</v>
      </c>
      <c r="M322" s="1807">
        <v>0.71527777777777779</v>
      </c>
      <c r="N322" s="1812" t="s">
        <v>33</v>
      </c>
      <c r="O322" s="1807">
        <v>0.46180555555555558</v>
      </c>
      <c r="P322" s="2317" t="s">
        <v>34</v>
      </c>
      <c r="Q322" s="2317" t="s">
        <v>34</v>
      </c>
      <c r="R322" s="1812" t="s">
        <v>600</v>
      </c>
      <c r="S322" s="1812" t="s">
        <v>600</v>
      </c>
      <c r="T322" s="1812" t="s">
        <v>36</v>
      </c>
      <c r="U322" s="1812" t="s">
        <v>367</v>
      </c>
      <c r="V322" s="2526">
        <f t="shared" si="6"/>
        <v>5.5555555555555358E-3</v>
      </c>
      <c r="W322" s="1801"/>
    </row>
    <row r="323" spans="1:23" s="1810" customFormat="1">
      <c r="A323" s="1801">
        <v>320</v>
      </c>
      <c r="B323" s="1801"/>
      <c r="C323" s="2014">
        <v>93585</v>
      </c>
      <c r="D323" s="1801" t="s">
        <v>12915</v>
      </c>
      <c r="E323" s="1997" t="s">
        <v>12917</v>
      </c>
      <c r="F323" s="1997" t="s">
        <v>108</v>
      </c>
      <c r="G323" s="1997" t="s">
        <v>11467</v>
      </c>
      <c r="H323" s="1999" t="s">
        <v>41</v>
      </c>
      <c r="I323" s="1999" t="s">
        <v>12918</v>
      </c>
      <c r="J323" s="2006" t="s">
        <v>4579</v>
      </c>
      <c r="K323" s="2151" t="s">
        <v>8581</v>
      </c>
      <c r="L323" s="1807">
        <v>0.35416666666666669</v>
      </c>
      <c r="M323" s="1807">
        <v>0.46875</v>
      </c>
      <c r="N323" s="1812" t="s">
        <v>33</v>
      </c>
      <c r="O323" s="1807">
        <v>0.34375</v>
      </c>
      <c r="P323" s="2317" t="s">
        <v>34</v>
      </c>
      <c r="Q323" s="2317" t="s">
        <v>34</v>
      </c>
      <c r="R323" s="1812" t="s">
        <v>600</v>
      </c>
      <c r="S323" s="1812" t="s">
        <v>600</v>
      </c>
      <c r="T323" s="1812" t="s">
        <v>36</v>
      </c>
      <c r="U323" s="1812" t="s">
        <v>367</v>
      </c>
      <c r="V323" s="2526">
        <f t="shared" si="6"/>
        <v>1.0416666666666685E-2</v>
      </c>
      <c r="W323" s="1801"/>
    </row>
    <row r="324" spans="1:23" s="1810" customFormat="1">
      <c r="A324" s="1801">
        <v>321</v>
      </c>
      <c r="B324" s="1801"/>
      <c r="C324" s="2014">
        <v>186619</v>
      </c>
      <c r="D324" s="1801" t="s">
        <v>12915</v>
      </c>
      <c r="E324" s="1997" t="s">
        <v>4244</v>
      </c>
      <c r="F324" s="1997" t="s">
        <v>952</v>
      </c>
      <c r="G324" s="1997" t="s">
        <v>11467</v>
      </c>
      <c r="H324" s="1999" t="s">
        <v>41</v>
      </c>
      <c r="I324" s="1999" t="s">
        <v>12919</v>
      </c>
      <c r="J324" s="2006" t="s">
        <v>4579</v>
      </c>
      <c r="K324" s="2151" t="s">
        <v>12920</v>
      </c>
      <c r="L324" s="1807">
        <v>0.47361111111111109</v>
      </c>
      <c r="M324" s="1807">
        <v>0.56111111111111112</v>
      </c>
      <c r="N324" s="1812" t="s">
        <v>33</v>
      </c>
      <c r="O324" s="1807">
        <v>0.46875</v>
      </c>
      <c r="P324" s="2317" t="s">
        <v>34</v>
      </c>
      <c r="Q324" s="2317" t="s">
        <v>34</v>
      </c>
      <c r="R324" s="1812" t="s">
        <v>600</v>
      </c>
      <c r="S324" s="1812" t="s">
        <v>600</v>
      </c>
      <c r="T324" s="1812" t="s">
        <v>36</v>
      </c>
      <c r="U324" s="1812" t="s">
        <v>367</v>
      </c>
      <c r="V324" s="2526">
        <f t="shared" si="6"/>
        <v>4.8611111111110938E-3</v>
      </c>
      <c r="W324" s="1801"/>
    </row>
    <row r="325" spans="1:23" s="2223" customFormat="1">
      <c r="A325" s="1801">
        <v>322</v>
      </c>
      <c r="B325" s="1812"/>
      <c r="C325" s="1997">
        <v>190067</v>
      </c>
      <c r="D325" s="1812" t="s">
        <v>12915</v>
      </c>
      <c r="E325" s="1999" t="s">
        <v>10842</v>
      </c>
      <c r="F325" s="1997" t="s">
        <v>569</v>
      </c>
      <c r="G325" s="1997" t="s">
        <v>11467</v>
      </c>
      <c r="H325" s="1999" t="s">
        <v>41</v>
      </c>
      <c r="I325" s="1999" t="s">
        <v>12921</v>
      </c>
      <c r="J325" s="2006" t="s">
        <v>4579</v>
      </c>
      <c r="K325" s="2151" t="s">
        <v>12922</v>
      </c>
      <c r="L325" s="2055">
        <v>0.5708333333333333</v>
      </c>
      <c r="M325" s="2055">
        <v>0.78055555555555556</v>
      </c>
      <c r="N325" s="1812" t="s">
        <v>33</v>
      </c>
      <c r="O325" s="2619">
        <v>0.5625</v>
      </c>
      <c r="P325" s="2317" t="s">
        <v>34</v>
      </c>
      <c r="Q325" s="2317" t="s">
        <v>34</v>
      </c>
      <c r="R325" s="1812" t="s">
        <v>600</v>
      </c>
      <c r="S325" s="1812" t="s">
        <v>600</v>
      </c>
      <c r="T325" s="1812" t="s">
        <v>36</v>
      </c>
      <c r="U325" s="1812" t="s">
        <v>367</v>
      </c>
      <c r="V325" s="2588">
        <f t="shared" si="6"/>
        <v>8.3333333333333037E-3</v>
      </c>
      <c r="W325" s="1812"/>
    </row>
    <row r="326" spans="1:23" s="2223" customFormat="1">
      <c r="A326" s="1801">
        <v>323</v>
      </c>
      <c r="B326" s="1812"/>
      <c r="C326" s="1997">
        <v>206646</v>
      </c>
      <c r="D326" s="1812" t="s">
        <v>12915</v>
      </c>
      <c r="E326" s="1997" t="s">
        <v>12923</v>
      </c>
      <c r="F326" s="1997" t="s">
        <v>233</v>
      </c>
      <c r="G326" s="1997" t="s">
        <v>2072</v>
      </c>
      <c r="H326" s="1999" t="s">
        <v>215</v>
      </c>
      <c r="I326" s="1999" t="s">
        <v>12924</v>
      </c>
      <c r="J326" s="2006" t="s">
        <v>4579</v>
      </c>
      <c r="K326" s="2151" t="s">
        <v>8866</v>
      </c>
      <c r="L326" s="2055">
        <v>0.34444444444444444</v>
      </c>
      <c r="M326" s="2055">
        <v>0.59375</v>
      </c>
      <c r="N326" s="1812" t="s">
        <v>219</v>
      </c>
      <c r="O326" s="2055">
        <v>0.34027777777777779</v>
      </c>
      <c r="P326" s="2317" t="s">
        <v>34</v>
      </c>
      <c r="Q326" s="2317" t="s">
        <v>34</v>
      </c>
      <c r="R326" s="1812" t="s">
        <v>600</v>
      </c>
      <c r="S326" s="1812" t="s">
        <v>600</v>
      </c>
      <c r="T326" s="1812" t="s">
        <v>36</v>
      </c>
      <c r="U326" s="1812" t="s">
        <v>367</v>
      </c>
      <c r="V326" s="2588">
        <f t="shared" si="6"/>
        <v>4.1666666666666519E-3</v>
      </c>
      <c r="W326" s="1812"/>
    </row>
    <row r="327" spans="1:23" s="2223" customFormat="1">
      <c r="A327" s="1801">
        <v>324</v>
      </c>
      <c r="B327" s="1812"/>
      <c r="C327" s="1997">
        <v>213033</v>
      </c>
      <c r="D327" s="1812" t="s">
        <v>12915</v>
      </c>
      <c r="E327" s="1997" t="s">
        <v>12925</v>
      </c>
      <c r="F327" s="1997" t="s">
        <v>267</v>
      </c>
      <c r="G327" s="1997" t="s">
        <v>11467</v>
      </c>
      <c r="H327" s="1999" t="s">
        <v>41</v>
      </c>
      <c r="I327" s="1999" t="s">
        <v>12926</v>
      </c>
      <c r="J327" s="1812" t="s">
        <v>94</v>
      </c>
      <c r="K327" s="2151" t="s">
        <v>8699</v>
      </c>
      <c r="L327" s="2055">
        <v>0.61111111111111116</v>
      </c>
      <c r="M327" s="2055">
        <v>0.67361111111111116</v>
      </c>
      <c r="N327" s="1812" t="s">
        <v>33</v>
      </c>
      <c r="O327" s="2055">
        <v>0.60416666666666663</v>
      </c>
      <c r="P327" s="2317" t="s">
        <v>34</v>
      </c>
      <c r="Q327" s="2317" t="s">
        <v>34</v>
      </c>
      <c r="R327" s="1812" t="s">
        <v>600</v>
      </c>
      <c r="S327" s="1812" t="s">
        <v>600</v>
      </c>
      <c r="T327" s="1812" t="s">
        <v>36</v>
      </c>
      <c r="U327" s="1812" t="s">
        <v>367</v>
      </c>
      <c r="V327" s="2588">
        <f t="shared" si="6"/>
        <v>6.9444444444445308E-3</v>
      </c>
      <c r="W327" s="1812"/>
    </row>
    <row r="328" spans="1:23" s="2223" customFormat="1">
      <c r="A328" s="1801">
        <v>325</v>
      </c>
      <c r="B328" s="1812"/>
      <c r="C328" s="1997">
        <v>123792</v>
      </c>
      <c r="D328" s="1812" t="s">
        <v>12915</v>
      </c>
      <c r="E328" s="1997" t="s">
        <v>9212</v>
      </c>
      <c r="F328" s="1997" t="s">
        <v>804</v>
      </c>
      <c r="G328" s="1999" t="s">
        <v>11467</v>
      </c>
      <c r="H328" s="1999" t="s">
        <v>41</v>
      </c>
      <c r="I328" s="1999" t="s">
        <v>12927</v>
      </c>
      <c r="J328" s="1812" t="s">
        <v>94</v>
      </c>
      <c r="K328" s="2151" t="s">
        <v>8740</v>
      </c>
      <c r="L328" s="2055">
        <v>0.67708333333333337</v>
      </c>
      <c r="M328" s="2055">
        <v>0.85763888888888884</v>
      </c>
      <c r="N328" s="1812" t="s">
        <v>33</v>
      </c>
      <c r="O328" s="2055">
        <v>0.67013888888888884</v>
      </c>
      <c r="P328" s="2317" t="s">
        <v>34</v>
      </c>
      <c r="Q328" s="2317" t="s">
        <v>34</v>
      </c>
      <c r="R328" s="1812" t="s">
        <v>600</v>
      </c>
      <c r="S328" s="1812" t="s">
        <v>600</v>
      </c>
      <c r="T328" s="1812" t="s">
        <v>36</v>
      </c>
      <c r="U328" s="1812" t="s">
        <v>367</v>
      </c>
      <c r="V328" s="2588">
        <f t="shared" si="6"/>
        <v>6.9444444444445308E-3</v>
      </c>
      <c r="W328" s="1812"/>
    </row>
    <row r="329" spans="1:23" s="2223" customFormat="1">
      <c r="A329" s="1801">
        <v>326</v>
      </c>
      <c r="B329" s="1812"/>
      <c r="C329" s="1997">
        <v>180016</v>
      </c>
      <c r="D329" s="1812" t="s">
        <v>12915</v>
      </c>
      <c r="E329" s="1997" t="s">
        <v>12928</v>
      </c>
      <c r="F329" s="1997" t="s">
        <v>810</v>
      </c>
      <c r="G329" s="1997" t="s">
        <v>519</v>
      </c>
      <c r="H329" s="1999" t="s">
        <v>520</v>
      </c>
      <c r="I329" s="1999" t="s">
        <v>12929</v>
      </c>
      <c r="J329" s="2006" t="s">
        <v>4579</v>
      </c>
      <c r="K329" s="2151" t="s">
        <v>8769</v>
      </c>
      <c r="L329" s="2055">
        <v>0.34652777777777777</v>
      </c>
      <c r="M329" s="2055">
        <v>0.39791666666666664</v>
      </c>
      <c r="N329" s="1812" t="s">
        <v>33</v>
      </c>
      <c r="O329" s="2055">
        <v>0.34027777777777779</v>
      </c>
      <c r="P329" s="2317" t="s">
        <v>34</v>
      </c>
      <c r="Q329" s="2317" t="s">
        <v>34</v>
      </c>
      <c r="R329" s="1812" t="s">
        <v>600</v>
      </c>
      <c r="S329" s="1812" t="s">
        <v>600</v>
      </c>
      <c r="T329" s="1812" t="s">
        <v>36</v>
      </c>
      <c r="U329" s="1812" t="s">
        <v>367</v>
      </c>
      <c r="V329" s="2588">
        <f t="shared" si="6"/>
        <v>6.2499999999999778E-3</v>
      </c>
      <c r="W329" s="1812"/>
    </row>
    <row r="330" spans="1:23" s="2223" customFormat="1">
      <c r="A330" s="1801">
        <v>327</v>
      </c>
      <c r="B330" s="1812"/>
      <c r="C330" s="1997">
        <v>104638</v>
      </c>
      <c r="D330" s="1812" t="s">
        <v>12915</v>
      </c>
      <c r="E330" s="1997" t="s">
        <v>12930</v>
      </c>
      <c r="F330" s="1997" t="s">
        <v>2947</v>
      </c>
      <c r="G330" s="1997" t="s">
        <v>200</v>
      </c>
      <c r="H330" s="1999" t="s">
        <v>520</v>
      </c>
      <c r="I330" s="1999" t="s">
        <v>12931</v>
      </c>
      <c r="J330" s="2006" t="s">
        <v>4579</v>
      </c>
      <c r="K330" s="2151" t="s">
        <v>629</v>
      </c>
      <c r="L330" s="2055">
        <v>0.40763888888888888</v>
      </c>
      <c r="M330" s="2055">
        <v>0.45833333333333331</v>
      </c>
      <c r="N330" s="1812" t="s">
        <v>33</v>
      </c>
      <c r="O330" s="2055">
        <v>0.40277777777777779</v>
      </c>
      <c r="P330" s="2317" t="s">
        <v>34</v>
      </c>
      <c r="Q330" s="2317" t="s">
        <v>34</v>
      </c>
      <c r="R330" s="1812" t="s">
        <v>600</v>
      </c>
      <c r="S330" s="1812" t="s">
        <v>600</v>
      </c>
      <c r="T330" s="1812" t="s">
        <v>36</v>
      </c>
      <c r="U330" s="1812" t="s">
        <v>367</v>
      </c>
      <c r="V330" s="2588">
        <f t="shared" si="6"/>
        <v>4.8611111111110938E-3</v>
      </c>
      <c r="W330" s="1812"/>
    </row>
    <row r="331" spans="1:23" s="2223" customFormat="1">
      <c r="A331" s="1801">
        <v>328</v>
      </c>
      <c r="B331" s="1812"/>
      <c r="C331" s="1997">
        <v>104141</v>
      </c>
      <c r="D331" s="1812" t="s">
        <v>12915</v>
      </c>
      <c r="E331" s="1997" t="s">
        <v>12932</v>
      </c>
      <c r="F331" s="1997" t="s">
        <v>528</v>
      </c>
      <c r="G331" s="1997" t="s">
        <v>12898</v>
      </c>
      <c r="H331" s="1999" t="s">
        <v>463</v>
      </c>
      <c r="I331" s="1999" t="s">
        <v>12933</v>
      </c>
      <c r="J331" s="1812" t="s">
        <v>94</v>
      </c>
      <c r="K331" s="2151" t="s">
        <v>366</v>
      </c>
      <c r="L331" s="2055">
        <v>0.53749999999999998</v>
      </c>
      <c r="M331" s="2055">
        <v>0.56388888888888888</v>
      </c>
      <c r="N331" s="1812" t="s">
        <v>33</v>
      </c>
      <c r="O331" s="2055">
        <v>0.53125</v>
      </c>
      <c r="P331" s="2317" t="s">
        <v>34</v>
      </c>
      <c r="Q331" s="2317" t="s">
        <v>34</v>
      </c>
      <c r="R331" s="1812" t="s">
        <v>600</v>
      </c>
      <c r="S331" s="1812" t="s">
        <v>600</v>
      </c>
      <c r="T331" s="1812" t="s">
        <v>36</v>
      </c>
      <c r="U331" s="1812" t="s">
        <v>367</v>
      </c>
      <c r="V331" s="2588">
        <f t="shared" si="6"/>
        <v>6.2499999999999778E-3</v>
      </c>
      <c r="W331" s="1812"/>
    </row>
    <row r="332" spans="1:23" ht="21.75" customHeight="1">
      <c r="A332" s="1801">
        <v>329</v>
      </c>
      <c r="B332" s="775"/>
      <c r="C332" s="2350">
        <v>156970</v>
      </c>
      <c r="D332" s="775" t="s">
        <v>12915</v>
      </c>
      <c r="E332" s="2350" t="s">
        <v>12934</v>
      </c>
      <c r="F332" s="1996" t="s">
        <v>2090</v>
      </c>
      <c r="G332" s="2350" t="s">
        <v>4998</v>
      </c>
      <c r="H332" s="2351" t="s">
        <v>70</v>
      </c>
      <c r="I332" s="2611" t="s">
        <v>12935</v>
      </c>
      <c r="J332" s="2242" t="s">
        <v>4579</v>
      </c>
      <c r="K332" s="775"/>
      <c r="L332" s="775"/>
      <c r="M332" s="775"/>
      <c r="N332" s="2607" t="s">
        <v>37</v>
      </c>
      <c r="O332" s="775"/>
      <c r="P332" s="2302"/>
      <c r="Q332" s="2302"/>
      <c r="R332" s="775"/>
      <c r="S332" s="775"/>
      <c r="T332" s="775"/>
      <c r="U332" s="775"/>
      <c r="V332" s="904">
        <f t="shared" si="6"/>
        <v>0</v>
      </c>
      <c r="W332" s="775"/>
    </row>
    <row r="333" spans="1:23" s="1810" customFormat="1">
      <c r="A333" s="1801">
        <v>330</v>
      </c>
      <c r="B333" s="1801"/>
      <c r="C333" s="2014">
        <v>203031</v>
      </c>
      <c r="D333" s="1801" t="s">
        <v>12915</v>
      </c>
      <c r="E333" s="1999" t="s">
        <v>12936</v>
      </c>
      <c r="F333" s="1997" t="s">
        <v>3314</v>
      </c>
      <c r="G333" s="1997" t="s">
        <v>98</v>
      </c>
      <c r="H333" s="1999" t="s">
        <v>3346</v>
      </c>
      <c r="I333" s="1999" t="s">
        <v>12937</v>
      </c>
      <c r="J333" s="2006" t="s">
        <v>4579</v>
      </c>
      <c r="K333" s="1885" t="s">
        <v>168</v>
      </c>
      <c r="L333" s="1807">
        <v>0.47569444444444442</v>
      </c>
      <c r="M333" s="1807">
        <v>0.58333333333333337</v>
      </c>
      <c r="N333" s="1812" t="s">
        <v>33</v>
      </c>
      <c r="O333" s="1807">
        <v>0.47222222222222221</v>
      </c>
      <c r="P333" s="2317" t="s">
        <v>34</v>
      </c>
      <c r="Q333" s="2317" t="s">
        <v>34</v>
      </c>
      <c r="R333" s="1812" t="s">
        <v>600</v>
      </c>
      <c r="S333" s="1812" t="s">
        <v>600</v>
      </c>
      <c r="T333" s="1812" t="s">
        <v>36</v>
      </c>
      <c r="U333" s="1812" t="s">
        <v>367</v>
      </c>
      <c r="V333" s="2526">
        <f t="shared" si="6"/>
        <v>3.4722222222222099E-3</v>
      </c>
      <c r="W333" s="1801"/>
    </row>
    <row r="334" spans="1:23" s="1810" customFormat="1">
      <c r="A334" s="1801">
        <v>331</v>
      </c>
      <c r="B334" s="1801"/>
      <c r="C334" s="2014">
        <v>198647</v>
      </c>
      <c r="D334" s="1801" t="s">
        <v>12915</v>
      </c>
      <c r="E334" s="1999" t="s">
        <v>5999</v>
      </c>
      <c r="F334" s="1997" t="s">
        <v>122</v>
      </c>
      <c r="G334" s="1997" t="s">
        <v>98</v>
      </c>
      <c r="H334" s="1999" t="s">
        <v>3346</v>
      </c>
      <c r="I334" s="1999" t="s">
        <v>12938</v>
      </c>
      <c r="J334" s="2006" t="s">
        <v>4579</v>
      </c>
      <c r="K334" s="1885" t="s">
        <v>56</v>
      </c>
      <c r="L334" s="1807">
        <v>0.59166666666666667</v>
      </c>
      <c r="M334" s="1807">
        <v>0.68958333333333333</v>
      </c>
      <c r="N334" s="1812" t="s">
        <v>33</v>
      </c>
      <c r="O334" s="1807">
        <v>0.58333333333333337</v>
      </c>
      <c r="P334" s="2317" t="s">
        <v>34</v>
      </c>
      <c r="Q334" s="2317" t="s">
        <v>34</v>
      </c>
      <c r="R334" s="1812" t="s">
        <v>600</v>
      </c>
      <c r="S334" s="1812" t="s">
        <v>600</v>
      </c>
      <c r="T334" s="1812" t="s">
        <v>36</v>
      </c>
      <c r="U334" s="1812" t="s">
        <v>367</v>
      </c>
      <c r="V334" s="2526">
        <f t="shared" si="6"/>
        <v>8.3333333333333037E-3</v>
      </c>
      <c r="W334" s="1801"/>
    </row>
    <row r="335" spans="1:23" s="1810" customFormat="1">
      <c r="A335" s="1801">
        <v>332</v>
      </c>
      <c r="B335" s="1801"/>
      <c r="C335" s="2014">
        <v>210326</v>
      </c>
      <c r="D335" s="1801" t="s">
        <v>12915</v>
      </c>
      <c r="E335" s="1997" t="s">
        <v>12939</v>
      </c>
      <c r="F335" s="1997" t="s">
        <v>2924</v>
      </c>
      <c r="G335" s="1997" t="s">
        <v>401</v>
      </c>
      <c r="H335" s="1999" t="s">
        <v>237</v>
      </c>
      <c r="I335" s="1999" t="s">
        <v>5904</v>
      </c>
      <c r="J335" s="2006" t="s">
        <v>4579</v>
      </c>
      <c r="K335" s="1885" t="s">
        <v>3516</v>
      </c>
      <c r="L335" s="1807">
        <v>0.35069444444444442</v>
      </c>
      <c r="M335" s="1807">
        <v>0.5625</v>
      </c>
      <c r="N335" s="1812" t="s">
        <v>33</v>
      </c>
      <c r="O335" s="1807">
        <v>0.34722222222222221</v>
      </c>
      <c r="P335" s="2317" t="s">
        <v>34</v>
      </c>
      <c r="Q335" s="2317" t="s">
        <v>34</v>
      </c>
      <c r="R335" s="1812" t="s">
        <v>600</v>
      </c>
      <c r="S335" s="1812" t="s">
        <v>600</v>
      </c>
      <c r="T335" s="1812" t="s">
        <v>36</v>
      </c>
      <c r="U335" s="1812" t="s">
        <v>367</v>
      </c>
      <c r="V335" s="2526">
        <f t="shared" ref="V335:V390" si="7">L335-O335</f>
        <v>3.4722222222222099E-3</v>
      </c>
      <c r="W335" s="1801"/>
    </row>
    <row r="336" spans="1:23" s="2223" customFormat="1">
      <c r="A336" s="1801">
        <v>333</v>
      </c>
      <c r="B336" s="1812"/>
      <c r="C336" s="1997">
        <v>62535</v>
      </c>
      <c r="D336" s="1812" t="s">
        <v>12915</v>
      </c>
      <c r="E336" s="1997" t="s">
        <v>12940</v>
      </c>
      <c r="F336" s="1997" t="s">
        <v>145</v>
      </c>
      <c r="G336" s="1997" t="s">
        <v>9415</v>
      </c>
      <c r="H336" s="1999" t="s">
        <v>12793</v>
      </c>
      <c r="I336" s="1999" t="s">
        <v>394</v>
      </c>
      <c r="J336" s="2006" t="s">
        <v>4579</v>
      </c>
      <c r="K336" s="2149" t="s">
        <v>337</v>
      </c>
      <c r="L336" s="2055">
        <v>0.33958333333333335</v>
      </c>
      <c r="M336" s="2055">
        <v>0.41319444444444442</v>
      </c>
      <c r="N336" s="1812" t="s">
        <v>33</v>
      </c>
      <c r="O336" s="2055">
        <v>0.33333333333333331</v>
      </c>
      <c r="P336" s="2317" t="s">
        <v>34</v>
      </c>
      <c r="Q336" s="2317" t="s">
        <v>34</v>
      </c>
      <c r="R336" s="1812" t="s">
        <v>600</v>
      </c>
      <c r="S336" s="1812" t="s">
        <v>600</v>
      </c>
      <c r="T336" s="1812" t="s">
        <v>36</v>
      </c>
      <c r="U336" s="1812" t="s">
        <v>367</v>
      </c>
      <c r="V336" s="2588">
        <f t="shared" si="7"/>
        <v>6.2500000000000333E-3</v>
      </c>
      <c r="W336" s="1812"/>
    </row>
    <row r="337" spans="1:23" s="2223" customFormat="1">
      <c r="A337" s="1801">
        <v>334</v>
      </c>
      <c r="B337" s="1812"/>
      <c r="C337" s="1997">
        <v>192795</v>
      </c>
      <c r="D337" s="1812" t="s">
        <v>12915</v>
      </c>
      <c r="E337" s="1997" t="s">
        <v>4327</v>
      </c>
      <c r="F337" s="1997" t="s">
        <v>233</v>
      </c>
      <c r="G337" s="1997" t="s">
        <v>9415</v>
      </c>
      <c r="H337" s="1999" t="s">
        <v>12793</v>
      </c>
      <c r="I337" s="1999" t="s">
        <v>394</v>
      </c>
      <c r="J337" s="2006" t="s">
        <v>4579</v>
      </c>
      <c r="K337" s="2149" t="s">
        <v>1008</v>
      </c>
      <c r="L337" s="2055">
        <v>0.42291666666666666</v>
      </c>
      <c r="M337" s="2055">
        <v>0.51041666666666663</v>
      </c>
      <c r="N337" s="1812" t="s">
        <v>33</v>
      </c>
      <c r="O337" s="2055">
        <v>0.41666666666666669</v>
      </c>
      <c r="P337" s="2317" t="s">
        <v>34</v>
      </c>
      <c r="Q337" s="2317" t="s">
        <v>34</v>
      </c>
      <c r="R337" s="1812" t="s">
        <v>600</v>
      </c>
      <c r="S337" s="1812" t="s">
        <v>600</v>
      </c>
      <c r="T337" s="1812" t="s">
        <v>36</v>
      </c>
      <c r="U337" s="1812" t="s">
        <v>367</v>
      </c>
      <c r="V337" s="2588">
        <f t="shared" si="7"/>
        <v>6.2499999999999778E-3</v>
      </c>
      <c r="W337" s="1812"/>
    </row>
    <row r="338" spans="1:23" s="2223" customFormat="1">
      <c r="A338" s="1801">
        <v>335</v>
      </c>
      <c r="B338" s="1812"/>
      <c r="C338" s="1997">
        <v>211229</v>
      </c>
      <c r="D338" s="1812" t="s">
        <v>12915</v>
      </c>
      <c r="E338" s="1997" t="s">
        <v>12941</v>
      </c>
      <c r="F338" s="1997" t="s">
        <v>479</v>
      </c>
      <c r="G338" s="1997" t="s">
        <v>9415</v>
      </c>
      <c r="H338" s="1999" t="s">
        <v>12793</v>
      </c>
      <c r="I338" s="1999" t="s">
        <v>12942</v>
      </c>
      <c r="J338" s="2006" t="s">
        <v>4579</v>
      </c>
      <c r="K338" s="2149" t="s">
        <v>366</v>
      </c>
      <c r="L338" s="2055">
        <v>0.51736111111111116</v>
      </c>
      <c r="M338" s="2055">
        <v>0.5625</v>
      </c>
      <c r="N338" s="1812" t="s">
        <v>33</v>
      </c>
      <c r="O338" s="2055">
        <v>0.51388888888888884</v>
      </c>
      <c r="P338" s="2317" t="s">
        <v>34</v>
      </c>
      <c r="Q338" s="2317" t="s">
        <v>34</v>
      </c>
      <c r="R338" s="1812" t="s">
        <v>600</v>
      </c>
      <c r="S338" s="1812" t="s">
        <v>600</v>
      </c>
      <c r="T338" s="1812" t="s">
        <v>36</v>
      </c>
      <c r="U338" s="1812" t="s">
        <v>367</v>
      </c>
      <c r="V338" s="2588">
        <f t="shared" si="7"/>
        <v>3.4722222222223209E-3</v>
      </c>
      <c r="W338" s="1812"/>
    </row>
    <row r="339" spans="1:23" s="2223" customFormat="1">
      <c r="A339" s="1801">
        <v>336</v>
      </c>
      <c r="B339" s="1812"/>
      <c r="C339" s="1997">
        <v>209343</v>
      </c>
      <c r="D339" s="1812" t="s">
        <v>12915</v>
      </c>
      <c r="E339" s="1997" t="s">
        <v>12943</v>
      </c>
      <c r="F339" s="1997" t="s">
        <v>376</v>
      </c>
      <c r="G339" s="1997" t="s">
        <v>9415</v>
      </c>
      <c r="H339" s="1999" t="s">
        <v>12793</v>
      </c>
      <c r="I339" s="1999" t="s">
        <v>12944</v>
      </c>
      <c r="J339" s="2006" t="s">
        <v>4579</v>
      </c>
      <c r="K339" s="2149" t="s">
        <v>398</v>
      </c>
      <c r="L339" s="2055">
        <v>0.58680555555555558</v>
      </c>
      <c r="M339" s="2055">
        <v>0.66180555555555554</v>
      </c>
      <c r="N339" s="1812" t="s">
        <v>33</v>
      </c>
      <c r="O339" s="2055">
        <v>0.58333333333333337</v>
      </c>
      <c r="P339" s="2317" t="s">
        <v>34</v>
      </c>
      <c r="Q339" s="2317" t="s">
        <v>34</v>
      </c>
      <c r="R339" s="1812" t="s">
        <v>600</v>
      </c>
      <c r="S339" s="1812" t="s">
        <v>600</v>
      </c>
      <c r="T339" s="1812" t="s">
        <v>36</v>
      </c>
      <c r="U339" s="1812" t="s">
        <v>367</v>
      </c>
      <c r="V339" s="2588">
        <f t="shared" si="7"/>
        <v>3.4722222222222099E-3</v>
      </c>
      <c r="W339" s="1812"/>
    </row>
    <row r="340" spans="1:23" s="2223" customFormat="1">
      <c r="A340" s="1801">
        <v>337</v>
      </c>
      <c r="B340" s="1812"/>
      <c r="C340" s="1997">
        <v>213078</v>
      </c>
      <c r="D340" s="1812" t="s">
        <v>12915</v>
      </c>
      <c r="E340" s="1997" t="s">
        <v>12945</v>
      </c>
      <c r="F340" s="1997" t="s">
        <v>149</v>
      </c>
      <c r="G340" s="1997" t="s">
        <v>9210</v>
      </c>
      <c r="H340" s="1999" t="s">
        <v>389</v>
      </c>
      <c r="I340" s="1999" t="s">
        <v>394</v>
      </c>
      <c r="J340" s="1812" t="s">
        <v>94</v>
      </c>
      <c r="K340" s="2149" t="s">
        <v>651</v>
      </c>
      <c r="L340" s="2055">
        <v>0.68194444444444446</v>
      </c>
      <c r="M340" s="2055">
        <v>0.74305555555555558</v>
      </c>
      <c r="N340" s="1812" t="s">
        <v>33</v>
      </c>
      <c r="O340" s="2055">
        <v>0.67708333333333337</v>
      </c>
      <c r="P340" s="2317" t="s">
        <v>34</v>
      </c>
      <c r="Q340" s="2317" t="s">
        <v>34</v>
      </c>
      <c r="R340" s="1812" t="s">
        <v>600</v>
      </c>
      <c r="S340" s="1812" t="s">
        <v>600</v>
      </c>
      <c r="T340" s="1812" t="s">
        <v>36</v>
      </c>
      <c r="U340" s="1812" t="s">
        <v>367</v>
      </c>
      <c r="V340" s="2588">
        <f t="shared" si="7"/>
        <v>4.8611111111110938E-3</v>
      </c>
      <c r="W340" s="1812"/>
    </row>
    <row r="341" spans="1:23" s="2223" customFormat="1">
      <c r="A341" s="1801">
        <v>338</v>
      </c>
      <c r="B341" s="1812"/>
      <c r="C341" s="1997">
        <v>163031</v>
      </c>
      <c r="D341" s="1812" t="s">
        <v>12915</v>
      </c>
      <c r="E341" s="1997" t="s">
        <v>12946</v>
      </c>
      <c r="F341" s="1997" t="s">
        <v>276</v>
      </c>
      <c r="G341" s="1997" t="s">
        <v>9955</v>
      </c>
      <c r="H341" s="1999" t="s">
        <v>29</v>
      </c>
      <c r="I341" s="1999" t="s">
        <v>128</v>
      </c>
      <c r="J341" s="1812" t="s">
        <v>874</v>
      </c>
      <c r="K341" s="2149" t="s">
        <v>4488</v>
      </c>
      <c r="L341" s="2055">
        <v>0.53472222222222221</v>
      </c>
      <c r="M341" s="2055">
        <v>0.57638888888888884</v>
      </c>
      <c r="N341" s="1812" t="s">
        <v>33</v>
      </c>
      <c r="O341" s="2055">
        <v>0.52777777777777779</v>
      </c>
      <c r="P341" s="2317" t="s">
        <v>34</v>
      </c>
      <c r="Q341" s="2317" t="s">
        <v>34</v>
      </c>
      <c r="R341" s="1812" t="s">
        <v>600</v>
      </c>
      <c r="S341" s="1812" t="s">
        <v>600</v>
      </c>
      <c r="T341" s="1812" t="s">
        <v>36</v>
      </c>
      <c r="U341" s="1812" t="s">
        <v>5243</v>
      </c>
      <c r="V341" s="2588">
        <f t="shared" si="7"/>
        <v>6.9444444444444198E-3</v>
      </c>
      <c r="W341" s="1812"/>
    </row>
    <row r="342" spans="1:23" s="2223" customFormat="1">
      <c r="A342" s="1801">
        <v>339</v>
      </c>
      <c r="B342" s="1812"/>
      <c r="C342" s="1997">
        <v>210608</v>
      </c>
      <c r="D342" s="1812" t="s">
        <v>12915</v>
      </c>
      <c r="E342" s="1997" t="s">
        <v>8340</v>
      </c>
      <c r="F342" s="1997" t="s">
        <v>2090</v>
      </c>
      <c r="G342" s="1999" t="s">
        <v>773</v>
      </c>
      <c r="H342" s="1999" t="s">
        <v>3346</v>
      </c>
      <c r="I342" s="1997" t="s">
        <v>100</v>
      </c>
      <c r="J342" s="2006" t="s">
        <v>4579</v>
      </c>
      <c r="K342" s="2149" t="s">
        <v>920</v>
      </c>
      <c r="L342" s="2055">
        <v>0.29166666666666669</v>
      </c>
      <c r="M342" s="2055">
        <v>0.51388888888888884</v>
      </c>
      <c r="N342" s="1812" t="s">
        <v>33</v>
      </c>
      <c r="O342" s="2055">
        <v>0.28125</v>
      </c>
      <c r="P342" s="2317" t="s">
        <v>34</v>
      </c>
      <c r="Q342" s="2317" t="s">
        <v>34</v>
      </c>
      <c r="R342" s="1812" t="s">
        <v>600</v>
      </c>
      <c r="S342" s="1812" t="s">
        <v>600</v>
      </c>
      <c r="T342" s="1812" t="s">
        <v>36</v>
      </c>
      <c r="U342" s="1812" t="s">
        <v>367</v>
      </c>
      <c r="V342" s="2588">
        <f t="shared" si="7"/>
        <v>1.0416666666666685E-2</v>
      </c>
      <c r="W342" s="1812"/>
    </row>
    <row r="343" spans="1:23" s="2223" customFormat="1">
      <c r="A343" s="1801">
        <v>340</v>
      </c>
      <c r="B343" s="1812"/>
      <c r="C343" s="1997">
        <v>37795</v>
      </c>
      <c r="D343" s="1812" t="s">
        <v>12915</v>
      </c>
      <c r="E343" s="1999" t="s">
        <v>12947</v>
      </c>
      <c r="F343" s="1997" t="s">
        <v>12948</v>
      </c>
      <c r="G343" s="1997" t="s">
        <v>98</v>
      </c>
      <c r="H343" s="1999" t="s">
        <v>3346</v>
      </c>
      <c r="I343" s="1999" t="s">
        <v>12938</v>
      </c>
      <c r="J343" s="2006" t="s">
        <v>4579</v>
      </c>
      <c r="K343" s="2149" t="s">
        <v>329</v>
      </c>
      <c r="L343" s="2055">
        <v>0.375</v>
      </c>
      <c r="M343" s="2055">
        <v>0.46666666666666667</v>
      </c>
      <c r="N343" s="1812" t="s">
        <v>33</v>
      </c>
      <c r="O343" s="2055">
        <v>0.36805555555555558</v>
      </c>
      <c r="P343" s="2317" t="s">
        <v>34</v>
      </c>
      <c r="Q343" s="2317" t="s">
        <v>34</v>
      </c>
      <c r="R343" s="1812" t="s">
        <v>600</v>
      </c>
      <c r="S343" s="1812" t="s">
        <v>600</v>
      </c>
      <c r="T343" s="1812" t="s">
        <v>36</v>
      </c>
      <c r="U343" s="1812" t="s">
        <v>367</v>
      </c>
      <c r="V343" s="2588">
        <f t="shared" si="7"/>
        <v>6.9444444444444198E-3</v>
      </c>
      <c r="W343" s="1812"/>
    </row>
    <row r="344" spans="1:23" s="2223" customFormat="1">
      <c r="A344" s="1801">
        <v>341</v>
      </c>
      <c r="B344" s="2006"/>
      <c r="C344" s="1997">
        <v>139405</v>
      </c>
      <c r="D344" s="1812" t="s">
        <v>12915</v>
      </c>
      <c r="E344" s="1997" t="s">
        <v>12949</v>
      </c>
      <c r="F344" s="1997" t="s">
        <v>1012</v>
      </c>
      <c r="G344" s="1997" t="s">
        <v>109</v>
      </c>
      <c r="H344" s="1999" t="s">
        <v>29</v>
      </c>
      <c r="I344" s="1999" t="s">
        <v>110</v>
      </c>
      <c r="J344" s="2006" t="s">
        <v>4579</v>
      </c>
      <c r="K344" s="2149" t="s">
        <v>32</v>
      </c>
      <c r="L344" s="2485">
        <v>0.46875</v>
      </c>
      <c r="M344" s="2485">
        <v>0.71527777777777779</v>
      </c>
      <c r="N344" s="1812" t="s">
        <v>33</v>
      </c>
      <c r="O344" s="2485">
        <v>0.46180555555555558</v>
      </c>
      <c r="P344" s="2317" t="s">
        <v>34</v>
      </c>
      <c r="Q344" s="2317" t="s">
        <v>34</v>
      </c>
      <c r="R344" s="1812" t="s">
        <v>600</v>
      </c>
      <c r="S344" s="1812" t="s">
        <v>600</v>
      </c>
      <c r="T344" s="1812" t="s">
        <v>36</v>
      </c>
      <c r="U344" s="1812" t="s">
        <v>5243</v>
      </c>
      <c r="V344" s="2589">
        <f t="shared" si="7"/>
        <v>6.9444444444444198E-3</v>
      </c>
      <c r="W344" s="2006"/>
    </row>
    <row r="345" spans="1:23" s="2223" customFormat="1">
      <c r="A345" s="1801">
        <v>342</v>
      </c>
      <c r="B345" s="1812"/>
      <c r="C345" s="2617">
        <v>212657</v>
      </c>
      <c r="D345" s="1812" t="s">
        <v>12915</v>
      </c>
      <c r="E345" s="1997" t="s">
        <v>12950</v>
      </c>
      <c r="F345" s="1997" t="s">
        <v>276</v>
      </c>
      <c r="G345" s="1997" t="s">
        <v>109</v>
      </c>
      <c r="H345" s="1999" t="s">
        <v>29</v>
      </c>
      <c r="I345" s="2222" t="s">
        <v>12951</v>
      </c>
      <c r="J345" s="1812" t="s">
        <v>4579</v>
      </c>
      <c r="K345" s="2149" t="s">
        <v>6114</v>
      </c>
      <c r="L345" s="2055">
        <v>0.59027777777777779</v>
      </c>
      <c r="M345" s="2055">
        <v>0.81944444444444442</v>
      </c>
      <c r="N345" s="1812" t="s">
        <v>33</v>
      </c>
      <c r="O345" s="2055">
        <v>0.58333333333333337</v>
      </c>
      <c r="P345" s="2317" t="s">
        <v>34</v>
      </c>
      <c r="Q345" s="2317" t="s">
        <v>34</v>
      </c>
      <c r="R345" s="1812" t="s">
        <v>600</v>
      </c>
      <c r="S345" s="1812" t="s">
        <v>600</v>
      </c>
      <c r="T345" s="1812" t="s">
        <v>36</v>
      </c>
      <c r="U345" s="1812" t="s">
        <v>367</v>
      </c>
      <c r="V345" s="2588">
        <f t="shared" si="7"/>
        <v>6.9444444444444198E-3</v>
      </c>
      <c r="W345" s="1812"/>
    </row>
    <row r="346" spans="1:23" s="2223" customFormat="1">
      <c r="A346" s="1801">
        <v>343</v>
      </c>
      <c r="B346" s="1812"/>
      <c r="C346" s="2617">
        <v>209396</v>
      </c>
      <c r="D346" s="1812" t="s">
        <v>12915</v>
      </c>
      <c r="E346" s="1997" t="s">
        <v>8823</v>
      </c>
      <c r="F346" s="1997" t="s">
        <v>12952</v>
      </c>
      <c r="G346" s="1997" t="s">
        <v>109</v>
      </c>
      <c r="H346" s="1999" t="s">
        <v>29</v>
      </c>
      <c r="I346" s="2222" t="s">
        <v>4475</v>
      </c>
      <c r="J346" s="1812" t="s">
        <v>4579</v>
      </c>
      <c r="K346" s="2149" t="s">
        <v>1027</v>
      </c>
      <c r="L346" s="2055">
        <v>0.44097222222222221</v>
      </c>
      <c r="M346" s="2055">
        <v>0.48958333333333331</v>
      </c>
      <c r="N346" s="1812" t="s">
        <v>33</v>
      </c>
      <c r="O346" s="2055">
        <v>0.43055555555555558</v>
      </c>
      <c r="P346" s="2317" t="s">
        <v>34</v>
      </c>
      <c r="Q346" s="2317" t="s">
        <v>34</v>
      </c>
      <c r="R346" s="1812" t="s">
        <v>600</v>
      </c>
      <c r="S346" s="1812" t="s">
        <v>600</v>
      </c>
      <c r="T346" s="1812" t="s">
        <v>36</v>
      </c>
      <c r="U346" s="1812" t="s">
        <v>367</v>
      </c>
      <c r="V346" s="2588">
        <f t="shared" si="7"/>
        <v>1.041666666666663E-2</v>
      </c>
      <c r="W346" s="1812"/>
    </row>
    <row r="347" spans="1:23" s="2223" customFormat="1">
      <c r="A347" s="1801">
        <v>344</v>
      </c>
      <c r="B347" s="2006"/>
      <c r="C347" s="2473">
        <v>209413</v>
      </c>
      <c r="D347" s="2006" t="s">
        <v>12915</v>
      </c>
      <c r="E347" s="2013" t="s">
        <v>12953</v>
      </c>
      <c r="F347" s="2013" t="s">
        <v>587</v>
      </c>
      <c r="G347" s="2013" t="s">
        <v>10420</v>
      </c>
      <c r="H347" s="2066" t="s">
        <v>29</v>
      </c>
      <c r="I347" s="2329" t="s">
        <v>1871</v>
      </c>
      <c r="J347" s="2006" t="s">
        <v>4579</v>
      </c>
      <c r="K347" s="2149" t="s">
        <v>1018</v>
      </c>
      <c r="L347" s="2485">
        <v>0.51388888888888884</v>
      </c>
      <c r="M347" s="2485">
        <v>0.5625</v>
      </c>
      <c r="N347" s="2006" t="s">
        <v>33</v>
      </c>
      <c r="O347" s="2485">
        <v>0.50694444444444442</v>
      </c>
      <c r="P347" s="2317" t="s">
        <v>34</v>
      </c>
      <c r="Q347" s="2317" t="s">
        <v>34</v>
      </c>
      <c r="R347" s="1812" t="s">
        <v>600</v>
      </c>
      <c r="S347" s="1812" t="s">
        <v>600</v>
      </c>
      <c r="T347" s="1812" t="s">
        <v>36</v>
      </c>
      <c r="U347" s="1812" t="s">
        <v>367</v>
      </c>
      <c r="V347" s="2589">
        <f t="shared" si="7"/>
        <v>6.9444444444444198E-3</v>
      </c>
      <c r="W347" s="2006"/>
    </row>
    <row r="348" spans="1:23" s="2223" customFormat="1">
      <c r="A348" s="1801">
        <v>345</v>
      </c>
      <c r="B348" s="1812"/>
      <c r="C348" s="1805">
        <v>206975</v>
      </c>
      <c r="D348" s="2027" t="s">
        <v>12954</v>
      </c>
      <c r="E348" s="1811" t="s">
        <v>12955</v>
      </c>
      <c r="F348" s="1805" t="s">
        <v>341</v>
      </c>
      <c r="G348" s="1805" t="s">
        <v>1559</v>
      </c>
      <c r="H348" s="1805" t="s">
        <v>29</v>
      </c>
      <c r="I348" s="1805" t="s">
        <v>3870</v>
      </c>
      <c r="J348" s="2006" t="s">
        <v>4579</v>
      </c>
      <c r="K348" s="2149" t="s">
        <v>43</v>
      </c>
      <c r="L348" s="2055">
        <v>0.35069444444444442</v>
      </c>
      <c r="M348" s="2055">
        <v>0.49305555555555558</v>
      </c>
      <c r="N348" s="2006" t="s">
        <v>33</v>
      </c>
      <c r="O348" s="2055">
        <v>0.34722222222222221</v>
      </c>
      <c r="P348" s="2317" t="s">
        <v>34</v>
      </c>
      <c r="Q348" s="2317" t="s">
        <v>34</v>
      </c>
      <c r="R348" s="1812" t="s">
        <v>600</v>
      </c>
      <c r="S348" s="1812" t="s">
        <v>600</v>
      </c>
      <c r="T348" s="1812" t="s">
        <v>36</v>
      </c>
      <c r="U348" s="1812" t="s">
        <v>367</v>
      </c>
      <c r="V348" s="2588">
        <f t="shared" si="7"/>
        <v>3.4722222222222099E-3</v>
      </c>
      <c r="W348" s="1812"/>
    </row>
    <row r="349" spans="1:23" s="2223" customFormat="1">
      <c r="A349" s="1801">
        <v>346</v>
      </c>
      <c r="B349" s="1812"/>
      <c r="C349" s="1805">
        <v>207545</v>
      </c>
      <c r="D349" s="1812" t="s">
        <v>12954</v>
      </c>
      <c r="E349" s="1811" t="s">
        <v>12956</v>
      </c>
      <c r="F349" s="1805" t="s">
        <v>27</v>
      </c>
      <c r="G349" s="1805" t="s">
        <v>9955</v>
      </c>
      <c r="H349" s="1805" t="s">
        <v>29</v>
      </c>
      <c r="I349" s="1805" t="s">
        <v>1248</v>
      </c>
      <c r="J349" s="2006" t="s">
        <v>4579</v>
      </c>
      <c r="K349" s="2149" t="s">
        <v>5900</v>
      </c>
      <c r="L349" s="2055">
        <v>0.51388888888888884</v>
      </c>
      <c r="M349" s="2055">
        <v>0.64930555555555558</v>
      </c>
      <c r="N349" s="2006" t="s">
        <v>33</v>
      </c>
      <c r="O349" s="2055">
        <v>0.51041666666666663</v>
      </c>
      <c r="P349" s="2317" t="s">
        <v>34</v>
      </c>
      <c r="Q349" s="2317" t="s">
        <v>34</v>
      </c>
      <c r="R349" s="1812" t="s">
        <v>600</v>
      </c>
      <c r="S349" s="1812" t="s">
        <v>600</v>
      </c>
      <c r="T349" s="1812" t="s">
        <v>36</v>
      </c>
      <c r="U349" s="1812" t="s">
        <v>367</v>
      </c>
      <c r="V349" s="2588">
        <f t="shared" si="7"/>
        <v>3.4722222222222099E-3</v>
      </c>
      <c r="W349" s="1812"/>
    </row>
    <row r="350" spans="1:23" s="2223" customFormat="1">
      <c r="A350" s="1801">
        <v>347</v>
      </c>
      <c r="B350" s="1812"/>
      <c r="C350" s="1805">
        <v>213419</v>
      </c>
      <c r="D350" s="1812" t="s">
        <v>12954</v>
      </c>
      <c r="E350" s="1811" t="s">
        <v>5222</v>
      </c>
      <c r="F350" s="1805" t="s">
        <v>11906</v>
      </c>
      <c r="G350" s="1805" t="s">
        <v>104</v>
      </c>
      <c r="H350" s="1805" t="s">
        <v>92</v>
      </c>
      <c r="I350" s="1811" t="s">
        <v>3334</v>
      </c>
      <c r="J350" s="1812" t="s">
        <v>874</v>
      </c>
      <c r="K350" s="2149" t="s">
        <v>860</v>
      </c>
      <c r="L350" s="2055">
        <v>0.68055555555555558</v>
      </c>
      <c r="M350" s="2055">
        <v>0.78472222222222221</v>
      </c>
      <c r="N350" s="2006" t="s">
        <v>33</v>
      </c>
      <c r="O350" s="2055">
        <v>0.67361111111111116</v>
      </c>
      <c r="P350" s="2317" t="s">
        <v>34</v>
      </c>
      <c r="Q350" s="2317" t="s">
        <v>34</v>
      </c>
      <c r="R350" s="1812" t="s">
        <v>600</v>
      </c>
      <c r="S350" s="1812" t="s">
        <v>600</v>
      </c>
      <c r="T350" s="1812" t="s">
        <v>36</v>
      </c>
      <c r="U350" s="1812" t="s">
        <v>367</v>
      </c>
      <c r="V350" s="2588">
        <f t="shared" si="7"/>
        <v>6.9444444444444198E-3</v>
      </c>
      <c r="W350" s="1812"/>
    </row>
    <row r="351" spans="1:23" s="2223" customFormat="1">
      <c r="A351" s="1801">
        <v>348</v>
      </c>
      <c r="B351" s="1812"/>
      <c r="C351" s="1805">
        <v>27573</v>
      </c>
      <c r="D351" s="1812" t="s">
        <v>12954</v>
      </c>
      <c r="E351" s="1811" t="s">
        <v>12957</v>
      </c>
      <c r="F351" s="1805" t="s">
        <v>97</v>
      </c>
      <c r="G351" s="1805" t="s">
        <v>11467</v>
      </c>
      <c r="H351" s="1805" t="s">
        <v>12958</v>
      </c>
      <c r="I351" s="1811" t="s">
        <v>12959</v>
      </c>
      <c r="J351" s="2006" t="s">
        <v>4579</v>
      </c>
      <c r="K351" s="2149" t="s">
        <v>398</v>
      </c>
      <c r="L351" s="2055">
        <v>0.35416666666666669</v>
      </c>
      <c r="M351" s="2055">
        <v>0.44097222222222221</v>
      </c>
      <c r="N351" s="2006" t="s">
        <v>33</v>
      </c>
      <c r="O351" s="2055">
        <v>0.34722222222222221</v>
      </c>
      <c r="P351" s="2317" t="s">
        <v>34</v>
      </c>
      <c r="Q351" s="2317" t="s">
        <v>34</v>
      </c>
      <c r="R351" s="1812" t="s">
        <v>600</v>
      </c>
      <c r="S351" s="1812" t="s">
        <v>600</v>
      </c>
      <c r="T351" s="1812" t="s">
        <v>36</v>
      </c>
      <c r="U351" s="1812" t="s">
        <v>367</v>
      </c>
      <c r="V351" s="2588">
        <f t="shared" si="7"/>
        <v>6.9444444444444753E-3</v>
      </c>
      <c r="W351" s="1812"/>
    </row>
    <row r="352" spans="1:23" s="2223" customFormat="1">
      <c r="A352" s="1801">
        <v>349</v>
      </c>
      <c r="B352" s="1812"/>
      <c r="C352" s="1805">
        <v>207580</v>
      </c>
      <c r="D352" s="1812" t="s">
        <v>12954</v>
      </c>
      <c r="E352" s="1811" t="s">
        <v>12960</v>
      </c>
      <c r="F352" s="1805" t="s">
        <v>2947</v>
      </c>
      <c r="G352" s="1805" t="s">
        <v>11467</v>
      </c>
      <c r="H352" s="1805" t="s">
        <v>12958</v>
      </c>
      <c r="I352" s="1811" t="s">
        <v>12961</v>
      </c>
      <c r="J352" s="2006" t="s">
        <v>4579</v>
      </c>
      <c r="K352" s="2149" t="s">
        <v>621</v>
      </c>
      <c r="L352" s="2055">
        <v>0.46041666666666664</v>
      </c>
      <c r="M352" s="2055">
        <v>0.73958333333333337</v>
      </c>
      <c r="N352" s="2006" t="s">
        <v>33</v>
      </c>
      <c r="O352" s="2055">
        <v>0.4513888888888889</v>
      </c>
      <c r="P352" s="2317" t="s">
        <v>34</v>
      </c>
      <c r="Q352" s="2317" t="s">
        <v>34</v>
      </c>
      <c r="R352" s="1812" t="s">
        <v>600</v>
      </c>
      <c r="S352" s="1812" t="s">
        <v>600</v>
      </c>
      <c r="T352" s="1812" t="s">
        <v>36</v>
      </c>
      <c r="U352" s="1812" t="s">
        <v>367</v>
      </c>
      <c r="V352" s="2588">
        <f t="shared" si="7"/>
        <v>9.0277777777777457E-3</v>
      </c>
      <c r="W352" s="1812"/>
    </row>
    <row r="353" spans="1:23" s="2223" customFormat="1">
      <c r="A353" s="1801">
        <v>350</v>
      </c>
      <c r="B353" s="1812"/>
      <c r="C353" s="1805">
        <v>196240</v>
      </c>
      <c r="D353" s="1812" t="s">
        <v>12954</v>
      </c>
      <c r="E353" s="1811" t="s">
        <v>12962</v>
      </c>
      <c r="F353" s="1805" t="s">
        <v>1714</v>
      </c>
      <c r="G353" s="1805" t="s">
        <v>11467</v>
      </c>
      <c r="H353" s="1805" t="s">
        <v>12958</v>
      </c>
      <c r="I353" s="1811" t="s">
        <v>12963</v>
      </c>
      <c r="J353" s="2006" t="s">
        <v>4579</v>
      </c>
      <c r="K353" s="2613" t="s">
        <v>168</v>
      </c>
      <c r="L353" s="2055">
        <v>0.71319444444444446</v>
      </c>
      <c r="M353" s="2055">
        <v>0.84027777777777779</v>
      </c>
      <c r="N353" s="2006" t="s">
        <v>33</v>
      </c>
      <c r="O353" s="2055">
        <v>0.70833333333333337</v>
      </c>
      <c r="P353" s="2317" t="s">
        <v>34</v>
      </c>
      <c r="Q353" s="2317" t="s">
        <v>34</v>
      </c>
      <c r="R353" s="1812" t="s">
        <v>600</v>
      </c>
      <c r="S353" s="1812" t="s">
        <v>600</v>
      </c>
      <c r="T353" s="1812" t="s">
        <v>36</v>
      </c>
      <c r="U353" s="1812" t="s">
        <v>367</v>
      </c>
      <c r="V353" s="2588">
        <f t="shared" si="7"/>
        <v>4.8611111111110938E-3</v>
      </c>
      <c r="W353" s="1812"/>
    </row>
    <row r="354" spans="1:23" s="2223" customFormat="1" ht="30">
      <c r="A354" s="1801">
        <v>351</v>
      </c>
      <c r="B354" s="1812"/>
      <c r="C354" s="1805">
        <v>167512</v>
      </c>
      <c r="D354" s="1812" t="s">
        <v>12954</v>
      </c>
      <c r="E354" s="1811" t="s">
        <v>12964</v>
      </c>
      <c r="F354" s="1805" t="s">
        <v>755</v>
      </c>
      <c r="G354" s="1805" t="s">
        <v>214</v>
      </c>
      <c r="H354" s="1805" t="s">
        <v>215</v>
      </c>
      <c r="I354" s="2618" t="s">
        <v>12965</v>
      </c>
      <c r="J354" s="2006" t="s">
        <v>4579</v>
      </c>
      <c r="K354" s="2149" t="s">
        <v>5900</v>
      </c>
      <c r="L354" s="2055">
        <v>0.35416666666666669</v>
      </c>
      <c r="M354" s="2055">
        <v>0.40625</v>
      </c>
      <c r="N354" s="1812" t="s">
        <v>219</v>
      </c>
      <c r="O354" s="2055">
        <v>0.34722222222222221</v>
      </c>
      <c r="P354" s="2317" t="s">
        <v>34</v>
      </c>
      <c r="Q354" s="2317" t="s">
        <v>34</v>
      </c>
      <c r="R354" s="1812" t="s">
        <v>600</v>
      </c>
      <c r="S354" s="1812" t="s">
        <v>600</v>
      </c>
      <c r="T354" s="1812" t="s">
        <v>36</v>
      </c>
      <c r="U354" s="1812" t="s">
        <v>367</v>
      </c>
      <c r="V354" s="2588">
        <f t="shared" si="7"/>
        <v>6.9444444444444753E-3</v>
      </c>
      <c r="W354" s="1812"/>
    </row>
    <row r="355" spans="1:23" s="2223" customFormat="1" ht="30">
      <c r="A355" s="1801">
        <v>352</v>
      </c>
      <c r="B355" s="1812"/>
      <c r="C355" s="1805">
        <v>195484</v>
      </c>
      <c r="D355" s="1812" t="s">
        <v>12954</v>
      </c>
      <c r="E355" s="1811" t="s">
        <v>1602</v>
      </c>
      <c r="F355" s="1805" t="s">
        <v>840</v>
      </c>
      <c r="G355" s="1805" t="s">
        <v>214</v>
      </c>
      <c r="H355" s="1805" t="s">
        <v>215</v>
      </c>
      <c r="I355" s="2618" t="s">
        <v>12966</v>
      </c>
      <c r="J355" s="2006" t="s">
        <v>4579</v>
      </c>
      <c r="K355" s="2149" t="s">
        <v>885</v>
      </c>
      <c r="L355" s="2055">
        <v>0.40972222222222221</v>
      </c>
      <c r="M355" s="2055">
        <v>0.4513888888888889</v>
      </c>
      <c r="N355" s="1812" t="s">
        <v>219</v>
      </c>
      <c r="O355" s="2055">
        <v>0.40277777777777779</v>
      </c>
      <c r="P355" s="2317" t="s">
        <v>34</v>
      </c>
      <c r="Q355" s="2317" t="s">
        <v>34</v>
      </c>
      <c r="R355" s="1812" t="s">
        <v>600</v>
      </c>
      <c r="S355" s="1812" t="s">
        <v>600</v>
      </c>
      <c r="T355" s="1812" t="s">
        <v>36</v>
      </c>
      <c r="U355" s="1812" t="s">
        <v>367</v>
      </c>
      <c r="V355" s="2588">
        <f t="shared" si="7"/>
        <v>6.9444444444444198E-3</v>
      </c>
      <c r="W355" s="1812"/>
    </row>
    <row r="356" spans="1:23" s="2223" customFormat="1">
      <c r="A356" s="1801">
        <v>353</v>
      </c>
      <c r="B356" s="1812"/>
      <c r="C356" s="1805">
        <v>211638</v>
      </c>
      <c r="D356" s="1812" t="s">
        <v>12954</v>
      </c>
      <c r="E356" s="1811" t="s">
        <v>12967</v>
      </c>
      <c r="F356" s="1805" t="s">
        <v>1102</v>
      </c>
      <c r="G356" s="1805" t="s">
        <v>9210</v>
      </c>
      <c r="H356" s="1805" t="s">
        <v>389</v>
      </c>
      <c r="I356" s="1811" t="s">
        <v>394</v>
      </c>
      <c r="J356" s="2006" t="s">
        <v>4579</v>
      </c>
      <c r="K356" s="2149" t="s">
        <v>1018</v>
      </c>
      <c r="L356" s="2055">
        <v>0.45694444444444443</v>
      </c>
      <c r="M356" s="2055">
        <v>0.54166666666666663</v>
      </c>
      <c r="N356" s="2006" t="s">
        <v>33</v>
      </c>
      <c r="O356" s="2055">
        <v>0.44791666666666669</v>
      </c>
      <c r="P356" s="2317" t="s">
        <v>34</v>
      </c>
      <c r="Q356" s="2317" t="s">
        <v>34</v>
      </c>
      <c r="R356" s="1812" t="s">
        <v>600</v>
      </c>
      <c r="S356" s="1812" t="s">
        <v>600</v>
      </c>
      <c r="T356" s="1812" t="s">
        <v>36</v>
      </c>
      <c r="U356" s="1812" t="s">
        <v>5243</v>
      </c>
      <c r="V356" s="2588">
        <f t="shared" si="7"/>
        <v>9.0277777777777457E-3</v>
      </c>
      <c r="W356" s="1812"/>
    </row>
    <row r="357" spans="1:23" s="2223" customFormat="1">
      <c r="A357" s="1801">
        <v>354</v>
      </c>
      <c r="B357" s="1812"/>
      <c r="C357" s="1805">
        <v>184887</v>
      </c>
      <c r="D357" s="1812" t="s">
        <v>12954</v>
      </c>
      <c r="E357" s="1811" t="s">
        <v>12968</v>
      </c>
      <c r="F357" s="1805" t="s">
        <v>210</v>
      </c>
      <c r="G357" s="1805" t="s">
        <v>10713</v>
      </c>
      <c r="H357" s="1805" t="s">
        <v>29</v>
      </c>
      <c r="I357" s="1811" t="s">
        <v>128</v>
      </c>
      <c r="J357" s="1812" t="s">
        <v>874</v>
      </c>
      <c r="K357" s="2149" t="s">
        <v>529</v>
      </c>
      <c r="L357" s="2055">
        <v>0.55208333333333337</v>
      </c>
      <c r="M357" s="2055">
        <v>0.60763888888888884</v>
      </c>
      <c r="N357" s="2006" t="s">
        <v>33</v>
      </c>
      <c r="O357" s="2055">
        <v>0.54166666666666663</v>
      </c>
      <c r="P357" s="2317" t="s">
        <v>34</v>
      </c>
      <c r="Q357" s="2317" t="s">
        <v>34</v>
      </c>
      <c r="R357" s="1812" t="s">
        <v>600</v>
      </c>
      <c r="S357" s="1812" t="s">
        <v>600</v>
      </c>
      <c r="T357" s="1812" t="s">
        <v>36</v>
      </c>
      <c r="U357" s="1812" t="s">
        <v>5243</v>
      </c>
      <c r="V357" s="2588">
        <f t="shared" si="7"/>
        <v>1.0416666666666741E-2</v>
      </c>
      <c r="W357" s="1812"/>
    </row>
    <row r="358" spans="1:23" s="2223" customFormat="1">
      <c r="A358" s="1801">
        <v>355</v>
      </c>
      <c r="B358" s="1812"/>
      <c r="C358" s="1805">
        <v>204417</v>
      </c>
      <c r="D358" s="1812" t="s">
        <v>12954</v>
      </c>
      <c r="E358" s="1811" t="s">
        <v>12969</v>
      </c>
      <c r="F358" s="1805" t="s">
        <v>616</v>
      </c>
      <c r="G358" s="1805" t="s">
        <v>9210</v>
      </c>
      <c r="H358" s="1805" t="s">
        <v>389</v>
      </c>
      <c r="I358" s="1811" t="s">
        <v>394</v>
      </c>
      <c r="J358" s="1812" t="s">
        <v>94</v>
      </c>
      <c r="K358" s="2149" t="s">
        <v>32</v>
      </c>
      <c r="L358" s="2055">
        <v>0.62847222222222221</v>
      </c>
      <c r="M358" s="2055">
        <v>0.70833333333333337</v>
      </c>
      <c r="N358" s="2006" t="s">
        <v>33</v>
      </c>
      <c r="O358" s="2055">
        <v>0.625</v>
      </c>
      <c r="P358" s="2317" t="s">
        <v>34</v>
      </c>
      <c r="Q358" s="2317" t="s">
        <v>34</v>
      </c>
      <c r="R358" s="1812" t="s">
        <v>600</v>
      </c>
      <c r="S358" s="1812" t="s">
        <v>600</v>
      </c>
      <c r="T358" s="1812" t="s">
        <v>36</v>
      </c>
      <c r="U358" s="1812" t="s">
        <v>5243</v>
      </c>
      <c r="V358" s="2588">
        <f t="shared" si="7"/>
        <v>3.4722222222222099E-3</v>
      </c>
      <c r="W358" s="1812"/>
    </row>
    <row r="359" spans="1:23" s="2223" customFormat="1" ht="27.75">
      <c r="A359" s="1801">
        <v>356</v>
      </c>
      <c r="B359" s="1812"/>
      <c r="C359" s="1805">
        <v>207412</v>
      </c>
      <c r="D359" s="1812" t="s">
        <v>12954</v>
      </c>
      <c r="E359" s="1811" t="s">
        <v>12970</v>
      </c>
      <c r="F359" s="1805" t="s">
        <v>587</v>
      </c>
      <c r="G359" s="1805" t="s">
        <v>617</v>
      </c>
      <c r="H359" s="1805" t="s">
        <v>463</v>
      </c>
      <c r="I359" s="1811" t="s">
        <v>12291</v>
      </c>
      <c r="J359" s="2006" t="s">
        <v>4579</v>
      </c>
      <c r="K359" s="2149" t="s">
        <v>1027</v>
      </c>
      <c r="L359" s="2055">
        <v>0.34305555555555556</v>
      </c>
      <c r="M359" s="2055">
        <v>0.51041666666666663</v>
      </c>
      <c r="N359" s="2006" t="s">
        <v>33</v>
      </c>
      <c r="O359" s="2055">
        <v>0.33680555555555558</v>
      </c>
      <c r="P359" s="2317" t="s">
        <v>34</v>
      </c>
      <c r="Q359" s="2317" t="s">
        <v>34</v>
      </c>
      <c r="R359" s="1812" t="s">
        <v>36</v>
      </c>
      <c r="S359" s="1812" t="s">
        <v>600</v>
      </c>
      <c r="T359" s="1812" t="s">
        <v>36</v>
      </c>
      <c r="U359" s="2224" t="s">
        <v>298</v>
      </c>
      <c r="V359" s="2588">
        <f t="shared" si="7"/>
        <v>6.2499999999999778E-3</v>
      </c>
      <c r="W359" s="1812"/>
    </row>
    <row r="360" spans="1:23" s="2223" customFormat="1" ht="27.75">
      <c r="A360" s="1801">
        <v>357</v>
      </c>
      <c r="B360" s="1812"/>
      <c r="C360" s="1805">
        <v>210178</v>
      </c>
      <c r="D360" s="1812" t="s">
        <v>12954</v>
      </c>
      <c r="E360" s="1811" t="s">
        <v>12971</v>
      </c>
      <c r="F360" s="1805" t="s">
        <v>587</v>
      </c>
      <c r="G360" s="1805" t="s">
        <v>617</v>
      </c>
      <c r="H360" s="1805" t="s">
        <v>463</v>
      </c>
      <c r="I360" s="1811" t="s">
        <v>12291</v>
      </c>
      <c r="J360" s="2006" t="s">
        <v>4579</v>
      </c>
      <c r="K360" s="2149" t="s">
        <v>56</v>
      </c>
      <c r="L360" s="2055">
        <v>0.60763888888888884</v>
      </c>
      <c r="M360" s="2055">
        <v>0.77777777777777779</v>
      </c>
      <c r="N360" s="2006" t="s">
        <v>33</v>
      </c>
      <c r="O360" s="2055">
        <v>0.59722222222222221</v>
      </c>
      <c r="P360" s="2317" t="s">
        <v>34</v>
      </c>
      <c r="Q360" s="2317" t="s">
        <v>34</v>
      </c>
      <c r="R360" s="1812" t="s">
        <v>36</v>
      </c>
      <c r="S360" s="1812" t="s">
        <v>600</v>
      </c>
      <c r="T360" s="1812" t="s">
        <v>36</v>
      </c>
      <c r="U360" s="2224" t="s">
        <v>298</v>
      </c>
      <c r="V360" s="2588">
        <f t="shared" si="7"/>
        <v>1.041666666666663E-2</v>
      </c>
      <c r="W360" s="1812"/>
    </row>
    <row r="361" spans="1:23" s="2223" customFormat="1" ht="27.75">
      <c r="A361" s="1801">
        <v>358</v>
      </c>
      <c r="B361" s="1812"/>
      <c r="C361" s="1805">
        <v>168120</v>
      </c>
      <c r="D361" s="1812" t="s">
        <v>12954</v>
      </c>
      <c r="E361" s="1811" t="s">
        <v>12972</v>
      </c>
      <c r="F361" s="1805" t="s">
        <v>840</v>
      </c>
      <c r="G361" s="1805" t="s">
        <v>617</v>
      </c>
      <c r="H361" s="1805" t="s">
        <v>463</v>
      </c>
      <c r="I361" s="1811" t="s">
        <v>12973</v>
      </c>
      <c r="J361" s="2006" t="s">
        <v>4579</v>
      </c>
      <c r="K361" s="2149" t="s">
        <v>180</v>
      </c>
      <c r="L361" s="2055">
        <v>0.84027777777777779</v>
      </c>
      <c r="M361" s="2055">
        <v>0.9375</v>
      </c>
      <c r="N361" s="2006" t="s">
        <v>33</v>
      </c>
      <c r="O361" s="2055">
        <v>0.83333333333333337</v>
      </c>
      <c r="P361" s="2317" t="s">
        <v>34</v>
      </c>
      <c r="Q361" s="2317" t="s">
        <v>34</v>
      </c>
      <c r="R361" s="1812" t="s">
        <v>36</v>
      </c>
      <c r="S361" s="1812" t="s">
        <v>600</v>
      </c>
      <c r="T361" s="1812" t="s">
        <v>36</v>
      </c>
      <c r="U361" s="2224" t="s">
        <v>298</v>
      </c>
      <c r="V361" s="2588">
        <f t="shared" si="7"/>
        <v>6.9444444444444198E-3</v>
      </c>
      <c r="W361" s="1812"/>
    </row>
    <row r="362" spans="1:23" s="2223" customFormat="1">
      <c r="A362" s="1801">
        <v>359</v>
      </c>
      <c r="B362" s="1812"/>
      <c r="C362" s="1805">
        <v>210891</v>
      </c>
      <c r="D362" s="1812" t="s">
        <v>12954</v>
      </c>
      <c r="E362" s="1811" t="s">
        <v>12974</v>
      </c>
      <c r="F362" s="1805" t="s">
        <v>759</v>
      </c>
      <c r="G362" s="1805" t="s">
        <v>401</v>
      </c>
      <c r="H362" s="1805" t="s">
        <v>237</v>
      </c>
      <c r="I362" s="1805" t="s">
        <v>6380</v>
      </c>
      <c r="J362" s="2006" t="s">
        <v>4579</v>
      </c>
      <c r="K362" s="2149" t="s">
        <v>32</v>
      </c>
      <c r="L362" s="2055">
        <v>0.35</v>
      </c>
      <c r="M362" s="2055">
        <v>0.65972222222222221</v>
      </c>
      <c r="N362" s="2006" t="s">
        <v>33</v>
      </c>
      <c r="O362" s="2055">
        <v>0.34375</v>
      </c>
      <c r="P362" s="2317" t="s">
        <v>34</v>
      </c>
      <c r="Q362" s="2317" t="s">
        <v>34</v>
      </c>
      <c r="R362" s="1812" t="s">
        <v>36</v>
      </c>
      <c r="S362" s="1812" t="s">
        <v>600</v>
      </c>
      <c r="T362" s="1812" t="s">
        <v>36</v>
      </c>
      <c r="U362" s="1812" t="s">
        <v>33</v>
      </c>
      <c r="V362" s="2588">
        <f t="shared" si="7"/>
        <v>6.2499999999999778E-3</v>
      </c>
      <c r="W362" s="1812"/>
    </row>
    <row r="363" spans="1:23" s="2223" customFormat="1" ht="27.75">
      <c r="A363" s="1801">
        <v>360</v>
      </c>
      <c r="B363" s="1812"/>
      <c r="C363" s="1805">
        <v>210865</v>
      </c>
      <c r="D363" s="1812" t="s">
        <v>12954</v>
      </c>
      <c r="E363" s="1811" t="s">
        <v>12975</v>
      </c>
      <c r="F363" s="1805" t="s">
        <v>78</v>
      </c>
      <c r="G363" s="1805" t="s">
        <v>617</v>
      </c>
      <c r="H363" s="1805" t="s">
        <v>463</v>
      </c>
      <c r="I363" s="1811" t="s">
        <v>11530</v>
      </c>
      <c r="J363" s="2006" t="s">
        <v>4579</v>
      </c>
      <c r="K363" s="2149" t="s">
        <v>168</v>
      </c>
      <c r="L363" s="2055">
        <v>0.51736111111111116</v>
      </c>
      <c r="M363" s="2055">
        <v>0.59722222222222221</v>
      </c>
      <c r="N363" s="2006" t="s">
        <v>33</v>
      </c>
      <c r="O363" s="2055">
        <v>0.51388888888888884</v>
      </c>
      <c r="P363" s="2317" t="s">
        <v>34</v>
      </c>
      <c r="Q363" s="2317" t="s">
        <v>34</v>
      </c>
      <c r="R363" s="1812" t="s">
        <v>36</v>
      </c>
      <c r="S363" s="1812" t="s">
        <v>600</v>
      </c>
      <c r="T363" s="1812" t="s">
        <v>36</v>
      </c>
      <c r="U363" s="2224" t="s">
        <v>298</v>
      </c>
      <c r="V363" s="2588">
        <f t="shared" si="7"/>
        <v>3.4722222222223209E-3</v>
      </c>
      <c r="W363" s="1812"/>
    </row>
    <row r="364" spans="1:23" s="2223" customFormat="1" ht="27.75">
      <c r="A364" s="1801">
        <v>361</v>
      </c>
      <c r="B364" s="1812"/>
      <c r="C364" s="1805">
        <v>213040</v>
      </c>
      <c r="D364" s="1812" t="s">
        <v>12954</v>
      </c>
      <c r="E364" s="1811" t="s">
        <v>12976</v>
      </c>
      <c r="F364" s="1805" t="s">
        <v>587</v>
      </c>
      <c r="G364" s="1805" t="s">
        <v>617</v>
      </c>
      <c r="H364" s="1805" t="s">
        <v>463</v>
      </c>
      <c r="I364" s="1811" t="s">
        <v>11243</v>
      </c>
      <c r="J364" s="2006" t="s">
        <v>4579</v>
      </c>
      <c r="K364" s="2149" t="s">
        <v>43</v>
      </c>
      <c r="L364" s="2055">
        <v>0.74305555555555558</v>
      </c>
      <c r="M364" s="2055">
        <v>0.85277777777777775</v>
      </c>
      <c r="N364" s="2006" t="s">
        <v>33</v>
      </c>
      <c r="O364" s="2055">
        <v>0.72916666666666663</v>
      </c>
      <c r="P364" s="2317" t="s">
        <v>34</v>
      </c>
      <c r="Q364" s="2317" t="s">
        <v>34</v>
      </c>
      <c r="R364" s="1812" t="s">
        <v>36</v>
      </c>
      <c r="S364" s="1812" t="s">
        <v>600</v>
      </c>
      <c r="T364" s="1812" t="s">
        <v>36</v>
      </c>
      <c r="U364" s="2224" t="s">
        <v>298</v>
      </c>
      <c r="V364" s="2588">
        <f t="shared" si="7"/>
        <v>1.3888888888888951E-2</v>
      </c>
      <c r="W364" s="1812"/>
    </row>
    <row r="365" spans="1:23" s="2223" customFormat="1" ht="27.75">
      <c r="A365" s="1801">
        <v>362</v>
      </c>
      <c r="B365" s="1812"/>
      <c r="C365" s="1805">
        <v>211732</v>
      </c>
      <c r="D365" s="1812" t="s">
        <v>12954</v>
      </c>
      <c r="E365" s="1811" t="s">
        <v>12977</v>
      </c>
      <c r="F365" s="1805" t="s">
        <v>556</v>
      </c>
      <c r="G365" s="1811" t="s">
        <v>12978</v>
      </c>
      <c r="H365" s="1811" t="s">
        <v>12979</v>
      </c>
      <c r="I365" s="1805" t="s">
        <v>12980</v>
      </c>
      <c r="J365" s="2006" t="s">
        <v>4579</v>
      </c>
      <c r="K365" s="2149" t="s">
        <v>651</v>
      </c>
      <c r="L365" s="2055">
        <v>0.36666666666666664</v>
      </c>
      <c r="M365" s="2055">
        <v>0.76041666666666663</v>
      </c>
      <c r="N365" s="2006" t="s">
        <v>33</v>
      </c>
      <c r="O365" s="2055">
        <v>0.3576388888888889</v>
      </c>
      <c r="P365" s="2317" t="s">
        <v>34</v>
      </c>
      <c r="Q365" s="2317" t="s">
        <v>34</v>
      </c>
      <c r="R365" s="1812" t="s">
        <v>36</v>
      </c>
      <c r="S365" s="1812" t="s">
        <v>600</v>
      </c>
      <c r="T365" s="1812" t="s">
        <v>36</v>
      </c>
      <c r="U365" s="1812" t="s">
        <v>33</v>
      </c>
      <c r="V365" s="2588">
        <f t="shared" si="7"/>
        <v>9.0277777777777457E-3</v>
      </c>
      <c r="W365" s="1812"/>
    </row>
    <row r="366" spans="1:23" s="2223" customFormat="1">
      <c r="A366" s="1801">
        <v>363</v>
      </c>
      <c r="B366" s="1812"/>
      <c r="C366" s="1805">
        <v>201936</v>
      </c>
      <c r="D366" s="1812" t="s">
        <v>12954</v>
      </c>
      <c r="E366" s="1811" t="s">
        <v>12981</v>
      </c>
      <c r="F366" s="1805" t="s">
        <v>505</v>
      </c>
      <c r="G366" s="1805" t="s">
        <v>104</v>
      </c>
      <c r="H366" s="1805" t="s">
        <v>92</v>
      </c>
      <c r="I366" s="1811" t="s">
        <v>394</v>
      </c>
      <c r="J366" s="2006" t="s">
        <v>4579</v>
      </c>
      <c r="K366" s="2613" t="s">
        <v>56</v>
      </c>
      <c r="L366" s="2055">
        <v>0.34583333333333333</v>
      </c>
      <c r="M366" s="2055">
        <v>0.4375</v>
      </c>
      <c r="N366" s="2006" t="s">
        <v>33</v>
      </c>
      <c r="O366" s="2055">
        <v>0.33333333333333331</v>
      </c>
      <c r="P366" s="2317" t="s">
        <v>34</v>
      </c>
      <c r="Q366" s="2317" t="s">
        <v>34</v>
      </c>
      <c r="R366" s="1812" t="s">
        <v>600</v>
      </c>
      <c r="S366" s="1812" t="s">
        <v>600</v>
      </c>
      <c r="T366" s="1812" t="s">
        <v>36</v>
      </c>
      <c r="U366" s="1812" t="s">
        <v>367</v>
      </c>
      <c r="V366" s="2588">
        <f t="shared" si="7"/>
        <v>1.2500000000000011E-2</v>
      </c>
      <c r="W366" s="1812"/>
    </row>
    <row r="367" spans="1:23" s="2223" customFormat="1">
      <c r="A367" s="1801">
        <v>364</v>
      </c>
      <c r="B367" s="1812"/>
      <c r="C367" s="1805">
        <v>72718</v>
      </c>
      <c r="D367" s="1812" t="s">
        <v>12954</v>
      </c>
      <c r="E367" s="1811" t="s">
        <v>12982</v>
      </c>
      <c r="F367" s="1805" t="s">
        <v>319</v>
      </c>
      <c r="G367" s="1805" t="s">
        <v>12983</v>
      </c>
      <c r="H367" s="1805" t="s">
        <v>520</v>
      </c>
      <c r="I367" s="1811" t="s">
        <v>12984</v>
      </c>
      <c r="J367" s="2006" t="s">
        <v>4579</v>
      </c>
      <c r="K367" s="2149" t="s">
        <v>4208</v>
      </c>
      <c r="L367" s="2055">
        <v>0.45069444444444445</v>
      </c>
      <c r="M367" s="2055">
        <v>0.52430555555555558</v>
      </c>
      <c r="N367" s="2006" t="s">
        <v>33</v>
      </c>
      <c r="O367" s="2055">
        <v>0.44444444444444442</v>
      </c>
      <c r="P367" s="2317" t="s">
        <v>34</v>
      </c>
      <c r="Q367" s="2317" t="s">
        <v>34</v>
      </c>
      <c r="R367" s="1812" t="s">
        <v>600</v>
      </c>
      <c r="S367" s="1812" t="s">
        <v>600</v>
      </c>
      <c r="T367" s="1812" t="s">
        <v>36</v>
      </c>
      <c r="U367" s="1812" t="s">
        <v>367</v>
      </c>
      <c r="V367" s="2588">
        <f t="shared" si="7"/>
        <v>6.2500000000000333E-3</v>
      </c>
      <c r="W367" s="1812"/>
    </row>
    <row r="368" spans="1:23" s="2223" customFormat="1">
      <c r="A368" s="1801">
        <v>365</v>
      </c>
      <c r="B368" s="1812"/>
      <c r="C368" s="1805">
        <v>200948</v>
      </c>
      <c r="D368" s="1812" t="s">
        <v>12954</v>
      </c>
      <c r="E368" s="1811" t="s">
        <v>12985</v>
      </c>
      <c r="F368" s="1805" t="s">
        <v>276</v>
      </c>
      <c r="G368" s="1805" t="s">
        <v>28</v>
      </c>
      <c r="H368" s="1805" t="s">
        <v>29</v>
      </c>
      <c r="I368" s="1811" t="s">
        <v>12986</v>
      </c>
      <c r="J368" s="2006" t="s">
        <v>4579</v>
      </c>
      <c r="K368" s="2149" t="s">
        <v>56</v>
      </c>
      <c r="L368" s="2055">
        <v>0.54861111111111116</v>
      </c>
      <c r="M368" s="2055">
        <v>0.69791666666666663</v>
      </c>
      <c r="N368" s="2006" t="s">
        <v>33</v>
      </c>
      <c r="O368" s="2055">
        <v>0.54166666666666663</v>
      </c>
      <c r="P368" s="2317" t="s">
        <v>34</v>
      </c>
      <c r="Q368" s="2317" t="s">
        <v>34</v>
      </c>
      <c r="R368" s="1812" t="s">
        <v>36</v>
      </c>
      <c r="S368" s="1812" t="s">
        <v>600</v>
      </c>
      <c r="T368" s="1812" t="s">
        <v>36</v>
      </c>
      <c r="U368" s="1812" t="s">
        <v>33</v>
      </c>
      <c r="V368" s="2588">
        <f t="shared" si="7"/>
        <v>6.9444444444445308E-3</v>
      </c>
      <c r="W368" s="1812"/>
    </row>
    <row r="369" spans="1:23" s="2223" customFormat="1">
      <c r="A369" s="1801">
        <v>366</v>
      </c>
      <c r="B369" s="1812"/>
      <c r="C369" s="1805">
        <v>147182</v>
      </c>
      <c r="D369" s="1812" t="s">
        <v>12954</v>
      </c>
      <c r="E369" s="1811" t="s">
        <v>12987</v>
      </c>
      <c r="F369" s="1805" t="s">
        <v>1012</v>
      </c>
      <c r="G369" s="1805" t="s">
        <v>28</v>
      </c>
      <c r="H369" s="1805" t="s">
        <v>29</v>
      </c>
      <c r="I369" s="1811" t="s">
        <v>128</v>
      </c>
      <c r="J369" s="1812" t="s">
        <v>874</v>
      </c>
      <c r="K369" s="2149" t="s">
        <v>180</v>
      </c>
      <c r="L369" s="2055">
        <v>0.70138888888888884</v>
      </c>
      <c r="M369" s="2055">
        <v>0.75</v>
      </c>
      <c r="N369" s="2006" t="s">
        <v>33</v>
      </c>
      <c r="O369" s="2055">
        <v>0.6875</v>
      </c>
      <c r="P369" s="2317" t="s">
        <v>34</v>
      </c>
      <c r="Q369" s="2317" t="s">
        <v>34</v>
      </c>
      <c r="R369" s="1812" t="s">
        <v>36</v>
      </c>
      <c r="S369" s="1812" t="s">
        <v>600</v>
      </c>
      <c r="T369" s="1812" t="s">
        <v>36</v>
      </c>
      <c r="U369" s="1812" t="s">
        <v>33</v>
      </c>
      <c r="V369" s="2588">
        <f t="shared" si="7"/>
        <v>1.388888888888884E-2</v>
      </c>
      <c r="W369" s="1812"/>
    </row>
    <row r="370" spans="1:23" s="2223" customFormat="1">
      <c r="A370" s="1801">
        <v>367</v>
      </c>
      <c r="B370" s="2006"/>
      <c r="C370" s="2017">
        <v>10649</v>
      </c>
      <c r="D370" s="2006" t="s">
        <v>12954</v>
      </c>
      <c r="E370" s="2018" t="s">
        <v>12988</v>
      </c>
      <c r="F370" s="2017" t="s">
        <v>1102</v>
      </c>
      <c r="G370" s="2017" t="s">
        <v>4270</v>
      </c>
      <c r="H370" s="2017" t="s">
        <v>215</v>
      </c>
      <c r="I370" s="2018" t="s">
        <v>10594</v>
      </c>
      <c r="J370" s="2006" t="s">
        <v>4579</v>
      </c>
      <c r="K370" s="2613" t="s">
        <v>651</v>
      </c>
      <c r="L370" s="2485">
        <v>0.38680555555555557</v>
      </c>
      <c r="M370" s="2485">
        <v>0.6875</v>
      </c>
      <c r="N370" s="2006" t="s">
        <v>219</v>
      </c>
      <c r="O370" s="2485">
        <v>0.375</v>
      </c>
      <c r="P370" s="2317" t="s">
        <v>34</v>
      </c>
      <c r="Q370" s="2317" t="s">
        <v>34</v>
      </c>
      <c r="R370" s="2006" t="s">
        <v>600</v>
      </c>
      <c r="S370" s="2006" t="s">
        <v>600</v>
      </c>
      <c r="T370" s="2006" t="s">
        <v>36</v>
      </c>
      <c r="U370" s="2006" t="s">
        <v>367</v>
      </c>
      <c r="V370" s="2589">
        <f t="shared" si="7"/>
        <v>1.1805555555555569E-2</v>
      </c>
      <c r="W370" s="2006"/>
    </row>
    <row r="371" spans="1:23" s="2223" customFormat="1">
      <c r="A371" s="1801">
        <v>368</v>
      </c>
      <c r="B371" s="1812">
        <v>3146</v>
      </c>
      <c r="C371" s="1997">
        <v>208254</v>
      </c>
      <c r="D371" s="2027" t="s">
        <v>12989</v>
      </c>
      <c r="E371" s="1999" t="s">
        <v>12990</v>
      </c>
      <c r="F371" s="1997" t="s">
        <v>569</v>
      </c>
      <c r="G371" s="1997" t="s">
        <v>11467</v>
      </c>
      <c r="H371" s="1997" t="s">
        <v>41</v>
      </c>
      <c r="I371" s="1999" t="s">
        <v>12991</v>
      </c>
      <c r="J371" s="1812" t="s">
        <v>4579</v>
      </c>
      <c r="K371" s="2151" t="s">
        <v>189</v>
      </c>
      <c r="L371" s="2055">
        <v>0.35416666666666669</v>
      </c>
      <c r="M371" s="2055">
        <v>0.64444444444444449</v>
      </c>
      <c r="N371" s="2006" t="s">
        <v>33</v>
      </c>
      <c r="O371" s="2055">
        <v>0.34722222222222221</v>
      </c>
      <c r="P371" s="2317" t="s">
        <v>34</v>
      </c>
      <c r="Q371" s="2317" t="s">
        <v>34</v>
      </c>
      <c r="R371" s="2006" t="s">
        <v>600</v>
      </c>
      <c r="S371" s="2006" t="s">
        <v>600</v>
      </c>
      <c r="T371" s="2006" t="s">
        <v>36</v>
      </c>
      <c r="U371" s="2006" t="s">
        <v>367</v>
      </c>
      <c r="V371" s="2588">
        <f t="shared" si="7"/>
        <v>6.9444444444444753E-3</v>
      </c>
      <c r="W371" s="1805">
        <v>9896393807</v>
      </c>
    </row>
    <row r="372" spans="1:23" s="2223" customFormat="1">
      <c r="A372" s="1801">
        <v>369</v>
      </c>
      <c r="B372" s="1812">
        <v>2565</v>
      </c>
      <c r="C372" s="1997">
        <v>204144</v>
      </c>
      <c r="D372" s="1812" t="s">
        <v>12989</v>
      </c>
      <c r="E372" s="1997" t="s">
        <v>7477</v>
      </c>
      <c r="F372" s="1997" t="s">
        <v>913</v>
      </c>
      <c r="G372" s="1997" t="s">
        <v>10640</v>
      </c>
      <c r="H372" s="1997" t="s">
        <v>9120</v>
      </c>
      <c r="I372" s="1999" t="s">
        <v>6976</v>
      </c>
      <c r="J372" s="1812" t="s">
        <v>4579</v>
      </c>
      <c r="K372" s="2151" t="s">
        <v>8861</v>
      </c>
      <c r="L372" s="2055">
        <v>0.375</v>
      </c>
      <c r="M372" s="2055">
        <v>0.90625</v>
      </c>
      <c r="N372" s="1812" t="s">
        <v>2217</v>
      </c>
      <c r="O372" s="2055">
        <v>0.36458333333333331</v>
      </c>
      <c r="P372" s="2317" t="s">
        <v>34</v>
      </c>
      <c r="Q372" s="2317" t="s">
        <v>34</v>
      </c>
      <c r="R372" s="1812" t="s">
        <v>36</v>
      </c>
      <c r="S372" s="1812" t="s">
        <v>600</v>
      </c>
      <c r="T372" s="1812" t="s">
        <v>35</v>
      </c>
      <c r="U372" s="1812" t="s">
        <v>12992</v>
      </c>
      <c r="V372" s="2588">
        <f t="shared" si="7"/>
        <v>1.0416666666666685E-2</v>
      </c>
      <c r="W372" s="1805">
        <v>9266633442</v>
      </c>
    </row>
    <row r="373" spans="1:23" s="2223" customFormat="1">
      <c r="A373" s="1801">
        <v>370</v>
      </c>
      <c r="B373" s="1812">
        <v>3549</v>
      </c>
      <c r="C373" s="1997">
        <v>208657</v>
      </c>
      <c r="D373" s="1812" t="s">
        <v>12989</v>
      </c>
      <c r="E373" s="1997" t="s">
        <v>12993</v>
      </c>
      <c r="F373" s="1997" t="s">
        <v>2535</v>
      </c>
      <c r="G373" s="1997" t="s">
        <v>2072</v>
      </c>
      <c r="H373" s="1997" t="s">
        <v>215</v>
      </c>
      <c r="I373" s="1999" t="s">
        <v>12994</v>
      </c>
      <c r="J373" s="1812" t="s">
        <v>4579</v>
      </c>
      <c r="K373" s="2151" t="s">
        <v>195</v>
      </c>
      <c r="L373" s="2055">
        <v>0.35069444444444442</v>
      </c>
      <c r="M373" s="2055">
        <v>0.92638888888888893</v>
      </c>
      <c r="N373" s="2006" t="s">
        <v>219</v>
      </c>
      <c r="O373" s="2055">
        <v>0.34375</v>
      </c>
      <c r="P373" s="2317" t="s">
        <v>34</v>
      </c>
      <c r="Q373" s="2317" t="s">
        <v>34</v>
      </c>
      <c r="R373" s="2006" t="s">
        <v>600</v>
      </c>
      <c r="S373" s="2006" t="s">
        <v>600</v>
      </c>
      <c r="T373" s="2006" t="s">
        <v>36</v>
      </c>
      <c r="U373" s="2006" t="s">
        <v>367</v>
      </c>
      <c r="V373" s="2588">
        <f t="shared" si="7"/>
        <v>6.9444444444444198E-3</v>
      </c>
      <c r="W373" s="1805">
        <v>9250702185</v>
      </c>
    </row>
    <row r="374" spans="1:23" s="2223" customFormat="1">
      <c r="A374" s="1801">
        <v>371</v>
      </c>
      <c r="B374" s="1812">
        <v>3540</v>
      </c>
      <c r="C374" s="1997">
        <v>188763</v>
      </c>
      <c r="D374" s="1812" t="s">
        <v>12989</v>
      </c>
      <c r="E374" s="1997" t="s">
        <v>8351</v>
      </c>
      <c r="F374" s="1997" t="s">
        <v>46</v>
      </c>
      <c r="G374" s="1997" t="s">
        <v>8197</v>
      </c>
      <c r="H374" s="1997" t="s">
        <v>215</v>
      </c>
      <c r="I374" s="1997" t="s">
        <v>2814</v>
      </c>
      <c r="J374" s="1812" t="s">
        <v>4579</v>
      </c>
      <c r="K374" s="2151" t="s">
        <v>6194</v>
      </c>
      <c r="L374" s="2055">
        <v>0.44374999999999998</v>
      </c>
      <c r="M374" s="2055">
        <v>0.56944444444444442</v>
      </c>
      <c r="N374" s="2006" t="s">
        <v>219</v>
      </c>
      <c r="O374" s="2055">
        <v>0.4375</v>
      </c>
      <c r="P374" s="2317" t="s">
        <v>34</v>
      </c>
      <c r="Q374" s="2317" t="s">
        <v>34</v>
      </c>
      <c r="R374" s="2006" t="s">
        <v>600</v>
      </c>
      <c r="S374" s="2006" t="s">
        <v>600</v>
      </c>
      <c r="T374" s="2006" t="s">
        <v>36</v>
      </c>
      <c r="U374" s="2006" t="s">
        <v>367</v>
      </c>
      <c r="V374" s="2588">
        <f t="shared" si="7"/>
        <v>6.2499999999999778E-3</v>
      </c>
      <c r="W374" s="1805">
        <v>9953956386</v>
      </c>
    </row>
    <row r="375" spans="1:23" s="2223" customFormat="1">
      <c r="A375" s="1801">
        <v>372</v>
      </c>
      <c r="B375" s="1812"/>
      <c r="C375" s="1997">
        <v>204250</v>
      </c>
      <c r="D375" s="1812" t="s">
        <v>12989</v>
      </c>
      <c r="E375" s="1999" t="s">
        <v>12995</v>
      </c>
      <c r="F375" s="1997" t="s">
        <v>475</v>
      </c>
      <c r="G375" s="1997" t="s">
        <v>11467</v>
      </c>
      <c r="H375" s="1997" t="s">
        <v>41</v>
      </c>
      <c r="I375" s="1999" t="s">
        <v>12996</v>
      </c>
      <c r="J375" s="1812" t="s">
        <v>4579</v>
      </c>
      <c r="K375" s="2151" t="s">
        <v>8539</v>
      </c>
      <c r="L375" s="2055">
        <v>0.60763888888888884</v>
      </c>
      <c r="M375" s="2055">
        <v>0.77430555555555558</v>
      </c>
      <c r="N375" s="2006" t="s">
        <v>33</v>
      </c>
      <c r="O375" s="2055">
        <v>0.60069444444444442</v>
      </c>
      <c r="P375" s="2317" t="s">
        <v>34</v>
      </c>
      <c r="Q375" s="2317" t="s">
        <v>34</v>
      </c>
      <c r="R375" s="2006" t="s">
        <v>600</v>
      </c>
      <c r="S375" s="2006" t="s">
        <v>600</v>
      </c>
      <c r="T375" s="2006" t="s">
        <v>36</v>
      </c>
      <c r="U375" s="2006" t="s">
        <v>367</v>
      </c>
      <c r="V375" s="2588">
        <f t="shared" si="7"/>
        <v>6.9444444444444198E-3</v>
      </c>
      <c r="W375" s="1805">
        <v>8851911513</v>
      </c>
    </row>
    <row r="376" spans="1:23" s="2223" customFormat="1">
      <c r="A376" s="1801">
        <v>373</v>
      </c>
      <c r="B376" s="1812">
        <v>4613</v>
      </c>
      <c r="C376" s="1997">
        <v>204726</v>
      </c>
      <c r="D376" s="1812" t="s">
        <v>12989</v>
      </c>
      <c r="E376" s="1999" t="s">
        <v>12997</v>
      </c>
      <c r="F376" s="1997" t="s">
        <v>932</v>
      </c>
      <c r="G376" s="1997" t="s">
        <v>10640</v>
      </c>
      <c r="H376" s="1997" t="s">
        <v>9120</v>
      </c>
      <c r="I376" s="1999" t="s">
        <v>6982</v>
      </c>
      <c r="J376" s="1812" t="s">
        <v>4579</v>
      </c>
      <c r="K376" s="2151" t="s">
        <v>12998</v>
      </c>
      <c r="L376" s="2055">
        <v>0.34027777777777779</v>
      </c>
      <c r="M376" s="2055">
        <v>0.79513888888888884</v>
      </c>
      <c r="N376" s="1812" t="s">
        <v>12651</v>
      </c>
      <c r="O376" s="2055">
        <v>0.33333333333333331</v>
      </c>
      <c r="P376" s="2317" t="s">
        <v>34</v>
      </c>
      <c r="Q376" s="2317" t="s">
        <v>34</v>
      </c>
      <c r="R376" s="1812" t="s">
        <v>36</v>
      </c>
      <c r="S376" s="1812" t="s">
        <v>35</v>
      </c>
      <c r="T376" s="1812" t="s">
        <v>35</v>
      </c>
      <c r="U376" s="1812" t="s">
        <v>2113</v>
      </c>
      <c r="V376" s="2588">
        <f t="shared" si="7"/>
        <v>6.9444444444444753E-3</v>
      </c>
      <c r="W376" s="1811">
        <v>9266633442</v>
      </c>
    </row>
    <row r="377" spans="1:23" s="2223" customFormat="1">
      <c r="A377" s="1801">
        <v>374</v>
      </c>
      <c r="B377" s="1812"/>
      <c r="C377" s="1997">
        <v>207917</v>
      </c>
      <c r="D377" s="1812" t="s">
        <v>12989</v>
      </c>
      <c r="E377" s="1997" t="s">
        <v>12999</v>
      </c>
      <c r="F377" s="1997" t="s">
        <v>233</v>
      </c>
      <c r="G377" s="1997" t="s">
        <v>104</v>
      </c>
      <c r="H377" s="1997" t="s">
        <v>92</v>
      </c>
      <c r="I377" s="1999" t="s">
        <v>13000</v>
      </c>
      <c r="J377" s="1812" t="s">
        <v>4579</v>
      </c>
      <c r="K377" s="2151" t="s">
        <v>9003</v>
      </c>
      <c r="L377" s="2055">
        <v>0.35069444444444442</v>
      </c>
      <c r="M377" s="2055">
        <v>0.39930555555555558</v>
      </c>
      <c r="N377" s="2006" t="s">
        <v>33</v>
      </c>
      <c r="O377" s="2055">
        <v>0.34722222222222221</v>
      </c>
      <c r="P377" s="2317" t="s">
        <v>34</v>
      </c>
      <c r="Q377" s="2317" t="s">
        <v>34</v>
      </c>
      <c r="R377" s="2006" t="s">
        <v>600</v>
      </c>
      <c r="S377" s="2006" t="s">
        <v>600</v>
      </c>
      <c r="T377" s="2006" t="s">
        <v>36</v>
      </c>
      <c r="U377" s="2006" t="s">
        <v>367</v>
      </c>
      <c r="V377" s="2588">
        <f t="shared" si="7"/>
        <v>3.4722222222222099E-3</v>
      </c>
      <c r="W377" s="1805">
        <v>9289355491</v>
      </c>
    </row>
    <row r="378" spans="1:23" s="2223" customFormat="1">
      <c r="A378" s="1801">
        <v>375</v>
      </c>
      <c r="B378" s="1812"/>
      <c r="C378" s="1997">
        <v>59031</v>
      </c>
      <c r="D378" s="1812" t="s">
        <v>12989</v>
      </c>
      <c r="E378" s="1997" t="s">
        <v>13001</v>
      </c>
      <c r="F378" s="1997" t="s">
        <v>267</v>
      </c>
      <c r="G378" s="1997" t="s">
        <v>104</v>
      </c>
      <c r="H378" s="1997" t="s">
        <v>92</v>
      </c>
      <c r="I378" s="1999" t="s">
        <v>13002</v>
      </c>
      <c r="J378" s="1812" t="s">
        <v>4579</v>
      </c>
      <c r="K378" s="2151" t="s">
        <v>8485</v>
      </c>
      <c r="L378" s="2055">
        <v>0.41388888888888886</v>
      </c>
      <c r="M378" s="2055">
        <v>0.45347222222222222</v>
      </c>
      <c r="N378" s="2006" t="s">
        <v>33</v>
      </c>
      <c r="O378" s="2055">
        <v>0.40625</v>
      </c>
      <c r="P378" s="2317" t="s">
        <v>34</v>
      </c>
      <c r="Q378" s="2317" t="s">
        <v>34</v>
      </c>
      <c r="R378" s="2006" t="s">
        <v>600</v>
      </c>
      <c r="S378" s="2006" t="s">
        <v>600</v>
      </c>
      <c r="T378" s="2006" t="s">
        <v>36</v>
      </c>
      <c r="U378" s="2006" t="s">
        <v>367</v>
      </c>
      <c r="V378" s="2588">
        <f t="shared" si="7"/>
        <v>7.6388888888888618E-3</v>
      </c>
      <c r="W378" s="1805">
        <v>9891316160</v>
      </c>
    </row>
    <row r="379" spans="1:23" s="2223" customFormat="1">
      <c r="A379" s="1801">
        <v>376</v>
      </c>
      <c r="B379" s="1812"/>
      <c r="C379" s="1997">
        <v>40395</v>
      </c>
      <c r="D379" s="1812" t="s">
        <v>12989</v>
      </c>
      <c r="E379" s="1997" t="s">
        <v>7264</v>
      </c>
      <c r="F379" s="1997" t="s">
        <v>1102</v>
      </c>
      <c r="G379" s="1997" t="s">
        <v>104</v>
      </c>
      <c r="H379" s="1997" t="s">
        <v>92</v>
      </c>
      <c r="I379" s="1999" t="s">
        <v>13003</v>
      </c>
      <c r="J379" s="1812" t="s">
        <v>4579</v>
      </c>
      <c r="K379" s="2151" t="s">
        <v>180</v>
      </c>
      <c r="L379" s="2055">
        <v>0.46111111111111114</v>
      </c>
      <c r="M379" s="2055">
        <v>0.59027777777777779</v>
      </c>
      <c r="N379" s="2006" t="s">
        <v>33</v>
      </c>
      <c r="O379" s="2055">
        <v>0.45833333333333331</v>
      </c>
      <c r="P379" s="2317" t="s">
        <v>34</v>
      </c>
      <c r="Q379" s="2317" t="s">
        <v>34</v>
      </c>
      <c r="R379" s="2006" t="s">
        <v>600</v>
      </c>
      <c r="S379" s="2006" t="s">
        <v>600</v>
      </c>
      <c r="T379" s="2006" t="s">
        <v>36</v>
      </c>
      <c r="U379" s="2006" t="s">
        <v>367</v>
      </c>
      <c r="V379" s="2588">
        <f t="shared" si="7"/>
        <v>2.7777777777778234E-3</v>
      </c>
      <c r="W379" s="1805">
        <v>9891123977</v>
      </c>
    </row>
    <row r="380" spans="1:23" s="2223" customFormat="1">
      <c r="A380" s="1801">
        <v>377</v>
      </c>
      <c r="B380" s="1812"/>
      <c r="C380" s="1997">
        <v>159272</v>
      </c>
      <c r="D380" s="1812" t="s">
        <v>12989</v>
      </c>
      <c r="E380" s="1997" t="s">
        <v>13004</v>
      </c>
      <c r="F380" s="1997" t="s">
        <v>505</v>
      </c>
      <c r="G380" s="1997" t="s">
        <v>28</v>
      </c>
      <c r="H380" s="1997" t="s">
        <v>29</v>
      </c>
      <c r="I380" s="1999" t="s">
        <v>128</v>
      </c>
      <c r="J380" s="1812" t="s">
        <v>874</v>
      </c>
      <c r="K380" s="2151" t="s">
        <v>8485</v>
      </c>
      <c r="L380" s="2055">
        <v>0.63055555555555554</v>
      </c>
      <c r="M380" s="2055">
        <v>0.67708333333333337</v>
      </c>
      <c r="N380" s="2006" t="s">
        <v>33</v>
      </c>
      <c r="O380" s="2055">
        <v>0.625</v>
      </c>
      <c r="P380" s="2317" t="s">
        <v>34</v>
      </c>
      <c r="Q380" s="2317" t="s">
        <v>34</v>
      </c>
      <c r="R380" s="2006" t="s">
        <v>600</v>
      </c>
      <c r="S380" s="2006" t="s">
        <v>600</v>
      </c>
      <c r="T380" s="2006" t="s">
        <v>36</v>
      </c>
      <c r="U380" s="2006" t="s">
        <v>367</v>
      </c>
      <c r="V380" s="2588">
        <f t="shared" si="7"/>
        <v>5.5555555555555358E-3</v>
      </c>
      <c r="W380" s="1805">
        <v>7051240727</v>
      </c>
    </row>
    <row r="381" spans="1:23" s="2223" customFormat="1">
      <c r="A381" s="1801">
        <v>378</v>
      </c>
      <c r="B381" s="1812">
        <v>4617</v>
      </c>
      <c r="C381" s="1997">
        <v>157937</v>
      </c>
      <c r="D381" s="1812" t="s">
        <v>12989</v>
      </c>
      <c r="E381" s="1997" t="s">
        <v>13005</v>
      </c>
      <c r="F381" s="1997" t="s">
        <v>108</v>
      </c>
      <c r="G381" s="1997" t="s">
        <v>1559</v>
      </c>
      <c r="H381" s="1997" t="s">
        <v>29</v>
      </c>
      <c r="I381" s="1999" t="s">
        <v>128</v>
      </c>
      <c r="J381" s="1812" t="s">
        <v>874</v>
      </c>
      <c r="K381" s="2151" t="s">
        <v>7163</v>
      </c>
      <c r="L381" s="2055">
        <v>0.68333333333333335</v>
      </c>
      <c r="M381" s="2055">
        <v>0.73611111111111116</v>
      </c>
      <c r="N381" s="2006" t="s">
        <v>33</v>
      </c>
      <c r="O381" s="2055">
        <v>0.67708333333333337</v>
      </c>
      <c r="P381" s="2317" t="s">
        <v>34</v>
      </c>
      <c r="Q381" s="2317" t="s">
        <v>34</v>
      </c>
      <c r="R381" s="2006" t="s">
        <v>600</v>
      </c>
      <c r="S381" s="2006" t="s">
        <v>600</v>
      </c>
      <c r="T381" s="2006" t="s">
        <v>36</v>
      </c>
      <c r="U381" s="2006" t="s">
        <v>367</v>
      </c>
      <c r="V381" s="2588">
        <f t="shared" si="7"/>
        <v>6.2499999999999778E-3</v>
      </c>
      <c r="W381" s="1805">
        <v>9810868348</v>
      </c>
    </row>
    <row r="382" spans="1:23" s="2223" customFormat="1">
      <c r="A382" s="1801">
        <v>379</v>
      </c>
      <c r="B382" s="1812"/>
      <c r="C382" s="1997">
        <v>213585</v>
      </c>
      <c r="D382" s="1812" t="s">
        <v>12989</v>
      </c>
      <c r="E382" s="1997" t="s">
        <v>13006</v>
      </c>
      <c r="F382" s="1997" t="s">
        <v>3319</v>
      </c>
      <c r="G382" s="1997" t="s">
        <v>10420</v>
      </c>
      <c r="H382" s="1997" t="s">
        <v>29</v>
      </c>
      <c r="I382" s="1999" t="s">
        <v>128</v>
      </c>
      <c r="J382" s="1812" t="s">
        <v>874</v>
      </c>
      <c r="K382" s="2151" t="s">
        <v>13007</v>
      </c>
      <c r="L382" s="2055">
        <v>0.76041666666666663</v>
      </c>
      <c r="M382" s="2055">
        <v>0.8125</v>
      </c>
      <c r="N382" s="2006" t="s">
        <v>33</v>
      </c>
      <c r="O382" s="2055">
        <v>0.75347222222222221</v>
      </c>
      <c r="P382" s="2317" t="s">
        <v>34</v>
      </c>
      <c r="Q382" s="2317" t="s">
        <v>34</v>
      </c>
      <c r="R382" s="2006" t="s">
        <v>600</v>
      </c>
      <c r="S382" s="2006" t="s">
        <v>600</v>
      </c>
      <c r="T382" s="2006" t="s">
        <v>36</v>
      </c>
      <c r="U382" s="2006" t="s">
        <v>367</v>
      </c>
      <c r="V382" s="2588">
        <f t="shared" si="7"/>
        <v>6.9444444444444198E-3</v>
      </c>
      <c r="W382" s="1805">
        <v>8228097864</v>
      </c>
    </row>
    <row r="383" spans="1:23" s="2223" customFormat="1">
      <c r="A383" s="1801">
        <v>380</v>
      </c>
      <c r="B383" s="1812"/>
      <c r="C383" s="1997">
        <v>212631</v>
      </c>
      <c r="D383" s="1812" t="s">
        <v>12989</v>
      </c>
      <c r="E383" s="1997" t="s">
        <v>13008</v>
      </c>
      <c r="F383" s="1997" t="s">
        <v>938</v>
      </c>
      <c r="G383" s="1997" t="s">
        <v>1559</v>
      </c>
      <c r="H383" s="1997" t="s">
        <v>29</v>
      </c>
      <c r="I383" s="2621" t="s">
        <v>1871</v>
      </c>
      <c r="J383" s="1812" t="s">
        <v>4579</v>
      </c>
      <c r="K383" s="2150" t="s">
        <v>439</v>
      </c>
      <c r="L383" s="2055">
        <v>0.35</v>
      </c>
      <c r="M383" s="2055">
        <v>0.55208333333333337</v>
      </c>
      <c r="N383" s="2006" t="s">
        <v>33</v>
      </c>
      <c r="O383" s="2055">
        <v>0.34375</v>
      </c>
      <c r="P383" s="2317" t="s">
        <v>34</v>
      </c>
      <c r="Q383" s="2317" t="s">
        <v>34</v>
      </c>
      <c r="R383" s="2006" t="s">
        <v>600</v>
      </c>
      <c r="S383" s="2006" t="s">
        <v>600</v>
      </c>
      <c r="T383" s="2006" t="s">
        <v>36</v>
      </c>
      <c r="U383" s="2006" t="s">
        <v>367</v>
      </c>
      <c r="V383" s="2588">
        <f t="shared" si="7"/>
        <v>6.2499999999999778E-3</v>
      </c>
      <c r="W383" s="1805">
        <v>9103123831</v>
      </c>
    </row>
    <row r="384" spans="1:23" s="2223" customFormat="1">
      <c r="A384" s="1801">
        <v>381</v>
      </c>
      <c r="B384" s="1812"/>
      <c r="C384" s="1997">
        <v>208833</v>
      </c>
      <c r="D384" s="1812" t="s">
        <v>12989</v>
      </c>
      <c r="E384" s="1997" t="s">
        <v>13009</v>
      </c>
      <c r="F384" s="1997" t="s">
        <v>938</v>
      </c>
      <c r="G384" s="1997" t="s">
        <v>10420</v>
      </c>
      <c r="H384" s="1997" t="s">
        <v>29</v>
      </c>
      <c r="I384" s="1999" t="s">
        <v>7049</v>
      </c>
      <c r="J384" s="1812" t="s">
        <v>4579</v>
      </c>
      <c r="K384" s="2149" t="s">
        <v>3945</v>
      </c>
      <c r="L384" s="2055">
        <v>0.61527777777777781</v>
      </c>
      <c r="M384" s="2055">
        <v>0.76041666666666663</v>
      </c>
      <c r="N384" s="2006" t="s">
        <v>33</v>
      </c>
      <c r="O384" s="2055">
        <v>0.61111111111111116</v>
      </c>
      <c r="P384" s="2317" t="s">
        <v>34</v>
      </c>
      <c r="Q384" s="2317" t="s">
        <v>34</v>
      </c>
      <c r="R384" s="2006" t="s">
        <v>600</v>
      </c>
      <c r="S384" s="2006" t="s">
        <v>600</v>
      </c>
      <c r="T384" s="2006" t="s">
        <v>36</v>
      </c>
      <c r="U384" s="2006" t="s">
        <v>367</v>
      </c>
      <c r="V384" s="2588">
        <f t="shared" si="7"/>
        <v>4.1666666666666519E-3</v>
      </c>
      <c r="W384" s="1805">
        <v>7020801090</v>
      </c>
    </row>
    <row r="385" spans="1:23" s="2223" customFormat="1">
      <c r="A385" s="1801">
        <v>382</v>
      </c>
      <c r="B385" s="1812"/>
      <c r="C385" s="1997">
        <v>210521</v>
      </c>
      <c r="D385" s="1812" t="s">
        <v>12989</v>
      </c>
      <c r="E385" s="1999" t="s">
        <v>13010</v>
      </c>
      <c r="F385" s="1997" t="s">
        <v>759</v>
      </c>
      <c r="G385" s="1997" t="s">
        <v>9210</v>
      </c>
      <c r="H385" s="1997" t="s">
        <v>389</v>
      </c>
      <c r="I385" s="1999" t="s">
        <v>1166</v>
      </c>
      <c r="J385" s="2006" t="s">
        <v>4579</v>
      </c>
      <c r="K385" s="2149" t="s">
        <v>1018</v>
      </c>
      <c r="L385" s="2485">
        <v>0.36388888888888887</v>
      </c>
      <c r="M385" s="2485">
        <v>0.43055555555555558</v>
      </c>
      <c r="N385" s="2006" t="s">
        <v>33</v>
      </c>
      <c r="O385" s="2485">
        <v>0.3611111111111111</v>
      </c>
      <c r="P385" s="2317" t="s">
        <v>34</v>
      </c>
      <c r="Q385" s="2317" t="s">
        <v>34</v>
      </c>
      <c r="R385" s="2006" t="s">
        <v>600</v>
      </c>
      <c r="S385" s="2006" t="s">
        <v>600</v>
      </c>
      <c r="T385" s="2006" t="s">
        <v>36</v>
      </c>
      <c r="U385" s="2006" t="s">
        <v>367</v>
      </c>
      <c r="V385" s="2589">
        <f t="shared" si="7"/>
        <v>2.7777777777777679E-3</v>
      </c>
      <c r="W385" s="2017">
        <v>9729395301</v>
      </c>
    </row>
    <row r="386" spans="1:23" s="2223" customFormat="1">
      <c r="A386" s="1801">
        <v>383</v>
      </c>
      <c r="B386" s="1812"/>
      <c r="C386" s="1997">
        <v>137831</v>
      </c>
      <c r="D386" s="1812" t="s">
        <v>12989</v>
      </c>
      <c r="E386" s="1997" t="s">
        <v>12551</v>
      </c>
      <c r="F386" s="1997" t="s">
        <v>810</v>
      </c>
      <c r="G386" s="1997" t="s">
        <v>9210</v>
      </c>
      <c r="H386" s="1997" t="s">
        <v>389</v>
      </c>
      <c r="I386" s="2221" t="s">
        <v>1166</v>
      </c>
      <c r="J386" s="1812" t="s">
        <v>4579</v>
      </c>
      <c r="K386" s="2149" t="s">
        <v>1018</v>
      </c>
      <c r="L386" s="2055">
        <v>0.4513888888888889</v>
      </c>
      <c r="M386" s="2055">
        <v>0.53611111111111109</v>
      </c>
      <c r="N386" s="1812" t="s">
        <v>33</v>
      </c>
      <c r="O386" s="2055">
        <v>0.44791666666666669</v>
      </c>
      <c r="P386" s="2317" t="s">
        <v>34</v>
      </c>
      <c r="Q386" s="2317" t="s">
        <v>34</v>
      </c>
      <c r="R386" s="2006" t="s">
        <v>600</v>
      </c>
      <c r="S386" s="2006" t="s">
        <v>600</v>
      </c>
      <c r="T386" s="2006" t="s">
        <v>36</v>
      </c>
      <c r="U386" s="2006" t="s">
        <v>367</v>
      </c>
      <c r="V386" s="2588">
        <f t="shared" si="7"/>
        <v>3.4722222222222099E-3</v>
      </c>
      <c r="W386" s="1812"/>
    </row>
    <row r="387" spans="1:23" s="2223" customFormat="1">
      <c r="A387" s="1801">
        <v>384</v>
      </c>
      <c r="B387" s="2006"/>
      <c r="C387" s="2013">
        <v>210422</v>
      </c>
      <c r="D387" s="2006" t="s">
        <v>12989</v>
      </c>
      <c r="E387" s="2013" t="s">
        <v>13011</v>
      </c>
      <c r="F387" s="1997" t="s">
        <v>759</v>
      </c>
      <c r="G387" s="1997" t="s">
        <v>9210</v>
      </c>
      <c r="H387" s="1997" t="s">
        <v>389</v>
      </c>
      <c r="I387" s="2222" t="s">
        <v>394</v>
      </c>
      <c r="J387" s="1812" t="s">
        <v>4579</v>
      </c>
      <c r="K387" s="2149" t="s">
        <v>146</v>
      </c>
      <c r="L387" s="2055">
        <v>0.55902777777777779</v>
      </c>
      <c r="M387" s="2055">
        <v>0.62847222222222221</v>
      </c>
      <c r="N387" s="1812" t="s">
        <v>33</v>
      </c>
      <c r="O387" s="2055">
        <v>0.55555555555555558</v>
      </c>
      <c r="P387" s="2317" t="s">
        <v>34</v>
      </c>
      <c r="Q387" s="2317" t="s">
        <v>34</v>
      </c>
      <c r="R387" s="2006" t="s">
        <v>600</v>
      </c>
      <c r="S387" s="2006" t="s">
        <v>600</v>
      </c>
      <c r="T387" s="2006" t="s">
        <v>36</v>
      </c>
      <c r="U387" s="2006" t="s">
        <v>367</v>
      </c>
      <c r="V387" s="2588">
        <f t="shared" si="7"/>
        <v>3.4722222222222099E-3</v>
      </c>
      <c r="W387" s="1812"/>
    </row>
    <row r="388" spans="1:23" s="2223" customFormat="1">
      <c r="A388" s="1801">
        <v>385</v>
      </c>
      <c r="B388" s="1812"/>
      <c r="C388" s="1805">
        <v>213912</v>
      </c>
      <c r="D388" s="1812" t="s">
        <v>12989</v>
      </c>
      <c r="E388" s="1805" t="s">
        <v>13012</v>
      </c>
      <c r="F388" s="2473" t="s">
        <v>1826</v>
      </c>
      <c r="G388" s="2013" t="s">
        <v>11467</v>
      </c>
      <c r="H388" s="2013" t="s">
        <v>41</v>
      </c>
      <c r="I388" s="2331" t="s">
        <v>13013</v>
      </c>
      <c r="J388" s="2006" t="s">
        <v>874</v>
      </c>
      <c r="K388" s="2149" t="s">
        <v>1018</v>
      </c>
      <c r="L388" s="2485">
        <v>0.69444444444444442</v>
      </c>
      <c r="M388" s="2485">
        <v>0.78472222222222221</v>
      </c>
      <c r="N388" s="2006" t="s">
        <v>33</v>
      </c>
      <c r="O388" s="2485">
        <v>0.6875</v>
      </c>
      <c r="P388" s="2317" t="s">
        <v>34</v>
      </c>
      <c r="Q388" s="2317" t="s">
        <v>34</v>
      </c>
      <c r="R388" s="2006" t="s">
        <v>600</v>
      </c>
      <c r="S388" s="2006" t="s">
        <v>600</v>
      </c>
      <c r="T388" s="2006" t="s">
        <v>36</v>
      </c>
      <c r="U388" s="2006" t="s">
        <v>367</v>
      </c>
      <c r="V388" s="2589">
        <f t="shared" si="7"/>
        <v>6.9444444444444198E-3</v>
      </c>
      <c r="W388" s="2006"/>
    </row>
    <row r="389" spans="1:23" s="2223" customFormat="1" ht="27.75">
      <c r="A389" s="1801">
        <v>386</v>
      </c>
      <c r="B389" s="1812">
        <v>3520</v>
      </c>
      <c r="C389" s="1997">
        <v>210607</v>
      </c>
      <c r="D389" s="2027" t="s">
        <v>13014</v>
      </c>
      <c r="E389" s="1997" t="s">
        <v>4221</v>
      </c>
      <c r="F389" s="1997" t="s">
        <v>27</v>
      </c>
      <c r="G389" s="1997" t="s">
        <v>11467</v>
      </c>
      <c r="H389" s="1997" t="s">
        <v>41</v>
      </c>
      <c r="I389" s="1999" t="s">
        <v>13015</v>
      </c>
      <c r="J389" s="1812" t="s">
        <v>4579</v>
      </c>
      <c r="K389" s="2150" t="s">
        <v>142</v>
      </c>
      <c r="L389" s="2055">
        <v>0.39930555555555558</v>
      </c>
      <c r="M389" s="2055">
        <v>0.60069444444444442</v>
      </c>
      <c r="N389" s="2006" t="s">
        <v>33</v>
      </c>
      <c r="O389" s="2055">
        <v>0.3888888888888889</v>
      </c>
      <c r="P389" s="2317" t="s">
        <v>34</v>
      </c>
      <c r="Q389" s="2317" t="s">
        <v>34</v>
      </c>
      <c r="R389" s="2006" t="s">
        <v>600</v>
      </c>
      <c r="S389" s="2006" t="s">
        <v>600</v>
      </c>
      <c r="T389" s="2006" t="s">
        <v>36</v>
      </c>
      <c r="U389" s="2006" t="s">
        <v>367</v>
      </c>
      <c r="V389" s="2588">
        <f t="shared" si="7"/>
        <v>1.0416666666666685E-2</v>
      </c>
      <c r="W389" s="1805">
        <v>9518100471</v>
      </c>
    </row>
    <row r="390" spans="1:23" s="2223" customFormat="1">
      <c r="A390" s="1801">
        <v>387</v>
      </c>
      <c r="B390" s="1812"/>
      <c r="C390" s="1997">
        <v>210166</v>
      </c>
      <c r="D390" s="1812" t="s">
        <v>13014</v>
      </c>
      <c r="E390" s="1999" t="s">
        <v>13016</v>
      </c>
      <c r="F390" s="1997" t="s">
        <v>3314</v>
      </c>
      <c r="G390" s="1997" t="s">
        <v>11467</v>
      </c>
      <c r="H390" s="1997" t="s">
        <v>41</v>
      </c>
      <c r="I390" s="1999" t="s">
        <v>4690</v>
      </c>
      <c r="J390" s="1812" t="s">
        <v>4579</v>
      </c>
      <c r="K390" s="2150" t="s">
        <v>4731</v>
      </c>
      <c r="L390" s="2055">
        <v>0.63541666666666663</v>
      </c>
      <c r="M390" s="2055">
        <v>0.75</v>
      </c>
      <c r="N390" s="2006" t="s">
        <v>33</v>
      </c>
      <c r="O390" s="2055">
        <v>0.625</v>
      </c>
      <c r="P390" s="2317" t="s">
        <v>34</v>
      </c>
      <c r="Q390" s="2317" t="s">
        <v>34</v>
      </c>
      <c r="R390" s="2006" t="s">
        <v>600</v>
      </c>
      <c r="S390" s="2006" t="s">
        <v>600</v>
      </c>
      <c r="T390" s="2006" t="s">
        <v>36</v>
      </c>
      <c r="U390" s="2006" t="s">
        <v>367</v>
      </c>
      <c r="V390" s="2588">
        <f t="shared" si="7"/>
        <v>1.041666666666663E-2</v>
      </c>
      <c r="W390" s="1805">
        <v>9182794694</v>
      </c>
    </row>
    <row r="391" spans="1:23" s="2223" customFormat="1">
      <c r="A391" s="1801">
        <v>388</v>
      </c>
      <c r="B391" s="1812">
        <v>3509</v>
      </c>
      <c r="C391" s="1997">
        <v>214274</v>
      </c>
      <c r="D391" s="1812" t="s">
        <v>13014</v>
      </c>
      <c r="E391" s="1997" t="s">
        <v>13017</v>
      </c>
      <c r="F391" s="1997" t="s">
        <v>27</v>
      </c>
      <c r="G391" s="1997" t="s">
        <v>104</v>
      </c>
      <c r="H391" s="1997" t="s">
        <v>92</v>
      </c>
      <c r="I391" s="1999" t="s">
        <v>13018</v>
      </c>
      <c r="J391" s="1812" t="s">
        <v>874</v>
      </c>
      <c r="K391" s="2150" t="s">
        <v>146</v>
      </c>
      <c r="L391" s="2055">
        <v>0.8125</v>
      </c>
      <c r="M391" s="2055">
        <v>0.93402777777777779</v>
      </c>
      <c r="N391" s="2006" t="s">
        <v>33</v>
      </c>
      <c r="O391" s="2055">
        <v>0.80555555555555558</v>
      </c>
      <c r="P391" s="2317" t="s">
        <v>34</v>
      </c>
      <c r="Q391" s="2317" t="s">
        <v>34</v>
      </c>
      <c r="R391" s="2006" t="s">
        <v>600</v>
      </c>
      <c r="S391" s="2006" t="s">
        <v>600</v>
      </c>
      <c r="T391" s="2006" t="s">
        <v>36</v>
      </c>
      <c r="U391" s="2006" t="s">
        <v>367</v>
      </c>
      <c r="V391" s="2588">
        <f t="shared" ref="V391:V453" si="8">L391-O391</f>
        <v>6.9444444444444198E-3</v>
      </c>
      <c r="W391" s="1805">
        <v>9718220057</v>
      </c>
    </row>
    <row r="392" spans="1:23" s="2223" customFormat="1">
      <c r="A392" s="1801">
        <v>389</v>
      </c>
      <c r="B392" s="1812">
        <v>2566</v>
      </c>
      <c r="C392" s="1997">
        <v>210817</v>
      </c>
      <c r="D392" s="1812" t="s">
        <v>13014</v>
      </c>
      <c r="E392" s="1997" t="s">
        <v>13019</v>
      </c>
      <c r="F392" s="1997" t="s">
        <v>166</v>
      </c>
      <c r="G392" s="1997" t="s">
        <v>10640</v>
      </c>
      <c r="H392" s="1997" t="s">
        <v>9120</v>
      </c>
      <c r="I392" s="1999" t="s">
        <v>6976</v>
      </c>
      <c r="J392" s="1812" t="s">
        <v>4579</v>
      </c>
      <c r="K392" s="2149" t="s">
        <v>32</v>
      </c>
      <c r="L392" s="2055">
        <v>0.38541666666666669</v>
      </c>
      <c r="M392" s="2055">
        <v>0.60069444444444442</v>
      </c>
      <c r="N392" s="1812" t="s">
        <v>2217</v>
      </c>
      <c r="O392" s="2055">
        <v>0.375</v>
      </c>
      <c r="P392" s="2317" t="s">
        <v>34</v>
      </c>
      <c r="Q392" s="2317" t="s">
        <v>34</v>
      </c>
      <c r="R392" s="1812" t="s">
        <v>36</v>
      </c>
      <c r="S392" s="1812" t="s">
        <v>600</v>
      </c>
      <c r="T392" s="1812" t="s">
        <v>35</v>
      </c>
      <c r="U392" s="1812" t="s">
        <v>2217</v>
      </c>
      <c r="V392" s="2588">
        <f t="shared" si="8"/>
        <v>1.0416666666666685E-2</v>
      </c>
      <c r="W392" s="1805">
        <v>9793469946</v>
      </c>
    </row>
    <row r="393" spans="1:23" s="2223" customFormat="1">
      <c r="A393" s="1801">
        <v>390</v>
      </c>
      <c r="B393" s="1812">
        <v>2567</v>
      </c>
      <c r="C393" s="1997">
        <v>211064</v>
      </c>
      <c r="D393" s="1812" t="s">
        <v>13014</v>
      </c>
      <c r="E393" s="1999" t="s">
        <v>12824</v>
      </c>
      <c r="F393" s="1997" t="s">
        <v>1638</v>
      </c>
      <c r="G393" s="1997" t="s">
        <v>10640</v>
      </c>
      <c r="H393" s="1997" t="s">
        <v>9120</v>
      </c>
      <c r="I393" s="1999" t="s">
        <v>6982</v>
      </c>
      <c r="J393" s="1812" t="s">
        <v>4579</v>
      </c>
      <c r="K393" s="2149" t="s">
        <v>56</v>
      </c>
      <c r="L393" s="2055">
        <v>0.34513888888888888</v>
      </c>
      <c r="M393" s="2055">
        <v>0.77430555555555558</v>
      </c>
      <c r="N393" s="2006" t="s">
        <v>33</v>
      </c>
      <c r="O393" s="2055">
        <v>0.33680555555555558</v>
      </c>
      <c r="P393" s="2317" t="s">
        <v>34</v>
      </c>
      <c r="Q393" s="2317" t="s">
        <v>34</v>
      </c>
      <c r="R393" s="1812" t="s">
        <v>36</v>
      </c>
      <c r="S393" s="1812" t="s">
        <v>600</v>
      </c>
      <c r="T393" s="1812" t="s">
        <v>35</v>
      </c>
      <c r="U393" s="1812" t="s">
        <v>33</v>
      </c>
      <c r="V393" s="2588">
        <f t="shared" si="8"/>
        <v>8.3333333333333037E-3</v>
      </c>
      <c r="W393" s="1805">
        <v>9793469946</v>
      </c>
    </row>
    <row r="394" spans="1:23" s="602" customFormat="1" ht="27.75">
      <c r="A394" s="1801">
        <v>391</v>
      </c>
      <c r="B394" s="977">
        <v>4637</v>
      </c>
      <c r="C394" s="591">
        <v>204287</v>
      </c>
      <c r="D394" s="977" t="s">
        <v>13014</v>
      </c>
      <c r="E394" s="591" t="s">
        <v>13020</v>
      </c>
      <c r="F394" s="591" t="s">
        <v>207</v>
      </c>
      <c r="G394" s="591" t="s">
        <v>617</v>
      </c>
      <c r="H394" s="591" t="s">
        <v>463</v>
      </c>
      <c r="I394" s="592" t="s">
        <v>12291</v>
      </c>
      <c r="J394" s="977" t="s">
        <v>4579</v>
      </c>
      <c r="K394" s="452" t="s">
        <v>32</v>
      </c>
      <c r="L394" s="1466">
        <v>0.35416666666666669</v>
      </c>
      <c r="M394" s="1466">
        <v>0.55902777777777779</v>
      </c>
      <c r="N394" s="1467" t="s">
        <v>298</v>
      </c>
      <c r="O394" s="1466">
        <v>0.34722222222222221</v>
      </c>
      <c r="P394" s="2508"/>
      <c r="Q394" s="2508" t="s">
        <v>171</v>
      </c>
      <c r="R394" s="977" t="s">
        <v>36</v>
      </c>
      <c r="S394" s="977" t="s">
        <v>600</v>
      </c>
      <c r="T394" s="977" t="s">
        <v>36</v>
      </c>
      <c r="U394" s="977" t="s">
        <v>33</v>
      </c>
      <c r="V394" s="2655">
        <f t="shared" si="8"/>
        <v>6.9444444444444753E-3</v>
      </c>
      <c r="W394" s="1225">
        <v>7678666063</v>
      </c>
    </row>
    <row r="395" spans="1:23" s="602" customFormat="1" ht="27.75">
      <c r="A395" s="1801">
        <v>392</v>
      </c>
      <c r="B395" s="977">
        <v>3534</v>
      </c>
      <c r="C395" s="591">
        <v>195572</v>
      </c>
      <c r="D395" s="977" t="s">
        <v>13014</v>
      </c>
      <c r="E395" s="591" t="s">
        <v>13021</v>
      </c>
      <c r="F395" s="591" t="s">
        <v>53</v>
      </c>
      <c r="G395" s="591" t="s">
        <v>617</v>
      </c>
      <c r="H395" s="591" t="s">
        <v>463</v>
      </c>
      <c r="I395" s="592" t="s">
        <v>13022</v>
      </c>
      <c r="J395" s="977" t="s">
        <v>4579</v>
      </c>
      <c r="K395" s="452" t="s">
        <v>43</v>
      </c>
      <c r="L395" s="1466">
        <v>0.5756944444444444</v>
      </c>
      <c r="M395" s="1466">
        <v>0.68055555555555558</v>
      </c>
      <c r="N395" s="1467" t="s">
        <v>298</v>
      </c>
      <c r="O395" s="1466">
        <v>0.5625</v>
      </c>
      <c r="P395" s="2508"/>
      <c r="Q395" s="2508" t="s">
        <v>171</v>
      </c>
      <c r="R395" s="977" t="s">
        <v>36</v>
      </c>
      <c r="S395" s="977" t="s">
        <v>600</v>
      </c>
      <c r="T395" s="977" t="s">
        <v>36</v>
      </c>
      <c r="U395" s="977" t="s">
        <v>33</v>
      </c>
      <c r="V395" s="2655">
        <f t="shared" si="8"/>
        <v>1.3194444444444398E-2</v>
      </c>
      <c r="W395" s="1225">
        <v>9621199990</v>
      </c>
    </row>
    <row r="396" spans="1:23" s="2223" customFormat="1">
      <c r="A396" s="1801">
        <v>393</v>
      </c>
      <c r="B396" s="1812">
        <v>3550</v>
      </c>
      <c r="C396" s="1997">
        <v>204606</v>
      </c>
      <c r="D396" s="1812" t="s">
        <v>13014</v>
      </c>
      <c r="E396" s="1997" t="s">
        <v>13023</v>
      </c>
      <c r="F396" s="1997" t="s">
        <v>192</v>
      </c>
      <c r="G396" s="1997" t="s">
        <v>617</v>
      </c>
      <c r="H396" s="1997" t="s">
        <v>463</v>
      </c>
      <c r="I396" s="1999" t="s">
        <v>13024</v>
      </c>
      <c r="J396" s="1812" t="s">
        <v>4579</v>
      </c>
      <c r="K396" s="2149" t="s">
        <v>229</v>
      </c>
      <c r="L396" s="2055">
        <v>0.69444444444444442</v>
      </c>
      <c r="M396" s="2055">
        <v>0.84722222222222221</v>
      </c>
      <c r="N396" s="2006" t="s">
        <v>33</v>
      </c>
      <c r="O396" s="2055">
        <v>0.6875</v>
      </c>
      <c r="P396" s="2317" t="s">
        <v>34</v>
      </c>
      <c r="Q396" s="2317" t="s">
        <v>34</v>
      </c>
      <c r="R396" s="1812" t="s">
        <v>36</v>
      </c>
      <c r="S396" s="1812" t="s">
        <v>600</v>
      </c>
      <c r="T396" s="1812" t="s">
        <v>36</v>
      </c>
      <c r="U396" s="1812" t="s">
        <v>33</v>
      </c>
      <c r="V396" s="2588">
        <f t="shared" si="8"/>
        <v>6.9444444444444198E-3</v>
      </c>
      <c r="W396" s="1805">
        <v>9560865479</v>
      </c>
    </row>
    <row r="397" spans="1:23" s="2223" customFormat="1">
      <c r="A397" s="1801">
        <v>394</v>
      </c>
      <c r="B397" s="1812">
        <v>3557</v>
      </c>
      <c r="C397" s="1997">
        <v>214217</v>
      </c>
      <c r="D397" s="1812" t="s">
        <v>13014</v>
      </c>
      <c r="E397" s="1997" t="s">
        <v>13025</v>
      </c>
      <c r="F397" s="1997" t="s">
        <v>1158</v>
      </c>
      <c r="G397" s="1997" t="s">
        <v>11467</v>
      </c>
      <c r="H397" s="1997" t="s">
        <v>41</v>
      </c>
      <c r="I397" s="1999" t="s">
        <v>13026</v>
      </c>
      <c r="J397" s="1812" t="s">
        <v>874</v>
      </c>
      <c r="K397" s="2149" t="s">
        <v>32</v>
      </c>
      <c r="L397" s="2055">
        <v>0.35416666666666669</v>
      </c>
      <c r="M397" s="2055">
        <v>0.39583333333333331</v>
      </c>
      <c r="N397" s="2006" t="s">
        <v>33</v>
      </c>
      <c r="O397" s="2055">
        <v>0.34722222222222221</v>
      </c>
      <c r="P397" s="2317" t="s">
        <v>34</v>
      </c>
      <c r="Q397" s="2317" t="s">
        <v>34</v>
      </c>
      <c r="R397" s="2006" t="s">
        <v>600</v>
      </c>
      <c r="S397" s="2006" t="s">
        <v>600</v>
      </c>
      <c r="T397" s="2006" t="s">
        <v>36</v>
      </c>
      <c r="U397" s="2006" t="s">
        <v>367</v>
      </c>
      <c r="V397" s="2588">
        <f t="shared" si="8"/>
        <v>6.9444444444444753E-3</v>
      </c>
      <c r="W397" s="1805">
        <v>9311850572</v>
      </c>
    </row>
    <row r="398" spans="1:23" s="2223" customFormat="1">
      <c r="A398" s="1801">
        <v>395</v>
      </c>
      <c r="B398" s="1812"/>
      <c r="C398" s="1997">
        <v>211350</v>
      </c>
      <c r="D398" s="1812" t="s">
        <v>13014</v>
      </c>
      <c r="E398" s="1997" t="s">
        <v>13027</v>
      </c>
      <c r="F398" s="1997" t="s">
        <v>11764</v>
      </c>
      <c r="G398" s="1997" t="s">
        <v>9210</v>
      </c>
      <c r="H398" s="1997" t="s">
        <v>389</v>
      </c>
      <c r="I398" s="1999" t="s">
        <v>394</v>
      </c>
      <c r="J398" s="1812" t="s">
        <v>4579</v>
      </c>
      <c r="K398" s="2149" t="s">
        <v>1078</v>
      </c>
      <c r="L398" s="2055">
        <v>0.41666666666666669</v>
      </c>
      <c r="M398" s="2055">
        <v>0.53125</v>
      </c>
      <c r="N398" s="2006" t="s">
        <v>33</v>
      </c>
      <c r="O398" s="2055">
        <v>0.40625</v>
      </c>
      <c r="P398" s="2317" t="s">
        <v>34</v>
      </c>
      <c r="Q398" s="2317" t="s">
        <v>34</v>
      </c>
      <c r="R398" s="2006" t="s">
        <v>600</v>
      </c>
      <c r="S398" s="2006" t="s">
        <v>600</v>
      </c>
      <c r="T398" s="2006" t="s">
        <v>36</v>
      </c>
      <c r="U398" s="2006" t="s">
        <v>367</v>
      </c>
      <c r="V398" s="2588">
        <f t="shared" si="8"/>
        <v>1.0416666666666685E-2</v>
      </c>
      <c r="W398" s="1805">
        <v>9910121327</v>
      </c>
    </row>
    <row r="399" spans="1:23" s="2223" customFormat="1">
      <c r="A399" s="1801">
        <v>396</v>
      </c>
      <c r="B399" s="1812">
        <v>3576</v>
      </c>
      <c r="C399" s="1997">
        <v>212463</v>
      </c>
      <c r="D399" s="1812" t="s">
        <v>13014</v>
      </c>
      <c r="E399" s="1999" t="s">
        <v>13028</v>
      </c>
      <c r="F399" s="1997" t="s">
        <v>755</v>
      </c>
      <c r="G399" s="1997" t="s">
        <v>1559</v>
      </c>
      <c r="H399" s="1997" t="s">
        <v>29</v>
      </c>
      <c r="I399" s="1999" t="s">
        <v>3806</v>
      </c>
      <c r="J399" s="1812" t="s">
        <v>4579</v>
      </c>
      <c r="K399" s="2149" t="s">
        <v>6745</v>
      </c>
      <c r="L399" s="2055">
        <v>0.56458333333333333</v>
      </c>
      <c r="M399" s="2055">
        <v>0.60763888888888884</v>
      </c>
      <c r="N399" s="2006" t="s">
        <v>33</v>
      </c>
      <c r="O399" s="2055">
        <v>0.55902777777777779</v>
      </c>
      <c r="P399" s="2317" t="s">
        <v>34</v>
      </c>
      <c r="Q399" s="2317" t="s">
        <v>34</v>
      </c>
      <c r="R399" s="2006" t="s">
        <v>600</v>
      </c>
      <c r="S399" s="2006" t="s">
        <v>600</v>
      </c>
      <c r="T399" s="2006" t="s">
        <v>36</v>
      </c>
      <c r="U399" s="2006" t="s">
        <v>367</v>
      </c>
      <c r="V399" s="2588">
        <f t="shared" si="8"/>
        <v>5.5555555555555358E-3</v>
      </c>
      <c r="W399" s="1805">
        <v>9813187925</v>
      </c>
    </row>
    <row r="400" spans="1:23" s="2223" customFormat="1">
      <c r="A400" s="1801">
        <v>397</v>
      </c>
      <c r="B400" s="1812">
        <v>2110</v>
      </c>
      <c r="C400" s="1997">
        <v>184935</v>
      </c>
      <c r="D400" s="1812" t="s">
        <v>13014</v>
      </c>
      <c r="E400" s="1997" t="s">
        <v>13029</v>
      </c>
      <c r="F400" s="1997" t="s">
        <v>419</v>
      </c>
      <c r="G400" s="1997" t="s">
        <v>9210</v>
      </c>
      <c r="H400" s="1997" t="s">
        <v>389</v>
      </c>
      <c r="I400" s="1999" t="s">
        <v>394</v>
      </c>
      <c r="J400" s="1812" t="s">
        <v>4579</v>
      </c>
      <c r="K400" s="2149" t="s">
        <v>56</v>
      </c>
      <c r="L400" s="2055">
        <v>0.61875000000000002</v>
      </c>
      <c r="M400" s="2055">
        <v>0.72569444444444442</v>
      </c>
      <c r="N400" s="2006" t="s">
        <v>33</v>
      </c>
      <c r="O400" s="2055">
        <v>0.61111111111111116</v>
      </c>
      <c r="P400" s="2317" t="s">
        <v>34</v>
      </c>
      <c r="Q400" s="2317" t="s">
        <v>34</v>
      </c>
      <c r="R400" s="2006" t="s">
        <v>600</v>
      </c>
      <c r="S400" s="2006" t="s">
        <v>600</v>
      </c>
      <c r="T400" s="2006" t="s">
        <v>36</v>
      </c>
      <c r="U400" s="2006" t="s">
        <v>367</v>
      </c>
      <c r="V400" s="2588">
        <f t="shared" si="8"/>
        <v>7.6388888888888618E-3</v>
      </c>
      <c r="W400" s="1805">
        <v>8750548013</v>
      </c>
    </row>
    <row r="401" spans="1:23" s="2223" customFormat="1">
      <c r="A401" s="1801">
        <v>398</v>
      </c>
      <c r="B401" s="1812">
        <v>4611</v>
      </c>
      <c r="C401" s="1997">
        <v>210938</v>
      </c>
      <c r="D401" s="1812" t="s">
        <v>13014</v>
      </c>
      <c r="E401" s="1997" t="s">
        <v>13030</v>
      </c>
      <c r="F401" s="1997" t="s">
        <v>1024</v>
      </c>
      <c r="G401" s="1997" t="s">
        <v>9955</v>
      </c>
      <c r="H401" s="1997" t="s">
        <v>29</v>
      </c>
      <c r="I401" s="1999" t="s">
        <v>4475</v>
      </c>
      <c r="J401" s="1812" t="s">
        <v>4579</v>
      </c>
      <c r="K401" s="2149" t="s">
        <v>3524</v>
      </c>
      <c r="L401" s="2055">
        <v>0.74305555555555558</v>
      </c>
      <c r="M401" s="2055">
        <v>0.79166666666666663</v>
      </c>
      <c r="N401" s="2006" t="s">
        <v>33</v>
      </c>
      <c r="O401" s="2055">
        <v>0.73611111111111116</v>
      </c>
      <c r="P401" s="2317" t="s">
        <v>34</v>
      </c>
      <c r="Q401" s="2317"/>
      <c r="R401" s="2006" t="s">
        <v>600</v>
      </c>
      <c r="S401" s="2006" t="s">
        <v>600</v>
      </c>
      <c r="T401" s="2006" t="s">
        <v>36</v>
      </c>
      <c r="U401" s="2006" t="s">
        <v>367</v>
      </c>
      <c r="V401" s="2588">
        <f t="shared" si="8"/>
        <v>6.9444444444444198E-3</v>
      </c>
      <c r="W401" s="1805">
        <v>8586030307</v>
      </c>
    </row>
    <row r="402" spans="1:23" s="2223" customFormat="1" ht="27.75">
      <c r="A402" s="1801">
        <v>399</v>
      </c>
      <c r="B402" s="1812">
        <v>2111</v>
      </c>
      <c r="C402" s="1997">
        <v>214228</v>
      </c>
      <c r="D402" s="1812" t="s">
        <v>13014</v>
      </c>
      <c r="E402" s="1997" t="s">
        <v>9146</v>
      </c>
      <c r="F402" s="1997" t="s">
        <v>68</v>
      </c>
      <c r="G402" s="1997" t="s">
        <v>401</v>
      </c>
      <c r="H402" s="1997" t="s">
        <v>237</v>
      </c>
      <c r="I402" s="1999" t="s">
        <v>13031</v>
      </c>
      <c r="J402" s="1812" t="s">
        <v>94</v>
      </c>
      <c r="K402" s="2149" t="s">
        <v>5629</v>
      </c>
      <c r="L402" s="2055">
        <v>0.1451388888888889</v>
      </c>
      <c r="M402" s="2055">
        <v>0.29166666666666669</v>
      </c>
      <c r="N402" s="2006" t="s">
        <v>33</v>
      </c>
      <c r="O402" s="2055">
        <v>0.13541666666666666</v>
      </c>
      <c r="P402" s="2317" t="s">
        <v>34</v>
      </c>
      <c r="Q402" s="2317" t="s">
        <v>34</v>
      </c>
      <c r="R402" s="2006" t="s">
        <v>600</v>
      </c>
      <c r="S402" s="2006" t="s">
        <v>600</v>
      </c>
      <c r="T402" s="2006" t="s">
        <v>36</v>
      </c>
      <c r="U402" s="2006" t="s">
        <v>367</v>
      </c>
      <c r="V402" s="2588">
        <f t="shared" si="8"/>
        <v>9.7222222222222432E-3</v>
      </c>
      <c r="W402" s="1805">
        <v>9410896484</v>
      </c>
    </row>
    <row r="403" spans="1:23" s="2223" customFormat="1">
      <c r="A403" s="1801">
        <v>400</v>
      </c>
      <c r="B403" s="1812">
        <v>2137</v>
      </c>
      <c r="C403" s="1997">
        <v>213857</v>
      </c>
      <c r="D403" s="1812" t="s">
        <v>13014</v>
      </c>
      <c r="E403" s="1997" t="s">
        <v>13032</v>
      </c>
      <c r="F403" s="1997" t="s">
        <v>759</v>
      </c>
      <c r="G403" s="1997" t="s">
        <v>401</v>
      </c>
      <c r="H403" s="1997" t="s">
        <v>237</v>
      </c>
      <c r="I403" s="2066" t="s">
        <v>321</v>
      </c>
      <c r="J403" s="2006" t="s">
        <v>4579</v>
      </c>
      <c r="K403" s="2613" t="s">
        <v>168</v>
      </c>
      <c r="L403" s="2485">
        <v>0.33680555555555558</v>
      </c>
      <c r="M403" s="2485">
        <v>0.63541666666666663</v>
      </c>
      <c r="N403" s="2006" t="s">
        <v>33</v>
      </c>
      <c r="O403" s="2485">
        <v>0.33333333333333331</v>
      </c>
      <c r="P403" s="2317" t="s">
        <v>34</v>
      </c>
      <c r="Q403" s="2317" t="s">
        <v>34</v>
      </c>
      <c r="R403" s="2006" t="s">
        <v>600</v>
      </c>
      <c r="S403" s="2006" t="s">
        <v>600</v>
      </c>
      <c r="T403" s="2006" t="s">
        <v>35</v>
      </c>
      <c r="U403" s="2006" t="s">
        <v>367</v>
      </c>
      <c r="V403" s="2588">
        <f t="shared" si="8"/>
        <v>3.4722222222222654E-3</v>
      </c>
      <c r="W403" s="1805">
        <v>8409989941</v>
      </c>
    </row>
    <row r="404" spans="1:23" s="2223" customFormat="1">
      <c r="A404" s="1801">
        <v>401</v>
      </c>
      <c r="B404" s="1812">
        <v>3528</v>
      </c>
      <c r="C404" s="1997">
        <v>202364</v>
      </c>
      <c r="D404" s="1812" t="s">
        <v>13014</v>
      </c>
      <c r="E404" s="1997" t="s">
        <v>13033</v>
      </c>
      <c r="F404" s="1997" t="s">
        <v>672</v>
      </c>
      <c r="G404" s="1997" t="s">
        <v>1541</v>
      </c>
      <c r="H404" s="2221" t="s">
        <v>10847</v>
      </c>
      <c r="I404" s="1811" t="s">
        <v>7571</v>
      </c>
      <c r="J404" s="1812" t="s">
        <v>4579</v>
      </c>
      <c r="K404" s="2150" t="s">
        <v>3906</v>
      </c>
      <c r="L404" s="2055">
        <v>0.63749999999999996</v>
      </c>
      <c r="M404" s="2055">
        <v>0.67361111111111116</v>
      </c>
      <c r="N404" s="1812" t="s">
        <v>33</v>
      </c>
      <c r="O404" s="2055">
        <v>0.62847222222222221</v>
      </c>
      <c r="P404" s="2317" t="s">
        <v>34</v>
      </c>
      <c r="Q404" s="2317" t="s">
        <v>34</v>
      </c>
      <c r="R404" s="1812" t="s">
        <v>36</v>
      </c>
      <c r="S404" s="1812" t="s">
        <v>600</v>
      </c>
      <c r="T404" s="1812" t="s">
        <v>36</v>
      </c>
      <c r="U404" s="2228" t="s">
        <v>33</v>
      </c>
      <c r="V404" s="2588">
        <f t="shared" si="8"/>
        <v>9.0277777777777457E-3</v>
      </c>
      <c r="W404" s="1805">
        <v>8700221275</v>
      </c>
    </row>
    <row r="405" spans="1:23" s="2223" customFormat="1">
      <c r="A405" s="1801">
        <v>402</v>
      </c>
      <c r="B405" s="1812">
        <v>4648</v>
      </c>
      <c r="C405" s="1997">
        <v>207681</v>
      </c>
      <c r="D405" s="1812" t="s">
        <v>13014</v>
      </c>
      <c r="E405" s="1997" t="s">
        <v>13034</v>
      </c>
      <c r="F405" s="1997" t="s">
        <v>84</v>
      </c>
      <c r="G405" s="1997" t="s">
        <v>868</v>
      </c>
      <c r="H405" s="2221" t="s">
        <v>408</v>
      </c>
      <c r="I405" s="1811" t="s">
        <v>238</v>
      </c>
      <c r="J405" s="1812" t="s">
        <v>4579</v>
      </c>
      <c r="K405" s="2150" t="s">
        <v>366</v>
      </c>
      <c r="L405" s="2055">
        <v>0.35416666666666669</v>
      </c>
      <c r="M405" s="2055">
        <v>0.64236111111111116</v>
      </c>
      <c r="N405" s="1812" t="s">
        <v>33</v>
      </c>
      <c r="O405" s="2055">
        <v>0.34722222222222221</v>
      </c>
      <c r="P405" s="2317" t="s">
        <v>34</v>
      </c>
      <c r="Q405" s="2317" t="s">
        <v>34</v>
      </c>
      <c r="R405" s="1812" t="s">
        <v>36</v>
      </c>
      <c r="S405" s="1812" t="s">
        <v>600</v>
      </c>
      <c r="T405" s="1812" t="s">
        <v>35</v>
      </c>
      <c r="U405" s="2228" t="s">
        <v>33</v>
      </c>
      <c r="V405" s="2588">
        <f t="shared" si="8"/>
        <v>6.9444444444444753E-3</v>
      </c>
      <c r="W405" s="1805">
        <v>9794408947</v>
      </c>
    </row>
    <row r="406" spans="1:23" s="2223" customFormat="1">
      <c r="A406" s="1801">
        <v>403</v>
      </c>
      <c r="B406" s="1812">
        <v>3547</v>
      </c>
      <c r="C406" s="1997">
        <v>205600</v>
      </c>
      <c r="D406" s="1812" t="s">
        <v>13014</v>
      </c>
      <c r="E406" s="1999" t="s">
        <v>8865</v>
      </c>
      <c r="F406" s="1997" t="s">
        <v>3187</v>
      </c>
      <c r="G406" s="1997" t="s">
        <v>1559</v>
      </c>
      <c r="H406" s="2221" t="s">
        <v>29</v>
      </c>
      <c r="I406" s="1811" t="s">
        <v>1248</v>
      </c>
      <c r="J406" s="1812" t="s">
        <v>4579</v>
      </c>
      <c r="K406" s="2150" t="s">
        <v>1039</v>
      </c>
      <c r="L406" s="2055">
        <v>0.65277777777777779</v>
      </c>
      <c r="M406" s="2055">
        <v>0.75</v>
      </c>
      <c r="N406" s="1812" t="s">
        <v>33</v>
      </c>
      <c r="O406" s="2055">
        <v>0.64583333333333337</v>
      </c>
      <c r="P406" s="2317" t="s">
        <v>34</v>
      </c>
      <c r="Q406" s="2317" t="s">
        <v>34</v>
      </c>
      <c r="R406" s="1812" t="s">
        <v>600</v>
      </c>
      <c r="S406" s="1812" t="s">
        <v>600</v>
      </c>
      <c r="T406" s="1812" t="s">
        <v>36</v>
      </c>
      <c r="U406" s="2238" t="s">
        <v>367</v>
      </c>
      <c r="V406" s="2588">
        <f t="shared" si="8"/>
        <v>6.9444444444444198E-3</v>
      </c>
      <c r="W406" s="1805">
        <v>9971612470</v>
      </c>
    </row>
    <row r="407" spans="1:23" s="2223" customFormat="1">
      <c r="A407" s="1801">
        <v>404</v>
      </c>
      <c r="B407" s="1812"/>
      <c r="C407" s="1997">
        <v>212420</v>
      </c>
      <c r="D407" s="1812" t="s">
        <v>13014</v>
      </c>
      <c r="E407" s="1997" t="s">
        <v>13035</v>
      </c>
      <c r="F407" s="1997" t="s">
        <v>479</v>
      </c>
      <c r="G407" s="1997" t="s">
        <v>9415</v>
      </c>
      <c r="H407" s="2221" t="s">
        <v>92</v>
      </c>
      <c r="I407" s="1811" t="s">
        <v>394</v>
      </c>
      <c r="J407" s="1812" t="s">
        <v>4579</v>
      </c>
      <c r="K407" s="2150" t="s">
        <v>50</v>
      </c>
      <c r="L407" s="2055">
        <v>0.35069444444444442</v>
      </c>
      <c r="M407" s="2055">
        <v>0.3888888888888889</v>
      </c>
      <c r="N407" s="1812" t="s">
        <v>33</v>
      </c>
      <c r="O407" s="2055">
        <v>0.34375</v>
      </c>
      <c r="P407" s="2317" t="s">
        <v>34</v>
      </c>
      <c r="Q407" s="2317" t="s">
        <v>34</v>
      </c>
      <c r="R407" s="1812" t="s">
        <v>600</v>
      </c>
      <c r="S407" s="1812" t="s">
        <v>600</v>
      </c>
      <c r="T407" s="1812" t="s">
        <v>36</v>
      </c>
      <c r="U407" s="2238" t="s">
        <v>367</v>
      </c>
      <c r="V407" s="2588">
        <f t="shared" si="8"/>
        <v>6.9444444444444198E-3</v>
      </c>
      <c r="W407" s="1805">
        <v>9211110038</v>
      </c>
    </row>
    <row r="408" spans="1:23" s="2223" customFormat="1">
      <c r="A408" s="1801">
        <v>405</v>
      </c>
      <c r="B408" s="1812">
        <v>3115</v>
      </c>
      <c r="C408" s="1997">
        <v>211423</v>
      </c>
      <c r="D408" s="1812" t="s">
        <v>13014</v>
      </c>
      <c r="E408" s="1997" t="s">
        <v>13036</v>
      </c>
      <c r="F408" s="1997" t="s">
        <v>1102</v>
      </c>
      <c r="G408" s="1997" t="s">
        <v>9415</v>
      </c>
      <c r="H408" s="2221" t="s">
        <v>92</v>
      </c>
      <c r="I408" s="1811" t="s">
        <v>13037</v>
      </c>
      <c r="J408" s="1812" t="s">
        <v>4579</v>
      </c>
      <c r="K408" s="2149" t="s">
        <v>1042</v>
      </c>
      <c r="L408" s="2055">
        <v>0.4236111111111111</v>
      </c>
      <c r="M408" s="2055">
        <v>0.47569444444444442</v>
      </c>
      <c r="N408" s="1812" t="s">
        <v>33</v>
      </c>
      <c r="O408" s="2055">
        <v>0.41666666666666669</v>
      </c>
      <c r="P408" s="2317" t="s">
        <v>34</v>
      </c>
      <c r="Q408" s="2317" t="s">
        <v>34</v>
      </c>
      <c r="R408" s="1812" t="s">
        <v>600</v>
      </c>
      <c r="S408" s="1812" t="s">
        <v>600</v>
      </c>
      <c r="T408" s="1812" t="s">
        <v>36</v>
      </c>
      <c r="U408" s="2238" t="s">
        <v>367</v>
      </c>
      <c r="V408" s="2588">
        <f t="shared" si="8"/>
        <v>6.9444444444444198E-3</v>
      </c>
      <c r="W408" s="1805">
        <v>9570496646</v>
      </c>
    </row>
    <row r="409" spans="1:23" s="2223" customFormat="1">
      <c r="A409" s="1801">
        <v>406</v>
      </c>
      <c r="B409" s="1812">
        <v>2422</v>
      </c>
      <c r="C409" s="1997">
        <v>143835</v>
      </c>
      <c r="D409" s="1812" t="s">
        <v>13014</v>
      </c>
      <c r="E409" s="1997" t="s">
        <v>13038</v>
      </c>
      <c r="F409" s="1997" t="s">
        <v>140</v>
      </c>
      <c r="G409" s="1997" t="s">
        <v>2758</v>
      </c>
      <c r="H409" s="2221" t="s">
        <v>4426</v>
      </c>
      <c r="I409" s="1805" t="s">
        <v>11065</v>
      </c>
      <c r="J409" s="1812" t="s">
        <v>4579</v>
      </c>
      <c r="K409" s="2149" t="s">
        <v>651</v>
      </c>
      <c r="L409" s="2055">
        <v>0.49166666666666664</v>
      </c>
      <c r="M409" s="2055">
        <v>0.53819444444444442</v>
      </c>
      <c r="N409" s="1812" t="s">
        <v>33</v>
      </c>
      <c r="O409" s="2055">
        <v>0.47916666666666669</v>
      </c>
      <c r="P409" s="2317" t="s">
        <v>34</v>
      </c>
      <c r="Q409" s="2317" t="s">
        <v>34</v>
      </c>
      <c r="R409" s="1812" t="s">
        <v>600</v>
      </c>
      <c r="S409" s="1812" t="s">
        <v>600</v>
      </c>
      <c r="T409" s="1812" t="s">
        <v>36</v>
      </c>
      <c r="U409" s="2238" t="s">
        <v>367</v>
      </c>
      <c r="V409" s="2588">
        <f t="shared" si="8"/>
        <v>1.2499999999999956E-2</v>
      </c>
      <c r="W409" s="1805">
        <v>9103123831</v>
      </c>
    </row>
    <row r="410" spans="1:23" s="2223" customFormat="1">
      <c r="A410" s="1801">
        <v>407</v>
      </c>
      <c r="B410" s="1812">
        <v>2423</v>
      </c>
      <c r="C410" s="1997">
        <v>208748</v>
      </c>
      <c r="D410" s="1812" t="s">
        <v>13014</v>
      </c>
      <c r="E410" s="1999" t="s">
        <v>13039</v>
      </c>
      <c r="F410" s="1997" t="s">
        <v>1638</v>
      </c>
      <c r="G410" s="1997" t="s">
        <v>2758</v>
      </c>
      <c r="H410" s="2221" t="s">
        <v>4426</v>
      </c>
      <c r="I410" s="1811" t="s">
        <v>8982</v>
      </c>
      <c r="J410" s="1812" t="s">
        <v>4579</v>
      </c>
      <c r="K410" s="2149" t="s">
        <v>65</v>
      </c>
      <c r="L410" s="2055">
        <v>0.56597222222222221</v>
      </c>
      <c r="M410" s="2055">
        <v>0.76249999999999996</v>
      </c>
      <c r="N410" s="1812" t="s">
        <v>33</v>
      </c>
      <c r="O410" s="2055">
        <v>0.55555555555555558</v>
      </c>
      <c r="P410" s="2317" t="s">
        <v>34</v>
      </c>
      <c r="Q410" s="2317" t="s">
        <v>34</v>
      </c>
      <c r="R410" s="1812" t="s">
        <v>600</v>
      </c>
      <c r="S410" s="1812" t="s">
        <v>600</v>
      </c>
      <c r="T410" s="1812" t="s">
        <v>36</v>
      </c>
      <c r="U410" s="2238" t="s">
        <v>367</v>
      </c>
      <c r="V410" s="2588">
        <f t="shared" si="8"/>
        <v>1.041666666666663E-2</v>
      </c>
      <c r="W410" s="1805">
        <v>9210359783</v>
      </c>
    </row>
    <row r="411" spans="1:23" s="2223" customFormat="1">
      <c r="A411" s="1801">
        <v>408</v>
      </c>
      <c r="B411" s="2006">
        <v>6140</v>
      </c>
      <c r="C411" s="2013">
        <v>208700</v>
      </c>
      <c r="D411" s="1812" t="s">
        <v>13014</v>
      </c>
      <c r="E411" s="1997" t="s">
        <v>13040</v>
      </c>
      <c r="F411" s="1997" t="s">
        <v>1118</v>
      </c>
      <c r="G411" s="1997" t="s">
        <v>141</v>
      </c>
      <c r="H411" s="2221" t="s">
        <v>3346</v>
      </c>
      <c r="I411" s="1805" t="s">
        <v>13041</v>
      </c>
      <c r="J411" s="1812" t="s">
        <v>4579</v>
      </c>
      <c r="K411" s="2149" t="s">
        <v>3504</v>
      </c>
      <c r="L411" s="2055">
        <v>0.35416666666666669</v>
      </c>
      <c r="M411" s="2055">
        <v>0.67013888888888884</v>
      </c>
      <c r="N411" s="1812" t="s">
        <v>33</v>
      </c>
      <c r="O411" s="2055">
        <v>0.34722222222222221</v>
      </c>
      <c r="P411" s="2317" t="s">
        <v>34</v>
      </c>
      <c r="Q411" s="2317" t="s">
        <v>34</v>
      </c>
      <c r="R411" s="1812" t="s">
        <v>600</v>
      </c>
      <c r="S411" s="1812" t="s">
        <v>600</v>
      </c>
      <c r="T411" s="1812" t="s">
        <v>35</v>
      </c>
      <c r="U411" s="2238" t="s">
        <v>367</v>
      </c>
      <c r="V411" s="2588">
        <f t="shared" si="8"/>
        <v>6.9444444444444753E-3</v>
      </c>
      <c r="W411" s="1805">
        <v>9174179058</v>
      </c>
    </row>
    <row r="412" spans="1:23" s="2223" customFormat="1" ht="30">
      <c r="A412" s="1801">
        <v>409</v>
      </c>
      <c r="B412" s="1812"/>
      <c r="C412" s="1805">
        <v>101184</v>
      </c>
      <c r="D412" s="2228" t="s">
        <v>13014</v>
      </c>
      <c r="E412" s="1997" t="s">
        <v>13042</v>
      </c>
      <c r="F412" s="1997" t="s">
        <v>2090</v>
      </c>
      <c r="G412" s="1997" t="s">
        <v>214</v>
      </c>
      <c r="H412" s="2221" t="s">
        <v>215</v>
      </c>
      <c r="I412" s="2618" t="s">
        <v>13043</v>
      </c>
      <c r="J412" s="1812" t="s">
        <v>4579</v>
      </c>
      <c r="K412" s="2149" t="s">
        <v>1018</v>
      </c>
      <c r="L412" s="2055">
        <v>0.35416666666666669</v>
      </c>
      <c r="M412" s="2055">
        <v>0.51041666666666663</v>
      </c>
      <c r="N412" s="1812" t="s">
        <v>219</v>
      </c>
      <c r="O412" s="2055">
        <v>0.34375</v>
      </c>
      <c r="P412" s="2317" t="s">
        <v>34</v>
      </c>
      <c r="Q412" s="2317" t="s">
        <v>34</v>
      </c>
      <c r="R412" s="1812" t="s">
        <v>600</v>
      </c>
      <c r="S412" s="1812" t="s">
        <v>600</v>
      </c>
      <c r="T412" s="1812" t="s">
        <v>36</v>
      </c>
      <c r="U412" s="2238" t="s">
        <v>367</v>
      </c>
      <c r="V412" s="2588">
        <f t="shared" si="8"/>
        <v>1.0416666666666685E-2</v>
      </c>
      <c r="W412" s="1812"/>
    </row>
    <row r="413" spans="1:23" s="2223" customFormat="1">
      <c r="A413" s="1801">
        <v>410</v>
      </c>
      <c r="B413" s="1812"/>
      <c r="C413" s="1805">
        <v>211697</v>
      </c>
      <c r="D413" s="2228" t="s">
        <v>13014</v>
      </c>
      <c r="E413" s="1997" t="s">
        <v>11416</v>
      </c>
      <c r="F413" s="1997" t="s">
        <v>819</v>
      </c>
      <c r="G413" s="1997" t="s">
        <v>28</v>
      </c>
      <c r="H413" s="2221" t="s">
        <v>29</v>
      </c>
      <c r="I413" s="1811" t="s">
        <v>1871</v>
      </c>
      <c r="J413" s="1812" t="s">
        <v>4579</v>
      </c>
      <c r="K413" s="2149" t="s">
        <v>565</v>
      </c>
      <c r="L413" s="2055">
        <v>0.52361111111111114</v>
      </c>
      <c r="M413" s="2055">
        <v>0.61805555555555558</v>
      </c>
      <c r="N413" s="1812" t="s">
        <v>33</v>
      </c>
      <c r="O413" s="2055">
        <v>0.51736111111111116</v>
      </c>
      <c r="P413" s="2317" t="s">
        <v>34</v>
      </c>
      <c r="Q413" s="2317" t="s">
        <v>34</v>
      </c>
      <c r="R413" s="1812" t="s">
        <v>600</v>
      </c>
      <c r="S413" s="1812" t="s">
        <v>600</v>
      </c>
      <c r="T413" s="1812" t="s">
        <v>36</v>
      </c>
      <c r="U413" s="2238" t="s">
        <v>367</v>
      </c>
      <c r="V413" s="2588">
        <f t="shared" si="8"/>
        <v>6.2499999999999778E-3</v>
      </c>
      <c r="W413" s="1812"/>
    </row>
    <row r="414" spans="1:23" s="2223" customFormat="1">
      <c r="A414" s="1801">
        <v>411</v>
      </c>
      <c r="B414" s="1812"/>
      <c r="C414" s="1805">
        <v>210363</v>
      </c>
      <c r="D414" s="2228" t="s">
        <v>13014</v>
      </c>
      <c r="E414" s="1997" t="s">
        <v>13044</v>
      </c>
      <c r="F414" s="1997" t="s">
        <v>276</v>
      </c>
      <c r="G414" s="1997" t="s">
        <v>28</v>
      </c>
      <c r="H414" s="2221" t="s">
        <v>29</v>
      </c>
      <c r="I414" s="1811" t="s">
        <v>849</v>
      </c>
      <c r="J414" s="1812" t="s">
        <v>4579</v>
      </c>
      <c r="K414" s="2149" t="s">
        <v>1018</v>
      </c>
      <c r="L414" s="2055">
        <v>0.63541666666666663</v>
      </c>
      <c r="M414" s="2055">
        <v>0.68055555555555558</v>
      </c>
      <c r="N414" s="1812" t="s">
        <v>33</v>
      </c>
      <c r="O414" s="2055">
        <v>0.62847222222222221</v>
      </c>
      <c r="P414" s="2317" t="s">
        <v>34</v>
      </c>
      <c r="Q414" s="2317" t="s">
        <v>34</v>
      </c>
      <c r="R414" s="1812" t="s">
        <v>36</v>
      </c>
      <c r="S414" s="1812" t="s">
        <v>600</v>
      </c>
      <c r="T414" s="1812" t="s">
        <v>36</v>
      </c>
      <c r="U414" s="2228" t="s">
        <v>33</v>
      </c>
      <c r="V414" s="2588">
        <f t="shared" si="8"/>
        <v>6.9444444444444198E-3</v>
      </c>
      <c r="W414" s="1812"/>
    </row>
    <row r="415" spans="1:23" s="2223" customFormat="1">
      <c r="A415" s="1801">
        <v>412</v>
      </c>
      <c r="B415" s="2006"/>
      <c r="C415" s="2017">
        <v>208991</v>
      </c>
      <c r="D415" s="2238" t="s">
        <v>13014</v>
      </c>
      <c r="E415" s="2013" t="s">
        <v>13045</v>
      </c>
      <c r="F415" s="2013" t="s">
        <v>547</v>
      </c>
      <c r="G415" s="2013" t="s">
        <v>10420</v>
      </c>
      <c r="H415" s="2331" t="s">
        <v>29</v>
      </c>
      <c r="I415" s="2018" t="s">
        <v>128</v>
      </c>
      <c r="J415" s="2006" t="s">
        <v>874</v>
      </c>
      <c r="K415" s="2613" t="s">
        <v>168</v>
      </c>
      <c r="L415" s="2485">
        <v>0.69305555555555554</v>
      </c>
      <c r="M415" s="2485">
        <v>0.75347222222222221</v>
      </c>
      <c r="N415" s="2006" t="s">
        <v>33</v>
      </c>
      <c r="O415" s="2485">
        <v>0.68402777777777779</v>
      </c>
      <c r="P415" s="2317" t="s">
        <v>34</v>
      </c>
      <c r="Q415" s="2317" t="s">
        <v>34</v>
      </c>
      <c r="R415" s="2006" t="s">
        <v>36</v>
      </c>
      <c r="S415" s="2006" t="s">
        <v>600</v>
      </c>
      <c r="T415" s="2006" t="s">
        <v>36</v>
      </c>
      <c r="U415" s="2238" t="s">
        <v>33</v>
      </c>
      <c r="V415" s="2622">
        <f t="shared" si="8"/>
        <v>9.0277777777777457E-3</v>
      </c>
    </row>
    <row r="416" spans="1:23" s="1810" customFormat="1" ht="27.75">
      <c r="A416" s="1801">
        <v>413</v>
      </c>
      <c r="B416" s="1801">
        <v>2111</v>
      </c>
      <c r="C416" s="2014">
        <v>177235</v>
      </c>
      <c r="D416" s="1802" t="s">
        <v>13046</v>
      </c>
      <c r="E416" s="2014" t="s">
        <v>13047</v>
      </c>
      <c r="F416" s="1997" t="s">
        <v>4888</v>
      </c>
      <c r="G416" s="2172" t="s">
        <v>13048</v>
      </c>
      <c r="H416" s="2630" t="s">
        <v>7292</v>
      </c>
      <c r="I416" s="2172" t="s">
        <v>13049</v>
      </c>
      <c r="J416" s="1812" t="s">
        <v>4579</v>
      </c>
      <c r="K416" s="2129" t="s">
        <v>621</v>
      </c>
      <c r="L416" s="1807">
        <v>0.35</v>
      </c>
      <c r="M416" s="1807">
        <v>0.79166666666666663</v>
      </c>
      <c r="N416" s="2006" t="s">
        <v>33</v>
      </c>
      <c r="O416" s="1807">
        <v>0.34375</v>
      </c>
      <c r="P416" s="2317" t="s">
        <v>34</v>
      </c>
      <c r="Q416" s="2486" t="s">
        <v>34</v>
      </c>
      <c r="R416" s="2006" t="s">
        <v>36</v>
      </c>
      <c r="S416" s="2006" t="s">
        <v>600</v>
      </c>
      <c r="T416" s="2006" t="s">
        <v>36</v>
      </c>
      <c r="U416" s="2238" t="s">
        <v>33</v>
      </c>
      <c r="V416" s="2526">
        <f t="shared" si="8"/>
        <v>6.2499999999999778E-3</v>
      </c>
      <c r="W416" s="1801"/>
    </row>
    <row r="417" spans="1:23" s="1810" customFormat="1">
      <c r="A417" s="1801">
        <v>414</v>
      </c>
      <c r="B417" s="1801">
        <v>4524</v>
      </c>
      <c r="C417" s="2337">
        <v>214271</v>
      </c>
      <c r="D417" s="1801" t="s">
        <v>13046</v>
      </c>
      <c r="E417" s="2235" t="s">
        <v>13050</v>
      </c>
      <c r="F417" s="2234" t="s">
        <v>199</v>
      </c>
      <c r="G417" s="2340" t="s">
        <v>11467</v>
      </c>
      <c r="H417" s="2235" t="s">
        <v>41</v>
      </c>
      <c r="I417" s="2235" t="s">
        <v>13051</v>
      </c>
      <c r="J417" s="1812" t="s">
        <v>4579</v>
      </c>
      <c r="K417" s="2129" t="s">
        <v>111</v>
      </c>
      <c r="L417" s="1807">
        <v>0.35416666666666669</v>
      </c>
      <c r="M417" s="1807">
        <v>0.48055555555555557</v>
      </c>
      <c r="N417" s="2006" t="s">
        <v>33</v>
      </c>
      <c r="O417" s="1807">
        <v>0.34722222222222221</v>
      </c>
      <c r="P417" s="2486" t="s">
        <v>34</v>
      </c>
      <c r="Q417" s="2486" t="s">
        <v>34</v>
      </c>
      <c r="R417" s="2006" t="s">
        <v>36</v>
      </c>
      <c r="S417" s="2006" t="s">
        <v>600</v>
      </c>
      <c r="T417" s="2006" t="s">
        <v>36</v>
      </c>
      <c r="U417" s="2238" t="s">
        <v>33</v>
      </c>
      <c r="V417" s="2526">
        <f t="shared" si="8"/>
        <v>6.9444444444444753E-3</v>
      </c>
      <c r="W417" s="1801"/>
    </row>
    <row r="418" spans="1:23" s="1810" customFormat="1">
      <c r="A418" s="1801">
        <v>415</v>
      </c>
      <c r="B418" s="1801">
        <v>3504</v>
      </c>
      <c r="C418" s="2337">
        <v>212354</v>
      </c>
      <c r="D418" s="1801" t="s">
        <v>13046</v>
      </c>
      <c r="E418" s="2235" t="s">
        <v>8287</v>
      </c>
      <c r="F418" s="2234" t="s">
        <v>913</v>
      </c>
      <c r="G418" s="2340" t="s">
        <v>11467</v>
      </c>
      <c r="H418" s="2235" t="s">
        <v>41</v>
      </c>
      <c r="I418" s="2235" t="s">
        <v>13052</v>
      </c>
      <c r="J418" s="1812" t="s">
        <v>4579</v>
      </c>
      <c r="K418" s="2129" t="s">
        <v>217</v>
      </c>
      <c r="L418" s="1807">
        <v>0.50416666666666665</v>
      </c>
      <c r="M418" s="1807">
        <v>0.5708333333333333</v>
      </c>
      <c r="N418" s="2006" t="s">
        <v>33</v>
      </c>
      <c r="O418" s="1807">
        <v>0.49305555555555558</v>
      </c>
      <c r="P418" s="2486" t="s">
        <v>34</v>
      </c>
      <c r="Q418" s="2486" t="s">
        <v>34</v>
      </c>
      <c r="R418" s="2006" t="s">
        <v>36</v>
      </c>
      <c r="S418" s="2006" t="s">
        <v>600</v>
      </c>
      <c r="T418" s="2006" t="s">
        <v>36</v>
      </c>
      <c r="U418" s="2238" t="s">
        <v>33</v>
      </c>
      <c r="V418" s="2526">
        <f t="shared" si="8"/>
        <v>1.1111111111111072E-2</v>
      </c>
      <c r="W418" s="1801"/>
    </row>
    <row r="419" spans="1:23" s="1810" customFormat="1">
      <c r="A419" s="1801">
        <v>416</v>
      </c>
      <c r="B419" s="1801">
        <v>4529</v>
      </c>
      <c r="C419" s="2337">
        <v>213068</v>
      </c>
      <c r="D419" s="1801" t="s">
        <v>13046</v>
      </c>
      <c r="E419" s="2235" t="s">
        <v>13053</v>
      </c>
      <c r="F419" s="2234" t="s">
        <v>59</v>
      </c>
      <c r="G419" s="2235" t="s">
        <v>9210</v>
      </c>
      <c r="H419" s="2235" t="s">
        <v>389</v>
      </c>
      <c r="I419" s="2235" t="s">
        <v>394</v>
      </c>
      <c r="J419" s="1812" t="s">
        <v>4579</v>
      </c>
      <c r="K419" s="2129" t="s">
        <v>4908</v>
      </c>
      <c r="L419" s="1807">
        <v>0.58611111111111114</v>
      </c>
      <c r="M419" s="1807">
        <v>0.67083333333333328</v>
      </c>
      <c r="N419" s="2006" t="s">
        <v>33</v>
      </c>
      <c r="O419" s="1807">
        <v>0.57638888888888884</v>
      </c>
      <c r="P419" s="2486" t="s">
        <v>34</v>
      </c>
      <c r="Q419" s="2486" t="s">
        <v>34</v>
      </c>
      <c r="R419" s="1812" t="s">
        <v>600</v>
      </c>
      <c r="S419" s="1812" t="s">
        <v>600</v>
      </c>
      <c r="T419" s="1812" t="s">
        <v>36</v>
      </c>
      <c r="U419" s="2238" t="s">
        <v>367</v>
      </c>
      <c r="V419" s="2526">
        <f t="shared" si="8"/>
        <v>9.7222222222222987E-3</v>
      </c>
      <c r="W419" s="1801"/>
    </row>
    <row r="420" spans="1:23" s="1810" customFormat="1">
      <c r="A420" s="1801">
        <v>417</v>
      </c>
      <c r="B420" s="1812">
        <v>4619</v>
      </c>
      <c r="C420" s="2234">
        <v>149393</v>
      </c>
      <c r="D420" s="1812" t="s">
        <v>13046</v>
      </c>
      <c r="E420" s="2234" t="s">
        <v>13054</v>
      </c>
      <c r="F420" s="2234" t="s">
        <v>341</v>
      </c>
      <c r="G420" s="2235" t="s">
        <v>617</v>
      </c>
      <c r="H420" s="2235" t="s">
        <v>463</v>
      </c>
      <c r="I420" s="2235" t="s">
        <v>13055</v>
      </c>
      <c r="J420" s="1801" t="s">
        <v>94</v>
      </c>
      <c r="K420" s="2129" t="s">
        <v>3850</v>
      </c>
      <c r="L420" s="1807">
        <v>0.70833333333333337</v>
      </c>
      <c r="M420" s="1807">
        <v>0.80208333333333337</v>
      </c>
      <c r="N420" s="2006" t="s">
        <v>33</v>
      </c>
      <c r="O420" s="1807">
        <v>0.69791666666666663</v>
      </c>
      <c r="P420" s="2486" t="s">
        <v>34</v>
      </c>
      <c r="Q420" s="2486" t="s">
        <v>34</v>
      </c>
      <c r="R420" s="1812" t="s">
        <v>600</v>
      </c>
      <c r="S420" s="1812" t="s">
        <v>600</v>
      </c>
      <c r="T420" s="1812" t="s">
        <v>36</v>
      </c>
      <c r="U420" s="2238" t="s">
        <v>367</v>
      </c>
      <c r="V420" s="2526">
        <f t="shared" si="8"/>
        <v>1.0416666666666741E-2</v>
      </c>
      <c r="W420" s="1801"/>
    </row>
    <row r="421" spans="1:23" s="1810" customFormat="1">
      <c r="A421" s="1801">
        <v>418</v>
      </c>
      <c r="B421" s="1801"/>
      <c r="C421" s="2337">
        <v>209217</v>
      </c>
      <c r="D421" s="1801" t="s">
        <v>13046</v>
      </c>
      <c r="E421" s="2234" t="s">
        <v>13056</v>
      </c>
      <c r="F421" s="2234" t="s">
        <v>228</v>
      </c>
      <c r="G421" s="2235" t="s">
        <v>1553</v>
      </c>
      <c r="H421" s="2235" t="s">
        <v>947</v>
      </c>
      <c r="I421" s="2235" t="s">
        <v>8526</v>
      </c>
      <c r="J421" s="1812" t="s">
        <v>4579</v>
      </c>
      <c r="K421" s="2129" t="s">
        <v>4488</v>
      </c>
      <c r="L421" s="1807">
        <v>0.34861111111111109</v>
      </c>
      <c r="M421" s="1807">
        <v>0.3972222222222222</v>
      </c>
      <c r="N421" s="2006" t="s">
        <v>33</v>
      </c>
      <c r="O421" s="1807">
        <v>0.34375</v>
      </c>
      <c r="P421" s="2486" t="s">
        <v>34</v>
      </c>
      <c r="Q421" s="2486" t="s">
        <v>34</v>
      </c>
      <c r="R421" s="1812" t="s">
        <v>600</v>
      </c>
      <c r="S421" s="1812" t="s">
        <v>600</v>
      </c>
      <c r="T421" s="1812" t="s">
        <v>36</v>
      </c>
      <c r="U421" s="2238" t="s">
        <v>367</v>
      </c>
      <c r="V421" s="2526">
        <f t="shared" si="8"/>
        <v>4.8611111111110938E-3</v>
      </c>
      <c r="W421" s="1801"/>
    </row>
    <row r="422" spans="1:23" s="1810" customFormat="1">
      <c r="A422" s="1801">
        <v>419</v>
      </c>
      <c r="B422" s="1801">
        <v>3548</v>
      </c>
      <c r="C422" s="2337">
        <v>210170</v>
      </c>
      <c r="D422" s="1801" t="s">
        <v>13046</v>
      </c>
      <c r="E422" s="2234" t="s">
        <v>13057</v>
      </c>
      <c r="F422" s="2234" t="s">
        <v>518</v>
      </c>
      <c r="G422" s="2235" t="s">
        <v>28</v>
      </c>
      <c r="H422" s="2235" t="s">
        <v>29</v>
      </c>
      <c r="I422" s="2235" t="s">
        <v>1871</v>
      </c>
      <c r="J422" s="1812" t="s">
        <v>4579</v>
      </c>
      <c r="K422" s="2129" t="s">
        <v>3854</v>
      </c>
      <c r="L422" s="1807">
        <v>0.41666666666666669</v>
      </c>
      <c r="M422" s="1807">
        <v>0.50694444444444442</v>
      </c>
      <c r="N422" s="2006" t="s">
        <v>33</v>
      </c>
      <c r="O422" s="1807">
        <v>0.40625</v>
      </c>
      <c r="P422" s="2486" t="s">
        <v>34</v>
      </c>
      <c r="Q422" s="2486" t="s">
        <v>34</v>
      </c>
      <c r="R422" s="2006" t="s">
        <v>36</v>
      </c>
      <c r="S422" s="2006" t="s">
        <v>600</v>
      </c>
      <c r="T422" s="2006" t="s">
        <v>36</v>
      </c>
      <c r="U422" s="2238" t="s">
        <v>33</v>
      </c>
      <c r="V422" s="2526">
        <f t="shared" si="8"/>
        <v>1.0416666666666685E-2</v>
      </c>
      <c r="W422" s="1801"/>
    </row>
    <row r="423" spans="1:23" s="1810" customFormat="1">
      <c r="A423" s="1801">
        <v>420</v>
      </c>
      <c r="B423" s="1801">
        <v>4534</v>
      </c>
      <c r="C423" s="2337">
        <v>181732</v>
      </c>
      <c r="D423" s="1801" t="s">
        <v>13046</v>
      </c>
      <c r="E423" s="2235" t="s">
        <v>13058</v>
      </c>
      <c r="F423" s="2234" t="s">
        <v>2095</v>
      </c>
      <c r="G423" s="2235" t="s">
        <v>109</v>
      </c>
      <c r="H423" s="2235" t="s">
        <v>29</v>
      </c>
      <c r="I423" s="2235" t="s">
        <v>7049</v>
      </c>
      <c r="J423" s="1812" t="s">
        <v>4579</v>
      </c>
      <c r="K423" s="2128" t="s">
        <v>3857</v>
      </c>
      <c r="L423" s="1807">
        <v>0.51736111111111116</v>
      </c>
      <c r="M423" s="1807">
        <v>0.7104166666666667</v>
      </c>
      <c r="N423" s="2006" t="s">
        <v>33</v>
      </c>
      <c r="O423" s="1807">
        <v>0.50694444444444442</v>
      </c>
      <c r="P423" s="2486" t="s">
        <v>34</v>
      </c>
      <c r="Q423" s="2486" t="s">
        <v>34</v>
      </c>
      <c r="R423" s="2006" t="s">
        <v>36</v>
      </c>
      <c r="S423" s="2006" t="s">
        <v>600</v>
      </c>
      <c r="T423" s="2006" t="s">
        <v>36</v>
      </c>
      <c r="U423" s="2238" t="s">
        <v>33</v>
      </c>
      <c r="V423" s="2526">
        <f t="shared" si="8"/>
        <v>1.0416666666666741E-2</v>
      </c>
      <c r="W423" s="1801"/>
    </row>
    <row r="424" spans="1:23" s="1810" customFormat="1">
      <c r="A424" s="1801">
        <v>421</v>
      </c>
      <c r="B424" s="1801">
        <v>3553</v>
      </c>
      <c r="C424" s="2234">
        <v>201719</v>
      </c>
      <c r="D424" s="1801" t="s">
        <v>13046</v>
      </c>
      <c r="E424" s="2234" t="s">
        <v>13059</v>
      </c>
      <c r="F424" s="2234" t="s">
        <v>505</v>
      </c>
      <c r="G424" s="2235" t="s">
        <v>47</v>
      </c>
      <c r="H424" s="2235" t="s">
        <v>10393</v>
      </c>
      <c r="I424" s="2234" t="s">
        <v>13060</v>
      </c>
      <c r="J424" s="1812" t="s">
        <v>4579</v>
      </c>
      <c r="K424" s="1887" t="s">
        <v>854</v>
      </c>
      <c r="L424" s="1807">
        <v>0.71805555555555556</v>
      </c>
      <c r="M424" s="1807">
        <v>0.8</v>
      </c>
      <c r="N424" s="2006" t="s">
        <v>33</v>
      </c>
      <c r="O424" s="1807">
        <v>0.71180555555555558</v>
      </c>
      <c r="P424" s="2486" t="s">
        <v>34</v>
      </c>
      <c r="Q424" s="2486" t="s">
        <v>34</v>
      </c>
      <c r="R424" s="2006" t="s">
        <v>36</v>
      </c>
      <c r="S424" s="2006" t="s">
        <v>600</v>
      </c>
      <c r="T424" s="2006" t="s">
        <v>36</v>
      </c>
      <c r="U424" s="2238" t="s">
        <v>33</v>
      </c>
      <c r="V424" s="2526">
        <f t="shared" si="8"/>
        <v>6.2499999999999778E-3</v>
      </c>
      <c r="W424" s="1801"/>
    </row>
    <row r="425" spans="1:23" s="1810" customFormat="1">
      <c r="A425" s="1801">
        <v>422</v>
      </c>
      <c r="B425" s="1801">
        <v>3567</v>
      </c>
      <c r="C425" s="2234">
        <v>209467</v>
      </c>
      <c r="D425" s="1801" t="s">
        <v>13046</v>
      </c>
      <c r="E425" s="2234" t="s">
        <v>12801</v>
      </c>
      <c r="F425" s="2234" t="s">
        <v>938</v>
      </c>
      <c r="G425" s="2235" t="s">
        <v>13061</v>
      </c>
      <c r="H425" s="2235" t="s">
        <v>463</v>
      </c>
      <c r="I425" s="2235" t="s">
        <v>13022</v>
      </c>
      <c r="J425" s="1812" t="s">
        <v>4579</v>
      </c>
      <c r="K425" s="2631" t="s">
        <v>3854</v>
      </c>
      <c r="L425" s="1807">
        <v>0.80555555555555558</v>
      </c>
      <c r="M425" s="1807">
        <v>0.90625</v>
      </c>
      <c r="N425" s="2006" t="s">
        <v>33</v>
      </c>
      <c r="O425" s="1807">
        <v>0.79513888888888884</v>
      </c>
      <c r="P425" s="2486" t="s">
        <v>34</v>
      </c>
      <c r="Q425" s="2486" t="s">
        <v>34</v>
      </c>
      <c r="R425" s="2006" t="s">
        <v>36</v>
      </c>
      <c r="S425" s="2006" t="s">
        <v>600</v>
      </c>
      <c r="T425" s="2006" t="s">
        <v>36</v>
      </c>
      <c r="U425" s="2238" t="s">
        <v>33</v>
      </c>
      <c r="V425" s="2526">
        <f t="shared" si="8"/>
        <v>1.0416666666666741E-2</v>
      </c>
      <c r="W425" s="1801"/>
    </row>
    <row r="426" spans="1:23" s="1810" customFormat="1">
      <c r="A426" s="1801">
        <v>423</v>
      </c>
      <c r="B426" s="1801">
        <v>2117</v>
      </c>
      <c r="C426" s="2337">
        <v>53860</v>
      </c>
      <c r="D426" s="1801" t="s">
        <v>13046</v>
      </c>
      <c r="E426" s="2337" t="s">
        <v>13062</v>
      </c>
      <c r="F426" s="2234" t="s">
        <v>6934</v>
      </c>
      <c r="G426" s="2340" t="s">
        <v>617</v>
      </c>
      <c r="H426" s="2235" t="s">
        <v>463</v>
      </c>
      <c r="I426" s="2235" t="s">
        <v>13063</v>
      </c>
      <c r="J426" s="1812" t="s">
        <v>4579</v>
      </c>
      <c r="K426" s="2632" t="s">
        <v>3857</v>
      </c>
      <c r="L426" s="1807">
        <v>0.3888888888888889</v>
      </c>
      <c r="M426" s="1807">
        <v>0.59375</v>
      </c>
      <c r="N426" s="2006" t="s">
        <v>33</v>
      </c>
      <c r="O426" s="1807">
        <v>0.38194444444444442</v>
      </c>
      <c r="P426" s="2486" t="s">
        <v>34</v>
      </c>
      <c r="Q426" s="2486" t="s">
        <v>34</v>
      </c>
      <c r="R426" s="1812" t="s">
        <v>600</v>
      </c>
      <c r="S426" s="1812" t="s">
        <v>600</v>
      </c>
      <c r="T426" s="1812" t="s">
        <v>36</v>
      </c>
      <c r="U426" s="2238" t="s">
        <v>367</v>
      </c>
      <c r="V426" s="2526">
        <f t="shared" si="8"/>
        <v>6.9444444444444753E-3</v>
      </c>
      <c r="W426" s="1801"/>
    </row>
    <row r="427" spans="1:23" s="1810" customFormat="1">
      <c r="A427" s="1801">
        <v>424</v>
      </c>
      <c r="B427" s="1801">
        <v>4526</v>
      </c>
      <c r="C427" s="2337">
        <v>211921</v>
      </c>
      <c r="D427" s="1801" t="s">
        <v>13046</v>
      </c>
      <c r="E427" s="2234" t="s">
        <v>13064</v>
      </c>
      <c r="F427" s="2234" t="s">
        <v>267</v>
      </c>
      <c r="G427" s="2235" t="s">
        <v>462</v>
      </c>
      <c r="H427" s="2235" t="s">
        <v>463</v>
      </c>
      <c r="I427" s="2235" t="s">
        <v>11616</v>
      </c>
      <c r="J427" s="1812" t="s">
        <v>4579</v>
      </c>
      <c r="K427" s="2631" t="s">
        <v>13065</v>
      </c>
      <c r="L427" s="1807">
        <v>0.62638888888888888</v>
      </c>
      <c r="M427" s="1807">
        <v>0.81666666666666665</v>
      </c>
      <c r="N427" s="2006" t="s">
        <v>33</v>
      </c>
      <c r="O427" s="1807">
        <v>0.61805555555555558</v>
      </c>
      <c r="P427" s="2486" t="s">
        <v>34</v>
      </c>
      <c r="Q427" s="2486" t="s">
        <v>34</v>
      </c>
      <c r="R427" s="1812" t="s">
        <v>600</v>
      </c>
      <c r="S427" s="1812" t="s">
        <v>600</v>
      </c>
      <c r="T427" s="1812" t="s">
        <v>36</v>
      </c>
      <c r="U427" s="2238" t="s">
        <v>367</v>
      </c>
      <c r="V427" s="2526">
        <f t="shared" si="8"/>
        <v>8.3333333333333037E-3</v>
      </c>
      <c r="W427" s="1801"/>
    </row>
    <row r="428" spans="1:23" ht="19.5" customHeight="1">
      <c r="A428" s="775">
        <v>425</v>
      </c>
      <c r="B428" s="775"/>
      <c r="C428" s="2623">
        <v>11238</v>
      </c>
      <c r="D428" s="775" t="s">
        <v>13046</v>
      </c>
      <c r="E428" s="2623" t="s">
        <v>8650</v>
      </c>
      <c r="F428" s="2623" t="s">
        <v>556</v>
      </c>
      <c r="G428" s="2629" t="s">
        <v>69</v>
      </c>
      <c r="H428" s="2629" t="s">
        <v>70</v>
      </c>
      <c r="I428" s="2623" t="s">
        <v>11335</v>
      </c>
      <c r="J428" s="1500" t="s">
        <v>4579</v>
      </c>
      <c r="K428" s="1013"/>
      <c r="L428" s="775"/>
      <c r="M428" s="775"/>
      <c r="N428" s="2607" t="s">
        <v>37</v>
      </c>
      <c r="O428" s="775"/>
      <c r="P428" s="2627"/>
      <c r="Q428" s="2628"/>
      <c r="R428" s="775"/>
      <c r="S428" s="775"/>
      <c r="T428" s="775"/>
      <c r="U428" s="775"/>
      <c r="V428" s="904">
        <f t="shared" si="8"/>
        <v>0</v>
      </c>
      <c r="W428" s="775"/>
    </row>
    <row r="429" spans="1:23" ht="18" customHeight="1">
      <c r="A429" s="775">
        <v>426</v>
      </c>
      <c r="B429" s="775"/>
      <c r="C429" s="2623">
        <v>206336</v>
      </c>
      <c r="D429" s="775" t="s">
        <v>13046</v>
      </c>
      <c r="E429" s="2623" t="s">
        <v>13066</v>
      </c>
      <c r="F429" s="2623" t="s">
        <v>2116</v>
      </c>
      <c r="G429" s="2629" t="s">
        <v>69</v>
      </c>
      <c r="H429" s="2629" t="s">
        <v>70</v>
      </c>
      <c r="I429" s="2623" t="s">
        <v>11545</v>
      </c>
      <c r="J429" s="1500" t="s">
        <v>4579</v>
      </c>
      <c r="K429" s="775"/>
      <c r="L429" s="775"/>
      <c r="M429" s="775"/>
      <c r="N429" s="2607" t="s">
        <v>37</v>
      </c>
      <c r="O429" s="775"/>
      <c r="P429" s="2627"/>
      <c r="Q429" s="2628"/>
      <c r="R429" s="775"/>
      <c r="S429" s="775"/>
      <c r="T429" s="775"/>
      <c r="U429" s="775"/>
      <c r="V429" s="904">
        <f t="shared" si="8"/>
        <v>0</v>
      </c>
      <c r="W429" s="775"/>
    </row>
    <row r="430" spans="1:23" s="1810" customFormat="1">
      <c r="A430" s="1801">
        <v>427</v>
      </c>
      <c r="B430" s="1801">
        <v>4621</v>
      </c>
      <c r="C430" s="2337">
        <v>124934</v>
      </c>
      <c r="D430" s="1801" t="s">
        <v>13046</v>
      </c>
      <c r="E430" s="2234" t="s">
        <v>13067</v>
      </c>
      <c r="F430" s="2234" t="s">
        <v>738</v>
      </c>
      <c r="G430" s="2235" t="s">
        <v>462</v>
      </c>
      <c r="H430" s="2235" t="s">
        <v>463</v>
      </c>
      <c r="I430" s="2235" t="s">
        <v>11705</v>
      </c>
      <c r="J430" s="1812" t="s">
        <v>4579</v>
      </c>
      <c r="K430" s="1885" t="s">
        <v>1018</v>
      </c>
      <c r="L430" s="1807">
        <v>0.47569444444444442</v>
      </c>
      <c r="M430" s="1807">
        <v>0.60902777777777772</v>
      </c>
      <c r="N430" s="2006" t="s">
        <v>33</v>
      </c>
      <c r="O430" s="1807">
        <v>0.46875</v>
      </c>
      <c r="P430" s="2486" t="s">
        <v>34</v>
      </c>
      <c r="Q430" s="2486" t="s">
        <v>34</v>
      </c>
      <c r="R430" s="1812" t="s">
        <v>600</v>
      </c>
      <c r="S430" s="1812" t="s">
        <v>600</v>
      </c>
      <c r="T430" s="1812" t="s">
        <v>36</v>
      </c>
      <c r="U430" s="2238" t="s">
        <v>367</v>
      </c>
      <c r="V430" s="2526">
        <f t="shared" si="8"/>
        <v>6.9444444444444198E-3</v>
      </c>
      <c r="W430" s="1801"/>
    </row>
    <row r="431" spans="1:23" s="1810" customFormat="1">
      <c r="A431" s="1801">
        <v>428</v>
      </c>
      <c r="B431" s="1801">
        <v>4523</v>
      </c>
      <c r="C431" s="2337">
        <v>214248</v>
      </c>
      <c r="D431" s="1801" t="s">
        <v>13046</v>
      </c>
      <c r="E431" s="2234" t="s">
        <v>13068</v>
      </c>
      <c r="F431" s="2234" t="s">
        <v>852</v>
      </c>
      <c r="G431" s="2235" t="s">
        <v>401</v>
      </c>
      <c r="H431" s="2235" t="s">
        <v>237</v>
      </c>
      <c r="I431" s="2235" t="s">
        <v>321</v>
      </c>
      <c r="J431" s="1812" t="s">
        <v>4579</v>
      </c>
      <c r="K431" s="1885" t="s">
        <v>599</v>
      </c>
      <c r="L431" s="1807">
        <v>0.34097222222222223</v>
      </c>
      <c r="M431" s="1807">
        <v>0.71875</v>
      </c>
      <c r="N431" s="2006" t="s">
        <v>33</v>
      </c>
      <c r="O431" s="1807">
        <v>0.33333333333333331</v>
      </c>
      <c r="P431" s="2486" t="s">
        <v>34</v>
      </c>
      <c r="Q431" s="2486" t="s">
        <v>34</v>
      </c>
      <c r="R431" s="1812" t="s">
        <v>600</v>
      </c>
      <c r="S431" s="1812" t="s">
        <v>600</v>
      </c>
      <c r="T431" s="1812" t="s">
        <v>36</v>
      </c>
      <c r="U431" s="2238" t="s">
        <v>367</v>
      </c>
      <c r="V431" s="2526">
        <f t="shared" si="8"/>
        <v>7.6388888888889173E-3</v>
      </c>
      <c r="W431" s="1801"/>
    </row>
    <row r="432" spans="1:23" s="1810" customFormat="1" ht="27.75">
      <c r="A432" s="1801">
        <v>429</v>
      </c>
      <c r="B432" s="1801">
        <v>3563</v>
      </c>
      <c r="C432" s="2337">
        <v>210137</v>
      </c>
      <c r="D432" s="1801" t="s">
        <v>13046</v>
      </c>
      <c r="E432" s="2234" t="s">
        <v>10040</v>
      </c>
      <c r="F432" s="2234" t="s">
        <v>199</v>
      </c>
      <c r="G432" s="2235" t="s">
        <v>104</v>
      </c>
      <c r="H432" s="2235" t="s">
        <v>12771</v>
      </c>
      <c r="I432" s="2235" t="s">
        <v>13069</v>
      </c>
      <c r="J432" s="1812" t="s">
        <v>4579</v>
      </c>
      <c r="K432" s="1885" t="s">
        <v>1018</v>
      </c>
      <c r="L432" s="1807">
        <v>0.34027777777777779</v>
      </c>
      <c r="M432" s="1807">
        <v>0.4236111111111111</v>
      </c>
      <c r="N432" s="2006" t="s">
        <v>33</v>
      </c>
      <c r="O432" s="1807">
        <v>0.33680555555555558</v>
      </c>
      <c r="P432" s="2486" t="s">
        <v>34</v>
      </c>
      <c r="Q432" s="2486" t="s">
        <v>34</v>
      </c>
      <c r="R432" s="2006" t="s">
        <v>35</v>
      </c>
      <c r="S432" s="2006" t="s">
        <v>600</v>
      </c>
      <c r="T432" s="2006" t="s">
        <v>36</v>
      </c>
      <c r="U432" s="2238" t="s">
        <v>2113</v>
      </c>
      <c r="V432" s="2526">
        <f t="shared" si="8"/>
        <v>3.4722222222222099E-3</v>
      </c>
      <c r="W432" s="1801"/>
    </row>
    <row r="433" spans="1:23" s="1810" customFormat="1" ht="21" customHeight="1">
      <c r="A433" s="1801">
        <v>430</v>
      </c>
      <c r="B433" s="1801">
        <v>3514</v>
      </c>
      <c r="C433" s="2337">
        <v>210542</v>
      </c>
      <c r="D433" s="1801" t="s">
        <v>13046</v>
      </c>
      <c r="E433" s="2234" t="s">
        <v>13070</v>
      </c>
      <c r="F433" s="2234" t="s">
        <v>27</v>
      </c>
      <c r="G433" s="2235" t="s">
        <v>104</v>
      </c>
      <c r="H433" s="2235" t="s">
        <v>12771</v>
      </c>
      <c r="I433" s="2235" t="s">
        <v>394</v>
      </c>
      <c r="J433" s="1812" t="s">
        <v>4579</v>
      </c>
      <c r="K433" s="1885" t="s">
        <v>168</v>
      </c>
      <c r="L433" s="1807">
        <v>0.43333333333333335</v>
      </c>
      <c r="M433" s="1807">
        <v>0.48958333333333331</v>
      </c>
      <c r="N433" s="2006" t="s">
        <v>33</v>
      </c>
      <c r="O433" s="1807">
        <v>0.4236111111111111</v>
      </c>
      <c r="P433" s="2486" t="s">
        <v>34</v>
      </c>
      <c r="Q433" s="2486" t="s">
        <v>34</v>
      </c>
      <c r="R433" s="1812" t="s">
        <v>600</v>
      </c>
      <c r="S433" s="1812" t="s">
        <v>600</v>
      </c>
      <c r="T433" s="1812" t="s">
        <v>36</v>
      </c>
      <c r="U433" s="2238" t="s">
        <v>367</v>
      </c>
      <c r="V433" s="2526">
        <f t="shared" si="8"/>
        <v>9.7222222222222432E-3</v>
      </c>
      <c r="W433" s="1801"/>
    </row>
    <row r="434" spans="1:23" s="1810" customFormat="1" ht="21.75" customHeight="1">
      <c r="A434" s="1801">
        <v>431</v>
      </c>
      <c r="B434" s="1801">
        <v>4617</v>
      </c>
      <c r="C434" s="2337">
        <v>11067</v>
      </c>
      <c r="D434" s="1801" t="s">
        <v>13046</v>
      </c>
      <c r="E434" s="2234" t="s">
        <v>13071</v>
      </c>
      <c r="F434" s="2234" t="s">
        <v>835</v>
      </c>
      <c r="G434" s="2235" t="s">
        <v>104</v>
      </c>
      <c r="H434" s="2235" t="s">
        <v>12771</v>
      </c>
      <c r="I434" s="2235" t="s">
        <v>13072</v>
      </c>
      <c r="J434" s="1812" t="s">
        <v>4579</v>
      </c>
      <c r="K434" s="1885" t="s">
        <v>606</v>
      </c>
      <c r="L434" s="1807">
        <v>0.5</v>
      </c>
      <c r="M434" s="1807">
        <v>0.55208333333333337</v>
      </c>
      <c r="N434" s="2006" t="s">
        <v>33</v>
      </c>
      <c r="O434" s="1807">
        <v>0.48958333333333331</v>
      </c>
      <c r="P434" s="2486" t="s">
        <v>34</v>
      </c>
      <c r="Q434" s="2486" t="s">
        <v>34</v>
      </c>
      <c r="R434" s="1812" t="s">
        <v>600</v>
      </c>
      <c r="S434" s="1812" t="s">
        <v>600</v>
      </c>
      <c r="T434" s="1812" t="s">
        <v>36</v>
      </c>
      <c r="U434" s="2238" t="s">
        <v>367</v>
      </c>
      <c r="V434" s="2526">
        <f t="shared" si="8"/>
        <v>1.0416666666666685E-2</v>
      </c>
      <c r="W434" s="1801"/>
    </row>
    <row r="435" spans="1:23" s="1810" customFormat="1" ht="21.75" customHeight="1">
      <c r="A435" s="1801">
        <v>432</v>
      </c>
      <c r="B435" s="1801">
        <v>2424</v>
      </c>
      <c r="C435" s="2235">
        <v>206137</v>
      </c>
      <c r="D435" s="1801" t="s">
        <v>13046</v>
      </c>
      <c r="E435" s="2235" t="s">
        <v>13073</v>
      </c>
      <c r="F435" s="2234" t="s">
        <v>852</v>
      </c>
      <c r="G435" s="2235" t="s">
        <v>47</v>
      </c>
      <c r="H435" s="2235" t="s">
        <v>10393</v>
      </c>
      <c r="I435" s="2234" t="s">
        <v>13074</v>
      </c>
      <c r="J435" s="2006" t="s">
        <v>4579</v>
      </c>
      <c r="K435" s="1885" t="s">
        <v>1078</v>
      </c>
      <c r="L435" s="1807">
        <v>0.63611111111111107</v>
      </c>
      <c r="M435" s="1807">
        <v>0.75694444444444442</v>
      </c>
      <c r="N435" s="2006" t="s">
        <v>33</v>
      </c>
      <c r="O435" s="1807">
        <v>0.625</v>
      </c>
      <c r="P435" s="2486" t="s">
        <v>34</v>
      </c>
      <c r="Q435" s="2486" t="s">
        <v>34</v>
      </c>
      <c r="R435" s="1812" t="s">
        <v>600</v>
      </c>
      <c r="S435" s="1812" t="s">
        <v>600</v>
      </c>
      <c r="T435" s="1812" t="s">
        <v>36</v>
      </c>
      <c r="U435" s="2238" t="s">
        <v>367</v>
      </c>
      <c r="V435" s="2526">
        <f t="shared" si="8"/>
        <v>1.1111111111111072E-2</v>
      </c>
      <c r="W435" s="1801"/>
    </row>
    <row r="436" spans="1:23" s="1810" customFormat="1">
      <c r="A436" s="1801">
        <v>433</v>
      </c>
      <c r="B436" s="1890"/>
      <c r="C436" s="2337">
        <v>149154</v>
      </c>
      <c r="D436" s="1801" t="s">
        <v>13046</v>
      </c>
      <c r="E436" s="2234" t="s">
        <v>13075</v>
      </c>
      <c r="F436" s="2234" t="s">
        <v>276</v>
      </c>
      <c r="G436" s="2235" t="s">
        <v>28</v>
      </c>
      <c r="H436" s="2235" t="s">
        <v>29</v>
      </c>
      <c r="I436" s="2235" t="s">
        <v>110</v>
      </c>
      <c r="J436" s="2006" t="s">
        <v>4579</v>
      </c>
      <c r="K436" s="1887" t="s">
        <v>549</v>
      </c>
      <c r="L436" s="1892">
        <v>0.58333333333333337</v>
      </c>
      <c r="M436" s="1892">
        <v>0.62847222222222221</v>
      </c>
      <c r="N436" s="2006" t="s">
        <v>33</v>
      </c>
      <c r="O436" s="1892">
        <v>0.57291666666666663</v>
      </c>
      <c r="P436" s="2486" t="s">
        <v>34</v>
      </c>
      <c r="Q436" s="2486" t="s">
        <v>34</v>
      </c>
      <c r="R436" s="2006" t="s">
        <v>36</v>
      </c>
      <c r="S436" s="2006" t="s">
        <v>600</v>
      </c>
      <c r="T436" s="2006" t="s">
        <v>36</v>
      </c>
      <c r="U436" s="2238" t="s">
        <v>33</v>
      </c>
      <c r="V436" s="2526">
        <f t="shared" si="8"/>
        <v>1.0416666666666741E-2</v>
      </c>
      <c r="W436" s="1890"/>
    </row>
    <row r="437" spans="1:23" s="1810" customFormat="1">
      <c r="A437" s="1801">
        <v>434</v>
      </c>
      <c r="B437" s="1890"/>
      <c r="C437" s="2337">
        <v>23346</v>
      </c>
      <c r="D437" s="1801" t="s">
        <v>13046</v>
      </c>
      <c r="E437" s="2234" t="s">
        <v>13076</v>
      </c>
      <c r="F437" s="2234" t="s">
        <v>78</v>
      </c>
      <c r="G437" s="2235" t="s">
        <v>98</v>
      </c>
      <c r="H437" s="2235" t="s">
        <v>3346</v>
      </c>
      <c r="I437" s="2235" t="s">
        <v>100</v>
      </c>
      <c r="J437" s="2006" t="s">
        <v>4579</v>
      </c>
      <c r="K437" s="1885" t="s">
        <v>398</v>
      </c>
      <c r="L437" s="1892">
        <v>0.35138888888888886</v>
      </c>
      <c r="M437" s="1892">
        <v>0.65972222222222221</v>
      </c>
      <c r="N437" s="2006" t="s">
        <v>33</v>
      </c>
      <c r="O437" s="1892">
        <v>0.34375</v>
      </c>
      <c r="P437" s="2486" t="s">
        <v>34</v>
      </c>
      <c r="Q437" s="2486" t="s">
        <v>34</v>
      </c>
      <c r="R437" s="1812" t="s">
        <v>600</v>
      </c>
      <c r="S437" s="1812" t="s">
        <v>600</v>
      </c>
      <c r="T437" s="1812" t="s">
        <v>36</v>
      </c>
      <c r="U437" s="2238" t="s">
        <v>367</v>
      </c>
      <c r="V437" s="2526">
        <f t="shared" si="8"/>
        <v>7.6388888888888618E-3</v>
      </c>
      <c r="W437" s="1890"/>
    </row>
    <row r="438" spans="1:23" s="1810" customFormat="1" ht="15.75">
      <c r="A438" s="1801">
        <v>435</v>
      </c>
      <c r="B438" s="1890"/>
      <c r="C438" s="2337">
        <v>196190</v>
      </c>
      <c r="D438" s="1801" t="s">
        <v>13046</v>
      </c>
      <c r="E438" s="2337" t="s">
        <v>11262</v>
      </c>
      <c r="F438" s="2234" t="s">
        <v>400</v>
      </c>
      <c r="G438" s="2235" t="s">
        <v>495</v>
      </c>
      <c r="H438" s="2235" t="s">
        <v>343</v>
      </c>
      <c r="I438" s="2633" t="s">
        <v>13077</v>
      </c>
      <c r="J438" s="2006" t="s">
        <v>4579</v>
      </c>
      <c r="K438" s="1885" t="s">
        <v>4795</v>
      </c>
      <c r="L438" s="1892">
        <v>0.35069444444444442</v>
      </c>
      <c r="M438" s="1892">
        <v>0.6333333333333333</v>
      </c>
      <c r="N438" s="2006" t="s">
        <v>33</v>
      </c>
      <c r="O438" s="1892">
        <v>0.34722222222222221</v>
      </c>
      <c r="P438" s="2486" t="s">
        <v>34</v>
      </c>
      <c r="Q438" s="2486" t="s">
        <v>34</v>
      </c>
      <c r="R438" s="2006" t="s">
        <v>36</v>
      </c>
      <c r="S438" s="2006" t="s">
        <v>600</v>
      </c>
      <c r="T438" s="2006" t="s">
        <v>36</v>
      </c>
      <c r="U438" s="2238" t="s">
        <v>33</v>
      </c>
      <c r="V438" s="2526">
        <f t="shared" si="8"/>
        <v>3.4722222222222099E-3</v>
      </c>
      <c r="W438" s="1890"/>
    </row>
    <row r="439" spans="1:23" s="2223" customFormat="1">
      <c r="A439" s="1801">
        <v>436</v>
      </c>
      <c r="B439" s="1812"/>
      <c r="C439" s="1997">
        <v>213139</v>
      </c>
      <c r="D439" s="2027" t="s">
        <v>13078</v>
      </c>
      <c r="E439" s="1997" t="s">
        <v>13079</v>
      </c>
      <c r="F439" s="1997" t="s">
        <v>210</v>
      </c>
      <c r="G439" s="1997" t="s">
        <v>9210</v>
      </c>
      <c r="H439" s="1997" t="s">
        <v>389</v>
      </c>
      <c r="I439" s="1999" t="s">
        <v>394</v>
      </c>
      <c r="J439" s="1812" t="s">
        <v>4579</v>
      </c>
      <c r="K439" s="2151" t="s">
        <v>8866</v>
      </c>
      <c r="L439" s="2055">
        <v>0.34930555555555554</v>
      </c>
      <c r="M439" s="2055">
        <v>0.45416666666666666</v>
      </c>
      <c r="N439" s="2006" t="s">
        <v>33</v>
      </c>
      <c r="O439" s="2055">
        <v>0.34027777777777779</v>
      </c>
      <c r="P439" s="2317" t="s">
        <v>34</v>
      </c>
      <c r="Q439" s="2317" t="s">
        <v>34</v>
      </c>
      <c r="R439" s="1812" t="s">
        <v>600</v>
      </c>
      <c r="S439" s="1812" t="s">
        <v>600</v>
      </c>
      <c r="T439" s="1812" t="s">
        <v>36</v>
      </c>
      <c r="U439" s="2238" t="s">
        <v>367</v>
      </c>
      <c r="V439" s="2588">
        <f t="shared" si="8"/>
        <v>9.0277777777777457E-3</v>
      </c>
      <c r="W439" s="1805">
        <v>9811652606</v>
      </c>
    </row>
    <row r="440" spans="1:23" s="2223" customFormat="1" ht="15.75">
      <c r="A440" s="1801">
        <v>437</v>
      </c>
      <c r="B440" s="1812">
        <v>3581</v>
      </c>
      <c r="C440" s="2234">
        <v>153545</v>
      </c>
      <c r="D440" s="1812" t="s">
        <v>13078</v>
      </c>
      <c r="E440" s="1997" t="s">
        <v>13080</v>
      </c>
      <c r="F440" s="1997" t="s">
        <v>759</v>
      </c>
      <c r="G440" s="2234" t="s">
        <v>1559</v>
      </c>
      <c r="H440" s="2234" t="s">
        <v>29</v>
      </c>
      <c r="I440" s="2625" t="s">
        <v>10984</v>
      </c>
      <c r="J440" s="1812" t="s">
        <v>4579</v>
      </c>
      <c r="K440" s="2151" t="s">
        <v>9202</v>
      </c>
      <c r="L440" s="2055">
        <v>0.46875</v>
      </c>
      <c r="M440" s="2055">
        <v>0.5</v>
      </c>
      <c r="N440" s="2006" t="s">
        <v>33</v>
      </c>
      <c r="O440" s="2055">
        <v>0.45833333333333331</v>
      </c>
      <c r="P440" s="2317" t="s">
        <v>34</v>
      </c>
      <c r="Q440" s="2317" t="s">
        <v>34</v>
      </c>
      <c r="R440" s="1812" t="s">
        <v>600</v>
      </c>
      <c r="S440" s="1812" t="s">
        <v>600</v>
      </c>
      <c r="T440" s="1812" t="s">
        <v>36</v>
      </c>
      <c r="U440" s="2238" t="s">
        <v>367</v>
      </c>
      <c r="V440" s="2588">
        <f t="shared" si="8"/>
        <v>1.0416666666666685E-2</v>
      </c>
      <c r="W440" s="1805">
        <v>8287776762</v>
      </c>
    </row>
    <row r="441" spans="1:23" s="602" customFormat="1" ht="27.75">
      <c r="A441" s="1801">
        <v>438</v>
      </c>
      <c r="B441" s="977"/>
      <c r="C441" s="2496">
        <v>203620</v>
      </c>
      <c r="D441" s="977" t="s">
        <v>13078</v>
      </c>
      <c r="E441" s="591" t="s">
        <v>13081</v>
      </c>
      <c r="F441" s="591" t="s">
        <v>233</v>
      </c>
      <c r="G441" s="2496" t="s">
        <v>617</v>
      </c>
      <c r="H441" s="2496" t="s">
        <v>463</v>
      </c>
      <c r="I441" s="592" t="s">
        <v>11477</v>
      </c>
      <c r="J441" s="977" t="s">
        <v>4579</v>
      </c>
      <c r="K441" s="442" t="s">
        <v>439</v>
      </c>
      <c r="L441" s="1466">
        <v>0.5180555555555556</v>
      </c>
      <c r="M441" s="1466">
        <v>0.64583333333333337</v>
      </c>
      <c r="N441" s="1467" t="s">
        <v>298</v>
      </c>
      <c r="O441" s="1466">
        <v>0.51041666666666663</v>
      </c>
      <c r="P441" s="2508"/>
      <c r="Q441" s="2508" t="s">
        <v>171</v>
      </c>
      <c r="R441" s="1475" t="s">
        <v>36</v>
      </c>
      <c r="S441" s="1475" t="s">
        <v>600</v>
      </c>
      <c r="T441" s="1475" t="s">
        <v>36</v>
      </c>
      <c r="U441" s="2639" t="s">
        <v>33</v>
      </c>
      <c r="V441" s="2620">
        <f t="shared" si="8"/>
        <v>7.6388888888889728E-3</v>
      </c>
      <c r="W441" s="1225">
        <v>8958324777</v>
      </c>
    </row>
    <row r="442" spans="1:23" s="602" customFormat="1" ht="27.75">
      <c r="A442" s="1801">
        <v>439</v>
      </c>
      <c r="B442" s="977">
        <v>3507</v>
      </c>
      <c r="C442" s="2496">
        <v>210217</v>
      </c>
      <c r="D442" s="977" t="s">
        <v>13078</v>
      </c>
      <c r="E442" s="591" t="s">
        <v>1059</v>
      </c>
      <c r="F442" s="591" t="s">
        <v>1800</v>
      </c>
      <c r="G442" s="2496" t="s">
        <v>617</v>
      </c>
      <c r="H442" s="2496" t="s">
        <v>463</v>
      </c>
      <c r="I442" s="592" t="s">
        <v>13082</v>
      </c>
      <c r="J442" s="977" t="s">
        <v>4579</v>
      </c>
      <c r="K442" s="452" t="s">
        <v>3945</v>
      </c>
      <c r="L442" s="1466">
        <v>0.69236111111111109</v>
      </c>
      <c r="M442" s="1466">
        <v>0.79583333333333328</v>
      </c>
      <c r="N442" s="1467" t="s">
        <v>3611</v>
      </c>
      <c r="O442" s="1466">
        <v>0.68055555555555558</v>
      </c>
      <c r="P442" s="2508"/>
      <c r="Q442" s="2508" t="s">
        <v>171</v>
      </c>
      <c r="R442" s="1475" t="s">
        <v>36</v>
      </c>
      <c r="S442" s="1475" t="s">
        <v>600</v>
      </c>
      <c r="T442" s="1475" t="s">
        <v>36</v>
      </c>
      <c r="U442" s="2639" t="s">
        <v>33</v>
      </c>
      <c r="V442" s="2620">
        <f t="shared" si="8"/>
        <v>1.1805555555555514E-2</v>
      </c>
      <c r="W442" s="1225">
        <v>9911896280</v>
      </c>
    </row>
    <row r="443" spans="1:23" s="2223" customFormat="1">
      <c r="A443" s="1801">
        <v>440</v>
      </c>
      <c r="B443" s="1812">
        <v>3565</v>
      </c>
      <c r="C443" s="2234">
        <v>204430</v>
      </c>
      <c r="D443" s="1812" t="s">
        <v>13078</v>
      </c>
      <c r="E443" s="1997" t="s">
        <v>1875</v>
      </c>
      <c r="F443" s="1997" t="s">
        <v>2116</v>
      </c>
      <c r="G443" s="2234" t="s">
        <v>11467</v>
      </c>
      <c r="H443" s="2234" t="s">
        <v>41</v>
      </c>
      <c r="I443" s="1999" t="s">
        <v>13083</v>
      </c>
      <c r="J443" s="1812" t="s">
        <v>4579</v>
      </c>
      <c r="K443" s="2149" t="s">
        <v>1018</v>
      </c>
      <c r="L443" s="2055">
        <v>0.34930555555555554</v>
      </c>
      <c r="M443" s="2055">
        <v>0.4861111111111111</v>
      </c>
      <c r="N443" s="2006" t="s">
        <v>33</v>
      </c>
      <c r="O443" s="2055">
        <v>0.34375</v>
      </c>
      <c r="P443" s="2317" t="s">
        <v>34</v>
      </c>
      <c r="Q443" s="2317" t="s">
        <v>34</v>
      </c>
      <c r="R443" s="1812" t="s">
        <v>600</v>
      </c>
      <c r="S443" s="1812" t="s">
        <v>600</v>
      </c>
      <c r="T443" s="1812" t="s">
        <v>36</v>
      </c>
      <c r="U443" s="2238" t="s">
        <v>367</v>
      </c>
      <c r="V443" s="2588">
        <f t="shared" si="8"/>
        <v>5.5555555555555358E-3</v>
      </c>
      <c r="W443" s="1805">
        <v>8377845653</v>
      </c>
    </row>
    <row r="444" spans="1:23" s="2223" customFormat="1">
      <c r="A444" s="1801">
        <v>441</v>
      </c>
      <c r="B444" s="1812">
        <v>2146</v>
      </c>
      <c r="C444" s="2234">
        <v>197067</v>
      </c>
      <c r="D444" s="1812" t="s">
        <v>13078</v>
      </c>
      <c r="E444" s="1997" t="s">
        <v>13084</v>
      </c>
      <c r="F444" s="1997" t="s">
        <v>804</v>
      </c>
      <c r="G444" s="2234" t="s">
        <v>11467</v>
      </c>
      <c r="H444" s="2234" t="s">
        <v>41</v>
      </c>
      <c r="I444" s="1999" t="s">
        <v>13085</v>
      </c>
      <c r="J444" s="1812" t="s">
        <v>4579</v>
      </c>
      <c r="K444" s="2149" t="s">
        <v>1018</v>
      </c>
      <c r="L444" s="2055">
        <v>0.49513888888888891</v>
      </c>
      <c r="M444" s="2055">
        <v>0.60138888888888886</v>
      </c>
      <c r="N444" s="2006" t="s">
        <v>33</v>
      </c>
      <c r="O444" s="2055">
        <v>0.4861111111111111</v>
      </c>
      <c r="P444" s="2317" t="s">
        <v>34</v>
      </c>
      <c r="Q444" s="2317" t="s">
        <v>34</v>
      </c>
      <c r="R444" s="1812" t="s">
        <v>600</v>
      </c>
      <c r="S444" s="1812" t="s">
        <v>600</v>
      </c>
      <c r="T444" s="1812" t="s">
        <v>36</v>
      </c>
      <c r="U444" s="2238" t="s">
        <v>367</v>
      </c>
      <c r="V444" s="2588">
        <f t="shared" si="8"/>
        <v>9.0277777777778012E-3</v>
      </c>
      <c r="W444" s="1805">
        <v>8377827148</v>
      </c>
    </row>
    <row r="445" spans="1:23" s="2223" customFormat="1" ht="15.75">
      <c r="A445" s="1801">
        <v>442</v>
      </c>
      <c r="B445" s="1812">
        <v>4618</v>
      </c>
      <c r="C445" s="2234">
        <v>78938</v>
      </c>
      <c r="D445" s="1812" t="s">
        <v>13078</v>
      </c>
      <c r="E445" s="1997" t="s">
        <v>13086</v>
      </c>
      <c r="F445" s="1997" t="s">
        <v>228</v>
      </c>
      <c r="G445" s="2234" t="s">
        <v>13087</v>
      </c>
      <c r="H445" s="2234" t="s">
        <v>92</v>
      </c>
      <c r="I445" s="2625" t="s">
        <v>1603</v>
      </c>
      <c r="J445" s="1812" t="s">
        <v>4579</v>
      </c>
      <c r="K445" s="2149" t="s">
        <v>146</v>
      </c>
      <c r="L445" s="2055">
        <v>0.69791666666666663</v>
      </c>
      <c r="M445" s="2055">
        <v>0.77638888888888891</v>
      </c>
      <c r="N445" s="2006" t="s">
        <v>33</v>
      </c>
      <c r="O445" s="2055">
        <v>0.6875</v>
      </c>
      <c r="P445" s="2317" t="s">
        <v>34</v>
      </c>
      <c r="Q445" s="2317" t="s">
        <v>34</v>
      </c>
      <c r="R445" s="1812" t="s">
        <v>600</v>
      </c>
      <c r="S445" s="1812" t="s">
        <v>600</v>
      </c>
      <c r="T445" s="1812" t="s">
        <v>36</v>
      </c>
      <c r="U445" s="2238" t="s">
        <v>367</v>
      </c>
      <c r="V445" s="2588">
        <f t="shared" si="8"/>
        <v>1.041666666666663E-2</v>
      </c>
      <c r="W445" s="1805">
        <v>8595523201</v>
      </c>
    </row>
    <row r="446" spans="1:23" s="2223" customFormat="1">
      <c r="A446" s="1801">
        <v>443</v>
      </c>
      <c r="B446" s="1812">
        <v>4510</v>
      </c>
      <c r="C446" s="2234">
        <v>212043</v>
      </c>
      <c r="D446" s="1812" t="s">
        <v>13078</v>
      </c>
      <c r="E446" s="1999" t="s">
        <v>13088</v>
      </c>
      <c r="F446" s="1997" t="s">
        <v>376</v>
      </c>
      <c r="G446" s="2234" t="s">
        <v>495</v>
      </c>
      <c r="H446" s="2234" t="s">
        <v>343</v>
      </c>
      <c r="I446" s="1999" t="s">
        <v>344</v>
      </c>
      <c r="J446" s="1812" t="s">
        <v>4579</v>
      </c>
      <c r="K446" s="2149" t="s">
        <v>1018</v>
      </c>
      <c r="L446" s="2055">
        <v>0.35416666666666669</v>
      </c>
      <c r="M446" s="2055">
        <v>0.63888888888888884</v>
      </c>
      <c r="N446" s="2006" t="s">
        <v>33</v>
      </c>
      <c r="O446" s="2055">
        <v>0.34722222222222221</v>
      </c>
      <c r="P446" s="2317" t="s">
        <v>34</v>
      </c>
      <c r="Q446" s="2317" t="s">
        <v>34</v>
      </c>
      <c r="R446" s="1812" t="s">
        <v>600</v>
      </c>
      <c r="S446" s="1812" t="s">
        <v>600</v>
      </c>
      <c r="T446" s="1812" t="s">
        <v>36</v>
      </c>
      <c r="U446" s="2238" t="s">
        <v>367</v>
      </c>
      <c r="V446" s="2588">
        <f t="shared" si="8"/>
        <v>6.9444444444444753E-3</v>
      </c>
      <c r="W446" s="1805">
        <v>8979257554</v>
      </c>
    </row>
    <row r="447" spans="1:23" s="602" customFormat="1" ht="27.75">
      <c r="A447" s="1801">
        <v>444</v>
      </c>
      <c r="B447" s="977">
        <v>3506</v>
      </c>
      <c r="C447" s="2496">
        <v>211196</v>
      </c>
      <c r="D447" s="977" t="s">
        <v>13078</v>
      </c>
      <c r="E447" s="591" t="s">
        <v>13089</v>
      </c>
      <c r="F447" s="591" t="s">
        <v>755</v>
      </c>
      <c r="G447" s="2496" t="s">
        <v>617</v>
      </c>
      <c r="H447" s="2496" t="s">
        <v>463</v>
      </c>
      <c r="I447" s="592" t="s">
        <v>12291</v>
      </c>
      <c r="J447" s="977" t="s">
        <v>4579</v>
      </c>
      <c r="K447" s="2115" t="s">
        <v>111</v>
      </c>
      <c r="L447" s="1466">
        <v>0.35208333333333336</v>
      </c>
      <c r="M447" s="1466">
        <v>0.55347222222222225</v>
      </c>
      <c r="N447" s="1467" t="s">
        <v>3611</v>
      </c>
      <c r="O447" s="1466">
        <v>0.34375</v>
      </c>
      <c r="P447" s="2508"/>
      <c r="Q447" s="2508" t="s">
        <v>171</v>
      </c>
      <c r="R447" s="1475" t="s">
        <v>36</v>
      </c>
      <c r="S447" s="1475" t="s">
        <v>600</v>
      </c>
      <c r="T447" s="1475" t="s">
        <v>36</v>
      </c>
      <c r="U447" s="2639" t="s">
        <v>33</v>
      </c>
      <c r="V447" s="2655">
        <f t="shared" si="8"/>
        <v>8.3333333333333592E-3</v>
      </c>
      <c r="W447" s="1225">
        <v>7404404196</v>
      </c>
    </row>
    <row r="448" spans="1:23" s="602" customFormat="1" ht="27.75">
      <c r="A448" s="1801">
        <v>445</v>
      </c>
      <c r="B448" s="977">
        <v>3523</v>
      </c>
      <c r="C448" s="2496">
        <v>206964</v>
      </c>
      <c r="D448" s="977" t="s">
        <v>13078</v>
      </c>
      <c r="E448" s="591" t="s">
        <v>13090</v>
      </c>
      <c r="F448" s="591" t="s">
        <v>207</v>
      </c>
      <c r="G448" s="2496" t="s">
        <v>617</v>
      </c>
      <c r="H448" s="2640" t="s">
        <v>463</v>
      </c>
      <c r="I448" s="592" t="s">
        <v>13022</v>
      </c>
      <c r="J448" s="977" t="s">
        <v>4579</v>
      </c>
      <c r="K448" s="2115" t="s">
        <v>902</v>
      </c>
      <c r="L448" s="1466">
        <v>0.59930555555555554</v>
      </c>
      <c r="M448" s="1466">
        <v>0.69791666666666663</v>
      </c>
      <c r="N448" s="1467" t="s">
        <v>298</v>
      </c>
      <c r="O448" s="1466">
        <v>0.59027777777777779</v>
      </c>
      <c r="P448" s="2508"/>
      <c r="Q448" s="2508" t="s">
        <v>171</v>
      </c>
      <c r="R448" s="1475" t="s">
        <v>36</v>
      </c>
      <c r="S448" s="1475" t="s">
        <v>600</v>
      </c>
      <c r="T448" s="1475" t="s">
        <v>36</v>
      </c>
      <c r="U448" s="2639" t="s">
        <v>33</v>
      </c>
      <c r="V448" s="2655">
        <f t="shared" si="8"/>
        <v>9.0277777777777457E-3</v>
      </c>
      <c r="W448" s="1225">
        <v>9899272223</v>
      </c>
    </row>
    <row r="449" spans="1:23">
      <c r="A449" s="775">
        <v>446</v>
      </c>
      <c r="B449" s="775"/>
      <c r="C449" s="2623">
        <v>213487</v>
      </c>
      <c r="D449" s="775" t="s">
        <v>13078</v>
      </c>
      <c r="E449" s="1996" t="s">
        <v>11460</v>
      </c>
      <c r="F449" s="1996" t="s">
        <v>419</v>
      </c>
      <c r="G449" s="2623" t="s">
        <v>5906</v>
      </c>
      <c r="H449" s="1996" t="s">
        <v>70</v>
      </c>
      <c r="I449" s="2351" t="s">
        <v>13091</v>
      </c>
      <c r="J449" s="1500" t="s">
        <v>4579</v>
      </c>
      <c r="K449" s="775"/>
      <c r="L449" s="775"/>
      <c r="M449" s="775"/>
      <c r="N449" s="2607" t="s">
        <v>37</v>
      </c>
      <c r="O449" s="775"/>
      <c r="P449" s="2302"/>
      <c r="Q449" s="2302"/>
      <c r="R449" s="775"/>
      <c r="S449" s="775"/>
      <c r="T449" s="775"/>
      <c r="U449" s="775"/>
      <c r="V449" s="904">
        <f t="shared" si="8"/>
        <v>0</v>
      </c>
      <c r="W449" s="1503">
        <v>8826572424</v>
      </c>
    </row>
    <row r="450" spans="1:23">
      <c r="A450" s="775">
        <v>447</v>
      </c>
      <c r="B450" s="775"/>
      <c r="C450" s="2623">
        <v>14975</v>
      </c>
      <c r="D450" s="775" t="s">
        <v>13078</v>
      </c>
      <c r="E450" s="1996" t="s">
        <v>13092</v>
      </c>
      <c r="F450" s="1996" t="s">
        <v>140</v>
      </c>
      <c r="G450" s="2623" t="s">
        <v>69</v>
      </c>
      <c r="H450" s="2623" t="s">
        <v>70</v>
      </c>
      <c r="I450" s="2351" t="s">
        <v>13091</v>
      </c>
      <c r="J450" s="1500" t="s">
        <v>4579</v>
      </c>
      <c r="K450" s="775"/>
      <c r="L450" s="775"/>
      <c r="M450" s="775"/>
      <c r="N450" s="2607" t="s">
        <v>37</v>
      </c>
      <c r="O450" s="775"/>
      <c r="P450" s="2302"/>
      <c r="Q450" s="2302"/>
      <c r="R450" s="775"/>
      <c r="S450" s="775"/>
      <c r="T450" s="775"/>
      <c r="U450" s="775"/>
      <c r="V450" s="904">
        <f t="shared" si="8"/>
        <v>0</v>
      </c>
      <c r="W450" s="1503">
        <v>9811624887</v>
      </c>
    </row>
    <row r="451" spans="1:23">
      <c r="A451" s="775">
        <v>448</v>
      </c>
      <c r="B451" s="775"/>
      <c r="C451" s="2623">
        <v>158748</v>
      </c>
      <c r="D451" s="775" t="s">
        <v>13078</v>
      </c>
      <c r="E451" s="1996" t="s">
        <v>13093</v>
      </c>
      <c r="F451" s="1996" t="s">
        <v>883</v>
      </c>
      <c r="G451" s="2623" t="s">
        <v>69</v>
      </c>
      <c r="H451" s="2623" t="s">
        <v>70</v>
      </c>
      <c r="I451" s="2351" t="s">
        <v>11480</v>
      </c>
      <c r="J451" s="1500" t="s">
        <v>4579</v>
      </c>
      <c r="K451" s="775"/>
      <c r="L451" s="775"/>
      <c r="M451" s="775"/>
      <c r="N451" s="2607" t="s">
        <v>37</v>
      </c>
      <c r="O451" s="775"/>
      <c r="P451" s="2302"/>
      <c r="Q451" s="2302"/>
      <c r="R451" s="775"/>
      <c r="S451" s="775"/>
      <c r="T451" s="775"/>
      <c r="U451" s="775"/>
      <c r="V451" s="904">
        <f t="shared" si="8"/>
        <v>0</v>
      </c>
      <c r="W451" s="1503">
        <v>9582158661</v>
      </c>
    </row>
    <row r="452" spans="1:23">
      <c r="A452" s="775">
        <v>449</v>
      </c>
      <c r="B452" s="775"/>
      <c r="C452" s="2623">
        <v>205741</v>
      </c>
      <c r="D452" s="775" t="s">
        <v>13078</v>
      </c>
      <c r="E452" s="1996" t="s">
        <v>12510</v>
      </c>
      <c r="F452" s="1996" t="s">
        <v>3743</v>
      </c>
      <c r="G452" s="2623" t="s">
        <v>69</v>
      </c>
      <c r="H452" s="2623" t="s">
        <v>70</v>
      </c>
      <c r="I452" s="2351" t="s">
        <v>11545</v>
      </c>
      <c r="J452" s="1500" t="s">
        <v>4579</v>
      </c>
      <c r="K452" s="775"/>
      <c r="L452" s="775"/>
      <c r="M452" s="775"/>
      <c r="N452" s="2607" t="s">
        <v>37</v>
      </c>
      <c r="O452" s="775"/>
      <c r="P452" s="2302"/>
      <c r="Q452" s="2302"/>
      <c r="R452" s="775"/>
      <c r="S452" s="775"/>
      <c r="T452" s="775"/>
      <c r="U452" s="775"/>
      <c r="V452" s="904">
        <f t="shared" si="8"/>
        <v>0</v>
      </c>
      <c r="W452" s="1503">
        <v>9818622330</v>
      </c>
    </row>
    <row r="453" spans="1:23">
      <c r="A453" s="775">
        <v>450</v>
      </c>
      <c r="B453" s="775"/>
      <c r="C453" s="2623">
        <v>213905</v>
      </c>
      <c r="D453" s="775" t="s">
        <v>13078</v>
      </c>
      <c r="E453" s="1996" t="s">
        <v>13094</v>
      </c>
      <c r="F453" s="1996" t="s">
        <v>301</v>
      </c>
      <c r="G453" s="2623" t="s">
        <v>183</v>
      </c>
      <c r="H453" s="2623" t="s">
        <v>70</v>
      </c>
      <c r="I453" s="2351" t="s">
        <v>11667</v>
      </c>
      <c r="J453" s="1500" t="s">
        <v>4579</v>
      </c>
      <c r="K453" s="775"/>
      <c r="L453" s="775"/>
      <c r="M453" s="775"/>
      <c r="N453" s="2607" t="s">
        <v>37</v>
      </c>
      <c r="O453" s="775"/>
      <c r="P453" s="2302"/>
      <c r="Q453" s="2302"/>
      <c r="R453" s="775"/>
      <c r="S453" s="775"/>
      <c r="T453" s="775"/>
      <c r="U453" s="775"/>
      <c r="V453" s="904">
        <f t="shared" si="8"/>
        <v>0</v>
      </c>
      <c r="W453" s="1503">
        <v>9412331758</v>
      </c>
    </row>
    <row r="454" spans="1:23">
      <c r="A454" s="775">
        <v>451</v>
      </c>
      <c r="B454" s="775"/>
      <c r="C454" s="2623">
        <v>53699</v>
      </c>
      <c r="D454" s="775" t="s">
        <v>13078</v>
      </c>
      <c r="E454" s="1996" t="s">
        <v>13095</v>
      </c>
      <c r="F454" s="1996" t="s">
        <v>3314</v>
      </c>
      <c r="G454" s="2623" t="s">
        <v>69</v>
      </c>
      <c r="H454" s="2623" t="s">
        <v>70</v>
      </c>
      <c r="I454" s="2351" t="s">
        <v>13096</v>
      </c>
      <c r="J454" s="1500" t="s">
        <v>4579</v>
      </c>
      <c r="K454" s="775"/>
      <c r="L454" s="775"/>
      <c r="M454" s="775"/>
      <c r="N454" s="2607" t="s">
        <v>37</v>
      </c>
      <c r="O454" s="775"/>
      <c r="P454" s="775"/>
      <c r="Q454" s="775"/>
      <c r="R454" s="775"/>
      <c r="S454" s="775"/>
      <c r="T454" s="775"/>
      <c r="U454" s="775"/>
      <c r="V454" s="904">
        <f t="shared" ref="V454:V504" si="9">L454-O454</f>
        <v>0</v>
      </c>
      <c r="W454" s="1503">
        <v>9811959875</v>
      </c>
    </row>
    <row r="455" spans="1:23" s="1810" customFormat="1">
      <c r="A455" s="1801">
        <v>452</v>
      </c>
      <c r="B455" s="1801"/>
      <c r="C455" s="2337">
        <v>200436</v>
      </c>
      <c r="D455" s="1801" t="s">
        <v>13078</v>
      </c>
      <c r="E455" s="2014" t="s">
        <v>13097</v>
      </c>
      <c r="F455" s="1997" t="s">
        <v>748</v>
      </c>
      <c r="G455" s="2234" t="s">
        <v>10640</v>
      </c>
      <c r="H455" s="2234" t="s">
        <v>9120</v>
      </c>
      <c r="I455" s="1999" t="s">
        <v>6976</v>
      </c>
      <c r="J455" s="1812" t="s">
        <v>4579</v>
      </c>
      <c r="K455" s="1885" t="s">
        <v>651</v>
      </c>
      <c r="L455" s="1807">
        <v>0.37638888888888888</v>
      </c>
      <c r="M455" s="1807">
        <v>0.85416666666666663</v>
      </c>
      <c r="N455" s="2626" t="s">
        <v>2217</v>
      </c>
      <c r="O455" s="1807">
        <v>0.36805555555555558</v>
      </c>
      <c r="P455" s="2317" t="s">
        <v>34</v>
      </c>
      <c r="Q455" s="2317" t="s">
        <v>34</v>
      </c>
      <c r="R455" s="2006" t="s">
        <v>36</v>
      </c>
      <c r="S455" s="2006" t="s">
        <v>600</v>
      </c>
      <c r="T455" s="2006" t="s">
        <v>36</v>
      </c>
      <c r="U455" s="2238" t="s">
        <v>2217</v>
      </c>
      <c r="V455" s="2526">
        <f t="shared" si="9"/>
        <v>8.3333333333333037E-3</v>
      </c>
      <c r="W455" s="1805">
        <v>9811110023</v>
      </c>
    </row>
    <row r="456" spans="1:23" s="1810" customFormat="1">
      <c r="A456" s="1801">
        <v>453</v>
      </c>
      <c r="B456" s="1801">
        <v>2576</v>
      </c>
      <c r="C456" s="2337">
        <v>196255</v>
      </c>
      <c r="D456" s="1801" t="s">
        <v>13078</v>
      </c>
      <c r="E456" s="2014" t="s">
        <v>3428</v>
      </c>
      <c r="F456" s="1997" t="s">
        <v>308</v>
      </c>
      <c r="G456" s="2235" t="s">
        <v>13098</v>
      </c>
      <c r="H456" s="2234" t="s">
        <v>13099</v>
      </c>
      <c r="I456" s="1999" t="s">
        <v>13100</v>
      </c>
      <c r="J456" s="1812" t="s">
        <v>4579</v>
      </c>
      <c r="K456" s="1885" t="s">
        <v>329</v>
      </c>
      <c r="L456" s="1807">
        <v>0.37152777777777779</v>
      </c>
      <c r="M456" s="1807">
        <v>0.4861111111111111</v>
      </c>
      <c r="N456" s="2006" t="s">
        <v>33</v>
      </c>
      <c r="O456" s="1807">
        <v>0.3611111111111111</v>
      </c>
      <c r="P456" s="2317" t="s">
        <v>34</v>
      </c>
      <c r="Q456" s="2317" t="s">
        <v>34</v>
      </c>
      <c r="R456" s="1812" t="s">
        <v>600</v>
      </c>
      <c r="S456" s="1812" t="s">
        <v>600</v>
      </c>
      <c r="T456" s="1812" t="s">
        <v>36</v>
      </c>
      <c r="U456" s="2238" t="s">
        <v>367</v>
      </c>
      <c r="V456" s="2526">
        <f t="shared" si="9"/>
        <v>1.0416666666666685E-2</v>
      </c>
      <c r="W456" s="1823">
        <v>8700288867</v>
      </c>
    </row>
    <row r="457" spans="1:23" s="1810" customFormat="1" ht="15.75">
      <c r="A457" s="1801">
        <v>454</v>
      </c>
      <c r="B457" s="1801">
        <v>2426</v>
      </c>
      <c r="C457" s="2337">
        <v>212945</v>
      </c>
      <c r="D457" s="1801" t="s">
        <v>13078</v>
      </c>
      <c r="E457" s="2014" t="s">
        <v>13101</v>
      </c>
      <c r="F457" s="1997" t="s">
        <v>703</v>
      </c>
      <c r="G457" s="2234" t="s">
        <v>10640</v>
      </c>
      <c r="H457" s="2234" t="s">
        <v>9120</v>
      </c>
      <c r="I457" s="2624" t="s">
        <v>6982</v>
      </c>
      <c r="J457" s="1812" t="s">
        <v>4579</v>
      </c>
      <c r="K457" s="1885" t="s">
        <v>7782</v>
      </c>
      <c r="L457" s="1807">
        <v>0.34097222222222223</v>
      </c>
      <c r="M457" s="1807">
        <v>0.71875</v>
      </c>
      <c r="N457" s="2006" t="s">
        <v>33</v>
      </c>
      <c r="O457" s="1807">
        <v>0.33333333333333331</v>
      </c>
      <c r="P457" s="2317" t="s">
        <v>34</v>
      </c>
      <c r="Q457" s="2317" t="s">
        <v>34</v>
      </c>
      <c r="R457" s="1812" t="s">
        <v>600</v>
      </c>
      <c r="S457" s="1812" t="s">
        <v>600</v>
      </c>
      <c r="T457" s="1812" t="s">
        <v>36</v>
      </c>
      <c r="U457" s="2238" t="s">
        <v>367</v>
      </c>
      <c r="V457" s="2526">
        <f t="shared" si="9"/>
        <v>7.6388888888889173E-3</v>
      </c>
      <c r="W457" s="1823">
        <v>7889802020</v>
      </c>
    </row>
    <row r="458" spans="1:23" s="1810" customFormat="1" ht="15.75">
      <c r="A458" s="1801">
        <v>455</v>
      </c>
      <c r="B458" s="1890">
        <v>2564</v>
      </c>
      <c r="C458" s="2634">
        <v>203551</v>
      </c>
      <c r="D458" s="1890" t="s">
        <v>13078</v>
      </c>
      <c r="E458" s="2065" t="s">
        <v>13102</v>
      </c>
      <c r="F458" s="2013" t="s">
        <v>78</v>
      </c>
      <c r="G458" s="2592" t="s">
        <v>13103</v>
      </c>
      <c r="H458" s="2592" t="s">
        <v>215</v>
      </c>
      <c r="I458" s="2635" t="s">
        <v>10594</v>
      </c>
      <c r="J458" s="2006" t="s">
        <v>4579</v>
      </c>
      <c r="K458" s="2636" t="s">
        <v>398</v>
      </c>
      <c r="L458" s="1892">
        <v>0.36180555555555555</v>
      </c>
      <c r="M458" s="1892">
        <v>0.64583333333333337</v>
      </c>
      <c r="N458" s="2006" t="s">
        <v>219</v>
      </c>
      <c r="O458" s="1892">
        <v>0.35416666666666669</v>
      </c>
      <c r="P458" s="2486" t="s">
        <v>34</v>
      </c>
      <c r="Q458" s="2486" t="s">
        <v>34</v>
      </c>
      <c r="R458" s="2006" t="s">
        <v>600</v>
      </c>
      <c r="S458" s="2006" t="s">
        <v>600</v>
      </c>
      <c r="T458" s="2006" t="s">
        <v>36</v>
      </c>
      <c r="U458" s="2238" t="s">
        <v>367</v>
      </c>
      <c r="V458" s="2578">
        <f t="shared" si="9"/>
        <v>7.6388888888888618E-3</v>
      </c>
      <c r="W458" s="2016">
        <v>8700288867</v>
      </c>
    </row>
    <row r="459" spans="1:23" s="1810" customFormat="1">
      <c r="A459" s="1801">
        <v>456</v>
      </c>
      <c r="B459" s="1801">
        <v>2120</v>
      </c>
      <c r="C459" s="1823">
        <v>212142</v>
      </c>
      <c r="D459" s="1802" t="s">
        <v>13104</v>
      </c>
      <c r="E459" s="1811" t="s">
        <v>13105</v>
      </c>
      <c r="F459" s="1886" t="s">
        <v>192</v>
      </c>
      <c r="G459" s="1811" t="s">
        <v>4039</v>
      </c>
      <c r="H459" s="1886" t="s">
        <v>4426</v>
      </c>
      <c r="I459" s="1811" t="s">
        <v>13106</v>
      </c>
      <c r="J459" s="2006" t="s">
        <v>4579</v>
      </c>
      <c r="K459" s="1887" t="s">
        <v>651</v>
      </c>
      <c r="L459" s="1807">
        <v>0.35416666666666669</v>
      </c>
      <c r="M459" s="1807">
        <v>0.78125</v>
      </c>
      <c r="N459" s="2006" t="s">
        <v>33</v>
      </c>
      <c r="O459" s="1807">
        <v>0.34722222222222221</v>
      </c>
      <c r="P459" s="2486" t="s">
        <v>34</v>
      </c>
      <c r="Q459" s="2486" t="s">
        <v>34</v>
      </c>
      <c r="R459" s="2006" t="s">
        <v>600</v>
      </c>
      <c r="S459" s="2006" t="s">
        <v>600</v>
      </c>
      <c r="T459" s="2006" t="s">
        <v>36</v>
      </c>
      <c r="U459" s="2238" t="s">
        <v>367</v>
      </c>
      <c r="V459" s="2526">
        <f t="shared" si="9"/>
        <v>6.9444444444444753E-3</v>
      </c>
      <c r="W459" s="1997">
        <v>8882424372</v>
      </c>
    </row>
    <row r="460" spans="1:23" ht="27.75">
      <c r="A460" s="775">
        <v>457</v>
      </c>
      <c r="B460" s="775">
        <v>4505</v>
      </c>
      <c r="C460" s="1503">
        <v>202140</v>
      </c>
      <c r="D460" s="775" t="s">
        <v>13104</v>
      </c>
      <c r="E460" s="1503" t="s">
        <v>13107</v>
      </c>
      <c r="F460" s="1852" t="s">
        <v>602</v>
      </c>
      <c r="G460" s="2220" t="s">
        <v>13108</v>
      </c>
      <c r="H460" s="1852" t="s">
        <v>41</v>
      </c>
      <c r="I460" s="1503" t="s">
        <v>13109</v>
      </c>
      <c r="J460" s="2242" t="s">
        <v>4579</v>
      </c>
      <c r="K460" s="712" t="s">
        <v>8250</v>
      </c>
      <c r="L460" s="1498">
        <v>0.7</v>
      </c>
      <c r="M460" s="1498">
        <v>0.73263888888888884</v>
      </c>
      <c r="N460" s="2607" t="s">
        <v>37</v>
      </c>
      <c r="O460" s="1237"/>
      <c r="P460" s="1237"/>
      <c r="Q460" s="1237"/>
      <c r="R460" s="1237"/>
      <c r="S460" s="1237"/>
      <c r="T460" s="1237"/>
      <c r="U460" s="1237" t="s">
        <v>450</v>
      </c>
      <c r="V460" s="2526"/>
      <c r="W460" s="581">
        <v>9671454327</v>
      </c>
    </row>
    <row r="461" spans="1:23" s="1810" customFormat="1">
      <c r="A461" s="1801">
        <v>458</v>
      </c>
      <c r="B461" s="1801"/>
      <c r="C461" s="1823">
        <v>76638</v>
      </c>
      <c r="D461" s="1801" t="s">
        <v>13104</v>
      </c>
      <c r="E461" s="1805" t="s">
        <v>13110</v>
      </c>
      <c r="F461" s="1886" t="s">
        <v>285</v>
      </c>
      <c r="G461" s="2076" t="s">
        <v>11607</v>
      </c>
      <c r="H461" s="1886" t="s">
        <v>41</v>
      </c>
      <c r="I461" s="1811" t="s">
        <v>13111</v>
      </c>
      <c r="J461" s="2006" t="s">
        <v>4579</v>
      </c>
      <c r="K461" s="1887" t="s">
        <v>1008</v>
      </c>
      <c r="L461" s="1807">
        <v>0.6333333333333333</v>
      </c>
      <c r="M461" s="1807">
        <v>0.68055555555555558</v>
      </c>
      <c r="N461" s="2006" t="s">
        <v>33</v>
      </c>
      <c r="O461" s="1807">
        <v>0.625</v>
      </c>
      <c r="P461" s="2486" t="s">
        <v>34</v>
      </c>
      <c r="Q461" s="2486" t="s">
        <v>34</v>
      </c>
      <c r="R461" s="2006" t="s">
        <v>600</v>
      </c>
      <c r="S461" s="2006" t="s">
        <v>600</v>
      </c>
      <c r="T461" s="2006" t="s">
        <v>36</v>
      </c>
      <c r="U461" s="2238" t="s">
        <v>367</v>
      </c>
      <c r="V461" s="2526">
        <f t="shared" si="9"/>
        <v>8.3333333333333037E-3</v>
      </c>
      <c r="W461" s="1997">
        <v>9717010260</v>
      </c>
    </row>
    <row r="462" spans="1:23" s="1810" customFormat="1">
      <c r="A462" s="1801">
        <v>459</v>
      </c>
      <c r="B462" s="1801">
        <v>3557</v>
      </c>
      <c r="C462" s="1823">
        <v>7984</v>
      </c>
      <c r="D462" s="1801" t="s">
        <v>13104</v>
      </c>
      <c r="E462" s="1805" t="s">
        <v>13112</v>
      </c>
      <c r="F462" s="1886" t="s">
        <v>1102</v>
      </c>
      <c r="G462" s="2076" t="s">
        <v>11607</v>
      </c>
      <c r="H462" s="1886" t="s">
        <v>41</v>
      </c>
      <c r="I462" s="1811" t="s">
        <v>13113</v>
      </c>
      <c r="J462" s="2006" t="s">
        <v>4579</v>
      </c>
      <c r="K462" s="1887" t="s">
        <v>180</v>
      </c>
      <c r="L462" s="1807">
        <v>0.75</v>
      </c>
      <c r="M462" s="1807">
        <v>0.80902777777777779</v>
      </c>
      <c r="N462" s="2006" t="s">
        <v>33</v>
      </c>
      <c r="O462" s="1807">
        <v>0.73958333333333337</v>
      </c>
      <c r="P462" s="2486" t="s">
        <v>34</v>
      </c>
      <c r="Q462" s="2486" t="s">
        <v>34</v>
      </c>
      <c r="R462" s="2006" t="s">
        <v>600</v>
      </c>
      <c r="S462" s="2006" t="s">
        <v>600</v>
      </c>
      <c r="T462" s="2006" t="s">
        <v>36</v>
      </c>
      <c r="U462" s="2238" t="s">
        <v>367</v>
      </c>
      <c r="V462" s="2526">
        <f t="shared" si="9"/>
        <v>1.041666666666663E-2</v>
      </c>
      <c r="W462" s="1997">
        <v>9991223277</v>
      </c>
    </row>
    <row r="463" spans="1:23" s="1810" customFormat="1">
      <c r="A463" s="1801">
        <v>460</v>
      </c>
      <c r="B463" s="1801">
        <v>4644</v>
      </c>
      <c r="C463" s="1823">
        <v>215302</v>
      </c>
      <c r="D463" s="1801" t="s">
        <v>13104</v>
      </c>
      <c r="E463" s="1811" t="s">
        <v>13114</v>
      </c>
      <c r="F463" s="1886" t="s">
        <v>852</v>
      </c>
      <c r="G463" s="1811" t="s">
        <v>9595</v>
      </c>
      <c r="H463" s="1886" t="s">
        <v>10393</v>
      </c>
      <c r="I463" s="1811" t="s">
        <v>13115</v>
      </c>
      <c r="J463" s="2006" t="s">
        <v>4579</v>
      </c>
      <c r="K463" s="1887" t="s">
        <v>6483</v>
      </c>
      <c r="L463" s="1807">
        <v>0.41111111111111109</v>
      </c>
      <c r="M463" s="1807">
        <v>0.73263888888888884</v>
      </c>
      <c r="N463" s="1801" t="s">
        <v>33</v>
      </c>
      <c r="O463" s="1807">
        <v>0.3840277777777778</v>
      </c>
      <c r="P463" s="2486" t="s">
        <v>34</v>
      </c>
      <c r="Q463" s="2486" t="s">
        <v>34</v>
      </c>
      <c r="R463" s="1801" t="s">
        <v>36</v>
      </c>
      <c r="S463" s="1801" t="s">
        <v>600</v>
      </c>
      <c r="T463" s="1801" t="s">
        <v>13116</v>
      </c>
      <c r="U463" s="1801" t="s">
        <v>33</v>
      </c>
      <c r="V463" s="2526">
        <f t="shared" si="9"/>
        <v>2.7083333333333293E-2</v>
      </c>
      <c r="W463" s="1997">
        <v>7303222388</v>
      </c>
    </row>
    <row r="464" spans="1:23" s="1810" customFormat="1">
      <c r="A464" s="1801">
        <v>461</v>
      </c>
      <c r="B464" s="1801">
        <v>3551</v>
      </c>
      <c r="C464" s="1823">
        <v>214279</v>
      </c>
      <c r="D464" s="1801" t="s">
        <v>13104</v>
      </c>
      <c r="E464" s="1823" t="s">
        <v>13117</v>
      </c>
      <c r="F464" s="1886" t="s">
        <v>207</v>
      </c>
      <c r="G464" s="1811" t="s">
        <v>9362</v>
      </c>
      <c r="H464" s="1886" t="s">
        <v>463</v>
      </c>
      <c r="I464" s="1811" t="s">
        <v>11880</v>
      </c>
      <c r="J464" s="2006" t="s">
        <v>4579</v>
      </c>
      <c r="K464" s="1887" t="s">
        <v>32</v>
      </c>
      <c r="L464" s="1807">
        <v>0.3527777777777778</v>
      </c>
      <c r="M464" s="1807">
        <v>0.57638888888888884</v>
      </c>
      <c r="N464" s="2006" t="s">
        <v>33</v>
      </c>
      <c r="O464" s="1807">
        <v>0.34375</v>
      </c>
      <c r="P464" s="2486" t="s">
        <v>34</v>
      </c>
      <c r="Q464" s="2486" t="s">
        <v>34</v>
      </c>
      <c r="R464" s="2006" t="s">
        <v>600</v>
      </c>
      <c r="S464" s="2006" t="s">
        <v>600</v>
      </c>
      <c r="T464" s="2006" t="s">
        <v>36</v>
      </c>
      <c r="U464" s="2238" t="s">
        <v>367</v>
      </c>
      <c r="V464" s="2526">
        <f t="shared" si="9"/>
        <v>9.0277777777778012E-3</v>
      </c>
      <c r="W464" s="1997">
        <v>9560691415</v>
      </c>
    </row>
    <row r="465" spans="1:23" s="1810" customFormat="1" ht="27.75">
      <c r="A465" s="1801">
        <v>462</v>
      </c>
      <c r="B465" s="1801">
        <v>3570</v>
      </c>
      <c r="C465" s="1805">
        <v>139459</v>
      </c>
      <c r="D465" s="1801" t="s">
        <v>13104</v>
      </c>
      <c r="E465" s="1805" t="s">
        <v>13118</v>
      </c>
      <c r="F465" s="1886" t="s">
        <v>39</v>
      </c>
      <c r="G465" s="1811" t="s">
        <v>5979</v>
      </c>
      <c r="H465" s="1886" t="s">
        <v>947</v>
      </c>
      <c r="I465" s="1811" t="s">
        <v>13119</v>
      </c>
      <c r="J465" s="2006" t="s">
        <v>4579</v>
      </c>
      <c r="K465" s="1887" t="s">
        <v>168</v>
      </c>
      <c r="L465" s="1807">
        <v>0.59444444444444444</v>
      </c>
      <c r="M465" s="1807">
        <v>0.73263888888888884</v>
      </c>
      <c r="N465" s="2006" t="s">
        <v>33</v>
      </c>
      <c r="O465" s="1807">
        <v>0.58333333333333337</v>
      </c>
      <c r="P465" s="2486" t="s">
        <v>34</v>
      </c>
      <c r="Q465" s="2486" t="s">
        <v>34</v>
      </c>
      <c r="R465" s="2006" t="s">
        <v>600</v>
      </c>
      <c r="S465" s="2006" t="s">
        <v>600</v>
      </c>
      <c r="T465" s="2006" t="s">
        <v>36</v>
      </c>
      <c r="U465" s="2238" t="s">
        <v>367</v>
      </c>
      <c r="V465" s="2526">
        <f t="shared" si="9"/>
        <v>1.1111111111111072E-2</v>
      </c>
      <c r="W465" s="1997">
        <v>9873100391</v>
      </c>
    </row>
    <row r="466" spans="1:23">
      <c r="A466" s="775">
        <v>463</v>
      </c>
      <c r="B466" s="775"/>
      <c r="C466" s="1629">
        <v>21245</v>
      </c>
      <c r="D466" s="775" t="s">
        <v>13104</v>
      </c>
      <c r="E466" s="1629" t="s">
        <v>13120</v>
      </c>
      <c r="F466" s="1852" t="s">
        <v>569</v>
      </c>
      <c r="G466" s="2220" t="s">
        <v>13121</v>
      </c>
      <c r="H466" s="1852" t="s">
        <v>13122</v>
      </c>
      <c r="I466" s="2105" t="s">
        <v>13123</v>
      </c>
      <c r="J466" s="2242" t="s">
        <v>4579</v>
      </c>
      <c r="K466" s="712"/>
      <c r="L466" s="775"/>
      <c r="M466" s="775"/>
      <c r="N466" s="2607" t="s">
        <v>37</v>
      </c>
      <c r="O466" s="775"/>
      <c r="P466" s="775"/>
      <c r="Q466" s="775"/>
      <c r="R466" s="775"/>
      <c r="S466" s="775"/>
      <c r="T466" s="775"/>
      <c r="U466" s="775"/>
      <c r="V466" s="904">
        <f t="shared" si="9"/>
        <v>0</v>
      </c>
      <c r="W466" s="2350">
        <v>9818997554</v>
      </c>
    </row>
    <row r="467" spans="1:23">
      <c r="A467" s="775">
        <v>464</v>
      </c>
      <c r="B467" s="775"/>
      <c r="C467" s="1629">
        <v>210971</v>
      </c>
      <c r="D467" s="775" t="s">
        <v>13104</v>
      </c>
      <c r="E467" s="1629" t="s">
        <v>12213</v>
      </c>
      <c r="F467" s="1852" t="s">
        <v>518</v>
      </c>
      <c r="G467" s="2220" t="s">
        <v>4381</v>
      </c>
      <c r="H467" s="1852" t="s">
        <v>13122</v>
      </c>
      <c r="I467" s="2105" t="s">
        <v>12863</v>
      </c>
      <c r="J467" s="2242" t="s">
        <v>4579</v>
      </c>
      <c r="K467" s="712"/>
      <c r="L467" s="775"/>
      <c r="M467" s="775"/>
      <c r="N467" s="2607" t="s">
        <v>37</v>
      </c>
      <c r="O467" s="775"/>
      <c r="P467" s="775"/>
      <c r="Q467" s="775"/>
      <c r="R467" s="775"/>
      <c r="S467" s="775"/>
      <c r="T467" s="775"/>
      <c r="U467" s="775"/>
      <c r="V467" s="904">
        <f t="shared" si="9"/>
        <v>0</v>
      </c>
      <c r="W467" s="2350">
        <v>9555484460</v>
      </c>
    </row>
    <row r="468" spans="1:23">
      <c r="A468" s="775">
        <v>465</v>
      </c>
      <c r="B468" s="775"/>
      <c r="C468" s="1629">
        <v>213101</v>
      </c>
      <c r="D468" s="775" t="s">
        <v>13104</v>
      </c>
      <c r="E468" s="1629" t="s">
        <v>13124</v>
      </c>
      <c r="F468" s="1852" t="s">
        <v>829</v>
      </c>
      <c r="G468" s="2220" t="s">
        <v>4381</v>
      </c>
      <c r="H468" s="1852" t="s">
        <v>13122</v>
      </c>
      <c r="I468" s="2105" t="s">
        <v>13125</v>
      </c>
      <c r="J468" s="2242" t="s">
        <v>4579</v>
      </c>
      <c r="K468" s="712"/>
      <c r="L468" s="775"/>
      <c r="M468" s="775"/>
      <c r="N468" s="2607" t="s">
        <v>37</v>
      </c>
      <c r="O468" s="775"/>
      <c r="P468" s="775"/>
      <c r="Q468" s="775"/>
      <c r="R468" s="775"/>
      <c r="S468" s="775"/>
      <c r="T468" s="775"/>
      <c r="U468" s="775"/>
      <c r="V468" s="904">
        <f t="shared" si="9"/>
        <v>0</v>
      </c>
      <c r="W468" s="2350">
        <v>9416169429</v>
      </c>
    </row>
    <row r="469" spans="1:23" s="1810" customFormat="1" ht="27.75">
      <c r="A469" s="1801">
        <v>466</v>
      </c>
      <c r="B469" s="1801">
        <v>2630</v>
      </c>
      <c r="C469" s="1823">
        <v>212110</v>
      </c>
      <c r="D469" s="1801" t="s">
        <v>13104</v>
      </c>
      <c r="E469" s="1823" t="s">
        <v>13126</v>
      </c>
      <c r="F469" s="1886" t="s">
        <v>1867</v>
      </c>
      <c r="G469" s="2076" t="s">
        <v>13127</v>
      </c>
      <c r="H469" s="2054" t="s">
        <v>13128</v>
      </c>
      <c r="I469" s="1811" t="s">
        <v>13129</v>
      </c>
      <c r="J469" s="2006" t="s">
        <v>4579</v>
      </c>
      <c r="K469" s="1887" t="s">
        <v>4066</v>
      </c>
      <c r="L469" s="1807">
        <v>0.34583333333333333</v>
      </c>
      <c r="M469" s="1807">
        <v>0.96527777777777779</v>
      </c>
      <c r="N469" s="1801" t="s">
        <v>1054</v>
      </c>
      <c r="O469" s="1807">
        <v>0.33680555555555558</v>
      </c>
      <c r="P469" s="2486" t="s">
        <v>34</v>
      </c>
      <c r="Q469" s="2486" t="s">
        <v>34</v>
      </c>
      <c r="R469" s="1801" t="s">
        <v>600</v>
      </c>
      <c r="S469" s="1801" t="s">
        <v>600</v>
      </c>
      <c r="T469" s="1801" t="s">
        <v>36</v>
      </c>
      <c r="U469" s="1801" t="s">
        <v>367</v>
      </c>
      <c r="V469" s="2526">
        <f t="shared" si="9"/>
        <v>9.0277777777777457E-3</v>
      </c>
      <c r="W469" s="2014">
        <v>9717522068</v>
      </c>
    </row>
    <row r="470" spans="1:23" s="1810" customFormat="1" ht="15.75">
      <c r="A470" s="1801">
        <v>467</v>
      </c>
      <c r="B470" s="1801">
        <v>3120</v>
      </c>
      <c r="C470" s="1823">
        <v>78215</v>
      </c>
      <c r="D470" s="1801" t="s">
        <v>13104</v>
      </c>
      <c r="E470" s="1823" t="s">
        <v>13130</v>
      </c>
      <c r="F470" s="1886" t="s">
        <v>738</v>
      </c>
      <c r="G470" s="1811" t="s">
        <v>4486</v>
      </c>
      <c r="H470" s="1886" t="s">
        <v>520</v>
      </c>
      <c r="I470" s="2638" t="s">
        <v>13131</v>
      </c>
      <c r="J470" s="2006" t="s">
        <v>4579</v>
      </c>
      <c r="K470" s="1887" t="s">
        <v>13132</v>
      </c>
      <c r="L470" s="1807">
        <v>0.38194444444444442</v>
      </c>
      <c r="M470" s="1807">
        <v>0.42499999999999999</v>
      </c>
      <c r="N470" s="1801" t="s">
        <v>2145</v>
      </c>
      <c r="O470" s="1807">
        <v>0.37708333333333333</v>
      </c>
      <c r="P470" s="2486" t="s">
        <v>34</v>
      </c>
      <c r="Q470" s="2486" t="s">
        <v>34</v>
      </c>
      <c r="R470" s="1801" t="s">
        <v>600</v>
      </c>
      <c r="S470" s="1801" t="s">
        <v>600</v>
      </c>
      <c r="T470" s="1801" t="s">
        <v>36</v>
      </c>
      <c r="U470" s="1801" t="s">
        <v>367</v>
      </c>
      <c r="V470" s="2526">
        <f t="shared" si="9"/>
        <v>4.8611111111110938E-3</v>
      </c>
      <c r="W470" s="2014">
        <v>8527311469</v>
      </c>
    </row>
    <row r="471" spans="1:23">
      <c r="A471" s="775">
        <v>468</v>
      </c>
      <c r="B471" s="775">
        <v>4506</v>
      </c>
      <c r="C471" s="1629">
        <v>13944</v>
      </c>
      <c r="D471" s="775" t="s">
        <v>13104</v>
      </c>
      <c r="E471" s="2105" t="s">
        <v>13133</v>
      </c>
      <c r="F471" s="1852" t="s">
        <v>3319</v>
      </c>
      <c r="G471" s="2105" t="s">
        <v>4486</v>
      </c>
      <c r="H471" s="1852" t="s">
        <v>520</v>
      </c>
      <c r="I471" s="2105" t="s">
        <v>13134</v>
      </c>
      <c r="J471" s="2242" t="s">
        <v>4579</v>
      </c>
      <c r="K471" s="712"/>
      <c r="L471" s="775"/>
      <c r="M471" s="775"/>
      <c r="N471" s="2607" t="s">
        <v>37</v>
      </c>
      <c r="O471" s="775"/>
      <c r="P471" s="775"/>
      <c r="Q471" s="775"/>
      <c r="R471" s="775"/>
      <c r="S471" s="775"/>
      <c r="T471" s="775"/>
      <c r="U471" s="775"/>
      <c r="V471" s="904">
        <f t="shared" si="9"/>
        <v>0</v>
      </c>
      <c r="W471" s="1996">
        <v>8708972385</v>
      </c>
    </row>
    <row r="472" spans="1:23">
      <c r="A472" s="775">
        <v>469</v>
      </c>
      <c r="B472" s="775"/>
      <c r="C472" s="1629">
        <v>215188</v>
      </c>
      <c r="D472" s="775" t="s">
        <v>13104</v>
      </c>
      <c r="E472" s="2105" t="s">
        <v>13135</v>
      </c>
      <c r="F472" s="1852" t="s">
        <v>461</v>
      </c>
      <c r="G472" s="2105" t="s">
        <v>4486</v>
      </c>
      <c r="H472" s="1852" t="s">
        <v>520</v>
      </c>
      <c r="I472" s="2105" t="s">
        <v>13136</v>
      </c>
      <c r="J472" s="2242" t="s">
        <v>4579</v>
      </c>
      <c r="K472" s="712"/>
      <c r="L472" s="775"/>
      <c r="M472" s="775"/>
      <c r="N472" s="2607" t="s">
        <v>37</v>
      </c>
      <c r="O472" s="775"/>
      <c r="P472" s="775"/>
      <c r="Q472" s="775"/>
      <c r="R472" s="775"/>
      <c r="S472" s="775"/>
      <c r="T472" s="775"/>
      <c r="U472" s="775"/>
      <c r="V472" s="904">
        <f t="shared" si="9"/>
        <v>0</v>
      </c>
      <c r="W472" s="1996">
        <v>8930085761</v>
      </c>
    </row>
    <row r="473" spans="1:23" ht="15.75">
      <c r="A473" s="775">
        <v>470</v>
      </c>
      <c r="B473" s="775"/>
      <c r="C473" s="1629">
        <v>179512</v>
      </c>
      <c r="D473" s="775" t="s">
        <v>13104</v>
      </c>
      <c r="E473" s="1629" t="s">
        <v>13137</v>
      </c>
      <c r="F473" s="1852" t="s">
        <v>518</v>
      </c>
      <c r="G473" s="2105" t="s">
        <v>4410</v>
      </c>
      <c r="H473" s="1852" t="s">
        <v>343</v>
      </c>
      <c r="I473" s="2637" t="s">
        <v>13138</v>
      </c>
      <c r="J473" s="2242" t="s">
        <v>4579</v>
      </c>
      <c r="K473" s="712"/>
      <c r="L473" s="775"/>
      <c r="M473" s="775"/>
      <c r="N473" s="2607" t="s">
        <v>37</v>
      </c>
      <c r="O473" s="775"/>
      <c r="P473" s="775"/>
      <c r="Q473" s="775"/>
      <c r="R473" s="775"/>
      <c r="S473" s="775"/>
      <c r="T473" s="775"/>
      <c r="U473" s="775"/>
      <c r="V473" s="904">
        <f t="shared" si="9"/>
        <v>0</v>
      </c>
      <c r="W473" s="2350">
        <v>8588868657</v>
      </c>
    </row>
    <row r="474" spans="1:23" s="1810" customFormat="1">
      <c r="A474" s="1801">
        <v>471</v>
      </c>
      <c r="B474" s="1801">
        <v>3525</v>
      </c>
      <c r="C474" s="1805">
        <v>210543</v>
      </c>
      <c r="D474" s="1801" t="s">
        <v>13104</v>
      </c>
      <c r="E474" s="1805" t="s">
        <v>13139</v>
      </c>
      <c r="F474" s="1886" t="s">
        <v>207</v>
      </c>
      <c r="G474" s="1811" t="s">
        <v>12771</v>
      </c>
      <c r="H474" s="1886" t="s">
        <v>12771</v>
      </c>
      <c r="I474" s="1805" t="s">
        <v>13140</v>
      </c>
      <c r="J474" s="2006" t="s">
        <v>4579</v>
      </c>
      <c r="K474" s="1887" t="s">
        <v>621</v>
      </c>
      <c r="L474" s="1807">
        <v>0.6166666666666667</v>
      </c>
      <c r="M474" s="1807">
        <v>0.69097222222222221</v>
      </c>
      <c r="N474" s="1801" t="s">
        <v>1063</v>
      </c>
      <c r="O474" s="1807">
        <v>0.59027777777777779</v>
      </c>
      <c r="P474" s="2486" t="s">
        <v>34</v>
      </c>
      <c r="Q474" s="2486" t="s">
        <v>34</v>
      </c>
      <c r="R474" s="1801" t="s">
        <v>36</v>
      </c>
      <c r="S474" s="1801" t="s">
        <v>600</v>
      </c>
      <c r="T474" s="1801" t="s">
        <v>36</v>
      </c>
      <c r="U474" s="1801" t="s">
        <v>33</v>
      </c>
      <c r="V474" s="2526">
        <f t="shared" si="9"/>
        <v>2.6388888888888906E-2</v>
      </c>
      <c r="W474" s="1997">
        <v>8247003897</v>
      </c>
    </row>
    <row r="475" spans="1:23" s="1810" customFormat="1">
      <c r="A475" s="1801">
        <v>472</v>
      </c>
      <c r="B475" s="1801">
        <v>2129</v>
      </c>
      <c r="C475" s="1805">
        <v>209580</v>
      </c>
      <c r="D475" s="1801" t="s">
        <v>13104</v>
      </c>
      <c r="E475" s="1805" t="s">
        <v>13141</v>
      </c>
      <c r="F475" s="1886" t="s">
        <v>647</v>
      </c>
      <c r="G475" s="1811" t="s">
        <v>12771</v>
      </c>
      <c r="H475" s="1886" t="s">
        <v>13142</v>
      </c>
      <c r="I475" s="1805" t="s">
        <v>394</v>
      </c>
      <c r="J475" s="2006" t="s">
        <v>4579</v>
      </c>
      <c r="K475" s="2636" t="s">
        <v>56</v>
      </c>
      <c r="L475" s="1807">
        <v>0.71388888888888891</v>
      </c>
      <c r="M475" s="1807">
        <v>0.75</v>
      </c>
      <c r="N475" s="1801" t="s">
        <v>33</v>
      </c>
      <c r="O475" s="1807">
        <v>0.70833333333333337</v>
      </c>
      <c r="P475" s="2486" t="s">
        <v>34</v>
      </c>
      <c r="Q475" s="2486" t="s">
        <v>34</v>
      </c>
      <c r="R475" s="1801" t="s">
        <v>600</v>
      </c>
      <c r="S475" s="1801" t="s">
        <v>600</v>
      </c>
      <c r="T475" s="1801" t="s">
        <v>36</v>
      </c>
      <c r="U475" s="1801" t="s">
        <v>367</v>
      </c>
      <c r="V475" s="2526">
        <f t="shared" si="9"/>
        <v>5.5555555555555358E-3</v>
      </c>
      <c r="W475" s="1997">
        <v>8285061587</v>
      </c>
    </row>
    <row r="476" spans="1:23" s="1810" customFormat="1">
      <c r="A476" s="1801">
        <v>473</v>
      </c>
      <c r="B476" s="1801"/>
      <c r="C476" s="1823">
        <v>138648</v>
      </c>
      <c r="D476" s="1801" t="s">
        <v>13104</v>
      </c>
      <c r="E476" s="1811" t="s">
        <v>13143</v>
      </c>
      <c r="F476" s="1886" t="s">
        <v>938</v>
      </c>
      <c r="G476" s="1811" t="s">
        <v>12771</v>
      </c>
      <c r="H476" s="1886" t="s">
        <v>12771</v>
      </c>
      <c r="I476" s="1811" t="s">
        <v>13144</v>
      </c>
      <c r="J476" s="2006" t="s">
        <v>4579</v>
      </c>
      <c r="K476" s="1885" t="s">
        <v>565</v>
      </c>
      <c r="L476" s="1807">
        <v>0.53125</v>
      </c>
      <c r="M476" s="1807">
        <v>0.57152777777777775</v>
      </c>
      <c r="N476" s="1801" t="s">
        <v>33</v>
      </c>
      <c r="O476" s="1807">
        <v>0.52083333333333337</v>
      </c>
      <c r="P476" s="2486" t="s">
        <v>34</v>
      </c>
      <c r="Q476" s="2486" t="s">
        <v>34</v>
      </c>
      <c r="R476" s="1801" t="s">
        <v>600</v>
      </c>
      <c r="S476" s="1801" t="s">
        <v>600</v>
      </c>
      <c r="T476" s="1801" t="s">
        <v>36</v>
      </c>
      <c r="U476" s="1801" t="s">
        <v>367</v>
      </c>
      <c r="V476" s="2526">
        <f t="shared" si="9"/>
        <v>1.041666666666663E-2</v>
      </c>
      <c r="W476" s="1997">
        <v>8700930845</v>
      </c>
    </row>
    <row r="477" spans="1:23" s="1810" customFormat="1">
      <c r="A477" s="1801">
        <v>474</v>
      </c>
      <c r="B477" s="1801">
        <v>2423</v>
      </c>
      <c r="C477" s="1823">
        <v>211920</v>
      </c>
      <c r="D477" s="1801" t="s">
        <v>13104</v>
      </c>
      <c r="E477" s="1823" t="s">
        <v>13145</v>
      </c>
      <c r="F477" s="1886" t="s">
        <v>4122</v>
      </c>
      <c r="G477" s="1811" t="s">
        <v>10153</v>
      </c>
      <c r="H477" s="1886" t="s">
        <v>3369</v>
      </c>
      <c r="I477" s="1811" t="s">
        <v>13146</v>
      </c>
      <c r="J477" s="2006" t="s">
        <v>4579</v>
      </c>
      <c r="K477" s="2128" t="s">
        <v>5385</v>
      </c>
      <c r="L477" s="1807">
        <v>0.38611111111111113</v>
      </c>
      <c r="M477" s="1807">
        <v>0.57638888888888884</v>
      </c>
      <c r="N477" s="1801" t="s">
        <v>10749</v>
      </c>
      <c r="O477" s="1807">
        <v>0.37847222222222221</v>
      </c>
      <c r="P477" s="2486" t="s">
        <v>34</v>
      </c>
      <c r="Q477" s="2486" t="s">
        <v>34</v>
      </c>
      <c r="R477" s="1801" t="s">
        <v>600</v>
      </c>
      <c r="S477" s="1801" t="s">
        <v>600</v>
      </c>
      <c r="T477" s="1801" t="s">
        <v>36</v>
      </c>
      <c r="U477" s="1801" t="s">
        <v>367</v>
      </c>
      <c r="V477" s="2526">
        <f t="shared" si="9"/>
        <v>7.6388888888889173E-3</v>
      </c>
      <c r="W477" s="1997">
        <v>9906826592</v>
      </c>
    </row>
    <row r="478" spans="1:23" s="1810" customFormat="1">
      <c r="A478" s="1801">
        <v>475</v>
      </c>
      <c r="B478" s="1801">
        <v>2422</v>
      </c>
      <c r="C478" s="1805">
        <v>202703</v>
      </c>
      <c r="D478" s="1801" t="s">
        <v>13104</v>
      </c>
      <c r="E478" s="1805" t="s">
        <v>13147</v>
      </c>
      <c r="F478" s="1886" t="s">
        <v>68</v>
      </c>
      <c r="G478" s="1811" t="s">
        <v>3329</v>
      </c>
      <c r="H478" s="1886" t="s">
        <v>3346</v>
      </c>
      <c r="I478" s="1805" t="s">
        <v>100</v>
      </c>
      <c r="J478" s="2006" t="s">
        <v>4579</v>
      </c>
      <c r="K478" s="1885" t="s">
        <v>180</v>
      </c>
      <c r="L478" s="1807">
        <v>0.35416666666666669</v>
      </c>
      <c r="M478" s="1807">
        <v>0.64583333333333337</v>
      </c>
      <c r="N478" s="1801" t="s">
        <v>33</v>
      </c>
      <c r="O478" s="1807">
        <v>0.34722222222222221</v>
      </c>
      <c r="P478" s="2486" t="s">
        <v>34</v>
      </c>
      <c r="Q478" s="2486" t="s">
        <v>34</v>
      </c>
      <c r="R478" s="1801" t="s">
        <v>600</v>
      </c>
      <c r="S478" s="1801" t="s">
        <v>600</v>
      </c>
      <c r="T478" s="1801" t="s">
        <v>36</v>
      </c>
      <c r="U478" s="1801" t="s">
        <v>367</v>
      </c>
      <c r="V478" s="2526">
        <f t="shared" si="9"/>
        <v>6.9444444444444753E-3</v>
      </c>
      <c r="W478" s="1997">
        <v>9899938559</v>
      </c>
    </row>
    <row r="479" spans="1:23" s="1810" customFormat="1">
      <c r="A479" s="1801">
        <v>476</v>
      </c>
      <c r="B479" s="1801">
        <v>4653</v>
      </c>
      <c r="C479" s="1823">
        <v>20622</v>
      </c>
      <c r="D479" s="1801" t="s">
        <v>13104</v>
      </c>
      <c r="E479" s="1823" t="s">
        <v>13148</v>
      </c>
      <c r="F479" s="1886" t="s">
        <v>1112</v>
      </c>
      <c r="G479" s="1811" t="s">
        <v>12771</v>
      </c>
      <c r="H479" s="1886" t="s">
        <v>12771</v>
      </c>
      <c r="I479" s="1805" t="s">
        <v>13149</v>
      </c>
      <c r="J479" s="2006" t="s">
        <v>4579</v>
      </c>
      <c r="K479" s="1887" t="s">
        <v>1018</v>
      </c>
      <c r="L479" s="1807">
        <v>0.36666666666666664</v>
      </c>
      <c r="M479" s="1807">
        <v>0.4201388888888889</v>
      </c>
      <c r="N479" s="1801" t="s">
        <v>33</v>
      </c>
      <c r="O479" s="1807">
        <v>0.3611111111111111</v>
      </c>
      <c r="P479" s="2486" t="s">
        <v>34</v>
      </c>
      <c r="Q479" s="2486" t="s">
        <v>34</v>
      </c>
      <c r="R479" s="1801" t="s">
        <v>36</v>
      </c>
      <c r="S479" s="1801" t="s">
        <v>600</v>
      </c>
      <c r="T479" s="1801" t="s">
        <v>36</v>
      </c>
      <c r="U479" s="1801" t="s">
        <v>33</v>
      </c>
      <c r="V479" s="2526">
        <f t="shared" si="9"/>
        <v>5.5555555555555358E-3</v>
      </c>
      <c r="W479" s="2014">
        <v>9891434440</v>
      </c>
    </row>
    <row r="480" spans="1:23" s="1810" customFormat="1">
      <c r="A480" s="1801">
        <v>477</v>
      </c>
      <c r="B480" s="1801">
        <v>4611</v>
      </c>
      <c r="C480" s="1823">
        <v>86695</v>
      </c>
      <c r="D480" s="1801" t="s">
        <v>13104</v>
      </c>
      <c r="E480" s="1823" t="s">
        <v>13150</v>
      </c>
      <c r="F480" s="1886" t="s">
        <v>602</v>
      </c>
      <c r="G480" s="1811" t="s">
        <v>10375</v>
      </c>
      <c r="H480" s="1886" t="s">
        <v>29</v>
      </c>
      <c r="I480" s="1811" t="s">
        <v>553</v>
      </c>
      <c r="J480" s="2006" t="s">
        <v>4579</v>
      </c>
      <c r="K480" s="1887" t="s">
        <v>6289</v>
      </c>
      <c r="L480" s="1807">
        <v>0.45833333333333331</v>
      </c>
      <c r="M480" s="1807">
        <v>0.47916666666666669</v>
      </c>
      <c r="N480" s="1801" t="s">
        <v>33</v>
      </c>
      <c r="O480" s="1807">
        <v>0.4513888888888889</v>
      </c>
      <c r="P480" s="2486" t="s">
        <v>34</v>
      </c>
      <c r="Q480" s="2486" t="s">
        <v>34</v>
      </c>
      <c r="R480" s="1801" t="s">
        <v>600</v>
      </c>
      <c r="S480" s="1801" t="s">
        <v>600</v>
      </c>
      <c r="T480" s="1801" t="s">
        <v>36</v>
      </c>
      <c r="U480" s="1801" t="s">
        <v>9497</v>
      </c>
      <c r="V480" s="2526">
        <f t="shared" si="9"/>
        <v>6.9444444444444198E-3</v>
      </c>
      <c r="W480" s="2014">
        <v>9312007832</v>
      </c>
    </row>
    <row r="481" spans="1:23" s="1810" customFormat="1">
      <c r="A481" s="1801">
        <v>478</v>
      </c>
      <c r="B481" s="1801">
        <v>3533</v>
      </c>
      <c r="C481" s="1823">
        <v>205596</v>
      </c>
      <c r="D481" s="1801" t="s">
        <v>13104</v>
      </c>
      <c r="E481" s="1823" t="s">
        <v>13151</v>
      </c>
      <c r="F481" s="1886" t="s">
        <v>2095</v>
      </c>
      <c r="G481" s="1811" t="s">
        <v>4362</v>
      </c>
      <c r="H481" s="1886" t="s">
        <v>29</v>
      </c>
      <c r="I481" s="1811" t="s">
        <v>1871</v>
      </c>
      <c r="J481" s="2006" t="s">
        <v>4579</v>
      </c>
      <c r="K481" s="1887" t="s">
        <v>1078</v>
      </c>
      <c r="L481" s="1807">
        <v>0.61458333333333337</v>
      </c>
      <c r="M481" s="1807">
        <v>0.65972222222222221</v>
      </c>
      <c r="N481" s="1801" t="s">
        <v>33</v>
      </c>
      <c r="O481" s="1807">
        <v>0.51736111111111116</v>
      </c>
      <c r="P481" s="2486" t="s">
        <v>34</v>
      </c>
      <c r="Q481" s="2486" t="s">
        <v>34</v>
      </c>
      <c r="R481" s="1801" t="s">
        <v>36</v>
      </c>
      <c r="S481" s="1801" t="s">
        <v>600</v>
      </c>
      <c r="T481" s="1801" t="s">
        <v>36</v>
      </c>
      <c r="U481" s="1801" t="s">
        <v>13152</v>
      </c>
      <c r="V481" s="952">
        <f t="shared" si="9"/>
        <v>9.722222222222221E-2</v>
      </c>
      <c r="W481" s="2014">
        <v>9599772650</v>
      </c>
    </row>
    <row r="482" spans="1:23" s="1810" customFormat="1">
      <c r="A482" s="1801">
        <v>479</v>
      </c>
      <c r="B482" s="1801">
        <v>4627</v>
      </c>
      <c r="C482" s="1823">
        <v>214280</v>
      </c>
      <c r="D482" s="1801" t="s">
        <v>13104</v>
      </c>
      <c r="E482" s="1823" t="s">
        <v>13153</v>
      </c>
      <c r="F482" s="1886" t="s">
        <v>2095</v>
      </c>
      <c r="G482" s="1811" t="s">
        <v>10375</v>
      </c>
      <c r="H482" s="1886" t="s">
        <v>29</v>
      </c>
      <c r="I482" s="1811" t="s">
        <v>553</v>
      </c>
      <c r="J482" s="2006" t="s">
        <v>4579</v>
      </c>
      <c r="K482" s="1887" t="s">
        <v>6163</v>
      </c>
      <c r="L482" s="1807">
        <v>0.64236111111111116</v>
      </c>
      <c r="M482" s="1807">
        <v>0.67361111111111116</v>
      </c>
      <c r="N482" s="1801" t="s">
        <v>33</v>
      </c>
      <c r="O482" s="1807">
        <v>0.62916666666666665</v>
      </c>
      <c r="P482" s="2486" t="s">
        <v>34</v>
      </c>
      <c r="Q482" s="2486" t="s">
        <v>34</v>
      </c>
      <c r="R482" s="1801" t="s">
        <v>600</v>
      </c>
      <c r="S482" s="1801" t="s">
        <v>600</v>
      </c>
      <c r="T482" s="1801" t="s">
        <v>36</v>
      </c>
      <c r="U482" s="1801" t="s">
        <v>367</v>
      </c>
      <c r="V482" s="2526">
        <f t="shared" si="9"/>
        <v>1.3194444444444509E-2</v>
      </c>
      <c r="W482" s="2014">
        <v>9811466542</v>
      </c>
    </row>
    <row r="483" spans="1:23" s="2223" customFormat="1">
      <c r="A483" s="1801">
        <v>480</v>
      </c>
      <c r="B483" s="1812">
        <v>6137</v>
      </c>
      <c r="C483" s="1805">
        <v>213948</v>
      </c>
      <c r="D483" s="1812" t="s">
        <v>13104</v>
      </c>
      <c r="E483" s="1805" t="s">
        <v>13154</v>
      </c>
      <c r="F483" s="1886" t="s">
        <v>528</v>
      </c>
      <c r="G483" s="1811" t="s">
        <v>5418</v>
      </c>
      <c r="H483" s="1886" t="s">
        <v>29</v>
      </c>
      <c r="I483" s="1805" t="s">
        <v>12637</v>
      </c>
      <c r="J483" s="2006" t="s">
        <v>4579</v>
      </c>
      <c r="K483" s="2112" t="s">
        <v>3666</v>
      </c>
      <c r="L483" s="2055">
        <v>0.68888888888888888</v>
      </c>
      <c r="M483" s="2055">
        <v>0.70138888888888884</v>
      </c>
      <c r="N483" s="1812" t="s">
        <v>33</v>
      </c>
      <c r="O483" s="2055">
        <v>0.6875</v>
      </c>
      <c r="P483" s="2486" t="s">
        <v>34</v>
      </c>
      <c r="Q483" s="2486" t="s">
        <v>34</v>
      </c>
      <c r="R483" s="1812" t="s">
        <v>600</v>
      </c>
      <c r="S483" s="1812" t="s">
        <v>600</v>
      </c>
      <c r="T483" s="1812" t="s">
        <v>36</v>
      </c>
      <c r="U483" s="1812" t="s">
        <v>9497</v>
      </c>
      <c r="V483" s="2588">
        <f t="shared" si="9"/>
        <v>1.388888888888884E-3</v>
      </c>
      <c r="W483" s="1997">
        <v>9971575678</v>
      </c>
    </row>
    <row r="484" spans="1:23" s="2223" customFormat="1">
      <c r="A484" s="1801">
        <v>481</v>
      </c>
      <c r="B484" s="1812"/>
      <c r="C484" s="1886">
        <v>97149</v>
      </c>
      <c r="D484" s="1812" t="s">
        <v>13104</v>
      </c>
      <c r="E484" s="1886" t="s">
        <v>13155</v>
      </c>
      <c r="F484" s="1886" t="s">
        <v>363</v>
      </c>
      <c r="G484" s="1886" t="s">
        <v>109</v>
      </c>
      <c r="H484" s="1886" t="s">
        <v>29</v>
      </c>
      <c r="I484" s="1886" t="s">
        <v>128</v>
      </c>
      <c r="J484" s="1812" t="s">
        <v>188</v>
      </c>
      <c r="K484" s="2149" t="s">
        <v>32</v>
      </c>
      <c r="L484" s="2055">
        <v>0.67708333333333337</v>
      </c>
      <c r="M484" s="2055">
        <v>0.73263888888888884</v>
      </c>
      <c r="N484" s="1812" t="s">
        <v>33</v>
      </c>
      <c r="O484" s="2055">
        <v>0.67013888888888884</v>
      </c>
      <c r="P484" s="2486" t="s">
        <v>34</v>
      </c>
      <c r="Q484" s="2486" t="s">
        <v>34</v>
      </c>
      <c r="R484" s="1812" t="s">
        <v>600</v>
      </c>
      <c r="S484" s="1812" t="s">
        <v>600</v>
      </c>
      <c r="T484" s="1812" t="s">
        <v>36</v>
      </c>
      <c r="U484" s="1812" t="s">
        <v>9497</v>
      </c>
      <c r="V484" s="2588">
        <f t="shared" si="9"/>
        <v>6.9444444444445308E-3</v>
      </c>
      <c r="W484" s="1812"/>
    </row>
    <row r="485" spans="1:23" s="2223" customFormat="1">
      <c r="A485" s="1801">
        <v>482</v>
      </c>
      <c r="B485" s="1812"/>
      <c r="C485" s="1886">
        <v>193990</v>
      </c>
      <c r="D485" s="1812" t="s">
        <v>13104</v>
      </c>
      <c r="E485" s="1886" t="s">
        <v>13156</v>
      </c>
      <c r="F485" s="1886" t="s">
        <v>505</v>
      </c>
      <c r="G485" s="1886" t="s">
        <v>11797</v>
      </c>
      <c r="H485" s="1886" t="s">
        <v>29</v>
      </c>
      <c r="I485" s="2054" t="s">
        <v>128</v>
      </c>
      <c r="J485" s="1812" t="s">
        <v>188</v>
      </c>
      <c r="K485" s="2149" t="s">
        <v>1027</v>
      </c>
      <c r="L485" s="2055">
        <v>0.8041666666666667</v>
      </c>
      <c r="M485" s="2055">
        <v>0.875</v>
      </c>
      <c r="N485" s="1812" t="s">
        <v>33</v>
      </c>
      <c r="O485" s="2055">
        <v>0.79513888888888884</v>
      </c>
      <c r="P485" s="2486" t="s">
        <v>34</v>
      </c>
      <c r="Q485" s="2486" t="s">
        <v>34</v>
      </c>
      <c r="R485" s="1812" t="s">
        <v>600</v>
      </c>
      <c r="S485" s="1812" t="s">
        <v>600</v>
      </c>
      <c r="T485" s="1812" t="s">
        <v>36</v>
      </c>
      <c r="U485" s="1812" t="s">
        <v>9497</v>
      </c>
      <c r="V485" s="2588">
        <f t="shared" si="9"/>
        <v>9.0277777777778567E-3</v>
      </c>
      <c r="W485" s="1812"/>
    </row>
    <row r="486" spans="1:23" s="2223" customFormat="1">
      <c r="A486" s="1801">
        <v>483</v>
      </c>
      <c r="B486" s="1812"/>
      <c r="C486" s="1886">
        <v>202140</v>
      </c>
      <c r="D486" s="1812" t="s">
        <v>13104</v>
      </c>
      <c r="E486" s="1886" t="s">
        <v>13157</v>
      </c>
      <c r="F486" s="1886" t="s">
        <v>602</v>
      </c>
      <c r="G486" s="1886" t="s">
        <v>13158</v>
      </c>
      <c r="H486" s="1886" t="s">
        <v>41</v>
      </c>
      <c r="I486" s="1886" t="s">
        <v>13159</v>
      </c>
      <c r="J486" s="1812" t="s">
        <v>188</v>
      </c>
      <c r="K486" s="2149" t="s">
        <v>56</v>
      </c>
      <c r="L486" s="2055">
        <v>0.69791666666666663</v>
      </c>
      <c r="M486" s="2055">
        <v>0.73263888888888884</v>
      </c>
      <c r="N486" s="1812" t="s">
        <v>33</v>
      </c>
      <c r="O486" s="2055">
        <v>0.69444444444444442</v>
      </c>
      <c r="P486" s="2486" t="s">
        <v>34</v>
      </c>
      <c r="Q486" s="2486" t="s">
        <v>34</v>
      </c>
      <c r="R486" s="1812" t="s">
        <v>600</v>
      </c>
      <c r="S486" s="1812" t="s">
        <v>600</v>
      </c>
      <c r="T486" s="1812" t="s">
        <v>36</v>
      </c>
      <c r="U486" s="1812" t="s">
        <v>367</v>
      </c>
      <c r="V486" s="2588">
        <f t="shared" si="9"/>
        <v>3.4722222222222099E-3</v>
      </c>
      <c r="W486" s="1812"/>
    </row>
    <row r="487" spans="1:23" s="2223" customFormat="1">
      <c r="A487" s="1801">
        <v>484</v>
      </c>
      <c r="B487" s="2006"/>
      <c r="C487" s="2008">
        <v>160676</v>
      </c>
      <c r="D487" s="2006" t="s">
        <v>13104</v>
      </c>
      <c r="E487" s="2008" t="s">
        <v>13160</v>
      </c>
      <c r="F487" s="2008" t="s">
        <v>938</v>
      </c>
      <c r="G487" s="2008" t="s">
        <v>11467</v>
      </c>
      <c r="H487" s="2008" t="s">
        <v>41</v>
      </c>
      <c r="I487" s="2487" t="s">
        <v>12927</v>
      </c>
      <c r="J487" s="2006" t="s">
        <v>94</v>
      </c>
      <c r="K487" s="2613" t="s">
        <v>180</v>
      </c>
      <c r="L487" s="2485">
        <v>0.83333333333333337</v>
      </c>
      <c r="M487" s="2485">
        <v>0.95138888888888884</v>
      </c>
      <c r="N487" s="2006" t="s">
        <v>33</v>
      </c>
      <c r="O487" s="2485">
        <v>0.82638888888888884</v>
      </c>
      <c r="P487" s="2486" t="s">
        <v>34</v>
      </c>
      <c r="Q487" s="2486" t="s">
        <v>34</v>
      </c>
      <c r="R487" s="2006" t="s">
        <v>600</v>
      </c>
      <c r="S487" s="2006" t="s">
        <v>600</v>
      </c>
      <c r="T487" s="2006" t="s">
        <v>36</v>
      </c>
      <c r="U487" s="2006" t="s">
        <v>367</v>
      </c>
      <c r="V487" s="2589">
        <f t="shared" si="9"/>
        <v>6.9444444444445308E-3</v>
      </c>
      <c r="W487" s="2006"/>
    </row>
    <row r="488" spans="1:23" s="1810" customFormat="1">
      <c r="A488" s="1801">
        <v>485</v>
      </c>
      <c r="B488" s="1801">
        <v>3120</v>
      </c>
      <c r="C488" s="1898">
        <v>171623</v>
      </c>
      <c r="D488" s="1802" t="s">
        <v>13161</v>
      </c>
      <c r="E488" s="2026" t="s">
        <v>13162</v>
      </c>
      <c r="F488" s="1801"/>
      <c r="G488" s="1830" t="s">
        <v>5979</v>
      </c>
      <c r="H488" s="1801"/>
      <c r="I488" s="2026" t="s">
        <v>13163</v>
      </c>
      <c r="J488" s="1801" t="s">
        <v>31</v>
      </c>
      <c r="K488" s="1885" t="s">
        <v>691</v>
      </c>
      <c r="L488" s="1807">
        <v>0.37916666666666665</v>
      </c>
      <c r="M488" s="1807">
        <v>0.43402777777777779</v>
      </c>
      <c r="N488" s="1801" t="s">
        <v>1063</v>
      </c>
      <c r="O488" s="1807">
        <v>0.375</v>
      </c>
      <c r="P488" s="2486" t="s">
        <v>34</v>
      </c>
      <c r="Q488" s="2486" t="s">
        <v>34</v>
      </c>
      <c r="R488" s="1801" t="s">
        <v>36</v>
      </c>
      <c r="S488" s="1801" t="s">
        <v>600</v>
      </c>
      <c r="T488" s="1801" t="s">
        <v>36</v>
      </c>
      <c r="U488" s="1801" t="s">
        <v>33</v>
      </c>
      <c r="V488" s="2526">
        <f t="shared" si="9"/>
        <v>4.1666666666666519E-3</v>
      </c>
      <c r="W488" s="1830">
        <v>8586919511</v>
      </c>
    </row>
    <row r="489" spans="1:23" s="1810" customFormat="1">
      <c r="A489" s="1801">
        <v>486</v>
      </c>
      <c r="B489" s="1801">
        <v>4512</v>
      </c>
      <c r="C489" s="1898">
        <v>213947</v>
      </c>
      <c r="D489" s="1801" t="s">
        <v>13161</v>
      </c>
      <c r="E489" s="2026" t="s">
        <v>13164</v>
      </c>
      <c r="F489" s="1801"/>
      <c r="G489" s="1830" t="s">
        <v>4486</v>
      </c>
      <c r="H489" s="1801"/>
      <c r="I489" s="2026" t="s">
        <v>13165</v>
      </c>
      <c r="J489" s="1801" t="s">
        <v>31</v>
      </c>
      <c r="K489" s="1885" t="s">
        <v>420</v>
      </c>
      <c r="L489" s="1807">
        <v>0.50555555555555554</v>
      </c>
      <c r="M489" s="1807">
        <v>0.5625</v>
      </c>
      <c r="N489" s="1801" t="s">
        <v>33</v>
      </c>
      <c r="O489" s="1807">
        <v>0.45347222222222222</v>
      </c>
      <c r="P489" s="2486" t="s">
        <v>34</v>
      </c>
      <c r="Q489" s="2486" t="s">
        <v>34</v>
      </c>
      <c r="R489" s="1801" t="s">
        <v>600</v>
      </c>
      <c r="S489" s="1801" t="s">
        <v>600</v>
      </c>
      <c r="T489" s="1801" t="s">
        <v>36</v>
      </c>
      <c r="U489" s="1801" t="s">
        <v>169</v>
      </c>
      <c r="V489" s="952">
        <f t="shared" si="9"/>
        <v>5.2083333333333315E-2</v>
      </c>
      <c r="W489" s="1830">
        <v>9319422041</v>
      </c>
    </row>
    <row r="490" spans="1:23" s="439" customFormat="1" ht="15.75">
      <c r="A490" s="1801">
        <v>487</v>
      </c>
      <c r="B490" s="463">
        <v>4513</v>
      </c>
      <c r="C490" s="1748">
        <v>124272</v>
      </c>
      <c r="D490" s="463" t="s">
        <v>13161</v>
      </c>
      <c r="E490" s="1748" t="s">
        <v>13166</v>
      </c>
      <c r="F490" s="463"/>
      <c r="G490" s="1745" t="s">
        <v>4440</v>
      </c>
      <c r="H490" s="463"/>
      <c r="I490" s="2641" t="s">
        <v>13167</v>
      </c>
      <c r="J490" s="463"/>
      <c r="K490" s="258" t="s">
        <v>13168</v>
      </c>
      <c r="L490" s="966">
        <v>0.54791666666666672</v>
      </c>
      <c r="M490" s="966">
        <v>0.56944444444444442</v>
      </c>
      <c r="N490" s="463" t="s">
        <v>169</v>
      </c>
      <c r="O490" s="966">
        <v>0.54166666666666663</v>
      </c>
      <c r="P490" s="463"/>
      <c r="Q490" s="463" t="s">
        <v>171</v>
      </c>
      <c r="R490" s="463" t="s">
        <v>36</v>
      </c>
      <c r="S490" s="463" t="s">
        <v>600</v>
      </c>
      <c r="T490" s="463" t="s">
        <v>36</v>
      </c>
      <c r="U490" s="463" t="s">
        <v>169</v>
      </c>
      <c r="V490" s="1340">
        <f t="shared" si="9"/>
        <v>6.2500000000000888E-3</v>
      </c>
      <c r="W490" s="1748">
        <v>9713378848</v>
      </c>
    </row>
    <row r="491" spans="1:23" s="439" customFormat="1">
      <c r="A491" s="1801">
        <v>488</v>
      </c>
      <c r="B491" s="463">
        <v>3141</v>
      </c>
      <c r="C491" s="1748">
        <v>188443</v>
      </c>
      <c r="D491" s="463" t="s">
        <v>13161</v>
      </c>
      <c r="E491" s="1745" t="s">
        <v>5472</v>
      </c>
      <c r="F491" s="463"/>
      <c r="G491" s="1745" t="s">
        <v>11607</v>
      </c>
      <c r="H491" s="463"/>
      <c r="I491" s="1746" t="s">
        <v>13169</v>
      </c>
      <c r="J491" s="463"/>
      <c r="K491" s="258" t="s">
        <v>13170</v>
      </c>
      <c r="L491" s="966">
        <v>0.41041666666666665</v>
      </c>
      <c r="M491" s="966">
        <v>0.51041666666666663</v>
      </c>
      <c r="N491" s="463" t="s">
        <v>13171</v>
      </c>
      <c r="O491" s="966">
        <v>0.375</v>
      </c>
      <c r="P491" s="463"/>
      <c r="Q491" s="463" t="s">
        <v>171</v>
      </c>
      <c r="R491" s="463" t="s">
        <v>36</v>
      </c>
      <c r="S491" s="463" t="s">
        <v>600</v>
      </c>
      <c r="T491" s="463" t="s">
        <v>36</v>
      </c>
      <c r="U491" s="463" t="s">
        <v>2861</v>
      </c>
      <c r="V491" s="1340">
        <f t="shared" si="9"/>
        <v>3.5416666666666652E-2</v>
      </c>
      <c r="W491" s="1745">
        <v>9643188510</v>
      </c>
    </row>
    <row r="492" spans="1:23" s="1810" customFormat="1" ht="27.75">
      <c r="A492" s="1801">
        <v>489</v>
      </c>
      <c r="B492" s="1801">
        <v>4609</v>
      </c>
      <c r="C492" s="1898">
        <v>193301</v>
      </c>
      <c r="D492" s="1801" t="s">
        <v>13161</v>
      </c>
      <c r="E492" s="2026" t="s">
        <v>13172</v>
      </c>
      <c r="F492" s="1801"/>
      <c r="G492" s="1898" t="s">
        <v>11607</v>
      </c>
      <c r="H492" s="1801"/>
      <c r="I492" s="2026" t="s">
        <v>13173</v>
      </c>
      <c r="J492" s="1801" t="s">
        <v>31</v>
      </c>
      <c r="K492" s="1885" t="s">
        <v>8078</v>
      </c>
      <c r="L492" s="1807">
        <v>0.52638888888888891</v>
      </c>
      <c r="M492" s="1807">
        <v>0.66319444444444442</v>
      </c>
      <c r="N492" s="1801" t="s">
        <v>33</v>
      </c>
      <c r="O492" s="1807">
        <v>0.52083333333333337</v>
      </c>
      <c r="P492" s="1801" t="s">
        <v>34</v>
      </c>
      <c r="Q492" s="1801" t="s">
        <v>34</v>
      </c>
      <c r="R492" s="1801" t="s">
        <v>600</v>
      </c>
      <c r="S492" s="1801" t="s">
        <v>600</v>
      </c>
      <c r="T492" s="1801" t="s">
        <v>36</v>
      </c>
      <c r="U492" s="1801" t="s">
        <v>5302</v>
      </c>
      <c r="V492" s="2526">
        <f t="shared" si="9"/>
        <v>5.5555555555555358E-3</v>
      </c>
      <c r="W492" s="1830">
        <v>9560467965</v>
      </c>
    </row>
    <row r="493" spans="1:23" s="1810" customFormat="1" ht="27.75">
      <c r="A493" s="1801">
        <v>490</v>
      </c>
      <c r="B493" s="1801">
        <v>4509</v>
      </c>
      <c r="C493" s="1898">
        <v>139616</v>
      </c>
      <c r="D493" s="1801" t="s">
        <v>13161</v>
      </c>
      <c r="E493" s="2026" t="s">
        <v>13174</v>
      </c>
      <c r="F493" s="1801"/>
      <c r="G493" s="1830" t="s">
        <v>9350</v>
      </c>
      <c r="H493" s="1801"/>
      <c r="I493" s="2026" t="s">
        <v>13175</v>
      </c>
      <c r="J493" s="1801" t="s">
        <v>31</v>
      </c>
      <c r="K493" s="1885" t="s">
        <v>423</v>
      </c>
      <c r="L493" s="1807">
        <v>0.52916666666666667</v>
      </c>
      <c r="M493" s="1807">
        <v>0.62847222222222221</v>
      </c>
      <c r="N493" s="1801" t="s">
        <v>1063</v>
      </c>
      <c r="O493" s="1807">
        <v>0.52083333333333337</v>
      </c>
      <c r="P493" s="2490" t="s">
        <v>34</v>
      </c>
      <c r="Q493" s="2490" t="s">
        <v>34</v>
      </c>
      <c r="R493" s="1801" t="s">
        <v>35</v>
      </c>
      <c r="S493" s="1801" t="s">
        <v>35</v>
      </c>
      <c r="T493" s="1801" t="s">
        <v>36</v>
      </c>
      <c r="U493" s="1801" t="s">
        <v>367</v>
      </c>
      <c r="V493" s="2526">
        <f t="shared" si="9"/>
        <v>8.3333333333333037E-3</v>
      </c>
      <c r="W493" s="1830">
        <v>9717037900</v>
      </c>
    </row>
    <row r="494" spans="1:23" s="1810" customFormat="1">
      <c r="A494" s="1801">
        <v>491</v>
      </c>
      <c r="B494" s="1801">
        <v>3119</v>
      </c>
      <c r="C494" s="1830">
        <v>130588</v>
      </c>
      <c r="D494" s="1801" t="s">
        <v>13161</v>
      </c>
      <c r="E494" s="1830" t="s">
        <v>13176</v>
      </c>
      <c r="F494" s="1801"/>
      <c r="G494" s="1830" t="s">
        <v>9350</v>
      </c>
      <c r="H494" s="1801"/>
      <c r="I494" s="1830" t="s">
        <v>394</v>
      </c>
      <c r="J494" s="1801" t="s">
        <v>31</v>
      </c>
      <c r="K494" s="1885" t="s">
        <v>65</v>
      </c>
      <c r="L494" s="1807">
        <v>0.3840277777777778</v>
      </c>
      <c r="M494" s="1807">
        <v>0.40902777777777777</v>
      </c>
      <c r="N494" s="1801" t="s">
        <v>33</v>
      </c>
      <c r="O494" s="1807">
        <v>0.38194444444444442</v>
      </c>
      <c r="P494" s="1801" t="s">
        <v>34</v>
      </c>
      <c r="Q494" s="1801" t="s">
        <v>34</v>
      </c>
      <c r="R494" s="1801" t="s">
        <v>600</v>
      </c>
      <c r="S494" s="1801" t="s">
        <v>35</v>
      </c>
      <c r="T494" s="1801" t="s">
        <v>36</v>
      </c>
      <c r="U494" s="1801" t="s">
        <v>367</v>
      </c>
      <c r="V494" s="2526">
        <f t="shared" si="9"/>
        <v>2.0833333333333814E-3</v>
      </c>
      <c r="W494" s="1830">
        <v>8447639011</v>
      </c>
    </row>
    <row r="495" spans="1:23" s="439" customFormat="1" ht="27.75">
      <c r="A495" s="463">
        <v>492</v>
      </c>
      <c r="B495" s="463">
        <v>2131</v>
      </c>
      <c r="C495" s="1745">
        <v>212585</v>
      </c>
      <c r="D495" s="463" t="s">
        <v>13161</v>
      </c>
      <c r="E495" s="1745" t="s">
        <v>13177</v>
      </c>
      <c r="F495" s="463"/>
      <c r="G495" s="1745" t="s">
        <v>2398</v>
      </c>
      <c r="H495" s="463"/>
      <c r="I495" s="1746" t="s">
        <v>4182</v>
      </c>
      <c r="J495" s="463" t="s">
        <v>31</v>
      </c>
      <c r="K495" s="258" t="s">
        <v>4795</v>
      </c>
      <c r="L495" s="966">
        <v>0.78125</v>
      </c>
      <c r="M495" s="966">
        <v>0.89583333333333337</v>
      </c>
      <c r="N495" s="608" t="s">
        <v>4946</v>
      </c>
      <c r="O495" s="966">
        <v>0.76041666666666663</v>
      </c>
      <c r="P495" s="2654"/>
      <c r="Q495" s="2654" t="s">
        <v>171</v>
      </c>
      <c r="R495" s="463" t="s">
        <v>36</v>
      </c>
      <c r="S495" s="463" t="s">
        <v>35</v>
      </c>
      <c r="T495" s="463" t="s">
        <v>36</v>
      </c>
      <c r="U495" s="463" t="s">
        <v>13178</v>
      </c>
      <c r="V495" s="1340">
        <f t="shared" si="9"/>
        <v>2.083333333333337E-2</v>
      </c>
      <c r="W495" s="1745">
        <v>8448665302</v>
      </c>
    </row>
    <row r="496" spans="1:23" s="1810" customFormat="1">
      <c r="A496" s="1801">
        <v>493</v>
      </c>
      <c r="B496" s="1801">
        <v>3531</v>
      </c>
      <c r="C496" s="1830">
        <v>205963</v>
      </c>
      <c r="D496" s="1801" t="s">
        <v>13161</v>
      </c>
      <c r="E496" s="1830" t="s">
        <v>13179</v>
      </c>
      <c r="F496" s="1801"/>
      <c r="G496" s="1830" t="s">
        <v>2398</v>
      </c>
      <c r="H496" s="1801"/>
      <c r="I496" s="2026" t="s">
        <v>13180</v>
      </c>
      <c r="J496" s="1801" t="s">
        <v>31</v>
      </c>
      <c r="K496" s="1885" t="s">
        <v>43</v>
      </c>
      <c r="L496" s="1807">
        <v>0.65277777777777779</v>
      </c>
      <c r="M496" s="1807">
        <v>0.77083333333333337</v>
      </c>
      <c r="N496" s="1801" t="s">
        <v>33</v>
      </c>
      <c r="O496" s="1807">
        <v>0.63888888888888884</v>
      </c>
      <c r="P496" s="1801" t="s">
        <v>34</v>
      </c>
      <c r="Q496" s="1801" t="s">
        <v>34</v>
      </c>
      <c r="R496" s="1801" t="s">
        <v>36</v>
      </c>
      <c r="S496" s="1801" t="s">
        <v>600</v>
      </c>
      <c r="T496" s="1801" t="s">
        <v>36</v>
      </c>
      <c r="U496" s="1801" t="s">
        <v>33</v>
      </c>
      <c r="V496" s="2526">
        <f t="shared" si="9"/>
        <v>1.3888888888888951E-2</v>
      </c>
      <c r="W496" s="1830">
        <v>9934042708</v>
      </c>
    </row>
    <row r="497" spans="1:23" s="1810" customFormat="1">
      <c r="A497" s="1801">
        <v>494</v>
      </c>
      <c r="B497" s="1801">
        <v>3511</v>
      </c>
      <c r="C497" s="1830">
        <v>214294</v>
      </c>
      <c r="D497" s="1801" t="s">
        <v>13161</v>
      </c>
      <c r="E497" s="1830" t="s">
        <v>13181</v>
      </c>
      <c r="F497" s="1801"/>
      <c r="G497" s="1830" t="s">
        <v>2398</v>
      </c>
      <c r="H497" s="1801"/>
      <c r="I497" s="2026" t="s">
        <v>13182</v>
      </c>
      <c r="J497" s="1801" t="s">
        <v>31</v>
      </c>
      <c r="K497" s="1885" t="s">
        <v>469</v>
      </c>
      <c r="L497" s="1807">
        <v>0.38611111111111113</v>
      </c>
      <c r="M497" s="1807">
        <v>0.40625</v>
      </c>
      <c r="N497" s="1801" t="s">
        <v>33</v>
      </c>
      <c r="O497" s="1807">
        <v>0.375</v>
      </c>
      <c r="P497" s="1801" t="s">
        <v>34</v>
      </c>
      <c r="Q497" s="1801" t="s">
        <v>34</v>
      </c>
      <c r="R497" s="1801" t="s">
        <v>600</v>
      </c>
      <c r="S497" s="1801" t="s">
        <v>600</v>
      </c>
      <c r="T497" s="1801" t="s">
        <v>36</v>
      </c>
      <c r="U497" s="1801" t="s">
        <v>367</v>
      </c>
      <c r="V497" s="2526">
        <f t="shared" si="9"/>
        <v>1.1111111111111127E-2</v>
      </c>
      <c r="W497" s="1830">
        <v>9050781770</v>
      </c>
    </row>
    <row r="498" spans="1:23" s="1810" customFormat="1">
      <c r="A498" s="1801">
        <v>495</v>
      </c>
      <c r="B498" s="1801">
        <v>3538</v>
      </c>
      <c r="C498" s="1830">
        <v>209570</v>
      </c>
      <c r="D498" s="1801" t="s">
        <v>13161</v>
      </c>
      <c r="E498" s="1830" t="s">
        <v>13183</v>
      </c>
      <c r="F498" s="1801"/>
      <c r="G498" s="1830" t="s">
        <v>2398</v>
      </c>
      <c r="H498" s="1801"/>
      <c r="I498" s="2026" t="s">
        <v>13184</v>
      </c>
      <c r="J498" s="1801" t="s">
        <v>31</v>
      </c>
      <c r="K498" s="1885" t="s">
        <v>565</v>
      </c>
      <c r="L498" s="1807">
        <v>0.45069444444444445</v>
      </c>
      <c r="M498" s="1807">
        <v>0.48749999999999999</v>
      </c>
      <c r="N498" s="1801" t="s">
        <v>1063</v>
      </c>
      <c r="O498" s="1807">
        <v>0.44097222222222221</v>
      </c>
      <c r="P498" s="1801" t="s">
        <v>34</v>
      </c>
      <c r="Q498" s="1801" t="s">
        <v>34</v>
      </c>
      <c r="R498" s="1801" t="s">
        <v>36</v>
      </c>
      <c r="S498" s="1801" t="s">
        <v>600</v>
      </c>
      <c r="T498" s="1801" t="s">
        <v>36</v>
      </c>
      <c r="U498" s="1801" t="s">
        <v>33</v>
      </c>
      <c r="V498" s="2526">
        <f t="shared" si="9"/>
        <v>9.7222222222222432E-3</v>
      </c>
      <c r="W498" s="1830">
        <v>7011439993</v>
      </c>
    </row>
    <row r="499" spans="1:23" s="439" customFormat="1" ht="27.75">
      <c r="A499" s="1801">
        <v>496</v>
      </c>
      <c r="B499" s="463">
        <v>3521</v>
      </c>
      <c r="C499" s="1745">
        <v>212765</v>
      </c>
      <c r="D499" s="463" t="s">
        <v>13161</v>
      </c>
      <c r="E499" s="1745" t="s">
        <v>13185</v>
      </c>
      <c r="F499" s="463"/>
      <c r="G499" s="1745" t="s">
        <v>2398</v>
      </c>
      <c r="H499" s="463"/>
      <c r="I499" s="1746" t="s">
        <v>13186</v>
      </c>
      <c r="J499" s="463" t="s">
        <v>31</v>
      </c>
      <c r="K499" s="258" t="s">
        <v>13187</v>
      </c>
      <c r="L499" s="966">
        <v>0.54166666666666663</v>
      </c>
      <c r="M499" s="966">
        <v>0.61111111111111116</v>
      </c>
      <c r="N499" s="608" t="s">
        <v>4946</v>
      </c>
      <c r="O499" s="966">
        <v>0.53263888888888888</v>
      </c>
      <c r="P499" s="463"/>
      <c r="Q499" s="463" t="s">
        <v>171</v>
      </c>
      <c r="R499" s="463" t="s">
        <v>36</v>
      </c>
      <c r="S499" s="463" t="s">
        <v>600</v>
      </c>
      <c r="T499" s="463" t="s">
        <v>36</v>
      </c>
      <c r="U499" s="463" t="s">
        <v>33</v>
      </c>
      <c r="V499" s="1340">
        <f t="shared" si="9"/>
        <v>9.0277777777777457E-3</v>
      </c>
      <c r="W499" s="1745">
        <v>9350245363</v>
      </c>
    </row>
    <row r="500" spans="1:23">
      <c r="A500" s="775">
        <v>497</v>
      </c>
      <c r="B500" s="775"/>
      <c r="C500" s="1643">
        <v>143176</v>
      </c>
      <c r="D500" s="775" t="s">
        <v>13161</v>
      </c>
      <c r="E500" s="2538" t="s">
        <v>13188</v>
      </c>
      <c r="F500" s="775"/>
      <c r="G500" s="1875" t="s">
        <v>9543</v>
      </c>
      <c r="H500" s="775"/>
      <c r="I500" s="2538" t="s">
        <v>13189</v>
      </c>
      <c r="J500" s="775" t="s">
        <v>4579</v>
      </c>
      <c r="K500" s="624"/>
      <c r="L500" s="775"/>
      <c r="M500" s="775"/>
      <c r="N500" s="2607" t="s">
        <v>37</v>
      </c>
      <c r="O500" s="775"/>
      <c r="P500" s="775"/>
      <c r="Q500" s="775"/>
      <c r="R500" s="775"/>
      <c r="S500" s="775"/>
      <c r="T500" s="775"/>
      <c r="U500" s="775"/>
      <c r="V500" s="904">
        <f t="shared" si="9"/>
        <v>0</v>
      </c>
      <c r="W500" s="1875">
        <v>9971050161</v>
      </c>
    </row>
    <row r="501" spans="1:23">
      <c r="A501" s="775">
        <v>498</v>
      </c>
      <c r="B501" s="775"/>
      <c r="C501" s="1643">
        <v>14517</v>
      </c>
      <c r="D501" s="775" t="s">
        <v>13161</v>
      </c>
      <c r="E501" s="2538" t="s">
        <v>10611</v>
      </c>
      <c r="F501" s="775"/>
      <c r="G501" s="1875" t="s">
        <v>9543</v>
      </c>
      <c r="H501" s="775"/>
      <c r="I501" s="2538" t="s">
        <v>13190</v>
      </c>
      <c r="J501" s="775" t="s">
        <v>4579</v>
      </c>
      <c r="K501" s="624"/>
      <c r="L501" s="775"/>
      <c r="M501" s="775"/>
      <c r="N501" s="2607" t="s">
        <v>37</v>
      </c>
      <c r="O501" s="775"/>
      <c r="P501" s="775"/>
      <c r="Q501" s="775"/>
      <c r="R501" s="775"/>
      <c r="S501" s="775"/>
      <c r="T501" s="775"/>
      <c r="U501" s="775"/>
      <c r="V501" s="904">
        <f t="shared" si="9"/>
        <v>0</v>
      </c>
      <c r="W501" s="1875">
        <v>8800202111</v>
      </c>
    </row>
    <row r="502" spans="1:23">
      <c r="A502" s="775">
        <v>499</v>
      </c>
      <c r="B502" s="775"/>
      <c r="C502" s="1643">
        <v>211956</v>
      </c>
      <c r="D502" s="775" t="s">
        <v>13161</v>
      </c>
      <c r="E502" s="2538" t="s">
        <v>13191</v>
      </c>
      <c r="F502" s="775"/>
      <c r="G502" s="1875" t="s">
        <v>9543</v>
      </c>
      <c r="H502" s="775"/>
      <c r="I502" s="2538" t="s">
        <v>13190</v>
      </c>
      <c r="J502" s="775" t="s">
        <v>4579</v>
      </c>
      <c r="K502" s="624"/>
      <c r="L502" s="775"/>
      <c r="M502" s="775"/>
      <c r="N502" s="2607" t="s">
        <v>37</v>
      </c>
      <c r="O502" s="775"/>
      <c r="P502" s="775"/>
      <c r="Q502" s="775"/>
      <c r="R502" s="775"/>
      <c r="S502" s="775"/>
      <c r="T502" s="775"/>
      <c r="U502" s="775"/>
      <c r="V502" s="904">
        <f t="shared" si="9"/>
        <v>0</v>
      </c>
      <c r="W502" s="1875">
        <v>9350151515</v>
      </c>
    </row>
    <row r="503" spans="1:23">
      <c r="A503" s="775">
        <v>500</v>
      </c>
      <c r="B503" s="775"/>
      <c r="C503" s="1643">
        <v>196073</v>
      </c>
      <c r="D503" s="775" t="s">
        <v>13161</v>
      </c>
      <c r="E503" s="2538" t="s">
        <v>13192</v>
      </c>
      <c r="F503" s="775"/>
      <c r="G503" s="1875" t="s">
        <v>9543</v>
      </c>
      <c r="H503" s="775"/>
      <c r="I503" s="2538" t="s">
        <v>13125</v>
      </c>
      <c r="J503" s="775" t="s">
        <v>4579</v>
      </c>
      <c r="K503" s="624"/>
      <c r="L503" s="775"/>
      <c r="M503" s="775"/>
      <c r="N503" s="2607" t="s">
        <v>37</v>
      </c>
      <c r="O503" s="775"/>
      <c r="P503" s="775"/>
      <c r="Q503" s="775"/>
      <c r="R503" s="775"/>
      <c r="S503" s="775"/>
      <c r="T503" s="775"/>
      <c r="U503" s="775"/>
      <c r="V503" s="904">
        <f t="shared" si="9"/>
        <v>0</v>
      </c>
      <c r="W503" s="1875">
        <v>9599885547</v>
      </c>
    </row>
    <row r="504" spans="1:23" s="1810" customFormat="1">
      <c r="A504" s="1801">
        <v>501</v>
      </c>
      <c r="B504" s="1801">
        <v>4642</v>
      </c>
      <c r="C504" s="1898">
        <v>215162</v>
      </c>
      <c r="D504" s="1801" t="s">
        <v>13161</v>
      </c>
      <c r="E504" s="2026" t="s">
        <v>13193</v>
      </c>
      <c r="F504" s="1801"/>
      <c r="G504" s="1830" t="s">
        <v>12771</v>
      </c>
      <c r="H504" s="1801"/>
      <c r="I504" s="2026" t="s">
        <v>394</v>
      </c>
      <c r="J504" s="1801" t="s">
        <v>31</v>
      </c>
      <c r="K504" s="1885" t="s">
        <v>691</v>
      </c>
      <c r="L504" s="1807">
        <v>0.45833333333333331</v>
      </c>
      <c r="M504" s="1807">
        <v>0.51041666666666663</v>
      </c>
      <c r="N504" s="1801" t="s">
        <v>33</v>
      </c>
      <c r="O504" s="1807">
        <v>0.44791666666666669</v>
      </c>
      <c r="P504" s="1801" t="s">
        <v>34</v>
      </c>
      <c r="Q504" s="1801" t="s">
        <v>34</v>
      </c>
      <c r="R504" s="1801" t="s">
        <v>35</v>
      </c>
      <c r="S504" s="1801" t="s">
        <v>35</v>
      </c>
      <c r="T504" s="1801" t="s">
        <v>36</v>
      </c>
      <c r="U504" s="1801" t="s">
        <v>5243</v>
      </c>
      <c r="V504" s="2526">
        <f t="shared" si="9"/>
        <v>1.041666666666663E-2</v>
      </c>
      <c r="W504" s="1830">
        <v>9990006690</v>
      </c>
    </row>
    <row r="505" spans="1:23" s="1810" customFormat="1">
      <c r="A505" s="1801">
        <v>502</v>
      </c>
      <c r="B505" s="1801">
        <v>6119</v>
      </c>
      <c r="C505" s="1898">
        <v>45893</v>
      </c>
      <c r="D505" s="1801" t="s">
        <v>13161</v>
      </c>
      <c r="E505" s="2026" t="s">
        <v>13194</v>
      </c>
      <c r="F505" s="1801"/>
      <c r="G505" s="1830" t="s">
        <v>12771</v>
      </c>
      <c r="H505" s="1801"/>
      <c r="I505" s="2026" t="s">
        <v>13195</v>
      </c>
      <c r="J505" s="1801" t="s">
        <v>31</v>
      </c>
      <c r="K505" s="1885" t="s">
        <v>1008</v>
      </c>
      <c r="L505" s="1807">
        <v>0.43888888888888888</v>
      </c>
      <c r="M505" s="1807">
        <v>0.44791666666666669</v>
      </c>
      <c r="N505" s="1801" t="s">
        <v>33</v>
      </c>
      <c r="O505" s="1807">
        <v>0.43402777777777779</v>
      </c>
      <c r="P505" s="1801" t="s">
        <v>34</v>
      </c>
      <c r="Q505" s="1801" t="s">
        <v>34</v>
      </c>
      <c r="R505" s="1801" t="s">
        <v>36</v>
      </c>
      <c r="S505" s="1801" t="s">
        <v>600</v>
      </c>
      <c r="T505" s="1801" t="s">
        <v>36</v>
      </c>
      <c r="U505" s="1801" t="s">
        <v>33</v>
      </c>
      <c r="V505" s="2526">
        <f>L505-O505</f>
        <v>4.8611111111110938E-3</v>
      </c>
      <c r="W505" s="1830">
        <v>9891446609</v>
      </c>
    </row>
    <row r="506" spans="1:23" s="1810" customFormat="1">
      <c r="A506" s="1801">
        <v>503</v>
      </c>
      <c r="B506" s="1801">
        <v>3510</v>
      </c>
      <c r="C506" s="1898">
        <v>211834</v>
      </c>
      <c r="D506" s="1801" t="s">
        <v>13161</v>
      </c>
      <c r="E506" s="2026" t="s">
        <v>13196</v>
      </c>
      <c r="F506" s="1801"/>
      <c r="G506" s="1830" t="s">
        <v>12771</v>
      </c>
      <c r="H506" s="1801"/>
      <c r="I506" s="2026" t="s">
        <v>8026</v>
      </c>
      <c r="J506" s="1801" t="s">
        <v>31</v>
      </c>
      <c r="K506" s="1885" t="s">
        <v>5198</v>
      </c>
      <c r="L506" s="1807">
        <v>0.47152777777777777</v>
      </c>
      <c r="M506" s="1807">
        <v>0.53472222222222221</v>
      </c>
      <c r="N506" s="1801" t="s">
        <v>226</v>
      </c>
      <c r="O506" s="1807">
        <v>0.46180555555555558</v>
      </c>
      <c r="P506" s="1801" t="s">
        <v>34</v>
      </c>
      <c r="Q506" s="1801" t="s">
        <v>34</v>
      </c>
      <c r="R506" s="1801" t="s">
        <v>600</v>
      </c>
      <c r="S506" s="1801" t="s">
        <v>600</v>
      </c>
      <c r="T506" s="1801" t="s">
        <v>36</v>
      </c>
      <c r="U506" s="1801" t="s">
        <v>2113</v>
      </c>
      <c r="V506" s="2526">
        <f>L506-O506</f>
        <v>9.7222222222221877E-3</v>
      </c>
      <c r="W506" s="1830">
        <v>9891889899</v>
      </c>
    </row>
    <row r="507" spans="1:23" s="1810" customFormat="1">
      <c r="A507" s="1801">
        <v>504</v>
      </c>
      <c r="B507" s="1801">
        <v>4508</v>
      </c>
      <c r="C507" s="1898">
        <v>143156</v>
      </c>
      <c r="D507" s="1801" t="s">
        <v>13161</v>
      </c>
      <c r="E507" s="1898" t="s">
        <v>13197</v>
      </c>
      <c r="F507" s="1801"/>
      <c r="G507" s="1830" t="s">
        <v>5418</v>
      </c>
      <c r="H507" s="1801"/>
      <c r="I507" s="2026" t="s">
        <v>1871</v>
      </c>
      <c r="J507" s="1801" t="s">
        <v>31</v>
      </c>
      <c r="K507" s="1885" t="s">
        <v>5049</v>
      </c>
      <c r="L507" s="1807">
        <v>0.38055555555555554</v>
      </c>
      <c r="M507" s="1807">
        <v>0.41319444444444442</v>
      </c>
      <c r="N507" s="1801" t="s">
        <v>33</v>
      </c>
      <c r="O507" s="1807">
        <v>0.37152777777777779</v>
      </c>
      <c r="P507" s="1801" t="s">
        <v>34</v>
      </c>
      <c r="Q507" s="1801" t="s">
        <v>34</v>
      </c>
      <c r="R507" s="1801" t="s">
        <v>36</v>
      </c>
      <c r="S507" s="1801" t="s">
        <v>600</v>
      </c>
      <c r="T507" s="1801" t="s">
        <v>36</v>
      </c>
      <c r="U507" s="1801" t="s">
        <v>33</v>
      </c>
      <c r="V507" s="2526">
        <f>L507-O507</f>
        <v>9.0277777777777457E-3</v>
      </c>
      <c r="W507" s="1898">
        <v>9870724132</v>
      </c>
    </row>
    <row r="508" spans="1:23" s="439" customFormat="1">
      <c r="A508" s="1801">
        <v>505</v>
      </c>
      <c r="B508" s="463">
        <v>3144</v>
      </c>
      <c r="C508" s="1748">
        <v>207734</v>
      </c>
      <c r="D508" s="463" t="s">
        <v>13161</v>
      </c>
      <c r="E508" s="1745" t="s">
        <v>13198</v>
      </c>
      <c r="F508" s="463"/>
      <c r="G508" s="1745" t="s">
        <v>9885</v>
      </c>
      <c r="H508" s="463"/>
      <c r="I508" s="1746" t="s">
        <v>13199</v>
      </c>
      <c r="J508" s="463" t="s">
        <v>31</v>
      </c>
      <c r="K508" s="258" t="s">
        <v>5900</v>
      </c>
      <c r="L508" s="966">
        <v>0.46597222222222223</v>
      </c>
      <c r="M508" s="966">
        <v>0.48749999999999999</v>
      </c>
      <c r="N508" s="463" t="s">
        <v>169</v>
      </c>
      <c r="O508" s="966">
        <v>0.46527777777777779</v>
      </c>
      <c r="P508" s="463"/>
      <c r="Q508" s="463" t="s">
        <v>171</v>
      </c>
      <c r="R508" s="463" t="s">
        <v>36</v>
      </c>
      <c r="S508" s="463" t="s">
        <v>600</v>
      </c>
      <c r="T508" s="463" t="s">
        <v>36</v>
      </c>
      <c r="U508" s="463" t="s">
        <v>169</v>
      </c>
      <c r="V508" s="1340">
        <f>L508-O508</f>
        <v>6.9444444444444198E-4</v>
      </c>
      <c r="W508" s="1745">
        <v>9671977002</v>
      </c>
    </row>
    <row r="509" spans="1:23">
      <c r="A509" s="775">
        <v>506</v>
      </c>
      <c r="B509" s="775">
        <v>3565</v>
      </c>
      <c r="C509" s="1643">
        <v>182285</v>
      </c>
      <c r="D509" s="775" t="s">
        <v>13161</v>
      </c>
      <c r="E509" s="1875" t="s">
        <v>11675</v>
      </c>
      <c r="F509" s="775"/>
      <c r="G509" s="1643" t="s">
        <v>11607</v>
      </c>
      <c r="H509" s="775"/>
      <c r="I509" s="2538" t="s">
        <v>13200</v>
      </c>
      <c r="J509" s="775" t="s">
        <v>4579</v>
      </c>
      <c r="K509" s="624" t="s">
        <v>651</v>
      </c>
      <c r="L509" s="1498">
        <v>0.64861111111111114</v>
      </c>
      <c r="M509" s="1498">
        <v>0.72222222222222221</v>
      </c>
      <c r="N509" s="2607" t="s">
        <v>37</v>
      </c>
      <c r="O509" s="775"/>
      <c r="P509" s="775"/>
      <c r="Q509" s="775"/>
      <c r="R509" s="775"/>
      <c r="S509" s="775"/>
      <c r="T509" s="775"/>
      <c r="U509" s="775"/>
      <c r="V509" s="904"/>
      <c r="W509" s="1875">
        <v>8383843259</v>
      </c>
    </row>
    <row r="510" spans="1:23" s="2223" customFormat="1" ht="27.75">
      <c r="A510" s="1812">
        <v>507</v>
      </c>
      <c r="B510" s="1812">
        <v>3118</v>
      </c>
      <c r="C510" s="1830">
        <v>213910</v>
      </c>
      <c r="D510" s="1812" t="s">
        <v>13161</v>
      </c>
      <c r="E510" s="1830" t="s">
        <v>13201</v>
      </c>
      <c r="F510" s="1812"/>
      <c r="G510" s="1830" t="s">
        <v>4410</v>
      </c>
      <c r="H510" s="1812"/>
      <c r="I510" s="2026" t="s">
        <v>6012</v>
      </c>
      <c r="J510" s="1812" t="s">
        <v>31</v>
      </c>
      <c r="K510" s="2149" t="s">
        <v>1042</v>
      </c>
      <c r="L510" s="2055">
        <v>0.39583333333333331</v>
      </c>
      <c r="M510" s="2055">
        <v>0.55208333333333337</v>
      </c>
      <c r="N510" s="2224" t="s">
        <v>11563</v>
      </c>
      <c r="O510" s="2055">
        <v>0.36458333333333331</v>
      </c>
      <c r="P510" s="1812" t="s">
        <v>34</v>
      </c>
      <c r="Q510" s="1812" t="s">
        <v>8012</v>
      </c>
      <c r="R510" s="1812" t="s">
        <v>36</v>
      </c>
      <c r="S510" s="1812" t="s">
        <v>600</v>
      </c>
      <c r="T510" s="1812" t="s">
        <v>36</v>
      </c>
      <c r="U510" s="1812" t="s">
        <v>1009</v>
      </c>
      <c r="V510" s="2588">
        <f>L510-O510</f>
        <v>3.125E-2</v>
      </c>
      <c r="W510" s="1830">
        <v>9560898128</v>
      </c>
    </row>
    <row r="511" spans="1:23" s="2223" customFormat="1">
      <c r="A511" s="1801">
        <v>508</v>
      </c>
      <c r="B511" s="2006"/>
      <c r="C511" s="2013">
        <v>213602</v>
      </c>
      <c r="D511" s="2471" t="s">
        <v>13202</v>
      </c>
      <c r="E511" s="2066" t="s">
        <v>13203</v>
      </c>
      <c r="F511" s="2013" t="s">
        <v>192</v>
      </c>
      <c r="G511" s="2013" t="s">
        <v>104</v>
      </c>
      <c r="H511" s="2013" t="s">
        <v>92</v>
      </c>
      <c r="I511" s="2066" t="s">
        <v>13204</v>
      </c>
      <c r="J511" s="2006" t="s">
        <v>31</v>
      </c>
      <c r="K511" s="2149" t="s">
        <v>860</v>
      </c>
      <c r="L511" s="2485">
        <v>0.34097222222222223</v>
      </c>
      <c r="M511" s="2485">
        <v>0.46527777777777779</v>
      </c>
      <c r="N511" s="1812" t="s">
        <v>33</v>
      </c>
      <c r="O511" s="2485">
        <v>0.33333333333333331</v>
      </c>
      <c r="P511" s="2326" t="s">
        <v>34</v>
      </c>
      <c r="Q511" s="2326" t="s">
        <v>34</v>
      </c>
      <c r="R511" s="1812" t="s">
        <v>600</v>
      </c>
      <c r="S511" s="1812" t="s">
        <v>600</v>
      </c>
      <c r="T511" s="1812" t="s">
        <v>36</v>
      </c>
      <c r="U511" s="1812" t="s">
        <v>2113</v>
      </c>
      <c r="V511" s="2589">
        <f>L511-O511</f>
        <v>7.6388888888889173E-3</v>
      </c>
      <c r="W511" s="2006"/>
    </row>
    <row r="512" spans="1:23" s="2223" customFormat="1">
      <c r="A512" s="1801">
        <v>509</v>
      </c>
      <c r="B512" s="1812"/>
      <c r="C512" s="1805">
        <v>216010</v>
      </c>
      <c r="D512" s="1812" t="s">
        <v>13202</v>
      </c>
      <c r="E512" s="1811" t="s">
        <v>13205</v>
      </c>
      <c r="F512" s="1805" t="s">
        <v>832</v>
      </c>
      <c r="G512" s="1805" t="s">
        <v>104</v>
      </c>
      <c r="H512" s="1805" t="s">
        <v>92</v>
      </c>
      <c r="I512" s="1811" t="s">
        <v>394</v>
      </c>
      <c r="J512" s="1812" t="s">
        <v>31</v>
      </c>
      <c r="K512" s="2149" t="s">
        <v>180</v>
      </c>
      <c r="L512" s="2055">
        <v>0.47708333333333336</v>
      </c>
      <c r="M512" s="2055">
        <v>0.54652777777777772</v>
      </c>
      <c r="N512" s="1812" t="s">
        <v>33</v>
      </c>
      <c r="O512" s="2642">
        <v>0.46875</v>
      </c>
      <c r="P512" s="2326" t="s">
        <v>34</v>
      </c>
      <c r="Q512" s="2326" t="s">
        <v>34</v>
      </c>
      <c r="R512" s="1812" t="s">
        <v>600</v>
      </c>
      <c r="S512" s="1812" t="s">
        <v>600</v>
      </c>
      <c r="T512" s="1812" t="s">
        <v>36</v>
      </c>
      <c r="U512" s="1812" t="s">
        <v>2113</v>
      </c>
      <c r="V512" s="2588">
        <f>L512-O512</f>
        <v>8.3333333333333592E-3</v>
      </c>
      <c r="W512" s="1812"/>
    </row>
    <row r="513" spans="1:23" s="2223" customFormat="1">
      <c r="A513" s="1801">
        <v>510</v>
      </c>
      <c r="B513" s="1812">
        <v>5139</v>
      </c>
      <c r="C513" s="1805">
        <v>62438</v>
      </c>
      <c r="D513" s="1812" t="s">
        <v>13202</v>
      </c>
      <c r="E513" s="1805" t="s">
        <v>13206</v>
      </c>
      <c r="F513" s="1805" t="s">
        <v>3743</v>
      </c>
      <c r="G513" s="1805" t="s">
        <v>104</v>
      </c>
      <c r="H513" s="1805" t="s">
        <v>92</v>
      </c>
      <c r="I513" s="1811" t="s">
        <v>13207</v>
      </c>
      <c r="J513" s="1812" t="s">
        <v>31</v>
      </c>
      <c r="K513" s="2149" t="s">
        <v>6483</v>
      </c>
      <c r="L513" s="2055">
        <v>0.57986111111111116</v>
      </c>
      <c r="M513" s="2055">
        <v>0.625</v>
      </c>
      <c r="N513" s="1812" t="s">
        <v>33</v>
      </c>
      <c r="O513" s="1812"/>
      <c r="P513" s="2326" t="s">
        <v>34</v>
      </c>
      <c r="Q513" s="2326" t="s">
        <v>34</v>
      </c>
      <c r="R513" s="1812" t="s">
        <v>35</v>
      </c>
      <c r="S513" s="1812" t="s">
        <v>35</v>
      </c>
      <c r="T513" s="1812" t="s">
        <v>36</v>
      </c>
      <c r="U513" s="1812" t="s">
        <v>367</v>
      </c>
      <c r="V513" s="2588">
        <v>8.3333333333333332E-3</v>
      </c>
      <c r="W513" s="1812"/>
    </row>
    <row r="514" spans="1:23" s="2223" customFormat="1" ht="27.75">
      <c r="A514" s="1801">
        <v>511</v>
      </c>
      <c r="B514" s="1812"/>
      <c r="C514" s="1805">
        <v>213472</v>
      </c>
      <c r="D514" s="1812" t="s">
        <v>13202</v>
      </c>
      <c r="E514" s="1805" t="s">
        <v>13208</v>
      </c>
      <c r="F514" s="1805" t="s">
        <v>2107</v>
      </c>
      <c r="G514" s="1805" t="s">
        <v>11467</v>
      </c>
      <c r="H514" s="1805" t="s">
        <v>41</v>
      </c>
      <c r="I514" s="1811" t="s">
        <v>13209</v>
      </c>
      <c r="J514" s="1812" t="s">
        <v>31</v>
      </c>
      <c r="K514" s="2149" t="s">
        <v>7722</v>
      </c>
      <c r="L514" s="2055">
        <v>0.34861111111111109</v>
      </c>
      <c r="M514" s="2055">
        <v>0.48333333333333334</v>
      </c>
      <c r="N514" s="1812" t="s">
        <v>33</v>
      </c>
      <c r="O514" s="2055">
        <v>0.34027777777777779</v>
      </c>
      <c r="P514" s="2326" t="s">
        <v>34</v>
      </c>
      <c r="Q514" s="2326" t="s">
        <v>34</v>
      </c>
      <c r="R514" s="1812" t="s">
        <v>35</v>
      </c>
      <c r="S514" s="1812" t="s">
        <v>35</v>
      </c>
      <c r="T514" s="1812" t="s">
        <v>36</v>
      </c>
      <c r="U514" s="1812" t="s">
        <v>367</v>
      </c>
      <c r="V514" s="2588">
        <f>L514-O514</f>
        <v>8.3333333333333037E-3</v>
      </c>
      <c r="W514" s="1812"/>
    </row>
    <row r="515" spans="1:23" s="2223" customFormat="1">
      <c r="A515" s="1801">
        <v>512</v>
      </c>
      <c r="B515" s="1812"/>
      <c r="C515" s="1805">
        <v>105964</v>
      </c>
      <c r="D515" s="1812" t="s">
        <v>13202</v>
      </c>
      <c r="E515" s="1805" t="s">
        <v>13210</v>
      </c>
      <c r="F515" s="1805" t="s">
        <v>2947</v>
      </c>
      <c r="G515" s="1805" t="s">
        <v>200</v>
      </c>
      <c r="H515" s="1805" t="s">
        <v>520</v>
      </c>
      <c r="I515" s="1811" t="s">
        <v>13211</v>
      </c>
      <c r="J515" s="1812" t="s">
        <v>94</v>
      </c>
      <c r="K515" s="2149" t="s">
        <v>306</v>
      </c>
      <c r="L515" s="2055">
        <v>0.53125</v>
      </c>
      <c r="M515" s="2055">
        <v>0.60069444444444442</v>
      </c>
      <c r="N515" s="1812" t="s">
        <v>33</v>
      </c>
      <c r="O515" s="2055">
        <v>0.52083333333333337</v>
      </c>
      <c r="P515" s="2326" t="s">
        <v>34</v>
      </c>
      <c r="Q515" s="2326" t="s">
        <v>34</v>
      </c>
      <c r="R515" s="1812" t="s">
        <v>35</v>
      </c>
      <c r="S515" s="1812" t="s">
        <v>35</v>
      </c>
      <c r="T515" s="1812" t="s">
        <v>36</v>
      </c>
      <c r="U515" s="1812" t="s">
        <v>367</v>
      </c>
      <c r="V515" s="2588">
        <f>L515-O515</f>
        <v>1.041666666666663E-2</v>
      </c>
      <c r="W515" s="1812"/>
    </row>
    <row r="516" spans="1:23" s="2223" customFormat="1">
      <c r="A516" s="1801">
        <v>513</v>
      </c>
      <c r="B516" s="1812">
        <v>3563</v>
      </c>
      <c r="C516" s="1805">
        <v>210574</v>
      </c>
      <c r="D516" s="1812" t="s">
        <v>13202</v>
      </c>
      <c r="E516" s="1805" t="s">
        <v>8030</v>
      </c>
      <c r="F516" s="1805" t="s">
        <v>461</v>
      </c>
      <c r="G516" s="1805" t="s">
        <v>104</v>
      </c>
      <c r="H516" s="1805" t="s">
        <v>92</v>
      </c>
      <c r="I516" s="1811" t="s">
        <v>13212</v>
      </c>
      <c r="J516" s="1812" t="s">
        <v>31</v>
      </c>
      <c r="K516" s="2149" t="s">
        <v>7729</v>
      </c>
      <c r="L516" s="2055">
        <v>0.44097222222222221</v>
      </c>
      <c r="M516" s="2055">
        <v>0.52361111111111114</v>
      </c>
      <c r="N516" s="1812" t="s">
        <v>33</v>
      </c>
      <c r="O516" s="2055">
        <v>0.42708333333333331</v>
      </c>
      <c r="P516" s="2326" t="s">
        <v>34</v>
      </c>
      <c r="Q516" s="2326" t="s">
        <v>34</v>
      </c>
      <c r="R516" s="1812" t="s">
        <v>35</v>
      </c>
      <c r="S516" s="1812" t="s">
        <v>35</v>
      </c>
      <c r="T516" s="1812" t="s">
        <v>36</v>
      </c>
      <c r="U516" s="1812" t="s">
        <v>367</v>
      </c>
      <c r="V516" s="2588">
        <f>L516-O516</f>
        <v>1.3888888888888895E-2</v>
      </c>
      <c r="W516" s="1812"/>
    </row>
    <row r="517" spans="1:23" s="2223" customFormat="1">
      <c r="A517" s="1812">
        <v>514</v>
      </c>
      <c r="B517" s="1812"/>
      <c r="C517" s="1805">
        <v>213583</v>
      </c>
      <c r="D517" s="1812" t="s">
        <v>13202</v>
      </c>
      <c r="E517" s="1811" t="s">
        <v>13213</v>
      </c>
      <c r="F517" s="1805" t="s">
        <v>528</v>
      </c>
      <c r="G517" s="1805" t="s">
        <v>104</v>
      </c>
      <c r="H517" s="1805" t="s">
        <v>92</v>
      </c>
      <c r="I517" s="1811" t="s">
        <v>13214</v>
      </c>
      <c r="J517" s="1812" t="s">
        <v>31</v>
      </c>
      <c r="K517" s="2149" t="s">
        <v>7733</v>
      </c>
      <c r="L517" s="2055">
        <v>0.54166666666666663</v>
      </c>
      <c r="M517" s="2055">
        <v>0.57361111111111107</v>
      </c>
      <c r="N517" s="1812" t="s">
        <v>33</v>
      </c>
      <c r="O517" s="2055">
        <v>0.52083333333333337</v>
      </c>
      <c r="P517" s="2326" t="s">
        <v>34</v>
      </c>
      <c r="Q517" s="2326" t="s">
        <v>34</v>
      </c>
      <c r="R517" s="1812" t="s">
        <v>35</v>
      </c>
      <c r="S517" s="1812" t="s">
        <v>35</v>
      </c>
      <c r="T517" s="1812" t="s">
        <v>36</v>
      </c>
      <c r="U517" s="1812" t="s">
        <v>367</v>
      </c>
      <c r="V517" s="2588">
        <f>L517-O517</f>
        <v>2.0833333333333259E-2</v>
      </c>
      <c r="W517" s="1812"/>
    </row>
    <row r="518" spans="1:23" s="2223" customFormat="1">
      <c r="A518" s="1801">
        <v>515</v>
      </c>
      <c r="B518" s="1812"/>
      <c r="C518" s="1805">
        <v>210064</v>
      </c>
      <c r="D518" s="1812" t="s">
        <v>13202</v>
      </c>
      <c r="E518" s="1811" t="s">
        <v>11773</v>
      </c>
      <c r="F518" s="1805"/>
      <c r="G518" s="1805" t="s">
        <v>104</v>
      </c>
      <c r="H518" s="1805" t="s">
        <v>92</v>
      </c>
      <c r="I518" s="1811" t="s">
        <v>13215</v>
      </c>
      <c r="J518" s="1812" t="s">
        <v>31</v>
      </c>
      <c r="K518" s="2149" t="s">
        <v>854</v>
      </c>
      <c r="L518" s="2055">
        <v>0.6020833333333333</v>
      </c>
      <c r="M518" s="2055">
        <v>0.64652777777777781</v>
      </c>
      <c r="N518" s="1812" t="s">
        <v>33</v>
      </c>
      <c r="O518" s="2055">
        <v>0.58680555555555558</v>
      </c>
      <c r="P518" s="2326" t="s">
        <v>34</v>
      </c>
      <c r="Q518" s="2326" t="s">
        <v>34</v>
      </c>
      <c r="R518" s="1812" t="s">
        <v>35</v>
      </c>
      <c r="S518" s="1812" t="s">
        <v>35</v>
      </c>
      <c r="T518" s="1812" t="s">
        <v>36</v>
      </c>
      <c r="U518" s="1812" t="s">
        <v>367</v>
      </c>
      <c r="V518" s="2588">
        <f>L518-O518</f>
        <v>1.5277777777777724E-2</v>
      </c>
      <c r="W518" s="1812"/>
    </row>
    <row r="519" spans="1:23" s="2223" customFormat="1">
      <c r="A519" s="1801">
        <v>516</v>
      </c>
      <c r="B519" s="1812">
        <v>2564</v>
      </c>
      <c r="C519" s="1805">
        <v>211906</v>
      </c>
      <c r="D519" s="1812" t="s">
        <v>13202</v>
      </c>
      <c r="E519" s="1805" t="s">
        <v>13216</v>
      </c>
      <c r="F519" s="1805" t="s">
        <v>145</v>
      </c>
      <c r="G519" s="1805" t="s">
        <v>10640</v>
      </c>
      <c r="H519" s="1805" t="s">
        <v>9120</v>
      </c>
      <c r="I519" s="1811" t="s">
        <v>11684</v>
      </c>
      <c r="J519" s="1812" t="s">
        <v>31</v>
      </c>
      <c r="K519" s="2149" t="s">
        <v>292</v>
      </c>
      <c r="L519" s="2055">
        <v>0.375</v>
      </c>
      <c r="M519" s="2055">
        <v>0.8125</v>
      </c>
      <c r="N519" s="1812" t="s">
        <v>2217</v>
      </c>
      <c r="O519" s="2055">
        <v>0.3611111111111111</v>
      </c>
      <c r="P519" s="2326" t="s">
        <v>34</v>
      </c>
      <c r="Q519" s="2326" t="s">
        <v>34</v>
      </c>
      <c r="R519" s="1812" t="s">
        <v>36</v>
      </c>
      <c r="S519" s="1812" t="s">
        <v>600</v>
      </c>
      <c r="T519" s="1812" t="s">
        <v>36</v>
      </c>
      <c r="U519" s="1812" t="s">
        <v>2217</v>
      </c>
      <c r="V519" s="2588">
        <f t="shared" ref="V519:V562" si="10">L519-O519</f>
        <v>1.3888888888888895E-2</v>
      </c>
      <c r="W519" s="1812"/>
    </row>
    <row r="520" spans="1:23" s="602" customFormat="1">
      <c r="A520" s="463">
        <v>517</v>
      </c>
      <c r="B520" s="977">
        <v>4608</v>
      </c>
      <c r="C520" s="1225">
        <v>214211</v>
      </c>
      <c r="D520" s="977" t="s">
        <v>13202</v>
      </c>
      <c r="E520" s="1225" t="s">
        <v>13217</v>
      </c>
      <c r="F520" s="1225" t="s">
        <v>2107</v>
      </c>
      <c r="G520" s="1225" t="s">
        <v>10640</v>
      </c>
      <c r="H520" s="1225" t="s">
        <v>9120</v>
      </c>
      <c r="I520" s="1228" t="s">
        <v>6982</v>
      </c>
      <c r="J520" s="977" t="s">
        <v>31</v>
      </c>
      <c r="K520" s="452" t="s">
        <v>168</v>
      </c>
      <c r="L520" s="1466">
        <v>0.33680555555555558</v>
      </c>
      <c r="M520" s="1466">
        <v>0.69444444444444442</v>
      </c>
      <c r="N520" s="977" t="s">
        <v>12651</v>
      </c>
      <c r="O520" s="1466">
        <v>0.3125</v>
      </c>
      <c r="P520" s="2653"/>
      <c r="Q520" s="2653" t="s">
        <v>171</v>
      </c>
      <c r="R520" s="977" t="s">
        <v>600</v>
      </c>
      <c r="S520" s="977" t="s">
        <v>600</v>
      </c>
      <c r="T520" s="977" t="s">
        <v>36</v>
      </c>
      <c r="U520" s="977" t="s">
        <v>72</v>
      </c>
      <c r="V520" s="2655">
        <f t="shared" si="10"/>
        <v>2.430555555555558E-2</v>
      </c>
      <c r="W520" s="977"/>
    </row>
    <row r="521" spans="1:23" s="2223" customFormat="1">
      <c r="A521" s="1801">
        <v>518</v>
      </c>
      <c r="B521" s="1812">
        <v>3551</v>
      </c>
      <c r="C521" s="1997">
        <v>211268</v>
      </c>
      <c r="D521" s="1812" t="s">
        <v>13218</v>
      </c>
      <c r="E521" s="1997" t="s">
        <v>13219</v>
      </c>
      <c r="F521" s="1997" t="s">
        <v>835</v>
      </c>
      <c r="G521" s="1997" t="s">
        <v>28</v>
      </c>
      <c r="H521" s="1997" t="s">
        <v>29</v>
      </c>
      <c r="I521" s="1999" t="s">
        <v>5598</v>
      </c>
      <c r="J521" s="1812" t="s">
        <v>31</v>
      </c>
      <c r="K521" s="2149" t="s">
        <v>4795</v>
      </c>
      <c r="L521" s="2055">
        <v>0.44861111111111113</v>
      </c>
      <c r="M521" s="2055">
        <v>0.57222222222222219</v>
      </c>
      <c r="N521" s="1812" t="s">
        <v>33</v>
      </c>
      <c r="O521" s="2055">
        <v>0.4375</v>
      </c>
      <c r="P521" s="2317" t="s">
        <v>34</v>
      </c>
      <c r="Q521" s="2317" t="s">
        <v>34</v>
      </c>
      <c r="R521" s="1812" t="s">
        <v>600</v>
      </c>
      <c r="S521" s="1812" t="s">
        <v>600</v>
      </c>
      <c r="T521" s="1812" t="s">
        <v>36</v>
      </c>
      <c r="U521" s="1812" t="s">
        <v>72</v>
      </c>
      <c r="V521" s="2588">
        <f t="shared" si="10"/>
        <v>1.1111111111111127E-2</v>
      </c>
      <c r="W521" s="1812"/>
    </row>
    <row r="522" spans="1:23" s="2223" customFormat="1">
      <c r="A522" s="1801">
        <v>519</v>
      </c>
      <c r="B522" s="1812">
        <v>2603</v>
      </c>
      <c r="C522" s="1997">
        <v>204638</v>
      </c>
      <c r="D522" s="1812" t="s">
        <v>13218</v>
      </c>
      <c r="E522" s="1997" t="s">
        <v>13220</v>
      </c>
      <c r="F522" s="1997" t="s">
        <v>703</v>
      </c>
      <c r="G522" s="1997" t="s">
        <v>28</v>
      </c>
      <c r="H522" s="1997" t="s">
        <v>29</v>
      </c>
      <c r="I522" s="1999" t="s">
        <v>128</v>
      </c>
      <c r="J522" s="1812" t="s">
        <v>188</v>
      </c>
      <c r="K522" s="2149" t="s">
        <v>860</v>
      </c>
      <c r="L522" s="2055">
        <v>0.59375</v>
      </c>
      <c r="M522" s="2055">
        <v>0.63888888888888884</v>
      </c>
      <c r="N522" s="1812" t="s">
        <v>33</v>
      </c>
      <c r="O522" s="2055">
        <v>0.58333333333333337</v>
      </c>
      <c r="P522" s="2317" t="s">
        <v>34</v>
      </c>
      <c r="Q522" s="2317" t="s">
        <v>34</v>
      </c>
      <c r="R522" s="1812" t="s">
        <v>35</v>
      </c>
      <c r="S522" s="1812" t="s">
        <v>35</v>
      </c>
      <c r="T522" s="1812" t="s">
        <v>36</v>
      </c>
      <c r="U522" s="1812" t="s">
        <v>5243</v>
      </c>
      <c r="V522" s="2588">
        <f t="shared" si="10"/>
        <v>1.041666666666663E-2</v>
      </c>
      <c r="W522" s="1812"/>
    </row>
    <row r="523" spans="1:23" s="2223" customFormat="1">
      <c r="A523" s="1801">
        <v>520</v>
      </c>
      <c r="B523" s="1812"/>
      <c r="C523" s="1997">
        <v>216271</v>
      </c>
      <c r="D523" s="1812" t="s">
        <v>13218</v>
      </c>
      <c r="E523" s="1997" t="s">
        <v>13221</v>
      </c>
      <c r="F523" s="1997" t="s">
        <v>108</v>
      </c>
      <c r="G523" s="1997" t="s">
        <v>28</v>
      </c>
      <c r="H523" s="1997" t="s">
        <v>29</v>
      </c>
      <c r="I523" s="1999" t="s">
        <v>110</v>
      </c>
      <c r="J523" s="1812" t="s">
        <v>31</v>
      </c>
      <c r="K523" s="2112" t="s">
        <v>101</v>
      </c>
      <c r="L523" s="2055">
        <v>0.64583333333333337</v>
      </c>
      <c r="M523" s="2055">
        <v>0.68402777777777779</v>
      </c>
      <c r="N523" s="1812" t="s">
        <v>33</v>
      </c>
      <c r="O523" s="2055">
        <v>0.63194444444444442</v>
      </c>
      <c r="P523" s="2317" t="s">
        <v>34</v>
      </c>
      <c r="Q523" s="2317" t="s">
        <v>34</v>
      </c>
      <c r="R523" s="1812" t="s">
        <v>35</v>
      </c>
      <c r="S523" s="1812" t="s">
        <v>35</v>
      </c>
      <c r="T523" s="1812" t="s">
        <v>36</v>
      </c>
      <c r="U523" s="1812" t="s">
        <v>5243</v>
      </c>
      <c r="V523" s="2588">
        <f t="shared" si="10"/>
        <v>1.3888888888888951E-2</v>
      </c>
      <c r="W523" s="1812"/>
    </row>
    <row r="524" spans="1:23" s="2223" customFormat="1">
      <c r="A524" s="1812">
        <v>521</v>
      </c>
      <c r="B524" s="1812">
        <v>3558</v>
      </c>
      <c r="C524" s="1997">
        <v>166201</v>
      </c>
      <c r="D524" s="1812" t="s">
        <v>13218</v>
      </c>
      <c r="E524" s="1999" t="s">
        <v>13222</v>
      </c>
      <c r="F524" s="1997" t="s">
        <v>1757</v>
      </c>
      <c r="G524" s="1997" t="s">
        <v>11467</v>
      </c>
      <c r="H524" s="1997" t="s">
        <v>41</v>
      </c>
      <c r="I524" s="1999" t="s">
        <v>13223</v>
      </c>
      <c r="J524" s="1812" t="s">
        <v>31</v>
      </c>
      <c r="K524" s="2112" t="s">
        <v>32</v>
      </c>
      <c r="L524" s="2055">
        <v>0.36805555555555558</v>
      </c>
      <c r="M524" s="2055">
        <v>0.48958333333333331</v>
      </c>
      <c r="N524" s="1812" t="s">
        <v>33</v>
      </c>
      <c r="O524" s="2055">
        <v>0.35416666666666669</v>
      </c>
      <c r="P524" s="2317" t="s">
        <v>34</v>
      </c>
      <c r="Q524" s="2317" t="s">
        <v>34</v>
      </c>
      <c r="R524" s="1812" t="s">
        <v>35</v>
      </c>
      <c r="S524" s="1812" t="s">
        <v>35</v>
      </c>
      <c r="T524" s="1812" t="s">
        <v>36</v>
      </c>
      <c r="U524" s="1812" t="s">
        <v>5243</v>
      </c>
      <c r="V524" s="2588">
        <f t="shared" si="10"/>
        <v>1.3888888888888895E-2</v>
      </c>
      <c r="W524" s="1812"/>
    </row>
    <row r="525" spans="1:23" s="2223" customFormat="1">
      <c r="A525" s="1801">
        <v>522</v>
      </c>
      <c r="B525" s="1812">
        <v>3555</v>
      </c>
      <c r="C525" s="1997">
        <v>207682</v>
      </c>
      <c r="D525" s="1812" t="s">
        <v>13218</v>
      </c>
      <c r="E525" s="1999" t="s">
        <v>3145</v>
      </c>
      <c r="F525" s="1997" t="s">
        <v>97</v>
      </c>
      <c r="G525" s="1997" t="s">
        <v>11467</v>
      </c>
      <c r="H525" s="1997" t="s">
        <v>41</v>
      </c>
      <c r="I525" s="1999" t="s">
        <v>13224</v>
      </c>
      <c r="J525" s="1812" t="s">
        <v>31</v>
      </c>
      <c r="K525" s="2112" t="s">
        <v>651</v>
      </c>
      <c r="L525" s="2055">
        <v>0.50694444444444442</v>
      </c>
      <c r="M525" s="2055">
        <v>0.59513888888888888</v>
      </c>
      <c r="N525" s="1812" t="s">
        <v>33</v>
      </c>
      <c r="O525" s="2055">
        <v>0.5</v>
      </c>
      <c r="P525" s="2317" t="s">
        <v>34</v>
      </c>
      <c r="Q525" s="2317" t="s">
        <v>34</v>
      </c>
      <c r="R525" s="1812" t="s">
        <v>35</v>
      </c>
      <c r="S525" s="1812" t="s">
        <v>35</v>
      </c>
      <c r="T525" s="1812" t="s">
        <v>36</v>
      </c>
      <c r="U525" s="1812" t="s">
        <v>5243</v>
      </c>
      <c r="V525" s="2588">
        <f t="shared" si="10"/>
        <v>6.9444444444444198E-3</v>
      </c>
      <c r="W525" s="1812"/>
    </row>
    <row r="526" spans="1:23" s="2223" customFormat="1">
      <c r="A526" s="1801">
        <v>523</v>
      </c>
      <c r="B526" s="1812">
        <v>4520</v>
      </c>
      <c r="C526" s="1997">
        <v>212775</v>
      </c>
      <c r="D526" s="1812" t="s">
        <v>13218</v>
      </c>
      <c r="E526" s="1997" t="s">
        <v>13225</v>
      </c>
      <c r="F526" s="1997" t="s">
        <v>832</v>
      </c>
      <c r="G526" s="1997" t="s">
        <v>617</v>
      </c>
      <c r="H526" s="1997" t="s">
        <v>463</v>
      </c>
      <c r="I526" s="1999" t="s">
        <v>13226</v>
      </c>
      <c r="J526" s="1812" t="s">
        <v>31</v>
      </c>
      <c r="K526" s="2149" t="s">
        <v>239</v>
      </c>
      <c r="L526" s="2055">
        <v>0.63194444444444442</v>
      </c>
      <c r="M526" s="2055">
        <v>0.76041666666666663</v>
      </c>
      <c r="N526" s="1812" t="s">
        <v>33</v>
      </c>
      <c r="O526" s="2055">
        <v>0.625</v>
      </c>
      <c r="P526" s="2317" t="s">
        <v>34</v>
      </c>
      <c r="Q526" s="2317" t="s">
        <v>34</v>
      </c>
      <c r="R526" s="1812" t="s">
        <v>35</v>
      </c>
      <c r="S526" s="1812" t="s">
        <v>35</v>
      </c>
      <c r="T526" s="1812" t="s">
        <v>36</v>
      </c>
      <c r="U526" s="1812" t="s">
        <v>5243</v>
      </c>
      <c r="V526" s="2588">
        <f t="shared" si="10"/>
        <v>6.9444444444444198E-3</v>
      </c>
      <c r="W526" s="1812"/>
    </row>
    <row r="527" spans="1:23" s="2223" customFormat="1">
      <c r="A527" s="1801">
        <v>524</v>
      </c>
      <c r="B527" s="1812">
        <v>3557</v>
      </c>
      <c r="C527" s="1997">
        <v>213650</v>
      </c>
      <c r="D527" s="1812" t="s">
        <v>13218</v>
      </c>
      <c r="E527" s="1997" t="s">
        <v>13227</v>
      </c>
      <c r="F527" s="1997" t="s">
        <v>759</v>
      </c>
      <c r="G527" s="1997" t="s">
        <v>9415</v>
      </c>
      <c r="H527" s="1997" t="s">
        <v>92</v>
      </c>
      <c r="I527" s="1997" t="s">
        <v>2046</v>
      </c>
      <c r="J527" s="1812" t="s">
        <v>31</v>
      </c>
      <c r="K527" s="2149" t="s">
        <v>292</v>
      </c>
      <c r="L527" s="2055">
        <v>0.35347222222222224</v>
      </c>
      <c r="M527" s="2055">
        <v>0.42430555555555555</v>
      </c>
      <c r="N527" s="1812" t="s">
        <v>33</v>
      </c>
      <c r="O527" s="2055">
        <v>0.34375</v>
      </c>
      <c r="P527" s="2317" t="s">
        <v>34</v>
      </c>
      <c r="Q527" s="2317" t="s">
        <v>34</v>
      </c>
      <c r="R527" s="1812" t="s">
        <v>36</v>
      </c>
      <c r="S527" s="1812" t="s">
        <v>600</v>
      </c>
      <c r="T527" s="1812" t="s">
        <v>36</v>
      </c>
      <c r="U527" s="1812" t="s">
        <v>33</v>
      </c>
      <c r="V527" s="2588">
        <f t="shared" si="10"/>
        <v>9.7222222222222432E-3</v>
      </c>
      <c r="W527" s="1812"/>
    </row>
    <row r="528" spans="1:23" s="2223" customFormat="1">
      <c r="A528" s="1801">
        <v>525</v>
      </c>
      <c r="B528" s="1812">
        <v>4629</v>
      </c>
      <c r="C528" s="1997">
        <v>212297</v>
      </c>
      <c r="D528" s="1812" t="s">
        <v>13218</v>
      </c>
      <c r="E528" s="1999" t="s">
        <v>13228</v>
      </c>
      <c r="F528" s="1997" t="s">
        <v>616</v>
      </c>
      <c r="G528" s="1997" t="s">
        <v>9415</v>
      </c>
      <c r="H528" s="1997" t="s">
        <v>92</v>
      </c>
      <c r="I528" s="1999" t="s">
        <v>394</v>
      </c>
      <c r="J528" s="1812" t="s">
        <v>31</v>
      </c>
      <c r="K528" s="2149" t="s">
        <v>3516</v>
      </c>
      <c r="L528" s="2055">
        <v>0.4375</v>
      </c>
      <c r="M528" s="2055">
        <v>0.5</v>
      </c>
      <c r="N528" s="1812" t="s">
        <v>33</v>
      </c>
      <c r="O528" s="2055">
        <v>0.42708333333333331</v>
      </c>
      <c r="P528" s="2317" t="s">
        <v>34</v>
      </c>
      <c r="Q528" s="2317" t="s">
        <v>34</v>
      </c>
      <c r="R528" s="1812" t="s">
        <v>35</v>
      </c>
      <c r="S528" s="1812" t="s">
        <v>35</v>
      </c>
      <c r="T528" s="1812" t="s">
        <v>36</v>
      </c>
      <c r="U528" s="1812" t="s">
        <v>5243</v>
      </c>
      <c r="V528" s="2588">
        <f t="shared" si="10"/>
        <v>1.0416666666666685E-2</v>
      </c>
      <c r="W528" s="1812"/>
    </row>
    <row r="529" spans="1:23" s="2223" customFormat="1">
      <c r="A529" s="1801">
        <v>526</v>
      </c>
      <c r="B529" s="1812">
        <v>3556</v>
      </c>
      <c r="C529" s="1997">
        <v>211488</v>
      </c>
      <c r="D529" s="1812" t="s">
        <v>13218</v>
      </c>
      <c r="E529" s="1997" t="s">
        <v>11902</v>
      </c>
      <c r="F529" s="1997" t="s">
        <v>840</v>
      </c>
      <c r="G529" s="1997" t="s">
        <v>1168</v>
      </c>
      <c r="H529" s="1997" t="s">
        <v>520</v>
      </c>
      <c r="I529" s="1999" t="s">
        <v>3281</v>
      </c>
      <c r="J529" s="1812" t="s">
        <v>31</v>
      </c>
      <c r="K529" s="2149" t="s">
        <v>621</v>
      </c>
      <c r="L529" s="2055">
        <v>0.58402777777777781</v>
      </c>
      <c r="M529" s="2055">
        <v>0.73263888888888884</v>
      </c>
      <c r="N529" s="1812" t="s">
        <v>33</v>
      </c>
      <c r="O529" s="2055">
        <v>0.57291666666666663</v>
      </c>
      <c r="P529" s="2317" t="s">
        <v>34</v>
      </c>
      <c r="Q529" s="2317" t="s">
        <v>34</v>
      </c>
      <c r="R529" s="1812" t="s">
        <v>600</v>
      </c>
      <c r="S529" s="1812" t="s">
        <v>600</v>
      </c>
      <c r="T529" s="1812" t="s">
        <v>36</v>
      </c>
      <c r="U529" s="1812" t="s">
        <v>72</v>
      </c>
      <c r="V529" s="2588">
        <f t="shared" si="10"/>
        <v>1.1111111111111183E-2</v>
      </c>
      <c r="W529" s="1812"/>
    </row>
    <row r="530" spans="1:23" s="602" customFormat="1" ht="27.75">
      <c r="A530" s="463">
        <v>527</v>
      </c>
      <c r="B530" s="977">
        <v>3567</v>
      </c>
      <c r="C530" s="591">
        <v>212306</v>
      </c>
      <c r="D530" s="977" t="s">
        <v>13218</v>
      </c>
      <c r="E530" s="591" t="s">
        <v>13229</v>
      </c>
      <c r="F530" s="591" t="s">
        <v>563</v>
      </c>
      <c r="G530" s="591" t="s">
        <v>617</v>
      </c>
      <c r="H530" s="591" t="s">
        <v>463</v>
      </c>
      <c r="I530" s="592" t="s">
        <v>13230</v>
      </c>
      <c r="J530" s="977" t="s">
        <v>31</v>
      </c>
      <c r="K530" s="452" t="s">
        <v>7483</v>
      </c>
      <c r="L530" s="1466">
        <v>0.34930555555555554</v>
      </c>
      <c r="M530" s="1466">
        <v>0.47638888888888886</v>
      </c>
      <c r="N530" s="1467" t="s">
        <v>4946</v>
      </c>
      <c r="O530" s="1466">
        <v>0.34375</v>
      </c>
      <c r="P530" s="2508"/>
      <c r="Q530" s="2508" t="s">
        <v>171</v>
      </c>
      <c r="R530" s="977" t="s">
        <v>36</v>
      </c>
      <c r="S530" s="977" t="s">
        <v>600</v>
      </c>
      <c r="T530" s="977" t="s">
        <v>36</v>
      </c>
      <c r="U530" s="977" t="s">
        <v>33</v>
      </c>
      <c r="V530" s="2655">
        <f t="shared" si="10"/>
        <v>5.5555555555555358E-3</v>
      </c>
      <c r="W530" s="977"/>
    </row>
    <row r="531" spans="1:23" s="602" customFormat="1" ht="27.75">
      <c r="A531" s="977">
        <v>528</v>
      </c>
      <c r="B531" s="977">
        <v>3561</v>
      </c>
      <c r="C531" s="591">
        <v>210123</v>
      </c>
      <c r="D531" s="977" t="s">
        <v>13218</v>
      </c>
      <c r="E531" s="591" t="s">
        <v>13231</v>
      </c>
      <c r="F531" s="591" t="s">
        <v>419</v>
      </c>
      <c r="G531" s="591" t="s">
        <v>617</v>
      </c>
      <c r="H531" s="591" t="s">
        <v>463</v>
      </c>
      <c r="I531" s="592" t="s">
        <v>13022</v>
      </c>
      <c r="J531" s="977" t="s">
        <v>31</v>
      </c>
      <c r="K531" s="452" t="s">
        <v>56</v>
      </c>
      <c r="L531" s="1466">
        <v>0.4826388888888889</v>
      </c>
      <c r="M531" s="1466">
        <v>0.57638888888888884</v>
      </c>
      <c r="N531" s="1467" t="s">
        <v>4946</v>
      </c>
      <c r="O531" s="1466">
        <v>0.47222222222222221</v>
      </c>
      <c r="P531" s="2508"/>
      <c r="Q531" s="2508" t="s">
        <v>171</v>
      </c>
      <c r="R531" s="977" t="s">
        <v>36</v>
      </c>
      <c r="S531" s="977" t="s">
        <v>600</v>
      </c>
      <c r="T531" s="977" t="s">
        <v>36</v>
      </c>
      <c r="U531" s="977" t="s">
        <v>33</v>
      </c>
      <c r="V531" s="2655">
        <f t="shared" si="10"/>
        <v>1.0416666666666685E-2</v>
      </c>
      <c r="W531" s="977"/>
    </row>
    <row r="532" spans="1:23" s="602" customFormat="1" ht="27.75">
      <c r="A532" s="463">
        <v>529</v>
      </c>
      <c r="B532" s="977"/>
      <c r="C532" s="591">
        <v>209721</v>
      </c>
      <c r="D532" s="977" t="s">
        <v>13218</v>
      </c>
      <c r="E532" s="591" t="s">
        <v>13232</v>
      </c>
      <c r="F532" s="591" t="s">
        <v>59</v>
      </c>
      <c r="G532" s="591" t="s">
        <v>617</v>
      </c>
      <c r="H532" s="591" t="s">
        <v>463</v>
      </c>
      <c r="I532" s="592" t="s">
        <v>13022</v>
      </c>
      <c r="J532" s="977" t="s">
        <v>31</v>
      </c>
      <c r="K532" s="452" t="s">
        <v>180</v>
      </c>
      <c r="L532" s="1466">
        <v>0.59027777777777779</v>
      </c>
      <c r="M532" s="1466">
        <v>0.66319444444444442</v>
      </c>
      <c r="N532" s="1467" t="s">
        <v>4946</v>
      </c>
      <c r="O532" s="1466">
        <v>0.58333333333333337</v>
      </c>
      <c r="P532" s="2508"/>
      <c r="Q532" s="2508" t="s">
        <v>171</v>
      </c>
      <c r="R532" s="977" t="s">
        <v>36</v>
      </c>
      <c r="S532" s="977" t="s">
        <v>600</v>
      </c>
      <c r="T532" s="977" t="s">
        <v>36</v>
      </c>
      <c r="U532" s="977" t="s">
        <v>33</v>
      </c>
      <c r="V532" s="2655">
        <f t="shared" si="10"/>
        <v>6.9444444444444198E-3</v>
      </c>
      <c r="W532" s="977"/>
    </row>
    <row r="533" spans="1:23">
      <c r="A533" s="775">
        <v>530</v>
      </c>
      <c r="B533" s="775"/>
      <c r="C533" s="2350">
        <v>215480</v>
      </c>
      <c r="D533" s="775" t="s">
        <v>13218</v>
      </c>
      <c r="E533" s="2351" t="s">
        <v>13233</v>
      </c>
      <c r="F533" s="1996" t="s">
        <v>68</v>
      </c>
      <c r="G533" s="1996" t="s">
        <v>5906</v>
      </c>
      <c r="H533" s="1996" t="s">
        <v>70</v>
      </c>
      <c r="I533" s="2351" t="s">
        <v>11482</v>
      </c>
      <c r="J533" s="775" t="s">
        <v>31</v>
      </c>
      <c r="K533" s="1375"/>
      <c r="L533" s="775"/>
      <c r="M533" s="775"/>
      <c r="N533" s="2607" t="s">
        <v>37</v>
      </c>
      <c r="O533" s="775"/>
      <c r="P533" s="2302"/>
      <c r="Q533" s="2302"/>
      <c r="R533" s="775"/>
      <c r="S533" s="775"/>
      <c r="T533" s="775"/>
      <c r="U533" s="775"/>
      <c r="V533" s="2526">
        <f t="shared" si="10"/>
        <v>0</v>
      </c>
      <c r="W533" s="775"/>
    </row>
    <row r="534" spans="1:23">
      <c r="A534" s="775">
        <v>531</v>
      </c>
      <c r="B534" s="775"/>
      <c r="C534" s="2350">
        <v>210632</v>
      </c>
      <c r="D534" s="775" t="s">
        <v>13218</v>
      </c>
      <c r="E534" s="2351" t="s">
        <v>13234</v>
      </c>
      <c r="F534" s="1996" t="s">
        <v>90</v>
      </c>
      <c r="G534" s="1996" t="s">
        <v>5906</v>
      </c>
      <c r="H534" s="1996" t="s">
        <v>70</v>
      </c>
      <c r="I534" s="2351" t="s">
        <v>13235</v>
      </c>
      <c r="J534" s="775" t="s">
        <v>31</v>
      </c>
      <c r="K534" s="775"/>
      <c r="L534" s="775"/>
      <c r="M534" s="775"/>
      <c r="N534" s="2607" t="s">
        <v>37</v>
      </c>
      <c r="O534" s="775"/>
      <c r="P534" s="2302"/>
      <c r="Q534" s="2302"/>
      <c r="R534" s="775"/>
      <c r="S534" s="775"/>
      <c r="T534" s="775"/>
      <c r="U534" s="775"/>
      <c r="V534" s="2526">
        <f t="shared" si="10"/>
        <v>0</v>
      </c>
      <c r="W534" s="775"/>
    </row>
    <row r="535" spans="1:23">
      <c r="A535" s="775">
        <v>532</v>
      </c>
      <c r="B535" s="775"/>
      <c r="C535" s="2350">
        <v>215560</v>
      </c>
      <c r="D535" s="775" t="s">
        <v>13218</v>
      </c>
      <c r="E535" s="2351" t="s">
        <v>13236</v>
      </c>
      <c r="F535" s="1996" t="s">
        <v>140</v>
      </c>
      <c r="G535" s="1996" t="s">
        <v>5906</v>
      </c>
      <c r="H535" s="1996" t="s">
        <v>70</v>
      </c>
      <c r="I535" s="2351" t="s">
        <v>13237</v>
      </c>
      <c r="J535" s="775" t="s">
        <v>31</v>
      </c>
      <c r="K535" s="775"/>
      <c r="L535" s="775"/>
      <c r="M535" s="775"/>
      <c r="N535" s="2607" t="s">
        <v>37</v>
      </c>
      <c r="O535" s="775"/>
      <c r="P535" s="2302"/>
      <c r="Q535" s="2302"/>
      <c r="R535" s="775"/>
      <c r="S535" s="775"/>
      <c r="T535" s="775"/>
      <c r="U535" s="775"/>
      <c r="V535" s="2526">
        <f t="shared" si="10"/>
        <v>0</v>
      </c>
      <c r="W535" s="775"/>
    </row>
    <row r="536" spans="1:23">
      <c r="A536" s="775">
        <v>533</v>
      </c>
      <c r="B536" s="775"/>
      <c r="C536" s="2350">
        <v>49692</v>
      </c>
      <c r="D536" s="775" t="s">
        <v>13218</v>
      </c>
      <c r="E536" s="2351" t="s">
        <v>8018</v>
      </c>
      <c r="F536" s="1996" t="s">
        <v>53</v>
      </c>
      <c r="G536" s="1996" t="s">
        <v>5643</v>
      </c>
      <c r="H536" s="1996" t="s">
        <v>70</v>
      </c>
      <c r="I536" s="2351" t="s">
        <v>13238</v>
      </c>
      <c r="J536" s="775" t="s">
        <v>31</v>
      </c>
      <c r="K536" s="775"/>
      <c r="L536" s="775"/>
      <c r="M536" s="775"/>
      <c r="N536" s="2607" t="s">
        <v>37</v>
      </c>
      <c r="O536" s="775"/>
      <c r="P536" s="2302"/>
      <c r="Q536" s="2302"/>
      <c r="R536" s="775"/>
      <c r="S536" s="775"/>
      <c r="T536" s="775"/>
      <c r="U536" s="775"/>
      <c r="V536" s="2526">
        <f t="shared" si="10"/>
        <v>0</v>
      </c>
      <c r="W536" s="775"/>
    </row>
    <row r="537" spans="1:23">
      <c r="A537" s="775">
        <v>534</v>
      </c>
      <c r="B537" s="775"/>
      <c r="C537" s="2350">
        <v>26686</v>
      </c>
      <c r="D537" s="775" t="s">
        <v>13218</v>
      </c>
      <c r="E537" s="2351" t="s">
        <v>13239</v>
      </c>
      <c r="F537" s="1996" t="s">
        <v>2535</v>
      </c>
      <c r="G537" s="1996" t="s">
        <v>69</v>
      </c>
      <c r="H537" s="1996" t="s">
        <v>70</v>
      </c>
      <c r="I537" s="2351" t="s">
        <v>11482</v>
      </c>
      <c r="J537" s="775" t="s">
        <v>31</v>
      </c>
      <c r="K537" s="775"/>
      <c r="L537" s="775"/>
      <c r="M537" s="775"/>
      <c r="N537" s="2607" t="s">
        <v>37</v>
      </c>
      <c r="O537" s="775"/>
      <c r="P537" s="2302"/>
      <c r="Q537" s="2302"/>
      <c r="R537" s="775"/>
      <c r="S537" s="775"/>
      <c r="T537" s="775"/>
      <c r="U537" s="775"/>
      <c r="V537" s="2526">
        <f t="shared" si="10"/>
        <v>0</v>
      </c>
      <c r="W537" s="775"/>
    </row>
    <row r="538" spans="1:23">
      <c r="A538" s="1500">
        <v>535</v>
      </c>
      <c r="B538" s="775"/>
      <c r="C538" s="2350">
        <v>139144</v>
      </c>
      <c r="D538" s="775" t="s">
        <v>13218</v>
      </c>
      <c r="E538" s="2351" t="s">
        <v>13240</v>
      </c>
      <c r="F538" s="1996" t="s">
        <v>233</v>
      </c>
      <c r="G538" s="1996" t="s">
        <v>69</v>
      </c>
      <c r="H538" s="1996" t="s">
        <v>70</v>
      </c>
      <c r="I538" s="2351" t="s">
        <v>13237</v>
      </c>
      <c r="J538" s="775" t="s">
        <v>31</v>
      </c>
      <c r="K538" s="775"/>
      <c r="L538" s="775"/>
      <c r="M538" s="775"/>
      <c r="N538" s="2607" t="s">
        <v>37</v>
      </c>
      <c r="O538" s="775"/>
      <c r="P538" s="2302"/>
      <c r="Q538" s="2302"/>
      <c r="R538" s="775"/>
      <c r="S538" s="775"/>
      <c r="T538" s="775"/>
      <c r="U538" s="775"/>
      <c r="V538" s="2526">
        <f t="shared" si="10"/>
        <v>0</v>
      </c>
      <c r="W538" s="775"/>
    </row>
    <row r="539" spans="1:23">
      <c r="A539" s="775">
        <v>536</v>
      </c>
      <c r="B539" s="775"/>
      <c r="C539" s="2350">
        <v>210175</v>
      </c>
      <c r="D539" s="775" t="s">
        <v>13218</v>
      </c>
      <c r="E539" s="2351" t="s">
        <v>13241</v>
      </c>
      <c r="F539" s="1996" t="s">
        <v>341</v>
      </c>
      <c r="G539" s="1996" t="s">
        <v>69</v>
      </c>
      <c r="H539" s="1996" t="s">
        <v>70</v>
      </c>
      <c r="I539" s="2351" t="s">
        <v>13242</v>
      </c>
      <c r="J539" s="775" t="s">
        <v>31</v>
      </c>
      <c r="K539" s="775"/>
      <c r="L539" s="775"/>
      <c r="M539" s="775"/>
      <c r="N539" s="2607" t="s">
        <v>37</v>
      </c>
      <c r="O539" s="775"/>
      <c r="P539" s="2302"/>
      <c r="Q539" s="2302"/>
      <c r="R539" s="775"/>
      <c r="S539" s="775"/>
      <c r="T539" s="775"/>
      <c r="U539" s="775"/>
      <c r="V539" s="2526">
        <f t="shared" si="10"/>
        <v>0</v>
      </c>
      <c r="W539" s="775"/>
    </row>
    <row r="540" spans="1:23" s="1810" customFormat="1">
      <c r="A540" s="1801">
        <v>537</v>
      </c>
      <c r="B540" s="1801">
        <v>2131</v>
      </c>
      <c r="C540" s="2014">
        <v>215787</v>
      </c>
      <c r="D540" s="1801" t="s">
        <v>13218</v>
      </c>
      <c r="E540" s="2014" t="s">
        <v>13243</v>
      </c>
      <c r="F540" s="1997" t="s">
        <v>1577</v>
      </c>
      <c r="G540" s="1997" t="s">
        <v>401</v>
      </c>
      <c r="H540" s="1997" t="s">
        <v>237</v>
      </c>
      <c r="I540" s="1999" t="s">
        <v>4891</v>
      </c>
      <c r="J540" s="1801" t="s">
        <v>31</v>
      </c>
      <c r="K540" s="2149" t="s">
        <v>1018</v>
      </c>
      <c r="L540" s="1807">
        <v>0.41666666666666669</v>
      </c>
      <c r="M540" s="1807">
        <v>0.57291666666666663</v>
      </c>
      <c r="N540" s="1801" t="s">
        <v>1063</v>
      </c>
      <c r="O540" s="1807">
        <v>0.40625</v>
      </c>
      <c r="P540" s="2317" t="s">
        <v>34</v>
      </c>
      <c r="Q540" s="2317" t="s">
        <v>34</v>
      </c>
      <c r="R540" s="1812" t="s">
        <v>36</v>
      </c>
      <c r="S540" s="1812" t="s">
        <v>600</v>
      </c>
      <c r="T540" s="1812" t="s">
        <v>36</v>
      </c>
      <c r="U540" s="1812" t="s">
        <v>33</v>
      </c>
      <c r="V540" s="2526">
        <f t="shared" si="10"/>
        <v>1.0416666666666685E-2</v>
      </c>
      <c r="W540" s="1801"/>
    </row>
    <row r="541" spans="1:23" s="1810" customFormat="1">
      <c r="A541" s="1801">
        <v>538</v>
      </c>
      <c r="B541" s="1801">
        <v>2565</v>
      </c>
      <c r="C541" s="2014">
        <v>213643</v>
      </c>
      <c r="D541" s="1801" t="s">
        <v>13218</v>
      </c>
      <c r="E541" s="1999" t="s">
        <v>13244</v>
      </c>
      <c r="F541" s="1997" t="s">
        <v>952</v>
      </c>
      <c r="G541" s="1997" t="s">
        <v>10640</v>
      </c>
      <c r="H541" s="1997" t="s">
        <v>9120</v>
      </c>
      <c r="I541" s="1999" t="s">
        <v>6976</v>
      </c>
      <c r="J541" s="1801" t="s">
        <v>31</v>
      </c>
      <c r="K541" s="2149" t="s">
        <v>1018</v>
      </c>
      <c r="L541" s="1807">
        <v>0.5</v>
      </c>
      <c r="M541" s="1807">
        <v>2.7777777777777776E-2</v>
      </c>
      <c r="N541" s="1801" t="s">
        <v>2217</v>
      </c>
      <c r="O541" s="1807">
        <v>0.4861111111111111</v>
      </c>
      <c r="P541" s="2317" t="s">
        <v>34</v>
      </c>
      <c r="Q541" s="2317" t="s">
        <v>34</v>
      </c>
      <c r="R541" s="1812" t="s">
        <v>36</v>
      </c>
      <c r="S541" s="1812" t="s">
        <v>600</v>
      </c>
      <c r="T541" s="1812" t="s">
        <v>36</v>
      </c>
      <c r="U541" s="1812" t="s">
        <v>2217</v>
      </c>
      <c r="V541" s="2526">
        <f t="shared" si="10"/>
        <v>1.3888888888888895E-2</v>
      </c>
      <c r="W541" s="1801"/>
    </row>
    <row r="542" spans="1:23" s="1810" customFormat="1">
      <c r="A542" s="1801">
        <v>539</v>
      </c>
      <c r="B542" s="1801">
        <v>2418</v>
      </c>
      <c r="C542" s="2014">
        <v>211932</v>
      </c>
      <c r="D542" s="1801" t="s">
        <v>13218</v>
      </c>
      <c r="E542" s="1997" t="s">
        <v>13245</v>
      </c>
      <c r="F542" s="1997" t="s">
        <v>536</v>
      </c>
      <c r="G542" s="2014" t="s">
        <v>773</v>
      </c>
      <c r="H542" s="1997" t="s">
        <v>3346</v>
      </c>
      <c r="I542" s="1999" t="s">
        <v>100</v>
      </c>
      <c r="J542" s="1801" t="s">
        <v>31</v>
      </c>
      <c r="K542" s="2149" t="s">
        <v>146</v>
      </c>
      <c r="L542" s="1807">
        <v>0.36666666666666664</v>
      </c>
      <c r="M542" s="1807">
        <v>0.61805555555555558</v>
      </c>
      <c r="N542" s="1801" t="s">
        <v>1063</v>
      </c>
      <c r="O542" s="1807">
        <v>0.35416666666666669</v>
      </c>
      <c r="P542" s="2317" t="s">
        <v>34</v>
      </c>
      <c r="Q542" s="2317" t="s">
        <v>34</v>
      </c>
      <c r="R542" s="1812" t="s">
        <v>600</v>
      </c>
      <c r="S542" s="1812" t="s">
        <v>600</v>
      </c>
      <c r="T542" s="1812" t="s">
        <v>36</v>
      </c>
      <c r="U542" s="1812" t="s">
        <v>72</v>
      </c>
      <c r="V542" s="2526">
        <f t="shared" si="10"/>
        <v>1.2499999999999956E-2</v>
      </c>
      <c r="W542" s="1801"/>
    </row>
    <row r="543" spans="1:23" s="439" customFormat="1">
      <c r="A543" s="463">
        <v>540</v>
      </c>
      <c r="B543" s="463">
        <v>2568</v>
      </c>
      <c r="C543" s="1984">
        <v>214192</v>
      </c>
      <c r="D543" s="463" t="s">
        <v>13218</v>
      </c>
      <c r="E543" s="592" t="s">
        <v>13246</v>
      </c>
      <c r="F543" s="591" t="s">
        <v>3319</v>
      </c>
      <c r="G543" s="591" t="s">
        <v>10640</v>
      </c>
      <c r="H543" s="591" t="s">
        <v>9120</v>
      </c>
      <c r="I543" s="592" t="s">
        <v>6982</v>
      </c>
      <c r="J543" s="463" t="s">
        <v>31</v>
      </c>
      <c r="K543" s="452" t="s">
        <v>1018</v>
      </c>
      <c r="L543" s="966">
        <v>0.54166666666666663</v>
      </c>
      <c r="M543" s="966">
        <v>0.88194444444444442</v>
      </c>
      <c r="N543" s="463" t="s">
        <v>12651</v>
      </c>
      <c r="O543" s="966">
        <v>0.53125</v>
      </c>
      <c r="P543" s="2508"/>
      <c r="Q543" s="2508" t="s">
        <v>171</v>
      </c>
      <c r="R543" s="977" t="s">
        <v>600</v>
      </c>
      <c r="S543" s="977" t="s">
        <v>600</v>
      </c>
      <c r="T543" s="977" t="s">
        <v>36</v>
      </c>
      <c r="U543" s="977" t="s">
        <v>72</v>
      </c>
      <c r="V543" s="1340">
        <f t="shared" si="10"/>
        <v>1.041666666666663E-2</v>
      </c>
      <c r="W543" s="463"/>
    </row>
    <row r="544" spans="1:23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2526"/>
      <c r="W544" s="113"/>
    </row>
    <row r="545" spans="1:23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2526"/>
      <c r="W545" s="113"/>
    </row>
    <row r="546" spans="1:23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2526"/>
      <c r="W546" s="113"/>
    </row>
    <row r="547" spans="1:23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2526"/>
      <c r="W547" s="113"/>
    </row>
    <row r="548" spans="1:23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2526"/>
      <c r="W548" s="113"/>
    </row>
    <row r="549" spans="1:23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2526"/>
      <c r="W549" s="113"/>
    </row>
    <row r="550" spans="1:23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2526"/>
      <c r="W550" s="113"/>
    </row>
    <row r="551" spans="1:23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2526"/>
      <c r="W551" s="113"/>
    </row>
    <row r="552" spans="1:23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2526"/>
      <c r="W552" s="113"/>
    </row>
    <row r="553" spans="1:23">
      <c r="V553" s="2526"/>
    </row>
    <row r="554" spans="1:23">
      <c r="V554" s="2526"/>
    </row>
    <row r="555" spans="1:23">
      <c r="V555" s="2526"/>
    </row>
    <row r="556" spans="1:23">
      <c r="V556" s="2526"/>
    </row>
    <row r="557" spans="1:23">
      <c r="V557" s="2526"/>
    </row>
    <row r="558" spans="1:23">
      <c r="V558" s="2526"/>
    </row>
    <row r="559" spans="1:23">
      <c r="V559" s="2526"/>
    </row>
    <row r="560" spans="1:23">
      <c r="V560" s="2526"/>
    </row>
    <row r="561" spans="22:22">
      <c r="V561" s="2526"/>
    </row>
    <row r="562" spans="22:22">
      <c r="V562" s="2526"/>
    </row>
  </sheetData>
  <autoFilter ref="A2:W543" xr:uid="{421B659D-7075-4990-AEB2-C57D0F39367B}">
    <filterColumn colId="11" showButton="0"/>
    <filterColumn colId="15" showButton="0"/>
    <filterColumn colId="16" showButton="0"/>
    <filterColumn colId="17" showButton="0"/>
  </autoFilter>
  <mergeCells count="3">
    <mergeCell ref="A1:W1"/>
    <mergeCell ref="L2:M2"/>
    <mergeCell ref="P2:S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9CE9-639D-8C44-AD94-96ED8CA06E79}">
  <dimension ref="A1:W656"/>
  <sheetViews>
    <sheetView topLeftCell="K36" zoomScaleNormal="60" zoomScaleSheetLayoutView="100" workbookViewId="0">
      <selection activeCell="L48" sqref="L48"/>
    </sheetView>
  </sheetViews>
  <sheetFormatPr defaultRowHeight="15"/>
  <cols>
    <col min="1" max="1" width="6" customWidth="1"/>
    <col min="2" max="2" width="6.5703125" customWidth="1"/>
    <col min="3" max="3" width="6.85546875" customWidth="1"/>
    <col min="4" max="4" width="8.7109375" customWidth="1"/>
    <col min="5" max="5" width="26.28515625" customWidth="1"/>
    <col min="6" max="6" width="8" customWidth="1"/>
    <col min="7" max="7" width="46.85546875" customWidth="1"/>
    <col min="8" max="8" width="15" customWidth="1"/>
    <col min="9" max="9" width="41.28515625" customWidth="1"/>
    <col min="10" max="10" width="11" customWidth="1"/>
    <col min="11" max="11" width="7.42578125" customWidth="1"/>
    <col min="12" max="12" width="10" customWidth="1"/>
    <col min="13" max="13" width="9.140625" customWidth="1"/>
    <col min="14" max="14" width="20.42578125" customWidth="1"/>
    <col min="15" max="15" width="13.7109375" customWidth="1"/>
    <col min="16" max="16" width="15" customWidth="1"/>
    <col min="17" max="17" width="20.140625" customWidth="1"/>
    <col min="18" max="18" width="17.42578125" customWidth="1"/>
    <col min="19" max="19" width="18.42578125" customWidth="1"/>
    <col min="20" max="20" width="26.5703125" customWidth="1"/>
    <col min="21" max="21" width="36.5703125" bestFit="1" customWidth="1"/>
    <col min="22" max="22" width="9.85546875" bestFit="1" customWidth="1"/>
    <col min="23" max="23" width="15.7109375" customWidth="1"/>
  </cols>
  <sheetData>
    <row r="1" spans="1:23" ht="33">
      <c r="A1" s="3445" t="s">
        <v>0</v>
      </c>
      <c r="B1" s="3445"/>
      <c r="C1" s="3445"/>
      <c r="D1" s="3445"/>
      <c r="E1" s="3445"/>
      <c r="F1" s="3445"/>
      <c r="G1" s="3445"/>
      <c r="H1" s="3445"/>
      <c r="I1" s="3445"/>
      <c r="J1" s="3445"/>
      <c r="K1" s="3445"/>
      <c r="L1" s="3445"/>
      <c r="M1" s="3445"/>
      <c r="N1" s="3445"/>
      <c r="O1" s="3445"/>
      <c r="P1" s="3445"/>
      <c r="Q1" s="3445"/>
      <c r="R1" s="3445"/>
      <c r="S1" s="3445"/>
      <c r="T1" s="3445"/>
      <c r="U1" s="3445"/>
      <c r="V1" s="3445"/>
      <c r="W1" s="3445"/>
    </row>
    <row r="2" spans="1:23" ht="49.5">
      <c r="A2" s="750" t="s">
        <v>9336</v>
      </c>
      <c r="B2" s="750" t="s">
        <v>9337</v>
      </c>
      <c r="C2" s="750" t="s">
        <v>2</v>
      </c>
      <c r="D2" s="750" t="s">
        <v>3</v>
      </c>
      <c r="E2" s="1902" t="s">
        <v>4</v>
      </c>
      <c r="F2" s="750" t="s">
        <v>5</v>
      </c>
      <c r="G2" s="1902" t="s">
        <v>6</v>
      </c>
      <c r="H2" s="750" t="s">
        <v>7</v>
      </c>
      <c r="I2" s="1902" t="s">
        <v>8</v>
      </c>
      <c r="J2" s="750" t="s">
        <v>9</v>
      </c>
      <c r="K2" s="783" t="s">
        <v>10</v>
      </c>
      <c r="L2" s="3446" t="s">
        <v>11</v>
      </c>
      <c r="M2" s="3446"/>
      <c r="N2" s="750" t="s">
        <v>12</v>
      </c>
      <c r="O2" s="750" t="s">
        <v>13</v>
      </c>
      <c r="P2" s="3446" t="s">
        <v>14</v>
      </c>
      <c r="Q2" s="3446"/>
      <c r="R2" s="3446"/>
      <c r="S2" s="3446"/>
      <c r="T2" s="750" t="s">
        <v>15</v>
      </c>
      <c r="U2" s="750" t="s">
        <v>16</v>
      </c>
      <c r="V2" s="2366"/>
      <c r="W2" s="1903"/>
    </row>
    <row r="3" spans="1:23" ht="45" customHeight="1">
      <c r="A3" s="400"/>
      <c r="B3" s="1904"/>
      <c r="C3" s="1905"/>
      <c r="D3" s="1905"/>
      <c r="E3" s="1906"/>
      <c r="F3" s="1905"/>
      <c r="G3" s="1042"/>
      <c r="H3" s="1905"/>
      <c r="I3" s="1906"/>
      <c r="J3" s="400"/>
      <c r="K3" s="2643"/>
      <c r="L3" s="400" t="s">
        <v>17</v>
      </c>
      <c r="M3" s="400" t="s">
        <v>18</v>
      </c>
      <c r="N3" s="400" t="s">
        <v>12</v>
      </c>
      <c r="O3" s="400" t="s">
        <v>13</v>
      </c>
      <c r="P3" s="400" t="s">
        <v>19</v>
      </c>
      <c r="Q3" s="400" t="s">
        <v>20</v>
      </c>
      <c r="R3" s="400" t="s">
        <v>21</v>
      </c>
      <c r="S3" s="400" t="s">
        <v>22</v>
      </c>
      <c r="T3" s="400" t="s">
        <v>15</v>
      </c>
      <c r="U3" s="400"/>
      <c r="V3" s="1070" t="s">
        <v>24</v>
      </c>
      <c r="W3" s="922" t="s">
        <v>5142</v>
      </c>
    </row>
    <row r="4" spans="1:23" s="1810" customFormat="1" ht="32.25" customHeight="1">
      <c r="A4" s="1801">
        <v>1</v>
      </c>
      <c r="B4" s="1801">
        <v>2101</v>
      </c>
      <c r="C4" s="2014">
        <v>206327</v>
      </c>
      <c r="D4" s="1802" t="s">
        <v>13247</v>
      </c>
      <c r="E4" s="1999" t="s">
        <v>13248</v>
      </c>
      <c r="F4" s="1997" t="s">
        <v>938</v>
      </c>
      <c r="G4" s="1999" t="s">
        <v>12532</v>
      </c>
      <c r="H4" s="2172" t="s">
        <v>41</v>
      </c>
      <c r="I4" s="1999" t="s">
        <v>13249</v>
      </c>
      <c r="J4" s="1801" t="s">
        <v>31</v>
      </c>
      <c r="K4" s="1802" t="s">
        <v>303</v>
      </c>
      <c r="L4" s="1807">
        <v>0.34722222222222221</v>
      </c>
      <c r="M4" s="1807">
        <v>0.78125</v>
      </c>
      <c r="N4" s="1801" t="s">
        <v>33</v>
      </c>
      <c r="O4" s="1807">
        <v>0.34027777777777779</v>
      </c>
      <c r="P4" s="2317" t="s">
        <v>34</v>
      </c>
      <c r="Q4" s="2317" t="s">
        <v>34</v>
      </c>
      <c r="R4" s="1801" t="s">
        <v>112</v>
      </c>
      <c r="S4" s="1801" t="s">
        <v>35</v>
      </c>
      <c r="T4" s="1801" t="s">
        <v>36</v>
      </c>
      <c r="U4" s="1801" t="s">
        <v>265</v>
      </c>
      <c r="V4" s="2526">
        <f t="shared" ref="V4:V67" si="0">L4-O4</f>
        <v>6.9444444444444198E-3</v>
      </c>
      <c r="W4" s="1805">
        <v>9368000780</v>
      </c>
    </row>
    <row r="5" spans="1:23" s="1810" customFormat="1" ht="26.25" customHeight="1">
      <c r="A5" s="1801">
        <v>2</v>
      </c>
      <c r="B5" s="1801"/>
      <c r="C5" s="2014">
        <v>132790</v>
      </c>
      <c r="D5" s="1801" t="s">
        <v>13247</v>
      </c>
      <c r="E5" s="1999" t="s">
        <v>13250</v>
      </c>
      <c r="F5" s="1997" t="s">
        <v>1118</v>
      </c>
      <c r="G5" s="1997" t="s">
        <v>11467</v>
      </c>
      <c r="H5" s="1999" t="s">
        <v>41</v>
      </c>
      <c r="I5" s="1999" t="s">
        <v>13251</v>
      </c>
      <c r="J5" s="1801" t="s">
        <v>31</v>
      </c>
      <c r="K5" s="1802" t="s">
        <v>3514</v>
      </c>
      <c r="L5" s="1807">
        <v>0.34722222222222221</v>
      </c>
      <c r="M5" s="1807">
        <v>0.41666666666666669</v>
      </c>
      <c r="N5" s="1801" t="s">
        <v>33</v>
      </c>
      <c r="O5" s="1807">
        <v>0.33680555555555558</v>
      </c>
      <c r="P5" s="2317" t="s">
        <v>34</v>
      </c>
      <c r="Q5" s="2317" t="s">
        <v>34</v>
      </c>
      <c r="R5" s="1801" t="s">
        <v>35</v>
      </c>
      <c r="S5" s="1801" t="s">
        <v>35</v>
      </c>
      <c r="T5" s="1801" t="s">
        <v>36</v>
      </c>
      <c r="U5" s="1801" t="s">
        <v>5243</v>
      </c>
      <c r="V5" s="2526">
        <f t="shared" si="0"/>
        <v>1.041666666666663E-2</v>
      </c>
      <c r="W5" s="1805">
        <v>7053680450</v>
      </c>
    </row>
    <row r="6" spans="1:23" s="1810" customFormat="1" ht="30" customHeight="1">
      <c r="A6" s="1801">
        <v>3</v>
      </c>
      <c r="B6" s="1801"/>
      <c r="C6" s="2014">
        <v>214270</v>
      </c>
      <c r="D6" s="1801" t="s">
        <v>13247</v>
      </c>
      <c r="E6" s="1999" t="s">
        <v>13252</v>
      </c>
      <c r="F6" s="1997" t="s">
        <v>569</v>
      </c>
      <c r="G6" s="1997" t="s">
        <v>11467</v>
      </c>
      <c r="H6" s="1999" t="s">
        <v>41</v>
      </c>
      <c r="I6" s="1999" t="s">
        <v>13253</v>
      </c>
      <c r="J6" s="1801" t="s">
        <v>31</v>
      </c>
      <c r="K6" s="1802" t="s">
        <v>420</v>
      </c>
      <c r="L6" s="1807">
        <v>0.43402777777777779</v>
      </c>
      <c r="M6" s="1807">
        <v>0.55902777777777779</v>
      </c>
      <c r="N6" s="1801" t="s">
        <v>33</v>
      </c>
      <c r="O6" s="1807">
        <v>0.42708333333333331</v>
      </c>
      <c r="P6" s="2317" t="s">
        <v>34</v>
      </c>
      <c r="Q6" s="2317" t="s">
        <v>34</v>
      </c>
      <c r="R6" s="1801" t="s">
        <v>35</v>
      </c>
      <c r="S6" s="1801" t="s">
        <v>35</v>
      </c>
      <c r="T6" s="1801" t="s">
        <v>36</v>
      </c>
      <c r="U6" s="1801" t="s">
        <v>169</v>
      </c>
      <c r="V6" s="2526">
        <f t="shared" si="0"/>
        <v>6.9444444444444753E-3</v>
      </c>
      <c r="W6" s="1805">
        <v>9911458999</v>
      </c>
    </row>
    <row r="7" spans="1:23" s="1810" customFormat="1" ht="27" customHeight="1">
      <c r="A7" s="1801">
        <v>4</v>
      </c>
      <c r="B7" s="1801">
        <v>4651</v>
      </c>
      <c r="C7" s="1997">
        <v>215001</v>
      </c>
      <c r="D7" s="1801" t="s">
        <v>13247</v>
      </c>
      <c r="E7" s="1999" t="s">
        <v>13254</v>
      </c>
      <c r="F7" s="1997" t="s">
        <v>505</v>
      </c>
      <c r="G7" s="1997" t="s">
        <v>10420</v>
      </c>
      <c r="H7" s="1999" t="s">
        <v>29</v>
      </c>
      <c r="I7" s="1999" t="s">
        <v>12027</v>
      </c>
      <c r="J7" s="1801" t="s">
        <v>31</v>
      </c>
      <c r="K7" s="1802" t="s">
        <v>13255</v>
      </c>
      <c r="L7" s="1807">
        <v>0.61597222222222225</v>
      </c>
      <c r="M7" s="1807">
        <v>0.67361111111111116</v>
      </c>
      <c r="N7" s="1801" t="s">
        <v>1063</v>
      </c>
      <c r="O7" s="1807">
        <v>0.61458333333333337</v>
      </c>
      <c r="P7" s="2317" t="s">
        <v>34</v>
      </c>
      <c r="Q7" s="2317" t="s">
        <v>34</v>
      </c>
      <c r="R7" s="1801" t="s">
        <v>36</v>
      </c>
      <c r="S7" s="1801" t="s">
        <v>35</v>
      </c>
      <c r="T7" s="1801" t="s">
        <v>36</v>
      </c>
      <c r="U7" s="1801" t="s">
        <v>33</v>
      </c>
      <c r="V7" s="2526">
        <f t="shared" si="0"/>
        <v>1.388888888888884E-3</v>
      </c>
      <c r="W7" s="1823">
        <v>9650885699</v>
      </c>
    </row>
    <row r="8" spans="1:23" s="1810" customFormat="1" ht="28.5" customHeight="1">
      <c r="A8" s="1801">
        <v>5</v>
      </c>
      <c r="B8" s="1801"/>
      <c r="C8" s="2014">
        <v>151492</v>
      </c>
      <c r="D8" s="1801" t="s">
        <v>13247</v>
      </c>
      <c r="E8" s="2172" t="s">
        <v>13256</v>
      </c>
      <c r="F8" s="1997" t="s">
        <v>547</v>
      </c>
      <c r="G8" s="1997" t="s">
        <v>9415</v>
      </c>
      <c r="H8" s="1999" t="s">
        <v>12771</v>
      </c>
      <c r="I8" s="1999" t="s">
        <v>13257</v>
      </c>
      <c r="J8" s="1801" t="s">
        <v>31</v>
      </c>
      <c r="K8" s="1802" t="s">
        <v>306</v>
      </c>
      <c r="L8" s="1807">
        <v>0.34375</v>
      </c>
      <c r="M8" s="1807">
        <v>0.40972222222222221</v>
      </c>
      <c r="N8" s="1801" t="s">
        <v>1063</v>
      </c>
      <c r="O8" s="1807">
        <v>0.33680555555555558</v>
      </c>
      <c r="P8" s="2317" t="s">
        <v>34</v>
      </c>
      <c r="Q8" s="2317" t="s">
        <v>34</v>
      </c>
      <c r="R8" s="1801" t="s">
        <v>35</v>
      </c>
      <c r="S8" s="1801" t="s">
        <v>35</v>
      </c>
      <c r="T8" s="1801" t="s">
        <v>36</v>
      </c>
      <c r="U8" s="1801" t="s">
        <v>37</v>
      </c>
      <c r="V8" s="2526">
        <f t="shared" si="0"/>
        <v>6.9444444444444198E-3</v>
      </c>
      <c r="W8" s="1823">
        <v>9812809176</v>
      </c>
    </row>
    <row r="9" spans="1:23" s="1810" customFormat="1" ht="26.25" customHeight="1">
      <c r="A9" s="1801">
        <v>6</v>
      </c>
      <c r="B9" s="1801">
        <v>3548</v>
      </c>
      <c r="C9" s="2014">
        <v>213661</v>
      </c>
      <c r="D9" s="1801" t="s">
        <v>13247</v>
      </c>
      <c r="E9" s="2172" t="s">
        <v>8708</v>
      </c>
      <c r="F9" s="1997" t="s">
        <v>276</v>
      </c>
      <c r="G9" s="1997" t="s">
        <v>9415</v>
      </c>
      <c r="H9" s="1999" t="s">
        <v>12771</v>
      </c>
      <c r="I9" s="1999" t="s">
        <v>394</v>
      </c>
      <c r="J9" s="1801" t="s">
        <v>31</v>
      </c>
      <c r="K9" s="1802" t="s">
        <v>423</v>
      </c>
      <c r="L9" s="1807">
        <v>0.44236111111111109</v>
      </c>
      <c r="M9" s="1807">
        <v>0.46875</v>
      </c>
      <c r="N9" s="1801" t="s">
        <v>33</v>
      </c>
      <c r="O9" s="1807">
        <v>0.43402777777777779</v>
      </c>
      <c r="P9" s="2317" t="s">
        <v>34</v>
      </c>
      <c r="Q9" s="2317" t="s">
        <v>34</v>
      </c>
      <c r="R9" s="1801" t="s">
        <v>36</v>
      </c>
      <c r="S9" s="1801" t="s">
        <v>35</v>
      </c>
      <c r="T9" s="1801" t="s">
        <v>36</v>
      </c>
      <c r="U9" s="1801" t="s">
        <v>33</v>
      </c>
      <c r="V9" s="2526">
        <f t="shared" si="0"/>
        <v>8.3333333333333037E-3</v>
      </c>
      <c r="W9" s="1823">
        <v>9992852675</v>
      </c>
    </row>
    <row r="10" spans="1:23" s="1810" customFormat="1" ht="33" customHeight="1">
      <c r="A10" s="1801">
        <v>7</v>
      </c>
      <c r="B10" s="1801">
        <v>2549</v>
      </c>
      <c r="C10" s="2014">
        <v>212493</v>
      </c>
      <c r="D10" s="1801" t="s">
        <v>13247</v>
      </c>
      <c r="E10" s="2172" t="s">
        <v>13258</v>
      </c>
      <c r="F10" s="1997" t="s">
        <v>253</v>
      </c>
      <c r="G10" s="1997" t="s">
        <v>9415</v>
      </c>
      <c r="H10" s="1999" t="s">
        <v>12771</v>
      </c>
      <c r="I10" s="1999" t="s">
        <v>394</v>
      </c>
      <c r="J10" s="1801" t="s">
        <v>31</v>
      </c>
      <c r="K10" s="1802" t="s">
        <v>534</v>
      </c>
      <c r="L10" s="1807">
        <v>0.52222222222222225</v>
      </c>
      <c r="M10" s="1807">
        <v>0.58333333333333337</v>
      </c>
      <c r="N10" s="1801" t="s">
        <v>33</v>
      </c>
      <c r="O10" s="1807">
        <v>0.52083333333333337</v>
      </c>
      <c r="P10" s="2317" t="s">
        <v>34</v>
      </c>
      <c r="Q10" s="2317" t="s">
        <v>34</v>
      </c>
      <c r="R10" s="1801" t="s">
        <v>36</v>
      </c>
      <c r="S10" s="1801" t="s">
        <v>35</v>
      </c>
      <c r="T10" s="1801" t="s">
        <v>36</v>
      </c>
      <c r="U10" s="1801" t="s">
        <v>33</v>
      </c>
      <c r="V10" s="2526">
        <f t="shared" si="0"/>
        <v>1.388888888888884E-3</v>
      </c>
      <c r="W10" s="1805">
        <v>8800715132</v>
      </c>
    </row>
    <row r="11" spans="1:23" s="2223" customFormat="1" ht="31.5" customHeight="1">
      <c r="A11" s="1801">
        <v>8</v>
      </c>
      <c r="B11" s="1812">
        <v>4623</v>
      </c>
      <c r="C11" s="1997">
        <v>173225</v>
      </c>
      <c r="D11" s="1812" t="s">
        <v>13247</v>
      </c>
      <c r="E11" s="1999" t="s">
        <v>13259</v>
      </c>
      <c r="F11" s="1997" t="s">
        <v>932</v>
      </c>
      <c r="G11" s="1997" t="s">
        <v>1559</v>
      </c>
      <c r="H11" s="1999" t="s">
        <v>29</v>
      </c>
      <c r="I11" s="1999" t="s">
        <v>128</v>
      </c>
      <c r="J11" s="1812" t="s">
        <v>188</v>
      </c>
      <c r="K11" s="2027" t="s">
        <v>56</v>
      </c>
      <c r="L11" s="2055">
        <v>0.64236111111111116</v>
      </c>
      <c r="M11" s="2055">
        <v>0.70833333333333337</v>
      </c>
      <c r="N11" s="1812" t="s">
        <v>33</v>
      </c>
      <c r="O11" s="2055">
        <v>0.63194444444444442</v>
      </c>
      <c r="P11" s="2317" t="s">
        <v>34</v>
      </c>
      <c r="Q11" s="2317" t="s">
        <v>34</v>
      </c>
      <c r="R11" s="1812" t="s">
        <v>36</v>
      </c>
      <c r="S11" s="1812" t="s">
        <v>35</v>
      </c>
      <c r="T11" s="1812" t="s">
        <v>36</v>
      </c>
      <c r="U11" s="1812" t="s">
        <v>33</v>
      </c>
      <c r="V11" s="2526">
        <f t="shared" si="0"/>
        <v>1.0416666666666741E-2</v>
      </c>
      <c r="W11" s="1805">
        <v>9050968298</v>
      </c>
    </row>
    <row r="12" spans="1:23" s="2223" customFormat="1" ht="28.5" customHeight="1">
      <c r="A12" s="1801">
        <v>9</v>
      </c>
      <c r="B12" s="1812">
        <v>3549</v>
      </c>
      <c r="C12" s="1997">
        <v>210225</v>
      </c>
      <c r="D12" s="1812" t="s">
        <v>13247</v>
      </c>
      <c r="E12" s="1999" t="s">
        <v>13260</v>
      </c>
      <c r="F12" s="1997" t="s">
        <v>461</v>
      </c>
      <c r="G12" s="1997" t="s">
        <v>47</v>
      </c>
      <c r="H12" s="1999" t="s">
        <v>10393</v>
      </c>
      <c r="I12" s="1999" t="s">
        <v>13261</v>
      </c>
      <c r="J12" s="1812" t="s">
        <v>31</v>
      </c>
      <c r="K12" s="2027" t="s">
        <v>420</v>
      </c>
      <c r="L12" s="2055">
        <v>0.36041666666666666</v>
      </c>
      <c r="M12" s="2055">
        <v>0.57638888888888884</v>
      </c>
      <c r="N12" s="1812" t="s">
        <v>33</v>
      </c>
      <c r="O12" s="2055">
        <v>0.35416666666666669</v>
      </c>
      <c r="P12" s="2317" t="s">
        <v>34</v>
      </c>
      <c r="Q12" s="2317" t="s">
        <v>34</v>
      </c>
      <c r="R12" s="1812" t="s">
        <v>35</v>
      </c>
      <c r="S12" s="1812" t="s">
        <v>35</v>
      </c>
      <c r="T12" s="1812" t="s">
        <v>36</v>
      </c>
      <c r="U12" s="1812" t="s">
        <v>37</v>
      </c>
      <c r="V12" s="2526">
        <f t="shared" si="0"/>
        <v>6.2499999999999778E-3</v>
      </c>
      <c r="W12" s="1805">
        <v>7404224770</v>
      </c>
    </row>
    <row r="13" spans="1:23" s="2223" customFormat="1" ht="21.75" customHeight="1">
      <c r="A13" s="1801">
        <v>10</v>
      </c>
      <c r="B13" s="1812">
        <v>3552</v>
      </c>
      <c r="C13" s="1997">
        <v>216621</v>
      </c>
      <c r="D13" s="1812" t="s">
        <v>13247</v>
      </c>
      <c r="E13" s="1999" t="s">
        <v>13262</v>
      </c>
      <c r="F13" s="1997" t="s">
        <v>952</v>
      </c>
      <c r="G13" s="1997" t="s">
        <v>401</v>
      </c>
      <c r="H13" s="1999" t="s">
        <v>237</v>
      </c>
      <c r="I13" s="1999" t="s">
        <v>2742</v>
      </c>
      <c r="J13" s="1812" t="s">
        <v>94</v>
      </c>
      <c r="K13" s="2027" t="s">
        <v>5020</v>
      </c>
      <c r="L13" s="2055">
        <v>0.52083333333333337</v>
      </c>
      <c r="M13" s="2055">
        <v>0.6875</v>
      </c>
      <c r="N13" s="1812" t="s">
        <v>33</v>
      </c>
      <c r="O13" s="2055">
        <v>0.51041666666666663</v>
      </c>
      <c r="P13" s="2317" t="s">
        <v>34</v>
      </c>
      <c r="Q13" s="2317" t="s">
        <v>34</v>
      </c>
      <c r="R13" s="1812" t="s">
        <v>35</v>
      </c>
      <c r="S13" s="1812" t="s">
        <v>35</v>
      </c>
      <c r="T13" s="1812" t="s">
        <v>36</v>
      </c>
      <c r="U13" s="1812" t="s">
        <v>37</v>
      </c>
      <c r="V13" s="2526">
        <f t="shared" si="0"/>
        <v>1.0416666666666741E-2</v>
      </c>
      <c r="W13" s="1805">
        <v>8860194647</v>
      </c>
    </row>
    <row r="14" spans="1:23" s="2223" customFormat="1" ht="33" customHeight="1">
      <c r="A14" s="1801">
        <v>11</v>
      </c>
      <c r="B14" s="1812">
        <v>2628</v>
      </c>
      <c r="C14" s="1997">
        <v>155721</v>
      </c>
      <c r="D14" s="1812" t="s">
        <v>13247</v>
      </c>
      <c r="E14" s="1999" t="s">
        <v>13263</v>
      </c>
      <c r="F14" s="1997" t="s">
        <v>3554</v>
      </c>
      <c r="G14" s="1997" t="s">
        <v>1541</v>
      </c>
      <c r="H14" s="1999" t="s">
        <v>10847</v>
      </c>
      <c r="I14" s="1999" t="s">
        <v>13264</v>
      </c>
      <c r="J14" s="1812" t="s">
        <v>31</v>
      </c>
      <c r="K14" s="2027" t="s">
        <v>3514</v>
      </c>
      <c r="L14" s="2055">
        <v>0.34375</v>
      </c>
      <c r="M14" s="2055">
        <v>0.64236111111111116</v>
      </c>
      <c r="N14" s="1812" t="s">
        <v>33</v>
      </c>
      <c r="O14" s="2055">
        <v>0.33333333333333331</v>
      </c>
      <c r="P14" s="2317" t="s">
        <v>34</v>
      </c>
      <c r="Q14" s="2317" t="s">
        <v>34</v>
      </c>
      <c r="R14" s="1812" t="s">
        <v>36</v>
      </c>
      <c r="S14" s="1812" t="s">
        <v>35</v>
      </c>
      <c r="T14" s="1812" t="s">
        <v>36</v>
      </c>
      <c r="U14" s="1812" t="s">
        <v>33</v>
      </c>
      <c r="V14" s="2526">
        <f t="shared" si="0"/>
        <v>1.0416666666666685E-2</v>
      </c>
      <c r="W14" s="1805">
        <v>9996668693</v>
      </c>
    </row>
    <row r="15" spans="1:23" s="439" customFormat="1" ht="41.25">
      <c r="A15" s="1801">
        <v>12</v>
      </c>
      <c r="B15" s="463">
        <v>3507</v>
      </c>
      <c r="C15" s="591">
        <v>216344</v>
      </c>
      <c r="D15" s="463" t="s">
        <v>13247</v>
      </c>
      <c r="E15" s="592" t="s">
        <v>13265</v>
      </c>
      <c r="F15" s="591" t="s">
        <v>819</v>
      </c>
      <c r="G15" s="591" t="s">
        <v>462</v>
      </c>
      <c r="H15" s="592" t="s">
        <v>463</v>
      </c>
      <c r="I15" s="592" t="s">
        <v>13266</v>
      </c>
      <c r="J15" s="463" t="s">
        <v>31</v>
      </c>
      <c r="K15" s="1286" t="s">
        <v>50</v>
      </c>
      <c r="L15" s="966">
        <v>0.4375</v>
      </c>
      <c r="M15" s="966">
        <v>0.57638888888888884</v>
      </c>
      <c r="N15" s="608" t="s">
        <v>13267</v>
      </c>
      <c r="O15" s="966">
        <v>0.43402777777777779</v>
      </c>
      <c r="P15" s="2508"/>
      <c r="Q15" s="2508" t="s">
        <v>171</v>
      </c>
      <c r="R15" s="463" t="s">
        <v>35</v>
      </c>
      <c r="S15" s="463" t="s">
        <v>35</v>
      </c>
      <c r="T15" s="463" t="s">
        <v>36</v>
      </c>
      <c r="U15" s="608" t="s">
        <v>13268</v>
      </c>
      <c r="V15" s="1340">
        <f t="shared" si="0"/>
        <v>3.4722222222222099E-3</v>
      </c>
      <c r="W15" s="1225">
        <v>8130946341</v>
      </c>
    </row>
    <row r="16" spans="1:23" s="1810" customFormat="1" ht="22.5" customHeight="1">
      <c r="A16" s="1801">
        <v>13</v>
      </c>
      <c r="B16" s="1801">
        <v>2426</v>
      </c>
      <c r="C16" s="1997">
        <v>206538</v>
      </c>
      <c r="D16" s="1801" t="s">
        <v>13247</v>
      </c>
      <c r="E16" s="1999" t="s">
        <v>6146</v>
      </c>
      <c r="F16" s="1997" t="s">
        <v>27</v>
      </c>
      <c r="G16" s="1997" t="s">
        <v>109</v>
      </c>
      <c r="H16" s="1999" t="s">
        <v>29</v>
      </c>
      <c r="I16" s="1999" t="s">
        <v>1871</v>
      </c>
      <c r="J16" s="1801" t="s">
        <v>31</v>
      </c>
      <c r="K16" s="1802" t="s">
        <v>13269</v>
      </c>
      <c r="L16" s="1807">
        <v>0.65277777777777779</v>
      </c>
      <c r="M16" s="1807">
        <v>0.79513888888888884</v>
      </c>
      <c r="N16" s="1801" t="s">
        <v>265</v>
      </c>
      <c r="O16" s="1807">
        <v>0.63541666666666663</v>
      </c>
      <c r="P16" s="2317" t="s">
        <v>34</v>
      </c>
      <c r="Q16" s="2317" t="s">
        <v>34</v>
      </c>
      <c r="R16" s="1801" t="s">
        <v>36</v>
      </c>
      <c r="S16" s="1801" t="s">
        <v>35</v>
      </c>
      <c r="T16" s="1801" t="s">
        <v>36</v>
      </c>
      <c r="U16" s="2148" t="s">
        <v>33</v>
      </c>
      <c r="V16" s="2526">
        <f t="shared" si="0"/>
        <v>1.736111111111116E-2</v>
      </c>
      <c r="W16" s="1805">
        <v>6005932223</v>
      </c>
    </row>
    <row r="17" spans="1:23" s="2223" customFormat="1" ht="28.5" customHeight="1">
      <c r="A17" s="1801">
        <v>14</v>
      </c>
      <c r="B17" s="1812"/>
      <c r="C17" s="1997">
        <v>216329</v>
      </c>
      <c r="D17" s="1812" t="s">
        <v>13247</v>
      </c>
      <c r="E17" s="1999" t="s">
        <v>13270</v>
      </c>
      <c r="F17" s="1997" t="s">
        <v>556</v>
      </c>
      <c r="G17" s="1997" t="s">
        <v>98</v>
      </c>
      <c r="H17" s="1999" t="s">
        <v>3346</v>
      </c>
      <c r="I17" s="1999" t="s">
        <v>13271</v>
      </c>
      <c r="J17" s="1812" t="s">
        <v>188</v>
      </c>
      <c r="K17" s="2027" t="s">
        <v>32</v>
      </c>
      <c r="L17" s="2055">
        <v>0.5</v>
      </c>
      <c r="M17" s="2055">
        <v>0.66666666666666663</v>
      </c>
      <c r="N17" s="1812" t="s">
        <v>1063</v>
      </c>
      <c r="O17" s="2055">
        <v>0.4861111111111111</v>
      </c>
      <c r="P17" s="2317" t="s">
        <v>34</v>
      </c>
      <c r="Q17" s="2317" t="s">
        <v>34</v>
      </c>
      <c r="R17" s="1812" t="s">
        <v>35</v>
      </c>
      <c r="S17" s="1812" t="s">
        <v>35</v>
      </c>
      <c r="T17" s="1812" t="s">
        <v>36</v>
      </c>
      <c r="U17" s="1812" t="s">
        <v>545</v>
      </c>
      <c r="V17" s="2526">
        <f t="shared" si="0"/>
        <v>1.3888888888888895E-2</v>
      </c>
      <c r="W17" s="1805">
        <v>9693498357</v>
      </c>
    </row>
    <row r="18" spans="1:23" s="2223" customFormat="1" ht="31.5" customHeight="1">
      <c r="A18" s="1801">
        <v>15</v>
      </c>
      <c r="B18" s="1812">
        <v>4608</v>
      </c>
      <c r="C18" s="1997">
        <v>203578</v>
      </c>
      <c r="D18" s="1812" t="s">
        <v>13247</v>
      </c>
      <c r="E18" s="1999" t="s">
        <v>13272</v>
      </c>
      <c r="F18" s="1997" t="s">
        <v>63</v>
      </c>
      <c r="G18" s="1997" t="s">
        <v>13273</v>
      </c>
      <c r="H18" s="1999" t="s">
        <v>3369</v>
      </c>
      <c r="I18" s="1999" t="s">
        <v>1128</v>
      </c>
      <c r="J18" s="1812" t="s">
        <v>31</v>
      </c>
      <c r="K18" s="2027" t="s">
        <v>3677</v>
      </c>
      <c r="L18" s="2055">
        <v>0.56736111111111109</v>
      </c>
      <c r="M18" s="2055">
        <v>0.75694444444444442</v>
      </c>
      <c r="N18" s="1812" t="s">
        <v>1063</v>
      </c>
      <c r="O18" s="2055">
        <v>0.55555555555555558</v>
      </c>
      <c r="P18" s="2317" t="s">
        <v>34</v>
      </c>
      <c r="Q18" s="2317" t="s">
        <v>34</v>
      </c>
      <c r="R18" s="1812" t="s">
        <v>35</v>
      </c>
      <c r="S18" s="1812" t="s">
        <v>35</v>
      </c>
      <c r="T18" s="1812" t="s">
        <v>36</v>
      </c>
      <c r="U18" s="1812" t="s">
        <v>37</v>
      </c>
      <c r="V18" s="2526">
        <f t="shared" si="0"/>
        <v>1.1805555555555514E-2</v>
      </c>
      <c r="W18" s="1805">
        <v>9991369860</v>
      </c>
    </row>
    <row r="19" spans="1:23" s="2223" customFormat="1" ht="28.5" customHeight="1">
      <c r="A19" s="1801">
        <v>16</v>
      </c>
      <c r="B19" s="1812">
        <v>2415</v>
      </c>
      <c r="C19" s="1997">
        <v>212041</v>
      </c>
      <c r="D19" s="1812" t="s">
        <v>13247</v>
      </c>
      <c r="E19" s="1999" t="s">
        <v>13274</v>
      </c>
      <c r="F19" s="1997" t="s">
        <v>27</v>
      </c>
      <c r="G19" s="1997" t="s">
        <v>773</v>
      </c>
      <c r="H19" s="1999" t="s">
        <v>3346</v>
      </c>
      <c r="I19" s="1999" t="s">
        <v>7088</v>
      </c>
      <c r="J19" s="1812" t="s">
        <v>31</v>
      </c>
      <c r="K19" s="2027" t="s">
        <v>1042</v>
      </c>
      <c r="L19" s="2055">
        <v>0.35069444444444442</v>
      </c>
      <c r="M19" s="2055">
        <v>0.62152777777777779</v>
      </c>
      <c r="N19" s="1812" t="s">
        <v>1063</v>
      </c>
      <c r="O19" s="2055">
        <v>0.34375</v>
      </c>
      <c r="P19" s="2317" t="s">
        <v>34</v>
      </c>
      <c r="Q19" s="2317" t="s">
        <v>34</v>
      </c>
      <c r="R19" s="1812" t="s">
        <v>35</v>
      </c>
      <c r="S19" s="1812" t="s">
        <v>35</v>
      </c>
      <c r="T19" s="1812" t="s">
        <v>36</v>
      </c>
      <c r="U19" s="1812" t="s">
        <v>37</v>
      </c>
      <c r="V19" s="2526">
        <f t="shared" si="0"/>
        <v>6.9444444444444198E-3</v>
      </c>
      <c r="W19" s="1805">
        <v>8447860410</v>
      </c>
    </row>
    <row r="20" spans="1:23" s="2223" customFormat="1" ht="27.75">
      <c r="A20" s="1801">
        <v>17</v>
      </c>
      <c r="B20" s="1812"/>
      <c r="C20" s="1997">
        <v>197474</v>
      </c>
      <c r="D20" s="1812" t="s">
        <v>13247</v>
      </c>
      <c r="E20" s="1999" t="s">
        <v>13275</v>
      </c>
      <c r="F20" s="1997" t="s">
        <v>186</v>
      </c>
      <c r="G20" s="1997" t="s">
        <v>3104</v>
      </c>
      <c r="H20" s="1999" t="s">
        <v>520</v>
      </c>
      <c r="I20" s="1999" t="s">
        <v>13276</v>
      </c>
      <c r="J20" s="1812" t="s">
        <v>31</v>
      </c>
      <c r="K20" s="2027" t="s">
        <v>574</v>
      </c>
      <c r="L20" s="2055">
        <v>0.375</v>
      </c>
      <c r="M20" s="2055">
        <v>0.44791666666666669</v>
      </c>
      <c r="N20" s="1812" t="s">
        <v>1063</v>
      </c>
      <c r="O20" s="2055">
        <v>0.36805555555555558</v>
      </c>
      <c r="P20" s="2317" t="s">
        <v>34</v>
      </c>
      <c r="Q20" s="2317" t="s">
        <v>34</v>
      </c>
      <c r="R20" s="1812" t="s">
        <v>35</v>
      </c>
      <c r="S20" s="1812" t="s">
        <v>35</v>
      </c>
      <c r="T20" s="1812" t="s">
        <v>36</v>
      </c>
      <c r="U20" s="1812" t="s">
        <v>169</v>
      </c>
      <c r="V20" s="2526">
        <f t="shared" si="0"/>
        <v>6.9444444444444198E-3</v>
      </c>
      <c r="W20" s="1812"/>
    </row>
    <row r="21" spans="1:23" s="1810" customFormat="1">
      <c r="A21" s="1801">
        <v>18</v>
      </c>
      <c r="B21" s="1801"/>
      <c r="C21" s="2014">
        <v>210641</v>
      </c>
      <c r="D21" s="1812" t="s">
        <v>13247</v>
      </c>
      <c r="E21" s="1999" t="s">
        <v>13277</v>
      </c>
      <c r="F21" s="1997" t="s">
        <v>738</v>
      </c>
      <c r="G21" s="1997" t="s">
        <v>11467</v>
      </c>
      <c r="H21" s="1999" t="s">
        <v>41</v>
      </c>
      <c r="I21" s="1999" t="s">
        <v>13278</v>
      </c>
      <c r="J21" s="1801" t="s">
        <v>31</v>
      </c>
      <c r="K21" s="1802" t="s">
        <v>32</v>
      </c>
      <c r="L21" s="1807">
        <v>0.52430555555555558</v>
      </c>
      <c r="M21" s="1807">
        <v>0.61111111111111116</v>
      </c>
      <c r="N21" s="1801" t="s">
        <v>33</v>
      </c>
      <c r="O21" s="1807">
        <v>0.50694444444444442</v>
      </c>
      <c r="P21" s="2317" t="s">
        <v>34</v>
      </c>
      <c r="Q21" s="2317" t="s">
        <v>34</v>
      </c>
      <c r="R21" s="1801" t="s">
        <v>36</v>
      </c>
      <c r="S21" s="1801" t="s">
        <v>35</v>
      </c>
      <c r="T21" s="1801" t="s">
        <v>36</v>
      </c>
      <c r="U21" s="1801" t="s">
        <v>169</v>
      </c>
      <c r="V21" s="2526">
        <f t="shared" si="0"/>
        <v>1.736111111111116E-2</v>
      </c>
      <c r="W21" s="1801"/>
    </row>
    <row r="22" spans="1:23" s="2223" customFormat="1" ht="41.25">
      <c r="A22" s="1801">
        <v>19</v>
      </c>
      <c r="B22" s="1812">
        <v>2148</v>
      </c>
      <c r="C22" s="1997">
        <v>216618</v>
      </c>
      <c r="D22" s="1812" t="s">
        <v>13247</v>
      </c>
      <c r="E22" s="1999" t="s">
        <v>13279</v>
      </c>
      <c r="F22" s="1997" t="s">
        <v>74</v>
      </c>
      <c r="G22" s="1997" t="s">
        <v>104</v>
      </c>
      <c r="H22" s="1999" t="s">
        <v>12771</v>
      </c>
      <c r="I22" s="1999" t="s">
        <v>13280</v>
      </c>
      <c r="J22" s="1812" t="s">
        <v>188</v>
      </c>
      <c r="K22" s="2027" t="s">
        <v>1042</v>
      </c>
      <c r="L22" s="2055">
        <v>0.66666666666666663</v>
      </c>
      <c r="M22" s="2055">
        <v>0.86805555555555558</v>
      </c>
      <c r="N22" s="1812" t="s">
        <v>33</v>
      </c>
      <c r="O22" s="2055">
        <v>0.65972222222222221</v>
      </c>
      <c r="P22" s="2317" t="s">
        <v>34</v>
      </c>
      <c r="Q22" s="2317" t="s">
        <v>34</v>
      </c>
      <c r="R22" s="1812" t="s">
        <v>36</v>
      </c>
      <c r="S22" s="1812" t="s">
        <v>35</v>
      </c>
      <c r="T22" s="1812" t="s">
        <v>36</v>
      </c>
      <c r="U22" s="1812" t="s">
        <v>265</v>
      </c>
      <c r="V22" s="2526">
        <f t="shared" si="0"/>
        <v>6.9444444444444198E-3</v>
      </c>
      <c r="W22" s="1812"/>
    </row>
    <row r="23" spans="1:23" s="1810" customFormat="1" ht="25.5" customHeight="1">
      <c r="A23" s="1801">
        <v>20</v>
      </c>
      <c r="B23" s="1801">
        <v>3119</v>
      </c>
      <c r="C23" s="2014">
        <v>209376</v>
      </c>
      <c r="D23" s="1802" t="s">
        <v>13281</v>
      </c>
      <c r="E23" s="2172" t="s">
        <v>13282</v>
      </c>
      <c r="F23" s="2014" t="s">
        <v>3783</v>
      </c>
      <c r="G23" s="2172" t="s">
        <v>749</v>
      </c>
      <c r="H23" s="2172" t="s">
        <v>4426</v>
      </c>
      <c r="I23" s="2172" t="s">
        <v>10776</v>
      </c>
      <c r="J23" s="1801" t="s">
        <v>31</v>
      </c>
      <c r="K23" s="1802" t="s">
        <v>574</v>
      </c>
      <c r="L23" s="1807">
        <v>0.35069444444444442</v>
      </c>
      <c r="M23" s="1807">
        <v>0.49513888888888891</v>
      </c>
      <c r="N23" s="1812" t="s">
        <v>33</v>
      </c>
      <c r="O23" s="1807">
        <v>0.34027777777777779</v>
      </c>
      <c r="P23" s="2317" t="s">
        <v>34</v>
      </c>
      <c r="Q23" s="2317" t="s">
        <v>34</v>
      </c>
      <c r="R23" s="1801" t="s">
        <v>35</v>
      </c>
      <c r="S23" s="1801" t="s">
        <v>35</v>
      </c>
      <c r="T23" s="1801" t="s">
        <v>36</v>
      </c>
      <c r="U23" s="1801" t="s">
        <v>37</v>
      </c>
      <c r="V23" s="2526">
        <f t="shared" si="0"/>
        <v>1.041666666666663E-2</v>
      </c>
      <c r="W23" s="1997">
        <v>9910747493</v>
      </c>
    </row>
    <row r="24" spans="1:23" s="1810" customFormat="1" ht="27.75">
      <c r="A24" s="1801">
        <v>21</v>
      </c>
      <c r="B24" s="1801">
        <v>4523</v>
      </c>
      <c r="C24" s="2014">
        <v>106177</v>
      </c>
      <c r="D24" s="1801" t="s">
        <v>13281</v>
      </c>
      <c r="E24" s="2172" t="s">
        <v>13283</v>
      </c>
      <c r="F24" s="2014" t="s">
        <v>419</v>
      </c>
      <c r="G24" s="2172" t="s">
        <v>13284</v>
      </c>
      <c r="H24" s="2172" t="s">
        <v>326</v>
      </c>
      <c r="I24" s="2172" t="s">
        <v>13285</v>
      </c>
      <c r="J24" s="1801" t="s">
        <v>31</v>
      </c>
      <c r="K24" s="1802" t="s">
        <v>403</v>
      </c>
      <c r="L24" s="1807">
        <v>0.54166666666666663</v>
      </c>
      <c r="M24" s="1807">
        <v>0.57291666666666663</v>
      </c>
      <c r="N24" s="1801" t="s">
        <v>33</v>
      </c>
      <c r="O24" s="1807">
        <v>0.53472222222222221</v>
      </c>
      <c r="P24" s="2317" t="s">
        <v>34</v>
      </c>
      <c r="Q24" s="2317" t="s">
        <v>34</v>
      </c>
      <c r="R24" s="1801" t="s">
        <v>36</v>
      </c>
      <c r="S24" s="1801" t="s">
        <v>35</v>
      </c>
      <c r="T24" s="1801" t="s">
        <v>36</v>
      </c>
      <c r="U24" s="1801" t="s">
        <v>265</v>
      </c>
      <c r="V24" s="2526">
        <f t="shared" si="0"/>
        <v>6.9444444444444198E-3</v>
      </c>
      <c r="W24" s="1997">
        <v>8860694071</v>
      </c>
    </row>
    <row r="25" spans="1:23" s="2223" customFormat="1" ht="23.25" customHeight="1">
      <c r="A25" s="1801">
        <v>22</v>
      </c>
      <c r="B25" s="1812">
        <v>2567</v>
      </c>
      <c r="C25" s="1997">
        <v>216619</v>
      </c>
      <c r="D25" s="1801" t="s">
        <v>13281</v>
      </c>
      <c r="E25" s="1999" t="s">
        <v>13286</v>
      </c>
      <c r="F25" s="1997" t="s">
        <v>475</v>
      </c>
      <c r="G25" s="1999" t="s">
        <v>11467</v>
      </c>
      <c r="H25" s="1999" t="s">
        <v>41</v>
      </c>
      <c r="I25" s="1999" t="s">
        <v>970</v>
      </c>
      <c r="J25" s="1812" t="s">
        <v>94</v>
      </c>
      <c r="K25" s="2027" t="s">
        <v>32</v>
      </c>
      <c r="L25" s="2055">
        <v>0.60972222222222228</v>
      </c>
      <c r="M25" s="2055">
        <v>0.69513888888888886</v>
      </c>
      <c r="N25" s="1812" t="s">
        <v>33</v>
      </c>
      <c r="O25" s="2055">
        <v>0.60069444444444442</v>
      </c>
      <c r="P25" s="2317" t="s">
        <v>34</v>
      </c>
      <c r="Q25" s="2317" t="s">
        <v>34</v>
      </c>
      <c r="R25" s="1812" t="s">
        <v>35</v>
      </c>
      <c r="S25" s="1812" t="s">
        <v>35</v>
      </c>
      <c r="T25" s="1812" t="s">
        <v>36</v>
      </c>
      <c r="U25" s="1812" t="s">
        <v>37</v>
      </c>
      <c r="V25" s="2526">
        <f t="shared" si="0"/>
        <v>9.0277777777778567E-3</v>
      </c>
      <c r="W25" s="1997">
        <v>8474991806</v>
      </c>
    </row>
    <row r="26" spans="1:23" s="2223" customFormat="1" ht="20.25" customHeight="1">
      <c r="A26" s="1801">
        <v>23</v>
      </c>
      <c r="B26" s="1812">
        <v>4511</v>
      </c>
      <c r="C26" s="1997">
        <v>212635</v>
      </c>
      <c r="D26" s="1801" t="s">
        <v>13281</v>
      </c>
      <c r="E26" s="1999" t="s">
        <v>13287</v>
      </c>
      <c r="F26" s="1997" t="s">
        <v>166</v>
      </c>
      <c r="G26" s="1999" t="s">
        <v>10640</v>
      </c>
      <c r="H26" s="1999" t="s">
        <v>9120</v>
      </c>
      <c r="I26" s="1999" t="s">
        <v>11684</v>
      </c>
      <c r="J26" s="1812" t="s">
        <v>31</v>
      </c>
      <c r="K26" s="2027" t="s">
        <v>3524</v>
      </c>
      <c r="L26" s="2055">
        <v>0.39097222222222222</v>
      </c>
      <c r="M26" s="2055">
        <v>0.45833333333333331</v>
      </c>
      <c r="N26" s="1812" t="s">
        <v>2217</v>
      </c>
      <c r="O26" s="2055">
        <v>0.38541666666666669</v>
      </c>
      <c r="P26" s="2317" t="s">
        <v>34</v>
      </c>
      <c r="Q26" s="2317" t="s">
        <v>34</v>
      </c>
      <c r="R26" s="1812" t="s">
        <v>36</v>
      </c>
      <c r="S26" s="1812" t="s">
        <v>35</v>
      </c>
      <c r="T26" s="1812" t="s">
        <v>36</v>
      </c>
      <c r="U26" s="1812" t="s">
        <v>2217</v>
      </c>
      <c r="V26" s="2526">
        <f t="shared" si="0"/>
        <v>5.5555555555555358E-3</v>
      </c>
      <c r="W26" s="1997">
        <v>9634703043</v>
      </c>
    </row>
    <row r="27" spans="1:23" s="602" customFormat="1" ht="23.25" customHeight="1">
      <c r="A27" s="1801">
        <v>24</v>
      </c>
      <c r="B27" s="977">
        <v>6119</v>
      </c>
      <c r="C27" s="591">
        <v>208321</v>
      </c>
      <c r="D27" s="463" t="s">
        <v>13281</v>
      </c>
      <c r="E27" s="592" t="s">
        <v>13288</v>
      </c>
      <c r="F27" s="591" t="s">
        <v>262</v>
      </c>
      <c r="G27" s="592" t="s">
        <v>10640</v>
      </c>
      <c r="H27" s="592" t="s">
        <v>9120</v>
      </c>
      <c r="I27" s="592" t="s">
        <v>6982</v>
      </c>
      <c r="J27" s="977" t="s">
        <v>31</v>
      </c>
      <c r="K27" s="1913" t="s">
        <v>423</v>
      </c>
      <c r="L27" s="1466">
        <v>0.34375</v>
      </c>
      <c r="M27" s="1466">
        <v>0.79166666666666663</v>
      </c>
      <c r="N27" s="977" t="s">
        <v>12651</v>
      </c>
      <c r="O27" s="1466">
        <v>0.33680555555555558</v>
      </c>
      <c r="P27" s="2508"/>
      <c r="Q27" s="2508" t="s">
        <v>171</v>
      </c>
      <c r="R27" s="977" t="s">
        <v>35</v>
      </c>
      <c r="S27" s="977" t="s">
        <v>35</v>
      </c>
      <c r="T27" s="977" t="s">
        <v>36</v>
      </c>
      <c r="U27" s="977" t="s">
        <v>37</v>
      </c>
      <c r="V27" s="1340">
        <f t="shared" si="0"/>
        <v>6.9444444444444198E-3</v>
      </c>
      <c r="W27" s="591">
        <v>9582139872</v>
      </c>
    </row>
    <row r="28" spans="1:23" s="602" customFormat="1" ht="27.75">
      <c r="A28" s="1801">
        <v>25</v>
      </c>
      <c r="B28" s="977"/>
      <c r="C28" s="591">
        <v>173456</v>
      </c>
      <c r="D28" s="463" t="s">
        <v>13281</v>
      </c>
      <c r="E28" s="592" t="s">
        <v>13289</v>
      </c>
      <c r="F28" s="591" t="s">
        <v>2116</v>
      </c>
      <c r="G28" s="592" t="s">
        <v>617</v>
      </c>
      <c r="H28" s="592" t="s">
        <v>463</v>
      </c>
      <c r="I28" s="592" t="s">
        <v>11477</v>
      </c>
      <c r="J28" s="977" t="s">
        <v>31</v>
      </c>
      <c r="K28" s="1913" t="s">
        <v>1078</v>
      </c>
      <c r="L28" s="1466">
        <v>0.35416666666666669</v>
      </c>
      <c r="M28" s="1466">
        <v>0.46250000000000002</v>
      </c>
      <c r="N28" s="2467" t="s">
        <v>298</v>
      </c>
      <c r="O28" s="1466">
        <v>0.34375</v>
      </c>
      <c r="P28" s="2508"/>
      <c r="Q28" s="2508" t="s">
        <v>171</v>
      </c>
      <c r="R28" s="977" t="s">
        <v>36</v>
      </c>
      <c r="S28" s="977" t="s">
        <v>35</v>
      </c>
      <c r="T28" s="977" t="s">
        <v>36</v>
      </c>
      <c r="U28" s="977" t="s">
        <v>265</v>
      </c>
      <c r="V28" s="1340">
        <f t="shared" si="0"/>
        <v>1.0416666666666685E-2</v>
      </c>
      <c r="W28" s="591">
        <v>9868904823</v>
      </c>
    </row>
    <row r="29" spans="1:23" s="2223" customFormat="1" ht="22.5" customHeight="1">
      <c r="A29" s="1801">
        <v>26</v>
      </c>
      <c r="B29" s="1812"/>
      <c r="C29" s="1997">
        <v>216178</v>
      </c>
      <c r="D29" s="1801" t="s">
        <v>13281</v>
      </c>
      <c r="E29" s="1999" t="s">
        <v>10716</v>
      </c>
      <c r="F29" s="1997" t="s">
        <v>341</v>
      </c>
      <c r="G29" s="1999" t="s">
        <v>617</v>
      </c>
      <c r="H29" s="1999" t="s">
        <v>463</v>
      </c>
      <c r="I29" s="1999" t="s">
        <v>12607</v>
      </c>
      <c r="J29" s="1812" t="s">
        <v>31</v>
      </c>
      <c r="K29" s="2027" t="s">
        <v>651</v>
      </c>
      <c r="L29" s="2055">
        <v>0.59027777777777779</v>
      </c>
      <c r="M29" s="2055">
        <v>0.6875</v>
      </c>
      <c r="N29" s="1812" t="s">
        <v>33</v>
      </c>
      <c r="O29" s="2055">
        <v>0.59027777777777779</v>
      </c>
      <c r="P29" s="1812" t="s">
        <v>34</v>
      </c>
      <c r="Q29" s="1812" t="s">
        <v>34</v>
      </c>
      <c r="R29" s="1812" t="s">
        <v>36</v>
      </c>
      <c r="S29" s="1812" t="s">
        <v>35</v>
      </c>
      <c r="T29" s="1812" t="s">
        <v>36</v>
      </c>
      <c r="U29" s="1812" t="s">
        <v>33</v>
      </c>
      <c r="V29" s="952">
        <f t="shared" si="0"/>
        <v>0</v>
      </c>
      <c r="W29" s="1997">
        <v>9254225499</v>
      </c>
    </row>
    <row r="30" spans="1:23" s="602" customFormat="1" ht="27.75">
      <c r="A30" s="1801">
        <v>27</v>
      </c>
      <c r="B30" s="977"/>
      <c r="C30" s="591">
        <v>209604</v>
      </c>
      <c r="D30" s="463" t="s">
        <v>13281</v>
      </c>
      <c r="E30" s="592" t="s">
        <v>13290</v>
      </c>
      <c r="F30" s="591" t="s">
        <v>74</v>
      </c>
      <c r="G30" s="592" t="s">
        <v>617</v>
      </c>
      <c r="H30" s="592" t="s">
        <v>463</v>
      </c>
      <c r="I30" s="592" t="s">
        <v>12291</v>
      </c>
      <c r="J30" s="977" t="s">
        <v>94</v>
      </c>
      <c r="K30" s="1913" t="s">
        <v>142</v>
      </c>
      <c r="L30" s="1466">
        <v>0.43472222222222223</v>
      </c>
      <c r="M30" s="1466">
        <v>0.50694444444444442</v>
      </c>
      <c r="N30" s="2467" t="s">
        <v>298</v>
      </c>
      <c r="O30" s="1466">
        <v>0.4236111111111111</v>
      </c>
      <c r="P30" s="977"/>
      <c r="Q30" s="977" t="s">
        <v>171</v>
      </c>
      <c r="R30" s="977" t="s">
        <v>36</v>
      </c>
      <c r="S30" s="977" t="s">
        <v>35</v>
      </c>
      <c r="T30" s="977" t="s">
        <v>36</v>
      </c>
      <c r="U30" s="977" t="s">
        <v>33</v>
      </c>
      <c r="V30" s="1340">
        <f t="shared" si="0"/>
        <v>1.1111111111111127E-2</v>
      </c>
      <c r="W30" s="591">
        <v>9811221050</v>
      </c>
    </row>
    <row r="31" spans="1:23" s="962" customFormat="1">
      <c r="A31" s="1801">
        <v>28</v>
      </c>
      <c r="B31" s="775"/>
      <c r="C31" s="2350">
        <v>161381</v>
      </c>
      <c r="D31" s="775" t="s">
        <v>13281</v>
      </c>
      <c r="E31" s="2352" t="s">
        <v>13291</v>
      </c>
      <c r="F31" s="2350" t="s">
        <v>46</v>
      </c>
      <c r="G31" s="2352" t="s">
        <v>183</v>
      </c>
      <c r="H31" s="2352" t="s">
        <v>4463</v>
      </c>
      <c r="I31" s="2352" t="s">
        <v>11209</v>
      </c>
      <c r="J31" s="775" t="s">
        <v>31</v>
      </c>
      <c r="K31" s="1013"/>
      <c r="L31" s="775"/>
      <c r="M31" s="775"/>
      <c r="N31" s="2447" t="s">
        <v>37</v>
      </c>
      <c r="O31" s="775"/>
      <c r="P31" s="775"/>
      <c r="Q31" s="775"/>
      <c r="R31" s="775"/>
      <c r="S31" s="775"/>
      <c r="T31" s="775"/>
      <c r="U31" s="775"/>
      <c r="V31" s="2526">
        <f t="shared" si="0"/>
        <v>0</v>
      </c>
      <c r="W31" s="1996">
        <v>8826568612</v>
      </c>
    </row>
    <row r="32" spans="1:23" s="962" customFormat="1">
      <c r="A32" s="1801">
        <v>29</v>
      </c>
      <c r="B32" s="775"/>
      <c r="C32" s="2350">
        <v>157259</v>
      </c>
      <c r="D32" s="775" t="s">
        <v>13281</v>
      </c>
      <c r="E32" s="2352" t="s">
        <v>2074</v>
      </c>
      <c r="F32" s="2350" t="s">
        <v>623</v>
      </c>
      <c r="G32" s="2352" t="s">
        <v>183</v>
      </c>
      <c r="H32" s="2352" t="s">
        <v>4463</v>
      </c>
      <c r="I32" s="2352" t="s">
        <v>11542</v>
      </c>
      <c r="J32" s="775" t="s">
        <v>31</v>
      </c>
      <c r="K32" s="1013"/>
      <c r="L32" s="775"/>
      <c r="M32" s="775"/>
      <c r="N32" s="2447" t="s">
        <v>37</v>
      </c>
      <c r="O32" s="775"/>
      <c r="P32" s="775"/>
      <c r="Q32" s="775"/>
      <c r="R32" s="775"/>
      <c r="S32" s="775"/>
      <c r="T32" s="775"/>
      <c r="U32" s="775"/>
      <c r="V32" s="2526">
        <f t="shared" si="0"/>
        <v>0</v>
      </c>
      <c r="W32" s="1996">
        <v>9971913174</v>
      </c>
    </row>
    <row r="33" spans="1:23" s="962" customFormat="1">
      <c r="A33" s="1801">
        <v>30</v>
      </c>
      <c r="B33" s="775"/>
      <c r="C33" s="2350">
        <v>79025</v>
      </c>
      <c r="D33" s="775" t="s">
        <v>13281</v>
      </c>
      <c r="E33" s="2352" t="s">
        <v>13292</v>
      </c>
      <c r="F33" s="2350" t="s">
        <v>68</v>
      </c>
      <c r="G33" s="2352" t="s">
        <v>183</v>
      </c>
      <c r="H33" s="2352" t="s">
        <v>4463</v>
      </c>
      <c r="I33" s="2352" t="s">
        <v>11542</v>
      </c>
      <c r="J33" s="775" t="s">
        <v>31</v>
      </c>
      <c r="K33" s="1013"/>
      <c r="L33" s="775"/>
      <c r="M33" s="775"/>
      <c r="N33" s="2447" t="s">
        <v>37</v>
      </c>
      <c r="O33" s="775"/>
      <c r="P33" s="775"/>
      <c r="Q33" s="775"/>
      <c r="R33" s="775"/>
      <c r="S33" s="775"/>
      <c r="T33" s="775"/>
      <c r="U33" s="775"/>
      <c r="V33" s="2526">
        <f t="shared" si="0"/>
        <v>0</v>
      </c>
      <c r="W33" s="1996">
        <v>9910152177</v>
      </c>
    </row>
    <row r="34" spans="1:23" s="962" customFormat="1">
      <c r="A34" s="1801">
        <v>31</v>
      </c>
      <c r="B34" s="775"/>
      <c r="C34" s="2350">
        <v>213121</v>
      </c>
      <c r="D34" s="775" t="s">
        <v>13281</v>
      </c>
      <c r="E34" s="2352" t="s">
        <v>13293</v>
      </c>
      <c r="F34" s="2350" t="s">
        <v>2535</v>
      </c>
      <c r="G34" s="2352" t="s">
        <v>183</v>
      </c>
      <c r="H34" s="2352" t="s">
        <v>4463</v>
      </c>
      <c r="I34" s="2352" t="s">
        <v>11542</v>
      </c>
      <c r="J34" s="775" t="s">
        <v>31</v>
      </c>
      <c r="K34" s="1013"/>
      <c r="L34" s="775"/>
      <c r="M34" s="775"/>
      <c r="N34" s="2447" t="s">
        <v>37</v>
      </c>
      <c r="O34" s="775"/>
      <c r="P34" s="775"/>
      <c r="Q34" s="775"/>
      <c r="R34" s="775"/>
      <c r="S34" s="775"/>
      <c r="T34" s="775"/>
      <c r="U34" s="775"/>
      <c r="V34" s="2526">
        <f t="shared" si="0"/>
        <v>0</v>
      </c>
      <c r="W34" s="1996">
        <v>7011266130</v>
      </c>
    </row>
    <row r="35" spans="1:23" s="962" customFormat="1">
      <c r="A35" s="1801">
        <v>32</v>
      </c>
      <c r="B35" s="775"/>
      <c r="C35" s="2350">
        <v>210493</v>
      </c>
      <c r="D35" s="775" t="s">
        <v>13281</v>
      </c>
      <c r="E35" s="2352" t="s">
        <v>11445</v>
      </c>
      <c r="F35" s="2350" t="s">
        <v>59</v>
      </c>
      <c r="G35" s="2352" t="s">
        <v>183</v>
      </c>
      <c r="H35" s="2352" t="s">
        <v>4463</v>
      </c>
      <c r="I35" s="2352" t="s">
        <v>11542</v>
      </c>
      <c r="J35" s="775" t="s">
        <v>31</v>
      </c>
      <c r="K35" s="1013"/>
      <c r="L35" s="775"/>
      <c r="M35" s="775"/>
      <c r="N35" s="2447" t="s">
        <v>37</v>
      </c>
      <c r="O35" s="775"/>
      <c r="P35" s="775"/>
      <c r="Q35" s="775"/>
      <c r="R35" s="775"/>
      <c r="S35" s="775"/>
      <c r="T35" s="775"/>
      <c r="U35" s="775"/>
      <c r="V35" s="2526">
        <f t="shared" si="0"/>
        <v>0</v>
      </c>
      <c r="W35" s="1996">
        <v>8130738720</v>
      </c>
    </row>
    <row r="36" spans="1:23" s="2223" customFormat="1">
      <c r="A36" s="1801">
        <v>33</v>
      </c>
      <c r="B36" s="1812">
        <v>4609</v>
      </c>
      <c r="C36" s="1997">
        <v>76399</v>
      </c>
      <c r="D36" s="1801" t="s">
        <v>13281</v>
      </c>
      <c r="E36" s="1999" t="s">
        <v>13294</v>
      </c>
      <c r="F36" s="1997" t="s">
        <v>4131</v>
      </c>
      <c r="G36" s="1999" t="s">
        <v>13295</v>
      </c>
      <c r="H36" s="1999" t="s">
        <v>201</v>
      </c>
      <c r="I36" s="1999" t="s">
        <v>7353</v>
      </c>
      <c r="J36" s="1812" t="s">
        <v>31</v>
      </c>
      <c r="K36" s="2027" t="s">
        <v>1042</v>
      </c>
      <c r="L36" s="2055">
        <v>0.60833333333333328</v>
      </c>
      <c r="M36" s="2055">
        <v>0.64583333333333337</v>
      </c>
      <c r="N36" s="1812" t="s">
        <v>33</v>
      </c>
      <c r="O36" s="2055">
        <v>0.59722222222222221</v>
      </c>
      <c r="P36" s="2317" t="s">
        <v>34</v>
      </c>
      <c r="Q36" s="2317" t="s">
        <v>34</v>
      </c>
      <c r="R36" s="1812" t="s">
        <v>35</v>
      </c>
      <c r="S36" s="1812" t="s">
        <v>35</v>
      </c>
      <c r="T36" s="1812" t="s">
        <v>36</v>
      </c>
      <c r="U36" s="1812" t="s">
        <v>37</v>
      </c>
      <c r="V36" s="2526">
        <f t="shared" si="0"/>
        <v>1.1111111111111072E-2</v>
      </c>
      <c r="W36" s="1997">
        <v>91981126029</v>
      </c>
    </row>
    <row r="37" spans="1:23" s="2223" customFormat="1">
      <c r="A37" s="1801">
        <v>34</v>
      </c>
      <c r="B37" s="1812">
        <v>2124</v>
      </c>
      <c r="C37" s="1997">
        <v>215476</v>
      </c>
      <c r="D37" s="1801" t="s">
        <v>13281</v>
      </c>
      <c r="E37" s="1999" t="s">
        <v>8860</v>
      </c>
      <c r="F37" s="1997" t="s">
        <v>819</v>
      </c>
      <c r="G37" s="1999" t="s">
        <v>401</v>
      </c>
      <c r="H37" s="1999" t="s">
        <v>237</v>
      </c>
      <c r="I37" s="1999" t="s">
        <v>13296</v>
      </c>
      <c r="J37" s="1812" t="s">
        <v>31</v>
      </c>
      <c r="K37" s="2027" t="s">
        <v>423</v>
      </c>
      <c r="L37" s="2055">
        <v>0.34027777777777779</v>
      </c>
      <c r="M37" s="2055">
        <v>0.58333333333333337</v>
      </c>
      <c r="N37" s="1812" t="s">
        <v>33</v>
      </c>
      <c r="O37" s="2055">
        <v>0.33333333333333331</v>
      </c>
      <c r="P37" s="2317" t="s">
        <v>34</v>
      </c>
      <c r="Q37" s="2317" t="s">
        <v>34</v>
      </c>
      <c r="R37" s="1812" t="s">
        <v>35</v>
      </c>
      <c r="S37" s="1812" t="s">
        <v>35</v>
      </c>
      <c r="T37" s="1812" t="s">
        <v>36</v>
      </c>
      <c r="U37" s="1812" t="s">
        <v>37</v>
      </c>
      <c r="V37" s="2526">
        <f t="shared" si="0"/>
        <v>6.9444444444444753E-3</v>
      </c>
      <c r="W37" s="1997">
        <v>9873098996</v>
      </c>
    </row>
    <row r="38" spans="1:23" s="2223" customFormat="1" ht="21.75" customHeight="1">
      <c r="A38" s="1801">
        <v>35</v>
      </c>
      <c r="B38" s="1812">
        <v>2130</v>
      </c>
      <c r="C38" s="1997">
        <v>216328</v>
      </c>
      <c r="D38" s="1801" t="s">
        <v>13281</v>
      </c>
      <c r="E38" s="1999" t="s">
        <v>13297</v>
      </c>
      <c r="F38" s="1997" t="s">
        <v>952</v>
      </c>
      <c r="G38" s="1999" t="s">
        <v>401</v>
      </c>
      <c r="H38" s="1999" t="s">
        <v>237</v>
      </c>
      <c r="I38" s="1999" t="s">
        <v>13298</v>
      </c>
      <c r="J38" s="1812" t="s">
        <v>31</v>
      </c>
      <c r="K38" s="2027" t="s">
        <v>624</v>
      </c>
      <c r="L38" s="2055">
        <v>0.37847222222222221</v>
      </c>
      <c r="M38" s="2055">
        <v>0.54097222222222219</v>
      </c>
      <c r="N38" s="1812" t="s">
        <v>33</v>
      </c>
      <c r="O38" s="2055">
        <v>0.36805555555555558</v>
      </c>
      <c r="P38" s="2317" t="s">
        <v>34</v>
      </c>
      <c r="Q38" s="2317" t="s">
        <v>34</v>
      </c>
      <c r="R38" s="1812" t="s">
        <v>35</v>
      </c>
      <c r="S38" s="1812" t="s">
        <v>35</v>
      </c>
      <c r="T38" s="1812" t="s">
        <v>36</v>
      </c>
      <c r="U38" s="1812" t="s">
        <v>37</v>
      </c>
      <c r="V38" s="2526">
        <f t="shared" si="0"/>
        <v>1.041666666666663E-2</v>
      </c>
      <c r="W38" s="1997">
        <v>9050968298</v>
      </c>
    </row>
    <row r="39" spans="1:23" s="2223" customFormat="1">
      <c r="A39" s="1801">
        <v>36</v>
      </c>
      <c r="B39" s="1812">
        <v>2632</v>
      </c>
      <c r="C39" s="1997">
        <v>11046</v>
      </c>
      <c r="D39" s="1801" t="s">
        <v>13281</v>
      </c>
      <c r="E39" s="1999" t="s">
        <v>13299</v>
      </c>
      <c r="F39" s="1997" t="s">
        <v>90</v>
      </c>
      <c r="G39" s="1999" t="s">
        <v>9210</v>
      </c>
      <c r="H39" s="1999" t="s">
        <v>389</v>
      </c>
      <c r="I39" s="1999" t="s">
        <v>394</v>
      </c>
      <c r="J39" s="1812" t="s">
        <v>31</v>
      </c>
      <c r="K39" s="2027" t="s">
        <v>574</v>
      </c>
      <c r="L39" s="2055">
        <v>0.35416666666666669</v>
      </c>
      <c r="M39" s="2055">
        <v>0.44097222222222221</v>
      </c>
      <c r="N39" s="1812" t="s">
        <v>33</v>
      </c>
      <c r="O39" s="2055">
        <v>0.34375</v>
      </c>
      <c r="P39" s="2317" t="s">
        <v>34</v>
      </c>
      <c r="Q39" s="2317" t="s">
        <v>34</v>
      </c>
      <c r="R39" s="1812" t="s">
        <v>35</v>
      </c>
      <c r="S39" s="1812" t="s">
        <v>35</v>
      </c>
      <c r="T39" s="1812" t="s">
        <v>36</v>
      </c>
      <c r="U39" s="1812" t="s">
        <v>37</v>
      </c>
      <c r="V39" s="2526">
        <f t="shared" si="0"/>
        <v>1.0416666666666685E-2</v>
      </c>
      <c r="W39" s="1997">
        <v>9560647581</v>
      </c>
    </row>
    <row r="40" spans="1:23" s="2223" customFormat="1">
      <c r="A40" s="1801">
        <v>37</v>
      </c>
      <c r="B40" s="1812">
        <v>6122</v>
      </c>
      <c r="C40" s="1997">
        <v>214366</v>
      </c>
      <c r="D40" s="1801" t="s">
        <v>13281</v>
      </c>
      <c r="E40" s="1999" t="s">
        <v>13300</v>
      </c>
      <c r="F40" s="1997" t="s">
        <v>140</v>
      </c>
      <c r="G40" s="1999" t="s">
        <v>773</v>
      </c>
      <c r="H40" s="1999" t="s">
        <v>3346</v>
      </c>
      <c r="I40" s="1999" t="s">
        <v>100</v>
      </c>
      <c r="J40" s="1812" t="s">
        <v>94</v>
      </c>
      <c r="K40" s="2027" t="s">
        <v>142</v>
      </c>
      <c r="L40" s="2055">
        <v>0.36458333333333331</v>
      </c>
      <c r="M40" s="2055">
        <v>0.61111111111111116</v>
      </c>
      <c r="N40" s="1812" t="s">
        <v>33</v>
      </c>
      <c r="O40" s="2055">
        <v>0.35416666666666669</v>
      </c>
      <c r="P40" s="2317" t="s">
        <v>34</v>
      </c>
      <c r="Q40" s="2317" t="s">
        <v>34</v>
      </c>
      <c r="R40" s="1812" t="s">
        <v>35</v>
      </c>
      <c r="S40" s="1812" t="s">
        <v>35</v>
      </c>
      <c r="T40" s="1812" t="s">
        <v>36</v>
      </c>
      <c r="U40" s="1812" t="s">
        <v>37</v>
      </c>
      <c r="V40" s="2526">
        <f t="shared" si="0"/>
        <v>1.041666666666663E-2</v>
      </c>
      <c r="W40" s="1805">
        <v>9416296549</v>
      </c>
    </row>
    <row r="41" spans="1:23" s="2223" customFormat="1" ht="27.75">
      <c r="A41" s="1801">
        <v>38</v>
      </c>
      <c r="B41" s="1812">
        <v>3563</v>
      </c>
      <c r="C41" s="1997">
        <v>209401</v>
      </c>
      <c r="D41" s="1801" t="s">
        <v>13281</v>
      </c>
      <c r="E41" s="1999" t="s">
        <v>13301</v>
      </c>
      <c r="F41" s="1997" t="s">
        <v>913</v>
      </c>
      <c r="G41" s="1999" t="s">
        <v>214</v>
      </c>
      <c r="H41" s="1999" t="s">
        <v>215</v>
      </c>
      <c r="I41" s="1999" t="s">
        <v>13302</v>
      </c>
      <c r="J41" s="1812" t="s">
        <v>31</v>
      </c>
      <c r="K41" s="2027" t="s">
        <v>574</v>
      </c>
      <c r="L41" s="2055">
        <v>0.34722222222222221</v>
      </c>
      <c r="M41" s="2055">
        <v>0.42708333333333331</v>
      </c>
      <c r="N41" s="1812" t="s">
        <v>219</v>
      </c>
      <c r="O41" s="2055">
        <v>0.34027777777777779</v>
      </c>
      <c r="P41" s="2317" t="s">
        <v>34</v>
      </c>
      <c r="Q41" s="2317" t="s">
        <v>34</v>
      </c>
      <c r="R41" s="1812" t="s">
        <v>36</v>
      </c>
      <c r="S41" s="1812" t="s">
        <v>35</v>
      </c>
      <c r="T41" s="1812" t="s">
        <v>36</v>
      </c>
      <c r="U41" s="1812" t="s">
        <v>777</v>
      </c>
      <c r="V41" s="2526">
        <f t="shared" si="0"/>
        <v>6.9444444444444198E-3</v>
      </c>
      <c r="W41" s="1805">
        <v>8744863900</v>
      </c>
    </row>
    <row r="42" spans="1:23" s="2223" customFormat="1" ht="27.75">
      <c r="A42" s="1801">
        <v>39</v>
      </c>
      <c r="B42" s="1812"/>
      <c r="C42" s="1997">
        <v>215555</v>
      </c>
      <c r="D42" s="1801" t="s">
        <v>13281</v>
      </c>
      <c r="E42" s="1999" t="s">
        <v>13303</v>
      </c>
      <c r="F42" s="1997" t="s">
        <v>2947</v>
      </c>
      <c r="G42" s="1999" t="s">
        <v>214</v>
      </c>
      <c r="H42" s="1999" t="s">
        <v>215</v>
      </c>
      <c r="I42" s="1999" t="s">
        <v>13304</v>
      </c>
      <c r="J42" s="1812" t="s">
        <v>31</v>
      </c>
      <c r="K42" s="2027" t="s">
        <v>13305</v>
      </c>
      <c r="L42" s="2055">
        <v>0.4513888888888889</v>
      </c>
      <c r="M42" s="2055">
        <v>0.48958333333333331</v>
      </c>
      <c r="N42" s="1812" t="s">
        <v>219</v>
      </c>
      <c r="O42" s="2055">
        <v>0.44791666666666669</v>
      </c>
      <c r="P42" s="2317" t="s">
        <v>34</v>
      </c>
      <c r="Q42" s="2317" t="s">
        <v>34</v>
      </c>
      <c r="R42" s="1812" t="s">
        <v>112</v>
      </c>
      <c r="S42" s="1812" t="s">
        <v>35</v>
      </c>
      <c r="T42" s="1812" t="s">
        <v>36</v>
      </c>
      <c r="U42" s="1812" t="s">
        <v>777</v>
      </c>
      <c r="V42" s="2526">
        <f t="shared" si="0"/>
        <v>3.4722222222222099E-3</v>
      </c>
      <c r="W42" s="1812"/>
    </row>
    <row r="43" spans="1:23" s="2223" customFormat="1">
      <c r="A43" s="1801">
        <v>40</v>
      </c>
      <c r="B43" s="1812"/>
      <c r="C43" s="1997">
        <v>214159</v>
      </c>
      <c r="D43" s="1801" t="s">
        <v>13281</v>
      </c>
      <c r="E43" s="1999" t="s">
        <v>13306</v>
      </c>
      <c r="F43" s="1997" t="s">
        <v>3187</v>
      </c>
      <c r="G43" s="1999" t="s">
        <v>13307</v>
      </c>
      <c r="H43" s="1999" t="s">
        <v>92</v>
      </c>
      <c r="I43" s="1999" t="s">
        <v>394</v>
      </c>
      <c r="J43" s="1812" t="s">
        <v>31</v>
      </c>
      <c r="K43" s="2027" t="s">
        <v>4533</v>
      </c>
      <c r="L43" s="2055">
        <v>0.52638888888888891</v>
      </c>
      <c r="M43" s="2055">
        <v>0.54166666666666663</v>
      </c>
      <c r="N43" s="1812" t="s">
        <v>33</v>
      </c>
      <c r="O43" s="2055">
        <v>0.52430555555555558</v>
      </c>
      <c r="P43" s="2317" t="s">
        <v>34</v>
      </c>
      <c r="Q43" s="2317" t="s">
        <v>34</v>
      </c>
      <c r="R43" s="1812" t="s">
        <v>36</v>
      </c>
      <c r="S43" s="1812" t="s">
        <v>35</v>
      </c>
      <c r="T43" s="1812" t="s">
        <v>36</v>
      </c>
      <c r="U43" s="1812" t="s">
        <v>33</v>
      </c>
      <c r="V43" s="2526">
        <f t="shared" si="0"/>
        <v>2.0833333333333259E-3</v>
      </c>
      <c r="W43" s="1812"/>
    </row>
    <row r="44" spans="1:23" s="2223" customFormat="1">
      <c r="A44" s="1801">
        <v>41</v>
      </c>
      <c r="B44" s="1812"/>
      <c r="C44" s="1997">
        <v>212170</v>
      </c>
      <c r="D44" s="1801" t="s">
        <v>13281</v>
      </c>
      <c r="E44" s="1999" t="s">
        <v>13308</v>
      </c>
      <c r="F44" s="1997" t="s">
        <v>39</v>
      </c>
      <c r="G44" s="1999" t="s">
        <v>13307</v>
      </c>
      <c r="H44" s="1999" t="s">
        <v>92</v>
      </c>
      <c r="I44" s="1999" t="s">
        <v>394</v>
      </c>
      <c r="J44" s="1812" t="s">
        <v>31</v>
      </c>
      <c r="K44" s="2027" t="s">
        <v>3524</v>
      </c>
      <c r="L44" s="2055">
        <v>0.56944444444444442</v>
      </c>
      <c r="M44" s="2055">
        <v>0.65277777777777779</v>
      </c>
      <c r="N44" s="1812" t="s">
        <v>33</v>
      </c>
      <c r="O44" s="2055">
        <v>0.5625</v>
      </c>
      <c r="P44" s="2317" t="s">
        <v>34</v>
      </c>
      <c r="Q44" s="2317" t="s">
        <v>34</v>
      </c>
      <c r="R44" s="1812" t="s">
        <v>35</v>
      </c>
      <c r="S44" s="1812" t="s">
        <v>35</v>
      </c>
      <c r="T44" s="1812" t="s">
        <v>36</v>
      </c>
      <c r="U44" s="1812" t="s">
        <v>37</v>
      </c>
      <c r="V44" s="2526">
        <f t="shared" si="0"/>
        <v>6.9444444444444198E-3</v>
      </c>
      <c r="W44" s="1812"/>
    </row>
    <row r="45" spans="1:23" s="2223" customFormat="1">
      <c r="A45" s="1801">
        <v>42</v>
      </c>
      <c r="B45" s="2006"/>
      <c r="C45" s="2013">
        <v>217055</v>
      </c>
      <c r="D45" s="1890" t="s">
        <v>13281</v>
      </c>
      <c r="E45" s="2066" t="s">
        <v>13309</v>
      </c>
      <c r="F45" s="2013" t="s">
        <v>1577</v>
      </c>
      <c r="G45" s="2066" t="s">
        <v>104</v>
      </c>
      <c r="H45" s="2066" t="s">
        <v>92</v>
      </c>
      <c r="I45" s="2066" t="s">
        <v>917</v>
      </c>
      <c r="J45" s="2006" t="s">
        <v>188</v>
      </c>
      <c r="K45" s="2471" t="s">
        <v>4795</v>
      </c>
      <c r="L45" s="2485">
        <v>0.67638888888888893</v>
      </c>
      <c r="M45" s="2485">
        <v>0.73263888888888884</v>
      </c>
      <c r="N45" s="2006" t="s">
        <v>33</v>
      </c>
      <c r="O45" s="2485">
        <v>0.67013888888888884</v>
      </c>
      <c r="P45" s="2317" t="s">
        <v>34</v>
      </c>
      <c r="Q45" s="2317" t="s">
        <v>34</v>
      </c>
      <c r="R45" s="2006" t="s">
        <v>35</v>
      </c>
      <c r="S45" s="2006" t="s">
        <v>35</v>
      </c>
      <c r="T45" s="2006" t="s">
        <v>36</v>
      </c>
      <c r="U45" s="2006" t="s">
        <v>37</v>
      </c>
      <c r="V45" s="2526">
        <f t="shared" si="0"/>
        <v>6.2500000000000888E-3</v>
      </c>
      <c r="W45" s="2006"/>
    </row>
    <row r="46" spans="1:23" s="2223" customFormat="1">
      <c r="A46" s="1801">
        <v>43</v>
      </c>
      <c r="B46" s="1812">
        <v>3534</v>
      </c>
      <c r="C46" s="1997">
        <v>212320</v>
      </c>
      <c r="D46" s="2027" t="s">
        <v>13310</v>
      </c>
      <c r="E46" s="1999" t="s">
        <v>8525</v>
      </c>
      <c r="F46" s="1997" t="s">
        <v>832</v>
      </c>
      <c r="G46" s="1997" t="s">
        <v>104</v>
      </c>
      <c r="H46" s="1997" t="s">
        <v>2226</v>
      </c>
      <c r="I46" s="1999" t="s">
        <v>394</v>
      </c>
      <c r="J46" s="1812" t="s">
        <v>31</v>
      </c>
      <c r="K46" s="2380" t="s">
        <v>3654</v>
      </c>
      <c r="L46" s="2055">
        <v>0.34375</v>
      </c>
      <c r="M46" s="2055">
        <v>0.40625</v>
      </c>
      <c r="N46" s="2006" t="s">
        <v>33</v>
      </c>
      <c r="O46" s="2055">
        <v>0.33333333333333331</v>
      </c>
      <c r="P46" s="2317" t="s">
        <v>34</v>
      </c>
      <c r="Q46" s="2317" t="s">
        <v>34</v>
      </c>
      <c r="R46" s="2006" t="s">
        <v>35</v>
      </c>
      <c r="S46" s="2006" t="s">
        <v>35</v>
      </c>
      <c r="T46" s="2006" t="s">
        <v>36</v>
      </c>
      <c r="U46" s="2006" t="s">
        <v>37</v>
      </c>
      <c r="V46" s="2526">
        <f t="shared" si="0"/>
        <v>1.0416666666666685E-2</v>
      </c>
      <c r="W46" s="1812"/>
    </row>
    <row r="47" spans="1:23" s="2223" customFormat="1">
      <c r="A47" s="1801">
        <v>44</v>
      </c>
      <c r="B47" s="1812">
        <v>4540</v>
      </c>
      <c r="C47" s="1997">
        <v>204470</v>
      </c>
      <c r="D47" s="1812" t="s">
        <v>13310</v>
      </c>
      <c r="E47" s="1999" t="s">
        <v>13311</v>
      </c>
      <c r="F47" s="1997" t="s">
        <v>623</v>
      </c>
      <c r="G47" s="1997" t="s">
        <v>9210</v>
      </c>
      <c r="H47" s="1997" t="s">
        <v>389</v>
      </c>
      <c r="I47" s="1999" t="s">
        <v>394</v>
      </c>
      <c r="J47" s="1812" t="s">
        <v>31</v>
      </c>
      <c r="K47" s="2380" t="s">
        <v>5900</v>
      </c>
      <c r="L47" s="2055">
        <v>0.43402777777777779</v>
      </c>
      <c r="M47" s="2055">
        <v>0.52222222222222225</v>
      </c>
      <c r="N47" s="2006" t="s">
        <v>33</v>
      </c>
      <c r="O47" s="2055">
        <v>0.42708333333333331</v>
      </c>
      <c r="P47" s="2317" t="s">
        <v>34</v>
      </c>
      <c r="Q47" s="2317" t="s">
        <v>34</v>
      </c>
      <c r="R47" s="2006" t="s">
        <v>35</v>
      </c>
      <c r="S47" s="2006" t="s">
        <v>35</v>
      </c>
      <c r="T47" s="2006" t="s">
        <v>36</v>
      </c>
      <c r="U47" s="2006" t="s">
        <v>37</v>
      </c>
      <c r="V47" s="2526">
        <f t="shared" si="0"/>
        <v>6.9444444444444753E-3</v>
      </c>
      <c r="W47" s="1812"/>
    </row>
    <row r="48" spans="1:23" s="2223" customFormat="1" ht="27.75">
      <c r="A48" s="1801">
        <v>45</v>
      </c>
      <c r="B48" s="1812">
        <v>2120</v>
      </c>
      <c r="C48" s="1997">
        <v>215675</v>
      </c>
      <c r="D48" s="1812" t="s">
        <v>13310</v>
      </c>
      <c r="E48" s="1999" t="s">
        <v>13312</v>
      </c>
      <c r="F48" s="1997" t="s">
        <v>475</v>
      </c>
      <c r="G48" s="1997" t="s">
        <v>9210</v>
      </c>
      <c r="H48" s="1997" t="s">
        <v>389</v>
      </c>
      <c r="I48" s="1999" t="s">
        <v>11301</v>
      </c>
      <c r="J48" s="1812" t="s">
        <v>31</v>
      </c>
      <c r="K48" s="2380" t="s">
        <v>1042</v>
      </c>
      <c r="L48" s="2055">
        <v>0.53680555555555554</v>
      </c>
      <c r="M48" s="2055">
        <v>0.68402777777777779</v>
      </c>
      <c r="N48" s="2328" t="s">
        <v>13313</v>
      </c>
      <c r="O48" s="2055">
        <v>0.53125</v>
      </c>
      <c r="P48" s="2317" t="s">
        <v>34</v>
      </c>
      <c r="Q48" s="2317" t="s">
        <v>34</v>
      </c>
      <c r="R48" s="1812" t="s">
        <v>36</v>
      </c>
      <c r="S48" s="1812" t="s">
        <v>35</v>
      </c>
      <c r="T48" s="1812" t="s">
        <v>36</v>
      </c>
      <c r="U48" s="1812" t="s">
        <v>33</v>
      </c>
      <c r="V48" s="2526">
        <f t="shared" si="0"/>
        <v>5.5555555555555358E-3</v>
      </c>
      <c r="W48" s="1812"/>
    </row>
    <row r="49" spans="1:23" s="2223" customFormat="1">
      <c r="A49" s="1801">
        <v>46</v>
      </c>
      <c r="B49" s="1812">
        <v>2113</v>
      </c>
      <c r="C49" s="1997">
        <v>197478</v>
      </c>
      <c r="D49" s="1812" t="s">
        <v>13310</v>
      </c>
      <c r="E49" s="1999" t="s">
        <v>13314</v>
      </c>
      <c r="F49" s="1997" t="s">
        <v>2090</v>
      </c>
      <c r="G49" s="1997" t="s">
        <v>11467</v>
      </c>
      <c r="H49" s="1997" t="s">
        <v>13315</v>
      </c>
      <c r="I49" s="1999" t="s">
        <v>13316</v>
      </c>
      <c r="J49" s="1812" t="s">
        <v>31</v>
      </c>
      <c r="K49" s="2380" t="s">
        <v>1078</v>
      </c>
      <c r="L49" s="2055">
        <v>0.86736111111111114</v>
      </c>
      <c r="M49" s="2055">
        <v>0.72361111111111109</v>
      </c>
      <c r="N49" s="2006" t="s">
        <v>33</v>
      </c>
      <c r="O49" s="2055">
        <v>0.85763888888888884</v>
      </c>
      <c r="P49" s="2317" t="s">
        <v>34</v>
      </c>
      <c r="Q49" s="2317" t="s">
        <v>34</v>
      </c>
      <c r="R49" s="1812" t="s">
        <v>36</v>
      </c>
      <c r="S49" s="1812" t="s">
        <v>35</v>
      </c>
      <c r="T49" s="1812" t="s">
        <v>36</v>
      </c>
      <c r="U49" s="1812" t="s">
        <v>33</v>
      </c>
      <c r="V49" s="2526">
        <f t="shared" si="0"/>
        <v>9.7222222222222987E-3</v>
      </c>
      <c r="W49" s="1812"/>
    </row>
    <row r="50" spans="1:23" s="2223" customFormat="1">
      <c r="A50" s="1801">
        <v>47</v>
      </c>
      <c r="B50" s="1812"/>
      <c r="C50" s="1997">
        <v>174828</v>
      </c>
      <c r="D50" s="1812" t="s">
        <v>13310</v>
      </c>
      <c r="E50" s="1999" t="s">
        <v>13317</v>
      </c>
      <c r="F50" s="1997" t="s">
        <v>363</v>
      </c>
      <c r="G50" s="1997" t="s">
        <v>11368</v>
      </c>
      <c r="H50" s="1997" t="s">
        <v>29</v>
      </c>
      <c r="I50" s="1997" t="s">
        <v>128</v>
      </c>
      <c r="J50" s="1812" t="s">
        <v>188</v>
      </c>
      <c r="K50" s="2380" t="s">
        <v>3677</v>
      </c>
      <c r="L50" s="2055">
        <v>0.82638888888888884</v>
      </c>
      <c r="M50" s="2055">
        <v>0.89236111111111116</v>
      </c>
      <c r="N50" s="2006" t="s">
        <v>33</v>
      </c>
      <c r="O50" s="2055">
        <v>0.8125</v>
      </c>
      <c r="P50" s="2317" t="s">
        <v>34</v>
      </c>
      <c r="Q50" s="2317" t="s">
        <v>34</v>
      </c>
      <c r="R50" s="1812" t="s">
        <v>36</v>
      </c>
      <c r="S50" s="1812" t="s">
        <v>35</v>
      </c>
      <c r="T50" s="1812" t="s">
        <v>36</v>
      </c>
      <c r="U50" s="1812" t="s">
        <v>33</v>
      </c>
      <c r="V50" s="2526">
        <f t="shared" si="0"/>
        <v>1.388888888888884E-2</v>
      </c>
      <c r="W50" s="1812"/>
    </row>
    <row r="51" spans="1:23" s="2223" customFormat="1">
      <c r="A51" s="1801">
        <v>48</v>
      </c>
      <c r="B51" s="1812">
        <v>6121</v>
      </c>
      <c r="C51" s="1997">
        <v>214461</v>
      </c>
      <c r="D51" s="1812" t="s">
        <v>13310</v>
      </c>
      <c r="E51" s="1999" t="s">
        <v>13318</v>
      </c>
      <c r="F51" s="1997" t="s">
        <v>1638</v>
      </c>
      <c r="G51" s="1997" t="s">
        <v>13319</v>
      </c>
      <c r="H51" s="1997" t="s">
        <v>29</v>
      </c>
      <c r="I51" s="1999" t="s">
        <v>13320</v>
      </c>
      <c r="J51" s="1812" t="s">
        <v>31</v>
      </c>
      <c r="K51" s="2380" t="s">
        <v>465</v>
      </c>
      <c r="L51" s="2055">
        <v>0.34861111111111109</v>
      </c>
      <c r="M51" s="2055">
        <v>0.4548611111111111</v>
      </c>
      <c r="N51" s="2006" t="s">
        <v>33</v>
      </c>
      <c r="O51" s="2055">
        <v>0.34375</v>
      </c>
      <c r="P51" s="2317" t="s">
        <v>34</v>
      </c>
      <c r="Q51" s="2317" t="s">
        <v>34</v>
      </c>
      <c r="R51" s="2006" t="s">
        <v>35</v>
      </c>
      <c r="S51" s="2006" t="s">
        <v>35</v>
      </c>
      <c r="T51" s="2006" t="s">
        <v>36</v>
      </c>
      <c r="U51" s="2006" t="s">
        <v>37</v>
      </c>
      <c r="V51" s="2526">
        <f t="shared" si="0"/>
        <v>4.8611111111110938E-3</v>
      </c>
      <c r="W51" s="1812"/>
    </row>
    <row r="52" spans="1:23" s="2223" customFormat="1">
      <c r="A52" s="1801">
        <v>49</v>
      </c>
      <c r="B52" s="1812">
        <v>3145</v>
      </c>
      <c r="C52" s="1997">
        <v>213931</v>
      </c>
      <c r="D52" s="1812" t="s">
        <v>13310</v>
      </c>
      <c r="E52" s="1999" t="s">
        <v>6106</v>
      </c>
      <c r="F52" s="1997" t="s">
        <v>3187</v>
      </c>
      <c r="G52" s="1997" t="s">
        <v>28</v>
      </c>
      <c r="H52" s="1997" t="s">
        <v>29</v>
      </c>
      <c r="I52" s="1999" t="s">
        <v>1871</v>
      </c>
      <c r="J52" s="1812" t="s">
        <v>31</v>
      </c>
      <c r="K52" s="2380" t="s">
        <v>5900</v>
      </c>
      <c r="L52" s="2055">
        <v>0.46180555555555558</v>
      </c>
      <c r="M52" s="2055">
        <v>0.55069444444444449</v>
      </c>
      <c r="N52" s="2006" t="s">
        <v>33</v>
      </c>
      <c r="O52" s="2055">
        <v>0.45833333333333331</v>
      </c>
      <c r="P52" s="2317" t="s">
        <v>34</v>
      </c>
      <c r="Q52" s="2317" t="s">
        <v>34</v>
      </c>
      <c r="R52" s="1812" t="s">
        <v>36</v>
      </c>
      <c r="S52" s="1812" t="s">
        <v>35</v>
      </c>
      <c r="T52" s="1812" t="s">
        <v>36</v>
      </c>
      <c r="U52" s="1812" t="s">
        <v>33</v>
      </c>
      <c r="V52" s="2526">
        <f t="shared" si="0"/>
        <v>3.4722222222222654E-3</v>
      </c>
      <c r="W52" s="1812"/>
    </row>
    <row r="53" spans="1:23" s="2223" customFormat="1">
      <c r="A53" s="1801">
        <v>50</v>
      </c>
      <c r="B53" s="1812">
        <v>4537</v>
      </c>
      <c r="C53" s="1997">
        <v>213983</v>
      </c>
      <c r="D53" s="1812" t="s">
        <v>13310</v>
      </c>
      <c r="E53" s="1999" t="s">
        <v>11153</v>
      </c>
      <c r="F53" s="1997" t="s">
        <v>1024</v>
      </c>
      <c r="G53" s="1997" t="s">
        <v>10420</v>
      </c>
      <c r="H53" s="1997" t="s">
        <v>29</v>
      </c>
      <c r="I53" s="1999" t="s">
        <v>1248</v>
      </c>
      <c r="J53" s="1812" t="s">
        <v>31</v>
      </c>
      <c r="K53" s="2380" t="s">
        <v>3514</v>
      </c>
      <c r="L53" s="2055">
        <v>0.5625</v>
      </c>
      <c r="M53" s="2055">
        <v>0.69791666666666663</v>
      </c>
      <c r="N53" s="2006" t="s">
        <v>33</v>
      </c>
      <c r="O53" s="2055">
        <v>0.55555555555555558</v>
      </c>
      <c r="P53" s="2317" t="s">
        <v>34</v>
      </c>
      <c r="Q53" s="2317" t="s">
        <v>34</v>
      </c>
      <c r="R53" s="1812" t="s">
        <v>36</v>
      </c>
      <c r="S53" s="1812" t="s">
        <v>35</v>
      </c>
      <c r="T53" s="1812" t="s">
        <v>36</v>
      </c>
      <c r="U53" s="1812" t="s">
        <v>33</v>
      </c>
      <c r="V53" s="2526">
        <f t="shared" si="0"/>
        <v>6.9444444444444198E-3</v>
      </c>
      <c r="W53" s="1812"/>
    </row>
    <row r="54" spans="1:23" s="2223" customFormat="1">
      <c r="A54" s="1801">
        <v>51</v>
      </c>
      <c r="B54" s="1812">
        <v>3501</v>
      </c>
      <c r="C54" s="1997">
        <v>217199</v>
      </c>
      <c r="D54" s="1812" t="s">
        <v>13310</v>
      </c>
      <c r="E54" s="1999" t="s">
        <v>13321</v>
      </c>
      <c r="F54" s="1997" t="s">
        <v>228</v>
      </c>
      <c r="G54" s="1997" t="s">
        <v>617</v>
      </c>
      <c r="H54" s="1997" t="s">
        <v>11303</v>
      </c>
      <c r="I54" s="1997" t="s">
        <v>11664</v>
      </c>
      <c r="J54" s="1812" t="s">
        <v>188</v>
      </c>
      <c r="K54" s="2380" t="s">
        <v>1042</v>
      </c>
      <c r="L54" s="2055">
        <v>0.72916666666666663</v>
      </c>
      <c r="M54" s="2055">
        <v>0.79166666666666663</v>
      </c>
      <c r="N54" s="2006" t="s">
        <v>33</v>
      </c>
      <c r="O54" s="2055">
        <v>0.71875</v>
      </c>
      <c r="P54" s="2317" t="s">
        <v>34</v>
      </c>
      <c r="Q54" s="2317" t="s">
        <v>34</v>
      </c>
      <c r="R54" s="2006" t="s">
        <v>35</v>
      </c>
      <c r="S54" s="2006" t="s">
        <v>35</v>
      </c>
      <c r="T54" s="2006" t="s">
        <v>36</v>
      </c>
      <c r="U54" s="2006" t="s">
        <v>37</v>
      </c>
      <c r="V54" s="2526">
        <f t="shared" si="0"/>
        <v>1.041666666666663E-2</v>
      </c>
      <c r="W54" s="1812"/>
    </row>
    <row r="55" spans="1:23" s="2223" customFormat="1">
      <c r="A55" s="1801">
        <v>52</v>
      </c>
      <c r="B55" s="1812">
        <v>3506</v>
      </c>
      <c r="C55" s="1997">
        <v>217202</v>
      </c>
      <c r="D55" s="1812" t="s">
        <v>13310</v>
      </c>
      <c r="E55" s="1999" t="s">
        <v>13322</v>
      </c>
      <c r="F55" s="1997" t="s">
        <v>563</v>
      </c>
      <c r="G55" s="1997" t="s">
        <v>462</v>
      </c>
      <c r="H55" s="1997" t="s">
        <v>11303</v>
      </c>
      <c r="I55" s="1999" t="s">
        <v>13323</v>
      </c>
      <c r="J55" s="1812" t="s">
        <v>188</v>
      </c>
      <c r="K55" s="2380" t="s">
        <v>56</v>
      </c>
      <c r="L55" s="2055">
        <v>0.35416666666666669</v>
      </c>
      <c r="M55" s="2055">
        <v>0.58333333333333337</v>
      </c>
      <c r="N55" s="2006" t="s">
        <v>33</v>
      </c>
      <c r="O55" s="2055">
        <v>0.34722222222222221</v>
      </c>
      <c r="P55" s="2317" t="s">
        <v>34</v>
      </c>
      <c r="Q55" s="2317" t="s">
        <v>34</v>
      </c>
      <c r="R55" s="2006" t="s">
        <v>35</v>
      </c>
      <c r="S55" s="2006" t="s">
        <v>35</v>
      </c>
      <c r="T55" s="2006" t="s">
        <v>36</v>
      </c>
      <c r="U55" s="2006" t="s">
        <v>37</v>
      </c>
      <c r="V55" s="2526">
        <f t="shared" si="0"/>
        <v>6.9444444444444753E-3</v>
      </c>
      <c r="W55" s="1812"/>
    </row>
    <row r="56" spans="1:23" s="2223" customFormat="1">
      <c r="A56" s="1801">
        <v>53</v>
      </c>
      <c r="B56" s="1812">
        <v>3536</v>
      </c>
      <c r="C56" s="1997">
        <v>216172</v>
      </c>
      <c r="D56" s="1812" t="s">
        <v>13310</v>
      </c>
      <c r="E56" s="1999" t="s">
        <v>13324</v>
      </c>
      <c r="F56" s="1997" t="s">
        <v>2924</v>
      </c>
      <c r="G56" s="1997" t="s">
        <v>2758</v>
      </c>
      <c r="H56" s="1997" t="s">
        <v>4426</v>
      </c>
      <c r="I56" s="1999" t="s">
        <v>13325</v>
      </c>
      <c r="J56" s="1812" t="s">
        <v>31</v>
      </c>
      <c r="K56" s="2380" t="s">
        <v>6194</v>
      </c>
      <c r="L56" s="2055">
        <v>0.59652777777777777</v>
      </c>
      <c r="M56" s="2055">
        <v>0.76111111111111107</v>
      </c>
      <c r="N56" s="2006" t="s">
        <v>33</v>
      </c>
      <c r="O56" s="2055">
        <v>0.58680555555555558</v>
      </c>
      <c r="P56" s="2317" t="s">
        <v>34</v>
      </c>
      <c r="Q56" s="2317" t="s">
        <v>34</v>
      </c>
      <c r="R56" s="1812" t="s">
        <v>36</v>
      </c>
      <c r="S56" s="1812" t="s">
        <v>35</v>
      </c>
      <c r="T56" s="1812" t="s">
        <v>36</v>
      </c>
      <c r="U56" s="1812" t="s">
        <v>33</v>
      </c>
      <c r="V56" s="2526">
        <f t="shared" si="0"/>
        <v>9.7222222222221877E-3</v>
      </c>
      <c r="W56" s="1812"/>
    </row>
    <row r="57" spans="1:23" s="2223" customFormat="1">
      <c r="A57" s="1801">
        <v>54</v>
      </c>
      <c r="B57" s="1812">
        <v>4505</v>
      </c>
      <c r="C57" s="1997">
        <v>209059</v>
      </c>
      <c r="D57" s="1812" t="s">
        <v>13310</v>
      </c>
      <c r="E57" s="1999" t="s">
        <v>13326</v>
      </c>
      <c r="F57" s="1997" t="s">
        <v>908</v>
      </c>
      <c r="G57" s="1997" t="s">
        <v>2758</v>
      </c>
      <c r="H57" s="1997" t="s">
        <v>4426</v>
      </c>
      <c r="I57" s="1999" t="s">
        <v>5864</v>
      </c>
      <c r="J57" s="1812" t="s">
        <v>31</v>
      </c>
      <c r="K57" s="2380" t="s">
        <v>885</v>
      </c>
      <c r="L57" s="2055">
        <v>0.76736111111111116</v>
      </c>
      <c r="M57" s="2055">
        <v>0.80902777777777779</v>
      </c>
      <c r="N57" s="2006" t="s">
        <v>33</v>
      </c>
      <c r="O57" s="2055">
        <v>0.76041666666666663</v>
      </c>
      <c r="P57" s="2317" t="s">
        <v>34</v>
      </c>
      <c r="Q57" s="2317" t="s">
        <v>34</v>
      </c>
      <c r="R57" s="2006" t="s">
        <v>35</v>
      </c>
      <c r="S57" s="2006" t="s">
        <v>35</v>
      </c>
      <c r="T57" s="2006" t="s">
        <v>36</v>
      </c>
      <c r="U57" s="2006" t="s">
        <v>37</v>
      </c>
      <c r="V57" s="2526">
        <f t="shared" si="0"/>
        <v>6.9444444444445308E-3</v>
      </c>
      <c r="W57" s="1812"/>
    </row>
    <row r="58" spans="1:23" s="2223" customFormat="1" ht="27.75">
      <c r="A58" s="1801">
        <v>55</v>
      </c>
      <c r="B58" s="1812">
        <v>2139</v>
      </c>
      <c r="C58" s="1997">
        <v>203115</v>
      </c>
      <c r="D58" s="1812" t="s">
        <v>13310</v>
      </c>
      <c r="E58" s="1999" t="s">
        <v>11290</v>
      </c>
      <c r="F58" s="1997" t="s">
        <v>204</v>
      </c>
      <c r="G58" s="1997" t="s">
        <v>47</v>
      </c>
      <c r="H58" s="1997" t="s">
        <v>10393</v>
      </c>
      <c r="I58" s="1999" t="s">
        <v>49</v>
      </c>
      <c r="J58" s="1812" t="s">
        <v>31</v>
      </c>
      <c r="K58" s="2380" t="s">
        <v>303</v>
      </c>
      <c r="L58" s="2055">
        <v>0.51388888888888884</v>
      </c>
      <c r="M58" s="2055">
        <v>0.81944444444444442</v>
      </c>
      <c r="N58" s="2006" t="s">
        <v>33</v>
      </c>
      <c r="O58" s="2055">
        <v>0.50694444444444442</v>
      </c>
      <c r="P58" s="2317" t="s">
        <v>34</v>
      </c>
      <c r="Q58" s="2317" t="s">
        <v>34</v>
      </c>
      <c r="R58" s="1812" t="s">
        <v>36</v>
      </c>
      <c r="S58" s="1812" t="s">
        <v>35</v>
      </c>
      <c r="T58" s="1812" t="s">
        <v>36</v>
      </c>
      <c r="U58" s="1812" t="s">
        <v>33</v>
      </c>
      <c r="V58" s="2526">
        <f t="shared" si="0"/>
        <v>6.9444444444444198E-3</v>
      </c>
      <c r="W58" s="1812"/>
    </row>
    <row r="59" spans="1:23" s="2223" customFormat="1" ht="27.75">
      <c r="A59" s="1801">
        <v>56</v>
      </c>
      <c r="B59" s="1812">
        <v>2568</v>
      </c>
      <c r="C59" s="1997">
        <v>214330</v>
      </c>
      <c r="D59" s="1812" t="s">
        <v>13310</v>
      </c>
      <c r="E59" s="1999" t="s">
        <v>13327</v>
      </c>
      <c r="F59" s="1997" t="s">
        <v>145</v>
      </c>
      <c r="G59" s="1997" t="s">
        <v>7175</v>
      </c>
      <c r="H59" s="1997" t="s">
        <v>11303</v>
      </c>
      <c r="I59" s="1999" t="s">
        <v>7621</v>
      </c>
      <c r="J59" s="1812" t="s">
        <v>31</v>
      </c>
      <c r="K59" s="2397" t="s">
        <v>5078</v>
      </c>
      <c r="L59" s="2055">
        <v>0.35833333333333334</v>
      </c>
      <c r="M59" s="2055">
        <v>0.63194444444444442</v>
      </c>
      <c r="N59" s="2006" t="s">
        <v>33</v>
      </c>
      <c r="O59" s="2055">
        <v>0.35069444444444442</v>
      </c>
      <c r="P59" s="2317" t="s">
        <v>34</v>
      </c>
      <c r="Q59" s="2317" t="s">
        <v>34</v>
      </c>
      <c r="R59" s="1812" t="s">
        <v>36</v>
      </c>
      <c r="S59" s="1812" t="s">
        <v>35</v>
      </c>
      <c r="T59" s="1812" t="s">
        <v>36</v>
      </c>
      <c r="U59" s="1812" t="s">
        <v>33</v>
      </c>
      <c r="V59" s="2526">
        <f t="shared" si="0"/>
        <v>7.6388888888889173E-3</v>
      </c>
      <c r="W59" s="1812"/>
    </row>
    <row r="60" spans="1:23" s="2223" customFormat="1">
      <c r="A60" s="1801">
        <v>57</v>
      </c>
      <c r="B60" s="1812">
        <v>4627</v>
      </c>
      <c r="C60" s="1997">
        <v>215694</v>
      </c>
      <c r="D60" s="1812" t="s">
        <v>13310</v>
      </c>
      <c r="E60" s="1999" t="s">
        <v>13328</v>
      </c>
      <c r="F60" s="1997" t="s">
        <v>2382</v>
      </c>
      <c r="G60" s="1997" t="s">
        <v>10640</v>
      </c>
      <c r="H60" s="1997" t="s">
        <v>9120</v>
      </c>
      <c r="I60" s="1999" t="s">
        <v>6976</v>
      </c>
      <c r="J60" s="1812" t="s">
        <v>31</v>
      </c>
      <c r="K60" s="2380" t="s">
        <v>303</v>
      </c>
      <c r="L60" s="2055">
        <v>0.3840277777777778</v>
      </c>
      <c r="M60" s="2055">
        <v>0.85416666666666663</v>
      </c>
      <c r="N60" s="1812" t="s">
        <v>2217</v>
      </c>
      <c r="O60" s="2055">
        <v>0.375</v>
      </c>
      <c r="P60" s="2317" t="s">
        <v>34</v>
      </c>
      <c r="Q60" s="2317" t="s">
        <v>34</v>
      </c>
      <c r="R60" s="1812" t="s">
        <v>36</v>
      </c>
      <c r="S60" s="1812" t="s">
        <v>35</v>
      </c>
      <c r="T60" s="1812" t="s">
        <v>36</v>
      </c>
      <c r="U60" s="1812" t="s">
        <v>2217</v>
      </c>
      <c r="V60" s="2526">
        <f t="shared" si="0"/>
        <v>9.0277777777778012E-3</v>
      </c>
      <c r="W60" s="1812"/>
    </row>
    <row r="61" spans="1:23" s="2223" customFormat="1" ht="27.75">
      <c r="A61" s="1801">
        <v>58</v>
      </c>
      <c r="B61" s="1812">
        <v>3503</v>
      </c>
      <c r="C61" s="1997">
        <v>203636</v>
      </c>
      <c r="D61" s="1812" t="s">
        <v>13310</v>
      </c>
      <c r="E61" s="1999" t="s">
        <v>13329</v>
      </c>
      <c r="F61" s="1997" t="s">
        <v>1757</v>
      </c>
      <c r="G61" s="1997" t="s">
        <v>104</v>
      </c>
      <c r="H61" s="1997" t="s">
        <v>2226</v>
      </c>
      <c r="I61" s="1999" t="s">
        <v>13330</v>
      </c>
      <c r="J61" s="1812" t="s">
        <v>31</v>
      </c>
      <c r="K61" s="2380" t="s">
        <v>180</v>
      </c>
      <c r="L61" s="2055">
        <v>0.34027777777777779</v>
      </c>
      <c r="M61" s="2055">
        <v>0.43888888888888888</v>
      </c>
      <c r="N61" s="2328" t="s">
        <v>352</v>
      </c>
      <c r="O61" s="2055">
        <v>0.33333333333333331</v>
      </c>
      <c r="P61" s="2317" t="s">
        <v>34</v>
      </c>
      <c r="Q61" s="2317" t="s">
        <v>34</v>
      </c>
      <c r="R61" s="1812" t="s">
        <v>36</v>
      </c>
      <c r="S61" s="1812" t="s">
        <v>35</v>
      </c>
      <c r="T61" s="1812" t="s">
        <v>36</v>
      </c>
      <c r="U61" s="1812" t="s">
        <v>33</v>
      </c>
      <c r="V61" s="2526">
        <f t="shared" si="0"/>
        <v>6.9444444444444753E-3</v>
      </c>
      <c r="W61" s="1812"/>
    </row>
    <row r="62" spans="1:23" s="2223" customFormat="1">
      <c r="A62" s="1801">
        <v>59</v>
      </c>
      <c r="B62" s="1812">
        <v>3151</v>
      </c>
      <c r="C62" s="1997">
        <v>213484</v>
      </c>
      <c r="D62" s="1812" t="s">
        <v>13310</v>
      </c>
      <c r="E62" s="1999" t="s">
        <v>13331</v>
      </c>
      <c r="F62" s="1997" t="s">
        <v>3743</v>
      </c>
      <c r="G62" s="1997" t="s">
        <v>104</v>
      </c>
      <c r="H62" s="1997" t="s">
        <v>2226</v>
      </c>
      <c r="I62" s="1999" t="s">
        <v>13332</v>
      </c>
      <c r="J62" s="1812" t="s">
        <v>31</v>
      </c>
      <c r="K62" s="2644" t="s">
        <v>168</v>
      </c>
      <c r="L62" s="2055">
        <v>0.45</v>
      </c>
      <c r="M62" s="2055">
        <v>0.52222222222222225</v>
      </c>
      <c r="N62" s="2006" t="s">
        <v>33</v>
      </c>
      <c r="O62" s="2055">
        <v>0.44097222222222221</v>
      </c>
      <c r="P62" s="2317" t="s">
        <v>34</v>
      </c>
      <c r="Q62" s="2317" t="s">
        <v>34</v>
      </c>
      <c r="R62" s="2006" t="s">
        <v>35</v>
      </c>
      <c r="S62" s="2006" t="s">
        <v>35</v>
      </c>
      <c r="T62" s="2006" t="s">
        <v>36</v>
      </c>
      <c r="U62" s="2006" t="s">
        <v>37</v>
      </c>
      <c r="V62" s="2526">
        <f t="shared" si="0"/>
        <v>9.0277777777778012E-3</v>
      </c>
      <c r="W62" s="1812"/>
    </row>
    <row r="63" spans="1:23" s="2223" customFormat="1">
      <c r="A63" s="1801">
        <v>60</v>
      </c>
      <c r="B63" s="1812"/>
      <c r="C63" s="1997">
        <v>200438</v>
      </c>
      <c r="D63" s="1812" t="s">
        <v>13310</v>
      </c>
      <c r="E63" s="1999" t="s">
        <v>2207</v>
      </c>
      <c r="F63" s="1997" t="s">
        <v>1149</v>
      </c>
      <c r="G63" s="1997" t="s">
        <v>519</v>
      </c>
      <c r="H63" s="1997" t="s">
        <v>520</v>
      </c>
      <c r="I63" s="1999" t="s">
        <v>13333</v>
      </c>
      <c r="J63" s="1812" t="s">
        <v>31</v>
      </c>
      <c r="K63" s="2644" t="s">
        <v>142</v>
      </c>
      <c r="L63" s="2055">
        <v>0.53194444444444444</v>
      </c>
      <c r="M63" s="2055">
        <v>0.64236111111111116</v>
      </c>
      <c r="N63" s="2006" t="s">
        <v>33</v>
      </c>
      <c r="O63" s="2055">
        <v>0.52430555555555558</v>
      </c>
      <c r="P63" s="2317" t="s">
        <v>34</v>
      </c>
      <c r="Q63" s="2317" t="s">
        <v>34</v>
      </c>
      <c r="R63" s="2006" t="s">
        <v>35</v>
      </c>
      <c r="S63" s="2006" t="s">
        <v>35</v>
      </c>
      <c r="T63" s="2006" t="s">
        <v>36</v>
      </c>
      <c r="U63" s="2006" t="s">
        <v>37</v>
      </c>
      <c r="V63" s="2526">
        <f t="shared" si="0"/>
        <v>7.6388888888888618E-3</v>
      </c>
      <c r="W63" s="1812"/>
    </row>
    <row r="64" spans="1:23" s="2223" customFormat="1">
      <c r="A64" s="1801">
        <v>61</v>
      </c>
      <c r="B64" s="1812">
        <v>2428</v>
      </c>
      <c r="C64" s="1997">
        <v>194745</v>
      </c>
      <c r="D64" s="1812" t="s">
        <v>13310</v>
      </c>
      <c r="E64" s="1999" t="s">
        <v>11184</v>
      </c>
      <c r="F64" s="1997" t="s">
        <v>400</v>
      </c>
      <c r="G64" s="1997" t="s">
        <v>109</v>
      </c>
      <c r="H64" s="1997" t="s">
        <v>29</v>
      </c>
      <c r="I64" s="1999" t="s">
        <v>3822</v>
      </c>
      <c r="J64" s="1812" t="s">
        <v>31</v>
      </c>
      <c r="K64" s="2381" t="s">
        <v>1008</v>
      </c>
      <c r="L64" s="2055">
        <v>0.65833333333333333</v>
      </c>
      <c r="M64" s="2055">
        <v>0.80555555555555558</v>
      </c>
      <c r="N64" s="2006" t="s">
        <v>33</v>
      </c>
      <c r="O64" s="2055">
        <v>0.64930555555555558</v>
      </c>
      <c r="P64" s="2317" t="s">
        <v>34</v>
      </c>
      <c r="Q64" s="2317" t="s">
        <v>34</v>
      </c>
      <c r="R64" s="1812" t="s">
        <v>36</v>
      </c>
      <c r="S64" s="1812" t="s">
        <v>35</v>
      </c>
      <c r="T64" s="1812" t="s">
        <v>36</v>
      </c>
      <c r="U64" s="1812" t="s">
        <v>33</v>
      </c>
      <c r="V64" s="2526">
        <f t="shared" si="0"/>
        <v>9.0277777777777457E-3</v>
      </c>
      <c r="W64" s="1812"/>
    </row>
    <row r="65" spans="1:23" s="2223" customFormat="1">
      <c r="A65" s="1801">
        <v>62</v>
      </c>
      <c r="B65" s="1812">
        <v>2418</v>
      </c>
      <c r="C65" s="1997">
        <v>214129</v>
      </c>
      <c r="D65" s="1812" t="s">
        <v>13310</v>
      </c>
      <c r="E65" s="1999" t="s">
        <v>13334</v>
      </c>
      <c r="F65" s="1997" t="s">
        <v>74</v>
      </c>
      <c r="G65" s="1997" t="s">
        <v>773</v>
      </c>
      <c r="H65" s="1997" t="s">
        <v>3346</v>
      </c>
      <c r="I65" s="1999" t="s">
        <v>13335</v>
      </c>
      <c r="J65" s="1812" t="s">
        <v>31</v>
      </c>
      <c r="K65" s="2381" t="s">
        <v>3514</v>
      </c>
      <c r="L65" s="2055">
        <v>0.59444444444444444</v>
      </c>
      <c r="M65" s="2055">
        <v>0.84027777777777779</v>
      </c>
      <c r="N65" s="2006" t="s">
        <v>33</v>
      </c>
      <c r="O65" s="2055">
        <v>0.58680555555555558</v>
      </c>
      <c r="P65" s="2317" t="s">
        <v>34</v>
      </c>
      <c r="Q65" s="2317" t="s">
        <v>34</v>
      </c>
      <c r="R65" s="2006" t="s">
        <v>35</v>
      </c>
      <c r="S65" s="2006" t="s">
        <v>35</v>
      </c>
      <c r="T65" s="2006" t="s">
        <v>36</v>
      </c>
      <c r="U65" s="2006" t="s">
        <v>37</v>
      </c>
      <c r="V65" s="2526">
        <f t="shared" si="0"/>
        <v>7.6388888888888618E-3</v>
      </c>
      <c r="W65" s="1812"/>
    </row>
    <row r="66" spans="1:23" s="2223" customFormat="1">
      <c r="A66" s="1801">
        <v>63</v>
      </c>
      <c r="B66" s="1812">
        <v>2575</v>
      </c>
      <c r="C66" s="1997">
        <v>211594</v>
      </c>
      <c r="D66" s="1812" t="s">
        <v>13310</v>
      </c>
      <c r="E66" s="1999" t="s">
        <v>13297</v>
      </c>
      <c r="F66" s="1997" t="s">
        <v>602</v>
      </c>
      <c r="G66" s="1997" t="s">
        <v>98</v>
      </c>
      <c r="H66" s="1997" t="s">
        <v>3346</v>
      </c>
      <c r="I66" s="1999" t="s">
        <v>100</v>
      </c>
      <c r="J66" s="1812" t="s">
        <v>31</v>
      </c>
      <c r="K66" s="2381" t="s">
        <v>6578</v>
      </c>
      <c r="L66" s="2055">
        <v>0.35416666666666669</v>
      </c>
      <c r="M66" s="2055">
        <v>0.60416666666666663</v>
      </c>
      <c r="N66" s="2006" t="s">
        <v>33</v>
      </c>
      <c r="O66" s="2055">
        <v>0.34027777777777779</v>
      </c>
      <c r="P66" s="2317" t="s">
        <v>34</v>
      </c>
      <c r="Q66" s="2317" t="s">
        <v>34</v>
      </c>
      <c r="R66" s="2006" t="s">
        <v>35</v>
      </c>
      <c r="S66" s="2006" t="s">
        <v>35</v>
      </c>
      <c r="T66" s="2006" t="s">
        <v>36</v>
      </c>
      <c r="U66" s="2006" t="s">
        <v>37</v>
      </c>
      <c r="V66" s="2526">
        <f t="shared" si="0"/>
        <v>1.3888888888888895E-2</v>
      </c>
      <c r="W66" s="1812"/>
    </row>
    <row r="67" spans="1:23" s="2223" customFormat="1">
      <c r="A67" s="1801">
        <v>64</v>
      </c>
      <c r="B67" s="2006"/>
      <c r="C67" s="2013">
        <v>205086</v>
      </c>
      <c r="D67" s="2006" t="s">
        <v>13310</v>
      </c>
      <c r="E67" s="2066" t="s">
        <v>13336</v>
      </c>
      <c r="F67" s="2013" t="s">
        <v>192</v>
      </c>
      <c r="G67" s="2013" t="s">
        <v>98</v>
      </c>
      <c r="H67" s="2013" t="s">
        <v>3346</v>
      </c>
      <c r="I67" s="2066" t="s">
        <v>4690</v>
      </c>
      <c r="J67" s="2006" t="s">
        <v>31</v>
      </c>
      <c r="K67" s="2405" t="s">
        <v>303</v>
      </c>
      <c r="L67" s="2485">
        <v>0.625</v>
      </c>
      <c r="M67" s="2485">
        <v>0.77083333333333337</v>
      </c>
      <c r="N67" s="2006" t="s">
        <v>33</v>
      </c>
      <c r="O67" s="2485">
        <v>0.61458333333333337</v>
      </c>
      <c r="P67" s="2317" t="s">
        <v>34</v>
      </c>
      <c r="Q67" s="2317" t="s">
        <v>34</v>
      </c>
      <c r="R67" s="2006" t="s">
        <v>35</v>
      </c>
      <c r="S67" s="2006" t="s">
        <v>35</v>
      </c>
      <c r="T67" s="2006" t="s">
        <v>36</v>
      </c>
      <c r="U67" s="2006" t="s">
        <v>37</v>
      </c>
      <c r="V67" s="2526">
        <f t="shared" si="0"/>
        <v>1.041666666666663E-2</v>
      </c>
      <c r="W67" s="2006"/>
    </row>
    <row r="68" spans="1:23" s="602" customFormat="1">
      <c r="A68" s="1801">
        <v>65</v>
      </c>
      <c r="B68" s="977"/>
      <c r="C68" s="1225">
        <v>215938</v>
      </c>
      <c r="D68" s="977" t="s">
        <v>13310</v>
      </c>
      <c r="E68" s="1228" t="s">
        <v>13337</v>
      </c>
      <c r="F68" s="1225" t="s">
        <v>27</v>
      </c>
      <c r="G68" s="1225" t="s">
        <v>10640</v>
      </c>
      <c r="H68" s="1225" t="s">
        <v>9120</v>
      </c>
      <c r="I68" s="1228" t="s">
        <v>6982</v>
      </c>
      <c r="J68" s="977" t="s">
        <v>31</v>
      </c>
      <c r="K68" s="1465" t="s">
        <v>6581</v>
      </c>
      <c r="L68" s="1466">
        <v>0.29166666666666669</v>
      </c>
      <c r="M68" s="1466">
        <v>0.64583333333333337</v>
      </c>
      <c r="N68" s="977" t="s">
        <v>12651</v>
      </c>
      <c r="O68" s="1466">
        <v>0.27777777777777779</v>
      </c>
      <c r="P68" s="2653"/>
      <c r="Q68" s="2653" t="s">
        <v>171</v>
      </c>
      <c r="R68" s="977" t="s">
        <v>36</v>
      </c>
      <c r="S68" s="977" t="s">
        <v>35</v>
      </c>
      <c r="T68" s="977" t="s">
        <v>36</v>
      </c>
      <c r="U68" s="977" t="s">
        <v>2113</v>
      </c>
      <c r="V68" s="1340">
        <f t="shared" ref="V68:V131" si="1">L68-O68</f>
        <v>1.3888888888888895E-2</v>
      </c>
      <c r="W68" s="977"/>
    </row>
    <row r="69" spans="1:23" s="2223" customFormat="1">
      <c r="A69" s="1801">
        <v>66</v>
      </c>
      <c r="B69" s="1812"/>
      <c r="C69" s="1805">
        <v>213033</v>
      </c>
      <c r="D69" s="1812" t="s">
        <v>13310</v>
      </c>
      <c r="E69" s="1811" t="s">
        <v>12925</v>
      </c>
      <c r="F69" s="1805" t="s">
        <v>952</v>
      </c>
      <c r="G69" s="1805" t="s">
        <v>11467</v>
      </c>
      <c r="H69" s="1805" t="s">
        <v>13315</v>
      </c>
      <c r="I69" s="1811" t="s">
        <v>13338</v>
      </c>
      <c r="J69" s="1812" t="s">
        <v>31</v>
      </c>
      <c r="K69" s="2381" t="s">
        <v>1027</v>
      </c>
      <c r="L69" s="2055">
        <v>0.6875</v>
      </c>
      <c r="M69" s="2055">
        <v>0.77083333333333337</v>
      </c>
      <c r="N69" s="1812" t="s">
        <v>33</v>
      </c>
      <c r="O69" s="2055">
        <v>0.67361111111111116</v>
      </c>
      <c r="P69" s="2321" t="s">
        <v>34</v>
      </c>
      <c r="Q69" s="2321" t="s">
        <v>34</v>
      </c>
      <c r="R69" s="1812" t="s">
        <v>36</v>
      </c>
      <c r="S69" s="1812" t="s">
        <v>35</v>
      </c>
      <c r="T69" s="1812" t="s">
        <v>36</v>
      </c>
      <c r="U69" s="1812" t="s">
        <v>33</v>
      </c>
      <c r="V69" s="2526">
        <f t="shared" si="1"/>
        <v>1.388888888888884E-2</v>
      </c>
      <c r="W69" s="1812"/>
    </row>
    <row r="70" spans="1:23" s="1810" customFormat="1" ht="27.75">
      <c r="A70" s="1801">
        <v>67</v>
      </c>
      <c r="B70" s="1801">
        <v>2142</v>
      </c>
      <c r="C70" s="2346">
        <v>216146</v>
      </c>
      <c r="D70" s="1802" t="s">
        <v>13339</v>
      </c>
      <c r="E70" s="2346" t="s">
        <v>13340</v>
      </c>
      <c r="F70" s="2345" t="s">
        <v>213</v>
      </c>
      <c r="G70" s="2346" t="s">
        <v>13341</v>
      </c>
      <c r="H70" s="2345" t="s">
        <v>4426</v>
      </c>
      <c r="I70" s="2346" t="s">
        <v>12532</v>
      </c>
      <c r="J70" s="1801" t="s">
        <v>31</v>
      </c>
      <c r="K70" s="1802" t="s">
        <v>101</v>
      </c>
      <c r="L70" s="1807">
        <v>0.35069444444444442</v>
      </c>
      <c r="M70" s="1807">
        <v>0.79166666666666663</v>
      </c>
      <c r="N70" s="1801" t="s">
        <v>33</v>
      </c>
      <c r="O70" s="1807">
        <v>0.34375</v>
      </c>
      <c r="P70" s="2321" t="s">
        <v>34</v>
      </c>
      <c r="Q70" s="2321" t="s">
        <v>34</v>
      </c>
      <c r="R70" s="1890" t="s">
        <v>35</v>
      </c>
      <c r="S70" s="1890" t="s">
        <v>35</v>
      </c>
      <c r="T70" s="1890" t="s">
        <v>36</v>
      </c>
      <c r="U70" s="1890" t="s">
        <v>37</v>
      </c>
      <c r="V70" s="2526">
        <f t="shared" si="1"/>
        <v>6.9444444444444198E-3</v>
      </c>
      <c r="W70" s="2345">
        <v>9711663662</v>
      </c>
    </row>
    <row r="71" spans="1:23" s="1810" customFormat="1">
      <c r="A71" s="1801">
        <v>68</v>
      </c>
      <c r="B71" s="1801">
        <v>4503</v>
      </c>
      <c r="C71" s="2346">
        <v>213064</v>
      </c>
      <c r="D71" s="1801" t="s">
        <v>13339</v>
      </c>
      <c r="E71" s="2346" t="s">
        <v>13342</v>
      </c>
      <c r="F71" s="2345" t="s">
        <v>363</v>
      </c>
      <c r="G71" s="2346" t="s">
        <v>13343</v>
      </c>
      <c r="H71" s="2345" t="s">
        <v>29</v>
      </c>
      <c r="I71" s="2345" t="s">
        <v>109</v>
      </c>
      <c r="J71" s="1801" t="s">
        <v>188</v>
      </c>
      <c r="K71" s="1802" t="s">
        <v>32</v>
      </c>
      <c r="L71" s="1807">
        <v>0.20277777777777778</v>
      </c>
      <c r="M71" s="1807">
        <v>0.28472222222222221</v>
      </c>
      <c r="N71" s="1801" t="s">
        <v>33</v>
      </c>
      <c r="O71" s="1807">
        <v>0.19444444444444445</v>
      </c>
      <c r="P71" s="2321" t="s">
        <v>34</v>
      </c>
      <c r="Q71" s="2321" t="s">
        <v>34</v>
      </c>
      <c r="R71" s="1801" t="s">
        <v>36</v>
      </c>
      <c r="S71" s="1801" t="s">
        <v>35</v>
      </c>
      <c r="T71" s="1801" t="s">
        <v>36</v>
      </c>
      <c r="U71" s="1801" t="s">
        <v>33</v>
      </c>
      <c r="V71" s="2526">
        <f t="shared" si="1"/>
        <v>8.3333333333333315E-3</v>
      </c>
      <c r="W71" s="2345">
        <v>9808509479</v>
      </c>
    </row>
    <row r="72" spans="1:23" s="1810" customFormat="1" ht="27.75">
      <c r="A72" s="1801">
        <v>69</v>
      </c>
      <c r="B72" s="1801"/>
      <c r="C72" s="2346">
        <v>192414</v>
      </c>
      <c r="D72" s="1801" t="s">
        <v>13339</v>
      </c>
      <c r="E72" s="2346" t="s">
        <v>13344</v>
      </c>
      <c r="F72" s="2345" t="s">
        <v>467</v>
      </c>
      <c r="G72" s="2346" t="s">
        <v>13345</v>
      </c>
      <c r="H72" s="2345" t="s">
        <v>41</v>
      </c>
      <c r="I72" s="2345" t="s">
        <v>11467</v>
      </c>
      <c r="J72" s="1801" t="s">
        <v>31</v>
      </c>
      <c r="K72" s="1802" t="s">
        <v>651</v>
      </c>
      <c r="L72" s="1807">
        <v>0.53541666666666665</v>
      </c>
      <c r="M72" s="1807">
        <v>0.61458333333333337</v>
      </c>
      <c r="N72" s="1801" t="s">
        <v>33</v>
      </c>
      <c r="O72" s="1807">
        <v>0.52777777777777779</v>
      </c>
      <c r="P72" s="2321" t="s">
        <v>34</v>
      </c>
      <c r="Q72" s="2321" t="s">
        <v>34</v>
      </c>
      <c r="R72" s="1890" t="s">
        <v>35</v>
      </c>
      <c r="S72" s="1890" t="s">
        <v>35</v>
      </c>
      <c r="T72" s="1890" t="s">
        <v>36</v>
      </c>
      <c r="U72" s="1890" t="s">
        <v>37</v>
      </c>
      <c r="V72" s="2526">
        <f t="shared" si="1"/>
        <v>7.6388888888888618E-3</v>
      </c>
      <c r="W72" s="2345">
        <v>9038876000</v>
      </c>
    </row>
    <row r="73" spans="1:23" s="1810" customFormat="1">
      <c r="A73" s="1801">
        <v>70</v>
      </c>
      <c r="B73" s="1801"/>
      <c r="C73" s="2346">
        <v>217366</v>
      </c>
      <c r="D73" s="1801" t="s">
        <v>13339</v>
      </c>
      <c r="E73" s="2346" t="s">
        <v>13346</v>
      </c>
      <c r="F73" s="2345" t="s">
        <v>6677</v>
      </c>
      <c r="G73" s="2346" t="s">
        <v>13055</v>
      </c>
      <c r="H73" s="2345" t="s">
        <v>463</v>
      </c>
      <c r="I73" s="2345" t="s">
        <v>617</v>
      </c>
      <c r="J73" s="1801" t="s">
        <v>31</v>
      </c>
      <c r="K73" s="2580" t="s">
        <v>239</v>
      </c>
      <c r="L73" s="1807">
        <v>0.64027777777777772</v>
      </c>
      <c r="M73" s="1807">
        <v>0.74791666666666667</v>
      </c>
      <c r="N73" s="1801" t="s">
        <v>33</v>
      </c>
      <c r="O73" s="1807">
        <v>0.63194444444444442</v>
      </c>
      <c r="P73" s="2321" t="s">
        <v>34</v>
      </c>
      <c r="Q73" s="2321" t="s">
        <v>34</v>
      </c>
      <c r="R73" s="1801" t="s">
        <v>36</v>
      </c>
      <c r="S73" s="1801" t="s">
        <v>35</v>
      </c>
      <c r="T73" s="1801" t="s">
        <v>36</v>
      </c>
      <c r="U73" s="1801" t="s">
        <v>33</v>
      </c>
      <c r="V73" s="2526">
        <f t="shared" si="1"/>
        <v>8.3333333333333037E-3</v>
      </c>
      <c r="W73" s="2345">
        <v>9560444335</v>
      </c>
    </row>
    <row r="74" spans="1:23" s="1810" customFormat="1">
      <c r="A74" s="1801">
        <v>71</v>
      </c>
      <c r="B74" s="1801"/>
      <c r="C74" s="2346">
        <v>176982</v>
      </c>
      <c r="D74" s="1801" t="s">
        <v>13339</v>
      </c>
      <c r="E74" s="2346" t="s">
        <v>13347</v>
      </c>
      <c r="F74" s="2345" t="s">
        <v>524</v>
      </c>
      <c r="G74" s="2346" t="s">
        <v>2814</v>
      </c>
      <c r="H74" s="2345" t="s">
        <v>215</v>
      </c>
      <c r="I74" s="2345" t="s">
        <v>214</v>
      </c>
      <c r="J74" s="1801" t="s">
        <v>31</v>
      </c>
      <c r="K74" s="2580" t="s">
        <v>292</v>
      </c>
      <c r="L74" s="1807">
        <v>0.35069444444444442</v>
      </c>
      <c r="M74" s="1807">
        <v>0.4236111111111111</v>
      </c>
      <c r="N74" s="1801" t="s">
        <v>219</v>
      </c>
      <c r="O74" s="1807">
        <v>0.34375</v>
      </c>
      <c r="P74" s="2321" t="s">
        <v>34</v>
      </c>
      <c r="Q74" s="2321" t="s">
        <v>34</v>
      </c>
      <c r="R74" s="1890" t="s">
        <v>35</v>
      </c>
      <c r="S74" s="1890" t="s">
        <v>35</v>
      </c>
      <c r="T74" s="1890" t="s">
        <v>36</v>
      </c>
      <c r="U74" s="1890" t="s">
        <v>37</v>
      </c>
      <c r="V74" s="2526">
        <f t="shared" si="1"/>
        <v>6.9444444444444198E-3</v>
      </c>
      <c r="W74" s="2345">
        <v>6009371807</v>
      </c>
    </row>
    <row r="75" spans="1:23" s="1810" customFormat="1">
      <c r="A75" s="1801">
        <v>72</v>
      </c>
      <c r="B75" s="1801"/>
      <c r="C75" s="2346">
        <v>178331</v>
      </c>
      <c r="D75" s="1801" t="s">
        <v>13339</v>
      </c>
      <c r="E75" s="2346" t="s">
        <v>12841</v>
      </c>
      <c r="F75" s="2345" t="s">
        <v>90</v>
      </c>
      <c r="G75" s="2346" t="s">
        <v>394</v>
      </c>
      <c r="H75" s="2345" t="s">
        <v>12793</v>
      </c>
      <c r="I75" s="2345" t="s">
        <v>9415</v>
      </c>
      <c r="J75" s="1801" t="s">
        <v>31</v>
      </c>
      <c r="K75" s="2580" t="s">
        <v>3516</v>
      </c>
      <c r="L75" s="1807">
        <v>0.43402777777777779</v>
      </c>
      <c r="M75" s="1807">
        <v>0.52777777777777779</v>
      </c>
      <c r="N75" s="1801" t="s">
        <v>33</v>
      </c>
      <c r="O75" s="1807">
        <v>0.42708333333333331</v>
      </c>
      <c r="P75" s="2321" t="s">
        <v>34</v>
      </c>
      <c r="Q75" s="2321" t="s">
        <v>34</v>
      </c>
      <c r="R75" s="1890" t="s">
        <v>35</v>
      </c>
      <c r="S75" s="1890" t="s">
        <v>35</v>
      </c>
      <c r="T75" s="1890" t="s">
        <v>36</v>
      </c>
      <c r="U75" s="1890" t="s">
        <v>37</v>
      </c>
      <c r="V75" s="2526">
        <f t="shared" si="1"/>
        <v>6.9444444444444753E-3</v>
      </c>
      <c r="W75" s="2345">
        <v>9971812744</v>
      </c>
    </row>
    <row r="76" spans="1:23" s="1810" customFormat="1">
      <c r="A76" s="1801">
        <v>73</v>
      </c>
      <c r="B76" s="1801"/>
      <c r="C76" s="2346">
        <v>217028</v>
      </c>
      <c r="D76" s="1801" t="s">
        <v>13339</v>
      </c>
      <c r="E76" s="2346" t="s">
        <v>13348</v>
      </c>
      <c r="F76" s="2345" t="s">
        <v>178</v>
      </c>
      <c r="G76" s="2346" t="s">
        <v>13349</v>
      </c>
      <c r="H76" s="2345" t="s">
        <v>215</v>
      </c>
      <c r="I76" s="2345" t="s">
        <v>8197</v>
      </c>
      <c r="J76" s="1801" t="s">
        <v>31</v>
      </c>
      <c r="K76" s="2580" t="s">
        <v>621</v>
      </c>
      <c r="L76" s="1807">
        <v>0.54027777777777775</v>
      </c>
      <c r="M76" s="1807">
        <v>0.57986111111111116</v>
      </c>
      <c r="N76" s="1801" t="s">
        <v>219</v>
      </c>
      <c r="O76" s="1807">
        <v>0.52083333333333337</v>
      </c>
      <c r="P76" s="2321" t="s">
        <v>34</v>
      </c>
      <c r="Q76" s="2321" t="s">
        <v>34</v>
      </c>
      <c r="R76" s="1890" t="s">
        <v>35</v>
      </c>
      <c r="S76" s="1890" t="s">
        <v>35</v>
      </c>
      <c r="T76" s="1890" t="s">
        <v>36</v>
      </c>
      <c r="U76" s="1890" t="s">
        <v>37</v>
      </c>
      <c r="V76" s="2526">
        <f t="shared" si="1"/>
        <v>1.9444444444444375E-2</v>
      </c>
      <c r="W76" s="2345">
        <v>9166380301</v>
      </c>
    </row>
    <row r="77" spans="1:23" s="1810" customFormat="1">
      <c r="A77" s="1801">
        <v>74</v>
      </c>
      <c r="B77" s="1801"/>
      <c r="C77" s="2346">
        <v>208252</v>
      </c>
      <c r="D77" s="1801" t="s">
        <v>13339</v>
      </c>
      <c r="E77" s="2346" t="s">
        <v>9093</v>
      </c>
      <c r="F77" s="2345" t="s">
        <v>335</v>
      </c>
      <c r="G77" s="2346" t="s">
        <v>13200</v>
      </c>
      <c r="H77" s="2345" t="s">
        <v>41</v>
      </c>
      <c r="I77" s="2345" t="s">
        <v>11467</v>
      </c>
      <c r="J77" s="1801" t="s">
        <v>31</v>
      </c>
      <c r="K77" s="2580" t="s">
        <v>7483</v>
      </c>
      <c r="L77" s="1807">
        <v>0.61875000000000002</v>
      </c>
      <c r="M77" s="1807">
        <v>0.77083333333333337</v>
      </c>
      <c r="N77" s="1801" t="s">
        <v>33</v>
      </c>
      <c r="O77" s="1807">
        <v>0.60416666666666663</v>
      </c>
      <c r="P77" s="2321" t="s">
        <v>34</v>
      </c>
      <c r="Q77" s="2321" t="s">
        <v>34</v>
      </c>
      <c r="R77" s="1890" t="s">
        <v>35</v>
      </c>
      <c r="S77" s="1890" t="s">
        <v>35</v>
      </c>
      <c r="T77" s="1890" t="s">
        <v>36</v>
      </c>
      <c r="U77" s="1890" t="s">
        <v>37</v>
      </c>
      <c r="V77" s="2526">
        <f t="shared" si="1"/>
        <v>1.4583333333333393E-2</v>
      </c>
      <c r="W77" s="2345">
        <v>9905126260</v>
      </c>
    </row>
    <row r="78" spans="1:23" s="439" customFormat="1" ht="27.75">
      <c r="A78" s="1801">
        <v>75</v>
      </c>
      <c r="B78" s="463">
        <v>4637</v>
      </c>
      <c r="C78" s="2566">
        <v>215024</v>
      </c>
      <c r="D78" s="463" t="s">
        <v>13339</v>
      </c>
      <c r="E78" s="2566" t="s">
        <v>13350</v>
      </c>
      <c r="F78" s="2565" t="s">
        <v>475</v>
      </c>
      <c r="G78" s="2566" t="s">
        <v>1620</v>
      </c>
      <c r="H78" s="2565" t="s">
        <v>463</v>
      </c>
      <c r="I78" s="2565" t="s">
        <v>617</v>
      </c>
      <c r="J78" s="463" t="s">
        <v>31</v>
      </c>
      <c r="K78" s="1369" t="s">
        <v>56</v>
      </c>
      <c r="L78" s="966">
        <v>0.35</v>
      </c>
      <c r="M78" s="966">
        <v>0.45347222222222222</v>
      </c>
      <c r="N78" s="1232" t="s">
        <v>298</v>
      </c>
      <c r="O78" s="966">
        <v>0.34027777777777779</v>
      </c>
      <c r="P78" s="2567"/>
      <c r="Q78" s="2567" t="s">
        <v>171</v>
      </c>
      <c r="R78" s="463" t="s">
        <v>36</v>
      </c>
      <c r="S78" s="463" t="s">
        <v>35</v>
      </c>
      <c r="T78" s="463" t="s">
        <v>36</v>
      </c>
      <c r="U78" s="463" t="s">
        <v>33</v>
      </c>
      <c r="V78" s="1340">
        <f t="shared" si="1"/>
        <v>9.7222222222221877E-3</v>
      </c>
      <c r="W78" s="2565">
        <v>9599496786</v>
      </c>
    </row>
    <row r="79" spans="1:23" s="439" customFormat="1" ht="27.75">
      <c r="A79" s="1801">
        <v>76</v>
      </c>
      <c r="B79" s="463">
        <v>3517</v>
      </c>
      <c r="C79" s="2566">
        <v>199533</v>
      </c>
      <c r="D79" s="463" t="s">
        <v>13339</v>
      </c>
      <c r="E79" s="2566" t="s">
        <v>11304</v>
      </c>
      <c r="F79" s="2565" t="s">
        <v>475</v>
      </c>
      <c r="G79" s="2566" t="s">
        <v>13022</v>
      </c>
      <c r="H79" s="2565" t="s">
        <v>463</v>
      </c>
      <c r="I79" s="2565" t="s">
        <v>617</v>
      </c>
      <c r="J79" s="463" t="s">
        <v>31</v>
      </c>
      <c r="K79" s="1369" t="s">
        <v>180</v>
      </c>
      <c r="L79" s="966">
        <v>0.4826388888888889</v>
      </c>
      <c r="M79" s="966">
        <v>0.58333333333333337</v>
      </c>
      <c r="N79" s="1232" t="s">
        <v>298</v>
      </c>
      <c r="O79" s="966">
        <v>0.46875</v>
      </c>
      <c r="P79" s="2567"/>
      <c r="Q79" s="2567" t="s">
        <v>171</v>
      </c>
      <c r="R79" s="463" t="s">
        <v>36</v>
      </c>
      <c r="S79" s="463" t="s">
        <v>35</v>
      </c>
      <c r="T79" s="463" t="s">
        <v>36</v>
      </c>
      <c r="U79" s="463" t="s">
        <v>33</v>
      </c>
      <c r="V79" s="1340">
        <f t="shared" si="1"/>
        <v>1.3888888888888895E-2</v>
      </c>
      <c r="W79" s="2565">
        <v>7982064227</v>
      </c>
    </row>
    <row r="80" spans="1:23" s="439" customFormat="1" ht="27.75">
      <c r="A80" s="1801">
        <v>77</v>
      </c>
      <c r="B80" s="463"/>
      <c r="C80" s="2566">
        <v>217264</v>
      </c>
      <c r="D80" s="463" t="s">
        <v>13339</v>
      </c>
      <c r="E80" s="2566" t="s">
        <v>13351</v>
      </c>
      <c r="F80" s="2565" t="s">
        <v>832</v>
      </c>
      <c r="G80" s="2566" t="s">
        <v>13352</v>
      </c>
      <c r="H80" s="2565" t="s">
        <v>463</v>
      </c>
      <c r="I80" s="2565" t="s">
        <v>617</v>
      </c>
      <c r="J80" s="463" t="s">
        <v>31</v>
      </c>
      <c r="K80" s="1369" t="s">
        <v>32</v>
      </c>
      <c r="L80" s="966">
        <v>0.59722222222222221</v>
      </c>
      <c r="M80" s="966">
        <v>0.65208333333333335</v>
      </c>
      <c r="N80" s="1232" t="s">
        <v>298</v>
      </c>
      <c r="O80" s="966">
        <v>0.59027777777777779</v>
      </c>
      <c r="P80" s="2567"/>
      <c r="Q80" s="2567" t="s">
        <v>171</v>
      </c>
      <c r="R80" s="463" t="s">
        <v>36</v>
      </c>
      <c r="S80" s="463" t="s">
        <v>35</v>
      </c>
      <c r="T80" s="463" t="s">
        <v>36</v>
      </c>
      <c r="U80" s="463" t="s">
        <v>33</v>
      </c>
      <c r="V80" s="1340">
        <f t="shared" si="1"/>
        <v>6.9444444444444198E-3</v>
      </c>
      <c r="W80" s="2565">
        <v>8384000292</v>
      </c>
    </row>
    <row r="81" spans="1:23" s="1810" customFormat="1">
      <c r="A81" s="1801">
        <v>78</v>
      </c>
      <c r="B81" s="1801"/>
      <c r="C81" s="2346">
        <v>203247</v>
      </c>
      <c r="D81" s="1801" t="s">
        <v>13339</v>
      </c>
      <c r="E81" s="2346" t="s">
        <v>13353</v>
      </c>
      <c r="F81" s="2345" t="s">
        <v>932</v>
      </c>
      <c r="G81" s="2346" t="s">
        <v>128</v>
      </c>
      <c r="H81" s="2345" t="s">
        <v>29</v>
      </c>
      <c r="I81" s="2345" t="s">
        <v>109</v>
      </c>
      <c r="J81" s="1801" t="s">
        <v>188</v>
      </c>
      <c r="K81" s="2580" t="s">
        <v>3945</v>
      </c>
      <c r="L81" s="1807">
        <v>0.65972222222222221</v>
      </c>
      <c r="M81" s="1807">
        <v>0.71527777777777779</v>
      </c>
      <c r="N81" s="1801" t="s">
        <v>33</v>
      </c>
      <c r="O81" s="1807">
        <v>0.64583333333333337</v>
      </c>
      <c r="P81" s="2542" t="s">
        <v>34</v>
      </c>
      <c r="Q81" s="2542" t="s">
        <v>34</v>
      </c>
      <c r="R81" s="1801" t="s">
        <v>36</v>
      </c>
      <c r="S81" s="1801" t="s">
        <v>35</v>
      </c>
      <c r="T81" s="1801" t="s">
        <v>36</v>
      </c>
      <c r="U81" s="1801" t="s">
        <v>33</v>
      </c>
      <c r="V81" s="2526">
        <f t="shared" si="1"/>
        <v>1.388888888888884E-2</v>
      </c>
      <c r="W81" s="2345">
        <v>9990410322</v>
      </c>
    </row>
    <row r="82" spans="1:23" s="1810" customFormat="1">
      <c r="A82" s="1801">
        <v>79</v>
      </c>
      <c r="B82" s="1801"/>
      <c r="C82" s="2346">
        <v>217357</v>
      </c>
      <c r="D82" s="1801" t="s">
        <v>13339</v>
      </c>
      <c r="E82" s="2346" t="s">
        <v>11369</v>
      </c>
      <c r="F82" s="2345" t="s">
        <v>819</v>
      </c>
      <c r="G82" s="2346" t="s">
        <v>3208</v>
      </c>
      <c r="H82" s="2345" t="s">
        <v>4426</v>
      </c>
      <c r="I82" s="2345" t="s">
        <v>2758</v>
      </c>
      <c r="J82" s="1801" t="s">
        <v>188</v>
      </c>
      <c r="K82" s="2580" t="s">
        <v>1018</v>
      </c>
      <c r="L82" s="1807">
        <v>0.72222222222222221</v>
      </c>
      <c r="M82" s="1807">
        <v>0.76388888888888884</v>
      </c>
      <c r="N82" s="1801" t="s">
        <v>33</v>
      </c>
      <c r="O82" s="1807">
        <v>0.71180555555555558</v>
      </c>
      <c r="P82" s="2542" t="s">
        <v>34</v>
      </c>
      <c r="Q82" s="2542" t="s">
        <v>34</v>
      </c>
      <c r="R82" s="1801" t="s">
        <v>36</v>
      </c>
      <c r="S82" s="1801" t="s">
        <v>35</v>
      </c>
      <c r="T82" s="1801" t="s">
        <v>36</v>
      </c>
      <c r="U82" s="1801" t="s">
        <v>33</v>
      </c>
      <c r="V82" s="2526">
        <f t="shared" si="1"/>
        <v>1.041666666666663E-2</v>
      </c>
      <c r="W82" s="2345">
        <v>9811906056</v>
      </c>
    </row>
    <row r="83" spans="1:23" s="1810" customFormat="1" ht="31.5" customHeight="1">
      <c r="A83" s="1801">
        <v>80</v>
      </c>
      <c r="B83" s="1801"/>
      <c r="C83" s="2346">
        <v>216987</v>
      </c>
      <c r="D83" s="1801" t="s">
        <v>13339</v>
      </c>
      <c r="E83" s="2346" t="s">
        <v>13354</v>
      </c>
      <c r="F83" s="2345" t="s">
        <v>703</v>
      </c>
      <c r="G83" s="2346" t="s">
        <v>5598</v>
      </c>
      <c r="H83" s="2345" t="s">
        <v>29</v>
      </c>
      <c r="I83" s="2345" t="s">
        <v>28</v>
      </c>
      <c r="J83" s="1801" t="s">
        <v>31</v>
      </c>
      <c r="K83" s="2580" t="s">
        <v>1018</v>
      </c>
      <c r="L83" s="1807">
        <v>0.34722222222222221</v>
      </c>
      <c r="M83" s="1807">
        <v>0.47916666666666669</v>
      </c>
      <c r="N83" s="1801" t="s">
        <v>33</v>
      </c>
      <c r="O83" s="1807">
        <v>0.33680555555555558</v>
      </c>
      <c r="P83" s="2542" t="s">
        <v>34</v>
      </c>
      <c r="Q83" s="2542" t="s">
        <v>34</v>
      </c>
      <c r="R83" s="1801" t="s">
        <v>36</v>
      </c>
      <c r="S83" s="1801" t="s">
        <v>35</v>
      </c>
      <c r="T83" s="1801" t="s">
        <v>36</v>
      </c>
      <c r="U83" s="1801" t="s">
        <v>33</v>
      </c>
      <c r="V83" s="2526">
        <f t="shared" si="1"/>
        <v>1.041666666666663E-2</v>
      </c>
      <c r="W83" s="2345">
        <v>7056017832</v>
      </c>
    </row>
    <row r="84" spans="1:23" s="1810" customFormat="1" ht="26.25" customHeight="1">
      <c r="A84" s="1801">
        <v>81</v>
      </c>
      <c r="B84" s="1801">
        <v>4612</v>
      </c>
      <c r="C84" s="2346">
        <v>192335</v>
      </c>
      <c r="D84" s="1801" t="s">
        <v>13339</v>
      </c>
      <c r="E84" s="2346" t="s">
        <v>13355</v>
      </c>
      <c r="F84" s="2345" t="s">
        <v>932</v>
      </c>
      <c r="G84" s="2346" t="s">
        <v>110</v>
      </c>
      <c r="H84" s="2345" t="s">
        <v>29</v>
      </c>
      <c r="I84" s="2345" t="s">
        <v>1559</v>
      </c>
      <c r="J84" s="1801" t="s">
        <v>31</v>
      </c>
      <c r="K84" s="2580" t="s">
        <v>146</v>
      </c>
      <c r="L84" s="1807">
        <v>0.49652777777777779</v>
      </c>
      <c r="M84" s="1807">
        <v>0.55902777777777779</v>
      </c>
      <c r="N84" s="1801" t="s">
        <v>33</v>
      </c>
      <c r="O84" s="1807">
        <v>0.47916666666666669</v>
      </c>
      <c r="P84" s="2542" t="s">
        <v>34</v>
      </c>
      <c r="Q84" s="2542" t="s">
        <v>34</v>
      </c>
      <c r="R84" s="1801" t="s">
        <v>36</v>
      </c>
      <c r="S84" s="1801" t="s">
        <v>35</v>
      </c>
      <c r="T84" s="1801" t="s">
        <v>36</v>
      </c>
      <c r="U84" s="1801" t="s">
        <v>33</v>
      </c>
      <c r="V84" s="2526">
        <f t="shared" si="1"/>
        <v>1.7361111111111105E-2</v>
      </c>
      <c r="W84" s="2345">
        <v>9711279944</v>
      </c>
    </row>
    <row r="85" spans="1:23">
      <c r="A85" s="1801">
        <v>82</v>
      </c>
      <c r="B85" s="775"/>
      <c r="C85" s="2352">
        <v>215309</v>
      </c>
      <c r="D85" s="775" t="s">
        <v>13339</v>
      </c>
      <c r="E85" s="2352" t="s">
        <v>13356</v>
      </c>
      <c r="F85" s="2350" t="s">
        <v>253</v>
      </c>
      <c r="G85" s="2352" t="s">
        <v>13357</v>
      </c>
      <c r="H85" s="2350" t="s">
        <v>70</v>
      </c>
      <c r="I85" s="2350" t="s">
        <v>5643</v>
      </c>
      <c r="J85" s="1500" t="s">
        <v>31</v>
      </c>
      <c r="K85" s="2645"/>
      <c r="L85" s="1498">
        <v>0.60416666666666663</v>
      </c>
      <c r="M85" s="1498">
        <v>0.61944444444444446</v>
      </c>
      <c r="N85" s="2447" t="s">
        <v>37</v>
      </c>
      <c r="O85" s="775"/>
      <c r="P85" s="2365"/>
      <c r="Q85" s="2365"/>
      <c r="R85" s="775"/>
      <c r="S85" s="775"/>
      <c r="T85" s="775"/>
      <c r="U85" s="775"/>
      <c r="V85" s="2526"/>
      <c r="W85" s="2350">
        <v>9821106472</v>
      </c>
    </row>
    <row r="86" spans="1:23" ht="27.75">
      <c r="A86" s="1801">
        <v>83</v>
      </c>
      <c r="B86" s="775">
        <v>4515</v>
      </c>
      <c r="C86" s="2352">
        <v>129895</v>
      </c>
      <c r="D86" s="775" t="s">
        <v>13339</v>
      </c>
      <c r="E86" s="2352" t="s">
        <v>13358</v>
      </c>
      <c r="F86" s="2350" t="s">
        <v>2423</v>
      </c>
      <c r="G86" s="2352" t="s">
        <v>13359</v>
      </c>
      <c r="H86" s="2350" t="s">
        <v>632</v>
      </c>
      <c r="I86" s="2350" t="s">
        <v>9316</v>
      </c>
      <c r="J86" s="1500" t="s">
        <v>31</v>
      </c>
      <c r="K86" s="775"/>
      <c r="L86" s="1498">
        <v>0.625</v>
      </c>
      <c r="M86" s="1498">
        <v>0.67083333333333328</v>
      </c>
      <c r="N86" s="2447" t="s">
        <v>37</v>
      </c>
      <c r="O86" s="775"/>
      <c r="P86" s="2365"/>
      <c r="Q86" s="2365"/>
      <c r="R86" s="775"/>
      <c r="S86" s="775"/>
      <c r="T86" s="775"/>
      <c r="U86" s="775"/>
      <c r="V86" s="2526"/>
      <c r="W86" s="1996">
        <v>9899571846</v>
      </c>
    </row>
    <row r="87" spans="1:23" s="1810" customFormat="1">
      <c r="A87" s="1801">
        <v>84</v>
      </c>
      <c r="B87" s="1801">
        <v>2109</v>
      </c>
      <c r="C87" s="2346">
        <v>217476</v>
      </c>
      <c r="D87" s="1801" t="s">
        <v>13339</v>
      </c>
      <c r="E87" s="2346" t="s">
        <v>13360</v>
      </c>
      <c r="F87" s="2345" t="s">
        <v>647</v>
      </c>
      <c r="G87" s="2346" t="s">
        <v>10286</v>
      </c>
      <c r="H87" s="2345" t="s">
        <v>408</v>
      </c>
      <c r="I87" s="2345" t="s">
        <v>320</v>
      </c>
      <c r="J87" s="1801" t="s">
        <v>188</v>
      </c>
      <c r="K87" s="1885" t="s">
        <v>303</v>
      </c>
      <c r="L87" s="1807">
        <v>2.0833333333333332E-2</v>
      </c>
      <c r="M87" s="1807">
        <v>0.125</v>
      </c>
      <c r="N87" s="1801" t="s">
        <v>33</v>
      </c>
      <c r="O87" s="1807">
        <v>1.0416666666666666E-2</v>
      </c>
      <c r="P87" s="2542" t="s">
        <v>34</v>
      </c>
      <c r="Q87" s="2542" t="s">
        <v>34</v>
      </c>
      <c r="R87" s="1801" t="s">
        <v>36</v>
      </c>
      <c r="S87" s="1801" t="s">
        <v>35</v>
      </c>
      <c r="T87" s="1801" t="s">
        <v>36</v>
      </c>
      <c r="U87" s="1801" t="s">
        <v>33</v>
      </c>
      <c r="V87" s="2526">
        <f t="shared" si="1"/>
        <v>1.0416666666666666E-2</v>
      </c>
      <c r="W87" s="2345">
        <v>7830958654</v>
      </c>
    </row>
    <row r="88" spans="1:23" s="1810" customFormat="1">
      <c r="A88" s="1801">
        <v>85</v>
      </c>
      <c r="B88" s="1801">
        <v>4528</v>
      </c>
      <c r="C88" s="2346">
        <v>216688</v>
      </c>
      <c r="D88" s="1801" t="s">
        <v>13339</v>
      </c>
      <c r="E88" s="2346" t="s">
        <v>13361</v>
      </c>
      <c r="F88" s="2345" t="s">
        <v>122</v>
      </c>
      <c r="G88" s="2346" t="s">
        <v>321</v>
      </c>
      <c r="H88" s="2345" t="s">
        <v>237</v>
      </c>
      <c r="I88" s="2345" t="s">
        <v>401</v>
      </c>
      <c r="J88" s="1801" t="s">
        <v>31</v>
      </c>
      <c r="K88" s="1885" t="s">
        <v>176</v>
      </c>
      <c r="L88" s="1807">
        <v>0.33680555555555558</v>
      </c>
      <c r="M88" s="1807">
        <v>0.75</v>
      </c>
      <c r="N88" s="1801" t="s">
        <v>33</v>
      </c>
      <c r="O88" s="1807">
        <v>0.3263888888888889</v>
      </c>
      <c r="P88" s="2542" t="s">
        <v>34</v>
      </c>
      <c r="Q88" s="2542" t="s">
        <v>34</v>
      </c>
      <c r="R88" s="1801" t="s">
        <v>36</v>
      </c>
      <c r="S88" s="1801" t="s">
        <v>35</v>
      </c>
      <c r="T88" s="1801" t="s">
        <v>36</v>
      </c>
      <c r="U88" s="1801" t="s">
        <v>33</v>
      </c>
      <c r="V88" s="2526">
        <f t="shared" si="1"/>
        <v>1.0416666666666685E-2</v>
      </c>
      <c r="W88" s="2345">
        <v>7015086806</v>
      </c>
    </row>
    <row r="89" spans="1:23" s="1810" customFormat="1">
      <c r="A89" s="1801">
        <v>86</v>
      </c>
      <c r="B89" s="1801">
        <v>2631</v>
      </c>
      <c r="C89" s="2346">
        <v>217607</v>
      </c>
      <c r="D89" s="1801" t="s">
        <v>13339</v>
      </c>
      <c r="E89" s="2346" t="s">
        <v>13362</v>
      </c>
      <c r="F89" s="2345" t="s">
        <v>569</v>
      </c>
      <c r="G89" s="2346" t="s">
        <v>11547</v>
      </c>
      <c r="H89" s="2345" t="s">
        <v>408</v>
      </c>
      <c r="I89" s="2345" t="s">
        <v>13363</v>
      </c>
      <c r="J89" s="1801" t="s">
        <v>188</v>
      </c>
      <c r="K89" s="1885" t="s">
        <v>618</v>
      </c>
      <c r="L89" s="1807">
        <v>0.62847222222222221</v>
      </c>
      <c r="M89" s="1807">
        <v>0.79027777777777775</v>
      </c>
      <c r="N89" s="1801" t="s">
        <v>33</v>
      </c>
      <c r="O89" s="1807">
        <v>0.61458333333333337</v>
      </c>
      <c r="P89" s="2542" t="s">
        <v>34</v>
      </c>
      <c r="Q89" s="2542" t="s">
        <v>34</v>
      </c>
      <c r="R89" s="1801" t="s">
        <v>36</v>
      </c>
      <c r="S89" s="1801" t="s">
        <v>35</v>
      </c>
      <c r="T89" s="1801" t="s">
        <v>36</v>
      </c>
      <c r="U89" s="1801" t="s">
        <v>33</v>
      </c>
      <c r="V89" s="2526">
        <f t="shared" si="1"/>
        <v>1.388888888888884E-2</v>
      </c>
      <c r="W89" s="2345">
        <v>9891891234</v>
      </c>
    </row>
    <row r="90" spans="1:23" s="1810" customFormat="1">
      <c r="A90" s="1801">
        <v>87</v>
      </c>
      <c r="B90" s="1801">
        <v>3512</v>
      </c>
      <c r="C90" s="2346">
        <v>210322</v>
      </c>
      <c r="D90" s="1801" t="s">
        <v>13339</v>
      </c>
      <c r="E90" s="2346" t="s">
        <v>13364</v>
      </c>
      <c r="F90" s="2345" t="s">
        <v>267</v>
      </c>
      <c r="G90" s="2346" t="s">
        <v>13365</v>
      </c>
      <c r="H90" s="2345" t="s">
        <v>389</v>
      </c>
      <c r="I90" s="2345" t="s">
        <v>9210</v>
      </c>
      <c r="J90" s="1801" t="s">
        <v>31</v>
      </c>
      <c r="K90" s="1885" t="s">
        <v>1042</v>
      </c>
      <c r="L90" s="1807">
        <v>0.36805555555555558</v>
      </c>
      <c r="M90" s="1807">
        <v>0.6645833333333333</v>
      </c>
      <c r="N90" s="1801" t="s">
        <v>33</v>
      </c>
      <c r="O90" s="1807">
        <v>0.3611111111111111</v>
      </c>
      <c r="P90" s="2542" t="s">
        <v>34</v>
      </c>
      <c r="Q90" s="2542" t="s">
        <v>34</v>
      </c>
      <c r="R90" s="1890" t="s">
        <v>35</v>
      </c>
      <c r="S90" s="1890" t="s">
        <v>35</v>
      </c>
      <c r="T90" s="1890" t="s">
        <v>36</v>
      </c>
      <c r="U90" s="1890" t="s">
        <v>37</v>
      </c>
      <c r="V90" s="2526">
        <f t="shared" si="1"/>
        <v>6.9444444444444753E-3</v>
      </c>
      <c r="W90" s="1801"/>
    </row>
    <row r="91" spans="1:23" s="1810" customFormat="1">
      <c r="A91" s="1801">
        <v>88</v>
      </c>
      <c r="B91" s="1801">
        <v>2417</v>
      </c>
      <c r="C91" s="2346">
        <v>215921</v>
      </c>
      <c r="D91" s="1801" t="s">
        <v>13339</v>
      </c>
      <c r="E91" s="2346" t="s">
        <v>13366</v>
      </c>
      <c r="F91" s="2345" t="s">
        <v>186</v>
      </c>
      <c r="G91" s="2346" t="s">
        <v>1630</v>
      </c>
      <c r="H91" s="2345" t="s">
        <v>3346</v>
      </c>
      <c r="I91" s="2345" t="s">
        <v>773</v>
      </c>
      <c r="J91" s="1801" t="s">
        <v>31</v>
      </c>
      <c r="K91" s="1885" t="s">
        <v>651</v>
      </c>
      <c r="L91" s="1807">
        <v>0.375</v>
      </c>
      <c r="M91" s="1807">
        <v>0.65972222222222221</v>
      </c>
      <c r="N91" s="1801" t="s">
        <v>33</v>
      </c>
      <c r="O91" s="1807">
        <v>0.35416666666666669</v>
      </c>
      <c r="P91" s="2542" t="s">
        <v>34</v>
      </c>
      <c r="Q91" s="2542" t="s">
        <v>34</v>
      </c>
      <c r="R91" s="1890" t="s">
        <v>35</v>
      </c>
      <c r="S91" s="1890" t="s">
        <v>35</v>
      </c>
      <c r="T91" s="1890" t="s">
        <v>36</v>
      </c>
      <c r="U91" s="1890" t="s">
        <v>37</v>
      </c>
      <c r="V91" s="2526">
        <f t="shared" si="1"/>
        <v>2.0833333333333315E-2</v>
      </c>
      <c r="W91" s="1801"/>
    </row>
    <row r="92" spans="1:23" s="1810" customFormat="1">
      <c r="A92" s="1801">
        <v>89</v>
      </c>
      <c r="B92" s="1890">
        <v>4625</v>
      </c>
      <c r="C92" s="2348">
        <v>215746</v>
      </c>
      <c r="D92" s="1890" t="s">
        <v>13339</v>
      </c>
      <c r="E92" s="2348" t="s">
        <v>13367</v>
      </c>
      <c r="F92" s="2347" t="s">
        <v>103</v>
      </c>
      <c r="G92" s="2348" t="s">
        <v>13368</v>
      </c>
      <c r="H92" s="2347" t="s">
        <v>215</v>
      </c>
      <c r="I92" s="2347" t="s">
        <v>214</v>
      </c>
      <c r="J92" s="1890" t="s">
        <v>31</v>
      </c>
      <c r="K92" s="1885" t="s">
        <v>65</v>
      </c>
      <c r="L92" s="1892">
        <v>0.35</v>
      </c>
      <c r="M92" s="1892">
        <v>0.52430555555555558</v>
      </c>
      <c r="N92" s="1801" t="s">
        <v>219</v>
      </c>
      <c r="O92" s="1892">
        <v>0.34027777777777779</v>
      </c>
      <c r="P92" s="2542" t="s">
        <v>34</v>
      </c>
      <c r="Q92" s="2542" t="s">
        <v>34</v>
      </c>
      <c r="R92" s="1801" t="s">
        <v>36</v>
      </c>
      <c r="S92" s="1801" t="s">
        <v>35</v>
      </c>
      <c r="T92" s="1801" t="s">
        <v>36</v>
      </c>
      <c r="U92" s="1801" t="s">
        <v>545</v>
      </c>
      <c r="V92" s="2526">
        <f t="shared" si="1"/>
        <v>9.7222222222221877E-3</v>
      </c>
      <c r="W92" s="1890"/>
    </row>
    <row r="93" spans="1:23" s="1810" customFormat="1" ht="27.75">
      <c r="A93" s="1801">
        <v>90</v>
      </c>
      <c r="B93" s="1801">
        <v>4537</v>
      </c>
      <c r="C93" s="2346">
        <v>209261</v>
      </c>
      <c r="D93" s="2646" t="s">
        <v>13369</v>
      </c>
      <c r="E93" s="2345" t="s">
        <v>13370</v>
      </c>
      <c r="F93" s="2345" t="s">
        <v>126</v>
      </c>
      <c r="G93" s="2346" t="s">
        <v>10641</v>
      </c>
      <c r="H93" s="2345" t="s">
        <v>12778</v>
      </c>
      <c r="I93" s="2345" t="s">
        <v>9210</v>
      </c>
      <c r="J93" s="1890" t="s">
        <v>31</v>
      </c>
      <c r="K93" s="1885" t="s">
        <v>3504</v>
      </c>
      <c r="L93" s="1807">
        <v>0.5625</v>
      </c>
      <c r="M93" s="1807">
        <v>0.625</v>
      </c>
      <c r="N93" s="1899" t="s">
        <v>352</v>
      </c>
      <c r="O93" s="1807">
        <v>0.54861111111111116</v>
      </c>
      <c r="P93" s="2542" t="s">
        <v>34</v>
      </c>
      <c r="Q93" s="2542" t="s">
        <v>34</v>
      </c>
      <c r="R93" s="1801" t="s">
        <v>36</v>
      </c>
      <c r="S93" s="1801" t="s">
        <v>35</v>
      </c>
      <c r="T93" s="1801" t="s">
        <v>36</v>
      </c>
      <c r="U93" s="1801" t="s">
        <v>33</v>
      </c>
      <c r="V93" s="2526">
        <f t="shared" si="1"/>
        <v>1.388888888888884E-2</v>
      </c>
      <c r="W93" s="2106">
        <v>9990303088</v>
      </c>
    </row>
    <row r="94" spans="1:23" s="1810" customFormat="1" ht="27.75">
      <c r="A94" s="1801">
        <v>91</v>
      </c>
      <c r="B94" s="1801">
        <v>2105</v>
      </c>
      <c r="C94" s="2346">
        <v>212263</v>
      </c>
      <c r="D94" s="1808" t="s">
        <v>13369</v>
      </c>
      <c r="E94" s="2345" t="s">
        <v>13371</v>
      </c>
      <c r="F94" s="2345" t="s">
        <v>192</v>
      </c>
      <c r="G94" s="2346" t="s">
        <v>11301</v>
      </c>
      <c r="H94" s="2345" t="s">
        <v>12778</v>
      </c>
      <c r="I94" s="2345" t="s">
        <v>9210</v>
      </c>
      <c r="J94" s="1890" t="s">
        <v>31</v>
      </c>
      <c r="K94" s="1885" t="s">
        <v>1018</v>
      </c>
      <c r="L94" s="1807">
        <v>0.35694444444444445</v>
      </c>
      <c r="M94" s="1807">
        <v>0.5</v>
      </c>
      <c r="N94" s="1899" t="s">
        <v>352</v>
      </c>
      <c r="O94" s="1807">
        <v>0.34722222222222221</v>
      </c>
      <c r="P94" s="2542" t="s">
        <v>34</v>
      </c>
      <c r="Q94" s="2542" t="s">
        <v>34</v>
      </c>
      <c r="R94" s="1801" t="s">
        <v>36</v>
      </c>
      <c r="S94" s="1801" t="s">
        <v>35</v>
      </c>
      <c r="T94" s="1801" t="s">
        <v>36</v>
      </c>
      <c r="U94" s="1801" t="s">
        <v>33</v>
      </c>
      <c r="V94" s="2526">
        <f t="shared" si="1"/>
        <v>9.7222222222222432E-3</v>
      </c>
      <c r="W94" s="2106">
        <v>9315465292</v>
      </c>
    </row>
    <row r="95" spans="1:23" s="1810" customFormat="1">
      <c r="A95" s="1801">
        <v>92</v>
      </c>
      <c r="B95" s="1801">
        <v>3501</v>
      </c>
      <c r="C95" s="2346">
        <v>7984</v>
      </c>
      <c r="D95" s="1808" t="s">
        <v>13369</v>
      </c>
      <c r="E95" s="2345" t="s">
        <v>12494</v>
      </c>
      <c r="F95" s="2345" t="s">
        <v>1102</v>
      </c>
      <c r="G95" s="2346" t="s">
        <v>13372</v>
      </c>
      <c r="H95" s="2345" t="s">
        <v>12958</v>
      </c>
      <c r="I95" s="2345" t="s">
        <v>11467</v>
      </c>
      <c r="J95" s="1890" t="s">
        <v>31</v>
      </c>
      <c r="K95" s="1885" t="s">
        <v>168</v>
      </c>
      <c r="L95" s="1807">
        <v>0.48055555555555557</v>
      </c>
      <c r="M95" s="1807">
        <v>0.55902777777777779</v>
      </c>
      <c r="N95" s="1801" t="s">
        <v>33</v>
      </c>
      <c r="O95" s="1807">
        <v>0.46875</v>
      </c>
      <c r="P95" s="2542" t="s">
        <v>34</v>
      </c>
      <c r="Q95" s="2542" t="s">
        <v>34</v>
      </c>
      <c r="R95" s="1890" t="s">
        <v>35</v>
      </c>
      <c r="S95" s="1890" t="s">
        <v>35</v>
      </c>
      <c r="T95" s="1890" t="s">
        <v>36</v>
      </c>
      <c r="U95" s="1890" t="s">
        <v>37</v>
      </c>
      <c r="V95" s="2526">
        <f t="shared" si="1"/>
        <v>1.1805555555555569E-2</v>
      </c>
      <c r="W95" s="2106">
        <v>9991223277</v>
      </c>
    </row>
    <row r="96" spans="1:23" s="1810" customFormat="1">
      <c r="A96" s="1801">
        <v>93</v>
      </c>
      <c r="B96" s="1801">
        <v>3563</v>
      </c>
      <c r="C96" s="2346">
        <v>215824</v>
      </c>
      <c r="D96" s="1808" t="s">
        <v>13369</v>
      </c>
      <c r="E96" s="2345" t="s">
        <v>13373</v>
      </c>
      <c r="F96" s="2345" t="s">
        <v>140</v>
      </c>
      <c r="G96" s="2346" t="s">
        <v>105</v>
      </c>
      <c r="H96" s="2345" t="s">
        <v>92</v>
      </c>
      <c r="I96" s="2345" t="s">
        <v>104</v>
      </c>
      <c r="J96" s="1890" t="s">
        <v>31</v>
      </c>
      <c r="K96" s="1885" t="s">
        <v>606</v>
      </c>
      <c r="L96" s="1807">
        <v>0.58333333333333337</v>
      </c>
      <c r="M96" s="1807">
        <v>0.625</v>
      </c>
      <c r="N96" s="1801" t="s">
        <v>33</v>
      </c>
      <c r="O96" s="1807">
        <v>0.56944444444444442</v>
      </c>
      <c r="P96" s="2542" t="s">
        <v>34</v>
      </c>
      <c r="Q96" s="2542" t="s">
        <v>34</v>
      </c>
      <c r="R96" s="1890" t="s">
        <v>35</v>
      </c>
      <c r="S96" s="1890" t="s">
        <v>35</v>
      </c>
      <c r="T96" s="1890" t="s">
        <v>36</v>
      </c>
      <c r="U96" s="1890" t="s">
        <v>37</v>
      </c>
      <c r="V96" s="2526">
        <f t="shared" si="1"/>
        <v>1.3888888888888951E-2</v>
      </c>
      <c r="W96" s="2106">
        <v>8586003947</v>
      </c>
    </row>
    <row r="97" spans="1:23" s="1810" customFormat="1">
      <c r="A97" s="1801">
        <v>94</v>
      </c>
      <c r="B97" s="1801">
        <v>3109</v>
      </c>
      <c r="C97" s="2346">
        <v>120209</v>
      </c>
      <c r="D97" s="1808" t="s">
        <v>13369</v>
      </c>
      <c r="E97" s="2346" t="s">
        <v>13374</v>
      </c>
      <c r="F97" s="2345" t="s">
        <v>276</v>
      </c>
      <c r="G97" s="2346" t="s">
        <v>128</v>
      </c>
      <c r="H97" s="2345" t="s">
        <v>29</v>
      </c>
      <c r="I97" s="2345" t="s">
        <v>1559</v>
      </c>
      <c r="J97" s="1890" t="s">
        <v>188</v>
      </c>
      <c r="K97" s="1885" t="s">
        <v>1078</v>
      </c>
      <c r="L97" s="1807">
        <v>0.66388888888888886</v>
      </c>
      <c r="M97" s="1807">
        <v>0.72986111111111107</v>
      </c>
      <c r="N97" s="1801" t="s">
        <v>33</v>
      </c>
      <c r="O97" s="1807">
        <v>0.64583333333333337</v>
      </c>
      <c r="P97" s="2542" t="s">
        <v>34</v>
      </c>
      <c r="Q97" s="2542" t="s">
        <v>34</v>
      </c>
      <c r="R97" s="1801" t="s">
        <v>36</v>
      </c>
      <c r="S97" s="1801" t="s">
        <v>35</v>
      </c>
      <c r="T97" s="1801" t="s">
        <v>36</v>
      </c>
      <c r="U97" s="1801" t="s">
        <v>33</v>
      </c>
      <c r="V97" s="2526">
        <f t="shared" si="1"/>
        <v>1.8055555555555491E-2</v>
      </c>
      <c r="W97" s="2106">
        <v>9918823902</v>
      </c>
    </row>
    <row r="98" spans="1:23" s="1810" customFormat="1">
      <c r="A98" s="1801">
        <v>95</v>
      </c>
      <c r="B98" s="1801">
        <v>3571</v>
      </c>
      <c r="C98" s="2346">
        <v>194005</v>
      </c>
      <c r="D98" s="1808" t="s">
        <v>13369</v>
      </c>
      <c r="E98" s="2345" t="s">
        <v>7077</v>
      </c>
      <c r="F98" s="2345" t="s">
        <v>178</v>
      </c>
      <c r="G98" s="2346" t="s">
        <v>394</v>
      </c>
      <c r="H98" s="2345" t="s">
        <v>92</v>
      </c>
      <c r="I98" s="2345" t="s">
        <v>104</v>
      </c>
      <c r="J98" s="1890" t="s">
        <v>31</v>
      </c>
      <c r="K98" s="1885" t="s">
        <v>1018</v>
      </c>
      <c r="L98" s="1807">
        <v>0.34722222222222221</v>
      </c>
      <c r="M98" s="1807">
        <v>0.40277777777777779</v>
      </c>
      <c r="N98" s="1801" t="s">
        <v>33</v>
      </c>
      <c r="O98" s="1807">
        <v>0.33680555555555558</v>
      </c>
      <c r="P98" s="2542" t="s">
        <v>34</v>
      </c>
      <c r="Q98" s="2542" t="s">
        <v>34</v>
      </c>
      <c r="R98" s="1890" t="s">
        <v>35</v>
      </c>
      <c r="S98" s="1890" t="s">
        <v>35</v>
      </c>
      <c r="T98" s="1890" t="s">
        <v>36</v>
      </c>
      <c r="U98" s="1890" t="s">
        <v>37</v>
      </c>
      <c r="V98" s="2526">
        <f t="shared" si="1"/>
        <v>1.041666666666663E-2</v>
      </c>
      <c r="W98" s="2106">
        <v>9911915112</v>
      </c>
    </row>
    <row r="99" spans="1:23" s="1810" customFormat="1">
      <c r="A99" s="1801">
        <v>96</v>
      </c>
      <c r="B99" s="1801">
        <v>2110</v>
      </c>
      <c r="C99" s="2346">
        <v>212285</v>
      </c>
      <c r="D99" s="1808" t="s">
        <v>13369</v>
      </c>
      <c r="E99" s="2345" t="s">
        <v>13375</v>
      </c>
      <c r="F99" s="2345" t="s">
        <v>840</v>
      </c>
      <c r="G99" s="2346" t="s">
        <v>179</v>
      </c>
      <c r="H99" s="2345" t="s">
        <v>92</v>
      </c>
      <c r="I99" s="2345" t="s">
        <v>104</v>
      </c>
      <c r="J99" s="1890" t="s">
        <v>31</v>
      </c>
      <c r="K99" s="1885" t="s">
        <v>43</v>
      </c>
      <c r="L99" s="1807">
        <v>0.41319444444444442</v>
      </c>
      <c r="M99" s="1807">
        <v>0.49375000000000002</v>
      </c>
      <c r="N99" s="1801" t="s">
        <v>33</v>
      </c>
      <c r="O99" s="1807">
        <v>0.39583333333333331</v>
      </c>
      <c r="P99" s="2542" t="s">
        <v>34</v>
      </c>
      <c r="Q99" s="2542" t="s">
        <v>34</v>
      </c>
      <c r="R99" s="1801" t="s">
        <v>36</v>
      </c>
      <c r="S99" s="1801" t="s">
        <v>35</v>
      </c>
      <c r="T99" s="1801" t="s">
        <v>36</v>
      </c>
      <c r="U99" s="1801" t="s">
        <v>33</v>
      </c>
      <c r="V99" s="2526">
        <f t="shared" si="1"/>
        <v>1.7361111111111105E-2</v>
      </c>
      <c r="W99" s="2106">
        <v>9911325759</v>
      </c>
    </row>
    <row r="100" spans="1:23" s="1810" customFormat="1">
      <c r="A100" s="1801">
        <v>97</v>
      </c>
      <c r="B100" s="1801">
        <v>2426</v>
      </c>
      <c r="C100" s="2346">
        <v>158166</v>
      </c>
      <c r="D100" s="1808" t="s">
        <v>13369</v>
      </c>
      <c r="E100" s="2345" t="s">
        <v>3306</v>
      </c>
      <c r="F100" s="2345" t="s">
        <v>524</v>
      </c>
      <c r="G100" s="2346" t="s">
        <v>438</v>
      </c>
      <c r="H100" s="2345" t="s">
        <v>92</v>
      </c>
      <c r="I100" s="2345" t="s">
        <v>104</v>
      </c>
      <c r="J100" s="1890" t="s">
        <v>31</v>
      </c>
      <c r="K100" s="1885" t="s">
        <v>5900</v>
      </c>
      <c r="L100" s="1807">
        <v>0.50694444444444442</v>
      </c>
      <c r="M100" s="1807">
        <v>0.54513888888888884</v>
      </c>
      <c r="N100" s="1801" t="s">
        <v>33</v>
      </c>
      <c r="O100" s="1807">
        <v>0.49305555555555558</v>
      </c>
      <c r="P100" s="2542" t="s">
        <v>34</v>
      </c>
      <c r="Q100" s="2542" t="s">
        <v>34</v>
      </c>
      <c r="R100" s="1801" t="s">
        <v>36</v>
      </c>
      <c r="S100" s="1801" t="s">
        <v>35</v>
      </c>
      <c r="T100" s="1801" t="s">
        <v>36</v>
      </c>
      <c r="U100" s="1801" t="s">
        <v>33</v>
      </c>
      <c r="V100" s="2526">
        <f t="shared" si="1"/>
        <v>1.388888888888884E-2</v>
      </c>
      <c r="W100" s="2106">
        <v>9671109197</v>
      </c>
    </row>
    <row r="101" spans="1:23" s="1810" customFormat="1">
      <c r="A101" s="1801">
        <v>98</v>
      </c>
      <c r="B101" s="1801">
        <v>3514</v>
      </c>
      <c r="C101" s="2346">
        <v>217272</v>
      </c>
      <c r="D101" s="1808" t="s">
        <v>13369</v>
      </c>
      <c r="E101" s="2345" t="s">
        <v>13376</v>
      </c>
      <c r="F101" s="2345" t="s">
        <v>738</v>
      </c>
      <c r="G101" s="2346" t="s">
        <v>13377</v>
      </c>
      <c r="H101" s="2345" t="s">
        <v>237</v>
      </c>
      <c r="I101" s="2345" t="s">
        <v>401</v>
      </c>
      <c r="J101" s="1890" t="s">
        <v>31</v>
      </c>
      <c r="K101" s="1885" t="s">
        <v>3525</v>
      </c>
      <c r="L101" s="1807">
        <v>0.34722222222222221</v>
      </c>
      <c r="M101" s="1807">
        <v>0.75</v>
      </c>
      <c r="N101" s="1801" t="s">
        <v>33</v>
      </c>
      <c r="O101" s="1807">
        <v>0.33680555555555558</v>
      </c>
      <c r="P101" s="2542" t="s">
        <v>34</v>
      </c>
      <c r="Q101" s="2542" t="s">
        <v>34</v>
      </c>
      <c r="R101" s="1801" t="s">
        <v>36</v>
      </c>
      <c r="S101" s="1801" t="s">
        <v>35</v>
      </c>
      <c r="T101" s="1801" t="s">
        <v>36</v>
      </c>
      <c r="U101" s="1801" t="s">
        <v>33</v>
      </c>
      <c r="V101" s="2526">
        <f t="shared" si="1"/>
        <v>1.041666666666663E-2</v>
      </c>
      <c r="W101" s="2106">
        <v>9350153536</v>
      </c>
    </row>
    <row r="102" spans="1:23" s="1810" customFormat="1">
      <c r="A102" s="1801">
        <v>99</v>
      </c>
      <c r="B102" s="1801">
        <v>3582</v>
      </c>
      <c r="C102" s="2346">
        <v>211732</v>
      </c>
      <c r="D102" s="1808" t="s">
        <v>13369</v>
      </c>
      <c r="E102" s="2346" t="s">
        <v>13378</v>
      </c>
      <c r="F102" s="2345" t="s">
        <v>556</v>
      </c>
      <c r="G102" s="2346" t="s">
        <v>11301</v>
      </c>
      <c r="H102" s="2345" t="s">
        <v>9120</v>
      </c>
      <c r="I102" s="2345" t="s">
        <v>10640</v>
      </c>
      <c r="J102" s="1890" t="s">
        <v>188</v>
      </c>
      <c r="K102" s="1885" t="s">
        <v>398</v>
      </c>
      <c r="L102" s="1807">
        <v>0.4201388888888889</v>
      </c>
      <c r="M102" s="1807">
        <v>0.63888888888888884</v>
      </c>
      <c r="N102" s="1801" t="s">
        <v>33</v>
      </c>
      <c r="O102" s="1807">
        <v>0.41319444444444442</v>
      </c>
      <c r="P102" s="2542" t="s">
        <v>34</v>
      </c>
      <c r="Q102" s="2542" t="s">
        <v>34</v>
      </c>
      <c r="R102" s="1801" t="s">
        <v>36</v>
      </c>
      <c r="S102" s="1801" t="s">
        <v>35</v>
      </c>
      <c r="T102" s="1801" t="s">
        <v>36</v>
      </c>
      <c r="U102" s="1801" t="s">
        <v>33</v>
      </c>
      <c r="V102" s="2526">
        <f t="shared" si="1"/>
        <v>6.9444444444444753E-3</v>
      </c>
      <c r="W102" s="2106">
        <v>8930096515</v>
      </c>
    </row>
    <row r="103" spans="1:23" s="1810" customFormat="1" ht="27.75">
      <c r="A103" s="1801">
        <v>100</v>
      </c>
      <c r="B103" s="1801"/>
      <c r="C103" s="2346">
        <v>156550</v>
      </c>
      <c r="D103" s="1808" t="s">
        <v>13369</v>
      </c>
      <c r="E103" s="2345" t="s">
        <v>13379</v>
      </c>
      <c r="F103" s="2345" t="s">
        <v>2116</v>
      </c>
      <c r="G103" s="2346" t="s">
        <v>13380</v>
      </c>
      <c r="H103" s="2345" t="s">
        <v>215</v>
      </c>
      <c r="I103" s="2345" t="s">
        <v>8197</v>
      </c>
      <c r="J103" s="1890" t="s">
        <v>31</v>
      </c>
      <c r="K103" s="2636" t="s">
        <v>168</v>
      </c>
      <c r="L103" s="1807">
        <v>0.35416666666666669</v>
      </c>
      <c r="M103" s="1807">
        <v>0.4236111111111111</v>
      </c>
      <c r="N103" s="1801" t="s">
        <v>219</v>
      </c>
      <c r="O103" s="1807">
        <v>0.34375</v>
      </c>
      <c r="P103" s="2542" t="s">
        <v>34</v>
      </c>
      <c r="Q103" s="2542" t="s">
        <v>34</v>
      </c>
      <c r="R103" s="1890" t="s">
        <v>35</v>
      </c>
      <c r="S103" s="1890" t="s">
        <v>35</v>
      </c>
      <c r="T103" s="1890" t="s">
        <v>36</v>
      </c>
      <c r="U103" s="1890" t="s">
        <v>37</v>
      </c>
      <c r="V103" s="2526">
        <f t="shared" si="1"/>
        <v>1.0416666666666685E-2</v>
      </c>
      <c r="W103" s="1801"/>
    </row>
    <row r="104" spans="1:23" s="1810" customFormat="1">
      <c r="A104" s="1801">
        <v>101</v>
      </c>
      <c r="B104" s="1801"/>
      <c r="C104" s="2346">
        <v>202358</v>
      </c>
      <c r="D104" s="1808" t="s">
        <v>13369</v>
      </c>
      <c r="E104" s="2346" t="s">
        <v>12494</v>
      </c>
      <c r="F104" s="2345" t="s">
        <v>840</v>
      </c>
      <c r="G104" s="2346" t="s">
        <v>13381</v>
      </c>
      <c r="H104" s="2345" t="s">
        <v>215</v>
      </c>
      <c r="I104" s="2345" t="s">
        <v>8197</v>
      </c>
      <c r="J104" s="1890" t="s">
        <v>31</v>
      </c>
      <c r="K104" s="1885" t="s">
        <v>5900</v>
      </c>
      <c r="L104" s="1807">
        <v>0.43611111111111112</v>
      </c>
      <c r="M104" s="1807">
        <v>0.50347222222222221</v>
      </c>
      <c r="N104" s="1801" t="s">
        <v>219</v>
      </c>
      <c r="O104" s="1807">
        <v>0.42708333333333331</v>
      </c>
      <c r="P104" s="2542" t="s">
        <v>34</v>
      </c>
      <c r="Q104" s="2542" t="s">
        <v>34</v>
      </c>
      <c r="R104" s="1890" t="s">
        <v>35</v>
      </c>
      <c r="S104" s="1890" t="s">
        <v>35</v>
      </c>
      <c r="T104" s="1890" t="s">
        <v>36</v>
      </c>
      <c r="U104" s="1890" t="s">
        <v>37</v>
      </c>
      <c r="V104" s="2526">
        <f t="shared" si="1"/>
        <v>9.0277777777778012E-3</v>
      </c>
      <c r="W104" s="1801"/>
    </row>
    <row r="105" spans="1:23" s="1810" customFormat="1">
      <c r="A105" s="1801">
        <v>102</v>
      </c>
      <c r="B105" s="1801"/>
      <c r="C105" s="2346">
        <v>12117</v>
      </c>
      <c r="D105" s="1808" t="s">
        <v>13369</v>
      </c>
      <c r="E105" s="2345" t="s">
        <v>13382</v>
      </c>
      <c r="F105" s="2345" t="s">
        <v>276</v>
      </c>
      <c r="G105" s="2346" t="s">
        <v>128</v>
      </c>
      <c r="H105" s="2345" t="s">
        <v>29</v>
      </c>
      <c r="I105" s="2345" t="s">
        <v>109</v>
      </c>
      <c r="J105" s="1801" t="s">
        <v>188</v>
      </c>
      <c r="K105" s="1885" t="s">
        <v>885</v>
      </c>
      <c r="L105" s="1807">
        <v>0.51666666666666672</v>
      </c>
      <c r="M105" s="1807">
        <v>0.57638888888888884</v>
      </c>
      <c r="N105" s="1801" t="s">
        <v>33</v>
      </c>
      <c r="O105" s="1807">
        <v>0.50694444444444442</v>
      </c>
      <c r="P105" s="2542" t="s">
        <v>34</v>
      </c>
      <c r="Q105" s="2542" t="s">
        <v>34</v>
      </c>
      <c r="R105" s="1801" t="s">
        <v>36</v>
      </c>
      <c r="S105" s="1801" t="s">
        <v>35</v>
      </c>
      <c r="T105" s="1801" t="s">
        <v>36</v>
      </c>
      <c r="U105" s="1801" t="s">
        <v>33</v>
      </c>
      <c r="V105" s="2526">
        <f t="shared" si="1"/>
        <v>9.7222222222222987E-3</v>
      </c>
      <c r="W105" s="1801"/>
    </row>
    <row r="106" spans="1:23" ht="27.75">
      <c r="A106" s="1801">
        <v>103</v>
      </c>
      <c r="B106" s="1801">
        <v>2121</v>
      </c>
      <c r="C106" s="2172">
        <v>217027</v>
      </c>
      <c r="D106" s="1802" t="s">
        <v>13383</v>
      </c>
      <c r="E106" s="2014" t="s">
        <v>9334</v>
      </c>
      <c r="F106" s="2014" t="s">
        <v>672</v>
      </c>
      <c r="G106" s="2172" t="s">
        <v>13384</v>
      </c>
      <c r="H106" s="2014" t="s">
        <v>389</v>
      </c>
      <c r="I106" s="2014" t="s">
        <v>9239</v>
      </c>
      <c r="J106" s="1890" t="s">
        <v>31</v>
      </c>
      <c r="K106" s="1885" t="s">
        <v>885</v>
      </c>
      <c r="L106" s="1807">
        <v>0.35069444444444442</v>
      </c>
      <c r="M106" s="1807">
        <v>0.51736111111111116</v>
      </c>
      <c r="N106" s="1808" t="s">
        <v>352</v>
      </c>
      <c r="O106" s="1807">
        <v>0.34375</v>
      </c>
      <c r="P106" s="2542" t="s">
        <v>34</v>
      </c>
      <c r="Q106" s="2542" t="s">
        <v>34</v>
      </c>
      <c r="R106" s="1801" t="s">
        <v>36</v>
      </c>
      <c r="S106" s="1801" t="s">
        <v>35</v>
      </c>
      <c r="T106" s="1801" t="s">
        <v>36</v>
      </c>
      <c r="U106" s="1801" t="s">
        <v>33</v>
      </c>
      <c r="V106" s="2526">
        <f t="shared" si="1"/>
        <v>6.9444444444444198E-3</v>
      </c>
      <c r="W106" s="1997">
        <v>7988852719</v>
      </c>
    </row>
    <row r="107" spans="1:23">
      <c r="A107" s="1801">
        <v>104</v>
      </c>
      <c r="B107" s="1801">
        <v>4540</v>
      </c>
      <c r="C107" s="2172">
        <v>213560</v>
      </c>
      <c r="D107" s="1801" t="s">
        <v>13383</v>
      </c>
      <c r="E107" s="2014" t="s">
        <v>13385</v>
      </c>
      <c r="F107" s="2014" t="s">
        <v>213</v>
      </c>
      <c r="G107" s="2172" t="s">
        <v>13386</v>
      </c>
      <c r="H107" s="2014" t="s">
        <v>389</v>
      </c>
      <c r="I107" s="2014" t="s">
        <v>9239</v>
      </c>
      <c r="J107" s="1890" t="s">
        <v>31</v>
      </c>
      <c r="K107" s="1885" t="s">
        <v>56</v>
      </c>
      <c r="L107" s="1807">
        <v>0.57291666666666663</v>
      </c>
      <c r="M107" s="1807">
        <v>0.74305555555555558</v>
      </c>
      <c r="N107" s="1801" t="s">
        <v>33</v>
      </c>
      <c r="O107" s="1807">
        <v>0.5625</v>
      </c>
      <c r="P107" s="2542" t="s">
        <v>34</v>
      </c>
      <c r="Q107" s="2542" t="s">
        <v>34</v>
      </c>
      <c r="R107" s="1801" t="s">
        <v>36</v>
      </c>
      <c r="S107" s="1801" t="s">
        <v>35</v>
      </c>
      <c r="T107" s="1801" t="s">
        <v>13387</v>
      </c>
      <c r="U107" s="1801" t="s">
        <v>33</v>
      </c>
      <c r="V107" s="2526">
        <f t="shared" si="1"/>
        <v>1.041666666666663E-2</v>
      </c>
      <c r="W107" s="1997">
        <v>9711307065</v>
      </c>
    </row>
    <row r="108" spans="1:23">
      <c r="A108" s="1801">
        <v>105</v>
      </c>
      <c r="B108" s="1801">
        <v>3540</v>
      </c>
      <c r="C108" s="2172">
        <v>214294</v>
      </c>
      <c r="D108" s="1801" t="s">
        <v>13383</v>
      </c>
      <c r="E108" s="2014" t="s">
        <v>13388</v>
      </c>
      <c r="F108" s="2014" t="s">
        <v>78</v>
      </c>
      <c r="G108" s="2172" t="s">
        <v>5652</v>
      </c>
      <c r="H108" s="2014" t="s">
        <v>463</v>
      </c>
      <c r="I108" s="2014" t="s">
        <v>617</v>
      </c>
      <c r="J108" s="1890" t="s">
        <v>31</v>
      </c>
      <c r="K108" s="1885" t="s">
        <v>1008</v>
      </c>
      <c r="L108" s="1807">
        <v>0.81319444444444444</v>
      </c>
      <c r="M108" s="1807">
        <v>0.96527777777777779</v>
      </c>
      <c r="N108" s="1801" t="s">
        <v>33</v>
      </c>
      <c r="O108" s="1807">
        <v>0.80208333333333337</v>
      </c>
      <c r="P108" s="2542" t="s">
        <v>34</v>
      </c>
      <c r="Q108" s="2542" t="s">
        <v>34</v>
      </c>
      <c r="R108" s="1801" t="s">
        <v>35</v>
      </c>
      <c r="S108" s="1801" t="s">
        <v>35</v>
      </c>
      <c r="T108" s="1801" t="s">
        <v>36</v>
      </c>
      <c r="U108" s="1801" t="s">
        <v>5243</v>
      </c>
      <c r="V108" s="2526">
        <f t="shared" si="1"/>
        <v>1.1111111111111072E-2</v>
      </c>
      <c r="W108" s="1997">
        <v>8295895097</v>
      </c>
    </row>
    <row r="109" spans="1:23">
      <c r="A109" s="1801">
        <v>106</v>
      </c>
      <c r="B109" s="1801">
        <v>3503</v>
      </c>
      <c r="C109" s="2172">
        <v>212153</v>
      </c>
      <c r="D109" s="1801" t="s">
        <v>13383</v>
      </c>
      <c r="E109" s="2014" t="s">
        <v>13389</v>
      </c>
      <c r="F109" s="2014" t="s">
        <v>835</v>
      </c>
      <c r="G109" s="2172" t="s">
        <v>13390</v>
      </c>
      <c r="H109" s="2014" t="s">
        <v>41</v>
      </c>
      <c r="I109" s="2014" t="s">
        <v>11467</v>
      </c>
      <c r="J109" s="1890" t="s">
        <v>31</v>
      </c>
      <c r="K109" s="1885" t="s">
        <v>6672</v>
      </c>
      <c r="L109" s="1807">
        <v>0.4513888888888889</v>
      </c>
      <c r="M109" s="1807">
        <v>0.76388888888888884</v>
      </c>
      <c r="N109" s="1801" t="s">
        <v>33</v>
      </c>
      <c r="O109" s="1807">
        <v>0.39583333333333331</v>
      </c>
      <c r="P109" s="2542" t="s">
        <v>34</v>
      </c>
      <c r="Q109" s="2542" t="s">
        <v>34</v>
      </c>
      <c r="R109" s="1801" t="s">
        <v>36</v>
      </c>
      <c r="S109" s="1801" t="s">
        <v>35</v>
      </c>
      <c r="T109" s="1801" t="s">
        <v>13391</v>
      </c>
      <c r="U109" s="1801" t="s">
        <v>33</v>
      </c>
      <c r="V109" s="952">
        <f t="shared" si="1"/>
        <v>5.555555555555558E-2</v>
      </c>
      <c r="W109" s="1997">
        <v>8010802045</v>
      </c>
    </row>
    <row r="110" spans="1:23">
      <c r="A110" s="1801">
        <v>107</v>
      </c>
      <c r="B110" s="1801">
        <v>4639</v>
      </c>
      <c r="C110" s="2172">
        <v>203458</v>
      </c>
      <c r="D110" s="1801" t="s">
        <v>13383</v>
      </c>
      <c r="E110" s="2014" t="s">
        <v>13392</v>
      </c>
      <c r="F110" s="2014" t="s">
        <v>162</v>
      </c>
      <c r="G110" s="2172" t="s">
        <v>13393</v>
      </c>
      <c r="H110" s="2014" t="s">
        <v>215</v>
      </c>
      <c r="I110" s="2014" t="s">
        <v>214</v>
      </c>
      <c r="J110" s="1890" t="s">
        <v>31</v>
      </c>
      <c r="K110" s="1885" t="s">
        <v>3524</v>
      </c>
      <c r="L110" s="1807">
        <v>0.7104166666666667</v>
      </c>
      <c r="M110" s="1807">
        <v>0.74305555555555558</v>
      </c>
      <c r="N110" s="1801" t="s">
        <v>219</v>
      </c>
      <c r="O110" s="1807">
        <v>0.69791666666666663</v>
      </c>
      <c r="P110" s="2542" t="s">
        <v>34</v>
      </c>
      <c r="Q110" s="2542" t="s">
        <v>34</v>
      </c>
      <c r="R110" s="1801" t="s">
        <v>36</v>
      </c>
      <c r="S110" s="1801" t="s">
        <v>35</v>
      </c>
      <c r="T110" s="1801" t="s">
        <v>36</v>
      </c>
      <c r="U110" s="1801" t="s">
        <v>219</v>
      </c>
      <c r="V110" s="2526">
        <f t="shared" si="1"/>
        <v>1.2500000000000067E-2</v>
      </c>
      <c r="W110" s="1997">
        <v>8595523201</v>
      </c>
    </row>
    <row r="111" spans="1:23">
      <c r="A111" s="1801">
        <v>108</v>
      </c>
      <c r="B111" s="1801">
        <v>4523</v>
      </c>
      <c r="C111" s="2172">
        <v>214448</v>
      </c>
      <c r="D111" s="1801" t="s">
        <v>13383</v>
      </c>
      <c r="E111" s="2014" t="s">
        <v>13394</v>
      </c>
      <c r="F111" s="2014" t="s">
        <v>835</v>
      </c>
      <c r="G111" s="2172" t="s">
        <v>13395</v>
      </c>
      <c r="H111" s="2014" t="s">
        <v>215</v>
      </c>
      <c r="I111" s="2014" t="s">
        <v>214</v>
      </c>
      <c r="J111" s="1890" t="s">
        <v>31</v>
      </c>
      <c r="K111" s="1885" t="s">
        <v>860</v>
      </c>
      <c r="L111" s="1808" t="s">
        <v>13396</v>
      </c>
      <c r="M111" s="1807">
        <v>0.61458333333333337</v>
      </c>
      <c r="N111" s="1801" t="s">
        <v>219</v>
      </c>
      <c r="O111" s="1807">
        <v>0.4861111111111111</v>
      </c>
      <c r="P111" s="2542" t="s">
        <v>34</v>
      </c>
      <c r="Q111" s="2542" t="s">
        <v>34</v>
      </c>
      <c r="R111" s="1801" t="s">
        <v>36</v>
      </c>
      <c r="S111" s="1801" t="s">
        <v>35</v>
      </c>
      <c r="T111" s="1801" t="s">
        <v>36</v>
      </c>
      <c r="U111" s="1801" t="s">
        <v>219</v>
      </c>
      <c r="V111" s="2526">
        <v>3.4722222222222224E-2</v>
      </c>
      <c r="W111" s="1997">
        <v>9812531766</v>
      </c>
    </row>
    <row r="112" spans="1:23">
      <c r="A112" s="1801">
        <v>109</v>
      </c>
      <c r="B112" s="1801">
        <v>4646</v>
      </c>
      <c r="C112" s="2172">
        <v>213472</v>
      </c>
      <c r="D112" s="1801" t="s">
        <v>13383</v>
      </c>
      <c r="E112" s="2014" t="s">
        <v>13208</v>
      </c>
      <c r="F112" s="2014" t="s">
        <v>2107</v>
      </c>
      <c r="G112" s="2172" t="s">
        <v>13397</v>
      </c>
      <c r="H112" s="2014" t="s">
        <v>41</v>
      </c>
      <c r="I112" s="2014" t="s">
        <v>11467</v>
      </c>
      <c r="J112" s="1890" t="s">
        <v>31</v>
      </c>
      <c r="K112" s="1885" t="s">
        <v>3850</v>
      </c>
      <c r="L112" s="1807">
        <v>0.69791666666666663</v>
      </c>
      <c r="M112" s="1807">
        <v>0.77430555555555558</v>
      </c>
      <c r="N112" s="1801" t="s">
        <v>33</v>
      </c>
      <c r="O112" s="1807">
        <v>0.69444444444444442</v>
      </c>
      <c r="P112" s="2542" t="s">
        <v>34</v>
      </c>
      <c r="Q112" s="2542" t="s">
        <v>34</v>
      </c>
      <c r="R112" s="1801" t="s">
        <v>35</v>
      </c>
      <c r="S112" s="1801" t="s">
        <v>35</v>
      </c>
      <c r="T112" s="1801" t="s">
        <v>36</v>
      </c>
      <c r="U112" s="1801" t="s">
        <v>169</v>
      </c>
      <c r="V112" s="2526">
        <f t="shared" si="1"/>
        <v>3.4722222222222099E-3</v>
      </c>
      <c r="W112" s="1997">
        <v>7088806887</v>
      </c>
    </row>
    <row r="113" spans="1:23" s="439" customFormat="1" ht="27.75">
      <c r="A113" s="1801">
        <v>110</v>
      </c>
      <c r="B113" s="463">
        <v>3509</v>
      </c>
      <c r="C113" s="1986">
        <v>213974</v>
      </c>
      <c r="D113" s="463" t="s">
        <v>13383</v>
      </c>
      <c r="E113" s="1984" t="s">
        <v>13398</v>
      </c>
      <c r="F113" s="1984" t="s">
        <v>81</v>
      </c>
      <c r="G113" s="1986" t="s">
        <v>13022</v>
      </c>
      <c r="H113" s="1984" t="s">
        <v>463</v>
      </c>
      <c r="I113" s="1984" t="s">
        <v>617</v>
      </c>
      <c r="J113" s="529" t="s">
        <v>31</v>
      </c>
      <c r="K113" s="258" t="s">
        <v>3850</v>
      </c>
      <c r="L113" s="966">
        <v>0.38819444444444445</v>
      </c>
      <c r="M113" s="966">
        <v>0.43402777777777779</v>
      </c>
      <c r="N113" s="608" t="s">
        <v>13399</v>
      </c>
      <c r="O113" s="966">
        <v>0.375</v>
      </c>
      <c r="P113" s="2357"/>
      <c r="Q113" s="2357" t="s">
        <v>171</v>
      </c>
      <c r="R113" s="463" t="s">
        <v>35</v>
      </c>
      <c r="S113" s="463" t="s">
        <v>35</v>
      </c>
      <c r="T113" s="463" t="s">
        <v>36</v>
      </c>
      <c r="U113" s="463" t="s">
        <v>5243</v>
      </c>
      <c r="V113" s="1340">
        <f t="shared" si="1"/>
        <v>1.3194444444444453E-2</v>
      </c>
      <c r="W113" s="591">
        <v>8168368787</v>
      </c>
    </row>
    <row r="114" spans="1:23" s="439" customFormat="1" ht="27.75">
      <c r="A114" s="1801">
        <v>111</v>
      </c>
      <c r="B114" s="463"/>
      <c r="C114" s="1986">
        <v>178353</v>
      </c>
      <c r="D114" s="463" t="s">
        <v>13383</v>
      </c>
      <c r="E114" s="1984" t="s">
        <v>744</v>
      </c>
      <c r="F114" s="1984" t="s">
        <v>1661</v>
      </c>
      <c r="G114" s="1986" t="s">
        <v>11477</v>
      </c>
      <c r="H114" s="1984" t="s">
        <v>463</v>
      </c>
      <c r="I114" s="1984" t="s">
        <v>617</v>
      </c>
      <c r="J114" s="529" t="s">
        <v>31</v>
      </c>
      <c r="K114" s="258" t="s">
        <v>902</v>
      </c>
      <c r="L114" s="966">
        <v>0.46388888888888891</v>
      </c>
      <c r="M114" s="966">
        <v>0.56805555555555554</v>
      </c>
      <c r="N114" s="608" t="s">
        <v>13399</v>
      </c>
      <c r="O114" s="966">
        <v>0.4513888888888889</v>
      </c>
      <c r="P114" s="2357"/>
      <c r="Q114" s="2357" t="s">
        <v>171</v>
      </c>
      <c r="R114" s="463" t="s">
        <v>36</v>
      </c>
      <c r="S114" s="463" t="s">
        <v>35</v>
      </c>
      <c r="T114" s="463" t="s">
        <v>36</v>
      </c>
      <c r="U114" s="463" t="s">
        <v>33</v>
      </c>
      <c r="V114" s="1340">
        <f t="shared" si="1"/>
        <v>1.2500000000000011E-2</v>
      </c>
      <c r="W114" s="591">
        <v>9811553255</v>
      </c>
    </row>
    <row r="115" spans="1:23">
      <c r="A115" s="1801">
        <v>112</v>
      </c>
      <c r="B115" s="1801">
        <v>4524</v>
      </c>
      <c r="C115" s="2172">
        <v>217856</v>
      </c>
      <c r="D115" s="1801" t="s">
        <v>13383</v>
      </c>
      <c r="E115" s="2014" t="s">
        <v>13400</v>
      </c>
      <c r="F115" s="2014" t="s">
        <v>4005</v>
      </c>
      <c r="G115" s="2172" t="s">
        <v>977</v>
      </c>
      <c r="H115" s="2014" t="s">
        <v>463</v>
      </c>
      <c r="I115" s="2014" t="s">
        <v>617</v>
      </c>
      <c r="J115" s="1890" t="s">
        <v>31</v>
      </c>
      <c r="K115" s="1885" t="s">
        <v>168</v>
      </c>
      <c r="L115" s="1807">
        <v>0.625</v>
      </c>
      <c r="M115" s="1807">
        <v>0.70138888888888884</v>
      </c>
      <c r="N115" s="1801" t="s">
        <v>33</v>
      </c>
      <c r="O115" s="1807">
        <v>0.61458333333333337</v>
      </c>
      <c r="P115" s="2336" t="s">
        <v>34</v>
      </c>
      <c r="Q115" s="2336" t="s">
        <v>34</v>
      </c>
      <c r="R115" s="1801" t="s">
        <v>36</v>
      </c>
      <c r="S115" s="1801" t="s">
        <v>35</v>
      </c>
      <c r="T115" s="1801" t="s">
        <v>36</v>
      </c>
      <c r="U115" s="1801" t="s">
        <v>33</v>
      </c>
      <c r="V115" s="2526">
        <f t="shared" si="1"/>
        <v>1.041666666666663E-2</v>
      </c>
      <c r="W115" s="1997">
        <v>9735625674</v>
      </c>
    </row>
    <row r="116" spans="1:23" s="439" customFormat="1" ht="27.75">
      <c r="A116" s="1801">
        <v>113</v>
      </c>
      <c r="B116" s="463">
        <v>3535</v>
      </c>
      <c r="C116" s="1986">
        <v>213913</v>
      </c>
      <c r="D116" s="463" t="s">
        <v>13383</v>
      </c>
      <c r="E116" s="1984" t="s">
        <v>11262</v>
      </c>
      <c r="F116" s="1984" t="s">
        <v>27</v>
      </c>
      <c r="G116" s="1986" t="s">
        <v>13401</v>
      </c>
      <c r="H116" s="1984" t="s">
        <v>463</v>
      </c>
      <c r="I116" s="1984" t="s">
        <v>617</v>
      </c>
      <c r="J116" s="529" t="s">
        <v>31</v>
      </c>
      <c r="K116" s="258" t="s">
        <v>13402</v>
      </c>
      <c r="L116" s="966">
        <v>0.75555555555555554</v>
      </c>
      <c r="M116" s="966">
        <v>0.83333333333333337</v>
      </c>
      <c r="N116" s="608" t="s">
        <v>13399</v>
      </c>
      <c r="O116" s="966">
        <v>0.75</v>
      </c>
      <c r="P116" s="2357"/>
      <c r="Q116" s="2357" t="s">
        <v>171</v>
      </c>
      <c r="R116" s="463" t="s">
        <v>36</v>
      </c>
      <c r="S116" s="463" t="s">
        <v>35</v>
      </c>
      <c r="T116" s="463" t="s">
        <v>36</v>
      </c>
      <c r="U116" s="463" t="s">
        <v>33</v>
      </c>
      <c r="V116" s="1340">
        <f t="shared" si="1"/>
        <v>5.5555555555555358E-3</v>
      </c>
      <c r="W116" s="1984">
        <v>9411222400</v>
      </c>
    </row>
    <row r="117" spans="1:23">
      <c r="A117" s="1801">
        <v>114</v>
      </c>
      <c r="B117" s="775">
        <v>3148</v>
      </c>
      <c r="C117" s="2352">
        <v>205744</v>
      </c>
      <c r="D117" s="775" t="s">
        <v>13383</v>
      </c>
      <c r="E117" s="2350" t="s">
        <v>13403</v>
      </c>
      <c r="F117" s="2350" t="s">
        <v>755</v>
      </c>
      <c r="G117" s="2352" t="s">
        <v>12861</v>
      </c>
      <c r="H117" s="2350" t="s">
        <v>70</v>
      </c>
      <c r="I117" s="2350" t="s">
        <v>69</v>
      </c>
      <c r="J117" s="887" t="s">
        <v>31</v>
      </c>
      <c r="K117" s="624"/>
      <c r="L117" s="775"/>
      <c r="M117" s="775"/>
      <c r="N117" s="2447" t="s">
        <v>37</v>
      </c>
      <c r="O117" s="775"/>
      <c r="P117" s="2365"/>
      <c r="Q117" s="2365"/>
      <c r="R117" s="775"/>
      <c r="S117" s="775"/>
      <c r="T117" s="775"/>
      <c r="U117" s="775"/>
      <c r="V117" s="2526">
        <f t="shared" si="1"/>
        <v>0</v>
      </c>
      <c r="W117" s="1996">
        <v>9466162023</v>
      </c>
    </row>
    <row r="118" spans="1:23">
      <c r="A118" s="1801">
        <v>115</v>
      </c>
      <c r="B118" s="775">
        <v>3527</v>
      </c>
      <c r="C118" s="2352">
        <v>186479</v>
      </c>
      <c r="D118" s="775" t="s">
        <v>13383</v>
      </c>
      <c r="E118" s="2350" t="s">
        <v>13404</v>
      </c>
      <c r="F118" s="2350" t="s">
        <v>475</v>
      </c>
      <c r="G118" s="2352" t="s">
        <v>12861</v>
      </c>
      <c r="H118" s="2350" t="s">
        <v>70</v>
      </c>
      <c r="I118" s="2350" t="s">
        <v>69</v>
      </c>
      <c r="J118" s="887" t="s">
        <v>31</v>
      </c>
      <c r="K118" s="624"/>
      <c r="L118" s="775"/>
      <c r="M118" s="775"/>
      <c r="N118" s="2447" t="s">
        <v>37</v>
      </c>
      <c r="O118" s="775"/>
      <c r="P118" s="2365"/>
      <c r="Q118" s="2365"/>
      <c r="R118" s="775"/>
      <c r="S118" s="775"/>
      <c r="T118" s="775"/>
      <c r="U118" s="775"/>
      <c r="V118" s="2526">
        <f t="shared" si="1"/>
        <v>0</v>
      </c>
      <c r="W118" s="1996">
        <v>9350244154</v>
      </c>
    </row>
    <row r="119" spans="1:23">
      <c r="A119" s="1801">
        <v>116</v>
      </c>
      <c r="B119" s="775">
        <v>4511</v>
      </c>
      <c r="C119" s="2352">
        <v>25432</v>
      </c>
      <c r="D119" s="775" t="s">
        <v>13383</v>
      </c>
      <c r="E119" s="2350" t="s">
        <v>13405</v>
      </c>
      <c r="F119" s="2350" t="s">
        <v>173</v>
      </c>
      <c r="G119" s="2352" t="s">
        <v>13406</v>
      </c>
      <c r="H119" s="2350" t="s">
        <v>70</v>
      </c>
      <c r="I119" s="2350" t="s">
        <v>69</v>
      </c>
      <c r="J119" s="887" t="s">
        <v>31</v>
      </c>
      <c r="K119" s="775"/>
      <c r="L119" s="775"/>
      <c r="M119" s="775"/>
      <c r="N119" s="2447" t="s">
        <v>37</v>
      </c>
      <c r="O119" s="775"/>
      <c r="P119" s="2365"/>
      <c r="Q119" s="2365"/>
      <c r="R119" s="775"/>
      <c r="S119" s="775"/>
      <c r="T119" s="775"/>
      <c r="U119" s="775"/>
      <c r="V119" s="2526">
        <f t="shared" si="1"/>
        <v>0</v>
      </c>
      <c r="W119" s="1996">
        <v>9999339723</v>
      </c>
    </row>
    <row r="120" spans="1:23">
      <c r="A120" s="1801">
        <v>117</v>
      </c>
      <c r="B120" s="775">
        <v>3522</v>
      </c>
      <c r="C120" s="2352">
        <v>213135</v>
      </c>
      <c r="D120" s="775" t="s">
        <v>13383</v>
      </c>
      <c r="E120" s="2350" t="s">
        <v>8351</v>
      </c>
      <c r="F120" s="2350" t="s">
        <v>244</v>
      </c>
      <c r="G120" s="2352" t="s">
        <v>11542</v>
      </c>
      <c r="H120" s="2350" t="s">
        <v>70</v>
      </c>
      <c r="I120" s="2350" t="s">
        <v>183</v>
      </c>
      <c r="J120" s="887" t="s">
        <v>31</v>
      </c>
      <c r="K120" s="775"/>
      <c r="L120" s="775"/>
      <c r="M120" s="775"/>
      <c r="N120" s="2447" t="s">
        <v>37</v>
      </c>
      <c r="O120" s="775"/>
      <c r="P120" s="2365"/>
      <c r="Q120" s="2365"/>
      <c r="R120" s="775"/>
      <c r="S120" s="775"/>
      <c r="T120" s="775"/>
      <c r="U120" s="775"/>
      <c r="V120" s="2526">
        <f t="shared" si="1"/>
        <v>0</v>
      </c>
      <c r="W120" s="1996">
        <v>8791424573</v>
      </c>
    </row>
    <row r="121" spans="1:23">
      <c r="A121" s="1801">
        <v>118</v>
      </c>
      <c r="B121" s="775">
        <v>3560</v>
      </c>
      <c r="C121" s="2352">
        <v>190050</v>
      </c>
      <c r="D121" s="775" t="s">
        <v>13383</v>
      </c>
      <c r="E121" s="2350" t="s">
        <v>13407</v>
      </c>
      <c r="F121" s="2350" t="s">
        <v>400</v>
      </c>
      <c r="G121" s="2352" t="s">
        <v>11545</v>
      </c>
      <c r="H121" s="2350" t="s">
        <v>70</v>
      </c>
      <c r="I121" s="2350" t="s">
        <v>183</v>
      </c>
      <c r="J121" s="887" t="s">
        <v>31</v>
      </c>
      <c r="K121" s="775"/>
      <c r="L121" s="775"/>
      <c r="M121" s="775"/>
      <c r="N121" s="2447" t="s">
        <v>37</v>
      </c>
      <c r="O121" s="775"/>
      <c r="P121" s="2365"/>
      <c r="Q121" s="2365"/>
      <c r="R121" s="775"/>
      <c r="S121" s="775"/>
      <c r="T121" s="775"/>
      <c r="U121" s="775"/>
      <c r="V121" s="2526">
        <f t="shared" si="1"/>
        <v>0</v>
      </c>
      <c r="W121" s="1996">
        <v>9050781770</v>
      </c>
    </row>
    <row r="122" spans="1:23" ht="24" customHeight="1">
      <c r="A122" s="1801">
        <v>119</v>
      </c>
      <c r="B122" s="775"/>
      <c r="C122" s="2352">
        <v>212696</v>
      </c>
      <c r="D122" s="775" t="s">
        <v>13383</v>
      </c>
      <c r="E122" s="2350" t="s">
        <v>13408</v>
      </c>
      <c r="F122" s="2350" t="s">
        <v>84</v>
      </c>
      <c r="G122" s="2352" t="s">
        <v>13409</v>
      </c>
      <c r="H122" s="2350" t="s">
        <v>70</v>
      </c>
      <c r="I122" s="2350" t="s">
        <v>183</v>
      </c>
      <c r="J122" s="887" t="s">
        <v>31</v>
      </c>
      <c r="K122" s="775"/>
      <c r="L122" s="775"/>
      <c r="M122" s="775"/>
      <c r="N122" s="2447" t="s">
        <v>37</v>
      </c>
      <c r="O122" s="775"/>
      <c r="P122" s="2365"/>
      <c r="Q122" s="2365"/>
      <c r="R122" s="775"/>
      <c r="S122" s="775"/>
      <c r="T122" s="775"/>
      <c r="U122" s="775"/>
      <c r="V122" s="2526">
        <f t="shared" si="1"/>
        <v>0</v>
      </c>
      <c r="W122" s="2350">
        <v>9871680438</v>
      </c>
    </row>
    <row r="123" spans="1:23" ht="22.5" customHeight="1">
      <c r="A123" s="1801">
        <v>120</v>
      </c>
      <c r="B123" s="887"/>
      <c r="C123" s="2585">
        <v>212506</v>
      </c>
      <c r="D123" s="887" t="s">
        <v>13383</v>
      </c>
      <c r="E123" s="2584" t="s">
        <v>13410</v>
      </c>
      <c r="F123" s="2584" t="s">
        <v>400</v>
      </c>
      <c r="G123" s="2585" t="s">
        <v>13411</v>
      </c>
      <c r="H123" s="2584" t="s">
        <v>70</v>
      </c>
      <c r="I123" s="2584" t="s">
        <v>183</v>
      </c>
      <c r="J123" s="887" t="s">
        <v>31</v>
      </c>
      <c r="K123" s="887"/>
      <c r="L123" s="887"/>
      <c r="M123" s="887"/>
      <c r="N123" s="2446" t="s">
        <v>37</v>
      </c>
      <c r="O123" s="887"/>
      <c r="P123" s="2365"/>
      <c r="Q123" s="2365"/>
      <c r="R123" s="887"/>
      <c r="S123" s="887"/>
      <c r="T123" s="887"/>
      <c r="U123" s="887"/>
      <c r="V123" s="2526">
        <f t="shared" si="1"/>
        <v>0</v>
      </c>
      <c r="W123" s="2584">
        <v>9810879341</v>
      </c>
    </row>
    <row r="124" spans="1:23">
      <c r="A124" s="1801">
        <v>121</v>
      </c>
      <c r="B124" s="1812"/>
      <c r="C124" s="1811">
        <v>215514</v>
      </c>
      <c r="D124" s="1812" t="s">
        <v>13383</v>
      </c>
      <c r="E124" s="1805" t="s">
        <v>13412</v>
      </c>
      <c r="F124" s="1805" t="s">
        <v>63</v>
      </c>
      <c r="G124" s="1811" t="s">
        <v>8026</v>
      </c>
      <c r="H124" s="1805" t="s">
        <v>2226</v>
      </c>
      <c r="I124" s="1805" t="s">
        <v>104</v>
      </c>
      <c r="J124" s="1812" t="s">
        <v>31</v>
      </c>
      <c r="K124" s="1802" t="s">
        <v>5086</v>
      </c>
      <c r="L124" s="1807">
        <v>0.4201388888888889</v>
      </c>
      <c r="M124" s="1807">
        <v>0.52083333333333337</v>
      </c>
      <c r="N124" s="2602" t="s">
        <v>33</v>
      </c>
      <c r="O124" s="1807">
        <v>0.4201388888888889</v>
      </c>
      <c r="P124" s="2336" t="s">
        <v>34</v>
      </c>
      <c r="Q124" s="2336" t="s">
        <v>34</v>
      </c>
      <c r="R124" s="1801" t="s">
        <v>36</v>
      </c>
      <c r="S124" s="1801" t="s">
        <v>35</v>
      </c>
      <c r="T124" s="1801" t="s">
        <v>36</v>
      </c>
      <c r="U124" s="1801" t="s">
        <v>33</v>
      </c>
      <c r="V124" s="952">
        <f t="shared" si="1"/>
        <v>0</v>
      </c>
      <c r="W124" s="1823">
        <v>7303027302</v>
      </c>
    </row>
    <row r="125" spans="1:23">
      <c r="A125" s="1801">
        <v>122</v>
      </c>
      <c r="B125" s="1500"/>
      <c r="C125" s="2105">
        <v>213607</v>
      </c>
      <c r="D125" s="1500" t="s">
        <v>13383</v>
      </c>
      <c r="E125" s="1503" t="s">
        <v>13413</v>
      </c>
      <c r="F125" s="1503" t="s">
        <v>13414</v>
      </c>
      <c r="G125" s="2105" t="s">
        <v>13415</v>
      </c>
      <c r="H125" s="1503" t="s">
        <v>10393</v>
      </c>
      <c r="I125" s="1503" t="s">
        <v>47</v>
      </c>
      <c r="J125" s="1500" t="s">
        <v>31</v>
      </c>
      <c r="K125" s="775"/>
      <c r="L125" s="775"/>
      <c r="M125" s="775"/>
      <c r="N125" s="2446" t="s">
        <v>37</v>
      </c>
      <c r="O125" s="775"/>
      <c r="P125" s="2365"/>
      <c r="Q125" s="2365"/>
      <c r="R125" s="775"/>
      <c r="S125" s="775"/>
      <c r="T125" s="775"/>
      <c r="U125" s="775"/>
      <c r="V125" s="2526">
        <f t="shared" si="1"/>
        <v>0</v>
      </c>
      <c r="W125" s="1629">
        <v>8901324138</v>
      </c>
    </row>
    <row r="126" spans="1:23">
      <c r="A126" s="1801">
        <v>123</v>
      </c>
      <c r="B126" s="1812"/>
      <c r="C126" s="1811">
        <v>8122</v>
      </c>
      <c r="D126" s="1812" t="s">
        <v>13383</v>
      </c>
      <c r="E126" s="1805" t="s">
        <v>3742</v>
      </c>
      <c r="F126" s="1805" t="s">
        <v>68</v>
      </c>
      <c r="G126" s="1811" t="s">
        <v>394</v>
      </c>
      <c r="H126" s="1805" t="s">
        <v>2226</v>
      </c>
      <c r="I126" s="1805" t="s">
        <v>104</v>
      </c>
      <c r="J126" s="1812" t="s">
        <v>31</v>
      </c>
      <c r="K126" s="2559" t="s">
        <v>8699</v>
      </c>
      <c r="L126" s="1807">
        <v>0.61111111111111116</v>
      </c>
      <c r="M126" s="1807">
        <v>0.68055555555555558</v>
      </c>
      <c r="N126" s="1801" t="s">
        <v>33</v>
      </c>
      <c r="O126" s="1807">
        <v>0.60416666666666663</v>
      </c>
      <c r="P126" s="2336" t="s">
        <v>34</v>
      </c>
      <c r="Q126" s="2336" t="s">
        <v>34</v>
      </c>
      <c r="R126" s="1801" t="s">
        <v>35</v>
      </c>
      <c r="S126" s="1801" t="s">
        <v>35</v>
      </c>
      <c r="T126" s="1801" t="s">
        <v>36</v>
      </c>
      <c r="U126" s="1801" t="s">
        <v>5243</v>
      </c>
      <c r="V126" s="2526">
        <f t="shared" si="1"/>
        <v>6.9444444444445308E-3</v>
      </c>
      <c r="W126" s="1823">
        <v>9811221050</v>
      </c>
    </row>
    <row r="127" spans="1:23">
      <c r="A127" s="1801">
        <v>124</v>
      </c>
      <c r="B127" s="1812">
        <v>4623</v>
      </c>
      <c r="C127" s="1811">
        <v>215199</v>
      </c>
      <c r="D127" s="1812" t="s">
        <v>13383</v>
      </c>
      <c r="E127" s="1805" t="s">
        <v>8525</v>
      </c>
      <c r="F127" s="1805" t="s">
        <v>186</v>
      </c>
      <c r="G127" s="1811" t="s">
        <v>110</v>
      </c>
      <c r="H127" s="1805" t="s">
        <v>29</v>
      </c>
      <c r="I127" s="1805" t="s">
        <v>9955</v>
      </c>
      <c r="J127" s="1812" t="s">
        <v>31</v>
      </c>
      <c r="K127" s="2559" t="s">
        <v>8769</v>
      </c>
      <c r="L127" s="1807">
        <v>0.35416666666666669</v>
      </c>
      <c r="M127" s="1807">
        <v>0.40138888888888891</v>
      </c>
      <c r="N127" s="1801" t="s">
        <v>33</v>
      </c>
      <c r="O127" s="1807">
        <v>0.34375</v>
      </c>
      <c r="P127" s="2336" t="s">
        <v>34</v>
      </c>
      <c r="Q127" s="2336" t="s">
        <v>34</v>
      </c>
      <c r="R127" s="1801" t="s">
        <v>36</v>
      </c>
      <c r="S127" s="1801" t="s">
        <v>35</v>
      </c>
      <c r="T127" s="1801" t="s">
        <v>36</v>
      </c>
      <c r="U127" s="1801" t="s">
        <v>33</v>
      </c>
      <c r="V127" s="2526">
        <f t="shared" si="1"/>
        <v>1.0416666666666685E-2</v>
      </c>
      <c r="W127" s="1823">
        <v>9837700775</v>
      </c>
    </row>
    <row r="128" spans="1:23">
      <c r="A128" s="1801">
        <v>125</v>
      </c>
      <c r="B128" s="1801">
        <v>4502</v>
      </c>
      <c r="C128" s="2353">
        <v>217930</v>
      </c>
      <c r="D128" s="1801" t="s">
        <v>13383</v>
      </c>
      <c r="E128" s="2106" t="s">
        <v>13416</v>
      </c>
      <c r="F128" s="2106" t="s">
        <v>479</v>
      </c>
      <c r="G128" s="2353" t="s">
        <v>110</v>
      </c>
      <c r="H128" s="2106" t="s">
        <v>29</v>
      </c>
      <c r="I128" s="2106" t="s">
        <v>28</v>
      </c>
      <c r="J128" s="1801" t="s">
        <v>31</v>
      </c>
      <c r="K128" s="2648" t="s">
        <v>629</v>
      </c>
      <c r="L128" s="1807">
        <v>0.58263888888888893</v>
      </c>
      <c r="M128" s="1807">
        <v>0.625</v>
      </c>
      <c r="N128" s="1801" t="s">
        <v>33</v>
      </c>
      <c r="O128" s="1807">
        <v>0.56944444444444442</v>
      </c>
      <c r="P128" s="2336" t="s">
        <v>34</v>
      </c>
      <c r="Q128" s="2336" t="s">
        <v>34</v>
      </c>
      <c r="R128" s="1801" t="s">
        <v>36</v>
      </c>
      <c r="S128" s="1801" t="s">
        <v>35</v>
      </c>
      <c r="T128" s="1801" t="s">
        <v>36</v>
      </c>
      <c r="U128" s="1801" t="s">
        <v>33</v>
      </c>
      <c r="V128" s="2526">
        <f t="shared" si="1"/>
        <v>1.3194444444444509E-2</v>
      </c>
      <c r="W128" s="1805">
        <v>8287340901</v>
      </c>
    </row>
    <row r="129" spans="1:23">
      <c r="A129" s="1801">
        <v>126</v>
      </c>
      <c r="B129" s="1801">
        <v>3553</v>
      </c>
      <c r="C129" s="2353">
        <v>209873</v>
      </c>
      <c r="D129" s="1801" t="s">
        <v>13383</v>
      </c>
      <c r="E129" s="2106" t="s">
        <v>13366</v>
      </c>
      <c r="F129" s="2106" t="s">
        <v>505</v>
      </c>
      <c r="G129" s="2353" t="s">
        <v>128</v>
      </c>
      <c r="H129" s="2106" t="s">
        <v>29</v>
      </c>
      <c r="I129" s="2106" t="s">
        <v>28</v>
      </c>
      <c r="J129" s="1801" t="s">
        <v>188</v>
      </c>
      <c r="K129" s="2648" t="s">
        <v>366</v>
      </c>
      <c r="L129" s="1807">
        <v>0.63680555555555551</v>
      </c>
      <c r="M129" s="1807">
        <v>0.68402777777777779</v>
      </c>
      <c r="N129" s="1801" t="s">
        <v>33</v>
      </c>
      <c r="O129" s="1807">
        <v>0.62847222222222221</v>
      </c>
      <c r="P129" s="2336" t="s">
        <v>34</v>
      </c>
      <c r="Q129" s="2336" t="s">
        <v>34</v>
      </c>
      <c r="R129" s="1801" t="s">
        <v>36</v>
      </c>
      <c r="S129" s="1801" t="s">
        <v>35</v>
      </c>
      <c r="T129" s="1801" t="s">
        <v>36</v>
      </c>
      <c r="U129" s="1801" t="s">
        <v>33</v>
      </c>
      <c r="V129" s="2526">
        <f t="shared" si="1"/>
        <v>8.3333333333333037E-3</v>
      </c>
      <c r="W129" s="1805">
        <v>8277754229</v>
      </c>
    </row>
    <row r="130" spans="1:23">
      <c r="A130" s="1801">
        <v>127</v>
      </c>
      <c r="B130" s="1801">
        <v>2601</v>
      </c>
      <c r="C130" s="2353">
        <v>194910</v>
      </c>
      <c r="D130" s="1801" t="s">
        <v>13383</v>
      </c>
      <c r="E130" s="2106" t="s">
        <v>13417</v>
      </c>
      <c r="F130" s="2106" t="s">
        <v>376</v>
      </c>
      <c r="G130" s="2353" t="s">
        <v>13418</v>
      </c>
      <c r="H130" s="2106" t="s">
        <v>3346</v>
      </c>
      <c r="I130" s="2106" t="s">
        <v>773</v>
      </c>
      <c r="J130" s="1801" t="s">
        <v>31</v>
      </c>
      <c r="K130" s="1818" t="s">
        <v>7722</v>
      </c>
      <c r="L130" s="1807">
        <v>0.375</v>
      </c>
      <c r="M130" s="1807">
        <v>0.65625</v>
      </c>
      <c r="N130" s="1801" t="s">
        <v>33</v>
      </c>
      <c r="O130" s="1807">
        <v>0.36458333333333331</v>
      </c>
      <c r="P130" s="2336" t="s">
        <v>34</v>
      </c>
      <c r="Q130" s="2336" t="s">
        <v>34</v>
      </c>
      <c r="R130" s="1801" t="s">
        <v>35</v>
      </c>
      <c r="S130" s="1801" t="s">
        <v>35</v>
      </c>
      <c r="T130" s="1801" t="s">
        <v>36</v>
      </c>
      <c r="U130" s="1801" t="s">
        <v>37</v>
      </c>
      <c r="V130" s="2526">
        <f t="shared" si="1"/>
        <v>1.0416666666666685E-2</v>
      </c>
      <c r="W130" s="1805">
        <v>9871950378</v>
      </c>
    </row>
    <row r="131" spans="1:23">
      <c r="A131" s="1801">
        <v>128</v>
      </c>
      <c r="B131" s="1801">
        <v>2423</v>
      </c>
      <c r="C131" s="2353">
        <v>146738</v>
      </c>
      <c r="D131" s="1801" t="s">
        <v>13383</v>
      </c>
      <c r="E131" s="2106" t="s">
        <v>13419</v>
      </c>
      <c r="F131" s="2106" t="s">
        <v>149</v>
      </c>
      <c r="G131" s="2353" t="s">
        <v>7049</v>
      </c>
      <c r="H131" s="2106" t="s">
        <v>29</v>
      </c>
      <c r="I131" s="2106" t="s">
        <v>1559</v>
      </c>
      <c r="J131" s="1801" t="s">
        <v>31</v>
      </c>
      <c r="K131" s="1802" t="s">
        <v>3524</v>
      </c>
      <c r="L131" s="1807">
        <v>0.40972222222222221</v>
      </c>
      <c r="M131" s="1807">
        <v>4.8611111111111112E-2</v>
      </c>
      <c r="N131" s="1801" t="s">
        <v>33</v>
      </c>
      <c r="O131" s="1807">
        <v>0.40625</v>
      </c>
      <c r="P131" s="2336" t="s">
        <v>34</v>
      </c>
      <c r="Q131" s="2336" t="s">
        <v>34</v>
      </c>
      <c r="R131" s="1801" t="s">
        <v>35</v>
      </c>
      <c r="S131" s="1801" t="s">
        <v>35</v>
      </c>
      <c r="T131" s="1801" t="s">
        <v>36</v>
      </c>
      <c r="U131" s="1801" t="s">
        <v>37</v>
      </c>
      <c r="V131" s="2526">
        <f t="shared" si="1"/>
        <v>3.4722222222222099E-3</v>
      </c>
      <c r="W131" s="1805">
        <v>9827827329</v>
      </c>
    </row>
    <row r="132" spans="1:23">
      <c r="A132" s="1801">
        <v>129</v>
      </c>
      <c r="B132" s="1890">
        <v>2425</v>
      </c>
      <c r="C132" s="2548">
        <v>210975</v>
      </c>
      <c r="D132" s="1890" t="s">
        <v>13383</v>
      </c>
      <c r="E132" s="2355" t="s">
        <v>13420</v>
      </c>
      <c r="F132" s="2355" t="s">
        <v>84</v>
      </c>
      <c r="G132" s="2548" t="s">
        <v>13421</v>
      </c>
      <c r="H132" s="2355" t="s">
        <v>29</v>
      </c>
      <c r="I132" s="2355" t="s">
        <v>13422</v>
      </c>
      <c r="J132" s="1890" t="s">
        <v>31</v>
      </c>
      <c r="K132" s="1891" t="s">
        <v>13423</v>
      </c>
      <c r="L132" s="1892">
        <v>0.63888888888888884</v>
      </c>
      <c r="M132" s="1892">
        <v>0.74305555555555558</v>
      </c>
      <c r="N132" s="1890" t="s">
        <v>33</v>
      </c>
      <c r="O132" s="1892">
        <v>0.61458333333333337</v>
      </c>
      <c r="P132" s="2336" t="s">
        <v>34</v>
      </c>
      <c r="Q132" s="2336" t="s">
        <v>34</v>
      </c>
      <c r="R132" s="1890" t="s">
        <v>36</v>
      </c>
      <c r="S132" s="1890" t="s">
        <v>35</v>
      </c>
      <c r="T132" s="1890" t="s">
        <v>36</v>
      </c>
      <c r="U132" s="1890" t="s">
        <v>33</v>
      </c>
      <c r="V132" s="2526">
        <f t="shared" ref="V132:V196" si="2">L132-O132</f>
        <v>2.4305555555555469E-2</v>
      </c>
      <c r="W132" s="2017">
        <v>9899753651</v>
      </c>
    </row>
    <row r="133" spans="1:23">
      <c r="A133" s="1801">
        <v>130</v>
      </c>
      <c r="B133" s="1801"/>
      <c r="C133" s="2353">
        <v>208661</v>
      </c>
      <c r="D133" s="1801" t="s">
        <v>13383</v>
      </c>
      <c r="E133" s="2106" t="s">
        <v>13424</v>
      </c>
      <c r="F133" s="2106" t="s">
        <v>2090</v>
      </c>
      <c r="G133" s="2353" t="s">
        <v>10594</v>
      </c>
      <c r="H133" s="2106" t="s">
        <v>215</v>
      </c>
      <c r="I133" s="2106" t="s">
        <v>214</v>
      </c>
      <c r="J133" s="1801" t="s">
        <v>31</v>
      </c>
      <c r="K133" s="1802" t="s">
        <v>920</v>
      </c>
      <c r="L133" s="1807">
        <v>0.4375</v>
      </c>
      <c r="M133" s="1807">
        <v>0.46527777777777779</v>
      </c>
      <c r="N133" s="1801" t="s">
        <v>219</v>
      </c>
      <c r="O133" s="1807">
        <v>0.4236111111111111</v>
      </c>
      <c r="P133" s="2336" t="s">
        <v>34</v>
      </c>
      <c r="Q133" s="2336" t="s">
        <v>34</v>
      </c>
      <c r="R133" s="1801" t="s">
        <v>36</v>
      </c>
      <c r="S133" s="1801" t="s">
        <v>35</v>
      </c>
      <c r="T133" s="1801" t="s">
        <v>36</v>
      </c>
      <c r="U133" s="1801" t="s">
        <v>219</v>
      </c>
      <c r="V133" s="2526">
        <f t="shared" si="2"/>
        <v>1.3888888888888895E-2</v>
      </c>
      <c r="W133" s="1801"/>
    </row>
    <row r="134" spans="1:23" s="1810" customFormat="1">
      <c r="A134" s="1801">
        <v>131</v>
      </c>
      <c r="B134" s="1801">
        <v>4644</v>
      </c>
      <c r="C134" s="2353">
        <v>216619</v>
      </c>
      <c r="D134" s="1802" t="s">
        <v>13425</v>
      </c>
      <c r="E134" s="2353" t="s">
        <v>13426</v>
      </c>
      <c r="F134" s="2106" t="s">
        <v>475</v>
      </c>
      <c r="G134" s="2353" t="s">
        <v>13427</v>
      </c>
      <c r="H134" s="2106" t="s">
        <v>41</v>
      </c>
      <c r="I134" s="2106" t="s">
        <v>11467</v>
      </c>
      <c r="J134" s="1801" t="s">
        <v>31</v>
      </c>
      <c r="K134" s="1802" t="s">
        <v>885</v>
      </c>
      <c r="L134" s="1807">
        <v>0.35</v>
      </c>
      <c r="M134" s="1807">
        <v>0.4375</v>
      </c>
      <c r="N134" s="1890" t="s">
        <v>33</v>
      </c>
      <c r="O134" s="1807">
        <v>0.34027777777777779</v>
      </c>
      <c r="P134" s="2336" t="s">
        <v>34</v>
      </c>
      <c r="Q134" s="2336" t="s">
        <v>34</v>
      </c>
      <c r="R134" s="1890" t="s">
        <v>36</v>
      </c>
      <c r="S134" s="1890" t="s">
        <v>35</v>
      </c>
      <c r="T134" s="1890" t="s">
        <v>36</v>
      </c>
      <c r="U134" s="1890" t="s">
        <v>33</v>
      </c>
      <c r="V134" s="2526">
        <f t="shared" si="2"/>
        <v>9.7222222222221877E-3</v>
      </c>
      <c r="W134" s="1801"/>
    </row>
    <row r="135" spans="1:23" s="1810" customFormat="1" ht="27.75">
      <c r="A135" s="1801">
        <v>132</v>
      </c>
      <c r="B135" s="1801">
        <v>4510</v>
      </c>
      <c r="C135" s="2353">
        <v>208793</v>
      </c>
      <c r="D135" s="1801" t="s">
        <v>13425</v>
      </c>
      <c r="E135" s="2353" t="s">
        <v>13428</v>
      </c>
      <c r="F135" s="2106" t="s">
        <v>4805</v>
      </c>
      <c r="G135" s="2353" t="s">
        <v>13429</v>
      </c>
      <c r="H135" s="2353" t="s">
        <v>7292</v>
      </c>
      <c r="I135" s="2353" t="s">
        <v>12532</v>
      </c>
      <c r="J135" s="1801" t="s">
        <v>31</v>
      </c>
      <c r="K135" s="1802" t="s">
        <v>303</v>
      </c>
      <c r="L135" s="1807">
        <v>0.44097222222222221</v>
      </c>
      <c r="M135" s="1807">
        <v>0.54166666666666663</v>
      </c>
      <c r="N135" s="1890" t="s">
        <v>33</v>
      </c>
      <c r="O135" s="1807">
        <v>0.42708333333333331</v>
      </c>
      <c r="P135" s="2336" t="s">
        <v>34</v>
      </c>
      <c r="Q135" s="2336" t="s">
        <v>34</v>
      </c>
      <c r="R135" s="1890" t="s">
        <v>36</v>
      </c>
      <c r="S135" s="1890" t="s">
        <v>35</v>
      </c>
      <c r="T135" s="1890" t="s">
        <v>36</v>
      </c>
      <c r="U135" s="1890" t="s">
        <v>33</v>
      </c>
      <c r="V135" s="2526">
        <f t="shared" si="2"/>
        <v>1.3888888888888895E-2</v>
      </c>
      <c r="W135" s="1801"/>
    </row>
    <row r="136" spans="1:23" s="1810" customFormat="1">
      <c r="A136" s="1801">
        <v>133</v>
      </c>
      <c r="B136" s="1801">
        <v>4505</v>
      </c>
      <c r="C136" s="2353">
        <v>216793</v>
      </c>
      <c r="D136" s="1801" t="s">
        <v>13425</v>
      </c>
      <c r="E136" s="2106" t="s">
        <v>13430</v>
      </c>
      <c r="F136" s="2106" t="s">
        <v>518</v>
      </c>
      <c r="G136" s="2353" t="s">
        <v>13431</v>
      </c>
      <c r="H136" s="2106" t="s">
        <v>947</v>
      </c>
      <c r="I136" s="2106" t="s">
        <v>1553</v>
      </c>
      <c r="J136" s="1801" t="s">
        <v>31</v>
      </c>
      <c r="K136" s="1802" t="s">
        <v>6183</v>
      </c>
      <c r="L136" s="1807">
        <v>0.5625</v>
      </c>
      <c r="M136" s="1807">
        <v>0.66666666666666663</v>
      </c>
      <c r="N136" s="1801" t="s">
        <v>33</v>
      </c>
      <c r="O136" s="1807">
        <v>0.5625</v>
      </c>
      <c r="P136" s="2336" t="s">
        <v>34</v>
      </c>
      <c r="Q136" s="2336" t="s">
        <v>34</v>
      </c>
      <c r="R136" s="1801" t="s">
        <v>600</v>
      </c>
      <c r="S136" s="1801" t="s">
        <v>600</v>
      </c>
      <c r="T136" s="1801" t="s">
        <v>36</v>
      </c>
      <c r="U136" s="1801" t="s">
        <v>9497</v>
      </c>
      <c r="V136" s="2526">
        <f t="shared" si="2"/>
        <v>0</v>
      </c>
      <c r="W136" s="1801"/>
    </row>
    <row r="137" spans="1:23" s="1810" customFormat="1">
      <c r="A137" s="1801">
        <v>134</v>
      </c>
      <c r="B137" s="1801">
        <v>3506</v>
      </c>
      <c r="C137" s="2353">
        <v>178899</v>
      </c>
      <c r="D137" s="1801" t="s">
        <v>13425</v>
      </c>
      <c r="E137" s="2106" t="s">
        <v>13432</v>
      </c>
      <c r="F137" s="2106" t="s">
        <v>835</v>
      </c>
      <c r="G137" s="2353" t="s">
        <v>11994</v>
      </c>
      <c r="H137" s="2106" t="s">
        <v>947</v>
      </c>
      <c r="I137" s="2106" t="s">
        <v>1553</v>
      </c>
      <c r="J137" s="1801" t="s">
        <v>31</v>
      </c>
      <c r="K137" s="1802" t="s">
        <v>529</v>
      </c>
      <c r="L137" s="1807">
        <v>0.71180555555555558</v>
      </c>
      <c r="M137" s="1801" t="s">
        <v>13433</v>
      </c>
      <c r="N137" s="1801" t="s">
        <v>33</v>
      </c>
      <c r="O137" s="1807">
        <v>0.71111111111111114</v>
      </c>
      <c r="P137" s="2336" t="s">
        <v>34</v>
      </c>
      <c r="Q137" s="2336" t="s">
        <v>34</v>
      </c>
      <c r="R137" s="1801" t="s">
        <v>600</v>
      </c>
      <c r="S137" s="1801" t="s">
        <v>600</v>
      </c>
      <c r="T137" s="1801" t="s">
        <v>36</v>
      </c>
      <c r="U137" s="1801" t="s">
        <v>9497</v>
      </c>
      <c r="V137" s="2526">
        <f t="shared" si="2"/>
        <v>6.9444444444444198E-4</v>
      </c>
      <c r="W137" s="1801"/>
    </row>
    <row r="138" spans="1:23" s="439" customFormat="1" ht="27.75">
      <c r="A138" s="1801">
        <v>135</v>
      </c>
      <c r="B138" s="463"/>
      <c r="C138" s="2656">
        <v>218406</v>
      </c>
      <c r="D138" s="463" t="s">
        <v>13425</v>
      </c>
      <c r="E138" s="2656" t="s">
        <v>13434</v>
      </c>
      <c r="F138" s="1297" t="s">
        <v>122</v>
      </c>
      <c r="G138" s="2656" t="s">
        <v>1797</v>
      </c>
      <c r="H138" s="1297" t="s">
        <v>463</v>
      </c>
      <c r="I138" s="1297" t="s">
        <v>617</v>
      </c>
      <c r="J138" s="463" t="s">
        <v>94</v>
      </c>
      <c r="K138" s="1286" t="s">
        <v>239</v>
      </c>
      <c r="L138" s="966">
        <v>0.8125</v>
      </c>
      <c r="M138" s="966">
        <v>1.0416666666666666E-2</v>
      </c>
      <c r="N138" s="608" t="s">
        <v>298</v>
      </c>
      <c r="O138" s="966">
        <v>0.80208333333333337</v>
      </c>
      <c r="P138" s="2660"/>
      <c r="Q138" s="2660" t="s">
        <v>171</v>
      </c>
      <c r="R138" s="463" t="s">
        <v>36</v>
      </c>
      <c r="S138" s="463" t="s">
        <v>35</v>
      </c>
      <c r="T138" s="463" t="s">
        <v>36</v>
      </c>
      <c r="U138" s="463" t="s">
        <v>33</v>
      </c>
      <c r="V138" s="1340">
        <f t="shared" si="2"/>
        <v>1.041666666666663E-2</v>
      </c>
      <c r="W138" s="463"/>
    </row>
    <row r="139" spans="1:23" s="1810" customFormat="1">
      <c r="A139" s="1801">
        <v>136</v>
      </c>
      <c r="B139" s="1801">
        <v>2567</v>
      </c>
      <c r="C139" s="2353">
        <v>214215</v>
      </c>
      <c r="D139" s="1801" t="s">
        <v>13425</v>
      </c>
      <c r="E139" s="2353" t="s">
        <v>13435</v>
      </c>
      <c r="F139" s="2106" t="s">
        <v>122</v>
      </c>
      <c r="G139" s="2353" t="s">
        <v>6976</v>
      </c>
      <c r="H139" s="2106" t="s">
        <v>9120</v>
      </c>
      <c r="I139" s="2106" t="s">
        <v>10640</v>
      </c>
      <c r="J139" s="1801" t="s">
        <v>31</v>
      </c>
      <c r="K139" s="1802" t="s">
        <v>229</v>
      </c>
      <c r="L139" s="1807">
        <v>0.37777777777777777</v>
      </c>
      <c r="M139" s="1807">
        <v>0.82638888888888884</v>
      </c>
      <c r="N139" s="1801" t="s">
        <v>2217</v>
      </c>
      <c r="O139" s="1807">
        <v>0.375</v>
      </c>
      <c r="P139" s="2317" t="s">
        <v>34</v>
      </c>
      <c r="Q139" s="2317" t="s">
        <v>34</v>
      </c>
      <c r="R139" s="1801" t="s">
        <v>36</v>
      </c>
      <c r="S139" s="1801" t="s">
        <v>35</v>
      </c>
      <c r="T139" s="1801" t="s">
        <v>35</v>
      </c>
      <c r="U139" s="1801" t="s">
        <v>2217</v>
      </c>
      <c r="V139" s="2526">
        <f t="shared" si="2"/>
        <v>2.7777777777777679E-3</v>
      </c>
      <c r="W139" s="1801"/>
    </row>
    <row r="140" spans="1:23" s="439" customFormat="1">
      <c r="A140" s="1801">
        <v>137</v>
      </c>
      <c r="B140" s="463">
        <v>2572</v>
      </c>
      <c r="C140" s="2656">
        <v>214218</v>
      </c>
      <c r="D140" s="463" t="s">
        <v>13425</v>
      </c>
      <c r="E140" s="2656" t="s">
        <v>13436</v>
      </c>
      <c r="F140" s="1297" t="s">
        <v>2095</v>
      </c>
      <c r="G140" s="2656" t="s">
        <v>6982</v>
      </c>
      <c r="H140" s="1297" t="s">
        <v>9120</v>
      </c>
      <c r="I140" s="1297" t="s">
        <v>10640</v>
      </c>
      <c r="J140" s="463" t="s">
        <v>31</v>
      </c>
      <c r="K140" s="1286" t="s">
        <v>3516</v>
      </c>
      <c r="L140" s="966">
        <v>0.34444444444444444</v>
      </c>
      <c r="M140" s="966">
        <v>0.70833333333333337</v>
      </c>
      <c r="N140" s="463" t="s">
        <v>12651</v>
      </c>
      <c r="O140" s="966">
        <v>0.33333333333333331</v>
      </c>
      <c r="P140" s="2508"/>
      <c r="Q140" s="2508" t="s">
        <v>171</v>
      </c>
      <c r="R140" s="463" t="s">
        <v>35</v>
      </c>
      <c r="S140" s="463" t="s">
        <v>35</v>
      </c>
      <c r="T140" s="463" t="s">
        <v>35</v>
      </c>
      <c r="U140" s="463" t="s">
        <v>13437</v>
      </c>
      <c r="V140" s="1340">
        <f t="shared" si="2"/>
        <v>1.1111111111111127E-2</v>
      </c>
      <c r="W140" s="463"/>
    </row>
    <row r="141" spans="1:23">
      <c r="A141" s="1801">
        <v>138</v>
      </c>
      <c r="B141" s="775">
        <v>4646</v>
      </c>
      <c r="C141" s="2649">
        <v>164698</v>
      </c>
      <c r="D141" s="775" t="s">
        <v>13425</v>
      </c>
      <c r="E141" s="2650" t="s">
        <v>13438</v>
      </c>
      <c r="F141" s="2650" t="s">
        <v>587</v>
      </c>
      <c r="G141" s="2649" t="s">
        <v>9007</v>
      </c>
      <c r="H141" s="2650" t="s">
        <v>41</v>
      </c>
      <c r="I141" s="2650" t="s">
        <v>11467</v>
      </c>
      <c r="J141" s="775" t="s">
        <v>31</v>
      </c>
      <c r="K141" s="1013" t="s">
        <v>1042</v>
      </c>
      <c r="L141" s="1498">
        <v>0.72916666666666663</v>
      </c>
      <c r="M141" s="1498">
        <v>0.79166666666666663</v>
      </c>
      <c r="N141" s="2651" t="s">
        <v>37</v>
      </c>
      <c r="O141" s="775"/>
      <c r="P141" s="2302"/>
      <c r="Q141" s="2302"/>
      <c r="R141" s="775"/>
      <c r="S141" s="775"/>
      <c r="T141" s="775"/>
      <c r="U141" s="775"/>
      <c r="V141" s="2526"/>
      <c r="W141" s="775"/>
    </row>
    <row r="142" spans="1:23" s="1810" customFormat="1">
      <c r="A142" s="1801">
        <v>139</v>
      </c>
      <c r="B142" s="1801">
        <v>4532</v>
      </c>
      <c r="C142" s="2353">
        <v>214726</v>
      </c>
      <c r="D142" s="1801" t="s">
        <v>13425</v>
      </c>
      <c r="E142" s="2106" t="s">
        <v>13439</v>
      </c>
      <c r="F142" s="2106" t="s">
        <v>829</v>
      </c>
      <c r="G142" s="2353" t="s">
        <v>13440</v>
      </c>
      <c r="H142" s="2106" t="s">
        <v>463</v>
      </c>
      <c r="I142" s="2106" t="s">
        <v>462</v>
      </c>
      <c r="J142" s="1801" t="s">
        <v>31</v>
      </c>
      <c r="K142" s="1802" t="s">
        <v>599</v>
      </c>
      <c r="L142" s="1807">
        <v>0.43055555555555558</v>
      </c>
      <c r="M142" s="1807">
        <v>0.5625</v>
      </c>
      <c r="N142" s="1801" t="s">
        <v>6789</v>
      </c>
      <c r="O142" s="1807">
        <v>0.36805555555555558</v>
      </c>
      <c r="P142" s="2317" t="s">
        <v>34</v>
      </c>
      <c r="Q142" s="2317" t="s">
        <v>34</v>
      </c>
      <c r="R142" s="1801" t="s">
        <v>600</v>
      </c>
      <c r="S142" s="1801" t="s">
        <v>600</v>
      </c>
      <c r="T142" s="1801" t="s">
        <v>36</v>
      </c>
      <c r="U142" s="1801" t="s">
        <v>367</v>
      </c>
      <c r="V142" s="952">
        <f t="shared" si="2"/>
        <v>6.25E-2</v>
      </c>
      <c r="W142" s="1801"/>
    </row>
    <row r="143" spans="1:23" s="1810" customFormat="1">
      <c r="A143" s="1801">
        <v>140</v>
      </c>
      <c r="B143" s="1801"/>
      <c r="C143" s="2353">
        <v>214304</v>
      </c>
      <c r="D143" s="1801" t="s">
        <v>13425</v>
      </c>
      <c r="E143" s="2353" t="s">
        <v>13441</v>
      </c>
      <c r="F143" s="2106" t="s">
        <v>524</v>
      </c>
      <c r="G143" s="2353" t="s">
        <v>394</v>
      </c>
      <c r="H143" s="2106" t="s">
        <v>2226</v>
      </c>
      <c r="I143" s="2106" t="s">
        <v>104</v>
      </c>
      <c r="J143" s="1801" t="s">
        <v>31</v>
      </c>
      <c r="K143" s="1802" t="s">
        <v>50</v>
      </c>
      <c r="L143" s="1807">
        <v>0.57291666666666663</v>
      </c>
      <c r="M143" s="1807">
        <v>0.67708333333333337</v>
      </c>
      <c r="N143" s="1801" t="s">
        <v>6789</v>
      </c>
      <c r="O143" s="1807">
        <v>0.5625</v>
      </c>
      <c r="P143" s="2317" t="s">
        <v>34</v>
      </c>
      <c r="Q143" s="2317" t="s">
        <v>34</v>
      </c>
      <c r="R143" s="1801" t="s">
        <v>600</v>
      </c>
      <c r="S143" s="1801" t="s">
        <v>600</v>
      </c>
      <c r="T143" s="1801" t="s">
        <v>36</v>
      </c>
      <c r="U143" s="1801" t="s">
        <v>367</v>
      </c>
      <c r="V143" s="2526">
        <f t="shared" si="2"/>
        <v>1.041666666666663E-2</v>
      </c>
      <c r="W143" s="1801"/>
    </row>
    <row r="144" spans="1:23" s="1810" customFormat="1">
      <c r="A144" s="1801">
        <v>141</v>
      </c>
      <c r="B144" s="1801">
        <v>3510</v>
      </c>
      <c r="C144" s="2353">
        <v>210628</v>
      </c>
      <c r="D144" s="1801" t="s">
        <v>13425</v>
      </c>
      <c r="E144" s="2106" t="s">
        <v>13442</v>
      </c>
      <c r="F144" s="2106" t="s">
        <v>810</v>
      </c>
      <c r="G144" s="2353" t="s">
        <v>394</v>
      </c>
      <c r="H144" s="2106" t="s">
        <v>2226</v>
      </c>
      <c r="I144" s="2106" t="s">
        <v>104</v>
      </c>
      <c r="J144" s="1801" t="s">
        <v>31</v>
      </c>
      <c r="K144" s="1802" t="s">
        <v>5413</v>
      </c>
      <c r="L144" s="1807">
        <v>0.70138888888888884</v>
      </c>
      <c r="M144" s="1807">
        <v>0.74652777777777779</v>
      </c>
      <c r="N144" s="1801" t="s">
        <v>33</v>
      </c>
      <c r="O144" s="1807">
        <v>0.69444444444444442</v>
      </c>
      <c r="P144" s="2317" t="s">
        <v>34</v>
      </c>
      <c r="Q144" s="2317" t="s">
        <v>34</v>
      </c>
      <c r="R144" s="1801" t="s">
        <v>600</v>
      </c>
      <c r="S144" s="1801" t="s">
        <v>600</v>
      </c>
      <c r="T144" s="1801" t="s">
        <v>36</v>
      </c>
      <c r="U144" s="1801"/>
      <c r="V144" s="2526">
        <f t="shared" si="2"/>
        <v>6.9444444444444198E-3</v>
      </c>
      <c r="W144" s="1801"/>
    </row>
    <row r="145" spans="1:23" s="1810" customFormat="1">
      <c r="A145" s="1801">
        <v>142</v>
      </c>
      <c r="B145" s="1801">
        <v>4624</v>
      </c>
      <c r="C145" s="2353">
        <v>208869</v>
      </c>
      <c r="D145" s="1801" t="s">
        <v>13425</v>
      </c>
      <c r="E145" s="2353" t="s">
        <v>13443</v>
      </c>
      <c r="F145" s="2106" t="s">
        <v>166</v>
      </c>
      <c r="G145" s="2353" t="s">
        <v>105</v>
      </c>
      <c r="H145" s="2106" t="s">
        <v>2226</v>
      </c>
      <c r="I145" s="2106" t="s">
        <v>104</v>
      </c>
      <c r="J145" s="1801" t="s">
        <v>31</v>
      </c>
      <c r="K145" s="1802" t="s">
        <v>5086</v>
      </c>
      <c r="L145" s="1807">
        <v>0.76597222222222228</v>
      </c>
      <c r="M145" s="1807">
        <v>0.80208333333333337</v>
      </c>
      <c r="N145" s="1801" t="s">
        <v>33</v>
      </c>
      <c r="O145" s="1807">
        <v>0.75694444444444442</v>
      </c>
      <c r="P145" s="2317" t="s">
        <v>34</v>
      </c>
      <c r="Q145" s="2317" t="s">
        <v>34</v>
      </c>
      <c r="R145" s="1801" t="s">
        <v>600</v>
      </c>
      <c r="S145" s="1801" t="s">
        <v>600</v>
      </c>
      <c r="T145" s="1801" t="s">
        <v>36</v>
      </c>
      <c r="U145" s="1801" t="s">
        <v>367</v>
      </c>
      <c r="V145" s="2526">
        <f t="shared" si="2"/>
        <v>9.0277777777778567E-3</v>
      </c>
      <c r="W145" s="1801"/>
    </row>
    <row r="146" spans="1:23">
      <c r="A146" s="1801">
        <v>143</v>
      </c>
      <c r="B146" s="775"/>
      <c r="C146" s="2649">
        <v>203563</v>
      </c>
      <c r="D146" s="775" t="s">
        <v>13425</v>
      </c>
      <c r="E146" s="2649" t="s">
        <v>13403</v>
      </c>
      <c r="F146" s="2650" t="s">
        <v>2535</v>
      </c>
      <c r="G146" s="2649" t="s">
        <v>11335</v>
      </c>
      <c r="H146" s="2650" t="s">
        <v>70</v>
      </c>
      <c r="I146" s="2650" t="s">
        <v>183</v>
      </c>
      <c r="J146" s="775" t="s">
        <v>31</v>
      </c>
      <c r="K146" s="1013"/>
      <c r="L146" s="775"/>
      <c r="M146" s="775"/>
      <c r="N146" s="2651" t="s">
        <v>37</v>
      </c>
      <c r="O146" s="775"/>
      <c r="P146" s="2302"/>
      <c r="Q146" s="2302"/>
      <c r="R146" s="775"/>
      <c r="S146" s="775"/>
      <c r="T146" s="775"/>
      <c r="U146" s="775"/>
      <c r="V146" s="2526">
        <f t="shared" si="2"/>
        <v>0</v>
      </c>
      <c r="W146" s="775"/>
    </row>
    <row r="147" spans="1:23">
      <c r="A147" s="1801">
        <v>144</v>
      </c>
      <c r="B147" s="775"/>
      <c r="C147" s="2649">
        <v>191077</v>
      </c>
      <c r="D147" s="775" t="s">
        <v>13425</v>
      </c>
      <c r="E147" s="2649" t="s">
        <v>13444</v>
      </c>
      <c r="F147" s="2650" t="s">
        <v>74</v>
      </c>
      <c r="G147" s="2649" t="s">
        <v>11209</v>
      </c>
      <c r="H147" s="2650" t="s">
        <v>70</v>
      </c>
      <c r="I147" s="2650" t="s">
        <v>183</v>
      </c>
      <c r="J147" s="775" t="s">
        <v>31</v>
      </c>
      <c r="K147" s="1013"/>
      <c r="L147" s="775"/>
      <c r="M147" s="775"/>
      <c r="N147" s="2651" t="s">
        <v>37</v>
      </c>
      <c r="O147" s="775"/>
      <c r="P147" s="2302"/>
      <c r="Q147" s="2302"/>
      <c r="R147" s="775"/>
      <c r="S147" s="775"/>
      <c r="T147" s="775"/>
      <c r="U147" s="775"/>
      <c r="V147" s="2526">
        <f t="shared" si="2"/>
        <v>0</v>
      </c>
      <c r="W147" s="775"/>
    </row>
    <row r="148" spans="1:23">
      <c r="A148" s="1801">
        <v>145</v>
      </c>
      <c r="B148" s="775"/>
      <c r="C148" s="2649">
        <v>166775</v>
      </c>
      <c r="D148" s="775" t="s">
        <v>13425</v>
      </c>
      <c r="E148" s="2649" t="s">
        <v>8865</v>
      </c>
      <c r="F148" s="2650" t="s">
        <v>59</v>
      </c>
      <c r="G148" s="2649" t="s">
        <v>11545</v>
      </c>
      <c r="H148" s="2650" t="s">
        <v>70</v>
      </c>
      <c r="I148" s="2650" t="s">
        <v>183</v>
      </c>
      <c r="J148" s="775" t="s">
        <v>31</v>
      </c>
      <c r="K148" s="1013"/>
      <c r="L148" s="775"/>
      <c r="M148" s="775"/>
      <c r="N148" s="2651" t="s">
        <v>37</v>
      </c>
      <c r="O148" s="775"/>
      <c r="P148" s="2302"/>
      <c r="Q148" s="2302"/>
      <c r="R148" s="775"/>
      <c r="S148" s="775"/>
      <c r="T148" s="775"/>
      <c r="U148" s="775"/>
      <c r="V148" s="2526">
        <f t="shared" si="2"/>
        <v>0</v>
      </c>
      <c r="W148" s="775"/>
    </row>
    <row r="149" spans="1:23">
      <c r="A149" s="1801">
        <v>146</v>
      </c>
      <c r="B149" s="775"/>
      <c r="C149" s="2649">
        <v>215361</v>
      </c>
      <c r="D149" s="775" t="s">
        <v>13425</v>
      </c>
      <c r="E149" s="2649" t="s">
        <v>13445</v>
      </c>
      <c r="F149" s="2650" t="s">
        <v>2535</v>
      </c>
      <c r="G149" s="2649" t="s">
        <v>11480</v>
      </c>
      <c r="H149" s="2650" t="s">
        <v>70</v>
      </c>
      <c r="I149" s="2650" t="s">
        <v>5906</v>
      </c>
      <c r="J149" s="775" t="s">
        <v>31</v>
      </c>
      <c r="K149" s="1013"/>
      <c r="L149" s="775"/>
      <c r="M149" s="775"/>
      <c r="N149" s="2651" t="s">
        <v>37</v>
      </c>
      <c r="O149" s="775"/>
      <c r="P149" s="2302"/>
      <c r="Q149" s="2302"/>
      <c r="R149" s="775"/>
      <c r="S149" s="775"/>
      <c r="T149" s="775"/>
      <c r="U149" s="775"/>
      <c r="V149" s="2526">
        <f t="shared" si="2"/>
        <v>0</v>
      </c>
      <c r="W149" s="775"/>
    </row>
    <row r="150" spans="1:23">
      <c r="A150" s="1801">
        <v>147</v>
      </c>
      <c r="B150" s="775"/>
      <c r="C150" s="2649">
        <v>216103</v>
      </c>
      <c r="D150" s="775" t="s">
        <v>13425</v>
      </c>
      <c r="E150" s="2649" t="s">
        <v>13446</v>
      </c>
      <c r="F150" s="2650" t="s">
        <v>2535</v>
      </c>
      <c r="G150" s="2649" t="s">
        <v>11480</v>
      </c>
      <c r="H150" s="2650" t="s">
        <v>70</v>
      </c>
      <c r="I150" s="2650" t="s">
        <v>5906</v>
      </c>
      <c r="J150" s="775" t="s">
        <v>31</v>
      </c>
      <c r="K150" s="1013"/>
      <c r="L150" s="775"/>
      <c r="M150" s="775"/>
      <c r="N150" s="2651" t="s">
        <v>37</v>
      </c>
      <c r="O150" s="775"/>
      <c r="P150" s="2302"/>
      <c r="Q150" s="2302"/>
      <c r="R150" s="775"/>
      <c r="S150" s="775"/>
      <c r="T150" s="775"/>
      <c r="U150" s="775"/>
      <c r="V150" s="2526">
        <f t="shared" si="2"/>
        <v>0</v>
      </c>
      <c r="W150" s="775"/>
    </row>
    <row r="151" spans="1:23">
      <c r="A151" s="1801">
        <v>148</v>
      </c>
      <c r="B151" s="775"/>
      <c r="C151" s="2649">
        <v>212069</v>
      </c>
      <c r="D151" s="775" t="s">
        <v>13425</v>
      </c>
      <c r="E151" s="2649" t="s">
        <v>13447</v>
      </c>
      <c r="F151" s="2650" t="s">
        <v>810</v>
      </c>
      <c r="G151" s="2649" t="s">
        <v>7900</v>
      </c>
      <c r="H151" s="2650" t="s">
        <v>70</v>
      </c>
      <c r="I151" s="2650" t="s">
        <v>5906</v>
      </c>
      <c r="J151" s="775" t="s">
        <v>94</v>
      </c>
      <c r="K151" s="1013"/>
      <c r="L151" s="775"/>
      <c r="M151" s="775"/>
      <c r="N151" s="2651" t="s">
        <v>37</v>
      </c>
      <c r="O151" s="775"/>
      <c r="P151" s="2647"/>
      <c r="Q151" s="2647"/>
      <c r="R151" s="775"/>
      <c r="S151" s="775"/>
      <c r="T151" s="775"/>
      <c r="U151" s="775"/>
      <c r="V151" s="2526">
        <f t="shared" si="2"/>
        <v>0</v>
      </c>
      <c r="W151" s="775"/>
    </row>
    <row r="152" spans="1:23">
      <c r="A152" s="1801">
        <v>149</v>
      </c>
      <c r="B152" s="775">
        <v>4523</v>
      </c>
      <c r="C152" s="2649">
        <v>218092</v>
      </c>
      <c r="D152" s="775" t="s">
        <v>13425</v>
      </c>
      <c r="E152" s="2650" t="s">
        <v>13448</v>
      </c>
      <c r="F152" s="2650" t="s">
        <v>126</v>
      </c>
      <c r="G152" s="2649" t="s">
        <v>13449</v>
      </c>
      <c r="H152" s="2650" t="s">
        <v>7901</v>
      </c>
      <c r="I152" s="2650" t="s">
        <v>3448</v>
      </c>
      <c r="J152" s="775" t="s">
        <v>31</v>
      </c>
      <c r="K152" s="1013" t="s">
        <v>6349</v>
      </c>
      <c r="L152" s="1498">
        <v>0.64930555555555558</v>
      </c>
      <c r="M152" s="1498">
        <v>0.67013888888888884</v>
      </c>
      <c r="N152" s="2651" t="s">
        <v>37</v>
      </c>
      <c r="O152" s="775"/>
      <c r="P152" s="2302"/>
      <c r="Q152" s="2302"/>
      <c r="R152" s="775"/>
      <c r="S152" s="775"/>
      <c r="T152" s="775"/>
      <c r="U152" s="775"/>
      <c r="V152" s="2526"/>
      <c r="W152" s="775"/>
    </row>
    <row r="153" spans="1:23" s="1810" customFormat="1">
      <c r="A153" s="1801">
        <v>150</v>
      </c>
      <c r="B153" s="1801"/>
      <c r="C153" s="2353">
        <v>218452</v>
      </c>
      <c r="D153" s="1801" t="s">
        <v>13425</v>
      </c>
      <c r="E153" s="2353" t="s">
        <v>13450</v>
      </c>
      <c r="F153" s="2106" t="s">
        <v>126</v>
      </c>
      <c r="G153" s="2353" t="s">
        <v>128</v>
      </c>
      <c r="H153" s="2106" t="s">
        <v>29</v>
      </c>
      <c r="I153" s="2106" t="s">
        <v>13451</v>
      </c>
      <c r="J153" s="1801" t="s">
        <v>188</v>
      </c>
      <c r="K153" s="1802" t="s">
        <v>303</v>
      </c>
      <c r="L153" s="1807">
        <v>0.67708333333333337</v>
      </c>
      <c r="M153" s="1807">
        <v>0.82638888888888884</v>
      </c>
      <c r="N153" s="1801" t="s">
        <v>33</v>
      </c>
      <c r="O153" s="1807">
        <v>0.66666666666666663</v>
      </c>
      <c r="P153" s="2301" t="s">
        <v>34</v>
      </c>
      <c r="Q153" s="2301" t="s">
        <v>34</v>
      </c>
      <c r="R153" s="1801" t="s">
        <v>36</v>
      </c>
      <c r="S153" s="1801" t="s">
        <v>600</v>
      </c>
      <c r="T153" s="1801" t="s">
        <v>36</v>
      </c>
      <c r="U153" s="1801" t="s">
        <v>33</v>
      </c>
      <c r="V153" s="2526">
        <f t="shared" si="2"/>
        <v>1.0416666666666741E-2</v>
      </c>
      <c r="W153" s="1801"/>
    </row>
    <row r="154" spans="1:23" s="1810" customFormat="1">
      <c r="A154" s="1801">
        <v>151</v>
      </c>
      <c r="B154" s="1801">
        <v>4530</v>
      </c>
      <c r="C154" s="2353">
        <v>208052</v>
      </c>
      <c r="D154" s="1801" t="s">
        <v>13425</v>
      </c>
      <c r="E154" s="2106" t="s">
        <v>13452</v>
      </c>
      <c r="F154" s="2106" t="s">
        <v>1012</v>
      </c>
      <c r="G154" s="2353" t="s">
        <v>110</v>
      </c>
      <c r="H154" s="2106" t="s">
        <v>29</v>
      </c>
      <c r="I154" s="2106" t="s">
        <v>9955</v>
      </c>
      <c r="J154" s="1801" t="s">
        <v>31</v>
      </c>
      <c r="K154" s="1802" t="s">
        <v>13453</v>
      </c>
      <c r="L154" s="1807">
        <v>0.76736111111111116</v>
      </c>
      <c r="M154" s="1807">
        <v>0.78125</v>
      </c>
      <c r="N154" s="1801" t="s">
        <v>33</v>
      </c>
      <c r="O154" s="1807">
        <v>0.76388888888888884</v>
      </c>
      <c r="P154" s="2317" t="s">
        <v>34</v>
      </c>
      <c r="Q154" s="2317" t="s">
        <v>34</v>
      </c>
      <c r="R154" s="1801" t="s">
        <v>36</v>
      </c>
      <c r="S154" s="1801" t="s">
        <v>600</v>
      </c>
      <c r="T154" s="1801" t="s">
        <v>36</v>
      </c>
      <c r="U154" s="1801" t="s">
        <v>33</v>
      </c>
      <c r="V154" s="2526">
        <f t="shared" si="2"/>
        <v>3.4722222222223209E-3</v>
      </c>
      <c r="W154" s="1801"/>
    </row>
    <row r="155" spans="1:23" s="1810" customFormat="1" ht="27.75">
      <c r="A155" s="1801">
        <v>152</v>
      </c>
      <c r="B155" s="1801">
        <v>4513</v>
      </c>
      <c r="C155" s="2353">
        <v>217479</v>
      </c>
      <c r="D155" s="1801" t="s">
        <v>13425</v>
      </c>
      <c r="E155" s="2106" t="s">
        <v>13454</v>
      </c>
      <c r="F155" s="2106" t="s">
        <v>210</v>
      </c>
      <c r="G155" s="2353" t="s">
        <v>321</v>
      </c>
      <c r="H155" s="2106" t="s">
        <v>237</v>
      </c>
      <c r="I155" s="2106" t="s">
        <v>401</v>
      </c>
      <c r="J155" s="1801" t="s">
        <v>31</v>
      </c>
      <c r="K155" s="1802" t="s">
        <v>32</v>
      </c>
      <c r="L155" s="1807">
        <v>0.43888888888888888</v>
      </c>
      <c r="M155" s="1807">
        <v>0.73611111111111116</v>
      </c>
      <c r="N155" s="1801" t="s">
        <v>33</v>
      </c>
      <c r="O155" s="1807">
        <v>0.43055555555555558</v>
      </c>
      <c r="P155" s="2317" t="s">
        <v>34</v>
      </c>
      <c r="Q155" s="2317" t="s">
        <v>34</v>
      </c>
      <c r="R155" s="1801" t="s">
        <v>36</v>
      </c>
      <c r="S155" s="1801" t="s">
        <v>600</v>
      </c>
      <c r="T155" s="1808" t="s">
        <v>13455</v>
      </c>
      <c r="U155" s="1801" t="s">
        <v>33</v>
      </c>
      <c r="V155" s="2526">
        <f t="shared" si="2"/>
        <v>8.3333333333333037E-3</v>
      </c>
      <c r="W155" s="1801"/>
    </row>
    <row r="156" spans="1:23" s="1810" customFormat="1" ht="27.75">
      <c r="A156" s="1801">
        <v>153</v>
      </c>
      <c r="B156" s="1801">
        <v>2620</v>
      </c>
      <c r="C156" s="2353">
        <v>217174</v>
      </c>
      <c r="D156" s="1801" t="s">
        <v>13425</v>
      </c>
      <c r="E156" s="2353" t="s">
        <v>13456</v>
      </c>
      <c r="F156" s="2106" t="s">
        <v>4648</v>
      </c>
      <c r="G156" s="2353" t="s">
        <v>13457</v>
      </c>
      <c r="H156" s="2353" t="s">
        <v>2344</v>
      </c>
      <c r="I156" s="2353" t="s">
        <v>13458</v>
      </c>
      <c r="J156" s="1801" t="s">
        <v>31</v>
      </c>
      <c r="K156" s="1802" t="s">
        <v>5086</v>
      </c>
      <c r="L156" s="1807">
        <v>0.3347222222222222</v>
      </c>
      <c r="M156" s="1807">
        <v>0.95833333333333337</v>
      </c>
      <c r="N156" s="1801" t="s">
        <v>33</v>
      </c>
      <c r="O156" s="1807">
        <v>0.3298611111111111</v>
      </c>
      <c r="P156" s="2317" t="s">
        <v>34</v>
      </c>
      <c r="Q156" s="2317" t="s">
        <v>34</v>
      </c>
      <c r="R156" s="1801" t="s">
        <v>36</v>
      </c>
      <c r="S156" s="1801" t="s">
        <v>600</v>
      </c>
      <c r="T156" s="1801" t="s">
        <v>35</v>
      </c>
      <c r="U156" s="1801" t="s">
        <v>33</v>
      </c>
      <c r="V156" s="2526">
        <f t="shared" si="2"/>
        <v>4.8611111111110938E-3</v>
      </c>
      <c r="W156" s="1801"/>
    </row>
    <row r="157" spans="1:23" s="1810" customFormat="1">
      <c r="A157" s="1801">
        <v>154</v>
      </c>
      <c r="B157" s="1801"/>
      <c r="C157" s="2353">
        <v>214266</v>
      </c>
      <c r="D157" s="1801" t="s">
        <v>13425</v>
      </c>
      <c r="E157" s="2353" t="s">
        <v>13459</v>
      </c>
      <c r="F157" s="2106" t="s">
        <v>1102</v>
      </c>
      <c r="G157" s="2353" t="s">
        <v>13460</v>
      </c>
      <c r="H157" s="2106" t="s">
        <v>2226</v>
      </c>
      <c r="I157" s="2106" t="s">
        <v>104</v>
      </c>
      <c r="J157" s="1801" t="s">
        <v>31</v>
      </c>
      <c r="K157" s="1802" t="s">
        <v>43</v>
      </c>
      <c r="L157" s="1807">
        <v>0.37986111111111109</v>
      </c>
      <c r="M157" s="1807">
        <v>0.4375</v>
      </c>
      <c r="N157" s="1801" t="s">
        <v>33</v>
      </c>
      <c r="O157" s="1807">
        <v>0.375</v>
      </c>
      <c r="P157" s="2317" t="s">
        <v>34</v>
      </c>
      <c r="Q157" s="2317" t="s">
        <v>34</v>
      </c>
      <c r="R157" s="1801" t="s">
        <v>36</v>
      </c>
      <c r="S157" s="1801" t="s">
        <v>600</v>
      </c>
      <c r="T157" s="1801" t="s">
        <v>36</v>
      </c>
      <c r="U157" s="1801" t="s">
        <v>33</v>
      </c>
      <c r="V157" s="2526">
        <f t="shared" si="2"/>
        <v>4.8611111111110938E-3</v>
      </c>
      <c r="W157" s="1801"/>
    </row>
    <row r="158" spans="1:23" s="1810" customFormat="1" ht="27.75">
      <c r="A158" s="1801">
        <v>155</v>
      </c>
      <c r="B158" s="1801"/>
      <c r="C158" s="2353">
        <v>216396</v>
      </c>
      <c r="D158" s="1801" t="s">
        <v>13425</v>
      </c>
      <c r="E158" s="2353" t="s">
        <v>13461</v>
      </c>
      <c r="F158" s="2106" t="s">
        <v>443</v>
      </c>
      <c r="G158" s="2353" t="s">
        <v>13462</v>
      </c>
      <c r="H158" s="2106" t="s">
        <v>520</v>
      </c>
      <c r="I158" s="2106" t="s">
        <v>5405</v>
      </c>
      <c r="J158" s="1801" t="s">
        <v>31</v>
      </c>
      <c r="K158" s="1802" t="s">
        <v>469</v>
      </c>
      <c r="L158" s="1807">
        <v>0.44097222222222221</v>
      </c>
      <c r="M158" s="1807">
        <v>0.52083333333333337</v>
      </c>
      <c r="N158" s="1801" t="s">
        <v>33</v>
      </c>
      <c r="O158" s="1807">
        <v>0.42708333333333331</v>
      </c>
      <c r="P158" s="2317" t="s">
        <v>34</v>
      </c>
      <c r="Q158" s="2317" t="s">
        <v>34</v>
      </c>
      <c r="R158" s="1801" t="s">
        <v>600</v>
      </c>
      <c r="S158" s="1801" t="s">
        <v>600</v>
      </c>
      <c r="T158" s="1801" t="s">
        <v>36</v>
      </c>
      <c r="U158" s="1801" t="s">
        <v>9497</v>
      </c>
      <c r="V158" s="2526">
        <f t="shared" si="2"/>
        <v>1.3888888888888895E-2</v>
      </c>
      <c r="W158" s="1801"/>
    </row>
    <row r="159" spans="1:23">
      <c r="A159" s="1801">
        <v>156</v>
      </c>
      <c r="B159" s="775"/>
      <c r="C159" s="2649">
        <v>213175</v>
      </c>
      <c r="D159" s="775" t="s">
        <v>13425</v>
      </c>
      <c r="E159" s="2649" t="s">
        <v>13463</v>
      </c>
      <c r="F159" s="2650" t="s">
        <v>3264</v>
      </c>
      <c r="G159" s="2649" t="s">
        <v>13464</v>
      </c>
      <c r="H159" s="2650" t="s">
        <v>10393</v>
      </c>
      <c r="I159" s="2650" t="s">
        <v>47</v>
      </c>
      <c r="J159" s="775" t="s">
        <v>94</v>
      </c>
      <c r="K159" s="1013"/>
      <c r="L159" s="1498">
        <v>0.52430555555555558</v>
      </c>
      <c r="M159" s="1498">
        <v>0.55555555555555558</v>
      </c>
      <c r="N159" s="2651" t="s">
        <v>37</v>
      </c>
      <c r="O159" s="1498"/>
      <c r="P159" s="2647"/>
      <c r="Q159" s="2647"/>
      <c r="R159" s="775"/>
      <c r="S159" s="775"/>
      <c r="T159" s="775"/>
      <c r="U159" s="775"/>
      <c r="V159" s="2526"/>
      <c r="W159" s="775"/>
    </row>
    <row r="160" spans="1:23" s="1810" customFormat="1">
      <c r="A160" s="1801">
        <v>157</v>
      </c>
      <c r="B160" s="1801">
        <v>2136</v>
      </c>
      <c r="C160" s="2353">
        <v>209910</v>
      </c>
      <c r="D160" s="1801" t="s">
        <v>13425</v>
      </c>
      <c r="E160" s="2353" t="s">
        <v>13465</v>
      </c>
      <c r="F160" s="2106" t="s">
        <v>363</v>
      </c>
      <c r="G160" s="2353" t="s">
        <v>13466</v>
      </c>
      <c r="H160" s="2106" t="s">
        <v>10847</v>
      </c>
      <c r="I160" s="2106" t="s">
        <v>1541</v>
      </c>
      <c r="J160" s="1801" t="s">
        <v>31</v>
      </c>
      <c r="K160" s="1818" t="s">
        <v>7695</v>
      </c>
      <c r="L160" s="1807">
        <v>0.60416666666666663</v>
      </c>
      <c r="M160" s="1807">
        <v>0.8125</v>
      </c>
      <c r="N160" s="1801" t="s">
        <v>33</v>
      </c>
      <c r="O160" s="1807">
        <v>0.59722222222222221</v>
      </c>
      <c r="P160" s="2317" t="s">
        <v>34</v>
      </c>
      <c r="Q160" s="2317" t="s">
        <v>34</v>
      </c>
      <c r="R160" s="1801" t="s">
        <v>36</v>
      </c>
      <c r="S160" s="1801" t="s">
        <v>600</v>
      </c>
      <c r="T160" s="1801" t="s">
        <v>36</v>
      </c>
      <c r="U160" s="1801" t="s">
        <v>33</v>
      </c>
      <c r="V160" s="2526">
        <f t="shared" si="2"/>
        <v>6.9444444444444198E-3</v>
      </c>
      <c r="W160" s="1801"/>
    </row>
    <row r="161" spans="1:23" s="1810" customFormat="1">
      <c r="A161" s="1801">
        <v>158</v>
      </c>
      <c r="B161" s="1890">
        <v>2417</v>
      </c>
      <c r="C161" s="2548">
        <v>217449</v>
      </c>
      <c r="D161" s="1890" t="s">
        <v>13425</v>
      </c>
      <c r="E161" s="2548" t="s">
        <v>6584</v>
      </c>
      <c r="F161" s="2355" t="s">
        <v>1024</v>
      </c>
      <c r="G161" s="2548" t="s">
        <v>100</v>
      </c>
      <c r="H161" s="2355" t="s">
        <v>3346</v>
      </c>
      <c r="I161" s="2355" t="s">
        <v>773</v>
      </c>
      <c r="J161" s="1890" t="s">
        <v>31</v>
      </c>
      <c r="K161" s="1818" t="s">
        <v>854</v>
      </c>
      <c r="L161" s="1892">
        <v>0.34444444444444444</v>
      </c>
      <c r="M161" s="1892">
        <v>0.72013888888888888</v>
      </c>
      <c r="N161" s="1890" t="s">
        <v>33</v>
      </c>
      <c r="O161" s="1892">
        <v>0.33680555555555558</v>
      </c>
      <c r="P161" s="2317" t="s">
        <v>34</v>
      </c>
      <c r="Q161" s="2317" t="s">
        <v>34</v>
      </c>
      <c r="R161" s="1890" t="s">
        <v>35</v>
      </c>
      <c r="S161" s="1890" t="s">
        <v>35</v>
      </c>
      <c r="T161" s="1890" t="s">
        <v>36</v>
      </c>
      <c r="U161" s="1890" t="s">
        <v>37</v>
      </c>
      <c r="V161" s="2526">
        <f t="shared" si="2"/>
        <v>7.6388888888888618E-3</v>
      </c>
      <c r="W161" s="1890"/>
    </row>
    <row r="162" spans="1:23" s="1810" customFormat="1">
      <c r="A162" s="1801">
        <v>159</v>
      </c>
      <c r="B162" s="1801">
        <v>4630</v>
      </c>
      <c r="C162" s="2353">
        <v>217515</v>
      </c>
      <c r="D162" s="1801" t="s">
        <v>13425</v>
      </c>
      <c r="E162" s="2353" t="s">
        <v>13467</v>
      </c>
      <c r="F162" s="2106" t="s">
        <v>556</v>
      </c>
      <c r="G162" s="2353" t="s">
        <v>394</v>
      </c>
      <c r="H162" s="2106" t="s">
        <v>389</v>
      </c>
      <c r="I162" s="2106" t="s">
        <v>9210</v>
      </c>
      <c r="J162" s="1801" t="s">
        <v>31</v>
      </c>
      <c r="K162" s="1818" t="s">
        <v>366</v>
      </c>
      <c r="L162" s="1807">
        <v>0.35069444444444442</v>
      </c>
      <c r="M162" s="1807">
        <v>0.4861111111111111</v>
      </c>
      <c r="N162" s="1801" t="s">
        <v>33</v>
      </c>
      <c r="O162" s="1807">
        <v>0.34375</v>
      </c>
      <c r="P162" s="2317" t="s">
        <v>34</v>
      </c>
      <c r="Q162" s="2317" t="s">
        <v>34</v>
      </c>
      <c r="R162" s="1890" t="s">
        <v>35</v>
      </c>
      <c r="S162" s="1890" t="s">
        <v>35</v>
      </c>
      <c r="T162" s="1890" t="s">
        <v>36</v>
      </c>
      <c r="U162" s="1890" t="s">
        <v>37</v>
      </c>
      <c r="V162" s="2526">
        <f t="shared" si="2"/>
        <v>6.9444444444444198E-3</v>
      </c>
      <c r="W162" s="1801"/>
    </row>
    <row r="163" spans="1:23" s="1810" customFormat="1" ht="15.75" customHeight="1">
      <c r="A163" s="1801">
        <v>160</v>
      </c>
      <c r="B163" s="1801">
        <v>4619</v>
      </c>
      <c r="C163" s="1811">
        <v>217814</v>
      </c>
      <c r="D163" s="1801" t="s">
        <v>13425</v>
      </c>
      <c r="E163" s="1811" t="s">
        <v>13468</v>
      </c>
      <c r="F163" s="1805" t="s">
        <v>475</v>
      </c>
      <c r="G163" s="1811" t="s">
        <v>13469</v>
      </c>
      <c r="H163" s="1805" t="s">
        <v>389</v>
      </c>
      <c r="I163" s="1805" t="s">
        <v>9210</v>
      </c>
      <c r="J163" s="1801" t="s">
        <v>31</v>
      </c>
      <c r="K163" s="1818" t="s">
        <v>854</v>
      </c>
      <c r="L163" s="1807">
        <v>0.50347222222222221</v>
      </c>
      <c r="M163" s="1807">
        <v>0.80902777777777779</v>
      </c>
      <c r="N163" s="1801" t="s">
        <v>33</v>
      </c>
      <c r="O163" s="1807">
        <v>0.5</v>
      </c>
      <c r="P163" s="2317" t="s">
        <v>34</v>
      </c>
      <c r="Q163" s="2317" t="s">
        <v>34</v>
      </c>
      <c r="R163" s="1801" t="s">
        <v>36</v>
      </c>
      <c r="S163" s="1801" t="s">
        <v>600</v>
      </c>
      <c r="T163" s="1801" t="s">
        <v>36</v>
      </c>
      <c r="U163" s="1801" t="s">
        <v>33</v>
      </c>
      <c r="V163" s="2526">
        <f t="shared" si="2"/>
        <v>3.4722222222222099E-3</v>
      </c>
      <c r="W163" s="1801"/>
    </row>
    <row r="164" spans="1:23" s="1810" customFormat="1">
      <c r="A164" s="1801">
        <v>161</v>
      </c>
      <c r="B164" s="1801"/>
      <c r="C164" s="2353">
        <v>216697</v>
      </c>
      <c r="D164" s="1802" t="s">
        <v>13470</v>
      </c>
      <c r="E164" s="2353" t="s">
        <v>13471</v>
      </c>
      <c r="F164" s="2353" t="s">
        <v>653</v>
      </c>
      <c r="G164" s="2353" t="s">
        <v>394</v>
      </c>
      <c r="H164" s="2106" t="s">
        <v>92</v>
      </c>
      <c r="I164" s="2106" t="s">
        <v>104</v>
      </c>
      <c r="J164" s="1801" t="s">
        <v>31</v>
      </c>
      <c r="K164" s="1802" t="s">
        <v>229</v>
      </c>
      <c r="L164" s="1807">
        <v>0.34444444444444444</v>
      </c>
      <c r="M164" s="1807">
        <v>0.3923611111111111</v>
      </c>
      <c r="N164" s="1801" t="s">
        <v>33</v>
      </c>
      <c r="O164" s="1807">
        <v>0.34027777777777779</v>
      </c>
      <c r="P164" s="2317" t="s">
        <v>34</v>
      </c>
      <c r="Q164" s="2317" t="s">
        <v>34</v>
      </c>
      <c r="R164" s="1890" t="s">
        <v>35</v>
      </c>
      <c r="S164" s="1890" t="s">
        <v>35</v>
      </c>
      <c r="T164" s="1890" t="s">
        <v>36</v>
      </c>
      <c r="U164" s="1890" t="s">
        <v>37</v>
      </c>
      <c r="V164" s="2526">
        <f t="shared" si="2"/>
        <v>4.1666666666666519E-3</v>
      </c>
      <c r="W164" s="1801"/>
    </row>
    <row r="165" spans="1:23" s="1810" customFormat="1">
      <c r="A165" s="1801">
        <v>162</v>
      </c>
      <c r="B165" s="1801"/>
      <c r="C165" s="2353">
        <v>216982</v>
      </c>
      <c r="D165" s="1801" t="s">
        <v>13470</v>
      </c>
      <c r="E165" s="2353" t="s">
        <v>13472</v>
      </c>
      <c r="F165" s="2353" t="s">
        <v>74</v>
      </c>
      <c r="G165" s="2353" t="s">
        <v>1074</v>
      </c>
      <c r="H165" s="2106" t="s">
        <v>92</v>
      </c>
      <c r="I165" s="2106" t="s">
        <v>104</v>
      </c>
      <c r="J165" s="1801" t="s">
        <v>31</v>
      </c>
      <c r="K165" s="2580" t="s">
        <v>5547</v>
      </c>
      <c r="L165" s="1807">
        <v>0.39930555555555558</v>
      </c>
      <c r="M165" s="1807">
        <v>0.45694444444444443</v>
      </c>
      <c r="N165" s="1801" t="s">
        <v>33</v>
      </c>
      <c r="O165" s="1807">
        <v>0.3888888888888889</v>
      </c>
      <c r="P165" s="2317" t="s">
        <v>34</v>
      </c>
      <c r="Q165" s="2317" t="s">
        <v>34</v>
      </c>
      <c r="R165" s="1890" t="s">
        <v>35</v>
      </c>
      <c r="S165" s="1890" t="s">
        <v>35</v>
      </c>
      <c r="T165" s="1890" t="s">
        <v>36</v>
      </c>
      <c r="U165" s="1890" t="s">
        <v>37</v>
      </c>
      <c r="V165" s="2526">
        <f t="shared" si="2"/>
        <v>1.0416666666666685E-2</v>
      </c>
      <c r="W165" s="1801"/>
    </row>
    <row r="166" spans="1:23" s="1810" customFormat="1">
      <c r="A166" s="1801">
        <v>163</v>
      </c>
      <c r="B166" s="1801"/>
      <c r="C166" s="2353">
        <v>210881</v>
      </c>
      <c r="D166" s="1801" t="s">
        <v>13470</v>
      </c>
      <c r="E166" s="2353" t="s">
        <v>13473</v>
      </c>
      <c r="F166" s="2353" t="s">
        <v>3319</v>
      </c>
      <c r="G166" s="2353" t="s">
        <v>13474</v>
      </c>
      <c r="H166" s="2106" t="s">
        <v>29</v>
      </c>
      <c r="I166" s="2106" t="s">
        <v>11002</v>
      </c>
      <c r="J166" s="1801" t="s">
        <v>188</v>
      </c>
      <c r="K166" s="2391" t="s">
        <v>229</v>
      </c>
      <c r="L166" s="1807">
        <v>0.46180555555555558</v>
      </c>
      <c r="M166" s="1807">
        <v>0.49375000000000002</v>
      </c>
      <c r="N166" s="1801" t="s">
        <v>33</v>
      </c>
      <c r="O166" s="1807">
        <v>0.4548611111111111</v>
      </c>
      <c r="P166" s="2317" t="s">
        <v>34</v>
      </c>
      <c r="Q166" s="2317" t="s">
        <v>34</v>
      </c>
      <c r="R166" s="1890" t="s">
        <v>35</v>
      </c>
      <c r="S166" s="1890" t="s">
        <v>35</v>
      </c>
      <c r="T166" s="1890" t="s">
        <v>36</v>
      </c>
      <c r="U166" s="1890" t="s">
        <v>37</v>
      </c>
      <c r="V166" s="2526">
        <f t="shared" si="2"/>
        <v>6.9444444444444753E-3</v>
      </c>
      <c r="W166" s="1801"/>
    </row>
    <row r="167" spans="1:23" s="1810" customFormat="1">
      <c r="A167" s="1801">
        <v>164</v>
      </c>
      <c r="B167" s="1801"/>
      <c r="C167" s="2353">
        <v>196049</v>
      </c>
      <c r="D167" s="1801" t="s">
        <v>13470</v>
      </c>
      <c r="E167" s="2353" t="s">
        <v>13475</v>
      </c>
      <c r="F167" s="2353" t="s">
        <v>455</v>
      </c>
      <c r="G167" s="2353" t="s">
        <v>394</v>
      </c>
      <c r="H167" s="2106" t="s">
        <v>389</v>
      </c>
      <c r="I167" s="2106" t="s">
        <v>13476</v>
      </c>
      <c r="J167" s="1801" t="s">
        <v>31</v>
      </c>
      <c r="K167" s="1818" t="s">
        <v>4533</v>
      </c>
      <c r="L167" s="1807">
        <v>0.49652777777777779</v>
      </c>
      <c r="M167" s="1807">
        <v>0.58333333333333337</v>
      </c>
      <c r="N167" s="1801" t="s">
        <v>33</v>
      </c>
      <c r="O167" s="1807">
        <v>0.4861111111111111</v>
      </c>
      <c r="P167" s="2317" t="s">
        <v>34</v>
      </c>
      <c r="Q167" s="2317" t="s">
        <v>34</v>
      </c>
      <c r="R167" s="1890" t="s">
        <v>35</v>
      </c>
      <c r="S167" s="1890" t="s">
        <v>35</v>
      </c>
      <c r="T167" s="1890" t="s">
        <v>36</v>
      </c>
      <c r="U167" s="1890" t="s">
        <v>37</v>
      </c>
      <c r="V167" s="2526">
        <f t="shared" si="2"/>
        <v>1.0416666666666685E-2</v>
      </c>
      <c r="W167" s="1801"/>
    </row>
    <row r="168" spans="1:23" s="1810" customFormat="1">
      <c r="A168" s="1801">
        <v>165</v>
      </c>
      <c r="B168" s="1801"/>
      <c r="C168" s="2353">
        <v>218353</v>
      </c>
      <c r="D168" s="1801" t="s">
        <v>13470</v>
      </c>
      <c r="E168" s="2353" t="s">
        <v>13477</v>
      </c>
      <c r="F168" s="2353" t="s">
        <v>887</v>
      </c>
      <c r="G168" s="2353" t="s">
        <v>13478</v>
      </c>
      <c r="H168" s="2106" t="s">
        <v>389</v>
      </c>
      <c r="I168" s="2106" t="s">
        <v>13476</v>
      </c>
      <c r="J168" s="1801" t="s">
        <v>31</v>
      </c>
      <c r="K168" s="2391" t="s">
        <v>50</v>
      </c>
      <c r="L168" s="1807">
        <v>0.59444444444444444</v>
      </c>
      <c r="M168" s="1807">
        <v>0.67708333333333337</v>
      </c>
      <c r="N168" s="1801" t="s">
        <v>33</v>
      </c>
      <c r="O168" s="1807">
        <v>0.58333333333333337</v>
      </c>
      <c r="P168" s="2317" t="s">
        <v>34</v>
      </c>
      <c r="Q168" s="2317" t="s">
        <v>34</v>
      </c>
      <c r="R168" s="1801" t="s">
        <v>36</v>
      </c>
      <c r="S168" s="1801" t="s">
        <v>600</v>
      </c>
      <c r="T168" s="1801" t="s">
        <v>36</v>
      </c>
      <c r="U168" s="1801" t="s">
        <v>33</v>
      </c>
      <c r="V168" s="2526">
        <f t="shared" si="2"/>
        <v>1.1111111111111072E-2</v>
      </c>
      <c r="W168" s="1801"/>
    </row>
    <row r="169" spans="1:23" s="1810" customFormat="1">
      <c r="A169" s="1801">
        <v>166</v>
      </c>
      <c r="B169" s="1801"/>
      <c r="C169" s="2353">
        <v>202140</v>
      </c>
      <c r="D169" s="1801" t="s">
        <v>13470</v>
      </c>
      <c r="E169" s="2353" t="s">
        <v>1120</v>
      </c>
      <c r="F169" s="2353" t="s">
        <v>285</v>
      </c>
      <c r="G169" s="2353" t="s">
        <v>13479</v>
      </c>
      <c r="H169" s="2106" t="s">
        <v>41</v>
      </c>
      <c r="I169" s="2106" t="s">
        <v>11467</v>
      </c>
      <c r="J169" s="1801" t="s">
        <v>31</v>
      </c>
      <c r="K169" s="1818" t="s">
        <v>651</v>
      </c>
      <c r="L169" s="1807">
        <v>0.35208333333333336</v>
      </c>
      <c r="M169" s="1807">
        <v>0.52777777777777779</v>
      </c>
      <c r="N169" s="1801" t="s">
        <v>33</v>
      </c>
      <c r="O169" s="1807">
        <v>0.34375</v>
      </c>
      <c r="P169" s="2317" t="s">
        <v>34</v>
      </c>
      <c r="Q169" s="2317" t="s">
        <v>34</v>
      </c>
      <c r="R169" s="1890" t="s">
        <v>35</v>
      </c>
      <c r="S169" s="1890" t="s">
        <v>35</v>
      </c>
      <c r="T169" s="1890" t="s">
        <v>36</v>
      </c>
      <c r="U169" s="1890" t="s">
        <v>37</v>
      </c>
      <c r="V169" s="2526">
        <f t="shared" si="2"/>
        <v>8.3333333333333592E-3</v>
      </c>
      <c r="W169" s="1801"/>
    </row>
    <row r="170" spans="1:23" s="1810" customFormat="1">
      <c r="A170" s="1801">
        <v>167</v>
      </c>
      <c r="B170" s="1801"/>
      <c r="C170" s="2353">
        <v>197478</v>
      </c>
      <c r="D170" s="1801" t="s">
        <v>13470</v>
      </c>
      <c r="E170" s="2353" t="s">
        <v>13480</v>
      </c>
      <c r="F170" s="2353" t="s">
        <v>587</v>
      </c>
      <c r="G170" s="2353" t="s">
        <v>13481</v>
      </c>
      <c r="H170" s="2106" t="s">
        <v>41</v>
      </c>
      <c r="I170" s="2106" t="s">
        <v>11467</v>
      </c>
      <c r="J170" s="1801" t="s">
        <v>31</v>
      </c>
      <c r="K170" s="1818" t="s">
        <v>4795</v>
      </c>
      <c r="L170" s="1807">
        <v>0.56805555555555554</v>
      </c>
      <c r="M170" s="1807">
        <v>0.72638888888888886</v>
      </c>
      <c r="N170" s="1801" t="s">
        <v>33</v>
      </c>
      <c r="O170" s="1807">
        <v>0.5625</v>
      </c>
      <c r="P170" s="2317" t="s">
        <v>34</v>
      </c>
      <c r="Q170" s="2317" t="s">
        <v>34</v>
      </c>
      <c r="R170" s="1890" t="s">
        <v>35</v>
      </c>
      <c r="S170" s="1890" t="s">
        <v>35</v>
      </c>
      <c r="T170" s="1890" t="s">
        <v>36</v>
      </c>
      <c r="U170" s="1890" t="s">
        <v>37</v>
      </c>
      <c r="V170" s="2526">
        <f t="shared" si="2"/>
        <v>5.5555555555555358E-3</v>
      </c>
      <c r="W170" s="1801"/>
    </row>
    <row r="171" spans="1:23" s="1810" customFormat="1">
      <c r="A171" s="1801">
        <v>168</v>
      </c>
      <c r="B171" s="1801"/>
      <c r="C171" s="2076">
        <v>217230</v>
      </c>
      <c r="D171" s="1801" t="s">
        <v>13470</v>
      </c>
      <c r="E171" s="2076" t="s">
        <v>13482</v>
      </c>
      <c r="F171" s="1811" t="s">
        <v>681</v>
      </c>
      <c r="G171" s="1811" t="s">
        <v>13483</v>
      </c>
      <c r="H171" s="1805" t="s">
        <v>215</v>
      </c>
      <c r="I171" s="1805" t="s">
        <v>214</v>
      </c>
      <c r="J171" s="1801" t="s">
        <v>31</v>
      </c>
      <c r="K171" s="2391" t="s">
        <v>176</v>
      </c>
      <c r="L171" s="1807">
        <v>0.34652777777777777</v>
      </c>
      <c r="M171" s="1807">
        <v>0.42638888888888887</v>
      </c>
      <c r="N171" s="1801" t="s">
        <v>219</v>
      </c>
      <c r="O171" s="1807">
        <v>0.34027777777777779</v>
      </c>
      <c r="P171" s="2317" t="s">
        <v>34</v>
      </c>
      <c r="Q171" s="2317" t="s">
        <v>34</v>
      </c>
      <c r="R171" s="1801" t="s">
        <v>36</v>
      </c>
      <c r="S171" s="1801" t="s">
        <v>600</v>
      </c>
      <c r="T171" s="1801" t="s">
        <v>36</v>
      </c>
      <c r="U171" s="1801" t="s">
        <v>545</v>
      </c>
      <c r="V171" s="2526">
        <f t="shared" si="2"/>
        <v>6.2499999999999778E-3</v>
      </c>
      <c r="W171" s="1801"/>
    </row>
    <row r="172" spans="1:23" s="1810" customFormat="1">
      <c r="A172" s="1801">
        <v>169</v>
      </c>
      <c r="B172" s="1801"/>
      <c r="C172" s="2076">
        <v>217397</v>
      </c>
      <c r="D172" s="1801" t="s">
        <v>13470</v>
      </c>
      <c r="E172" s="2076" t="s">
        <v>13484</v>
      </c>
      <c r="F172" s="1811" t="s">
        <v>524</v>
      </c>
      <c r="G172" s="1811" t="s">
        <v>13485</v>
      </c>
      <c r="H172" s="1805" t="s">
        <v>215</v>
      </c>
      <c r="I172" s="1805" t="s">
        <v>214</v>
      </c>
      <c r="J172" s="1801" t="s">
        <v>31</v>
      </c>
      <c r="K172" s="2391" t="s">
        <v>423</v>
      </c>
      <c r="L172" s="1807">
        <v>0.44097222222222221</v>
      </c>
      <c r="M172" s="1807">
        <v>0.47569444444444442</v>
      </c>
      <c r="N172" s="1801" t="s">
        <v>219</v>
      </c>
      <c r="O172" s="1807">
        <v>0.42708333333333331</v>
      </c>
      <c r="P172" s="2317" t="s">
        <v>34</v>
      </c>
      <c r="Q172" s="2317" t="s">
        <v>34</v>
      </c>
      <c r="R172" s="1801" t="s">
        <v>36</v>
      </c>
      <c r="S172" s="1801" t="s">
        <v>600</v>
      </c>
      <c r="T172" s="1801" t="s">
        <v>36</v>
      </c>
      <c r="U172" s="1801" t="s">
        <v>545</v>
      </c>
      <c r="V172" s="2526">
        <f t="shared" si="2"/>
        <v>1.3888888888888895E-2</v>
      </c>
      <c r="W172" s="1801"/>
    </row>
    <row r="173" spans="1:23" s="1810" customFormat="1">
      <c r="A173" s="1801">
        <v>170</v>
      </c>
      <c r="B173" s="1801"/>
      <c r="C173" s="1811">
        <v>201543</v>
      </c>
      <c r="D173" s="1801" t="s">
        <v>13470</v>
      </c>
      <c r="E173" s="1811" t="s">
        <v>5214</v>
      </c>
      <c r="F173" s="1811" t="s">
        <v>63</v>
      </c>
      <c r="G173" s="1811" t="s">
        <v>13486</v>
      </c>
      <c r="H173" s="1805" t="s">
        <v>215</v>
      </c>
      <c r="I173" s="1805" t="s">
        <v>214</v>
      </c>
      <c r="J173" s="1801" t="s">
        <v>31</v>
      </c>
      <c r="K173" s="1818" t="s">
        <v>32</v>
      </c>
      <c r="L173" s="1807">
        <v>0.49444444444444446</v>
      </c>
      <c r="M173" s="1807">
        <v>0.5541666666666667</v>
      </c>
      <c r="N173" s="1801" t="s">
        <v>219</v>
      </c>
      <c r="O173" s="1807">
        <v>0.47916666666666669</v>
      </c>
      <c r="P173" s="2317" t="s">
        <v>34</v>
      </c>
      <c r="Q173" s="2317" t="s">
        <v>34</v>
      </c>
      <c r="R173" s="1801" t="s">
        <v>36</v>
      </c>
      <c r="S173" s="1801" t="s">
        <v>600</v>
      </c>
      <c r="T173" s="1801" t="s">
        <v>36</v>
      </c>
      <c r="U173" s="1801" t="s">
        <v>545</v>
      </c>
      <c r="V173" s="2526">
        <f t="shared" si="2"/>
        <v>1.5277777777777779E-2</v>
      </c>
      <c r="W173" s="1801"/>
    </row>
    <row r="174" spans="1:23" s="1810" customFormat="1">
      <c r="A174" s="1801">
        <v>171</v>
      </c>
      <c r="B174" s="1801"/>
      <c r="C174" s="2076">
        <v>127429</v>
      </c>
      <c r="D174" s="1801" t="s">
        <v>13470</v>
      </c>
      <c r="E174" s="2076" t="s">
        <v>10003</v>
      </c>
      <c r="F174" s="1811" t="s">
        <v>53</v>
      </c>
      <c r="G174" s="1811" t="s">
        <v>13487</v>
      </c>
      <c r="H174" s="1805" t="s">
        <v>215</v>
      </c>
      <c r="I174" s="1805" t="s">
        <v>214</v>
      </c>
      <c r="J174" s="1801" t="s">
        <v>31</v>
      </c>
      <c r="K174" s="1802" t="s">
        <v>7589</v>
      </c>
      <c r="L174" s="1807">
        <v>0.55902777777777779</v>
      </c>
      <c r="M174" s="1807">
        <v>0.60416666666666663</v>
      </c>
      <c r="N174" s="1801" t="s">
        <v>219</v>
      </c>
      <c r="O174" s="1807">
        <v>0.55208333333333337</v>
      </c>
      <c r="P174" s="2317" t="s">
        <v>34</v>
      </c>
      <c r="Q174" s="2317" t="s">
        <v>34</v>
      </c>
      <c r="R174" s="1890" t="s">
        <v>35</v>
      </c>
      <c r="S174" s="1890" t="s">
        <v>35</v>
      </c>
      <c r="T174" s="1890" t="s">
        <v>36</v>
      </c>
      <c r="U174" s="1890" t="s">
        <v>37</v>
      </c>
      <c r="V174" s="2526">
        <f t="shared" si="2"/>
        <v>6.9444444444444198E-3</v>
      </c>
      <c r="W174" s="1801"/>
    </row>
    <row r="175" spans="1:23" s="1810" customFormat="1">
      <c r="A175" s="1801">
        <v>172</v>
      </c>
      <c r="B175" s="1801"/>
      <c r="C175" s="2353">
        <v>131701</v>
      </c>
      <c r="D175" s="1801" t="s">
        <v>13470</v>
      </c>
      <c r="E175" s="2353" t="s">
        <v>13488</v>
      </c>
      <c r="F175" s="2353" t="s">
        <v>1102</v>
      </c>
      <c r="G175" s="2353" t="s">
        <v>13489</v>
      </c>
      <c r="H175" s="2106" t="s">
        <v>215</v>
      </c>
      <c r="I175" s="2106" t="s">
        <v>214</v>
      </c>
      <c r="J175" s="1801" t="s">
        <v>31</v>
      </c>
      <c r="K175" s="1802" t="s">
        <v>651</v>
      </c>
      <c r="L175" s="1807">
        <v>0.61111111111111116</v>
      </c>
      <c r="M175" s="1807">
        <v>0.67361111111111116</v>
      </c>
      <c r="N175" s="1801" t="s">
        <v>219</v>
      </c>
      <c r="O175" s="1807">
        <v>0.60416666666666663</v>
      </c>
      <c r="P175" s="2317" t="s">
        <v>34</v>
      </c>
      <c r="Q175" s="2317" t="s">
        <v>34</v>
      </c>
      <c r="R175" s="1890" t="s">
        <v>35</v>
      </c>
      <c r="S175" s="1890" t="s">
        <v>35</v>
      </c>
      <c r="T175" s="1890" t="s">
        <v>36</v>
      </c>
      <c r="U175" s="1890" t="s">
        <v>37</v>
      </c>
      <c r="V175" s="2526">
        <f t="shared" si="2"/>
        <v>6.9444444444445308E-3</v>
      </c>
      <c r="W175" s="1801"/>
    </row>
    <row r="176" spans="1:23" s="1810" customFormat="1">
      <c r="A176" s="1801">
        <v>173</v>
      </c>
      <c r="B176" s="1801"/>
      <c r="C176" s="2353">
        <v>219105</v>
      </c>
      <c r="D176" s="1801" t="s">
        <v>13470</v>
      </c>
      <c r="E176" s="2353" t="s">
        <v>12841</v>
      </c>
      <c r="F176" s="2353" t="s">
        <v>126</v>
      </c>
      <c r="G176" s="2353" t="s">
        <v>13490</v>
      </c>
      <c r="H176" s="2106" t="s">
        <v>29</v>
      </c>
      <c r="I176" s="2106" t="s">
        <v>109</v>
      </c>
      <c r="J176" s="1801" t="s">
        <v>188</v>
      </c>
      <c r="K176" s="1802" t="s">
        <v>1042</v>
      </c>
      <c r="L176" s="1807">
        <v>0.75</v>
      </c>
      <c r="M176" s="1807">
        <v>0.84027777777777779</v>
      </c>
      <c r="N176" s="1801" t="s">
        <v>33</v>
      </c>
      <c r="O176" s="1807">
        <v>0.73958333333333337</v>
      </c>
      <c r="P176" s="2317" t="s">
        <v>34</v>
      </c>
      <c r="Q176" s="2317" t="s">
        <v>34</v>
      </c>
      <c r="R176" s="1801" t="s">
        <v>36</v>
      </c>
      <c r="S176" s="1801" t="s">
        <v>600</v>
      </c>
      <c r="T176" s="1801" t="s">
        <v>36</v>
      </c>
      <c r="U176" s="1801" t="s">
        <v>33</v>
      </c>
      <c r="V176" s="2526">
        <f t="shared" si="2"/>
        <v>1.041666666666663E-2</v>
      </c>
      <c r="W176" s="1801"/>
    </row>
    <row r="177" spans="1:23" s="439" customFormat="1" ht="27.75">
      <c r="A177" s="1801">
        <v>174</v>
      </c>
      <c r="B177" s="463"/>
      <c r="C177" s="2656">
        <v>213191</v>
      </c>
      <c r="D177" s="463" t="s">
        <v>13470</v>
      </c>
      <c r="E177" s="2656" t="s">
        <v>13491</v>
      </c>
      <c r="F177" s="2656" t="s">
        <v>311</v>
      </c>
      <c r="G177" s="2656" t="s">
        <v>1620</v>
      </c>
      <c r="H177" s="1297" t="s">
        <v>463</v>
      </c>
      <c r="I177" s="1297" t="s">
        <v>617</v>
      </c>
      <c r="J177" s="463" t="s">
        <v>31</v>
      </c>
      <c r="K177" s="1286" t="s">
        <v>1018</v>
      </c>
      <c r="L177" s="966">
        <v>0.34444444444444444</v>
      </c>
      <c r="M177" s="966">
        <v>0.49305555555555558</v>
      </c>
      <c r="N177" s="608" t="s">
        <v>298</v>
      </c>
      <c r="O177" s="966">
        <v>0.33333333333333331</v>
      </c>
      <c r="P177" s="2567"/>
      <c r="Q177" s="2567" t="s">
        <v>171</v>
      </c>
      <c r="R177" s="463" t="s">
        <v>36</v>
      </c>
      <c r="S177" s="463" t="s">
        <v>600</v>
      </c>
      <c r="T177" s="463" t="s">
        <v>36</v>
      </c>
      <c r="U177" s="463" t="s">
        <v>33</v>
      </c>
      <c r="V177" s="1340">
        <f t="shared" si="2"/>
        <v>1.1111111111111127E-2</v>
      </c>
      <c r="W177" s="463"/>
    </row>
    <row r="178" spans="1:23" s="439" customFormat="1" ht="27.75">
      <c r="A178" s="1801">
        <v>175</v>
      </c>
      <c r="B178" s="463"/>
      <c r="C178" s="2656">
        <v>162307</v>
      </c>
      <c r="D178" s="463" t="s">
        <v>13470</v>
      </c>
      <c r="E178" s="2656" t="s">
        <v>13492</v>
      </c>
      <c r="F178" s="2656" t="s">
        <v>627</v>
      </c>
      <c r="G178" s="2656" t="s">
        <v>12607</v>
      </c>
      <c r="H178" s="1297" t="s">
        <v>463</v>
      </c>
      <c r="I178" s="1297" t="s">
        <v>617</v>
      </c>
      <c r="J178" s="463" t="s">
        <v>31</v>
      </c>
      <c r="K178" s="1286" t="s">
        <v>56</v>
      </c>
      <c r="L178" s="966">
        <v>0.5</v>
      </c>
      <c r="M178" s="966">
        <v>0.66666666666666663</v>
      </c>
      <c r="N178" s="608" t="s">
        <v>298</v>
      </c>
      <c r="O178" s="966">
        <v>0.4861111111111111</v>
      </c>
      <c r="P178" s="2567"/>
      <c r="Q178" s="2567" t="s">
        <v>171</v>
      </c>
      <c r="R178" s="463" t="s">
        <v>36</v>
      </c>
      <c r="S178" s="463" t="s">
        <v>600</v>
      </c>
      <c r="T178" s="463" t="s">
        <v>36</v>
      </c>
      <c r="U178" s="463" t="s">
        <v>33</v>
      </c>
      <c r="V178" s="1340">
        <f t="shared" si="2"/>
        <v>1.3888888888888895E-2</v>
      </c>
      <c r="W178" s="463"/>
    </row>
    <row r="179" spans="1:23" s="1810" customFormat="1">
      <c r="A179" s="1801">
        <v>176</v>
      </c>
      <c r="B179" s="1801"/>
      <c r="C179" s="2353"/>
      <c r="D179" s="1801"/>
      <c r="E179" s="2353"/>
      <c r="F179" s="2353"/>
      <c r="G179" s="2353"/>
      <c r="H179" s="2106"/>
      <c r="I179" s="2106"/>
      <c r="J179" s="1801"/>
      <c r="K179" s="1802"/>
      <c r="L179" s="1807"/>
      <c r="M179" s="1807"/>
      <c r="N179" s="1808"/>
      <c r="O179" s="1807"/>
      <c r="P179" s="2542"/>
      <c r="Q179" s="2542"/>
      <c r="R179" s="1801"/>
      <c r="S179" s="1801"/>
      <c r="T179" s="1801"/>
      <c r="U179" s="1801"/>
      <c r="V179" s="2526"/>
      <c r="W179" s="1801"/>
    </row>
    <row r="180" spans="1:23" s="439" customFormat="1" ht="27.75">
      <c r="A180" s="1801">
        <v>177</v>
      </c>
      <c r="B180" s="463"/>
      <c r="C180" s="2656">
        <v>48553</v>
      </c>
      <c r="D180" s="463" t="s">
        <v>13470</v>
      </c>
      <c r="E180" s="2656" t="s">
        <v>13493</v>
      </c>
      <c r="F180" s="2656" t="s">
        <v>115</v>
      </c>
      <c r="G180" s="2656" t="s">
        <v>12291</v>
      </c>
      <c r="H180" s="1297" t="s">
        <v>463</v>
      </c>
      <c r="I180" s="1297" t="s">
        <v>617</v>
      </c>
      <c r="J180" s="463" t="s">
        <v>31</v>
      </c>
      <c r="K180" s="1286" t="s">
        <v>1042</v>
      </c>
      <c r="L180" s="966">
        <v>0.67708333333333337</v>
      </c>
      <c r="M180" s="966">
        <v>0.95833333333333337</v>
      </c>
      <c r="N180" s="608" t="s">
        <v>298</v>
      </c>
      <c r="O180" s="966">
        <v>0.66666666666666663</v>
      </c>
      <c r="P180" s="2567"/>
      <c r="Q180" s="2567" t="s">
        <v>171</v>
      </c>
      <c r="R180" s="463" t="s">
        <v>36</v>
      </c>
      <c r="S180" s="463" t="s">
        <v>600</v>
      </c>
      <c r="T180" s="463" t="s">
        <v>36</v>
      </c>
      <c r="U180" s="463" t="s">
        <v>33</v>
      </c>
      <c r="V180" s="1340">
        <f t="shared" si="2"/>
        <v>1.0416666666666741E-2</v>
      </c>
      <c r="W180" s="463"/>
    </row>
    <row r="181" spans="1:23" s="1810" customFormat="1">
      <c r="A181" s="1801">
        <v>178</v>
      </c>
      <c r="B181" s="1801"/>
      <c r="C181" s="2353">
        <v>218849</v>
      </c>
      <c r="D181" s="1801" t="s">
        <v>13470</v>
      </c>
      <c r="E181" s="2353" t="s">
        <v>13494</v>
      </c>
      <c r="F181" s="2353" t="s">
        <v>228</v>
      </c>
      <c r="G181" s="2353" t="s">
        <v>128</v>
      </c>
      <c r="H181" s="2106" t="s">
        <v>29</v>
      </c>
      <c r="I181" s="2106" t="s">
        <v>13495</v>
      </c>
      <c r="J181" s="1801" t="s">
        <v>188</v>
      </c>
      <c r="K181" s="1802" t="s">
        <v>229</v>
      </c>
      <c r="L181" s="1807">
        <v>0.12847222222222221</v>
      </c>
      <c r="M181" s="1807">
        <v>0.22222222222222221</v>
      </c>
      <c r="N181" s="1801" t="s">
        <v>33</v>
      </c>
      <c r="O181" s="1807">
        <v>0.125</v>
      </c>
      <c r="P181" s="2542" t="s">
        <v>34</v>
      </c>
      <c r="Q181" s="2542" t="s">
        <v>34</v>
      </c>
      <c r="R181" s="1801" t="s">
        <v>36</v>
      </c>
      <c r="S181" s="1801" t="s">
        <v>600</v>
      </c>
      <c r="T181" s="1801" t="s">
        <v>36</v>
      </c>
      <c r="U181" s="1801" t="s">
        <v>33</v>
      </c>
      <c r="V181" s="2526">
        <f t="shared" si="2"/>
        <v>3.4722222222222099E-3</v>
      </c>
      <c r="W181" s="1801"/>
    </row>
    <row r="182" spans="1:23">
      <c r="A182" s="1801">
        <v>179</v>
      </c>
      <c r="B182" s="775"/>
      <c r="C182" s="2649">
        <v>211908</v>
      </c>
      <c r="D182" s="775" t="s">
        <v>13470</v>
      </c>
      <c r="E182" s="2649" t="s">
        <v>12828</v>
      </c>
      <c r="F182" s="2649" t="s">
        <v>461</v>
      </c>
      <c r="G182" s="2649" t="s">
        <v>13496</v>
      </c>
      <c r="H182" s="2650" t="s">
        <v>4463</v>
      </c>
      <c r="I182" s="2650" t="s">
        <v>183</v>
      </c>
      <c r="J182" s="775"/>
      <c r="K182" s="775"/>
      <c r="L182" s="775"/>
      <c r="M182" s="775"/>
      <c r="N182" s="2651" t="s">
        <v>37</v>
      </c>
      <c r="O182" s="775"/>
      <c r="P182" s="2652"/>
      <c r="Q182" s="2652"/>
      <c r="R182" s="775"/>
      <c r="S182" s="775"/>
      <c r="T182" s="775"/>
      <c r="U182" s="775"/>
      <c r="V182" s="2526">
        <f t="shared" si="2"/>
        <v>0</v>
      </c>
      <c r="W182" s="775"/>
    </row>
    <row r="183" spans="1:23">
      <c r="A183" s="1801">
        <v>180</v>
      </c>
      <c r="B183" s="775"/>
      <c r="C183" s="2220">
        <v>17814</v>
      </c>
      <c r="D183" s="775" t="s">
        <v>13470</v>
      </c>
      <c r="E183" s="2220" t="s">
        <v>13497</v>
      </c>
      <c r="F183" s="2105" t="s">
        <v>140</v>
      </c>
      <c r="G183" s="2220" t="s">
        <v>13498</v>
      </c>
      <c r="H183" s="1503" t="s">
        <v>4463</v>
      </c>
      <c r="I183" s="1629" t="s">
        <v>5643</v>
      </c>
      <c r="J183" s="775"/>
      <c r="K183" s="775"/>
      <c r="L183" s="775"/>
      <c r="M183" s="775"/>
      <c r="N183" s="2651" t="s">
        <v>37</v>
      </c>
      <c r="O183" s="775"/>
      <c r="P183" s="2302"/>
      <c r="Q183" s="2302"/>
      <c r="R183" s="775"/>
      <c r="S183" s="775"/>
      <c r="T183" s="775"/>
      <c r="U183" s="775"/>
      <c r="V183" s="2526">
        <f t="shared" si="2"/>
        <v>0</v>
      </c>
      <c r="W183" s="775"/>
    </row>
    <row r="184" spans="1:23">
      <c r="A184" s="1801">
        <v>181</v>
      </c>
      <c r="B184" s="775"/>
      <c r="C184" s="2220">
        <v>44032</v>
      </c>
      <c r="D184" s="775" t="s">
        <v>13470</v>
      </c>
      <c r="E184" s="2220" t="s">
        <v>13499</v>
      </c>
      <c r="F184" s="2105" t="s">
        <v>173</v>
      </c>
      <c r="G184" s="2220" t="s">
        <v>11335</v>
      </c>
      <c r="H184" s="1503" t="s">
        <v>4463</v>
      </c>
      <c r="I184" s="1629" t="s">
        <v>183</v>
      </c>
      <c r="J184" s="775"/>
      <c r="K184" s="775"/>
      <c r="L184" s="775"/>
      <c r="M184" s="775"/>
      <c r="N184" s="2651" t="s">
        <v>37</v>
      </c>
      <c r="O184" s="775"/>
      <c r="P184" s="2302"/>
      <c r="Q184" s="2302"/>
      <c r="R184" s="775"/>
      <c r="S184" s="775"/>
      <c r="T184" s="775"/>
      <c r="U184" s="775"/>
      <c r="V184" s="2526">
        <f t="shared" si="2"/>
        <v>0</v>
      </c>
      <c r="W184" s="775"/>
    </row>
    <row r="185" spans="1:23">
      <c r="A185" s="1801">
        <v>182</v>
      </c>
      <c r="B185" s="775"/>
      <c r="C185" s="2220">
        <v>215492</v>
      </c>
      <c r="D185" s="775" t="s">
        <v>13470</v>
      </c>
      <c r="E185" s="2220" t="s">
        <v>13500</v>
      </c>
      <c r="F185" s="2105" t="s">
        <v>2116</v>
      </c>
      <c r="G185" s="2220" t="s">
        <v>11209</v>
      </c>
      <c r="H185" s="1503" t="s">
        <v>4463</v>
      </c>
      <c r="I185" s="1629" t="s">
        <v>5906</v>
      </c>
      <c r="J185" s="775"/>
      <c r="K185" s="775"/>
      <c r="L185" s="775"/>
      <c r="M185" s="775"/>
      <c r="N185" s="2651" t="s">
        <v>37</v>
      </c>
      <c r="O185" s="775"/>
      <c r="P185" s="2302"/>
      <c r="Q185" s="2302"/>
      <c r="R185" s="775"/>
      <c r="S185" s="775"/>
      <c r="T185" s="775"/>
      <c r="U185" s="775"/>
      <c r="V185" s="2526">
        <f t="shared" si="2"/>
        <v>0</v>
      </c>
      <c r="W185" s="775"/>
    </row>
    <row r="186" spans="1:23">
      <c r="A186" s="1801">
        <v>183</v>
      </c>
      <c r="B186" s="775"/>
      <c r="C186" s="2220">
        <v>79970</v>
      </c>
      <c r="D186" s="775" t="s">
        <v>13470</v>
      </c>
      <c r="E186" s="2220" t="s">
        <v>13501</v>
      </c>
      <c r="F186" s="2105" t="s">
        <v>556</v>
      </c>
      <c r="G186" s="2220" t="s">
        <v>13502</v>
      </c>
      <c r="H186" s="1503" t="s">
        <v>4463</v>
      </c>
      <c r="I186" s="1629" t="s">
        <v>5906</v>
      </c>
      <c r="J186" s="775"/>
      <c r="K186" s="775"/>
      <c r="L186" s="775"/>
      <c r="M186" s="775"/>
      <c r="N186" s="2651" t="s">
        <v>37</v>
      </c>
      <c r="O186" s="775"/>
      <c r="P186" s="2302"/>
      <c r="Q186" s="2302"/>
      <c r="R186" s="775"/>
      <c r="S186" s="775"/>
      <c r="T186" s="775"/>
      <c r="U186" s="775"/>
      <c r="V186" s="2526">
        <f t="shared" si="2"/>
        <v>0</v>
      </c>
      <c r="W186" s="775"/>
    </row>
    <row r="187" spans="1:23">
      <c r="A187" s="1801">
        <v>184</v>
      </c>
      <c r="B187" s="775"/>
      <c r="C187" s="2220">
        <v>211931</v>
      </c>
      <c r="D187" s="775" t="s">
        <v>13470</v>
      </c>
      <c r="E187" s="2220" t="s">
        <v>13503</v>
      </c>
      <c r="F187" s="2105" t="s">
        <v>4847</v>
      </c>
      <c r="G187" s="2220" t="s">
        <v>13504</v>
      </c>
      <c r="H187" s="1503" t="s">
        <v>4463</v>
      </c>
      <c r="I187" s="1629" t="s">
        <v>5906</v>
      </c>
      <c r="J187" s="775"/>
      <c r="K187" s="775"/>
      <c r="L187" s="775"/>
      <c r="M187" s="775"/>
      <c r="N187" s="2651" t="s">
        <v>37</v>
      </c>
      <c r="O187" s="775"/>
      <c r="P187" s="2302"/>
      <c r="Q187" s="2302"/>
      <c r="R187" s="775"/>
      <c r="S187" s="775"/>
      <c r="T187" s="775"/>
      <c r="U187" s="775"/>
      <c r="V187" s="2526">
        <f t="shared" si="2"/>
        <v>0</v>
      </c>
      <c r="W187" s="775"/>
    </row>
    <row r="188" spans="1:23">
      <c r="A188" s="1801">
        <v>185</v>
      </c>
      <c r="B188" s="775"/>
      <c r="C188" s="2220">
        <v>169588</v>
      </c>
      <c r="D188" s="775" t="s">
        <v>13470</v>
      </c>
      <c r="E188" s="2220" t="s">
        <v>13505</v>
      </c>
      <c r="F188" s="2105" t="s">
        <v>68</v>
      </c>
      <c r="G188" s="2220" t="s">
        <v>11335</v>
      </c>
      <c r="H188" s="1503" t="s">
        <v>4463</v>
      </c>
      <c r="I188" s="1629" t="s">
        <v>69</v>
      </c>
      <c r="J188" s="775"/>
      <c r="K188" s="775"/>
      <c r="L188" s="775"/>
      <c r="M188" s="775"/>
      <c r="N188" s="2651" t="s">
        <v>37</v>
      </c>
      <c r="O188" s="775"/>
      <c r="P188" s="2302"/>
      <c r="Q188" s="2302"/>
      <c r="R188" s="775"/>
      <c r="S188" s="775"/>
      <c r="T188" s="775"/>
      <c r="U188" s="775"/>
      <c r="V188" s="2526">
        <f t="shared" si="2"/>
        <v>0</v>
      </c>
      <c r="W188" s="775"/>
    </row>
    <row r="189" spans="1:23" s="1810" customFormat="1">
      <c r="A189" s="1801">
        <v>186</v>
      </c>
      <c r="B189" s="1801"/>
      <c r="C189" s="1811">
        <v>217618</v>
      </c>
      <c r="D189" s="1801" t="s">
        <v>13470</v>
      </c>
      <c r="E189" s="1811" t="s">
        <v>13506</v>
      </c>
      <c r="F189" s="1811" t="s">
        <v>556</v>
      </c>
      <c r="G189" s="1811" t="s">
        <v>321</v>
      </c>
      <c r="H189" s="1805" t="s">
        <v>237</v>
      </c>
      <c r="I189" s="1805" t="s">
        <v>401</v>
      </c>
      <c r="J189" s="1801" t="s">
        <v>31</v>
      </c>
      <c r="K189" s="1802" t="s">
        <v>4795</v>
      </c>
      <c r="L189" s="1807">
        <v>0.3611111111111111</v>
      </c>
      <c r="M189" s="1807">
        <v>0.6875</v>
      </c>
      <c r="N189" s="1801" t="s">
        <v>33</v>
      </c>
      <c r="O189" s="1807">
        <v>0.35416666666666669</v>
      </c>
      <c r="P189" s="2317" t="s">
        <v>34</v>
      </c>
      <c r="Q189" s="2317" t="s">
        <v>34</v>
      </c>
      <c r="R189" s="1890" t="s">
        <v>36</v>
      </c>
      <c r="S189" s="1890" t="s">
        <v>35</v>
      </c>
      <c r="T189" s="1890" t="s">
        <v>35</v>
      </c>
      <c r="U189" s="1890" t="s">
        <v>33</v>
      </c>
      <c r="V189" s="2526">
        <f t="shared" si="2"/>
        <v>6.9444444444444198E-3</v>
      </c>
      <c r="W189" s="1801"/>
    </row>
    <row r="190" spans="1:23">
      <c r="A190" s="1801">
        <v>187</v>
      </c>
      <c r="B190" s="775"/>
      <c r="C190" s="2105">
        <v>217732</v>
      </c>
      <c r="D190" s="775" t="s">
        <v>13470</v>
      </c>
      <c r="E190" s="2105" t="s">
        <v>11723</v>
      </c>
      <c r="F190" s="2105" t="s">
        <v>253</v>
      </c>
      <c r="G190" s="2105" t="s">
        <v>13507</v>
      </c>
      <c r="H190" s="1503" t="s">
        <v>237</v>
      </c>
      <c r="I190" s="1503" t="s">
        <v>401</v>
      </c>
      <c r="J190" s="775"/>
      <c r="K190" s="775"/>
      <c r="L190" s="775"/>
      <c r="M190" s="775"/>
      <c r="N190" s="2651" t="s">
        <v>37</v>
      </c>
      <c r="O190" s="775"/>
      <c r="P190" s="2302"/>
      <c r="Q190" s="2302"/>
      <c r="R190" s="775"/>
      <c r="S190" s="775"/>
      <c r="T190" s="775"/>
      <c r="U190" s="775"/>
      <c r="V190" s="2526">
        <f t="shared" si="2"/>
        <v>0</v>
      </c>
      <c r="W190" s="775"/>
    </row>
    <row r="191" spans="1:23" s="1810" customFormat="1" ht="27.75">
      <c r="A191" s="1801">
        <v>188</v>
      </c>
      <c r="B191" s="1801"/>
      <c r="C191" s="2076">
        <v>214864</v>
      </c>
      <c r="D191" s="1801" t="s">
        <v>13470</v>
      </c>
      <c r="E191" s="2076" t="s">
        <v>13508</v>
      </c>
      <c r="F191" s="1811" t="s">
        <v>13509</v>
      </c>
      <c r="G191" s="1811" t="s">
        <v>13510</v>
      </c>
      <c r="H191" s="1805" t="s">
        <v>520</v>
      </c>
      <c r="I191" s="1823" t="s">
        <v>200</v>
      </c>
      <c r="J191" s="1801" t="s">
        <v>31</v>
      </c>
      <c r="K191" s="1885" t="s">
        <v>854</v>
      </c>
      <c r="L191" s="1807">
        <v>0.375</v>
      </c>
      <c r="M191" s="1807">
        <v>0.44791666666666669</v>
      </c>
      <c r="N191" s="1801" t="s">
        <v>33</v>
      </c>
      <c r="O191" s="1807">
        <v>0.36458333333333331</v>
      </c>
      <c r="P191" s="2317" t="s">
        <v>34</v>
      </c>
      <c r="Q191" s="2317" t="s">
        <v>34</v>
      </c>
      <c r="R191" s="1890" t="s">
        <v>35</v>
      </c>
      <c r="S191" s="1890" t="s">
        <v>35</v>
      </c>
      <c r="T191" s="1890" t="s">
        <v>36</v>
      </c>
      <c r="U191" s="1890" t="s">
        <v>37</v>
      </c>
      <c r="V191" s="2526">
        <f t="shared" si="2"/>
        <v>1.0416666666666685E-2</v>
      </c>
      <c r="W191" s="1801"/>
    </row>
    <row r="192" spans="1:23" s="1810" customFormat="1">
      <c r="A192" s="1801">
        <v>189</v>
      </c>
      <c r="B192" s="1801"/>
      <c r="C192" s="1811">
        <v>218469</v>
      </c>
      <c r="D192" s="1801" t="s">
        <v>13470</v>
      </c>
      <c r="E192" s="1811" t="s">
        <v>13511</v>
      </c>
      <c r="F192" s="1811" t="s">
        <v>63</v>
      </c>
      <c r="G192" s="1811" t="s">
        <v>13512</v>
      </c>
      <c r="H192" s="1805" t="s">
        <v>520</v>
      </c>
      <c r="I192" s="1823" t="s">
        <v>200</v>
      </c>
      <c r="J192" s="1801" t="s">
        <v>31</v>
      </c>
      <c r="K192" s="1885" t="s">
        <v>366</v>
      </c>
      <c r="L192" s="1807">
        <v>0.63888888888888884</v>
      </c>
      <c r="M192" s="1807">
        <v>0.77083333333333337</v>
      </c>
      <c r="N192" s="1801" t="s">
        <v>33</v>
      </c>
      <c r="O192" s="1807">
        <v>0.625</v>
      </c>
      <c r="P192" s="2317" t="s">
        <v>34</v>
      </c>
      <c r="Q192" s="2317" t="s">
        <v>34</v>
      </c>
      <c r="R192" s="1890" t="s">
        <v>35</v>
      </c>
      <c r="S192" s="1890" t="s">
        <v>35</v>
      </c>
      <c r="T192" s="1890" t="s">
        <v>36</v>
      </c>
      <c r="U192" s="1890" t="s">
        <v>37</v>
      </c>
      <c r="V192" s="2526">
        <f t="shared" si="2"/>
        <v>1.388888888888884E-2</v>
      </c>
      <c r="W192" s="1801"/>
    </row>
    <row r="193" spans="1:23" s="1810" customFormat="1">
      <c r="A193" s="1801">
        <v>190</v>
      </c>
      <c r="B193" s="1801"/>
      <c r="C193" s="1811">
        <v>217294</v>
      </c>
      <c r="D193" s="1801" t="s">
        <v>13470</v>
      </c>
      <c r="E193" s="1811" t="s">
        <v>13513</v>
      </c>
      <c r="F193" s="1811" t="s">
        <v>363</v>
      </c>
      <c r="G193" s="1811" t="s">
        <v>13514</v>
      </c>
      <c r="H193" s="1805" t="s">
        <v>29</v>
      </c>
      <c r="I193" s="1805" t="s">
        <v>1559</v>
      </c>
      <c r="J193" s="1801" t="s">
        <v>31</v>
      </c>
      <c r="K193" s="1885" t="s">
        <v>854</v>
      </c>
      <c r="L193" s="1807">
        <v>0.34513888888888888</v>
      </c>
      <c r="M193" s="1807">
        <v>0.63402777777777775</v>
      </c>
      <c r="N193" s="1801" t="s">
        <v>33</v>
      </c>
      <c r="O193" s="1807">
        <v>0.34027777777777779</v>
      </c>
      <c r="P193" s="2317" t="s">
        <v>34</v>
      </c>
      <c r="Q193" s="2317" t="s">
        <v>34</v>
      </c>
      <c r="R193" s="1801" t="s">
        <v>36</v>
      </c>
      <c r="S193" s="1801" t="s">
        <v>600</v>
      </c>
      <c r="T193" s="1801" t="s">
        <v>35</v>
      </c>
      <c r="U193" s="1801" t="s">
        <v>33</v>
      </c>
      <c r="V193" s="2526">
        <f t="shared" si="2"/>
        <v>4.8611111111110938E-3</v>
      </c>
      <c r="W193" s="1801"/>
    </row>
    <row r="194" spans="1:23" s="1810" customFormat="1">
      <c r="A194" s="1801">
        <v>191</v>
      </c>
      <c r="B194" s="1801"/>
      <c r="C194" s="1811">
        <v>215482</v>
      </c>
      <c r="D194" s="1801" t="s">
        <v>13470</v>
      </c>
      <c r="E194" s="1811" t="s">
        <v>6344</v>
      </c>
      <c r="F194" s="1811" t="s">
        <v>400</v>
      </c>
      <c r="G194" s="1811" t="s">
        <v>4475</v>
      </c>
      <c r="H194" s="1805" t="s">
        <v>343</v>
      </c>
      <c r="I194" s="1805" t="s">
        <v>495</v>
      </c>
      <c r="J194" s="1801" t="s">
        <v>31</v>
      </c>
      <c r="K194" s="1887" t="s">
        <v>229</v>
      </c>
      <c r="L194" s="1807">
        <v>0.65277777777777779</v>
      </c>
      <c r="M194" s="1807">
        <v>0.73333333333333328</v>
      </c>
      <c r="N194" s="1801" t="s">
        <v>33</v>
      </c>
      <c r="O194" s="1807">
        <v>0.64583333333333337</v>
      </c>
      <c r="P194" s="2317" t="s">
        <v>34</v>
      </c>
      <c r="Q194" s="2317" t="s">
        <v>34</v>
      </c>
      <c r="R194" s="1890" t="s">
        <v>35</v>
      </c>
      <c r="S194" s="1890" t="s">
        <v>35</v>
      </c>
      <c r="T194" s="1890" t="s">
        <v>36</v>
      </c>
      <c r="U194" s="1890" t="s">
        <v>37</v>
      </c>
      <c r="V194" s="2526">
        <f t="shared" si="2"/>
        <v>6.9444444444444198E-3</v>
      </c>
      <c r="W194" s="1801"/>
    </row>
    <row r="195" spans="1:23" s="1810" customFormat="1">
      <c r="A195" s="1801">
        <v>192</v>
      </c>
      <c r="B195" s="1801"/>
      <c r="C195" s="2076">
        <v>216144</v>
      </c>
      <c r="D195" s="1801" t="s">
        <v>13470</v>
      </c>
      <c r="E195" s="2076" t="s">
        <v>13515</v>
      </c>
      <c r="F195" s="2076" t="s">
        <v>2090</v>
      </c>
      <c r="G195" s="2076" t="s">
        <v>10594</v>
      </c>
      <c r="H195" s="1823" t="s">
        <v>215</v>
      </c>
      <c r="I195" s="1823" t="s">
        <v>214</v>
      </c>
      <c r="J195" s="1801" t="s">
        <v>31</v>
      </c>
      <c r="K195" s="1887" t="s">
        <v>50</v>
      </c>
      <c r="L195" s="1807">
        <v>0.40138888888888891</v>
      </c>
      <c r="M195" s="1807">
        <v>0.84375</v>
      </c>
      <c r="N195" s="1801" t="s">
        <v>219</v>
      </c>
      <c r="O195" s="1807">
        <v>0.38541666666666669</v>
      </c>
      <c r="P195" s="2317" t="s">
        <v>34</v>
      </c>
      <c r="Q195" s="2317" t="s">
        <v>34</v>
      </c>
      <c r="R195" s="1801" t="s">
        <v>36</v>
      </c>
      <c r="S195" s="1801" t="s">
        <v>600</v>
      </c>
      <c r="T195" s="1801" t="s">
        <v>35</v>
      </c>
      <c r="U195" s="1801" t="s">
        <v>545</v>
      </c>
      <c r="V195" s="2526">
        <f t="shared" si="2"/>
        <v>1.5972222222222221E-2</v>
      </c>
      <c r="W195" s="1801"/>
    </row>
    <row r="196" spans="1:23" s="1810" customFormat="1">
      <c r="A196" s="1801">
        <v>193</v>
      </c>
      <c r="B196" s="1801"/>
      <c r="C196" s="1999">
        <v>60666</v>
      </c>
      <c r="D196" s="1801" t="s">
        <v>13516</v>
      </c>
      <c r="E196" s="1999" t="s">
        <v>13517</v>
      </c>
      <c r="F196" s="1999" t="s">
        <v>115</v>
      </c>
      <c r="G196" s="1999" t="s">
        <v>2046</v>
      </c>
      <c r="H196" s="1997" t="s">
        <v>389</v>
      </c>
      <c r="I196" s="1997" t="s">
        <v>9210</v>
      </c>
      <c r="J196" s="1801" t="s">
        <v>31</v>
      </c>
      <c r="K196" s="1885" t="s">
        <v>6114</v>
      </c>
      <c r="L196" s="1807">
        <v>0.47569444444444442</v>
      </c>
      <c r="M196" s="1807">
        <v>0.59027777777777779</v>
      </c>
      <c r="N196" s="1801" t="s">
        <v>33</v>
      </c>
      <c r="O196" s="1807">
        <v>0.46875</v>
      </c>
      <c r="P196" s="2317" t="s">
        <v>34</v>
      </c>
      <c r="Q196" s="2317" t="s">
        <v>34</v>
      </c>
      <c r="R196" s="1890" t="s">
        <v>35</v>
      </c>
      <c r="S196" s="1890" t="s">
        <v>35</v>
      </c>
      <c r="T196" s="1890" t="s">
        <v>36</v>
      </c>
      <c r="U196" s="1890" t="s">
        <v>37</v>
      </c>
      <c r="V196" s="2526">
        <f t="shared" si="2"/>
        <v>6.9444444444444198E-3</v>
      </c>
      <c r="W196" s="1801"/>
    </row>
    <row r="197" spans="1:23" s="1810" customFormat="1">
      <c r="A197" s="1801">
        <v>194</v>
      </c>
      <c r="B197" s="1801"/>
      <c r="C197" s="2172">
        <v>214826</v>
      </c>
      <c r="D197" s="1801" t="s">
        <v>13516</v>
      </c>
      <c r="E197" s="2172" t="s">
        <v>13371</v>
      </c>
      <c r="F197" s="1999" t="s">
        <v>952</v>
      </c>
      <c r="G197" s="1999" t="s">
        <v>13518</v>
      </c>
      <c r="H197" s="1997" t="s">
        <v>2226</v>
      </c>
      <c r="I197" s="1997" t="s">
        <v>104</v>
      </c>
      <c r="J197" s="1801" t="s">
        <v>31</v>
      </c>
      <c r="K197" s="1885" t="s">
        <v>1027</v>
      </c>
      <c r="L197" s="1807">
        <v>0.59375</v>
      </c>
      <c r="M197" s="1807">
        <v>0.64583333333333337</v>
      </c>
      <c r="N197" s="1801" t="s">
        <v>33</v>
      </c>
      <c r="O197" s="1807">
        <v>0.58333333333333337</v>
      </c>
      <c r="P197" s="2317" t="s">
        <v>34</v>
      </c>
      <c r="Q197" s="2317" t="s">
        <v>34</v>
      </c>
      <c r="R197" s="1890" t="s">
        <v>35</v>
      </c>
      <c r="S197" s="1890" t="s">
        <v>35</v>
      </c>
      <c r="T197" s="1890" t="s">
        <v>36</v>
      </c>
      <c r="U197" s="1890" t="s">
        <v>37</v>
      </c>
      <c r="V197" s="2526">
        <f t="shared" ref="V197:V259" si="3">L197-O197</f>
        <v>1.041666666666663E-2</v>
      </c>
      <c r="W197" s="1801"/>
    </row>
    <row r="198" spans="1:23" s="1810" customFormat="1">
      <c r="A198" s="1801">
        <v>195</v>
      </c>
      <c r="B198" s="1801"/>
      <c r="C198" s="2172">
        <v>103308</v>
      </c>
      <c r="D198" s="1801" t="s">
        <v>13516</v>
      </c>
      <c r="E198" s="2172" t="s">
        <v>13519</v>
      </c>
      <c r="F198" s="1999" t="s">
        <v>276</v>
      </c>
      <c r="G198" s="1999" t="s">
        <v>394</v>
      </c>
      <c r="H198" s="1997" t="s">
        <v>2226</v>
      </c>
      <c r="I198" s="1997" t="s">
        <v>104</v>
      </c>
      <c r="J198" s="1801" t="s">
        <v>31</v>
      </c>
      <c r="K198" s="1885" t="s">
        <v>1018</v>
      </c>
      <c r="L198" s="1807">
        <v>0.65625</v>
      </c>
      <c r="M198" s="1807">
        <v>0.82152777777777775</v>
      </c>
      <c r="N198" s="1801" t="s">
        <v>33</v>
      </c>
      <c r="O198" s="1807">
        <v>0.64583333333333337</v>
      </c>
      <c r="P198" s="2317" t="s">
        <v>34</v>
      </c>
      <c r="Q198" s="2317" t="s">
        <v>34</v>
      </c>
      <c r="R198" s="1890" t="s">
        <v>35</v>
      </c>
      <c r="S198" s="1890" t="s">
        <v>35</v>
      </c>
      <c r="T198" s="1890" t="s">
        <v>36</v>
      </c>
      <c r="U198" s="1890" t="s">
        <v>37</v>
      </c>
      <c r="V198" s="2526">
        <f t="shared" si="3"/>
        <v>1.041666666666663E-2</v>
      </c>
      <c r="W198" s="1801"/>
    </row>
    <row r="199" spans="1:23" s="1810" customFormat="1">
      <c r="A199" s="1801">
        <v>196</v>
      </c>
      <c r="B199" s="1801"/>
      <c r="C199" s="1999">
        <v>217569</v>
      </c>
      <c r="D199" s="1801" t="s">
        <v>13516</v>
      </c>
      <c r="E199" s="1999" t="s">
        <v>13520</v>
      </c>
      <c r="F199" s="1999" t="s">
        <v>547</v>
      </c>
      <c r="G199" s="1999" t="s">
        <v>13521</v>
      </c>
      <c r="H199" s="1997" t="s">
        <v>947</v>
      </c>
      <c r="I199" s="1997" t="s">
        <v>1553</v>
      </c>
      <c r="J199" s="1801" t="s">
        <v>31</v>
      </c>
      <c r="K199" s="1885" t="s">
        <v>43</v>
      </c>
      <c r="L199" s="1807">
        <v>0.43055555555555558</v>
      </c>
      <c r="M199" s="1807">
        <v>0.47638888888888886</v>
      </c>
      <c r="N199" s="1801" t="s">
        <v>33</v>
      </c>
      <c r="O199" s="1807">
        <v>0.4236111111111111</v>
      </c>
      <c r="P199" s="2317" t="s">
        <v>34</v>
      </c>
      <c r="Q199" s="2317" t="s">
        <v>34</v>
      </c>
      <c r="R199" s="1890" t="s">
        <v>35</v>
      </c>
      <c r="S199" s="1890" t="s">
        <v>35</v>
      </c>
      <c r="T199" s="1890" t="s">
        <v>36</v>
      </c>
      <c r="U199" s="1890" t="s">
        <v>37</v>
      </c>
      <c r="V199" s="2526">
        <f t="shared" si="3"/>
        <v>6.9444444444444753E-3</v>
      </c>
      <c r="W199" s="1801"/>
    </row>
    <row r="200" spans="1:23" s="1810" customFormat="1">
      <c r="A200" s="1801">
        <v>197</v>
      </c>
      <c r="B200" s="1801"/>
      <c r="C200" s="2172">
        <v>215602</v>
      </c>
      <c r="D200" s="1801" t="s">
        <v>13516</v>
      </c>
      <c r="E200" s="2172" t="s">
        <v>13522</v>
      </c>
      <c r="F200" s="1999" t="s">
        <v>455</v>
      </c>
      <c r="G200" s="1999" t="s">
        <v>394</v>
      </c>
      <c r="H200" s="1997" t="s">
        <v>2226</v>
      </c>
      <c r="I200" s="1997" t="s">
        <v>104</v>
      </c>
      <c r="J200" s="1801" t="s">
        <v>31</v>
      </c>
      <c r="K200" s="1885" t="s">
        <v>5900</v>
      </c>
      <c r="L200" s="1807">
        <v>0.48888888888888887</v>
      </c>
      <c r="M200" s="1807">
        <v>0.60416666666666663</v>
      </c>
      <c r="N200" s="1801" t="s">
        <v>33</v>
      </c>
      <c r="O200" s="1807">
        <v>0.47916666666666669</v>
      </c>
      <c r="P200" s="2317" t="s">
        <v>34</v>
      </c>
      <c r="Q200" s="2317" t="s">
        <v>34</v>
      </c>
      <c r="R200" s="1890" t="s">
        <v>35</v>
      </c>
      <c r="S200" s="1890" t="s">
        <v>35</v>
      </c>
      <c r="T200" s="1890" t="s">
        <v>36</v>
      </c>
      <c r="U200" s="1890" t="s">
        <v>37</v>
      </c>
      <c r="V200" s="2526">
        <f t="shared" si="3"/>
        <v>9.7222222222221877E-3</v>
      </c>
      <c r="W200" s="1801"/>
    </row>
    <row r="201" spans="1:23" s="1810" customFormat="1">
      <c r="A201" s="1801">
        <v>198</v>
      </c>
      <c r="B201" s="1801"/>
      <c r="C201" s="2172">
        <v>218912</v>
      </c>
      <c r="D201" s="1801" t="s">
        <v>13516</v>
      </c>
      <c r="E201" s="1999" t="s">
        <v>13523</v>
      </c>
      <c r="F201" s="1999" t="s">
        <v>267</v>
      </c>
      <c r="G201" s="1999" t="s">
        <v>13524</v>
      </c>
      <c r="H201" s="1997" t="s">
        <v>29</v>
      </c>
      <c r="I201" s="1997" t="s">
        <v>109</v>
      </c>
      <c r="J201" s="1801" t="s">
        <v>31</v>
      </c>
      <c r="K201" s="2636" t="s">
        <v>168</v>
      </c>
      <c r="L201" s="1807">
        <v>0.63055555555555554</v>
      </c>
      <c r="M201" s="1807">
        <v>0.79166666666666663</v>
      </c>
      <c r="N201" s="1801" t="s">
        <v>33</v>
      </c>
      <c r="O201" s="1807">
        <v>0.625</v>
      </c>
      <c r="P201" s="2317" t="s">
        <v>34</v>
      </c>
      <c r="Q201" s="2317" t="s">
        <v>34</v>
      </c>
      <c r="R201" s="1890" t="s">
        <v>35</v>
      </c>
      <c r="S201" s="1890" t="s">
        <v>35</v>
      </c>
      <c r="T201" s="1890" t="s">
        <v>36</v>
      </c>
      <c r="U201" s="1890" t="s">
        <v>37</v>
      </c>
      <c r="V201" s="2526">
        <f t="shared" si="3"/>
        <v>5.5555555555555358E-3</v>
      </c>
      <c r="W201" s="1801"/>
    </row>
    <row r="202" spans="1:23" s="1810" customFormat="1" ht="27.75">
      <c r="A202" s="1801">
        <v>199</v>
      </c>
      <c r="B202" s="1801"/>
      <c r="C202" s="1999">
        <v>215294</v>
      </c>
      <c r="D202" s="1801" t="s">
        <v>13516</v>
      </c>
      <c r="E202" s="1999" t="s">
        <v>13525</v>
      </c>
      <c r="F202" s="1999" t="s">
        <v>475</v>
      </c>
      <c r="G202" s="1999" t="s">
        <v>13526</v>
      </c>
      <c r="H202" s="1999" t="s">
        <v>4987</v>
      </c>
      <c r="I202" s="1999" t="s">
        <v>13527</v>
      </c>
      <c r="J202" s="1801" t="s">
        <v>31</v>
      </c>
      <c r="K202" s="1885" t="s">
        <v>5900</v>
      </c>
      <c r="L202" s="1807">
        <v>0.34722222222222221</v>
      </c>
      <c r="M202" s="1807">
        <v>0.48958333333333331</v>
      </c>
      <c r="N202" s="1801" t="s">
        <v>33</v>
      </c>
      <c r="O202" s="1807">
        <v>0.34027777777777779</v>
      </c>
      <c r="P202" s="2317" t="s">
        <v>34</v>
      </c>
      <c r="Q202" s="2317" t="s">
        <v>34</v>
      </c>
      <c r="R202" s="1890" t="s">
        <v>35</v>
      </c>
      <c r="S202" s="1890" t="s">
        <v>35</v>
      </c>
      <c r="T202" s="1890" t="s">
        <v>36</v>
      </c>
      <c r="U202" s="1890" t="s">
        <v>37</v>
      </c>
      <c r="V202" s="2526">
        <f t="shared" si="3"/>
        <v>6.9444444444444198E-3</v>
      </c>
      <c r="W202" s="1801"/>
    </row>
    <row r="203" spans="1:23" s="1810" customFormat="1">
      <c r="A203" s="1801">
        <v>200</v>
      </c>
      <c r="B203" s="1801"/>
      <c r="C203" s="2172">
        <v>187499</v>
      </c>
      <c r="D203" s="1801" t="s">
        <v>13516</v>
      </c>
      <c r="E203" s="2172" t="s">
        <v>13528</v>
      </c>
      <c r="F203" s="1999" t="s">
        <v>140</v>
      </c>
      <c r="G203" s="1999" t="s">
        <v>13529</v>
      </c>
      <c r="H203" s="1997" t="s">
        <v>215</v>
      </c>
      <c r="I203" s="1997" t="s">
        <v>8197</v>
      </c>
      <c r="J203" s="1801" t="s">
        <v>31</v>
      </c>
      <c r="K203" s="1885" t="s">
        <v>885</v>
      </c>
      <c r="L203" s="1807">
        <v>0.49166666666666664</v>
      </c>
      <c r="M203" s="1807">
        <v>0.56944444444444442</v>
      </c>
      <c r="N203" s="1801" t="s">
        <v>219</v>
      </c>
      <c r="O203" s="1807">
        <v>0.47916666666666669</v>
      </c>
      <c r="P203" s="2317" t="s">
        <v>34</v>
      </c>
      <c r="Q203" s="2317" t="s">
        <v>34</v>
      </c>
      <c r="R203" s="1890" t="s">
        <v>35</v>
      </c>
      <c r="S203" s="1890" t="s">
        <v>35</v>
      </c>
      <c r="T203" s="1890" t="s">
        <v>36</v>
      </c>
      <c r="U203" s="1890" t="s">
        <v>37</v>
      </c>
      <c r="V203" s="2526">
        <f t="shared" si="3"/>
        <v>1.2499999999999956E-2</v>
      </c>
      <c r="W203" s="1801"/>
    </row>
    <row r="204" spans="1:23" s="1810" customFormat="1">
      <c r="A204" s="1801">
        <v>201</v>
      </c>
      <c r="B204" s="1801"/>
      <c r="C204" s="1999">
        <v>188796</v>
      </c>
      <c r="D204" s="1801" t="s">
        <v>13516</v>
      </c>
      <c r="E204" s="1999" t="s">
        <v>11423</v>
      </c>
      <c r="F204" s="1999" t="s">
        <v>952</v>
      </c>
      <c r="G204" s="1999" t="s">
        <v>13530</v>
      </c>
      <c r="H204" s="1997" t="s">
        <v>215</v>
      </c>
      <c r="I204" s="1997" t="s">
        <v>8197</v>
      </c>
      <c r="J204" s="1801" t="s">
        <v>31</v>
      </c>
      <c r="K204" s="1885" t="s">
        <v>1018</v>
      </c>
      <c r="L204" s="1807">
        <v>0.57638888888888884</v>
      </c>
      <c r="M204" s="1807">
        <v>0.60763888888888884</v>
      </c>
      <c r="N204" s="1801" t="s">
        <v>219</v>
      </c>
      <c r="O204" s="1807">
        <v>0.56944444444444442</v>
      </c>
      <c r="P204" s="2317" t="s">
        <v>34</v>
      </c>
      <c r="Q204" s="2317" t="s">
        <v>34</v>
      </c>
      <c r="R204" s="1890" t="s">
        <v>35</v>
      </c>
      <c r="S204" s="1890" t="s">
        <v>35</v>
      </c>
      <c r="T204" s="1890" t="s">
        <v>36</v>
      </c>
      <c r="U204" s="1890" t="s">
        <v>37</v>
      </c>
      <c r="V204" s="2526">
        <f t="shared" si="3"/>
        <v>6.9444444444444198E-3</v>
      </c>
      <c r="W204" s="1801"/>
    </row>
    <row r="205" spans="1:23">
      <c r="A205" s="1801">
        <v>202</v>
      </c>
      <c r="B205" s="775"/>
      <c r="C205" s="2352">
        <v>216542</v>
      </c>
      <c r="D205" s="775"/>
      <c r="E205" s="2352" t="s">
        <v>13531</v>
      </c>
      <c r="F205" s="2351" t="s">
        <v>1577</v>
      </c>
      <c r="G205" s="2352" t="s">
        <v>13532</v>
      </c>
      <c r="H205" s="1996" t="s">
        <v>215</v>
      </c>
      <c r="I205" s="1996" t="s">
        <v>2072</v>
      </c>
      <c r="J205" s="775" t="s">
        <v>31</v>
      </c>
      <c r="K205" s="624"/>
      <c r="L205" s="1498">
        <v>0.6118055555555556</v>
      </c>
      <c r="M205" s="1498">
        <v>0.70138888888888884</v>
      </c>
      <c r="N205" s="2651" t="s">
        <v>37</v>
      </c>
      <c r="O205" s="1498"/>
      <c r="P205" s="2302"/>
      <c r="Q205" s="2302"/>
      <c r="R205" s="775"/>
      <c r="S205" s="775"/>
      <c r="T205" s="775"/>
      <c r="U205" s="775"/>
      <c r="V205" s="2526"/>
      <c r="W205" s="775"/>
    </row>
    <row r="206" spans="1:23" s="1810" customFormat="1">
      <c r="A206" s="1801">
        <v>203</v>
      </c>
      <c r="B206" s="1801"/>
      <c r="C206" s="2346">
        <v>219347</v>
      </c>
      <c r="D206" s="1801" t="s">
        <v>13516</v>
      </c>
      <c r="E206" s="2346" t="s">
        <v>13533</v>
      </c>
      <c r="F206" s="2346" t="s">
        <v>3314</v>
      </c>
      <c r="G206" s="2346" t="s">
        <v>13534</v>
      </c>
      <c r="H206" s="2345" t="s">
        <v>41</v>
      </c>
      <c r="I206" s="2345" t="s">
        <v>11467</v>
      </c>
      <c r="J206" s="1801" t="s">
        <v>188</v>
      </c>
      <c r="K206" s="1885" t="s">
        <v>32</v>
      </c>
      <c r="L206" s="1807">
        <v>0.76388888888888884</v>
      </c>
      <c r="M206" s="1807">
        <v>0.20833333333333334</v>
      </c>
      <c r="N206" s="1801" t="s">
        <v>33</v>
      </c>
      <c r="O206" s="1807">
        <v>0.75694444444444442</v>
      </c>
      <c r="P206" s="2317" t="s">
        <v>34</v>
      </c>
      <c r="Q206" s="2317" t="s">
        <v>34</v>
      </c>
      <c r="R206" s="1890" t="s">
        <v>35</v>
      </c>
      <c r="S206" s="1890" t="s">
        <v>35</v>
      </c>
      <c r="T206" s="1890" t="s">
        <v>36</v>
      </c>
      <c r="U206" s="1890" t="s">
        <v>37</v>
      </c>
      <c r="V206" s="2526">
        <f t="shared" si="3"/>
        <v>6.9444444444444198E-3</v>
      </c>
      <c r="W206" s="1801"/>
    </row>
    <row r="207" spans="1:23" s="1810" customFormat="1">
      <c r="A207" s="1801">
        <v>204</v>
      </c>
      <c r="B207" s="1801"/>
      <c r="C207" s="2346">
        <v>217598</v>
      </c>
      <c r="D207" s="1801" t="s">
        <v>13516</v>
      </c>
      <c r="E207" s="2346" t="s">
        <v>13535</v>
      </c>
      <c r="F207" s="2346" t="s">
        <v>178</v>
      </c>
      <c r="G207" s="2346" t="s">
        <v>13536</v>
      </c>
      <c r="H207" s="2345" t="s">
        <v>463</v>
      </c>
      <c r="I207" s="2345" t="s">
        <v>462</v>
      </c>
      <c r="J207" s="1801" t="s">
        <v>31</v>
      </c>
      <c r="K207" s="1885" t="s">
        <v>1027</v>
      </c>
      <c r="L207" s="1807">
        <v>0.3576388888888889</v>
      </c>
      <c r="M207" s="1807">
        <v>0.51041666666666663</v>
      </c>
      <c r="N207" s="1801" t="s">
        <v>33</v>
      </c>
      <c r="O207" s="1807">
        <v>0.34375</v>
      </c>
      <c r="P207" s="2317" t="s">
        <v>34</v>
      </c>
      <c r="Q207" s="2317" t="s">
        <v>34</v>
      </c>
      <c r="R207" s="1890" t="s">
        <v>35</v>
      </c>
      <c r="S207" s="1890" t="s">
        <v>35</v>
      </c>
      <c r="T207" s="1890" t="s">
        <v>36</v>
      </c>
      <c r="U207" s="1890" t="s">
        <v>37</v>
      </c>
      <c r="V207" s="2526">
        <f t="shared" si="3"/>
        <v>1.3888888888888895E-2</v>
      </c>
      <c r="W207" s="1801"/>
    </row>
    <row r="208" spans="1:23" s="1810" customFormat="1">
      <c r="A208" s="1801">
        <v>205</v>
      </c>
      <c r="B208" s="1801"/>
      <c r="C208" s="2346">
        <v>192506</v>
      </c>
      <c r="D208" s="1801" t="s">
        <v>13516</v>
      </c>
      <c r="E208" s="2346" t="s">
        <v>13537</v>
      </c>
      <c r="F208" s="2346" t="s">
        <v>536</v>
      </c>
      <c r="G208" s="2346" t="s">
        <v>13538</v>
      </c>
      <c r="H208" s="2345" t="s">
        <v>463</v>
      </c>
      <c r="I208" s="2345" t="s">
        <v>462</v>
      </c>
      <c r="J208" s="1801" t="s">
        <v>31</v>
      </c>
      <c r="K208" s="1885" t="s">
        <v>56</v>
      </c>
      <c r="L208" s="1807">
        <v>0.52083333333333337</v>
      </c>
      <c r="M208" s="1807">
        <v>0.625</v>
      </c>
      <c r="N208" s="1801" t="s">
        <v>33</v>
      </c>
      <c r="O208" s="1807">
        <v>0.51041666666666663</v>
      </c>
      <c r="P208" s="2317" t="s">
        <v>34</v>
      </c>
      <c r="Q208" s="2317" t="s">
        <v>34</v>
      </c>
      <c r="R208" s="1890" t="s">
        <v>35</v>
      </c>
      <c r="S208" s="1890" t="s">
        <v>35</v>
      </c>
      <c r="T208" s="1890" t="s">
        <v>36</v>
      </c>
      <c r="U208" s="1890" t="s">
        <v>37</v>
      </c>
      <c r="V208" s="2526">
        <f t="shared" si="3"/>
        <v>1.0416666666666741E-2</v>
      </c>
      <c r="W208" s="1801"/>
    </row>
    <row r="209" spans="1:23" s="1810" customFormat="1">
      <c r="A209" s="1801">
        <v>206</v>
      </c>
      <c r="B209" s="1801"/>
      <c r="C209" s="2346">
        <v>218974</v>
      </c>
      <c r="D209" s="1801" t="s">
        <v>13516</v>
      </c>
      <c r="E209" s="2346" t="s">
        <v>13539</v>
      </c>
      <c r="F209" s="2346" t="s">
        <v>510</v>
      </c>
      <c r="G209" s="2346" t="s">
        <v>13540</v>
      </c>
      <c r="H209" s="2345" t="s">
        <v>463</v>
      </c>
      <c r="I209" s="2345" t="s">
        <v>462</v>
      </c>
      <c r="J209" s="1801" t="s">
        <v>31</v>
      </c>
      <c r="K209" s="1885" t="s">
        <v>398</v>
      </c>
      <c r="L209" s="1807">
        <v>0.64583333333333337</v>
      </c>
      <c r="M209" s="1807">
        <v>0.78125</v>
      </c>
      <c r="N209" s="1801" t="s">
        <v>33</v>
      </c>
      <c r="O209" s="1807">
        <v>0.63541666666666663</v>
      </c>
      <c r="P209" s="2317" t="s">
        <v>34</v>
      </c>
      <c r="Q209" s="2317" t="s">
        <v>34</v>
      </c>
      <c r="R209" s="1890" t="s">
        <v>35</v>
      </c>
      <c r="S209" s="1890" t="s">
        <v>35</v>
      </c>
      <c r="T209" s="1890" t="s">
        <v>36</v>
      </c>
      <c r="U209" s="1890" t="s">
        <v>37</v>
      </c>
      <c r="V209" s="2526">
        <f t="shared" si="3"/>
        <v>1.0416666666666741E-2</v>
      </c>
      <c r="W209" s="1801"/>
    </row>
    <row r="210" spans="1:23">
      <c r="A210" s="1801">
        <v>207</v>
      </c>
      <c r="B210" s="775"/>
      <c r="C210" s="2351">
        <v>59557</v>
      </c>
      <c r="D210" s="775"/>
      <c r="E210" s="2351" t="s">
        <v>13541</v>
      </c>
      <c r="F210" s="2351" t="s">
        <v>2116</v>
      </c>
      <c r="G210" s="2351" t="s">
        <v>11209</v>
      </c>
      <c r="H210" s="1996" t="s">
        <v>70</v>
      </c>
      <c r="I210" s="1996" t="s">
        <v>13542</v>
      </c>
      <c r="J210" s="775"/>
      <c r="K210" s="775"/>
      <c r="L210" s="775"/>
      <c r="M210" s="775"/>
      <c r="N210" s="2651" t="s">
        <v>37</v>
      </c>
      <c r="O210" s="775"/>
      <c r="P210" s="2302"/>
      <c r="Q210" s="2302"/>
      <c r="R210" s="775"/>
      <c r="S210" s="775"/>
      <c r="T210" s="775"/>
      <c r="U210" s="775"/>
      <c r="V210" s="2526">
        <f t="shared" si="3"/>
        <v>0</v>
      </c>
      <c r="W210" s="775"/>
    </row>
    <row r="211" spans="1:23">
      <c r="A211" s="1801">
        <v>208</v>
      </c>
      <c r="B211" s="775"/>
      <c r="C211" s="2351">
        <v>173929</v>
      </c>
      <c r="D211" s="775"/>
      <c r="E211" s="2351" t="s">
        <v>13543</v>
      </c>
      <c r="F211" s="2351" t="s">
        <v>755</v>
      </c>
      <c r="G211" s="2351" t="s">
        <v>11335</v>
      </c>
      <c r="H211" s="1996" t="s">
        <v>70</v>
      </c>
      <c r="I211" s="1996" t="s">
        <v>13542</v>
      </c>
      <c r="J211" s="775"/>
      <c r="K211" s="775"/>
      <c r="L211" s="775"/>
      <c r="M211" s="775"/>
      <c r="N211" s="2651" t="s">
        <v>37</v>
      </c>
      <c r="O211" s="775"/>
      <c r="P211" s="2302"/>
      <c r="Q211" s="2302"/>
      <c r="R211" s="775"/>
      <c r="S211" s="775"/>
      <c r="T211" s="775"/>
      <c r="U211" s="775"/>
      <c r="V211" s="2526">
        <f t="shared" si="3"/>
        <v>0</v>
      </c>
      <c r="W211" s="775"/>
    </row>
    <row r="212" spans="1:23">
      <c r="A212" s="1801">
        <v>209</v>
      </c>
      <c r="B212" s="775"/>
      <c r="C212" s="2351">
        <v>215499</v>
      </c>
      <c r="D212" s="775"/>
      <c r="E212" s="2351" t="s">
        <v>13544</v>
      </c>
      <c r="F212" s="2351" t="s">
        <v>78</v>
      </c>
      <c r="G212" s="2351" t="s">
        <v>11209</v>
      </c>
      <c r="H212" s="1996" t="s">
        <v>70</v>
      </c>
      <c r="I212" s="1996" t="s">
        <v>13542</v>
      </c>
      <c r="J212" s="775"/>
      <c r="K212" s="775"/>
      <c r="L212" s="775"/>
      <c r="M212" s="775"/>
      <c r="N212" s="2651" t="s">
        <v>37</v>
      </c>
      <c r="O212" s="775"/>
      <c r="P212" s="2302"/>
      <c r="Q212" s="2302"/>
      <c r="R212" s="775"/>
      <c r="S212" s="775"/>
      <c r="T212" s="775"/>
      <c r="U212" s="775"/>
      <c r="V212" s="2526">
        <f t="shared" si="3"/>
        <v>0</v>
      </c>
      <c r="W212" s="775"/>
    </row>
    <row r="213" spans="1:23">
      <c r="A213" s="1801">
        <v>210</v>
      </c>
      <c r="B213" s="775"/>
      <c r="C213" s="2351">
        <v>5434</v>
      </c>
      <c r="D213" s="775"/>
      <c r="E213" s="2351" t="s">
        <v>13545</v>
      </c>
      <c r="F213" s="2351" t="s">
        <v>295</v>
      </c>
      <c r="G213" s="2351" t="s">
        <v>11741</v>
      </c>
      <c r="H213" s="1996" t="s">
        <v>70</v>
      </c>
      <c r="I213" s="1996" t="s">
        <v>5643</v>
      </c>
      <c r="J213" s="775"/>
      <c r="K213" s="775"/>
      <c r="L213" s="775"/>
      <c r="M213" s="775"/>
      <c r="N213" s="2651" t="s">
        <v>37</v>
      </c>
      <c r="O213" s="775"/>
      <c r="P213" s="2302"/>
      <c r="Q213" s="2302"/>
      <c r="R213" s="775"/>
      <c r="S213" s="775"/>
      <c r="T213" s="775"/>
      <c r="U213" s="775"/>
      <c r="V213" s="2526">
        <f t="shared" si="3"/>
        <v>0</v>
      </c>
      <c r="W213" s="775"/>
    </row>
    <row r="214" spans="1:23">
      <c r="A214" s="1801">
        <v>211</v>
      </c>
      <c r="B214" s="775"/>
      <c r="C214" s="2351">
        <v>217151</v>
      </c>
      <c r="D214" s="775"/>
      <c r="E214" s="2351" t="s">
        <v>13546</v>
      </c>
      <c r="F214" s="2351" t="s">
        <v>556</v>
      </c>
      <c r="G214" s="2351" t="s">
        <v>11542</v>
      </c>
      <c r="H214" s="1996" t="s">
        <v>70</v>
      </c>
      <c r="I214" s="1996" t="s">
        <v>183</v>
      </c>
      <c r="J214" s="775"/>
      <c r="K214" s="775"/>
      <c r="L214" s="775"/>
      <c r="M214" s="775"/>
      <c r="N214" s="2651" t="s">
        <v>37</v>
      </c>
      <c r="O214" s="775"/>
      <c r="P214" s="2302"/>
      <c r="Q214" s="2302"/>
      <c r="R214" s="775"/>
      <c r="S214" s="775"/>
      <c r="T214" s="775"/>
      <c r="U214" s="775"/>
      <c r="V214" s="2526">
        <f t="shared" si="3"/>
        <v>0</v>
      </c>
      <c r="W214" s="775"/>
    </row>
    <row r="215" spans="1:23">
      <c r="A215" s="1801">
        <v>212</v>
      </c>
      <c r="B215" s="775"/>
      <c r="C215" s="2351">
        <v>213877</v>
      </c>
      <c r="D215" s="775"/>
      <c r="E215" s="2351" t="s">
        <v>13547</v>
      </c>
      <c r="F215" s="2351" t="s">
        <v>1757</v>
      </c>
      <c r="G215" s="2351" t="s">
        <v>11542</v>
      </c>
      <c r="H215" s="1996" t="s">
        <v>70</v>
      </c>
      <c r="I215" s="2351" t="s">
        <v>183</v>
      </c>
      <c r="J215" s="775"/>
      <c r="K215" s="775"/>
      <c r="L215" s="775"/>
      <c r="M215" s="775"/>
      <c r="N215" s="2651" t="s">
        <v>37</v>
      </c>
      <c r="O215" s="775"/>
      <c r="P215" s="2302"/>
      <c r="Q215" s="2302"/>
      <c r="R215" s="775"/>
      <c r="S215" s="775"/>
      <c r="T215" s="775"/>
      <c r="U215" s="775"/>
      <c r="V215" s="2526">
        <f t="shared" si="3"/>
        <v>0</v>
      </c>
      <c r="W215" s="775"/>
    </row>
    <row r="216" spans="1:23">
      <c r="A216" s="1801">
        <v>213</v>
      </c>
      <c r="B216" s="775"/>
      <c r="C216" s="2351">
        <v>216808</v>
      </c>
      <c r="D216" s="775"/>
      <c r="E216" s="2351" t="s">
        <v>13548</v>
      </c>
      <c r="F216" s="2351" t="s">
        <v>221</v>
      </c>
      <c r="G216" s="2351" t="s">
        <v>11542</v>
      </c>
      <c r="H216" s="1996" t="s">
        <v>70</v>
      </c>
      <c r="I216" s="2351" t="s">
        <v>183</v>
      </c>
      <c r="J216" s="775"/>
      <c r="K216" s="775"/>
      <c r="L216" s="775"/>
      <c r="M216" s="775"/>
      <c r="N216" s="2651" t="s">
        <v>37</v>
      </c>
      <c r="O216" s="775"/>
      <c r="P216" s="2302"/>
      <c r="Q216" s="2302"/>
      <c r="R216" s="775"/>
      <c r="S216" s="775"/>
      <c r="T216" s="775"/>
      <c r="U216" s="775"/>
      <c r="V216" s="2526">
        <f t="shared" si="3"/>
        <v>0</v>
      </c>
      <c r="W216" s="775"/>
    </row>
    <row r="217" spans="1:23">
      <c r="A217" s="1801">
        <v>214</v>
      </c>
      <c r="B217" s="775"/>
      <c r="C217" s="2351">
        <v>139299</v>
      </c>
      <c r="D217" s="775"/>
      <c r="E217" s="2351" t="s">
        <v>13549</v>
      </c>
      <c r="F217" s="2351" t="s">
        <v>74</v>
      </c>
      <c r="G217" s="2351" t="s">
        <v>11545</v>
      </c>
      <c r="H217" s="1996" t="s">
        <v>70</v>
      </c>
      <c r="I217" s="2351" t="s">
        <v>183</v>
      </c>
      <c r="J217" s="775"/>
      <c r="K217" s="775"/>
      <c r="L217" s="775"/>
      <c r="M217" s="775"/>
      <c r="N217" s="2651" t="s">
        <v>37</v>
      </c>
      <c r="O217" s="775"/>
      <c r="P217" s="2302"/>
      <c r="Q217" s="2302"/>
      <c r="R217" s="775"/>
      <c r="S217" s="775"/>
      <c r="T217" s="775"/>
      <c r="U217" s="775"/>
      <c r="V217" s="2526">
        <f t="shared" si="3"/>
        <v>0</v>
      </c>
      <c r="W217" s="775"/>
    </row>
    <row r="218" spans="1:23" s="1810" customFormat="1">
      <c r="A218" s="1801">
        <v>215</v>
      </c>
      <c r="B218" s="1801"/>
      <c r="C218" s="1999">
        <v>187576</v>
      </c>
      <c r="D218" s="1801" t="s">
        <v>13516</v>
      </c>
      <c r="E218" s="1999" t="s">
        <v>13550</v>
      </c>
      <c r="F218" s="1999" t="s">
        <v>199</v>
      </c>
      <c r="G218" s="1999" t="s">
        <v>4108</v>
      </c>
      <c r="H218" s="1997" t="s">
        <v>237</v>
      </c>
      <c r="I218" s="1997" t="s">
        <v>401</v>
      </c>
      <c r="J218" s="1801" t="s">
        <v>31</v>
      </c>
      <c r="K218" s="1885" t="s">
        <v>4533</v>
      </c>
      <c r="L218" s="1807">
        <v>0.39166666666666666</v>
      </c>
      <c r="M218" s="1807">
        <v>0.53472222222222221</v>
      </c>
      <c r="N218" s="1801" t="s">
        <v>33</v>
      </c>
      <c r="O218" s="1807">
        <v>0.38194444444444442</v>
      </c>
      <c r="P218" s="2317" t="s">
        <v>34</v>
      </c>
      <c r="Q218" s="2317" t="s">
        <v>34</v>
      </c>
      <c r="R218" s="1801" t="s">
        <v>36</v>
      </c>
      <c r="S218" s="1801" t="s">
        <v>600</v>
      </c>
      <c r="T218" s="1801" t="s">
        <v>36</v>
      </c>
      <c r="U218" s="1801" t="s">
        <v>33</v>
      </c>
      <c r="V218" s="2526">
        <f t="shared" si="3"/>
        <v>9.7222222222222432E-3</v>
      </c>
      <c r="W218" s="1801"/>
    </row>
    <row r="219" spans="1:23" s="1810" customFormat="1">
      <c r="A219" s="1801">
        <v>216</v>
      </c>
      <c r="B219" s="1801"/>
      <c r="C219" s="1999">
        <v>12290</v>
      </c>
      <c r="D219" s="1801" t="s">
        <v>13516</v>
      </c>
      <c r="E219" s="1999" t="s">
        <v>13551</v>
      </c>
      <c r="F219" s="1999" t="s">
        <v>1714</v>
      </c>
      <c r="G219" s="1999" t="s">
        <v>11684</v>
      </c>
      <c r="H219" s="1997" t="s">
        <v>9120</v>
      </c>
      <c r="I219" s="1997" t="s">
        <v>10640</v>
      </c>
      <c r="J219" s="1801" t="s">
        <v>31</v>
      </c>
      <c r="K219" s="1885" t="s">
        <v>854</v>
      </c>
      <c r="L219" s="1807">
        <v>0.37847222222222221</v>
      </c>
      <c r="M219" s="1807">
        <v>0.86805555555555558</v>
      </c>
      <c r="N219" s="1801" t="s">
        <v>2217</v>
      </c>
      <c r="O219" s="1807">
        <v>0.375</v>
      </c>
      <c r="P219" s="2317" t="s">
        <v>34</v>
      </c>
      <c r="Q219" s="2317" t="s">
        <v>34</v>
      </c>
      <c r="R219" s="1801" t="s">
        <v>36</v>
      </c>
      <c r="S219" s="1801" t="s">
        <v>600</v>
      </c>
      <c r="T219" s="1801" t="s">
        <v>36</v>
      </c>
      <c r="U219" s="1801" t="s">
        <v>2217</v>
      </c>
      <c r="V219" s="2526">
        <f t="shared" si="3"/>
        <v>3.4722222222222099E-3</v>
      </c>
      <c r="W219" s="1801"/>
    </row>
    <row r="220" spans="1:23">
      <c r="A220" s="1801">
        <v>217</v>
      </c>
      <c r="B220" s="775"/>
      <c r="C220" s="2352">
        <v>217531</v>
      </c>
      <c r="D220" s="775" t="s">
        <v>13516</v>
      </c>
      <c r="E220" s="2352" t="s">
        <v>13552</v>
      </c>
      <c r="F220" s="2351" t="s">
        <v>276</v>
      </c>
      <c r="G220" s="2351" t="s">
        <v>13138</v>
      </c>
      <c r="H220" s="1996" t="s">
        <v>29</v>
      </c>
      <c r="I220" s="1996" t="s">
        <v>11001</v>
      </c>
      <c r="J220" s="775" t="s">
        <v>31</v>
      </c>
      <c r="K220" s="775"/>
      <c r="L220" s="1498">
        <v>0.35416666666666669</v>
      </c>
      <c r="M220" s="1498">
        <v>0.3888888888888889</v>
      </c>
      <c r="N220" s="2651" t="s">
        <v>37</v>
      </c>
      <c r="O220" s="775"/>
      <c r="P220" s="2302"/>
      <c r="Q220" s="2302"/>
      <c r="R220" s="775"/>
      <c r="S220" s="775"/>
      <c r="T220" s="775"/>
      <c r="U220" s="775"/>
      <c r="V220" s="2526"/>
      <c r="W220" s="775"/>
    </row>
    <row r="221" spans="1:23" s="1810" customFormat="1">
      <c r="A221" s="1801">
        <v>218</v>
      </c>
      <c r="B221" s="1801"/>
      <c r="C221" s="1999">
        <v>217060</v>
      </c>
      <c r="D221" s="1801" t="s">
        <v>13516</v>
      </c>
      <c r="E221" s="1999" t="s">
        <v>3805</v>
      </c>
      <c r="F221" s="1999" t="s">
        <v>276</v>
      </c>
      <c r="G221" s="1999" t="s">
        <v>1871</v>
      </c>
      <c r="H221" s="1997" t="s">
        <v>29</v>
      </c>
      <c r="I221" s="1997" t="s">
        <v>28</v>
      </c>
      <c r="J221" s="1801" t="s">
        <v>31</v>
      </c>
      <c r="K221" s="2129" t="s">
        <v>146</v>
      </c>
      <c r="L221" s="1807">
        <v>0.40625</v>
      </c>
      <c r="M221" s="1807">
        <v>0.47916666666666669</v>
      </c>
      <c r="N221" s="1801" t="s">
        <v>33</v>
      </c>
      <c r="O221" s="1807">
        <v>0.39583333333333331</v>
      </c>
      <c r="P221" s="2317" t="s">
        <v>34</v>
      </c>
      <c r="Q221" s="2317" t="s">
        <v>34</v>
      </c>
      <c r="R221" s="1801" t="s">
        <v>36</v>
      </c>
      <c r="S221" s="1801" t="s">
        <v>600</v>
      </c>
      <c r="T221" s="1801" t="s">
        <v>36</v>
      </c>
      <c r="U221" s="1801" t="s">
        <v>33</v>
      </c>
      <c r="V221" s="2526">
        <f t="shared" si="3"/>
        <v>1.0416666666666685E-2</v>
      </c>
      <c r="W221" s="1801"/>
    </row>
    <row r="222" spans="1:23" s="1810" customFormat="1">
      <c r="A222" s="1801">
        <v>219</v>
      </c>
      <c r="B222" s="1890"/>
      <c r="C222" s="2066">
        <v>174259</v>
      </c>
      <c r="D222" s="1801" t="s">
        <v>13516</v>
      </c>
      <c r="E222" s="2066" t="s">
        <v>13553</v>
      </c>
      <c r="F222" s="2066" t="s">
        <v>1757</v>
      </c>
      <c r="G222" s="2066" t="s">
        <v>3806</v>
      </c>
      <c r="H222" s="2013" t="s">
        <v>29</v>
      </c>
      <c r="I222" s="2013" t="s">
        <v>28</v>
      </c>
      <c r="J222" s="1801" t="s">
        <v>31</v>
      </c>
      <c r="K222" s="1885" t="s">
        <v>32</v>
      </c>
      <c r="L222" s="1892">
        <v>0.4826388888888889</v>
      </c>
      <c r="M222" s="1892">
        <v>0.52430555555555558</v>
      </c>
      <c r="N222" s="1801" t="s">
        <v>33</v>
      </c>
      <c r="O222" s="1892">
        <v>0.47222222222222221</v>
      </c>
      <c r="P222" s="2317" t="s">
        <v>34</v>
      </c>
      <c r="Q222" s="2317" t="s">
        <v>34</v>
      </c>
      <c r="R222" s="1890" t="s">
        <v>35</v>
      </c>
      <c r="S222" s="1890" t="s">
        <v>35</v>
      </c>
      <c r="T222" s="1890" t="s">
        <v>36</v>
      </c>
      <c r="U222" s="1890" t="s">
        <v>37</v>
      </c>
      <c r="V222" s="2526">
        <f t="shared" si="3"/>
        <v>1.0416666666666685E-2</v>
      </c>
      <c r="W222" s="1890"/>
    </row>
    <row r="223" spans="1:23" s="1810" customFormat="1">
      <c r="A223" s="1801">
        <v>220</v>
      </c>
      <c r="B223" s="1890"/>
      <c r="C223" s="2547">
        <v>214468</v>
      </c>
      <c r="D223" s="1890" t="s">
        <v>13516</v>
      </c>
      <c r="E223" s="2018" t="s">
        <v>13554</v>
      </c>
      <c r="F223" s="2018" t="s">
        <v>262</v>
      </c>
      <c r="G223" s="2018" t="s">
        <v>7049</v>
      </c>
      <c r="H223" s="2017" t="s">
        <v>29</v>
      </c>
      <c r="I223" s="2017" t="s">
        <v>10420</v>
      </c>
      <c r="J223" s="1890" t="s">
        <v>31</v>
      </c>
      <c r="K223" s="2636" t="s">
        <v>5900</v>
      </c>
      <c r="L223" s="1892">
        <v>0.54305555555555551</v>
      </c>
      <c r="M223" s="1892">
        <v>0.65138888888888891</v>
      </c>
      <c r="N223" s="1890" t="s">
        <v>33</v>
      </c>
      <c r="O223" s="1892">
        <v>0.52777777777777779</v>
      </c>
      <c r="P223" s="2317" t="s">
        <v>34</v>
      </c>
      <c r="Q223" s="2317" t="s">
        <v>34</v>
      </c>
      <c r="R223" s="1890" t="s">
        <v>36</v>
      </c>
      <c r="S223" s="1890" t="s">
        <v>600</v>
      </c>
      <c r="T223" s="1890" t="s">
        <v>36</v>
      </c>
      <c r="U223" s="1890" t="s">
        <v>33</v>
      </c>
      <c r="V223" s="2526">
        <f t="shared" si="3"/>
        <v>1.5277777777777724E-2</v>
      </c>
      <c r="W223" s="1890"/>
    </row>
    <row r="224" spans="1:23" s="1810" customFormat="1">
      <c r="A224" s="1801">
        <v>221</v>
      </c>
      <c r="B224" s="1801"/>
      <c r="C224" s="1811">
        <v>215520</v>
      </c>
      <c r="D224" s="1801" t="s">
        <v>13516</v>
      </c>
      <c r="E224" s="1811" t="s">
        <v>13555</v>
      </c>
      <c r="F224" s="1811" t="s">
        <v>207</v>
      </c>
      <c r="G224" s="1811" t="s">
        <v>100</v>
      </c>
      <c r="H224" s="1805" t="s">
        <v>3346</v>
      </c>
      <c r="I224" s="1805" t="s">
        <v>98</v>
      </c>
      <c r="J224" s="1801" t="s">
        <v>31</v>
      </c>
      <c r="K224" s="2129" t="s">
        <v>239</v>
      </c>
      <c r="L224" s="1807">
        <v>0.35069444444444442</v>
      </c>
      <c r="M224" s="1807">
        <v>0.71527777777777779</v>
      </c>
      <c r="N224" s="1801" t="s">
        <v>33</v>
      </c>
      <c r="O224" s="1807">
        <v>0.34375</v>
      </c>
      <c r="P224" s="2317" t="s">
        <v>34</v>
      </c>
      <c r="Q224" s="2317" t="s">
        <v>34</v>
      </c>
      <c r="R224" s="1801" t="s">
        <v>35</v>
      </c>
      <c r="S224" s="1801" t="s">
        <v>35</v>
      </c>
      <c r="T224" s="1801" t="s">
        <v>36</v>
      </c>
      <c r="U224" s="1801" t="s">
        <v>37</v>
      </c>
      <c r="V224" s="2526">
        <f t="shared" si="3"/>
        <v>6.9444444444444198E-3</v>
      </c>
      <c r="W224" s="1801"/>
    </row>
    <row r="225" spans="1:23" s="439" customFormat="1">
      <c r="A225" s="1801">
        <v>222</v>
      </c>
      <c r="B225" s="463"/>
      <c r="C225" s="1228">
        <v>186123</v>
      </c>
      <c r="D225" s="463" t="s">
        <v>13516</v>
      </c>
      <c r="E225" s="1228" t="s">
        <v>13556</v>
      </c>
      <c r="F225" s="1228" t="s">
        <v>536</v>
      </c>
      <c r="G225" s="1228" t="s">
        <v>6982</v>
      </c>
      <c r="H225" s="1225" t="s">
        <v>9120</v>
      </c>
      <c r="I225" s="1225" t="s">
        <v>10640</v>
      </c>
      <c r="J225" s="463" t="s">
        <v>31</v>
      </c>
      <c r="K225" s="711" t="s">
        <v>337</v>
      </c>
      <c r="L225" s="966">
        <v>0.34027777777777779</v>
      </c>
      <c r="M225" s="966">
        <v>0.72222222222222221</v>
      </c>
      <c r="N225" s="463" t="s">
        <v>12651</v>
      </c>
      <c r="O225" s="966">
        <v>0.33333333333333331</v>
      </c>
      <c r="P225" s="2653"/>
      <c r="Q225" s="2653" t="s">
        <v>171</v>
      </c>
      <c r="R225" s="463" t="s">
        <v>36</v>
      </c>
      <c r="S225" s="463" t="s">
        <v>600</v>
      </c>
      <c r="T225" s="463" t="s">
        <v>36</v>
      </c>
      <c r="U225" s="463" t="s">
        <v>2113</v>
      </c>
      <c r="V225" s="1340">
        <f t="shared" si="3"/>
        <v>6.9444444444444753E-3</v>
      </c>
      <c r="W225" s="463"/>
    </row>
    <row r="226" spans="1:23" s="1810" customFormat="1">
      <c r="A226" s="1801">
        <v>223</v>
      </c>
      <c r="B226" s="1801"/>
      <c r="C226" s="2346">
        <v>176271</v>
      </c>
      <c r="D226" s="1802" t="s">
        <v>13557</v>
      </c>
      <c r="E226" s="2345" t="s">
        <v>13558</v>
      </c>
      <c r="F226" s="2345" t="s">
        <v>39</v>
      </c>
      <c r="G226" s="2346" t="s">
        <v>8334</v>
      </c>
      <c r="H226" s="2346" t="s">
        <v>29</v>
      </c>
      <c r="I226" s="2345" t="s">
        <v>1559</v>
      </c>
      <c r="J226" s="1801" t="s">
        <v>31</v>
      </c>
      <c r="K226" s="1885" t="s">
        <v>303</v>
      </c>
      <c r="L226" s="1807">
        <v>0.35416666666666669</v>
      </c>
      <c r="M226" s="1807">
        <v>0.46527777777777779</v>
      </c>
      <c r="N226" s="1801" t="s">
        <v>33</v>
      </c>
      <c r="O226" s="1807">
        <v>0.34375</v>
      </c>
      <c r="P226" s="2542" t="s">
        <v>34</v>
      </c>
      <c r="Q226" s="2542" t="s">
        <v>34</v>
      </c>
      <c r="R226" s="1890" t="s">
        <v>36</v>
      </c>
      <c r="S226" s="1890" t="s">
        <v>600</v>
      </c>
      <c r="T226" s="1890" t="s">
        <v>36</v>
      </c>
      <c r="U226" s="1890" t="s">
        <v>33</v>
      </c>
      <c r="V226" s="2526">
        <f t="shared" si="3"/>
        <v>1.0416666666666685E-2</v>
      </c>
      <c r="W226" s="1801"/>
    </row>
    <row r="227" spans="1:23" s="1810" customFormat="1">
      <c r="A227" s="1801">
        <v>224</v>
      </c>
      <c r="B227" s="1801"/>
      <c r="C227" s="2346">
        <v>218517</v>
      </c>
      <c r="D227" s="1801" t="s">
        <v>13557</v>
      </c>
      <c r="E227" s="2345" t="s">
        <v>13559</v>
      </c>
      <c r="F227" s="2345" t="s">
        <v>39</v>
      </c>
      <c r="G227" s="2346" t="s">
        <v>10984</v>
      </c>
      <c r="H227" s="2346" t="s">
        <v>29</v>
      </c>
      <c r="I227" s="2345" t="s">
        <v>1559</v>
      </c>
      <c r="J227" s="1801" t="s">
        <v>31</v>
      </c>
      <c r="K227" s="1885" t="s">
        <v>176</v>
      </c>
      <c r="L227" s="1807">
        <v>0.47222222222222221</v>
      </c>
      <c r="M227" s="1807">
        <v>0.51388888888888884</v>
      </c>
      <c r="N227" s="1801" t="s">
        <v>33</v>
      </c>
      <c r="O227" s="1807">
        <v>0.46527777777777779</v>
      </c>
      <c r="P227" s="2542" t="s">
        <v>34</v>
      </c>
      <c r="Q227" s="2542" t="s">
        <v>34</v>
      </c>
      <c r="R227" s="1890" t="s">
        <v>35</v>
      </c>
      <c r="S227" s="1890" t="s">
        <v>35</v>
      </c>
      <c r="T227" s="1890" t="s">
        <v>36</v>
      </c>
      <c r="U227" s="1890" t="s">
        <v>37</v>
      </c>
      <c r="V227" s="2526">
        <f t="shared" si="3"/>
        <v>6.9444444444444198E-3</v>
      </c>
      <c r="W227" s="1801"/>
    </row>
    <row r="228" spans="1:23" s="1810" customFormat="1">
      <c r="A228" s="1801">
        <v>225</v>
      </c>
      <c r="B228" s="1801"/>
      <c r="C228" s="2346">
        <v>218018</v>
      </c>
      <c r="D228" s="1801" t="s">
        <v>13557</v>
      </c>
      <c r="E228" s="2345" t="s">
        <v>13560</v>
      </c>
      <c r="F228" s="2345" t="s">
        <v>363</v>
      </c>
      <c r="G228" s="2346" t="s">
        <v>13561</v>
      </c>
      <c r="H228" s="2346" t="s">
        <v>29</v>
      </c>
      <c r="I228" s="2345" t="s">
        <v>1559</v>
      </c>
      <c r="J228" s="1801" t="s">
        <v>31</v>
      </c>
      <c r="K228" s="1885" t="s">
        <v>3962</v>
      </c>
      <c r="L228" s="1807">
        <v>0.52500000000000002</v>
      </c>
      <c r="M228" s="1807">
        <v>0.67361111111111116</v>
      </c>
      <c r="N228" s="1801" t="s">
        <v>33</v>
      </c>
      <c r="O228" s="1807">
        <v>0.51388888888888884</v>
      </c>
      <c r="P228" s="2542" t="s">
        <v>34</v>
      </c>
      <c r="Q228" s="2542" t="s">
        <v>34</v>
      </c>
      <c r="R228" s="1890" t="s">
        <v>36</v>
      </c>
      <c r="S228" s="1890" t="s">
        <v>600</v>
      </c>
      <c r="T228" s="1890" t="s">
        <v>36</v>
      </c>
      <c r="U228" s="1890" t="s">
        <v>33</v>
      </c>
      <c r="V228" s="2526">
        <f t="shared" si="3"/>
        <v>1.1111111111111183E-2</v>
      </c>
      <c r="W228" s="1801"/>
    </row>
    <row r="229" spans="1:23" s="1810" customFormat="1">
      <c r="A229" s="1801">
        <v>226</v>
      </c>
      <c r="B229" s="1801"/>
      <c r="C229" s="2346">
        <v>217241</v>
      </c>
      <c r="D229" s="1801" t="s">
        <v>13557</v>
      </c>
      <c r="E229" s="2345" t="s">
        <v>13219</v>
      </c>
      <c r="F229" s="2345" t="s">
        <v>149</v>
      </c>
      <c r="G229" s="2346" t="s">
        <v>1871</v>
      </c>
      <c r="H229" s="2346" t="s">
        <v>29</v>
      </c>
      <c r="I229" s="2345" t="s">
        <v>9955</v>
      </c>
      <c r="J229" s="1801" t="s">
        <v>31</v>
      </c>
      <c r="K229" s="1885" t="s">
        <v>1042</v>
      </c>
      <c r="L229" s="1807">
        <v>0.68055555555555558</v>
      </c>
      <c r="M229" s="1807">
        <v>0.83333333333333337</v>
      </c>
      <c r="N229" s="1801" t="s">
        <v>33</v>
      </c>
      <c r="O229" s="1807">
        <v>0.67013888888888884</v>
      </c>
      <c r="P229" s="2542" t="s">
        <v>34</v>
      </c>
      <c r="Q229" s="2542" t="s">
        <v>34</v>
      </c>
      <c r="R229" s="1890" t="s">
        <v>36</v>
      </c>
      <c r="S229" s="1890" t="s">
        <v>600</v>
      </c>
      <c r="T229" s="1890" t="s">
        <v>36</v>
      </c>
      <c r="U229" s="1890" t="s">
        <v>33</v>
      </c>
      <c r="V229" s="2526">
        <f t="shared" si="3"/>
        <v>1.0416666666666741E-2</v>
      </c>
      <c r="W229" s="1801"/>
    </row>
    <row r="230" spans="1:23" s="1810" customFormat="1">
      <c r="A230" s="1801">
        <v>227</v>
      </c>
      <c r="B230" s="1801"/>
      <c r="C230" s="2346">
        <v>219590</v>
      </c>
      <c r="D230" s="1801" t="s">
        <v>13557</v>
      </c>
      <c r="E230" s="2345" t="s">
        <v>4831</v>
      </c>
      <c r="F230" s="2345" t="s">
        <v>228</v>
      </c>
      <c r="G230" s="2346" t="s">
        <v>11055</v>
      </c>
      <c r="H230" s="2346" t="s">
        <v>29</v>
      </c>
      <c r="I230" s="2345" t="s">
        <v>10420</v>
      </c>
      <c r="J230" s="1801" t="s">
        <v>188</v>
      </c>
      <c r="K230" s="1885" t="s">
        <v>651</v>
      </c>
      <c r="L230" s="1807">
        <v>0.87152777777777779</v>
      </c>
      <c r="M230" s="1807">
        <v>0.96527777777777779</v>
      </c>
      <c r="N230" s="1801" t="s">
        <v>33</v>
      </c>
      <c r="O230" s="1807">
        <v>0.85763888888888884</v>
      </c>
      <c r="P230" s="2542" t="s">
        <v>34</v>
      </c>
      <c r="Q230" s="2542" t="s">
        <v>34</v>
      </c>
      <c r="R230" s="1890" t="s">
        <v>36</v>
      </c>
      <c r="S230" s="1890" t="s">
        <v>600</v>
      </c>
      <c r="T230" s="1890" t="s">
        <v>36</v>
      </c>
      <c r="U230" s="1890" t="s">
        <v>33</v>
      </c>
      <c r="V230" s="2526">
        <f t="shared" si="3"/>
        <v>1.3888888888888951E-2</v>
      </c>
      <c r="W230" s="1801"/>
    </row>
    <row r="231" spans="1:23" s="1810" customFormat="1" ht="27.75">
      <c r="A231" s="1801">
        <v>228</v>
      </c>
      <c r="B231" s="1801"/>
      <c r="C231" s="2346">
        <v>106177</v>
      </c>
      <c r="D231" s="1801" t="s">
        <v>13557</v>
      </c>
      <c r="E231" s="2345" t="s">
        <v>13283</v>
      </c>
      <c r="F231" s="2345" t="s">
        <v>419</v>
      </c>
      <c r="G231" s="2346" t="s">
        <v>13562</v>
      </c>
      <c r="H231" s="2346" t="s">
        <v>41</v>
      </c>
      <c r="I231" s="2345" t="s">
        <v>11467</v>
      </c>
      <c r="J231" s="1801" t="s">
        <v>31</v>
      </c>
      <c r="K231" s="1885" t="s">
        <v>65</v>
      </c>
      <c r="L231" s="1807">
        <v>0.84722222222222221</v>
      </c>
      <c r="M231" s="1807">
        <v>0.86458333333333337</v>
      </c>
      <c r="N231" s="1801" t="s">
        <v>33</v>
      </c>
      <c r="O231" s="1807">
        <v>0.84027777777777779</v>
      </c>
      <c r="P231" s="2542" t="s">
        <v>34</v>
      </c>
      <c r="Q231" s="2542" t="s">
        <v>34</v>
      </c>
      <c r="R231" s="1890" t="s">
        <v>35</v>
      </c>
      <c r="S231" s="1890" t="s">
        <v>35</v>
      </c>
      <c r="T231" s="1890" t="s">
        <v>36</v>
      </c>
      <c r="U231" s="1890" t="s">
        <v>37</v>
      </c>
      <c r="V231" s="2526">
        <f t="shared" si="3"/>
        <v>6.9444444444444198E-3</v>
      </c>
      <c r="W231" s="1801"/>
    </row>
    <row r="232" spans="1:23" s="1810" customFormat="1">
      <c r="A232" s="1801">
        <v>229</v>
      </c>
      <c r="B232" s="1801"/>
      <c r="C232" s="2346">
        <v>219335</v>
      </c>
      <c r="D232" s="1801" t="s">
        <v>13557</v>
      </c>
      <c r="E232" s="2345" t="s">
        <v>13563</v>
      </c>
      <c r="F232" s="2345" t="s">
        <v>616</v>
      </c>
      <c r="G232" s="2346" t="s">
        <v>1797</v>
      </c>
      <c r="H232" s="2346" t="s">
        <v>463</v>
      </c>
      <c r="I232" s="2345" t="s">
        <v>617</v>
      </c>
      <c r="J232" s="1801" t="s">
        <v>188</v>
      </c>
      <c r="K232" s="1885" t="s">
        <v>3504</v>
      </c>
      <c r="L232" s="1807">
        <v>0.96527777777777779</v>
      </c>
      <c r="M232" s="1807">
        <v>4.1666666666666664E-2</v>
      </c>
      <c r="N232" s="1801" t="s">
        <v>33</v>
      </c>
      <c r="O232" s="1807">
        <v>0.95833333333333337</v>
      </c>
      <c r="P232" s="2542" t="s">
        <v>34</v>
      </c>
      <c r="Q232" s="2542" t="s">
        <v>34</v>
      </c>
      <c r="R232" s="1890" t="s">
        <v>35</v>
      </c>
      <c r="S232" s="1890" t="s">
        <v>35</v>
      </c>
      <c r="T232" s="1890" t="s">
        <v>36</v>
      </c>
      <c r="U232" s="1890" t="s">
        <v>37</v>
      </c>
      <c r="V232" s="2526">
        <f t="shared" si="3"/>
        <v>6.9444444444444198E-3</v>
      </c>
      <c r="W232" s="1801"/>
    </row>
    <row r="233" spans="1:23" s="1810" customFormat="1">
      <c r="A233" s="1801">
        <v>230</v>
      </c>
      <c r="B233" s="1801"/>
      <c r="C233" s="2346">
        <v>217510</v>
      </c>
      <c r="D233" s="1801" t="s">
        <v>13557</v>
      </c>
      <c r="E233" s="2345" t="s">
        <v>13564</v>
      </c>
      <c r="F233" s="2345" t="s">
        <v>162</v>
      </c>
      <c r="G233" s="2346" t="s">
        <v>13565</v>
      </c>
      <c r="H233" s="2346" t="s">
        <v>215</v>
      </c>
      <c r="I233" s="2345" t="s">
        <v>214</v>
      </c>
      <c r="J233" s="1801" t="s">
        <v>31</v>
      </c>
      <c r="K233" s="1885" t="s">
        <v>1018</v>
      </c>
      <c r="L233" s="1807">
        <v>0.34375</v>
      </c>
      <c r="M233" s="1807">
        <v>0.44097222222222221</v>
      </c>
      <c r="N233" s="1801" t="s">
        <v>219</v>
      </c>
      <c r="O233" s="1807">
        <v>0.33333333333333331</v>
      </c>
      <c r="P233" s="2542" t="s">
        <v>34</v>
      </c>
      <c r="Q233" s="2542" t="s">
        <v>34</v>
      </c>
      <c r="R233" s="1890" t="s">
        <v>35</v>
      </c>
      <c r="S233" s="1890" t="s">
        <v>35</v>
      </c>
      <c r="T233" s="1890" t="s">
        <v>36</v>
      </c>
      <c r="U233" s="1890" t="s">
        <v>37</v>
      </c>
      <c r="V233" s="2526">
        <f t="shared" si="3"/>
        <v>1.0416666666666685E-2</v>
      </c>
      <c r="W233" s="1801"/>
    </row>
    <row r="234" spans="1:23" s="1810" customFormat="1" ht="27.75">
      <c r="A234" s="1801">
        <v>231</v>
      </c>
      <c r="B234" s="1801"/>
      <c r="C234" s="2348">
        <v>57334</v>
      </c>
      <c r="D234" s="1801" t="s">
        <v>13557</v>
      </c>
      <c r="E234" s="2345" t="s">
        <v>13566</v>
      </c>
      <c r="F234" s="2345" t="s">
        <v>524</v>
      </c>
      <c r="G234" s="2346" t="s">
        <v>13567</v>
      </c>
      <c r="H234" s="2346" t="s">
        <v>215</v>
      </c>
      <c r="I234" s="2345" t="s">
        <v>214</v>
      </c>
      <c r="J234" s="1801" t="s">
        <v>31</v>
      </c>
      <c r="K234" s="1885" t="s">
        <v>599</v>
      </c>
      <c r="L234" s="1807">
        <v>0.44305555555555554</v>
      </c>
      <c r="M234" s="1807">
        <v>0.5</v>
      </c>
      <c r="N234" s="1801" t="s">
        <v>219</v>
      </c>
      <c r="O234" s="1807">
        <v>0.43055555555555558</v>
      </c>
      <c r="P234" s="2542" t="s">
        <v>34</v>
      </c>
      <c r="Q234" s="2542" t="s">
        <v>34</v>
      </c>
      <c r="R234" s="1890" t="s">
        <v>35</v>
      </c>
      <c r="S234" s="1890" t="s">
        <v>35</v>
      </c>
      <c r="T234" s="1890" t="s">
        <v>36</v>
      </c>
      <c r="U234" s="1890" t="s">
        <v>37</v>
      </c>
      <c r="V234" s="2526">
        <f t="shared" si="3"/>
        <v>1.2499999999999956E-2</v>
      </c>
      <c r="W234" s="1801"/>
    </row>
    <row r="235" spans="1:23" s="1810" customFormat="1" ht="27.75">
      <c r="A235" s="1801">
        <v>232</v>
      </c>
      <c r="B235" s="1801"/>
      <c r="C235" s="2348">
        <v>213970</v>
      </c>
      <c r="D235" s="1801" t="s">
        <v>13557</v>
      </c>
      <c r="E235" s="2345" t="s">
        <v>11277</v>
      </c>
      <c r="F235" s="2345" t="s">
        <v>311</v>
      </c>
      <c r="G235" s="2346" t="s">
        <v>13568</v>
      </c>
      <c r="H235" s="2346" t="s">
        <v>215</v>
      </c>
      <c r="I235" s="2345" t="s">
        <v>214</v>
      </c>
      <c r="J235" s="1801" t="s">
        <v>31</v>
      </c>
      <c r="K235" s="1885" t="s">
        <v>1018</v>
      </c>
      <c r="L235" s="1807">
        <v>0.51388888888888884</v>
      </c>
      <c r="M235" s="1807">
        <v>0.57638888888888884</v>
      </c>
      <c r="N235" s="1801" t="s">
        <v>219</v>
      </c>
      <c r="O235" s="1807">
        <v>0.50347222222222221</v>
      </c>
      <c r="P235" s="2542" t="s">
        <v>34</v>
      </c>
      <c r="Q235" s="2542" t="s">
        <v>34</v>
      </c>
      <c r="R235" s="1890" t="s">
        <v>35</v>
      </c>
      <c r="S235" s="1890" t="s">
        <v>35</v>
      </c>
      <c r="T235" s="1890" t="s">
        <v>36</v>
      </c>
      <c r="U235" s="1890" t="s">
        <v>37</v>
      </c>
      <c r="V235" s="2526">
        <f t="shared" si="3"/>
        <v>1.041666666666663E-2</v>
      </c>
      <c r="W235" s="1801"/>
    </row>
    <row r="236" spans="1:23" s="1810" customFormat="1" ht="27.75">
      <c r="A236" s="1801">
        <v>233</v>
      </c>
      <c r="B236" s="1801"/>
      <c r="C236" s="2346">
        <v>216672</v>
      </c>
      <c r="D236" s="1801" t="s">
        <v>13557</v>
      </c>
      <c r="E236" s="2345" t="s">
        <v>13569</v>
      </c>
      <c r="F236" s="2345" t="s">
        <v>1757</v>
      </c>
      <c r="G236" s="2346" t="s">
        <v>13570</v>
      </c>
      <c r="H236" s="2346" t="s">
        <v>13571</v>
      </c>
      <c r="I236" s="2346" t="s">
        <v>13572</v>
      </c>
      <c r="J236" s="1801" t="s">
        <v>31</v>
      </c>
      <c r="K236" s="1885" t="s">
        <v>168</v>
      </c>
      <c r="L236" s="1807">
        <v>0.59027777777777779</v>
      </c>
      <c r="M236" s="1807">
        <v>0.63541666666666663</v>
      </c>
      <c r="N236" s="1801" t="s">
        <v>219</v>
      </c>
      <c r="O236" s="1807">
        <v>0.58333333333333337</v>
      </c>
      <c r="P236" s="2542" t="s">
        <v>34</v>
      </c>
      <c r="Q236" s="2542" t="s">
        <v>34</v>
      </c>
      <c r="R236" s="1890" t="s">
        <v>35</v>
      </c>
      <c r="S236" s="1890" t="s">
        <v>35</v>
      </c>
      <c r="T236" s="1890" t="s">
        <v>36</v>
      </c>
      <c r="U236" s="1890" t="s">
        <v>37</v>
      </c>
      <c r="V236" s="2526">
        <f t="shared" si="3"/>
        <v>6.9444444444444198E-3</v>
      </c>
      <c r="W236" s="1801"/>
    </row>
    <row r="237" spans="1:23" s="1810" customFormat="1">
      <c r="A237" s="1801">
        <v>234</v>
      </c>
      <c r="B237" s="1801"/>
      <c r="C237" s="2346">
        <v>216972</v>
      </c>
      <c r="D237" s="1801" t="s">
        <v>13557</v>
      </c>
      <c r="E237" s="2345" t="s">
        <v>13573</v>
      </c>
      <c r="F237" s="2345" t="s">
        <v>276</v>
      </c>
      <c r="G237" s="2346" t="s">
        <v>13574</v>
      </c>
      <c r="H237" s="2346" t="s">
        <v>947</v>
      </c>
      <c r="I237" s="2345" t="s">
        <v>1553</v>
      </c>
      <c r="J237" s="1801" t="s">
        <v>31</v>
      </c>
      <c r="K237" s="1885" t="s">
        <v>606</v>
      </c>
      <c r="L237" s="1807">
        <v>0.65972222222222221</v>
      </c>
      <c r="M237" s="1807">
        <v>0.69791666666666663</v>
      </c>
      <c r="N237" s="1801" t="s">
        <v>33</v>
      </c>
      <c r="O237" s="1807">
        <v>0.65625</v>
      </c>
      <c r="P237" s="2542" t="s">
        <v>34</v>
      </c>
      <c r="Q237" s="2542" t="s">
        <v>34</v>
      </c>
      <c r="R237" s="1890" t="s">
        <v>35</v>
      </c>
      <c r="S237" s="1890" t="s">
        <v>35</v>
      </c>
      <c r="T237" s="1890" t="s">
        <v>36</v>
      </c>
      <c r="U237" s="1890" t="s">
        <v>37</v>
      </c>
      <c r="V237" s="2526">
        <f t="shared" si="3"/>
        <v>3.4722222222222099E-3</v>
      </c>
      <c r="W237" s="1801"/>
    </row>
    <row r="238" spans="1:23" s="1810" customFormat="1">
      <c r="A238" s="1801">
        <v>235</v>
      </c>
      <c r="B238" s="1801"/>
      <c r="C238" s="2346">
        <v>218645</v>
      </c>
      <c r="D238" s="1801" t="s">
        <v>13557</v>
      </c>
      <c r="E238" s="2345" t="s">
        <v>3145</v>
      </c>
      <c r="F238" s="2345" t="s">
        <v>115</v>
      </c>
      <c r="G238" s="2346" t="s">
        <v>7049</v>
      </c>
      <c r="H238" s="2346" t="s">
        <v>29</v>
      </c>
      <c r="I238" s="2345" t="s">
        <v>28</v>
      </c>
      <c r="J238" s="1801" t="s">
        <v>31</v>
      </c>
      <c r="K238" s="1885" t="s">
        <v>1078</v>
      </c>
      <c r="L238" s="1807">
        <v>0.70486111111111116</v>
      </c>
      <c r="M238" s="1807">
        <v>3.8194444444444448E-2</v>
      </c>
      <c r="N238" s="1801" t="s">
        <v>33</v>
      </c>
      <c r="O238" s="1807">
        <v>0.6875</v>
      </c>
      <c r="P238" s="2542" t="s">
        <v>34</v>
      </c>
      <c r="Q238" s="2542" t="s">
        <v>34</v>
      </c>
      <c r="R238" s="1890" t="s">
        <v>36</v>
      </c>
      <c r="S238" s="1890" t="s">
        <v>600</v>
      </c>
      <c r="T238" s="1890" t="s">
        <v>36</v>
      </c>
      <c r="U238" s="1890" t="s">
        <v>33</v>
      </c>
      <c r="V238" s="2526">
        <f t="shared" si="3"/>
        <v>1.736111111111116E-2</v>
      </c>
      <c r="W238" s="1801"/>
    </row>
    <row r="239" spans="1:23" s="439" customFormat="1" ht="27.75">
      <c r="A239" s="1801">
        <v>236</v>
      </c>
      <c r="B239" s="463"/>
      <c r="C239" s="2566">
        <v>125082</v>
      </c>
      <c r="D239" s="463" t="s">
        <v>13557</v>
      </c>
      <c r="E239" s="2565" t="s">
        <v>6205</v>
      </c>
      <c r="F239" s="2565" t="s">
        <v>341</v>
      </c>
      <c r="G239" s="2566" t="s">
        <v>11477</v>
      </c>
      <c r="H239" s="2566" t="s">
        <v>463</v>
      </c>
      <c r="I239" s="2565" t="s">
        <v>617</v>
      </c>
      <c r="J239" s="463" t="s">
        <v>31</v>
      </c>
      <c r="K239" s="572" t="s">
        <v>1018</v>
      </c>
      <c r="L239" s="966">
        <v>0.34722222222222221</v>
      </c>
      <c r="M239" s="966">
        <v>0.44444444444444442</v>
      </c>
      <c r="N239" s="608" t="s">
        <v>4946</v>
      </c>
      <c r="O239" s="966">
        <v>0.33680555555555558</v>
      </c>
      <c r="P239" s="2567"/>
      <c r="Q239" s="2567" t="s">
        <v>171</v>
      </c>
      <c r="R239" s="529" t="s">
        <v>36</v>
      </c>
      <c r="S239" s="529" t="s">
        <v>600</v>
      </c>
      <c r="T239" s="529" t="s">
        <v>36</v>
      </c>
      <c r="U239" s="529" t="s">
        <v>33</v>
      </c>
      <c r="V239" s="1340">
        <f t="shared" si="3"/>
        <v>1.041666666666663E-2</v>
      </c>
      <c r="W239" s="463"/>
    </row>
    <row r="240" spans="1:23" s="439" customFormat="1" ht="27.75">
      <c r="A240" s="1801">
        <v>237</v>
      </c>
      <c r="B240" s="463"/>
      <c r="C240" s="2566">
        <v>216912</v>
      </c>
      <c r="D240" s="463" t="s">
        <v>13557</v>
      </c>
      <c r="E240" s="2565" t="s">
        <v>13575</v>
      </c>
      <c r="F240" s="2565" t="s">
        <v>84</v>
      </c>
      <c r="G240" s="2566" t="s">
        <v>12291</v>
      </c>
      <c r="H240" s="2566" t="s">
        <v>463</v>
      </c>
      <c r="I240" s="2565" t="s">
        <v>617</v>
      </c>
      <c r="J240" s="463" t="s">
        <v>31</v>
      </c>
      <c r="K240" s="572" t="s">
        <v>565</v>
      </c>
      <c r="L240" s="966">
        <v>0.44791666666666669</v>
      </c>
      <c r="M240" s="966">
        <v>0.63541666666666663</v>
      </c>
      <c r="N240" s="608" t="s">
        <v>4946</v>
      </c>
      <c r="O240" s="966">
        <v>0.4375</v>
      </c>
      <c r="P240" s="2567"/>
      <c r="Q240" s="2567" t="s">
        <v>171</v>
      </c>
      <c r="R240" s="529" t="s">
        <v>36</v>
      </c>
      <c r="S240" s="529" t="s">
        <v>600</v>
      </c>
      <c r="T240" s="529" t="s">
        <v>36</v>
      </c>
      <c r="U240" s="529" t="s">
        <v>33</v>
      </c>
      <c r="V240" s="1340">
        <f t="shared" si="3"/>
        <v>1.0416666666666685E-2</v>
      </c>
      <c r="W240" s="463"/>
    </row>
    <row r="241" spans="1:23" s="439" customFormat="1" ht="27.75">
      <c r="A241" s="1801">
        <v>238</v>
      </c>
      <c r="B241" s="463"/>
      <c r="C241" s="2566">
        <v>217881</v>
      </c>
      <c r="D241" s="463" t="s">
        <v>13557</v>
      </c>
      <c r="E241" s="2565" t="s">
        <v>13576</v>
      </c>
      <c r="F241" s="2565" t="s">
        <v>819</v>
      </c>
      <c r="G241" s="2566" t="s">
        <v>1620</v>
      </c>
      <c r="H241" s="2566" t="s">
        <v>463</v>
      </c>
      <c r="I241" s="2565" t="s">
        <v>617</v>
      </c>
      <c r="J241" s="463" t="s">
        <v>31</v>
      </c>
      <c r="K241" s="572" t="s">
        <v>1018</v>
      </c>
      <c r="L241" s="966">
        <v>0.66319444444444442</v>
      </c>
      <c r="M241" s="966">
        <v>0.79861111111111116</v>
      </c>
      <c r="N241" s="608" t="s">
        <v>4946</v>
      </c>
      <c r="O241" s="966">
        <v>0.64583333333333337</v>
      </c>
      <c r="P241" s="2567"/>
      <c r="Q241" s="2567" t="s">
        <v>171</v>
      </c>
      <c r="R241" s="529" t="s">
        <v>36</v>
      </c>
      <c r="S241" s="529" t="s">
        <v>600</v>
      </c>
      <c r="T241" s="529" t="s">
        <v>36</v>
      </c>
      <c r="U241" s="529" t="s">
        <v>33</v>
      </c>
      <c r="V241" s="1340">
        <f t="shared" si="3"/>
        <v>1.7361111111111049E-2</v>
      </c>
      <c r="W241" s="463"/>
    </row>
    <row r="242" spans="1:23" s="1810" customFormat="1">
      <c r="A242" s="1801">
        <v>239</v>
      </c>
      <c r="B242" s="1801"/>
      <c r="C242" s="2346">
        <v>215477</v>
      </c>
      <c r="D242" s="1801" t="s">
        <v>13557</v>
      </c>
      <c r="E242" s="2345" t="s">
        <v>13577</v>
      </c>
      <c r="F242" s="2345" t="s">
        <v>78</v>
      </c>
      <c r="G242" s="2346" t="s">
        <v>13578</v>
      </c>
      <c r="H242" s="2346" t="s">
        <v>463</v>
      </c>
      <c r="I242" s="2345" t="s">
        <v>617</v>
      </c>
      <c r="J242" s="1801" t="s">
        <v>31</v>
      </c>
      <c r="K242" s="2130" t="s">
        <v>168</v>
      </c>
      <c r="L242" s="1807">
        <v>0.81597222222222221</v>
      </c>
      <c r="M242" s="1807">
        <v>0.89583333333333337</v>
      </c>
      <c r="N242" s="1801" t="s">
        <v>33</v>
      </c>
      <c r="O242" s="1807">
        <v>0.80208333333333337</v>
      </c>
      <c r="P242" s="2542" t="s">
        <v>34</v>
      </c>
      <c r="Q242" s="2542" t="s">
        <v>34</v>
      </c>
      <c r="R242" s="1890" t="s">
        <v>36</v>
      </c>
      <c r="S242" s="1890" t="s">
        <v>600</v>
      </c>
      <c r="T242" s="1890" t="s">
        <v>36</v>
      </c>
      <c r="U242" s="1890" t="s">
        <v>33</v>
      </c>
      <c r="V242" s="2526">
        <f t="shared" si="3"/>
        <v>1.388888888888884E-2</v>
      </c>
      <c r="W242" s="1801"/>
    </row>
    <row r="243" spans="1:23" s="1810" customFormat="1">
      <c r="A243" s="1801">
        <v>240</v>
      </c>
      <c r="B243" s="1801"/>
      <c r="C243" s="2346">
        <v>189721</v>
      </c>
      <c r="D243" s="1801" t="s">
        <v>13557</v>
      </c>
      <c r="E243" s="2345" t="s">
        <v>13579</v>
      </c>
      <c r="F243" s="2345" t="s">
        <v>2107</v>
      </c>
      <c r="G243" s="2346" t="s">
        <v>49</v>
      </c>
      <c r="H243" s="2346" t="s">
        <v>10393</v>
      </c>
      <c r="I243" s="2345" t="s">
        <v>47</v>
      </c>
      <c r="J243" s="1801" t="s">
        <v>31</v>
      </c>
      <c r="K243" s="2130" t="s">
        <v>606</v>
      </c>
      <c r="L243" s="1807">
        <v>0.34722222222222221</v>
      </c>
      <c r="M243" s="1807">
        <v>0.57638888888888884</v>
      </c>
      <c r="N243" s="1801" t="s">
        <v>33</v>
      </c>
      <c r="O243" s="1807">
        <v>0.33333333333333331</v>
      </c>
      <c r="P243" s="2542" t="s">
        <v>34</v>
      </c>
      <c r="Q243" s="2542" t="s">
        <v>34</v>
      </c>
      <c r="R243" s="1890" t="s">
        <v>36</v>
      </c>
      <c r="S243" s="1890" t="s">
        <v>600</v>
      </c>
      <c r="T243" s="1890" t="s">
        <v>36</v>
      </c>
      <c r="U243" s="1890" t="s">
        <v>33</v>
      </c>
      <c r="V243" s="2526">
        <f t="shared" si="3"/>
        <v>1.3888888888888895E-2</v>
      </c>
      <c r="W243" s="1801"/>
    </row>
    <row r="244" spans="1:23" s="1810" customFormat="1">
      <c r="A244" s="1801">
        <v>241</v>
      </c>
      <c r="B244" s="1801"/>
      <c r="C244" s="2346">
        <v>214074</v>
      </c>
      <c r="D244" s="1801" t="s">
        <v>13557</v>
      </c>
      <c r="E244" s="2345" t="s">
        <v>12841</v>
      </c>
      <c r="F244" s="2345" t="s">
        <v>819</v>
      </c>
      <c r="G244" s="2346" t="s">
        <v>394</v>
      </c>
      <c r="H244" s="2346" t="s">
        <v>389</v>
      </c>
      <c r="I244" s="2345" t="s">
        <v>9210</v>
      </c>
      <c r="J244" s="1801" t="s">
        <v>31</v>
      </c>
      <c r="K244" s="2130" t="s">
        <v>1078</v>
      </c>
      <c r="L244" s="1807">
        <v>0.625</v>
      </c>
      <c r="M244" s="1807">
        <v>0.69791666666666663</v>
      </c>
      <c r="N244" s="1801" t="s">
        <v>33</v>
      </c>
      <c r="O244" s="1807">
        <v>0.61458333333333337</v>
      </c>
      <c r="P244" s="2542" t="s">
        <v>34</v>
      </c>
      <c r="Q244" s="2542" t="s">
        <v>34</v>
      </c>
      <c r="R244" s="1890" t="s">
        <v>36</v>
      </c>
      <c r="S244" s="1890" t="s">
        <v>600</v>
      </c>
      <c r="T244" s="1890" t="s">
        <v>36</v>
      </c>
      <c r="U244" s="1890" t="s">
        <v>33</v>
      </c>
      <c r="V244" s="2526">
        <f t="shared" si="3"/>
        <v>1.041666666666663E-2</v>
      </c>
      <c r="W244" s="1801"/>
    </row>
    <row r="245" spans="1:23" s="1810" customFormat="1">
      <c r="A245" s="1801">
        <v>242</v>
      </c>
      <c r="B245" s="1801"/>
      <c r="C245" s="2346">
        <v>25864</v>
      </c>
      <c r="D245" s="1801" t="s">
        <v>13557</v>
      </c>
      <c r="E245" s="2345" t="s">
        <v>8199</v>
      </c>
      <c r="F245" s="2345" t="s">
        <v>1118</v>
      </c>
      <c r="G245" s="2346" t="s">
        <v>12358</v>
      </c>
      <c r="H245" s="2346" t="s">
        <v>10393</v>
      </c>
      <c r="I245" s="2345" t="s">
        <v>47</v>
      </c>
      <c r="J245" s="1801" t="s">
        <v>31</v>
      </c>
      <c r="K245" s="2130" t="s">
        <v>1042</v>
      </c>
      <c r="L245" s="1807">
        <v>0.70138888888888884</v>
      </c>
      <c r="M245" s="1807">
        <v>0.86111111111111116</v>
      </c>
      <c r="N245" s="1801" t="s">
        <v>33</v>
      </c>
      <c r="O245" s="1807">
        <v>0.6875</v>
      </c>
      <c r="P245" s="2542" t="s">
        <v>34</v>
      </c>
      <c r="Q245" s="2542" t="s">
        <v>34</v>
      </c>
      <c r="R245" s="1890" t="s">
        <v>35</v>
      </c>
      <c r="S245" s="1890" t="s">
        <v>35</v>
      </c>
      <c r="T245" s="1890" t="s">
        <v>36</v>
      </c>
      <c r="U245" s="1890" t="s">
        <v>37</v>
      </c>
      <c r="V245" s="2526">
        <f t="shared" si="3"/>
        <v>1.388888888888884E-2</v>
      </c>
      <c r="W245" s="1801"/>
    </row>
    <row r="246" spans="1:23" s="1810" customFormat="1">
      <c r="A246" s="1801">
        <v>243</v>
      </c>
      <c r="B246" s="1801"/>
      <c r="C246" s="2346">
        <v>219238</v>
      </c>
      <c r="D246" s="1801" t="s">
        <v>13557</v>
      </c>
      <c r="E246" s="2345" t="s">
        <v>13580</v>
      </c>
      <c r="F246" s="2345" t="s">
        <v>547</v>
      </c>
      <c r="G246" s="2346" t="s">
        <v>13581</v>
      </c>
      <c r="H246" s="2346" t="s">
        <v>408</v>
      </c>
      <c r="I246" s="2345" t="s">
        <v>320</v>
      </c>
      <c r="J246" s="1801" t="s">
        <v>31</v>
      </c>
      <c r="K246" s="2130" t="s">
        <v>651</v>
      </c>
      <c r="L246" s="1807">
        <v>0.38194444444444442</v>
      </c>
      <c r="M246" s="1807">
        <v>0.47222222222222221</v>
      </c>
      <c r="N246" s="1801" t="s">
        <v>33</v>
      </c>
      <c r="O246" s="1807">
        <v>0.375</v>
      </c>
      <c r="P246" s="2542" t="s">
        <v>34</v>
      </c>
      <c r="Q246" s="2542" t="s">
        <v>34</v>
      </c>
      <c r="R246" s="1890" t="s">
        <v>35</v>
      </c>
      <c r="S246" s="1890" t="s">
        <v>35</v>
      </c>
      <c r="T246" s="1890" t="s">
        <v>36</v>
      </c>
      <c r="U246" s="1890" t="s">
        <v>37</v>
      </c>
      <c r="V246" s="2526">
        <f t="shared" si="3"/>
        <v>6.9444444444444198E-3</v>
      </c>
      <c r="W246" s="1801"/>
    </row>
    <row r="247" spans="1:23" s="1810" customFormat="1" ht="27.75">
      <c r="A247" s="1801">
        <v>244</v>
      </c>
      <c r="B247" s="1801"/>
      <c r="C247" s="2346">
        <v>214444</v>
      </c>
      <c r="D247" s="1801" t="s">
        <v>13557</v>
      </c>
      <c r="E247" s="2345" t="s">
        <v>13582</v>
      </c>
      <c r="F247" s="2345" t="s">
        <v>1112</v>
      </c>
      <c r="G247" s="2346" t="s">
        <v>13583</v>
      </c>
      <c r="H247" s="2346" t="s">
        <v>12771</v>
      </c>
      <c r="I247" s="2345" t="s">
        <v>104</v>
      </c>
      <c r="J247" s="1801" t="s">
        <v>31</v>
      </c>
      <c r="K247" s="2132" t="s">
        <v>65</v>
      </c>
      <c r="L247" s="1807">
        <v>0.52777777777777779</v>
      </c>
      <c r="M247" s="1807">
        <v>0.61458333333333337</v>
      </c>
      <c r="N247" s="1801" t="s">
        <v>33</v>
      </c>
      <c r="O247" s="1807">
        <v>0.52083333333333337</v>
      </c>
      <c r="P247" s="2542" t="s">
        <v>34</v>
      </c>
      <c r="Q247" s="2542" t="s">
        <v>34</v>
      </c>
      <c r="R247" s="1890" t="s">
        <v>36</v>
      </c>
      <c r="S247" s="1890" t="s">
        <v>600</v>
      </c>
      <c r="T247" s="1890" t="s">
        <v>36</v>
      </c>
      <c r="U247" s="1890" t="s">
        <v>33</v>
      </c>
      <c r="V247" s="2526">
        <f t="shared" si="3"/>
        <v>6.9444444444444198E-3</v>
      </c>
      <c r="W247" s="1801"/>
    </row>
    <row r="248" spans="1:23" s="1810" customFormat="1">
      <c r="A248" s="1801">
        <v>245</v>
      </c>
      <c r="B248" s="1801"/>
      <c r="C248" s="2346">
        <v>153245</v>
      </c>
      <c r="D248" s="1801" t="s">
        <v>13557</v>
      </c>
      <c r="E248" s="2345" t="s">
        <v>13584</v>
      </c>
      <c r="F248" s="2345" t="s">
        <v>1118</v>
      </c>
      <c r="G248" s="2346" t="s">
        <v>10286</v>
      </c>
      <c r="H248" s="2346" t="s">
        <v>237</v>
      </c>
      <c r="I248" s="2345" t="s">
        <v>401</v>
      </c>
      <c r="J248" s="1801" t="s">
        <v>188</v>
      </c>
      <c r="K248" s="2130" t="s">
        <v>3504</v>
      </c>
      <c r="L248" s="1807">
        <v>0.67569444444444449</v>
      </c>
      <c r="M248" s="1807">
        <v>0.89583333333333337</v>
      </c>
      <c r="N248" s="1801" t="s">
        <v>33</v>
      </c>
      <c r="O248" s="1807">
        <v>0.66666666666666663</v>
      </c>
      <c r="P248" s="2542" t="s">
        <v>34</v>
      </c>
      <c r="Q248" s="2542" t="s">
        <v>34</v>
      </c>
      <c r="R248" s="1890" t="s">
        <v>35</v>
      </c>
      <c r="S248" s="1890" t="s">
        <v>35</v>
      </c>
      <c r="T248" s="1890" t="s">
        <v>36</v>
      </c>
      <c r="U248" s="1890" t="s">
        <v>37</v>
      </c>
      <c r="V248" s="2526">
        <f t="shared" si="3"/>
        <v>9.0277777777778567E-3</v>
      </c>
      <c r="W248" s="1801"/>
    </row>
    <row r="249" spans="1:23" s="1810" customFormat="1">
      <c r="A249" s="1801">
        <v>246</v>
      </c>
      <c r="B249" s="1801"/>
      <c r="C249" s="2346">
        <v>213560</v>
      </c>
      <c r="D249" s="1801" t="s">
        <v>13557</v>
      </c>
      <c r="E249" s="2345" t="s">
        <v>13385</v>
      </c>
      <c r="F249" s="2345" t="s">
        <v>213</v>
      </c>
      <c r="G249" s="2346" t="s">
        <v>13585</v>
      </c>
      <c r="H249" s="2346" t="s">
        <v>389</v>
      </c>
      <c r="I249" s="2345" t="s">
        <v>9210</v>
      </c>
      <c r="J249" s="1801" t="s">
        <v>188</v>
      </c>
      <c r="K249" s="2130" t="s">
        <v>142</v>
      </c>
      <c r="L249" s="1807">
        <v>0.56597222222222221</v>
      </c>
      <c r="M249" s="1807">
        <v>0.67708333333333337</v>
      </c>
      <c r="N249" s="1801" t="s">
        <v>33</v>
      </c>
      <c r="O249" s="1807">
        <v>0.55208333333333337</v>
      </c>
      <c r="P249" s="2542" t="s">
        <v>34</v>
      </c>
      <c r="Q249" s="2542" t="s">
        <v>34</v>
      </c>
      <c r="R249" s="1890" t="s">
        <v>35</v>
      </c>
      <c r="S249" s="1890" t="s">
        <v>35</v>
      </c>
      <c r="T249" s="1890" t="s">
        <v>36</v>
      </c>
      <c r="U249" s="1890" t="s">
        <v>37</v>
      </c>
      <c r="V249" s="2526">
        <f t="shared" si="3"/>
        <v>1.388888888888884E-2</v>
      </c>
      <c r="W249" s="1801"/>
    </row>
    <row r="250" spans="1:23" s="1810" customFormat="1" ht="27.75">
      <c r="A250" s="1801">
        <v>247</v>
      </c>
      <c r="B250" s="1801"/>
      <c r="C250" s="2346">
        <v>190267</v>
      </c>
      <c r="D250" s="1801" t="s">
        <v>13557</v>
      </c>
      <c r="E250" s="2345" t="s">
        <v>10879</v>
      </c>
      <c r="F250" s="2345" t="s">
        <v>276</v>
      </c>
      <c r="G250" s="2346" t="s">
        <v>13586</v>
      </c>
      <c r="H250" s="2346" t="s">
        <v>12771</v>
      </c>
      <c r="I250" s="2345" t="s">
        <v>104</v>
      </c>
      <c r="J250" s="1801" t="s">
        <v>31</v>
      </c>
      <c r="K250" s="2636" t="s">
        <v>168</v>
      </c>
      <c r="L250" s="1807">
        <v>0.69305555555555554</v>
      </c>
      <c r="M250" s="1807">
        <v>0.75694444444444442</v>
      </c>
      <c r="N250" s="1801" t="s">
        <v>33</v>
      </c>
      <c r="O250" s="1807">
        <v>0.68402777777777779</v>
      </c>
      <c r="P250" s="2542" t="s">
        <v>34</v>
      </c>
      <c r="Q250" s="2542" t="s">
        <v>34</v>
      </c>
      <c r="R250" s="1890" t="s">
        <v>35</v>
      </c>
      <c r="S250" s="1890" t="s">
        <v>35</v>
      </c>
      <c r="T250" s="1890" t="s">
        <v>36</v>
      </c>
      <c r="U250" s="1890" t="s">
        <v>37</v>
      </c>
      <c r="V250" s="2526">
        <f t="shared" si="3"/>
        <v>9.0277777777777457E-3</v>
      </c>
      <c r="W250" s="1801"/>
    </row>
    <row r="251" spans="1:23" s="1810" customFormat="1">
      <c r="A251" s="1801">
        <v>248</v>
      </c>
      <c r="B251" s="1801"/>
      <c r="C251" s="2346">
        <v>216159</v>
      </c>
      <c r="D251" s="1801" t="s">
        <v>13557</v>
      </c>
      <c r="E251" s="2345" t="s">
        <v>13587</v>
      </c>
      <c r="F251" s="2345" t="s">
        <v>455</v>
      </c>
      <c r="G251" s="2346" t="s">
        <v>13588</v>
      </c>
      <c r="H251" s="2346" t="s">
        <v>10393</v>
      </c>
      <c r="I251" s="2345" t="s">
        <v>47</v>
      </c>
      <c r="J251" s="1801" t="s">
        <v>31</v>
      </c>
      <c r="K251" s="1885" t="s">
        <v>5900</v>
      </c>
      <c r="L251" s="1807">
        <v>0.79166666666666663</v>
      </c>
      <c r="M251" s="1807">
        <v>0.97222222222222221</v>
      </c>
      <c r="N251" s="1801" t="s">
        <v>33</v>
      </c>
      <c r="O251" s="1807">
        <v>0.77083333333333337</v>
      </c>
      <c r="P251" s="2542" t="s">
        <v>34</v>
      </c>
      <c r="Q251" s="2542" t="s">
        <v>34</v>
      </c>
      <c r="R251" s="1890" t="s">
        <v>35</v>
      </c>
      <c r="S251" s="1890" t="s">
        <v>35</v>
      </c>
      <c r="T251" s="1890" t="s">
        <v>36</v>
      </c>
      <c r="U251" s="1890" t="s">
        <v>37</v>
      </c>
      <c r="V251" s="2526">
        <f t="shared" si="3"/>
        <v>2.0833333333333259E-2</v>
      </c>
      <c r="W251" s="1801"/>
    </row>
    <row r="252" spans="1:23" s="1810" customFormat="1">
      <c r="A252" s="1801">
        <v>249</v>
      </c>
      <c r="B252" s="1801"/>
      <c r="C252" s="2346">
        <v>202871</v>
      </c>
      <c r="D252" s="1801" t="s">
        <v>13557</v>
      </c>
      <c r="E252" s="2345" t="s">
        <v>13589</v>
      </c>
      <c r="F252" s="2345" t="s">
        <v>1546</v>
      </c>
      <c r="G252" s="2346" t="s">
        <v>13590</v>
      </c>
      <c r="H252" s="2346" t="s">
        <v>3369</v>
      </c>
      <c r="I252" s="2345" t="s">
        <v>13591</v>
      </c>
      <c r="J252" s="1801" t="s">
        <v>31</v>
      </c>
      <c r="K252" s="1885" t="s">
        <v>885</v>
      </c>
      <c r="L252" s="1807">
        <v>0.38194444444444442</v>
      </c>
      <c r="M252" s="1807">
        <v>0.67361111111111116</v>
      </c>
      <c r="N252" s="1801" t="s">
        <v>33</v>
      </c>
      <c r="O252" s="1807">
        <v>0.3611111111111111</v>
      </c>
      <c r="P252" s="2542" t="s">
        <v>34</v>
      </c>
      <c r="Q252" s="2542" t="s">
        <v>34</v>
      </c>
      <c r="R252" s="1890" t="s">
        <v>35</v>
      </c>
      <c r="S252" s="1890" t="s">
        <v>35</v>
      </c>
      <c r="T252" s="1890" t="s">
        <v>36</v>
      </c>
      <c r="U252" s="1890" t="s">
        <v>37</v>
      </c>
      <c r="V252" s="2526">
        <f t="shared" si="3"/>
        <v>2.0833333333333315E-2</v>
      </c>
      <c r="W252" s="1801"/>
    </row>
    <row r="253" spans="1:23" s="1810" customFormat="1" ht="27.75">
      <c r="A253" s="1801">
        <v>250</v>
      </c>
      <c r="B253" s="1801"/>
      <c r="C253" s="2346">
        <v>65491</v>
      </c>
      <c r="D253" s="1801" t="s">
        <v>13557</v>
      </c>
      <c r="E253" s="2345" t="s">
        <v>13592</v>
      </c>
      <c r="F253" s="2345" t="s">
        <v>547</v>
      </c>
      <c r="G253" s="2346" t="s">
        <v>394</v>
      </c>
      <c r="H253" s="2346" t="s">
        <v>12771</v>
      </c>
      <c r="I253" s="2345" t="s">
        <v>104</v>
      </c>
      <c r="J253" s="1801" t="s">
        <v>31</v>
      </c>
      <c r="K253" s="1885" t="s">
        <v>1018</v>
      </c>
      <c r="L253" s="1807">
        <v>0.35069444444444442</v>
      </c>
      <c r="M253" s="1807">
        <v>0.4375</v>
      </c>
      <c r="N253" s="1801" t="s">
        <v>33</v>
      </c>
      <c r="O253" s="1807">
        <v>0.34027777777777779</v>
      </c>
      <c r="P253" s="2542" t="s">
        <v>34</v>
      </c>
      <c r="Q253" s="2542" t="s">
        <v>34</v>
      </c>
      <c r="R253" s="1890" t="s">
        <v>35</v>
      </c>
      <c r="S253" s="1890" t="s">
        <v>35</v>
      </c>
      <c r="T253" s="1890" t="s">
        <v>36</v>
      </c>
      <c r="U253" s="1890" t="s">
        <v>37</v>
      </c>
      <c r="V253" s="2526">
        <f t="shared" si="3"/>
        <v>1.041666666666663E-2</v>
      </c>
      <c r="W253" s="1801"/>
    </row>
    <row r="254" spans="1:23" s="1810" customFormat="1">
      <c r="A254" s="1801">
        <v>251</v>
      </c>
      <c r="B254" s="1801"/>
      <c r="C254" s="2346">
        <v>213948</v>
      </c>
      <c r="D254" s="1801" t="s">
        <v>13557</v>
      </c>
      <c r="E254" s="2345" t="s">
        <v>13593</v>
      </c>
      <c r="F254" s="2345" t="s">
        <v>528</v>
      </c>
      <c r="G254" s="2346" t="s">
        <v>13594</v>
      </c>
      <c r="H254" s="2346" t="s">
        <v>343</v>
      </c>
      <c r="I254" s="2345" t="s">
        <v>495</v>
      </c>
      <c r="J254" s="1801" t="s">
        <v>31</v>
      </c>
      <c r="K254" s="1885" t="s">
        <v>529</v>
      </c>
      <c r="L254" s="1807">
        <v>0.4597222222222222</v>
      </c>
      <c r="M254" s="1807">
        <v>0.71527777777777779</v>
      </c>
      <c r="N254" s="1801" t="s">
        <v>33</v>
      </c>
      <c r="O254" s="1807">
        <v>0.44791666666666669</v>
      </c>
      <c r="P254" s="2542" t="s">
        <v>34</v>
      </c>
      <c r="Q254" s="2542" t="s">
        <v>34</v>
      </c>
      <c r="R254" s="1890" t="s">
        <v>36</v>
      </c>
      <c r="S254" s="1890" t="s">
        <v>600</v>
      </c>
      <c r="T254" s="1890" t="s">
        <v>36</v>
      </c>
      <c r="U254" s="1890" t="s">
        <v>33</v>
      </c>
      <c r="V254" s="2526">
        <f t="shared" si="3"/>
        <v>1.1805555555555514E-2</v>
      </c>
      <c r="W254" s="1801"/>
    </row>
    <row r="255" spans="1:23" s="1810" customFormat="1">
      <c r="A255" s="1801">
        <v>252</v>
      </c>
      <c r="B255" s="1801"/>
      <c r="C255" s="1999">
        <v>219228</v>
      </c>
      <c r="D255" s="1802" t="s">
        <v>13595</v>
      </c>
      <c r="E255" s="1999" t="s">
        <v>13596</v>
      </c>
      <c r="F255" s="1997" t="s">
        <v>126</v>
      </c>
      <c r="G255" s="1999" t="s">
        <v>394</v>
      </c>
      <c r="H255" s="1997" t="s">
        <v>389</v>
      </c>
      <c r="I255" s="1997" t="s">
        <v>9210</v>
      </c>
      <c r="J255" s="1801" t="s">
        <v>31</v>
      </c>
      <c r="K255" s="1885" t="s">
        <v>860</v>
      </c>
      <c r="L255" s="1807">
        <v>0.34722222222222221</v>
      </c>
      <c r="M255" s="1807">
        <v>0.43055555555555558</v>
      </c>
      <c r="N255" s="1801" t="s">
        <v>33</v>
      </c>
      <c r="O255" s="1807">
        <v>0.34027777777777779</v>
      </c>
      <c r="P255" s="2542" t="s">
        <v>34</v>
      </c>
      <c r="Q255" s="2542" t="s">
        <v>34</v>
      </c>
      <c r="R255" s="1890" t="s">
        <v>35</v>
      </c>
      <c r="S255" s="1890" t="s">
        <v>35</v>
      </c>
      <c r="T255" s="1890" t="s">
        <v>36</v>
      </c>
      <c r="U255" s="1890" t="s">
        <v>37</v>
      </c>
      <c r="V255" s="2526">
        <f t="shared" si="3"/>
        <v>6.9444444444444198E-3</v>
      </c>
      <c r="W255" s="1801"/>
    </row>
    <row r="256" spans="1:23" s="1810" customFormat="1">
      <c r="A256" s="1801">
        <v>253</v>
      </c>
      <c r="B256" s="1801"/>
      <c r="C256" s="1999">
        <v>177845</v>
      </c>
      <c r="D256" s="1801" t="s">
        <v>13595</v>
      </c>
      <c r="E256" s="1999" t="s">
        <v>13597</v>
      </c>
      <c r="F256" s="1997" t="s">
        <v>400</v>
      </c>
      <c r="G256" s="1997" t="s">
        <v>11345</v>
      </c>
      <c r="H256" s="1997" t="s">
        <v>343</v>
      </c>
      <c r="I256" s="1997" t="s">
        <v>495</v>
      </c>
      <c r="J256" s="1801" t="s">
        <v>31</v>
      </c>
      <c r="K256" s="1885" t="s">
        <v>180</v>
      </c>
      <c r="L256" s="1807">
        <v>0.44791666666666669</v>
      </c>
      <c r="M256" s="1807">
        <v>0.50347222222222221</v>
      </c>
      <c r="N256" s="1801" t="s">
        <v>33</v>
      </c>
      <c r="O256" s="1807">
        <v>0.4375</v>
      </c>
      <c r="P256" s="2542" t="s">
        <v>34</v>
      </c>
      <c r="Q256" s="2542" t="s">
        <v>34</v>
      </c>
      <c r="R256" s="1890" t="s">
        <v>35</v>
      </c>
      <c r="S256" s="1890" t="s">
        <v>35</v>
      </c>
      <c r="T256" s="1890" t="s">
        <v>36</v>
      </c>
      <c r="U256" s="1890" t="s">
        <v>37</v>
      </c>
      <c r="V256" s="2526">
        <f t="shared" si="3"/>
        <v>1.0416666666666685E-2</v>
      </c>
      <c r="W256" s="1801"/>
    </row>
    <row r="257" spans="1:23" s="1810" customFormat="1">
      <c r="A257" s="1801">
        <v>254</v>
      </c>
      <c r="B257" s="1801"/>
      <c r="C257" s="1999">
        <v>150743</v>
      </c>
      <c r="D257" s="1812" t="s">
        <v>13595</v>
      </c>
      <c r="E257" s="1999" t="s">
        <v>9255</v>
      </c>
      <c r="F257" s="1997" t="s">
        <v>213</v>
      </c>
      <c r="G257" s="1999" t="s">
        <v>13598</v>
      </c>
      <c r="H257" s="1997" t="s">
        <v>92</v>
      </c>
      <c r="I257" s="1997" t="s">
        <v>12771</v>
      </c>
      <c r="J257" s="1801" t="s">
        <v>31</v>
      </c>
      <c r="K257" s="1885" t="s">
        <v>6483</v>
      </c>
      <c r="L257" s="1807">
        <v>0.54374999999999996</v>
      </c>
      <c r="M257" s="1807">
        <v>0.67361111111111116</v>
      </c>
      <c r="N257" s="1801" t="s">
        <v>33</v>
      </c>
      <c r="O257" s="1807">
        <v>0.53472222222222221</v>
      </c>
      <c r="P257" s="2542" t="s">
        <v>34</v>
      </c>
      <c r="Q257" s="2542" t="s">
        <v>34</v>
      </c>
      <c r="R257" s="1890" t="s">
        <v>36</v>
      </c>
      <c r="S257" s="1890" t="s">
        <v>600</v>
      </c>
      <c r="T257" s="1890" t="s">
        <v>36</v>
      </c>
      <c r="U257" s="1890" t="s">
        <v>33</v>
      </c>
      <c r="V257" s="2526">
        <f t="shared" si="3"/>
        <v>9.0277777777777457E-3</v>
      </c>
      <c r="W257" s="1801"/>
    </row>
    <row r="258" spans="1:23" s="1810" customFormat="1">
      <c r="A258" s="1801">
        <v>255</v>
      </c>
      <c r="B258" s="1801"/>
      <c r="C258" s="1999">
        <v>195813</v>
      </c>
      <c r="D258" s="1812" t="s">
        <v>13595</v>
      </c>
      <c r="E258" s="1999" t="s">
        <v>1776</v>
      </c>
      <c r="F258" s="1997" t="s">
        <v>932</v>
      </c>
      <c r="G258" s="1999" t="s">
        <v>128</v>
      </c>
      <c r="H258" s="1997" t="s">
        <v>29</v>
      </c>
      <c r="I258" s="1997" t="s">
        <v>10420</v>
      </c>
      <c r="J258" s="1801" t="s">
        <v>188</v>
      </c>
      <c r="K258" s="1885" t="s">
        <v>7722</v>
      </c>
      <c r="L258" s="1807">
        <v>0.45069444444444445</v>
      </c>
      <c r="M258" s="1807">
        <v>0.51111111111111107</v>
      </c>
      <c r="N258" s="1801" t="s">
        <v>33</v>
      </c>
      <c r="O258" s="1807">
        <v>0.4375</v>
      </c>
      <c r="P258" s="2542" t="s">
        <v>34</v>
      </c>
      <c r="Q258" s="2542" t="s">
        <v>34</v>
      </c>
      <c r="R258" s="1890" t="s">
        <v>35</v>
      </c>
      <c r="S258" s="1890" t="s">
        <v>35</v>
      </c>
      <c r="T258" s="1890" t="s">
        <v>36</v>
      </c>
      <c r="U258" s="1890" t="s">
        <v>37</v>
      </c>
      <c r="V258" s="2526">
        <f t="shared" si="3"/>
        <v>1.3194444444444453E-2</v>
      </c>
      <c r="W258" s="1801"/>
    </row>
    <row r="259" spans="1:23" s="1810" customFormat="1">
      <c r="A259" s="1801">
        <v>256</v>
      </c>
      <c r="B259" s="1801"/>
      <c r="C259" s="1999">
        <v>219591</v>
      </c>
      <c r="D259" s="1812" t="s">
        <v>13595</v>
      </c>
      <c r="E259" s="1999" t="s">
        <v>4693</v>
      </c>
      <c r="F259" s="1997" t="s">
        <v>97</v>
      </c>
      <c r="G259" s="1999" t="s">
        <v>13599</v>
      </c>
      <c r="H259" s="1997" t="s">
        <v>41</v>
      </c>
      <c r="I259" s="1997" t="s">
        <v>11467</v>
      </c>
      <c r="J259" s="1801" t="s">
        <v>188</v>
      </c>
      <c r="K259" s="1885" t="s">
        <v>306</v>
      </c>
      <c r="L259" s="1807">
        <v>0.52430555555555558</v>
      </c>
      <c r="M259" s="1807">
        <v>0.61805555555555558</v>
      </c>
      <c r="N259" s="1801" t="s">
        <v>33</v>
      </c>
      <c r="O259" s="1807">
        <v>0.51388888888888884</v>
      </c>
      <c r="P259" s="2542" t="s">
        <v>34</v>
      </c>
      <c r="Q259" s="2542" t="s">
        <v>34</v>
      </c>
      <c r="R259" s="1890" t="s">
        <v>35</v>
      </c>
      <c r="S259" s="1890" t="s">
        <v>35</v>
      </c>
      <c r="T259" s="1890" t="s">
        <v>36</v>
      </c>
      <c r="U259" s="1890" t="s">
        <v>37</v>
      </c>
      <c r="V259" s="2526">
        <f t="shared" si="3"/>
        <v>1.0416666666666741E-2</v>
      </c>
      <c r="W259" s="1801"/>
    </row>
    <row r="260" spans="1:23" s="1810" customFormat="1">
      <c r="A260" s="1801">
        <v>257</v>
      </c>
      <c r="B260" s="1801"/>
      <c r="C260" s="1999">
        <v>212246</v>
      </c>
      <c r="D260" s="1812" t="s">
        <v>13595</v>
      </c>
      <c r="E260" s="1999" t="s">
        <v>13600</v>
      </c>
      <c r="F260" s="1997" t="s">
        <v>952</v>
      </c>
      <c r="G260" s="1999" t="s">
        <v>13601</v>
      </c>
      <c r="H260" s="1997" t="s">
        <v>92</v>
      </c>
      <c r="I260" s="1997" t="s">
        <v>13602</v>
      </c>
      <c r="J260" s="1801" t="s">
        <v>31</v>
      </c>
      <c r="K260" s="1887" t="s">
        <v>4395</v>
      </c>
      <c r="L260" s="1807">
        <v>0.63194444444444442</v>
      </c>
      <c r="M260" s="1807">
        <v>0.72083333333333333</v>
      </c>
      <c r="N260" s="1801" t="s">
        <v>33</v>
      </c>
      <c r="O260" s="1807">
        <v>0.625</v>
      </c>
      <c r="P260" s="2542" t="s">
        <v>34</v>
      </c>
      <c r="Q260" s="2542" t="s">
        <v>34</v>
      </c>
      <c r="R260" s="1890" t="s">
        <v>36</v>
      </c>
      <c r="S260" s="1890" t="s">
        <v>600</v>
      </c>
      <c r="T260" s="1890" t="s">
        <v>36</v>
      </c>
      <c r="U260" s="1890" t="s">
        <v>33</v>
      </c>
      <c r="V260" s="2526">
        <f t="shared" ref="V260:V313" si="4">L260-O260</f>
        <v>6.9444444444444198E-3</v>
      </c>
      <c r="W260" s="1801"/>
    </row>
    <row r="261" spans="1:23" s="1810" customFormat="1">
      <c r="A261" s="1801">
        <v>258</v>
      </c>
      <c r="B261" s="1801"/>
      <c r="C261" s="1999">
        <v>57344</v>
      </c>
      <c r="D261" s="1812" t="s">
        <v>13595</v>
      </c>
      <c r="E261" s="1999" t="s">
        <v>13603</v>
      </c>
      <c r="F261" s="1997" t="s">
        <v>883</v>
      </c>
      <c r="G261" s="1999" t="s">
        <v>13604</v>
      </c>
      <c r="H261" s="1997" t="s">
        <v>92</v>
      </c>
      <c r="I261" s="1997" t="s">
        <v>104</v>
      </c>
      <c r="J261" s="1801" t="s">
        <v>31</v>
      </c>
      <c r="K261" s="1887" t="s">
        <v>229</v>
      </c>
      <c r="L261" s="1807">
        <v>0.34791666666666665</v>
      </c>
      <c r="M261" s="1807">
        <v>0.40277777777777779</v>
      </c>
      <c r="N261" s="1801" t="s">
        <v>33</v>
      </c>
      <c r="O261" s="1807">
        <v>0.34027777777777779</v>
      </c>
      <c r="P261" s="2542" t="s">
        <v>34</v>
      </c>
      <c r="Q261" s="2542" t="s">
        <v>34</v>
      </c>
      <c r="R261" s="1890" t="s">
        <v>36</v>
      </c>
      <c r="S261" s="1890" t="s">
        <v>600</v>
      </c>
      <c r="T261" s="1890" t="s">
        <v>36</v>
      </c>
      <c r="U261" s="1890" t="s">
        <v>33</v>
      </c>
      <c r="V261" s="2526">
        <f t="shared" si="4"/>
        <v>7.6388888888888618E-3</v>
      </c>
      <c r="W261" s="1801"/>
    </row>
    <row r="262" spans="1:23" s="1810" customFormat="1">
      <c r="A262" s="1801">
        <v>259</v>
      </c>
      <c r="B262" s="1801"/>
      <c r="C262" s="1999">
        <v>109443</v>
      </c>
      <c r="D262" s="1812" t="s">
        <v>13595</v>
      </c>
      <c r="E262" s="1999" t="s">
        <v>13605</v>
      </c>
      <c r="F262" s="1997" t="s">
        <v>2947</v>
      </c>
      <c r="G262" s="1999" t="s">
        <v>5125</v>
      </c>
      <c r="H262" s="1997" t="s">
        <v>92</v>
      </c>
      <c r="I262" s="1997" t="s">
        <v>104</v>
      </c>
      <c r="J262" s="1801" t="s">
        <v>31</v>
      </c>
      <c r="K262" s="1887" t="s">
        <v>56</v>
      </c>
      <c r="L262" s="1807">
        <v>0.42708333333333331</v>
      </c>
      <c r="M262" s="1807">
        <v>0.5</v>
      </c>
      <c r="N262" s="1801" t="s">
        <v>33</v>
      </c>
      <c r="O262" s="1807">
        <v>0.41666666666666669</v>
      </c>
      <c r="P262" s="2542" t="s">
        <v>34</v>
      </c>
      <c r="Q262" s="2542" t="s">
        <v>34</v>
      </c>
      <c r="R262" s="1890" t="s">
        <v>35</v>
      </c>
      <c r="S262" s="1890" t="s">
        <v>35</v>
      </c>
      <c r="T262" s="1890" t="s">
        <v>36</v>
      </c>
      <c r="U262" s="1890" t="s">
        <v>37</v>
      </c>
      <c r="V262" s="2526">
        <f t="shared" si="4"/>
        <v>1.041666666666663E-2</v>
      </c>
      <c r="W262" s="1801"/>
    </row>
    <row r="263" spans="1:23" s="1810" customFormat="1">
      <c r="A263" s="1801">
        <v>260</v>
      </c>
      <c r="B263" s="1801"/>
      <c r="C263" s="1999">
        <v>216555</v>
      </c>
      <c r="D263" s="1812" t="s">
        <v>13595</v>
      </c>
      <c r="E263" s="1999" t="s">
        <v>13606</v>
      </c>
      <c r="F263" s="1997" t="s">
        <v>932</v>
      </c>
      <c r="G263" s="1999" t="s">
        <v>13607</v>
      </c>
      <c r="H263" s="1997" t="s">
        <v>92</v>
      </c>
      <c r="I263" s="1997" t="s">
        <v>104</v>
      </c>
      <c r="J263" s="1801" t="s">
        <v>31</v>
      </c>
      <c r="K263" s="1887" t="s">
        <v>885</v>
      </c>
      <c r="L263" s="1807">
        <v>0.50972222222222219</v>
      </c>
      <c r="M263" s="1807">
        <v>0.55208333333333337</v>
      </c>
      <c r="N263" s="1801" t="s">
        <v>33</v>
      </c>
      <c r="O263" s="1807">
        <v>0.50347222222222221</v>
      </c>
      <c r="P263" s="2542" t="s">
        <v>34</v>
      </c>
      <c r="Q263" s="2542" t="s">
        <v>34</v>
      </c>
      <c r="R263" s="1890" t="s">
        <v>35</v>
      </c>
      <c r="S263" s="1890" t="s">
        <v>35</v>
      </c>
      <c r="T263" s="1890" t="s">
        <v>36</v>
      </c>
      <c r="U263" s="1890" t="s">
        <v>37</v>
      </c>
      <c r="V263" s="2526">
        <f t="shared" si="4"/>
        <v>6.2499999999999778E-3</v>
      </c>
      <c r="W263" s="1801"/>
    </row>
    <row r="264" spans="1:23" s="1810" customFormat="1">
      <c r="A264" s="1801">
        <v>261</v>
      </c>
      <c r="B264" s="1801"/>
      <c r="C264" s="1999">
        <v>218243</v>
      </c>
      <c r="D264" s="1812" t="s">
        <v>13595</v>
      </c>
      <c r="E264" s="1999" t="s">
        <v>13608</v>
      </c>
      <c r="F264" s="1997" t="s">
        <v>672</v>
      </c>
      <c r="G264" s="1999" t="s">
        <v>13609</v>
      </c>
      <c r="H264" s="1997" t="s">
        <v>92</v>
      </c>
      <c r="I264" s="1997" t="s">
        <v>104</v>
      </c>
      <c r="J264" s="1801" t="s">
        <v>31</v>
      </c>
      <c r="K264" s="1887" t="s">
        <v>5900</v>
      </c>
      <c r="L264" s="1807">
        <v>0.55902777777777779</v>
      </c>
      <c r="M264" s="1807">
        <v>0.60069444444444442</v>
      </c>
      <c r="N264" s="1801" t="s">
        <v>33</v>
      </c>
      <c r="O264" s="1807">
        <v>0.55208333333333337</v>
      </c>
      <c r="P264" s="2542" t="s">
        <v>34</v>
      </c>
      <c r="Q264" s="2542" t="s">
        <v>34</v>
      </c>
      <c r="R264" s="1890" t="s">
        <v>35</v>
      </c>
      <c r="S264" s="1890" t="s">
        <v>35</v>
      </c>
      <c r="T264" s="1890" t="s">
        <v>36</v>
      </c>
      <c r="U264" s="1890" t="s">
        <v>37</v>
      </c>
      <c r="V264" s="2526">
        <f t="shared" si="4"/>
        <v>6.9444444444444198E-3</v>
      </c>
      <c r="W264" s="1801"/>
    </row>
    <row r="265" spans="1:23" s="1810" customFormat="1">
      <c r="A265" s="1801">
        <v>262</v>
      </c>
      <c r="B265" s="1801"/>
      <c r="C265" s="1999">
        <v>218969</v>
      </c>
      <c r="D265" s="1812" t="s">
        <v>13595</v>
      </c>
      <c r="E265" s="1999" t="s">
        <v>13610</v>
      </c>
      <c r="F265" s="1997" t="s">
        <v>301</v>
      </c>
      <c r="G265" s="1997" t="s">
        <v>13611</v>
      </c>
      <c r="H265" s="1997" t="s">
        <v>343</v>
      </c>
      <c r="I265" s="1997" t="s">
        <v>495</v>
      </c>
      <c r="J265" s="1801" t="s">
        <v>31</v>
      </c>
      <c r="K265" s="1887" t="s">
        <v>3514</v>
      </c>
      <c r="L265" s="1807">
        <v>0.64930555555555558</v>
      </c>
      <c r="M265" s="1807">
        <v>0.72430555555555554</v>
      </c>
      <c r="N265" s="1801" t="s">
        <v>33</v>
      </c>
      <c r="O265" s="1807">
        <v>0.63194444444444442</v>
      </c>
      <c r="P265" s="2542" t="s">
        <v>34</v>
      </c>
      <c r="Q265" s="2542" t="s">
        <v>34</v>
      </c>
      <c r="R265" s="1890" t="s">
        <v>35</v>
      </c>
      <c r="S265" s="1890" t="s">
        <v>35</v>
      </c>
      <c r="T265" s="1890" t="s">
        <v>36</v>
      </c>
      <c r="U265" s="1890" t="s">
        <v>37</v>
      </c>
      <c r="V265" s="2526">
        <f t="shared" si="4"/>
        <v>1.736111111111116E-2</v>
      </c>
      <c r="W265" s="1801"/>
    </row>
    <row r="266" spans="1:23" s="1810" customFormat="1">
      <c r="A266" s="1801">
        <v>263</v>
      </c>
      <c r="B266" s="1801"/>
      <c r="C266" s="1999">
        <v>218825</v>
      </c>
      <c r="D266" s="1812" t="s">
        <v>13595</v>
      </c>
      <c r="E266" s="1999" t="s">
        <v>13612</v>
      </c>
      <c r="F266" s="1997" t="s">
        <v>1173</v>
      </c>
      <c r="G266" s="1999" t="s">
        <v>13613</v>
      </c>
      <c r="H266" s="1997" t="s">
        <v>463</v>
      </c>
      <c r="I266" s="1997" t="s">
        <v>462</v>
      </c>
      <c r="J266" s="1801" t="s">
        <v>31</v>
      </c>
      <c r="K266" s="1887" t="s">
        <v>1042</v>
      </c>
      <c r="L266" s="1807">
        <v>0.35416666666666669</v>
      </c>
      <c r="M266" s="1807">
        <v>0.43611111111111112</v>
      </c>
      <c r="N266" s="1801" t="s">
        <v>33</v>
      </c>
      <c r="O266" s="1807">
        <v>0.34375</v>
      </c>
      <c r="P266" s="2542" t="s">
        <v>34</v>
      </c>
      <c r="Q266" s="2542" t="s">
        <v>34</v>
      </c>
      <c r="R266" s="1890" t="s">
        <v>35</v>
      </c>
      <c r="S266" s="1890" t="s">
        <v>35</v>
      </c>
      <c r="T266" s="1890" t="s">
        <v>36</v>
      </c>
      <c r="U266" s="1890" t="s">
        <v>37</v>
      </c>
      <c r="V266" s="2526">
        <f t="shared" si="4"/>
        <v>1.0416666666666685E-2</v>
      </c>
      <c r="W266" s="1801"/>
    </row>
    <row r="267" spans="1:23" s="1810" customFormat="1">
      <c r="A267" s="1801">
        <v>264</v>
      </c>
      <c r="B267" s="1801"/>
      <c r="C267" s="1999">
        <v>215240</v>
      </c>
      <c r="D267" s="1812" t="s">
        <v>13595</v>
      </c>
      <c r="E267" s="1999" t="s">
        <v>13614</v>
      </c>
      <c r="F267" s="1997" t="s">
        <v>2095</v>
      </c>
      <c r="G267" s="1999" t="s">
        <v>13615</v>
      </c>
      <c r="H267" s="1997" t="s">
        <v>463</v>
      </c>
      <c r="I267" s="1997" t="s">
        <v>462</v>
      </c>
      <c r="J267" s="1801" t="s">
        <v>31</v>
      </c>
      <c r="K267" s="1887" t="s">
        <v>43</v>
      </c>
      <c r="L267" s="1807">
        <v>0.46527777777777779</v>
      </c>
      <c r="M267" s="1807">
        <v>0.60763888888888884</v>
      </c>
      <c r="N267" s="1801" t="s">
        <v>33</v>
      </c>
      <c r="O267" s="1807">
        <v>0.45833333333333331</v>
      </c>
      <c r="P267" s="2542" t="s">
        <v>34</v>
      </c>
      <c r="Q267" s="2542" t="s">
        <v>34</v>
      </c>
      <c r="R267" s="1890" t="s">
        <v>35</v>
      </c>
      <c r="S267" s="1890" t="s">
        <v>35</v>
      </c>
      <c r="T267" s="1890" t="s">
        <v>36</v>
      </c>
      <c r="U267" s="1890" t="s">
        <v>37</v>
      </c>
      <c r="V267" s="2526">
        <f t="shared" si="4"/>
        <v>6.9444444444444753E-3</v>
      </c>
      <c r="W267" s="1801"/>
    </row>
    <row r="268" spans="1:23" s="1810" customFormat="1">
      <c r="A268" s="1801">
        <v>265</v>
      </c>
      <c r="B268" s="1801"/>
      <c r="C268" s="1999">
        <v>197855</v>
      </c>
      <c r="D268" s="1812" t="s">
        <v>13595</v>
      </c>
      <c r="E268" s="1999" t="s">
        <v>504</v>
      </c>
      <c r="F268" s="1997" t="s">
        <v>479</v>
      </c>
      <c r="G268" s="1999" t="s">
        <v>128</v>
      </c>
      <c r="H268" s="1997" t="s">
        <v>29</v>
      </c>
      <c r="I268" s="1997" t="s">
        <v>1640</v>
      </c>
      <c r="J268" s="1801" t="s">
        <v>188</v>
      </c>
      <c r="K268" s="2129" t="s">
        <v>3850</v>
      </c>
      <c r="L268" s="1807">
        <v>0.52083333333333337</v>
      </c>
      <c r="M268" s="1807">
        <v>0.57013888888888886</v>
      </c>
      <c r="N268" s="1801" t="s">
        <v>33</v>
      </c>
      <c r="O268" s="1807">
        <v>0.51041666666666663</v>
      </c>
      <c r="P268" s="2542" t="s">
        <v>34</v>
      </c>
      <c r="Q268" s="2542" t="s">
        <v>34</v>
      </c>
      <c r="R268" s="1890" t="s">
        <v>36</v>
      </c>
      <c r="S268" s="1890" t="s">
        <v>600</v>
      </c>
      <c r="T268" s="1890" t="s">
        <v>36</v>
      </c>
      <c r="U268" s="1890" t="s">
        <v>33</v>
      </c>
      <c r="V268" s="2526">
        <f t="shared" si="4"/>
        <v>1.0416666666666741E-2</v>
      </c>
      <c r="W268" s="1801"/>
    </row>
    <row r="269" spans="1:23" s="1810" customFormat="1">
      <c r="A269" s="1801">
        <v>266</v>
      </c>
      <c r="B269" s="1801"/>
      <c r="C269" s="1999">
        <v>179392</v>
      </c>
      <c r="D269" s="1812" t="s">
        <v>13595</v>
      </c>
      <c r="E269" s="1999" t="s">
        <v>13616</v>
      </c>
      <c r="F269" s="1997" t="s">
        <v>505</v>
      </c>
      <c r="G269" s="1999" t="s">
        <v>128</v>
      </c>
      <c r="H269" s="1997" t="s">
        <v>29</v>
      </c>
      <c r="I269" s="1997" t="s">
        <v>1640</v>
      </c>
      <c r="J269" s="1801" t="s">
        <v>188</v>
      </c>
      <c r="K269" s="1885" t="s">
        <v>565</v>
      </c>
      <c r="L269" s="1807">
        <v>0.58263888888888893</v>
      </c>
      <c r="M269" s="1807">
        <v>0.64027777777777772</v>
      </c>
      <c r="N269" s="1801" t="s">
        <v>33</v>
      </c>
      <c r="O269" s="1807">
        <v>0.5625</v>
      </c>
      <c r="P269" s="2542" t="s">
        <v>34</v>
      </c>
      <c r="Q269" s="2542" t="s">
        <v>34</v>
      </c>
      <c r="R269" s="1890" t="s">
        <v>36</v>
      </c>
      <c r="S269" s="1890" t="s">
        <v>600</v>
      </c>
      <c r="T269" s="1890" t="s">
        <v>36</v>
      </c>
      <c r="U269" s="1890" t="s">
        <v>33</v>
      </c>
      <c r="V269" s="2526">
        <f t="shared" si="4"/>
        <v>2.0138888888888928E-2</v>
      </c>
      <c r="W269" s="1801"/>
    </row>
    <row r="270" spans="1:23" s="1810" customFormat="1">
      <c r="A270" s="1801">
        <v>267</v>
      </c>
      <c r="B270" s="1801"/>
      <c r="C270" s="1999">
        <v>200602</v>
      </c>
      <c r="D270" s="1812" t="s">
        <v>13595</v>
      </c>
      <c r="E270" s="1999" t="s">
        <v>12841</v>
      </c>
      <c r="F270" s="1997" t="s">
        <v>149</v>
      </c>
      <c r="G270" s="1999" t="s">
        <v>128</v>
      </c>
      <c r="H270" s="1997" t="s">
        <v>29</v>
      </c>
      <c r="I270" s="1997" t="s">
        <v>1559</v>
      </c>
      <c r="J270" s="1801" t="s">
        <v>188</v>
      </c>
      <c r="K270" s="1885" t="s">
        <v>1049</v>
      </c>
      <c r="L270" s="1807">
        <v>0.67708333333333337</v>
      </c>
      <c r="M270" s="1807">
        <v>0.73750000000000004</v>
      </c>
      <c r="N270" s="1801" t="s">
        <v>33</v>
      </c>
      <c r="O270" s="1807">
        <v>0.67013888888888884</v>
      </c>
      <c r="P270" s="2542" t="s">
        <v>34</v>
      </c>
      <c r="Q270" s="2542" t="s">
        <v>34</v>
      </c>
      <c r="R270" s="1890" t="s">
        <v>36</v>
      </c>
      <c r="S270" s="1890" t="s">
        <v>600</v>
      </c>
      <c r="T270" s="1890" t="s">
        <v>36</v>
      </c>
      <c r="U270" s="1890" t="s">
        <v>33</v>
      </c>
      <c r="V270" s="2526">
        <f t="shared" si="4"/>
        <v>6.9444444444445308E-3</v>
      </c>
      <c r="W270" s="1801"/>
    </row>
    <row r="271" spans="1:23" s="1810" customFormat="1">
      <c r="A271" s="1801">
        <v>268</v>
      </c>
      <c r="B271" s="1801"/>
      <c r="C271" s="1999">
        <v>192893</v>
      </c>
      <c r="D271" s="1812" t="s">
        <v>13595</v>
      </c>
      <c r="E271" s="1999" t="s">
        <v>13494</v>
      </c>
      <c r="F271" s="1997" t="s">
        <v>932</v>
      </c>
      <c r="G271" s="1999" t="s">
        <v>11270</v>
      </c>
      <c r="H271" s="1997" t="s">
        <v>29</v>
      </c>
      <c r="I271" s="1997" t="s">
        <v>13451</v>
      </c>
      <c r="J271" s="1801" t="s">
        <v>188</v>
      </c>
      <c r="K271" s="1885" t="s">
        <v>3933</v>
      </c>
      <c r="L271" s="1807">
        <v>0.84722222222222221</v>
      </c>
      <c r="M271" s="1807">
        <v>0.91666666666666663</v>
      </c>
      <c r="N271" s="1801" t="s">
        <v>33</v>
      </c>
      <c r="O271" s="1807">
        <v>0.83680555555555558</v>
      </c>
      <c r="P271" s="2542" t="s">
        <v>34</v>
      </c>
      <c r="Q271" s="2542" t="s">
        <v>34</v>
      </c>
      <c r="R271" s="1890" t="s">
        <v>36</v>
      </c>
      <c r="S271" s="1890" t="s">
        <v>600</v>
      </c>
      <c r="T271" s="1890" t="s">
        <v>36</v>
      </c>
      <c r="U271" s="1890" t="s">
        <v>33</v>
      </c>
      <c r="V271" s="2526">
        <f t="shared" si="4"/>
        <v>1.041666666666663E-2</v>
      </c>
      <c r="W271" s="1801"/>
    </row>
    <row r="272" spans="1:23" s="1810" customFormat="1">
      <c r="A272" s="1801">
        <v>269</v>
      </c>
      <c r="B272" s="1801"/>
      <c r="C272" s="1999">
        <v>219877</v>
      </c>
      <c r="D272" s="1812" t="s">
        <v>13595</v>
      </c>
      <c r="E272" s="1999" t="s">
        <v>13617</v>
      </c>
      <c r="F272" s="1997" t="s">
        <v>887</v>
      </c>
      <c r="G272" s="1999" t="s">
        <v>10286</v>
      </c>
      <c r="H272" s="1997" t="s">
        <v>237</v>
      </c>
      <c r="I272" s="1997" t="s">
        <v>401</v>
      </c>
      <c r="J272" s="1801" t="s">
        <v>188</v>
      </c>
      <c r="K272" s="1885" t="s">
        <v>6885</v>
      </c>
      <c r="L272" s="1807">
        <v>0.67361111111111116</v>
      </c>
      <c r="M272" s="1807">
        <v>0.82291666666666663</v>
      </c>
      <c r="N272" s="1801" t="s">
        <v>33</v>
      </c>
      <c r="O272" s="1807">
        <v>0.66666666666666663</v>
      </c>
      <c r="P272" s="2542" t="s">
        <v>34</v>
      </c>
      <c r="Q272" s="2542" t="s">
        <v>34</v>
      </c>
      <c r="R272" s="1890" t="s">
        <v>36</v>
      </c>
      <c r="S272" s="1890" t="s">
        <v>600</v>
      </c>
      <c r="T272" s="1890" t="s">
        <v>36</v>
      </c>
      <c r="U272" s="1890" t="s">
        <v>33</v>
      </c>
      <c r="V272" s="2526">
        <f t="shared" si="4"/>
        <v>6.9444444444445308E-3</v>
      </c>
      <c r="W272" s="1801"/>
    </row>
    <row r="273" spans="1:23" s="1810" customFormat="1">
      <c r="A273" s="1801">
        <v>270</v>
      </c>
      <c r="B273" s="1801"/>
      <c r="C273" s="1999">
        <v>209788</v>
      </c>
      <c r="D273" s="1812" t="s">
        <v>13595</v>
      </c>
      <c r="E273" s="1999" t="s">
        <v>13618</v>
      </c>
      <c r="F273" s="1997" t="s">
        <v>832</v>
      </c>
      <c r="G273" s="1999" t="s">
        <v>13619</v>
      </c>
      <c r="H273" s="1997" t="s">
        <v>215</v>
      </c>
      <c r="I273" s="1997" t="s">
        <v>2072</v>
      </c>
      <c r="J273" s="1801" t="s">
        <v>31</v>
      </c>
      <c r="K273" s="1885" t="s">
        <v>56</v>
      </c>
      <c r="L273" s="1807">
        <v>0.375</v>
      </c>
      <c r="M273" s="1807">
        <v>0.67708333333333337</v>
      </c>
      <c r="N273" s="1801" t="s">
        <v>219</v>
      </c>
      <c r="O273" s="1807">
        <v>0.36458333333333331</v>
      </c>
      <c r="P273" s="2542" t="s">
        <v>34</v>
      </c>
      <c r="Q273" s="2542" t="s">
        <v>34</v>
      </c>
      <c r="R273" s="1890" t="s">
        <v>36</v>
      </c>
      <c r="S273" s="1890" t="s">
        <v>600</v>
      </c>
      <c r="T273" s="1890" t="s">
        <v>36</v>
      </c>
      <c r="U273" s="1890" t="s">
        <v>545</v>
      </c>
      <c r="V273" s="2526">
        <f t="shared" si="4"/>
        <v>1.0416666666666685E-2</v>
      </c>
      <c r="W273" s="1801"/>
    </row>
    <row r="274" spans="1:23" s="1810" customFormat="1">
      <c r="A274" s="1801">
        <v>271</v>
      </c>
      <c r="B274" s="1890"/>
      <c r="C274" s="2341">
        <v>210187</v>
      </c>
      <c r="D274" s="1890" t="s">
        <v>13595</v>
      </c>
      <c r="E274" s="2341" t="s">
        <v>13620</v>
      </c>
      <c r="F274" s="2013" t="s">
        <v>27</v>
      </c>
      <c r="G274" s="2013" t="s">
        <v>8520</v>
      </c>
      <c r="H274" s="2013" t="s">
        <v>215</v>
      </c>
      <c r="I274" s="2013" t="s">
        <v>8197</v>
      </c>
      <c r="J274" s="1890" t="s">
        <v>31</v>
      </c>
      <c r="K274" s="2636" t="s">
        <v>229</v>
      </c>
      <c r="L274" s="1892">
        <v>0.34305555555555556</v>
      </c>
      <c r="M274" s="1892">
        <v>0.59375</v>
      </c>
      <c r="N274" s="1890" t="s">
        <v>219</v>
      </c>
      <c r="O274" s="1892">
        <v>0.33333333333333331</v>
      </c>
      <c r="P274" s="2657" t="s">
        <v>34</v>
      </c>
      <c r="Q274" s="2657" t="s">
        <v>34</v>
      </c>
      <c r="R274" s="1890" t="s">
        <v>35</v>
      </c>
      <c r="S274" s="1890" t="s">
        <v>600</v>
      </c>
      <c r="T274" s="1890" t="s">
        <v>36</v>
      </c>
      <c r="U274" s="1890" t="s">
        <v>37</v>
      </c>
      <c r="V274" s="2578">
        <f t="shared" si="4"/>
        <v>9.7222222222222432E-3</v>
      </c>
      <c r="W274" s="1890"/>
    </row>
    <row r="275" spans="1:23" s="1810" customFormat="1" ht="41.25">
      <c r="A275" s="1801">
        <v>272</v>
      </c>
      <c r="B275" s="1801">
        <v>2105</v>
      </c>
      <c r="C275" s="1811">
        <v>215467</v>
      </c>
      <c r="D275" s="1802" t="s">
        <v>13621</v>
      </c>
      <c r="E275" s="1805" t="s">
        <v>8820</v>
      </c>
      <c r="F275" s="1811" t="s">
        <v>748</v>
      </c>
      <c r="G275" s="1811" t="s">
        <v>13622</v>
      </c>
      <c r="H275" s="2076" t="s">
        <v>7292</v>
      </c>
      <c r="I275" s="1811" t="s">
        <v>12532</v>
      </c>
      <c r="J275" s="1801" t="s">
        <v>31</v>
      </c>
      <c r="K275" s="2391" t="s">
        <v>56</v>
      </c>
      <c r="L275" s="1807">
        <v>0.35347222222222224</v>
      </c>
      <c r="M275" s="1807">
        <v>0.85069444444444442</v>
      </c>
      <c r="N275" s="1801" t="s">
        <v>33</v>
      </c>
      <c r="O275" s="1807">
        <v>0.34722222222222221</v>
      </c>
      <c r="P275" s="2661" t="s">
        <v>34</v>
      </c>
      <c r="Q275" s="2661" t="s">
        <v>34</v>
      </c>
      <c r="R275" s="1890" t="s">
        <v>36</v>
      </c>
      <c r="S275" s="1890" t="s">
        <v>600</v>
      </c>
      <c r="T275" s="1890" t="s">
        <v>36</v>
      </c>
      <c r="U275" s="1890" t="s">
        <v>33</v>
      </c>
      <c r="V275" s="2526">
        <f t="shared" si="4"/>
        <v>6.2500000000000333E-3</v>
      </c>
      <c r="W275" s="1805">
        <v>9997328903</v>
      </c>
    </row>
    <row r="276" spans="1:23" s="1810" customFormat="1">
      <c r="A276" s="1801">
        <v>273</v>
      </c>
      <c r="B276" s="1801">
        <v>6122</v>
      </c>
      <c r="C276" s="2076">
        <v>191841</v>
      </c>
      <c r="D276" s="1801" t="s">
        <v>13621</v>
      </c>
      <c r="E276" s="1823" t="s">
        <v>13623</v>
      </c>
      <c r="F276" s="1811" t="s">
        <v>186</v>
      </c>
      <c r="G276" s="1805" t="s">
        <v>110</v>
      </c>
      <c r="H276" s="2076" t="s">
        <v>29</v>
      </c>
      <c r="I276" s="1805" t="s">
        <v>1559</v>
      </c>
      <c r="J276" s="1801" t="s">
        <v>31</v>
      </c>
      <c r="K276" s="2391" t="s">
        <v>111</v>
      </c>
      <c r="L276" s="1807">
        <v>0.34236111111111112</v>
      </c>
      <c r="M276" s="1807">
        <v>0.40972222222222221</v>
      </c>
      <c r="N276" s="1801" t="s">
        <v>33</v>
      </c>
      <c r="O276" s="1807">
        <v>0.33333333333333331</v>
      </c>
      <c r="P276" s="2661" t="s">
        <v>34</v>
      </c>
      <c r="Q276" s="2661" t="s">
        <v>34</v>
      </c>
      <c r="R276" s="1801" t="s">
        <v>600</v>
      </c>
      <c r="S276" s="1801" t="s">
        <v>600</v>
      </c>
      <c r="T276" s="1801" t="s">
        <v>36</v>
      </c>
      <c r="U276" s="1801" t="s">
        <v>5243</v>
      </c>
      <c r="V276" s="2526">
        <f t="shared" si="4"/>
        <v>9.0277777777778012E-3</v>
      </c>
      <c r="W276" s="1823">
        <v>7033357266</v>
      </c>
    </row>
    <row r="277" spans="1:23" s="1810" customFormat="1" ht="22.5" customHeight="1">
      <c r="A277" s="1801">
        <v>274</v>
      </c>
      <c r="B277" s="1801">
        <v>2126</v>
      </c>
      <c r="C277" s="1811">
        <v>213033</v>
      </c>
      <c r="D277" s="1801" t="s">
        <v>13621</v>
      </c>
      <c r="E277" s="1805" t="s">
        <v>12925</v>
      </c>
      <c r="F277" s="1811" t="s">
        <v>556</v>
      </c>
      <c r="G277" s="1811" t="s">
        <v>13624</v>
      </c>
      <c r="H277" s="2076" t="s">
        <v>41</v>
      </c>
      <c r="I277" s="1805" t="s">
        <v>11467</v>
      </c>
      <c r="J277" s="1801" t="s">
        <v>31</v>
      </c>
      <c r="K277" s="2391" t="s">
        <v>902</v>
      </c>
      <c r="L277" s="1807">
        <v>0.43055555555555558</v>
      </c>
      <c r="M277" s="1807">
        <v>0.8125</v>
      </c>
      <c r="N277" s="1801" t="s">
        <v>33</v>
      </c>
      <c r="O277" s="1807">
        <v>0.4236111111111111</v>
      </c>
      <c r="P277" s="2661" t="s">
        <v>34</v>
      </c>
      <c r="Q277" s="2661" t="s">
        <v>34</v>
      </c>
      <c r="R277" s="1890" t="s">
        <v>36</v>
      </c>
      <c r="S277" s="1890" t="s">
        <v>600</v>
      </c>
      <c r="T277" s="1890" t="s">
        <v>36</v>
      </c>
      <c r="U277" s="1890" t="s">
        <v>33</v>
      </c>
      <c r="V277" s="2526">
        <f t="shared" si="4"/>
        <v>6.9444444444444753E-3</v>
      </c>
      <c r="W277" s="1805">
        <v>9999341301</v>
      </c>
    </row>
    <row r="278" spans="1:23" s="1810" customFormat="1" ht="20.25" customHeight="1">
      <c r="A278" s="1801">
        <v>275</v>
      </c>
      <c r="B278" s="1801">
        <v>4614</v>
      </c>
      <c r="C278" s="1811">
        <v>68649</v>
      </c>
      <c r="D278" s="1801" t="s">
        <v>13621</v>
      </c>
      <c r="E278" s="1805" t="s">
        <v>13625</v>
      </c>
      <c r="F278" s="1811" t="s">
        <v>556</v>
      </c>
      <c r="G278" s="1811" t="s">
        <v>13626</v>
      </c>
      <c r="H278" s="2076" t="s">
        <v>215</v>
      </c>
      <c r="I278" s="1805" t="s">
        <v>4270</v>
      </c>
      <c r="J278" s="1801" t="s">
        <v>31</v>
      </c>
      <c r="K278" s="1802" t="s">
        <v>4660</v>
      </c>
      <c r="L278" s="1807">
        <v>0.37013888888888891</v>
      </c>
      <c r="M278" s="1807">
        <v>0.39930555555555558</v>
      </c>
      <c r="N278" s="1801" t="s">
        <v>219</v>
      </c>
      <c r="O278" s="1807">
        <v>0.36805555555555558</v>
      </c>
      <c r="P278" s="2661" t="s">
        <v>34</v>
      </c>
      <c r="Q278" s="2661" t="s">
        <v>34</v>
      </c>
      <c r="R278" s="1801" t="s">
        <v>600</v>
      </c>
      <c r="S278" s="1801" t="s">
        <v>600</v>
      </c>
      <c r="T278" s="1801" t="s">
        <v>36</v>
      </c>
      <c r="U278" s="1801" t="s">
        <v>5243</v>
      </c>
      <c r="V278" s="2526">
        <f t="shared" si="4"/>
        <v>2.0833333333333259E-3</v>
      </c>
      <c r="W278" s="1805">
        <v>9312904848</v>
      </c>
    </row>
    <row r="279" spans="1:23" s="1810" customFormat="1" ht="27.75">
      <c r="A279" s="1801">
        <v>276</v>
      </c>
      <c r="B279" s="1801">
        <v>3509</v>
      </c>
      <c r="C279" s="1811">
        <v>189702</v>
      </c>
      <c r="D279" s="1801" t="s">
        <v>13621</v>
      </c>
      <c r="E279" s="1805" t="s">
        <v>13627</v>
      </c>
      <c r="F279" s="1811" t="s">
        <v>681</v>
      </c>
      <c r="G279" s="1811" t="s">
        <v>13628</v>
      </c>
      <c r="H279" s="2076" t="s">
        <v>215</v>
      </c>
      <c r="I279" s="1805" t="s">
        <v>4270</v>
      </c>
      <c r="J279" s="1801" t="s">
        <v>31</v>
      </c>
      <c r="K279" s="1802" t="s">
        <v>1078</v>
      </c>
      <c r="L279" s="1807">
        <v>0.44305555555555554</v>
      </c>
      <c r="M279" s="1807">
        <v>0.46527777777777779</v>
      </c>
      <c r="N279" s="1801" t="s">
        <v>13629</v>
      </c>
      <c r="O279" s="1807">
        <v>0.42499999999999999</v>
      </c>
      <c r="P279" s="2661" t="s">
        <v>34</v>
      </c>
      <c r="Q279" s="2661" t="s">
        <v>34</v>
      </c>
      <c r="R279" s="1801" t="s">
        <v>36</v>
      </c>
      <c r="S279" s="1801" t="s">
        <v>600</v>
      </c>
      <c r="T279" s="1801" t="s">
        <v>36</v>
      </c>
      <c r="U279" s="1801" t="s">
        <v>219</v>
      </c>
      <c r="V279" s="2526">
        <f t="shared" si="4"/>
        <v>1.8055555555555547E-2</v>
      </c>
      <c r="W279" s="1805">
        <v>9728993993</v>
      </c>
    </row>
    <row r="280" spans="1:23" s="2223" customFormat="1">
      <c r="A280" s="1801">
        <v>277</v>
      </c>
      <c r="B280" s="1812">
        <v>3560</v>
      </c>
      <c r="C280" s="1811">
        <v>210903</v>
      </c>
      <c r="D280" s="1812" t="s">
        <v>13621</v>
      </c>
      <c r="E280" s="1805" t="s">
        <v>2540</v>
      </c>
      <c r="F280" s="1811" t="s">
        <v>295</v>
      </c>
      <c r="G280" s="1811" t="s">
        <v>394</v>
      </c>
      <c r="H280" s="1811" t="s">
        <v>92</v>
      </c>
      <c r="I280" s="1805" t="s">
        <v>13630</v>
      </c>
      <c r="J280" s="1812" t="s">
        <v>31</v>
      </c>
      <c r="K280" s="2370" t="s">
        <v>565</v>
      </c>
      <c r="L280" s="2055">
        <v>0.48541666666666666</v>
      </c>
      <c r="M280" s="2055">
        <v>0.5625</v>
      </c>
      <c r="N280" s="1812" t="s">
        <v>33</v>
      </c>
      <c r="O280" s="2055">
        <v>0.46875</v>
      </c>
      <c r="P280" s="2661" t="s">
        <v>34</v>
      </c>
      <c r="Q280" s="2661" t="s">
        <v>34</v>
      </c>
      <c r="R280" s="2006" t="s">
        <v>35</v>
      </c>
      <c r="S280" s="2006" t="s">
        <v>600</v>
      </c>
      <c r="T280" s="2006" t="s">
        <v>36</v>
      </c>
      <c r="U280" s="2006" t="s">
        <v>37</v>
      </c>
      <c r="V280" s="2588">
        <f t="shared" si="4"/>
        <v>1.6666666666666663E-2</v>
      </c>
      <c r="W280" s="1805">
        <v>9811294539</v>
      </c>
    </row>
    <row r="281" spans="1:23" s="2223" customFormat="1" ht="21" customHeight="1">
      <c r="A281" s="1801">
        <v>278</v>
      </c>
      <c r="B281" s="1812">
        <v>3559</v>
      </c>
      <c r="C281" s="1811">
        <v>214491</v>
      </c>
      <c r="D281" s="1812" t="s">
        <v>13621</v>
      </c>
      <c r="E281" s="1805" t="s">
        <v>13631</v>
      </c>
      <c r="F281" s="1811" t="s">
        <v>524</v>
      </c>
      <c r="G281" s="1811" t="s">
        <v>179</v>
      </c>
      <c r="H281" s="1811" t="s">
        <v>92</v>
      </c>
      <c r="I281" s="1805" t="s">
        <v>13630</v>
      </c>
      <c r="J281" s="1812" t="s">
        <v>31</v>
      </c>
      <c r="K281" s="2370" t="s">
        <v>1018</v>
      </c>
      <c r="L281" s="2055">
        <v>0.57222222222222219</v>
      </c>
      <c r="M281" s="2055">
        <v>0.64930555555555558</v>
      </c>
      <c r="N281" s="1812" t="s">
        <v>33</v>
      </c>
      <c r="O281" s="2055">
        <v>0.5625</v>
      </c>
      <c r="P281" s="2661" t="s">
        <v>34</v>
      </c>
      <c r="Q281" s="2661" t="s">
        <v>34</v>
      </c>
      <c r="R281" s="2006" t="s">
        <v>35</v>
      </c>
      <c r="S281" s="2006" t="s">
        <v>600</v>
      </c>
      <c r="T281" s="2006" t="s">
        <v>36</v>
      </c>
      <c r="U281" s="2006" t="s">
        <v>37</v>
      </c>
      <c r="V281" s="2588">
        <f t="shared" si="4"/>
        <v>9.7222222222221877E-3</v>
      </c>
      <c r="W281" s="1805">
        <v>9992939623</v>
      </c>
    </row>
    <row r="282" spans="1:23" s="2223" customFormat="1" ht="27.75">
      <c r="A282" s="1801">
        <v>279</v>
      </c>
      <c r="B282" s="1812"/>
      <c r="C282" s="1811">
        <v>218449</v>
      </c>
      <c r="D282" s="1812" t="s">
        <v>13621</v>
      </c>
      <c r="E282" s="1805" t="s">
        <v>13632</v>
      </c>
      <c r="F282" s="1811" t="s">
        <v>3743</v>
      </c>
      <c r="G282" s="1811" t="s">
        <v>5051</v>
      </c>
      <c r="H282" s="1811" t="s">
        <v>92</v>
      </c>
      <c r="I282" s="1805" t="s">
        <v>13630</v>
      </c>
      <c r="J282" s="1812" t="s">
        <v>31</v>
      </c>
      <c r="K282" s="2370" t="s">
        <v>168</v>
      </c>
      <c r="L282" s="2055">
        <v>0.66666666666666663</v>
      </c>
      <c r="M282" s="2055">
        <v>0.70833333333333337</v>
      </c>
      <c r="N282" s="1812" t="s">
        <v>33</v>
      </c>
      <c r="O282" s="2055">
        <v>0.65625</v>
      </c>
      <c r="P282" s="2661" t="s">
        <v>34</v>
      </c>
      <c r="Q282" s="2661" t="s">
        <v>34</v>
      </c>
      <c r="R282" s="2006" t="s">
        <v>35</v>
      </c>
      <c r="S282" s="2006" t="s">
        <v>600</v>
      </c>
      <c r="T282" s="2006" t="s">
        <v>36</v>
      </c>
      <c r="U282" s="2006" t="s">
        <v>37</v>
      </c>
      <c r="V282" s="2588">
        <f t="shared" si="4"/>
        <v>1.041666666666663E-2</v>
      </c>
      <c r="W282" s="1812"/>
    </row>
    <row r="283" spans="1:23" s="2223" customFormat="1" ht="19.5" customHeight="1">
      <c r="A283" s="1801">
        <v>280</v>
      </c>
      <c r="B283" s="1812"/>
      <c r="C283" s="1811">
        <v>219125</v>
      </c>
      <c r="D283" s="1812" t="s">
        <v>13621</v>
      </c>
      <c r="E283" s="1805" t="s">
        <v>1713</v>
      </c>
      <c r="F283" s="1811" t="s">
        <v>46</v>
      </c>
      <c r="G283" s="1805" t="s">
        <v>3208</v>
      </c>
      <c r="H283" s="1811" t="s">
        <v>4426</v>
      </c>
      <c r="I283" s="1805" t="s">
        <v>2758</v>
      </c>
      <c r="J283" s="1812" t="s">
        <v>31</v>
      </c>
      <c r="K283" s="2370" t="s">
        <v>606</v>
      </c>
      <c r="L283" s="2055">
        <v>0.71388888888888891</v>
      </c>
      <c r="M283" s="2055">
        <v>0.75</v>
      </c>
      <c r="N283" s="1812" t="s">
        <v>33</v>
      </c>
      <c r="O283" s="2055">
        <v>0.70486111111111116</v>
      </c>
      <c r="P283" s="2661" t="s">
        <v>34</v>
      </c>
      <c r="Q283" s="2661" t="s">
        <v>34</v>
      </c>
      <c r="R283" s="1812" t="s">
        <v>600</v>
      </c>
      <c r="S283" s="1812" t="s">
        <v>600</v>
      </c>
      <c r="T283" s="1812" t="s">
        <v>36</v>
      </c>
      <c r="U283" s="1812" t="s">
        <v>5243</v>
      </c>
      <c r="V283" s="2588">
        <f t="shared" si="4"/>
        <v>9.0277777777777457E-3</v>
      </c>
      <c r="W283" s="1805">
        <v>9810194855</v>
      </c>
    </row>
    <row r="284" spans="1:23" s="2223" customFormat="1">
      <c r="A284" s="1801">
        <v>281</v>
      </c>
      <c r="B284" s="1812"/>
      <c r="C284" s="1811">
        <v>194435</v>
      </c>
      <c r="D284" s="1812" t="s">
        <v>13621</v>
      </c>
      <c r="E284" s="1805" t="s">
        <v>13633</v>
      </c>
      <c r="F284" s="1811" t="s">
        <v>703</v>
      </c>
      <c r="G284" s="1811" t="s">
        <v>128</v>
      </c>
      <c r="H284" s="1811" t="s">
        <v>29</v>
      </c>
      <c r="I284" s="1805" t="s">
        <v>28</v>
      </c>
      <c r="J284" s="1812" t="s">
        <v>188</v>
      </c>
      <c r="K284" s="2370" t="s">
        <v>1078</v>
      </c>
      <c r="L284" s="2055">
        <v>0.88888888888888884</v>
      </c>
      <c r="M284" s="2055">
        <v>0.93194444444444446</v>
      </c>
      <c r="N284" s="1812" t="s">
        <v>33</v>
      </c>
      <c r="O284" s="2055">
        <v>0.87847222222222221</v>
      </c>
      <c r="P284" s="2661" t="s">
        <v>34</v>
      </c>
      <c r="Q284" s="2661" t="s">
        <v>34</v>
      </c>
      <c r="R284" s="1812" t="s">
        <v>600</v>
      </c>
      <c r="S284" s="1812" t="s">
        <v>600</v>
      </c>
      <c r="T284" s="1812" t="s">
        <v>36</v>
      </c>
      <c r="U284" s="1812" t="s">
        <v>5243</v>
      </c>
      <c r="V284" s="2588">
        <f t="shared" si="4"/>
        <v>1.041666666666663E-2</v>
      </c>
      <c r="W284" s="1812"/>
    </row>
    <row r="285" spans="1:23" s="2223" customFormat="1">
      <c r="A285" s="1801">
        <v>282</v>
      </c>
      <c r="B285" s="1812">
        <v>4632</v>
      </c>
      <c r="C285" s="1811">
        <v>159499</v>
      </c>
      <c r="D285" s="1812" t="s">
        <v>13621</v>
      </c>
      <c r="E285" s="1805" t="s">
        <v>13634</v>
      </c>
      <c r="F285" s="1811" t="s">
        <v>53</v>
      </c>
      <c r="G285" s="1811" t="s">
        <v>1620</v>
      </c>
      <c r="H285" s="1811" t="s">
        <v>463</v>
      </c>
      <c r="I285" s="1805" t="s">
        <v>2398</v>
      </c>
      <c r="J285" s="1812" t="s">
        <v>31</v>
      </c>
      <c r="K285" s="2027" t="s">
        <v>56</v>
      </c>
      <c r="L285" s="2055">
        <v>0.39930555555555558</v>
      </c>
      <c r="M285" s="2055">
        <v>0.99305555555555558</v>
      </c>
      <c r="N285" s="1812" t="s">
        <v>33</v>
      </c>
      <c r="O285" s="2055">
        <v>0.37847222222222221</v>
      </c>
      <c r="P285" s="2661" t="s">
        <v>34</v>
      </c>
      <c r="Q285" s="2661" t="s">
        <v>34</v>
      </c>
      <c r="R285" s="1812" t="s">
        <v>36</v>
      </c>
      <c r="S285" s="1812" t="s">
        <v>600</v>
      </c>
      <c r="T285" s="1812" t="s">
        <v>36</v>
      </c>
      <c r="U285" s="1812" t="s">
        <v>33</v>
      </c>
      <c r="V285" s="2588">
        <f t="shared" si="4"/>
        <v>2.083333333333337E-2</v>
      </c>
      <c r="W285" s="1805">
        <v>8360702388</v>
      </c>
    </row>
    <row r="286" spans="1:23" s="1810" customFormat="1" ht="21" customHeight="1">
      <c r="A286" s="1801">
        <v>283</v>
      </c>
      <c r="B286" s="1801">
        <v>3566</v>
      </c>
      <c r="C286" s="1811">
        <v>213531</v>
      </c>
      <c r="D286" s="1801" t="s">
        <v>13621</v>
      </c>
      <c r="E286" s="1805" t="s">
        <v>13635</v>
      </c>
      <c r="F286" s="1811" t="s">
        <v>140</v>
      </c>
      <c r="G286" s="1811" t="s">
        <v>13636</v>
      </c>
      <c r="H286" s="2076" t="s">
        <v>463</v>
      </c>
      <c r="I286" s="1805" t="s">
        <v>2398</v>
      </c>
      <c r="J286" s="1801" t="s">
        <v>31</v>
      </c>
      <c r="K286" s="1802" t="s">
        <v>3516</v>
      </c>
      <c r="L286" s="1807">
        <v>0.53680555555555554</v>
      </c>
      <c r="M286" s="1807">
        <v>0.625</v>
      </c>
      <c r="N286" s="1801" t="s">
        <v>33</v>
      </c>
      <c r="O286" s="1807">
        <v>0.52986111111111112</v>
      </c>
      <c r="P286" s="2661" t="s">
        <v>34</v>
      </c>
      <c r="Q286" s="2661" t="s">
        <v>34</v>
      </c>
      <c r="R286" s="1801" t="s">
        <v>36</v>
      </c>
      <c r="S286" s="1801" t="s">
        <v>600</v>
      </c>
      <c r="T286" s="1801" t="s">
        <v>36</v>
      </c>
      <c r="U286" s="1801" t="s">
        <v>33</v>
      </c>
      <c r="V286" s="2526">
        <f t="shared" si="4"/>
        <v>6.9444444444444198E-3</v>
      </c>
      <c r="W286" s="1805">
        <v>9050918622</v>
      </c>
    </row>
    <row r="287" spans="1:23" s="1810" customFormat="1">
      <c r="A287" s="1801">
        <v>284</v>
      </c>
      <c r="B287" s="1801">
        <v>4629</v>
      </c>
      <c r="C287" s="1811">
        <v>219195</v>
      </c>
      <c r="D287" s="1801" t="s">
        <v>13621</v>
      </c>
      <c r="E287" s="1805" t="s">
        <v>13637</v>
      </c>
      <c r="F287" s="1811" t="s">
        <v>664</v>
      </c>
      <c r="G287" s="1811" t="s">
        <v>13638</v>
      </c>
      <c r="H287" s="2076" t="s">
        <v>463</v>
      </c>
      <c r="I287" s="1805" t="s">
        <v>2398</v>
      </c>
      <c r="J287" s="1801" t="s">
        <v>31</v>
      </c>
      <c r="K287" s="1802" t="s">
        <v>8084</v>
      </c>
      <c r="L287" s="1807">
        <v>0.66388888888888886</v>
      </c>
      <c r="M287" s="1807">
        <v>0.72222222222222221</v>
      </c>
      <c r="N287" s="1801" t="s">
        <v>33</v>
      </c>
      <c r="O287" s="1807">
        <v>0.63888888888888884</v>
      </c>
      <c r="P287" s="2661" t="s">
        <v>34</v>
      </c>
      <c r="Q287" s="2661" t="s">
        <v>34</v>
      </c>
      <c r="R287" s="1801" t="s">
        <v>36</v>
      </c>
      <c r="S287" s="1801" t="s">
        <v>600</v>
      </c>
      <c r="T287" s="1801" t="s">
        <v>36</v>
      </c>
      <c r="U287" s="1801" t="s">
        <v>33</v>
      </c>
      <c r="V287" s="2526">
        <f t="shared" si="4"/>
        <v>2.5000000000000022E-2</v>
      </c>
      <c r="W287" s="1805">
        <v>9419234170</v>
      </c>
    </row>
    <row r="288" spans="1:23" s="1810" customFormat="1" ht="27.75">
      <c r="A288" s="1801">
        <v>285</v>
      </c>
      <c r="B288" s="1801">
        <v>4509</v>
      </c>
      <c r="C288" s="1811">
        <v>30521</v>
      </c>
      <c r="D288" s="1801" t="s">
        <v>13621</v>
      </c>
      <c r="E288" s="1805" t="s">
        <v>13639</v>
      </c>
      <c r="F288" s="1811" t="s">
        <v>199</v>
      </c>
      <c r="G288" s="1811" t="s">
        <v>13640</v>
      </c>
      <c r="H288" s="2076" t="s">
        <v>463</v>
      </c>
      <c r="I288" s="1805" t="s">
        <v>617</v>
      </c>
      <c r="J288" s="1801" t="s">
        <v>31</v>
      </c>
      <c r="K288" s="1802" t="s">
        <v>229</v>
      </c>
      <c r="L288" s="1807">
        <v>0.76736111111111116</v>
      </c>
      <c r="M288" s="1807">
        <v>0.89583333333333337</v>
      </c>
      <c r="N288" s="1801" t="s">
        <v>33</v>
      </c>
      <c r="O288" s="1807">
        <v>0.75694444444444442</v>
      </c>
      <c r="P288" s="2661" t="s">
        <v>34</v>
      </c>
      <c r="Q288" s="2661" t="s">
        <v>34</v>
      </c>
      <c r="R288" s="1801" t="s">
        <v>36</v>
      </c>
      <c r="S288" s="1801" t="s">
        <v>600</v>
      </c>
      <c r="T288" s="1801" t="s">
        <v>36</v>
      </c>
      <c r="U288" s="1801" t="s">
        <v>33</v>
      </c>
      <c r="V288" s="2526">
        <f t="shared" si="4"/>
        <v>1.0416666666666741E-2</v>
      </c>
      <c r="W288" s="1805">
        <v>9711227975</v>
      </c>
    </row>
    <row r="289" spans="1:23" ht="23.25" customHeight="1">
      <c r="A289" s="1801">
        <v>286</v>
      </c>
      <c r="B289" s="775"/>
      <c r="C289" s="2105">
        <v>18362</v>
      </c>
      <c r="D289" s="775" t="s">
        <v>13621</v>
      </c>
      <c r="E289" s="1503" t="s">
        <v>13641</v>
      </c>
      <c r="F289" s="2105" t="s">
        <v>1112</v>
      </c>
      <c r="G289" s="2105" t="s">
        <v>11480</v>
      </c>
      <c r="H289" s="2220" t="s">
        <v>70</v>
      </c>
      <c r="I289" s="1503" t="s">
        <v>69</v>
      </c>
      <c r="J289" s="775" t="s">
        <v>31</v>
      </c>
      <c r="K289" s="775"/>
      <c r="L289" s="775"/>
      <c r="M289" s="775"/>
      <c r="N289" s="2651" t="s">
        <v>37</v>
      </c>
      <c r="O289" s="775"/>
      <c r="P289" s="2367"/>
      <c r="Q289" s="2367"/>
      <c r="R289" s="775"/>
      <c r="S289" s="775"/>
      <c r="T289" s="775"/>
      <c r="U289" s="775"/>
      <c r="V289" s="904">
        <f t="shared" si="4"/>
        <v>0</v>
      </c>
      <c r="W289" s="775"/>
    </row>
    <row r="290" spans="1:23" ht="24" customHeight="1">
      <c r="A290" s="1801">
        <v>287</v>
      </c>
      <c r="B290" s="775"/>
      <c r="C290" s="2105">
        <v>19911</v>
      </c>
      <c r="D290" s="775" t="s">
        <v>13621</v>
      </c>
      <c r="E290" s="1503" t="s">
        <v>1010</v>
      </c>
      <c r="F290" s="2105" t="s">
        <v>262</v>
      </c>
      <c r="G290" s="2105" t="s">
        <v>11542</v>
      </c>
      <c r="H290" s="2220" t="s">
        <v>70</v>
      </c>
      <c r="I290" s="1503" t="s">
        <v>69</v>
      </c>
      <c r="J290" s="775" t="s">
        <v>31</v>
      </c>
      <c r="K290" s="775"/>
      <c r="L290" s="775"/>
      <c r="M290" s="775"/>
      <c r="N290" s="2651" t="s">
        <v>37</v>
      </c>
      <c r="O290" s="775"/>
      <c r="P290" s="2367"/>
      <c r="Q290" s="2367"/>
      <c r="R290" s="775"/>
      <c r="S290" s="775"/>
      <c r="T290" s="775"/>
      <c r="U290" s="775"/>
      <c r="V290" s="904">
        <f t="shared" si="4"/>
        <v>0</v>
      </c>
      <c r="W290" s="775"/>
    </row>
    <row r="291" spans="1:23" ht="18.75" customHeight="1">
      <c r="A291" s="1801">
        <v>288</v>
      </c>
      <c r="B291" s="775"/>
      <c r="C291" s="2105">
        <v>218869</v>
      </c>
      <c r="D291" s="775" t="s">
        <v>13621</v>
      </c>
      <c r="E291" s="1503" t="s">
        <v>8117</v>
      </c>
      <c r="F291" s="2105" t="s">
        <v>59</v>
      </c>
      <c r="G291" s="2105" t="s">
        <v>11335</v>
      </c>
      <c r="H291" s="2220" t="s">
        <v>70</v>
      </c>
      <c r="I291" s="1503" t="s">
        <v>69</v>
      </c>
      <c r="J291" s="775" t="s">
        <v>31</v>
      </c>
      <c r="K291" s="775"/>
      <c r="L291" s="775"/>
      <c r="M291" s="775"/>
      <c r="N291" s="2651" t="s">
        <v>37</v>
      </c>
      <c r="O291" s="775"/>
      <c r="P291" s="2367"/>
      <c r="Q291" s="2367"/>
      <c r="R291" s="775"/>
      <c r="S291" s="775"/>
      <c r="T291" s="775"/>
      <c r="U291" s="775"/>
      <c r="V291" s="904">
        <f t="shared" si="4"/>
        <v>0</v>
      </c>
      <c r="W291" s="775"/>
    </row>
    <row r="292" spans="1:23" s="1810" customFormat="1">
      <c r="A292" s="1801">
        <v>289</v>
      </c>
      <c r="B292" s="1801">
        <v>3536</v>
      </c>
      <c r="C292" s="2076">
        <v>217844</v>
      </c>
      <c r="D292" s="1801" t="s">
        <v>13621</v>
      </c>
      <c r="E292" s="1823" t="s">
        <v>5035</v>
      </c>
      <c r="F292" s="1811" t="s">
        <v>363</v>
      </c>
      <c r="G292" s="1805" t="s">
        <v>13642</v>
      </c>
      <c r="H292" s="2076" t="s">
        <v>29</v>
      </c>
      <c r="I292" s="1805" t="s">
        <v>9955</v>
      </c>
      <c r="J292" s="2372" t="s">
        <v>31</v>
      </c>
      <c r="K292" s="1887" t="s">
        <v>659</v>
      </c>
      <c r="L292" s="1807">
        <v>0.49652777777777779</v>
      </c>
      <c r="M292" s="1807">
        <v>0.59305555555555556</v>
      </c>
      <c r="N292" s="1801" t="s">
        <v>33</v>
      </c>
      <c r="O292" s="1807">
        <v>0.47916666666666669</v>
      </c>
      <c r="P292" s="2661" t="s">
        <v>34</v>
      </c>
      <c r="Q292" s="2661" t="s">
        <v>34</v>
      </c>
      <c r="R292" s="1801" t="s">
        <v>36</v>
      </c>
      <c r="S292" s="1801" t="s">
        <v>600</v>
      </c>
      <c r="T292" s="1801" t="s">
        <v>36</v>
      </c>
      <c r="U292" s="1801" t="s">
        <v>33</v>
      </c>
      <c r="V292" s="2526">
        <f t="shared" si="4"/>
        <v>1.7361111111111105E-2</v>
      </c>
      <c r="W292" s="1823">
        <v>8920203978</v>
      </c>
    </row>
    <row r="293" spans="1:23" s="1810" customFormat="1" ht="22.5" customHeight="1">
      <c r="A293" s="1801">
        <v>290</v>
      </c>
      <c r="B293" s="1801">
        <v>4528</v>
      </c>
      <c r="C293" s="1811">
        <v>219597</v>
      </c>
      <c r="D293" s="1801" t="s">
        <v>13621</v>
      </c>
      <c r="E293" s="1805" t="s">
        <v>13643</v>
      </c>
      <c r="F293" s="1811" t="s">
        <v>2107</v>
      </c>
      <c r="G293" s="1811" t="s">
        <v>13644</v>
      </c>
      <c r="H293" s="2076" t="s">
        <v>10393</v>
      </c>
      <c r="I293" s="1805" t="s">
        <v>47</v>
      </c>
      <c r="J293" s="2372" t="s">
        <v>31</v>
      </c>
      <c r="K293" s="1885" t="s">
        <v>274</v>
      </c>
      <c r="L293" s="1807">
        <v>0.63194444444444442</v>
      </c>
      <c r="M293" s="1807">
        <v>0.77083333333333337</v>
      </c>
      <c r="N293" s="1801" t="s">
        <v>33</v>
      </c>
      <c r="O293" s="1807">
        <v>0.625</v>
      </c>
      <c r="P293" s="2661" t="s">
        <v>34</v>
      </c>
      <c r="Q293" s="2661" t="s">
        <v>34</v>
      </c>
      <c r="R293" s="1801" t="s">
        <v>36</v>
      </c>
      <c r="S293" s="1801" t="s">
        <v>600</v>
      </c>
      <c r="T293" s="1801" t="s">
        <v>36</v>
      </c>
      <c r="U293" s="1801" t="s">
        <v>33</v>
      </c>
      <c r="V293" s="2526">
        <f t="shared" si="4"/>
        <v>6.9444444444444198E-3</v>
      </c>
      <c r="W293" s="1805">
        <v>9910671155</v>
      </c>
    </row>
    <row r="294" spans="1:23" s="1810" customFormat="1">
      <c r="A294" s="1801">
        <v>291</v>
      </c>
      <c r="B294" s="1801">
        <v>2140</v>
      </c>
      <c r="C294" s="1811">
        <v>217332</v>
      </c>
      <c r="D294" s="1801" t="s">
        <v>13621</v>
      </c>
      <c r="E294" s="1805" t="s">
        <v>13645</v>
      </c>
      <c r="F294" s="1811" t="s">
        <v>1024</v>
      </c>
      <c r="G294" s="1811" t="s">
        <v>5061</v>
      </c>
      <c r="H294" s="2076" t="s">
        <v>237</v>
      </c>
      <c r="I294" s="1805" t="s">
        <v>401</v>
      </c>
      <c r="J294" s="2372" t="s">
        <v>31</v>
      </c>
      <c r="K294" s="1885" t="s">
        <v>574</v>
      </c>
      <c r="L294" s="1807">
        <v>0.35208333333333336</v>
      </c>
      <c r="M294" s="1807">
        <v>0.61458333333333337</v>
      </c>
      <c r="N294" s="1801" t="s">
        <v>33</v>
      </c>
      <c r="O294" s="1807">
        <v>0.34027777777777779</v>
      </c>
      <c r="P294" s="2661" t="s">
        <v>34</v>
      </c>
      <c r="Q294" s="2661" t="s">
        <v>34</v>
      </c>
      <c r="R294" s="1801" t="s">
        <v>36</v>
      </c>
      <c r="S294" s="1801" t="s">
        <v>600</v>
      </c>
      <c r="T294" s="1801" t="s">
        <v>36</v>
      </c>
      <c r="U294" s="1801" t="s">
        <v>33</v>
      </c>
      <c r="V294" s="2526">
        <f t="shared" si="4"/>
        <v>1.1805555555555569E-2</v>
      </c>
      <c r="W294" s="1805">
        <v>9427587736</v>
      </c>
    </row>
    <row r="295" spans="1:23" s="1810" customFormat="1">
      <c r="A295" s="1801">
        <v>292</v>
      </c>
      <c r="B295" s="1801">
        <v>2575</v>
      </c>
      <c r="C295" s="2076">
        <v>217414</v>
      </c>
      <c r="D295" s="1801" t="s">
        <v>13621</v>
      </c>
      <c r="E295" s="1823" t="s">
        <v>13646</v>
      </c>
      <c r="F295" s="1811" t="s">
        <v>1714</v>
      </c>
      <c r="G295" s="1805" t="s">
        <v>6976</v>
      </c>
      <c r="H295" s="2076" t="s">
        <v>9120</v>
      </c>
      <c r="I295" s="1805" t="s">
        <v>10640</v>
      </c>
      <c r="J295" s="2372" t="s">
        <v>31</v>
      </c>
      <c r="K295" s="2129" t="s">
        <v>651</v>
      </c>
      <c r="L295" s="1807">
        <v>0.39930555555555558</v>
      </c>
      <c r="M295" s="1807">
        <v>0.58333333333333337</v>
      </c>
      <c r="N295" s="1801" t="s">
        <v>2217</v>
      </c>
      <c r="O295" s="1807">
        <v>0.38194444444444442</v>
      </c>
      <c r="P295" s="2661" t="s">
        <v>34</v>
      </c>
      <c r="Q295" s="2661" t="s">
        <v>34</v>
      </c>
      <c r="R295" s="1801" t="s">
        <v>36</v>
      </c>
      <c r="S295" s="1801" t="s">
        <v>600</v>
      </c>
      <c r="T295" s="1801" t="s">
        <v>36</v>
      </c>
      <c r="U295" s="1801" t="s">
        <v>2217</v>
      </c>
      <c r="V295" s="2526">
        <f t="shared" si="4"/>
        <v>1.736111111111116E-2</v>
      </c>
      <c r="W295" s="1823">
        <v>9321028668</v>
      </c>
    </row>
    <row r="296" spans="1:23" s="1810" customFormat="1">
      <c r="A296" s="1801">
        <v>293</v>
      </c>
      <c r="B296" s="1890">
        <v>4522</v>
      </c>
      <c r="C296" s="2018">
        <v>216431</v>
      </c>
      <c r="D296" s="1890" t="s">
        <v>13621</v>
      </c>
      <c r="E296" s="2017" t="s">
        <v>13647</v>
      </c>
      <c r="F296" s="2018" t="s">
        <v>505</v>
      </c>
      <c r="G296" s="2018" t="s">
        <v>3196</v>
      </c>
      <c r="H296" s="2547" t="s">
        <v>520</v>
      </c>
      <c r="I296" s="2017" t="s">
        <v>1168</v>
      </c>
      <c r="J296" s="2454" t="s">
        <v>31</v>
      </c>
      <c r="K296" s="2128" t="s">
        <v>565</v>
      </c>
      <c r="L296" s="1892">
        <v>0.35694444444444445</v>
      </c>
      <c r="M296" s="1892">
        <v>0.46527777777777779</v>
      </c>
      <c r="N296" s="1890" t="s">
        <v>33</v>
      </c>
      <c r="O296" s="1892">
        <v>0.34375</v>
      </c>
      <c r="P296" s="2661" t="s">
        <v>34</v>
      </c>
      <c r="Q296" s="2661" t="s">
        <v>34</v>
      </c>
      <c r="R296" s="1890" t="s">
        <v>36</v>
      </c>
      <c r="S296" s="1890" t="s">
        <v>600</v>
      </c>
      <c r="T296" s="1890" t="s">
        <v>36</v>
      </c>
      <c r="U296" s="1890" t="s">
        <v>33</v>
      </c>
      <c r="V296" s="2578">
        <f t="shared" si="4"/>
        <v>1.3194444444444453E-2</v>
      </c>
      <c r="W296" s="2017">
        <v>9187095278</v>
      </c>
    </row>
    <row r="297" spans="1:23" s="1810" customFormat="1">
      <c r="A297" s="1801">
        <v>294</v>
      </c>
      <c r="B297" s="1801"/>
      <c r="C297" s="1811">
        <v>217839</v>
      </c>
      <c r="D297" s="1801" t="s">
        <v>13621</v>
      </c>
      <c r="E297" s="1805" t="s">
        <v>7717</v>
      </c>
      <c r="F297" s="1811" t="s">
        <v>145</v>
      </c>
      <c r="G297" s="1811" t="s">
        <v>394</v>
      </c>
      <c r="H297" s="2076" t="s">
        <v>389</v>
      </c>
      <c r="I297" s="1805" t="s">
        <v>9210</v>
      </c>
      <c r="J297" s="2372" t="s">
        <v>31</v>
      </c>
      <c r="K297" s="1887" t="s">
        <v>217</v>
      </c>
      <c r="L297" s="1807">
        <v>0.48958333333333331</v>
      </c>
      <c r="M297" s="1807">
        <v>0.53333333333333333</v>
      </c>
      <c r="N297" s="1801" t="s">
        <v>33</v>
      </c>
      <c r="O297" s="1807">
        <v>0.4861111111111111</v>
      </c>
      <c r="P297" s="2661" t="s">
        <v>34</v>
      </c>
      <c r="Q297" s="2661" t="s">
        <v>34</v>
      </c>
      <c r="R297" s="1801" t="s">
        <v>600</v>
      </c>
      <c r="S297" s="1801" t="s">
        <v>600</v>
      </c>
      <c r="T297" s="1801" t="s">
        <v>36</v>
      </c>
      <c r="U297" s="1801" t="s">
        <v>367</v>
      </c>
      <c r="V297" s="2526">
        <f t="shared" si="4"/>
        <v>3.4722222222222099E-3</v>
      </c>
      <c r="W297" s="1805">
        <v>9667809880</v>
      </c>
    </row>
    <row r="298" spans="1:23" s="1810" customFormat="1">
      <c r="A298" s="1801">
        <v>295</v>
      </c>
      <c r="B298" s="1801"/>
      <c r="C298" s="1811">
        <v>213648</v>
      </c>
      <c r="D298" s="1801" t="s">
        <v>13621</v>
      </c>
      <c r="E298" s="1805" t="s">
        <v>13648</v>
      </c>
      <c r="F298" s="1811" t="s">
        <v>3314</v>
      </c>
      <c r="G298" s="1811" t="s">
        <v>394</v>
      </c>
      <c r="H298" s="2076" t="s">
        <v>389</v>
      </c>
      <c r="I298" s="1805" t="s">
        <v>9210</v>
      </c>
      <c r="J298" s="2372" t="s">
        <v>31</v>
      </c>
      <c r="K298" s="1887" t="s">
        <v>9466</v>
      </c>
      <c r="L298" s="1807">
        <v>0.58125000000000004</v>
      </c>
      <c r="M298" s="1807">
        <v>0.63194444444444442</v>
      </c>
      <c r="N298" s="1801" t="s">
        <v>33</v>
      </c>
      <c r="O298" s="1807">
        <v>0.57638888888888884</v>
      </c>
      <c r="P298" s="2661" t="s">
        <v>34</v>
      </c>
      <c r="Q298" s="2661" t="s">
        <v>34</v>
      </c>
      <c r="R298" s="1801" t="s">
        <v>600</v>
      </c>
      <c r="S298" s="1801" t="s">
        <v>600</v>
      </c>
      <c r="T298" s="1801" t="s">
        <v>36</v>
      </c>
      <c r="U298" s="1801" t="s">
        <v>37</v>
      </c>
      <c r="V298" s="2526">
        <f t="shared" si="4"/>
        <v>4.8611111111112049E-3</v>
      </c>
      <c r="W298" s="1805">
        <v>9910233783</v>
      </c>
    </row>
    <row r="299" spans="1:23" s="1810" customFormat="1">
      <c r="A299" s="1801">
        <v>296</v>
      </c>
      <c r="B299" s="1801"/>
      <c r="C299" s="1811">
        <v>214635</v>
      </c>
      <c r="D299" s="1801" t="s">
        <v>13621</v>
      </c>
      <c r="E299" s="1805" t="s">
        <v>13649</v>
      </c>
      <c r="F299" s="1811" t="s">
        <v>84</v>
      </c>
      <c r="G299" s="1811" t="s">
        <v>394</v>
      </c>
      <c r="H299" s="2076" t="s">
        <v>389</v>
      </c>
      <c r="I299" s="1805" t="s">
        <v>9210</v>
      </c>
      <c r="J299" s="2372" t="s">
        <v>31</v>
      </c>
      <c r="K299" s="1887" t="s">
        <v>12717</v>
      </c>
      <c r="L299" s="1807">
        <v>0.6875</v>
      </c>
      <c r="M299" s="1807">
        <v>0.7729166666666667</v>
      </c>
      <c r="N299" s="1801" t="s">
        <v>33</v>
      </c>
      <c r="O299" s="1807">
        <v>0.68055555555555558</v>
      </c>
      <c r="P299" s="2661" t="s">
        <v>34</v>
      </c>
      <c r="Q299" s="2661" t="s">
        <v>34</v>
      </c>
      <c r="R299" s="1801" t="s">
        <v>600</v>
      </c>
      <c r="S299" s="1801" t="s">
        <v>600</v>
      </c>
      <c r="T299" s="1801" t="s">
        <v>36</v>
      </c>
      <c r="U299" s="1801" t="s">
        <v>367</v>
      </c>
      <c r="V299" s="2526">
        <f t="shared" si="4"/>
        <v>6.9444444444444198E-3</v>
      </c>
      <c r="W299" s="1805">
        <v>9910611410</v>
      </c>
    </row>
    <row r="300" spans="1:23" s="1810" customFormat="1" ht="19.5" customHeight="1">
      <c r="A300" s="1801">
        <v>297</v>
      </c>
      <c r="B300" s="1801">
        <v>2427</v>
      </c>
      <c r="C300" s="2076">
        <v>166502</v>
      </c>
      <c r="D300" s="1801" t="s">
        <v>13621</v>
      </c>
      <c r="E300" s="1823" t="s">
        <v>13650</v>
      </c>
      <c r="F300" s="1811" t="s">
        <v>207</v>
      </c>
      <c r="G300" s="1805" t="s">
        <v>100</v>
      </c>
      <c r="H300" s="2076" t="s">
        <v>3346</v>
      </c>
      <c r="I300" s="1805" t="s">
        <v>773</v>
      </c>
      <c r="J300" s="2372" t="s">
        <v>31</v>
      </c>
      <c r="K300" s="1887" t="s">
        <v>229</v>
      </c>
      <c r="L300" s="1807">
        <v>0.34375</v>
      </c>
      <c r="M300" s="1807">
        <v>0.55555555555555558</v>
      </c>
      <c r="N300" s="1801" t="s">
        <v>33</v>
      </c>
      <c r="O300" s="1807">
        <v>0.33333333333333331</v>
      </c>
      <c r="P300" s="2661" t="s">
        <v>34</v>
      </c>
      <c r="Q300" s="2661" t="s">
        <v>34</v>
      </c>
      <c r="R300" s="1801" t="s">
        <v>600</v>
      </c>
      <c r="S300" s="1801" t="s">
        <v>600</v>
      </c>
      <c r="T300" s="1801" t="s">
        <v>36</v>
      </c>
      <c r="U300" s="1801" t="s">
        <v>367</v>
      </c>
      <c r="V300" s="2526">
        <f t="shared" si="4"/>
        <v>1.0416666666666685E-2</v>
      </c>
      <c r="W300" s="1801"/>
    </row>
    <row r="301" spans="1:23" s="1810" customFormat="1" ht="18.75" customHeight="1">
      <c r="A301" s="1801">
        <v>298</v>
      </c>
      <c r="B301" s="1801">
        <v>2428</v>
      </c>
      <c r="C301" s="2076">
        <v>210109</v>
      </c>
      <c r="D301" s="1801" t="s">
        <v>13621</v>
      </c>
      <c r="E301" s="1823" t="s">
        <v>11460</v>
      </c>
      <c r="F301" s="1811" t="s">
        <v>1118</v>
      </c>
      <c r="G301" s="1805" t="s">
        <v>1630</v>
      </c>
      <c r="H301" s="2076" t="s">
        <v>3346</v>
      </c>
      <c r="I301" s="1805" t="s">
        <v>773</v>
      </c>
      <c r="J301" s="2372" t="s">
        <v>31</v>
      </c>
      <c r="K301" s="1887" t="s">
        <v>3661</v>
      </c>
      <c r="L301" s="1807">
        <v>0.56388888888888888</v>
      </c>
      <c r="M301" s="1807">
        <v>0.79513888888888884</v>
      </c>
      <c r="N301" s="1801" t="s">
        <v>33</v>
      </c>
      <c r="O301" s="1807">
        <v>0.55208333333333337</v>
      </c>
      <c r="P301" s="2661" t="s">
        <v>34</v>
      </c>
      <c r="Q301" s="2661" t="s">
        <v>34</v>
      </c>
      <c r="R301" s="1801" t="s">
        <v>600</v>
      </c>
      <c r="S301" s="1801" t="s">
        <v>600</v>
      </c>
      <c r="T301" s="1801" t="s">
        <v>36</v>
      </c>
      <c r="U301" s="1801" t="s">
        <v>367</v>
      </c>
      <c r="V301" s="2526">
        <f t="shared" si="4"/>
        <v>1.1805555555555514E-2</v>
      </c>
      <c r="W301" s="1823">
        <v>6290375981</v>
      </c>
    </row>
    <row r="302" spans="1:23" s="1810" customFormat="1" ht="16.5" customHeight="1">
      <c r="A302" s="1801">
        <v>299</v>
      </c>
      <c r="B302" s="1801">
        <v>2568</v>
      </c>
      <c r="C302" s="2076">
        <v>217594</v>
      </c>
      <c r="D302" s="1801" t="s">
        <v>13621</v>
      </c>
      <c r="E302" s="1823" t="s">
        <v>13651</v>
      </c>
      <c r="F302" s="1811" t="s">
        <v>887</v>
      </c>
      <c r="G302" s="1805" t="s">
        <v>6982</v>
      </c>
      <c r="H302" s="2076" t="s">
        <v>9120</v>
      </c>
      <c r="I302" s="1805" t="s">
        <v>10640</v>
      </c>
      <c r="J302" s="2372" t="s">
        <v>31</v>
      </c>
      <c r="K302" s="1887" t="s">
        <v>168</v>
      </c>
      <c r="L302" s="1807">
        <v>0.39513888888888887</v>
      </c>
      <c r="M302" s="1807">
        <v>0.75</v>
      </c>
      <c r="N302" s="1801" t="s">
        <v>33</v>
      </c>
      <c r="O302" s="1807">
        <v>0.37847222222222221</v>
      </c>
      <c r="P302" s="2661" t="s">
        <v>34</v>
      </c>
      <c r="Q302" s="2661" t="s">
        <v>34</v>
      </c>
      <c r="R302" s="1801" t="s">
        <v>600</v>
      </c>
      <c r="S302" s="1801" t="s">
        <v>600</v>
      </c>
      <c r="T302" s="1801" t="s">
        <v>36</v>
      </c>
      <c r="U302" s="1801" t="s">
        <v>367</v>
      </c>
      <c r="V302" s="2526">
        <f t="shared" si="4"/>
        <v>1.6666666666666663E-2</v>
      </c>
      <c r="W302" s="1823">
        <v>8010747516</v>
      </c>
    </row>
    <row r="303" spans="1:23" s="1810" customFormat="1" ht="27.75">
      <c r="A303" s="1801">
        <v>300</v>
      </c>
      <c r="B303" s="1801"/>
      <c r="C303" s="1811">
        <v>193785</v>
      </c>
      <c r="D303" s="1802" t="s">
        <v>13652</v>
      </c>
      <c r="E303" s="1805" t="s">
        <v>13653</v>
      </c>
      <c r="F303" s="1811" t="s">
        <v>244</v>
      </c>
      <c r="G303" s="1811" t="s">
        <v>13654</v>
      </c>
      <c r="H303" s="2076" t="s">
        <v>7292</v>
      </c>
      <c r="I303" s="1811" t="s">
        <v>12532</v>
      </c>
      <c r="J303" s="2372" t="s">
        <v>31</v>
      </c>
      <c r="K303" s="1887" t="s">
        <v>229</v>
      </c>
      <c r="L303" s="1807">
        <v>0.35069444444444442</v>
      </c>
      <c r="M303" s="1807">
        <v>5.5555555555555552E-2</v>
      </c>
      <c r="N303" s="1801" t="s">
        <v>33</v>
      </c>
      <c r="O303" s="1807">
        <v>0.34375</v>
      </c>
      <c r="P303" s="2661" t="s">
        <v>34</v>
      </c>
      <c r="Q303" s="2661" t="s">
        <v>34</v>
      </c>
      <c r="R303" s="1801" t="s">
        <v>35</v>
      </c>
      <c r="S303" s="1801" t="s">
        <v>35</v>
      </c>
      <c r="T303" s="1801" t="s">
        <v>35</v>
      </c>
      <c r="U303" s="1801" t="s">
        <v>37</v>
      </c>
      <c r="V303" s="2526">
        <f t="shared" si="4"/>
        <v>6.9444444444444198E-3</v>
      </c>
      <c r="W303" s="1801"/>
    </row>
    <row r="304" spans="1:23" s="1810" customFormat="1" ht="21.75" customHeight="1">
      <c r="A304" s="1801">
        <v>301</v>
      </c>
      <c r="B304" s="1801">
        <v>6114</v>
      </c>
      <c r="C304" s="1811">
        <v>153069</v>
      </c>
      <c r="D304" s="1801" t="s">
        <v>13652</v>
      </c>
      <c r="E304" s="1805" t="s">
        <v>13655</v>
      </c>
      <c r="F304" s="1811" t="s">
        <v>2924</v>
      </c>
      <c r="G304" s="1811" t="s">
        <v>13656</v>
      </c>
      <c r="H304" s="1805" t="s">
        <v>41</v>
      </c>
      <c r="I304" s="1805" t="s">
        <v>11607</v>
      </c>
      <c r="J304" s="2372" t="s">
        <v>31</v>
      </c>
      <c r="K304" s="1887" t="s">
        <v>8769</v>
      </c>
      <c r="L304" s="1807">
        <v>0.3888888888888889</v>
      </c>
      <c r="M304" s="1807">
        <v>0.64583333333333337</v>
      </c>
      <c r="N304" s="1801" t="s">
        <v>33</v>
      </c>
      <c r="O304" s="1807">
        <v>0.3611111111111111</v>
      </c>
      <c r="P304" s="2661" t="s">
        <v>34</v>
      </c>
      <c r="Q304" s="2661" t="s">
        <v>34</v>
      </c>
      <c r="R304" s="1801" t="s">
        <v>600</v>
      </c>
      <c r="S304" s="1801" t="s">
        <v>600</v>
      </c>
      <c r="T304" s="1801" t="s">
        <v>36</v>
      </c>
      <c r="U304" s="1801" t="s">
        <v>13657</v>
      </c>
      <c r="V304" s="2526">
        <f t="shared" si="4"/>
        <v>2.777777777777779E-2</v>
      </c>
      <c r="W304" s="1801"/>
    </row>
    <row r="305" spans="1:23" s="1810" customFormat="1" ht="22.5" customHeight="1">
      <c r="A305" s="1801">
        <v>302</v>
      </c>
      <c r="B305" s="1801"/>
      <c r="C305" s="1811">
        <v>19303</v>
      </c>
      <c r="D305" s="1812" t="s">
        <v>13652</v>
      </c>
      <c r="E305" s="1805" t="s">
        <v>689</v>
      </c>
      <c r="F305" s="1811" t="s">
        <v>74</v>
      </c>
      <c r="G305" s="1811" t="s">
        <v>13658</v>
      </c>
      <c r="H305" s="1805" t="s">
        <v>41</v>
      </c>
      <c r="I305" s="1805" t="s">
        <v>11467</v>
      </c>
      <c r="J305" s="2372" t="s">
        <v>31</v>
      </c>
      <c r="K305" s="1887" t="s">
        <v>3661</v>
      </c>
      <c r="L305" s="1807">
        <v>0.69791666666666663</v>
      </c>
      <c r="M305" s="1807">
        <v>0.75277777777777777</v>
      </c>
      <c r="N305" s="1801" t="s">
        <v>33</v>
      </c>
      <c r="O305" s="1807">
        <v>0.6875</v>
      </c>
      <c r="P305" s="2661" t="s">
        <v>34</v>
      </c>
      <c r="Q305" s="2661" t="s">
        <v>34</v>
      </c>
      <c r="R305" s="1801" t="s">
        <v>35</v>
      </c>
      <c r="S305" s="1801" t="s">
        <v>35</v>
      </c>
      <c r="T305" s="1801" t="s">
        <v>35</v>
      </c>
      <c r="U305" s="1801" t="s">
        <v>37</v>
      </c>
      <c r="V305" s="2526">
        <f t="shared" si="4"/>
        <v>1.041666666666663E-2</v>
      </c>
      <c r="W305" s="1801"/>
    </row>
    <row r="306" spans="1:23" s="1810" customFormat="1">
      <c r="A306" s="1801">
        <v>303</v>
      </c>
      <c r="B306" s="1801">
        <v>4625</v>
      </c>
      <c r="C306" s="1811">
        <v>216972</v>
      </c>
      <c r="D306" s="1812" t="s">
        <v>13652</v>
      </c>
      <c r="E306" s="1805" t="s">
        <v>13659</v>
      </c>
      <c r="F306" s="1811" t="s">
        <v>276</v>
      </c>
      <c r="G306" s="1811" t="s">
        <v>970</v>
      </c>
      <c r="H306" s="1805" t="s">
        <v>947</v>
      </c>
      <c r="I306" s="1805" t="s">
        <v>5979</v>
      </c>
      <c r="J306" s="2372" t="s">
        <v>31</v>
      </c>
      <c r="K306" s="1887" t="s">
        <v>830</v>
      </c>
      <c r="L306" s="1807">
        <v>0.76875000000000004</v>
      </c>
      <c r="M306" s="1807">
        <v>0.78472222222222221</v>
      </c>
      <c r="N306" s="1801" t="s">
        <v>11112</v>
      </c>
      <c r="O306" s="1807">
        <v>0.76388888888888884</v>
      </c>
      <c r="P306" s="2661" t="s">
        <v>34</v>
      </c>
      <c r="Q306" s="2661" t="s">
        <v>34</v>
      </c>
      <c r="R306" s="1801" t="s">
        <v>600</v>
      </c>
      <c r="S306" s="1801" t="s">
        <v>600</v>
      </c>
      <c r="T306" s="1801" t="s">
        <v>36</v>
      </c>
      <c r="U306" s="1801" t="s">
        <v>13660</v>
      </c>
      <c r="V306" s="2526">
        <f t="shared" si="4"/>
        <v>4.8611111111112049E-3</v>
      </c>
      <c r="W306" s="1801"/>
    </row>
    <row r="307" spans="1:23" s="1810" customFormat="1">
      <c r="A307" s="1801">
        <v>304</v>
      </c>
      <c r="B307" s="1801"/>
      <c r="C307" s="1811">
        <v>217076</v>
      </c>
      <c r="D307" s="1812" t="s">
        <v>13652</v>
      </c>
      <c r="E307" s="1805" t="s">
        <v>13661</v>
      </c>
      <c r="F307" s="1811" t="s">
        <v>832</v>
      </c>
      <c r="G307" s="1805" t="s">
        <v>128</v>
      </c>
      <c r="H307" s="1805" t="s">
        <v>29</v>
      </c>
      <c r="I307" s="1805" t="s">
        <v>11001</v>
      </c>
      <c r="J307" s="1801" t="s">
        <v>188</v>
      </c>
      <c r="K307" s="1887" t="s">
        <v>1042</v>
      </c>
      <c r="L307" s="1807">
        <v>0.35972222222222222</v>
      </c>
      <c r="M307" s="1807">
        <v>0.40208333333333335</v>
      </c>
      <c r="N307" s="1801" t="s">
        <v>33</v>
      </c>
      <c r="O307" s="1807">
        <v>0.35069444444444442</v>
      </c>
      <c r="P307" s="2661" t="s">
        <v>34</v>
      </c>
      <c r="Q307" s="2661" t="s">
        <v>34</v>
      </c>
      <c r="R307" s="1890" t="s">
        <v>36</v>
      </c>
      <c r="S307" s="1890" t="s">
        <v>600</v>
      </c>
      <c r="T307" s="1890" t="s">
        <v>36</v>
      </c>
      <c r="U307" s="1890" t="s">
        <v>33</v>
      </c>
      <c r="V307" s="2526">
        <f t="shared" si="4"/>
        <v>9.0277777777778012E-3</v>
      </c>
      <c r="W307" s="1801"/>
    </row>
    <row r="308" spans="1:23" s="1810" customFormat="1" ht="21.75" customHeight="1">
      <c r="A308" s="1801">
        <v>305</v>
      </c>
      <c r="B308" s="1801"/>
      <c r="C308" s="1811">
        <v>217414</v>
      </c>
      <c r="D308" s="1812" t="s">
        <v>13652</v>
      </c>
      <c r="E308" s="1805" t="s">
        <v>13646</v>
      </c>
      <c r="F308" s="1811" t="s">
        <v>1714</v>
      </c>
      <c r="G308" s="1811" t="s">
        <v>13662</v>
      </c>
      <c r="H308" s="1805" t="s">
        <v>9120</v>
      </c>
      <c r="I308" s="1805" t="s">
        <v>10640</v>
      </c>
      <c r="J308" s="1801" t="s">
        <v>188</v>
      </c>
      <c r="K308" s="1887" t="s">
        <v>229</v>
      </c>
      <c r="L308" s="1807">
        <v>0.4375</v>
      </c>
      <c r="M308" s="1807">
        <v>0.76041666666666663</v>
      </c>
      <c r="N308" s="1801" t="s">
        <v>33</v>
      </c>
      <c r="O308" s="1807">
        <v>0.43055555555555558</v>
      </c>
      <c r="P308" s="2661" t="s">
        <v>34</v>
      </c>
      <c r="Q308" s="2661" t="s">
        <v>34</v>
      </c>
      <c r="R308" s="1890" t="s">
        <v>36</v>
      </c>
      <c r="S308" s="1890" t="s">
        <v>600</v>
      </c>
      <c r="T308" s="1890" t="s">
        <v>36</v>
      </c>
      <c r="U308" s="1890" t="s">
        <v>33</v>
      </c>
      <c r="V308" s="2526">
        <f t="shared" si="4"/>
        <v>6.9444444444444198E-3</v>
      </c>
      <c r="W308" s="1801"/>
    </row>
    <row r="309" spans="1:23" s="1810" customFormat="1" ht="22.5" customHeight="1">
      <c r="A309" s="1801">
        <v>306</v>
      </c>
      <c r="B309" s="1801"/>
      <c r="C309" s="1811">
        <v>220152</v>
      </c>
      <c r="D309" s="1812" t="s">
        <v>13652</v>
      </c>
      <c r="E309" s="1805" t="s">
        <v>13663</v>
      </c>
      <c r="F309" s="1811" t="s">
        <v>467</v>
      </c>
      <c r="G309" s="1811" t="s">
        <v>13664</v>
      </c>
      <c r="H309" s="1805" t="s">
        <v>10393</v>
      </c>
      <c r="I309" s="1805" t="s">
        <v>47</v>
      </c>
      <c r="J309" s="2372" t="s">
        <v>31</v>
      </c>
      <c r="K309" s="1887" t="s">
        <v>5889</v>
      </c>
      <c r="L309" s="1807">
        <v>0.78125</v>
      </c>
      <c r="M309" s="1807">
        <v>0.82291666666666663</v>
      </c>
      <c r="N309" s="1801" t="s">
        <v>33</v>
      </c>
      <c r="O309" s="1807">
        <v>0.77083333333333337</v>
      </c>
      <c r="P309" s="2661" t="s">
        <v>34</v>
      </c>
      <c r="Q309" s="2661" t="s">
        <v>34</v>
      </c>
      <c r="R309" s="1890" t="s">
        <v>36</v>
      </c>
      <c r="S309" s="1890" t="s">
        <v>600</v>
      </c>
      <c r="T309" s="1890" t="s">
        <v>36</v>
      </c>
      <c r="U309" s="1890" t="s">
        <v>33</v>
      </c>
      <c r="V309" s="2526">
        <f t="shared" si="4"/>
        <v>1.041666666666663E-2</v>
      </c>
      <c r="W309" s="1801"/>
    </row>
    <row r="310" spans="1:23" s="1810" customFormat="1" ht="20.25" customHeight="1">
      <c r="A310" s="1801">
        <v>307</v>
      </c>
      <c r="B310" s="1801">
        <v>4606</v>
      </c>
      <c r="C310" s="1811">
        <v>71646</v>
      </c>
      <c r="D310" s="1801" t="s">
        <v>13652</v>
      </c>
      <c r="E310" s="1805" t="s">
        <v>13665</v>
      </c>
      <c r="F310" s="1811" t="s">
        <v>74</v>
      </c>
      <c r="G310" s="1811" t="s">
        <v>13666</v>
      </c>
      <c r="H310" s="1805" t="s">
        <v>463</v>
      </c>
      <c r="I310" s="1805" t="s">
        <v>9362</v>
      </c>
      <c r="J310" s="2372" t="s">
        <v>31</v>
      </c>
      <c r="K310" s="1887" t="s">
        <v>50</v>
      </c>
      <c r="L310" s="1807">
        <v>0.40972222222222221</v>
      </c>
      <c r="M310" s="1807">
        <v>0.4861111111111111</v>
      </c>
      <c r="N310" s="1801" t="s">
        <v>1063</v>
      </c>
      <c r="O310" s="1807">
        <v>0.38541666666666669</v>
      </c>
      <c r="P310" s="2661" t="s">
        <v>34</v>
      </c>
      <c r="Q310" s="2661" t="s">
        <v>34</v>
      </c>
      <c r="R310" s="1801" t="s">
        <v>36</v>
      </c>
      <c r="S310" s="1801" t="s">
        <v>600</v>
      </c>
      <c r="T310" s="1801" t="s">
        <v>36</v>
      </c>
      <c r="U310" s="1801" t="s">
        <v>33</v>
      </c>
      <c r="V310" s="2526">
        <f t="shared" si="4"/>
        <v>2.4305555555555525E-2</v>
      </c>
      <c r="W310" s="1801"/>
    </row>
    <row r="311" spans="1:23" s="1810" customFormat="1" ht="21" customHeight="1">
      <c r="A311" s="1801">
        <v>308</v>
      </c>
      <c r="B311" s="1801"/>
      <c r="C311" s="1811">
        <v>212976</v>
      </c>
      <c r="D311" s="1801" t="s">
        <v>13652</v>
      </c>
      <c r="E311" s="1805" t="s">
        <v>13667</v>
      </c>
      <c r="F311" s="1811" t="s">
        <v>1826</v>
      </c>
      <c r="G311" s="1811" t="s">
        <v>13668</v>
      </c>
      <c r="H311" s="1805" t="s">
        <v>463</v>
      </c>
      <c r="I311" s="1805" t="s">
        <v>462</v>
      </c>
      <c r="J311" s="2372" t="s">
        <v>31</v>
      </c>
      <c r="K311" s="1887" t="s">
        <v>1042</v>
      </c>
      <c r="L311" s="1807">
        <v>0.51458333333333328</v>
      </c>
      <c r="M311" s="1807">
        <v>0.64930555555555558</v>
      </c>
      <c r="N311" s="1801" t="s">
        <v>1063</v>
      </c>
      <c r="O311" s="1807">
        <v>0.50694444444444442</v>
      </c>
      <c r="P311" s="2661" t="s">
        <v>34</v>
      </c>
      <c r="Q311" s="2661" t="s">
        <v>34</v>
      </c>
      <c r="R311" s="1801" t="s">
        <v>36</v>
      </c>
      <c r="S311" s="1801" t="s">
        <v>600</v>
      </c>
      <c r="T311" s="1801" t="s">
        <v>36</v>
      </c>
      <c r="U311" s="1801" t="s">
        <v>33</v>
      </c>
      <c r="V311" s="2526">
        <f t="shared" si="4"/>
        <v>7.6388888888888618E-3</v>
      </c>
      <c r="W311" s="1801"/>
    </row>
    <row r="312" spans="1:23" s="1810" customFormat="1" ht="21.75" customHeight="1">
      <c r="A312" s="1801">
        <v>309</v>
      </c>
      <c r="B312" s="1801"/>
      <c r="C312" s="1811">
        <v>219481</v>
      </c>
      <c r="D312" s="1801" t="s">
        <v>13652</v>
      </c>
      <c r="E312" s="1805" t="s">
        <v>13669</v>
      </c>
      <c r="F312" s="1811" t="s">
        <v>1577</v>
      </c>
      <c r="G312" s="1811" t="s">
        <v>13670</v>
      </c>
      <c r="H312" s="1805" t="s">
        <v>463</v>
      </c>
      <c r="I312" s="1805" t="s">
        <v>462</v>
      </c>
      <c r="J312" s="2372" t="s">
        <v>31</v>
      </c>
      <c r="K312" s="1887" t="s">
        <v>229</v>
      </c>
      <c r="L312" s="1807">
        <v>0.66666666666666663</v>
      </c>
      <c r="M312" s="1807">
        <v>0.77777777777777779</v>
      </c>
      <c r="N312" s="1801" t="s">
        <v>1063</v>
      </c>
      <c r="O312" s="1807">
        <v>0.65625</v>
      </c>
      <c r="P312" s="2661" t="s">
        <v>34</v>
      </c>
      <c r="Q312" s="2661" t="s">
        <v>34</v>
      </c>
      <c r="R312" s="1801" t="s">
        <v>36</v>
      </c>
      <c r="S312" s="1801" t="s">
        <v>600</v>
      </c>
      <c r="T312" s="1801" t="s">
        <v>36</v>
      </c>
      <c r="U312" s="1801" t="s">
        <v>33</v>
      </c>
      <c r="V312" s="2526">
        <f t="shared" si="4"/>
        <v>1.041666666666663E-2</v>
      </c>
      <c r="W312" s="1801"/>
    </row>
    <row r="313" spans="1:23">
      <c r="A313" s="1801">
        <v>310</v>
      </c>
      <c r="B313" s="775"/>
      <c r="C313" s="2105">
        <v>73778</v>
      </c>
      <c r="D313" s="775" t="s">
        <v>13652</v>
      </c>
      <c r="E313" s="1503" t="s">
        <v>13671</v>
      </c>
      <c r="F313" s="2105" t="s">
        <v>1024</v>
      </c>
      <c r="G313" s="2105" t="s">
        <v>11209</v>
      </c>
      <c r="H313" s="1503" t="s">
        <v>70</v>
      </c>
      <c r="I313" s="2105" t="s">
        <v>183</v>
      </c>
      <c r="J313" s="1364" t="s">
        <v>31</v>
      </c>
      <c r="K313" s="712"/>
      <c r="L313" s="775"/>
      <c r="M313" s="775"/>
      <c r="N313" s="2651" t="s">
        <v>37</v>
      </c>
      <c r="O313" s="775"/>
      <c r="P313" s="2302"/>
      <c r="Q313" s="2302"/>
      <c r="R313" s="775"/>
      <c r="S313" s="775"/>
      <c r="T313" s="775"/>
      <c r="U313" s="775"/>
      <c r="V313" s="904">
        <f t="shared" si="4"/>
        <v>0</v>
      </c>
      <c r="W313" s="775"/>
    </row>
    <row r="314" spans="1:23">
      <c r="A314" s="1801">
        <v>311</v>
      </c>
      <c r="B314" s="775"/>
      <c r="C314" s="2105">
        <v>169253</v>
      </c>
      <c r="D314" s="775" t="s">
        <v>13652</v>
      </c>
      <c r="E314" s="1503" t="s">
        <v>13672</v>
      </c>
      <c r="F314" s="2105" t="s">
        <v>2116</v>
      </c>
      <c r="G314" s="2105" t="s">
        <v>13673</v>
      </c>
      <c r="H314" s="1503" t="s">
        <v>70</v>
      </c>
      <c r="I314" s="2105" t="s">
        <v>183</v>
      </c>
      <c r="J314" s="1364" t="s">
        <v>31</v>
      </c>
      <c r="K314" s="712"/>
      <c r="L314" s="775"/>
      <c r="M314" s="775"/>
      <c r="N314" s="2651" t="s">
        <v>37</v>
      </c>
      <c r="O314" s="775"/>
      <c r="P314" s="2302"/>
      <c r="Q314" s="2302"/>
      <c r="R314" s="775"/>
      <c r="S314" s="775"/>
      <c r="T314" s="775"/>
      <c r="U314" s="775"/>
      <c r="V314" s="904">
        <f t="shared" ref="V311:V322" si="5">L314-O314</f>
        <v>0</v>
      </c>
      <c r="W314" s="775"/>
    </row>
    <row r="315" spans="1:23">
      <c r="A315" s="1801">
        <v>312</v>
      </c>
      <c r="B315" s="775"/>
      <c r="C315" s="2105">
        <v>59557</v>
      </c>
      <c r="D315" s="775" t="s">
        <v>13652</v>
      </c>
      <c r="E315" s="1503" t="s">
        <v>13541</v>
      </c>
      <c r="F315" s="2105" t="s">
        <v>2116</v>
      </c>
      <c r="G315" s="2105" t="s">
        <v>11335</v>
      </c>
      <c r="H315" s="1503" t="s">
        <v>70</v>
      </c>
      <c r="I315" s="2105" t="s">
        <v>5906</v>
      </c>
      <c r="J315" s="1364" t="s">
        <v>31</v>
      </c>
      <c r="K315" s="712"/>
      <c r="L315" s="775"/>
      <c r="M315" s="775"/>
      <c r="N315" s="2651" t="s">
        <v>37</v>
      </c>
      <c r="O315" s="775"/>
      <c r="P315" s="2302"/>
      <c r="Q315" s="2302"/>
      <c r="R315" s="775"/>
      <c r="S315" s="775"/>
      <c r="T315" s="775"/>
      <c r="U315" s="775"/>
      <c r="V315" s="904">
        <f t="shared" si="5"/>
        <v>0</v>
      </c>
      <c r="W315" s="775"/>
    </row>
    <row r="316" spans="1:23" ht="18.75" customHeight="1">
      <c r="A316" s="1801">
        <v>313</v>
      </c>
      <c r="B316" s="775"/>
      <c r="C316" s="2105">
        <v>210832</v>
      </c>
      <c r="D316" s="775" t="s">
        <v>13652</v>
      </c>
      <c r="E316" s="1503" t="s">
        <v>13674</v>
      </c>
      <c r="F316" s="2105" t="s">
        <v>6677</v>
      </c>
      <c r="G316" s="2105" t="s">
        <v>13675</v>
      </c>
      <c r="H316" s="1503" t="s">
        <v>70</v>
      </c>
      <c r="I316" s="2105" t="s">
        <v>5906</v>
      </c>
      <c r="J316" s="1364" t="s">
        <v>31</v>
      </c>
      <c r="K316" s="712"/>
      <c r="L316" s="775"/>
      <c r="M316" s="775"/>
      <c r="N316" s="2651" t="s">
        <v>37</v>
      </c>
      <c r="O316" s="775"/>
      <c r="P316" s="2302"/>
      <c r="Q316" s="2302"/>
      <c r="R316" s="775"/>
      <c r="S316" s="775"/>
      <c r="T316" s="775"/>
      <c r="U316" s="775"/>
      <c r="V316" s="904">
        <f t="shared" si="5"/>
        <v>0</v>
      </c>
      <c r="W316" s="775"/>
    </row>
    <row r="317" spans="1:23" s="1810" customFormat="1" ht="21" customHeight="1">
      <c r="A317" s="1801">
        <v>314</v>
      </c>
      <c r="B317" s="1801">
        <v>6118</v>
      </c>
      <c r="C317" s="1811">
        <v>219401</v>
      </c>
      <c r="D317" s="1801" t="s">
        <v>13652</v>
      </c>
      <c r="E317" s="1805" t="s">
        <v>13676</v>
      </c>
      <c r="F317" s="1811" t="s">
        <v>428</v>
      </c>
      <c r="G317" s="1811" t="s">
        <v>13677</v>
      </c>
      <c r="H317" s="1805" t="s">
        <v>520</v>
      </c>
      <c r="I317" s="1805" t="s">
        <v>4486</v>
      </c>
      <c r="J317" s="2372" t="s">
        <v>31</v>
      </c>
      <c r="K317" s="1887" t="s">
        <v>168</v>
      </c>
      <c r="L317" s="1807">
        <v>0.56597222222222221</v>
      </c>
      <c r="M317" s="1807">
        <v>0.63541666666666663</v>
      </c>
      <c r="N317" s="1801" t="s">
        <v>33</v>
      </c>
      <c r="O317" s="1807">
        <v>0.55555555555555558</v>
      </c>
      <c r="P317" s="2661" t="s">
        <v>34</v>
      </c>
      <c r="Q317" s="2661" t="s">
        <v>34</v>
      </c>
      <c r="R317" s="1801" t="s">
        <v>600</v>
      </c>
      <c r="S317" s="1801" t="s">
        <v>600</v>
      </c>
      <c r="T317" s="1801" t="s">
        <v>36</v>
      </c>
      <c r="U317" s="1801" t="s">
        <v>169</v>
      </c>
      <c r="V317" s="2526">
        <f t="shared" si="5"/>
        <v>1.041666666666663E-2</v>
      </c>
      <c r="W317" s="1801"/>
    </row>
    <row r="318" spans="1:23" s="1810" customFormat="1" ht="18.75" customHeight="1">
      <c r="A318" s="1801">
        <v>315</v>
      </c>
      <c r="B318" s="1801"/>
      <c r="C318" s="1811">
        <v>217797</v>
      </c>
      <c r="D318" s="1801" t="s">
        <v>13652</v>
      </c>
      <c r="E318" s="1805" t="s">
        <v>13678</v>
      </c>
      <c r="F318" s="1811" t="s">
        <v>63</v>
      </c>
      <c r="G318" s="1811" t="s">
        <v>13679</v>
      </c>
      <c r="H318" s="1805" t="s">
        <v>520</v>
      </c>
      <c r="I318" s="1805" t="s">
        <v>5405</v>
      </c>
      <c r="J318" s="2372" t="s">
        <v>31</v>
      </c>
      <c r="K318" s="1887" t="s">
        <v>56</v>
      </c>
      <c r="L318" s="1807">
        <v>0.64930555555555558</v>
      </c>
      <c r="M318" s="1807">
        <v>0.71875</v>
      </c>
      <c r="N318" s="1801" t="s">
        <v>33</v>
      </c>
      <c r="O318" s="1807">
        <v>0.62847222222222221</v>
      </c>
      <c r="P318" s="2661" t="s">
        <v>34</v>
      </c>
      <c r="Q318" s="2661" t="s">
        <v>34</v>
      </c>
      <c r="R318" s="1801" t="s">
        <v>600</v>
      </c>
      <c r="S318" s="1801" t="s">
        <v>600</v>
      </c>
      <c r="T318" s="1801" t="s">
        <v>36</v>
      </c>
      <c r="U318" s="1801" t="s">
        <v>169</v>
      </c>
      <c r="V318" s="2526">
        <f t="shared" si="5"/>
        <v>2.083333333333337E-2</v>
      </c>
      <c r="W318" s="1801"/>
    </row>
    <row r="319" spans="1:23" s="1810" customFormat="1">
      <c r="A319" s="1801">
        <v>316</v>
      </c>
      <c r="B319" s="1801">
        <v>4601</v>
      </c>
      <c r="C319" s="2076">
        <v>217617</v>
      </c>
      <c r="D319" s="1801" t="s">
        <v>13652</v>
      </c>
      <c r="E319" s="1823" t="s">
        <v>13680</v>
      </c>
      <c r="F319" s="1811" t="s">
        <v>27</v>
      </c>
      <c r="G319" s="1805" t="s">
        <v>7049</v>
      </c>
      <c r="H319" s="1805" t="s">
        <v>29</v>
      </c>
      <c r="I319" s="1805" t="s">
        <v>5418</v>
      </c>
      <c r="J319" s="2372" t="s">
        <v>31</v>
      </c>
      <c r="K319" s="1887" t="s">
        <v>5928</v>
      </c>
      <c r="L319" s="1807">
        <v>0.76249999999999996</v>
      </c>
      <c r="M319" s="1807">
        <v>0.84722222222222221</v>
      </c>
      <c r="N319" s="1801" t="s">
        <v>1063</v>
      </c>
      <c r="O319" s="1807">
        <v>0.75138888888888888</v>
      </c>
      <c r="P319" s="2661" t="s">
        <v>34</v>
      </c>
      <c r="Q319" s="2661" t="s">
        <v>34</v>
      </c>
      <c r="R319" s="1801" t="s">
        <v>36</v>
      </c>
      <c r="S319" s="1801" t="s">
        <v>600</v>
      </c>
      <c r="T319" s="1801" t="s">
        <v>36</v>
      </c>
      <c r="U319" s="1801" t="s">
        <v>33</v>
      </c>
      <c r="V319" s="2526">
        <f t="shared" si="5"/>
        <v>1.1111111111111072E-2</v>
      </c>
      <c r="W319" s="1801"/>
    </row>
    <row r="320" spans="1:23" s="1810" customFormat="1" ht="19.5" customHeight="1">
      <c r="A320" s="1801">
        <v>317</v>
      </c>
      <c r="B320" s="1801"/>
      <c r="C320" s="1811">
        <v>10401</v>
      </c>
      <c r="D320" s="1801" t="s">
        <v>13652</v>
      </c>
      <c r="E320" s="1805" t="s">
        <v>13681</v>
      </c>
      <c r="F320" s="1811" t="s">
        <v>46</v>
      </c>
      <c r="G320" s="1811" t="s">
        <v>11376</v>
      </c>
      <c r="H320" s="1805" t="s">
        <v>463</v>
      </c>
      <c r="I320" s="1805" t="s">
        <v>7175</v>
      </c>
      <c r="J320" s="2372" t="s">
        <v>31</v>
      </c>
      <c r="K320" s="1885" t="s">
        <v>854</v>
      </c>
      <c r="L320" s="1807">
        <v>0.34166666666666667</v>
      </c>
      <c r="M320" s="1807">
        <v>0.65625</v>
      </c>
      <c r="N320" s="1801" t="s">
        <v>1063</v>
      </c>
      <c r="O320" s="1807">
        <v>0.3263888888888889</v>
      </c>
      <c r="P320" s="2661" t="s">
        <v>34</v>
      </c>
      <c r="Q320" s="2661" t="s">
        <v>34</v>
      </c>
      <c r="R320" s="1801" t="s">
        <v>36</v>
      </c>
      <c r="S320" s="1801" t="s">
        <v>600</v>
      </c>
      <c r="T320" s="1801" t="s">
        <v>36</v>
      </c>
      <c r="U320" s="1801" t="s">
        <v>33</v>
      </c>
      <c r="V320" s="2526">
        <f t="shared" si="5"/>
        <v>1.5277777777777779E-2</v>
      </c>
      <c r="W320" s="1801"/>
    </row>
    <row r="321" spans="1:23" s="1810" customFormat="1" ht="17.25" customHeight="1">
      <c r="A321" s="1801">
        <v>318</v>
      </c>
      <c r="B321" s="1801"/>
      <c r="C321" s="1811">
        <v>175906</v>
      </c>
      <c r="D321" s="1812" t="s">
        <v>13652</v>
      </c>
      <c r="E321" s="1805" t="s">
        <v>3451</v>
      </c>
      <c r="F321" s="1811" t="s">
        <v>852</v>
      </c>
      <c r="G321" s="1811" t="s">
        <v>13682</v>
      </c>
      <c r="H321" s="1805" t="s">
        <v>408</v>
      </c>
      <c r="I321" s="1805" t="s">
        <v>320</v>
      </c>
      <c r="J321" s="2372" t="s">
        <v>31</v>
      </c>
      <c r="K321" s="1885" t="s">
        <v>5946</v>
      </c>
      <c r="L321" s="1807">
        <v>0.36458333333333331</v>
      </c>
      <c r="M321" s="1807">
        <v>0.5</v>
      </c>
      <c r="N321" s="1801" t="s">
        <v>1063</v>
      </c>
      <c r="O321" s="1807">
        <v>0.34027777777777779</v>
      </c>
      <c r="P321" s="2661" t="s">
        <v>34</v>
      </c>
      <c r="Q321" s="2661" t="s">
        <v>34</v>
      </c>
      <c r="R321" s="1801" t="s">
        <v>36</v>
      </c>
      <c r="S321" s="1801" t="s">
        <v>600</v>
      </c>
      <c r="T321" s="1801" t="s">
        <v>36</v>
      </c>
      <c r="U321" s="1801" t="s">
        <v>33</v>
      </c>
      <c r="V321" s="2526">
        <f t="shared" si="5"/>
        <v>2.4305555555555525E-2</v>
      </c>
      <c r="W321" s="1801"/>
    </row>
    <row r="322" spans="1:23" s="1810" customFormat="1">
      <c r="A322" s="1801">
        <v>319</v>
      </c>
      <c r="B322" s="1801"/>
      <c r="C322" s="1811">
        <v>215937</v>
      </c>
      <c r="D322" s="1812" t="s">
        <v>13652</v>
      </c>
      <c r="E322" s="1805" t="s">
        <v>13683</v>
      </c>
      <c r="F322" s="1811" t="s">
        <v>400</v>
      </c>
      <c r="G322" s="1811" t="s">
        <v>13684</v>
      </c>
      <c r="H322" s="1805" t="s">
        <v>215</v>
      </c>
      <c r="I322" s="1805" t="s">
        <v>8197</v>
      </c>
      <c r="J322" s="2372" t="s">
        <v>31</v>
      </c>
      <c r="K322" s="1885" t="s">
        <v>4533</v>
      </c>
      <c r="L322" s="1807">
        <v>0.53888888888888886</v>
      </c>
      <c r="M322" s="1807">
        <v>0.57638888888888884</v>
      </c>
      <c r="N322" s="1801" t="s">
        <v>219</v>
      </c>
      <c r="O322" s="1807">
        <v>0.51041666666666663</v>
      </c>
      <c r="P322" s="2661" t="s">
        <v>34</v>
      </c>
      <c r="Q322" s="2661" t="s">
        <v>34</v>
      </c>
      <c r="R322" s="1801" t="s">
        <v>36</v>
      </c>
      <c r="S322" s="1801" t="s">
        <v>600</v>
      </c>
      <c r="T322" s="1801" t="s">
        <v>36</v>
      </c>
      <c r="U322" s="1801" t="s">
        <v>219</v>
      </c>
      <c r="V322" s="2526">
        <f t="shared" si="5"/>
        <v>2.8472222222222232E-2</v>
      </c>
      <c r="W322" s="1801"/>
    </row>
    <row r="323" spans="1:23" s="1810" customFormat="1">
      <c r="A323" s="1801">
        <v>320</v>
      </c>
      <c r="B323" s="1801"/>
      <c r="C323" s="1811">
        <v>193959</v>
      </c>
      <c r="D323" s="1812" t="s">
        <v>13652</v>
      </c>
      <c r="E323" s="1805" t="s">
        <v>13685</v>
      </c>
      <c r="F323" s="1811" t="s">
        <v>186</v>
      </c>
      <c r="G323" s="1811" t="s">
        <v>128</v>
      </c>
      <c r="H323" s="1805" t="s">
        <v>29</v>
      </c>
      <c r="I323" s="1805" t="s">
        <v>1559</v>
      </c>
      <c r="J323" s="1801" t="s">
        <v>188</v>
      </c>
      <c r="K323" s="1885" t="s">
        <v>854</v>
      </c>
      <c r="L323" s="1807">
        <v>0.58333333333333337</v>
      </c>
      <c r="M323" s="1807">
        <v>0.66319444444444442</v>
      </c>
      <c r="N323" s="1801" t="s">
        <v>1063</v>
      </c>
      <c r="O323" s="1807">
        <v>0.5625</v>
      </c>
      <c r="P323" s="2661" t="s">
        <v>34</v>
      </c>
      <c r="Q323" s="2661" t="s">
        <v>34</v>
      </c>
      <c r="R323" s="1801" t="s">
        <v>36</v>
      </c>
      <c r="S323" s="1801" t="s">
        <v>600</v>
      </c>
      <c r="T323" s="1801" t="s">
        <v>36</v>
      </c>
      <c r="U323" s="1801" t="s">
        <v>33</v>
      </c>
      <c r="V323" s="2526">
        <f t="shared" ref="V323:V360" si="6">L323-O323</f>
        <v>2.083333333333337E-2</v>
      </c>
      <c r="W323" s="1801"/>
    </row>
    <row r="324" spans="1:23" s="1810" customFormat="1" ht="18.75" customHeight="1">
      <c r="A324" s="1801">
        <v>321</v>
      </c>
      <c r="B324" s="1801">
        <v>6115</v>
      </c>
      <c r="C324" s="1811">
        <v>171129</v>
      </c>
      <c r="D324" s="1812" t="s">
        <v>13652</v>
      </c>
      <c r="E324" s="1805" t="s">
        <v>13686</v>
      </c>
      <c r="F324" s="1811" t="s">
        <v>207</v>
      </c>
      <c r="G324" s="1811" t="s">
        <v>13687</v>
      </c>
      <c r="H324" s="1805" t="s">
        <v>215</v>
      </c>
      <c r="I324" s="1805" t="s">
        <v>5493</v>
      </c>
      <c r="J324" s="2372" t="s">
        <v>31</v>
      </c>
      <c r="K324" s="1887" t="s">
        <v>13688</v>
      </c>
      <c r="L324" s="1807">
        <v>0.70138888888888884</v>
      </c>
      <c r="M324" s="1807">
        <v>0.71944444444444444</v>
      </c>
      <c r="N324" s="1801" t="s">
        <v>219</v>
      </c>
      <c r="O324" s="1807">
        <v>0.69444444444444442</v>
      </c>
      <c r="P324" s="2661" t="s">
        <v>34</v>
      </c>
      <c r="Q324" s="2661" t="s">
        <v>34</v>
      </c>
      <c r="R324" s="1801" t="s">
        <v>36</v>
      </c>
      <c r="S324" s="1801" t="s">
        <v>600</v>
      </c>
      <c r="T324" s="1801" t="s">
        <v>36</v>
      </c>
      <c r="U324" s="1801" t="s">
        <v>219</v>
      </c>
      <c r="V324" s="2526">
        <f t="shared" si="6"/>
        <v>6.9444444444444198E-3</v>
      </c>
      <c r="W324" s="1801"/>
    </row>
    <row r="325" spans="1:23" s="1810" customFormat="1" ht="18.75" customHeight="1">
      <c r="A325" s="1801">
        <v>322</v>
      </c>
      <c r="B325" s="1801">
        <v>4636</v>
      </c>
      <c r="C325" s="1811">
        <v>61827</v>
      </c>
      <c r="D325" s="1812" t="s">
        <v>13652</v>
      </c>
      <c r="E325" s="1805" t="s">
        <v>13689</v>
      </c>
      <c r="F325" s="1811" t="s">
        <v>748</v>
      </c>
      <c r="G325" s="1811" t="s">
        <v>13690</v>
      </c>
      <c r="H325" s="1805" t="s">
        <v>215</v>
      </c>
      <c r="I325" s="1805" t="s">
        <v>5493</v>
      </c>
      <c r="J325" s="2372" t="s">
        <v>31</v>
      </c>
      <c r="K325" s="1887" t="s">
        <v>56</v>
      </c>
      <c r="L325" s="1807">
        <v>0.75208333333333333</v>
      </c>
      <c r="M325" s="1807">
        <v>0.84722222222222221</v>
      </c>
      <c r="N325" s="1801" t="s">
        <v>219</v>
      </c>
      <c r="O325" s="1807">
        <v>0.75</v>
      </c>
      <c r="P325" s="2661" t="s">
        <v>34</v>
      </c>
      <c r="Q325" s="2661" t="s">
        <v>34</v>
      </c>
      <c r="R325" s="1801" t="s">
        <v>36</v>
      </c>
      <c r="S325" s="1801" t="s">
        <v>600</v>
      </c>
      <c r="T325" s="1801" t="s">
        <v>36</v>
      </c>
      <c r="U325" s="1801" t="s">
        <v>219</v>
      </c>
      <c r="V325" s="2526">
        <f t="shared" si="6"/>
        <v>2.0833333333333259E-3</v>
      </c>
      <c r="W325" s="1801"/>
    </row>
    <row r="326" spans="1:23" s="1810" customFormat="1">
      <c r="A326" s="1801">
        <v>323</v>
      </c>
      <c r="B326" s="1801"/>
      <c r="C326" s="1811">
        <v>47873</v>
      </c>
      <c r="D326" s="1812" t="s">
        <v>13652</v>
      </c>
      <c r="E326" s="1805" t="s">
        <v>13219</v>
      </c>
      <c r="F326" s="1811" t="s">
        <v>810</v>
      </c>
      <c r="G326" s="1805" t="s">
        <v>849</v>
      </c>
      <c r="H326" s="1805" t="s">
        <v>29</v>
      </c>
      <c r="I326" s="1805" t="s">
        <v>1559</v>
      </c>
      <c r="J326" s="2372" t="s">
        <v>31</v>
      </c>
      <c r="K326" s="1887" t="s">
        <v>32</v>
      </c>
      <c r="L326" s="1807">
        <v>0.35069444444444442</v>
      </c>
      <c r="M326" s="1807">
        <v>0.4375</v>
      </c>
      <c r="N326" s="1801" t="s">
        <v>1063</v>
      </c>
      <c r="O326" s="1807">
        <v>0.33333333333333331</v>
      </c>
      <c r="P326" s="2661" t="s">
        <v>34</v>
      </c>
      <c r="Q326" s="2661" t="s">
        <v>34</v>
      </c>
      <c r="R326" s="1801" t="s">
        <v>36</v>
      </c>
      <c r="S326" s="1801" t="s">
        <v>600</v>
      </c>
      <c r="T326" s="1801" t="s">
        <v>36</v>
      </c>
      <c r="U326" s="1801" t="s">
        <v>33</v>
      </c>
      <c r="V326" s="2526">
        <f t="shared" si="6"/>
        <v>1.7361111111111105E-2</v>
      </c>
      <c r="W326" s="1801"/>
    </row>
    <row r="327" spans="1:23" s="1810" customFormat="1" ht="20.25" customHeight="1">
      <c r="A327" s="1801">
        <v>324</v>
      </c>
      <c r="B327" s="1801">
        <v>3143</v>
      </c>
      <c r="C327" s="1811">
        <v>217257</v>
      </c>
      <c r="D327" s="1812" t="s">
        <v>13652</v>
      </c>
      <c r="E327" s="1805" t="s">
        <v>13691</v>
      </c>
      <c r="F327" s="1811" t="s">
        <v>319</v>
      </c>
      <c r="G327" s="1811" t="s">
        <v>7872</v>
      </c>
      <c r="H327" s="1805" t="s">
        <v>998</v>
      </c>
      <c r="I327" s="1805" t="s">
        <v>9885</v>
      </c>
      <c r="J327" s="2372" t="s">
        <v>31</v>
      </c>
      <c r="K327" s="1887" t="s">
        <v>651</v>
      </c>
      <c r="L327" s="1807">
        <v>0.59861111111111109</v>
      </c>
      <c r="M327" s="1807">
        <v>0.64930555555555558</v>
      </c>
      <c r="N327" s="1801" t="s">
        <v>33</v>
      </c>
      <c r="O327" s="1807">
        <v>0.58333333333333337</v>
      </c>
      <c r="P327" s="2661" t="s">
        <v>34</v>
      </c>
      <c r="Q327" s="2661" t="s">
        <v>34</v>
      </c>
      <c r="R327" s="1801" t="s">
        <v>36</v>
      </c>
      <c r="S327" s="1801" t="s">
        <v>600</v>
      </c>
      <c r="T327" s="1801" t="s">
        <v>36</v>
      </c>
      <c r="U327" s="1801" t="s">
        <v>33</v>
      </c>
      <c r="V327" s="2526">
        <f t="shared" si="6"/>
        <v>1.5277777777777724E-2</v>
      </c>
      <c r="W327" s="1801"/>
    </row>
    <row r="328" spans="1:23" s="1810" customFormat="1" ht="19.5" customHeight="1">
      <c r="A328" s="1801">
        <v>325</v>
      </c>
      <c r="B328" s="1801"/>
      <c r="C328" s="1811">
        <v>208073</v>
      </c>
      <c r="D328" s="1812" t="s">
        <v>13652</v>
      </c>
      <c r="E328" s="1805" t="s">
        <v>13692</v>
      </c>
      <c r="F328" s="1811" t="s">
        <v>311</v>
      </c>
      <c r="G328" s="1811" t="s">
        <v>13693</v>
      </c>
      <c r="H328" s="1805" t="s">
        <v>92</v>
      </c>
      <c r="I328" s="1805" t="s">
        <v>104</v>
      </c>
      <c r="J328" s="2372" t="s">
        <v>31</v>
      </c>
      <c r="K328" s="1887" t="s">
        <v>3677</v>
      </c>
      <c r="L328" s="1807">
        <v>0.57430555555555551</v>
      </c>
      <c r="M328" s="1807">
        <v>0.64583333333333337</v>
      </c>
      <c r="N328" s="1801" t="s">
        <v>1063</v>
      </c>
      <c r="O328" s="1807">
        <v>0.55208333333333337</v>
      </c>
      <c r="P328" s="2661" t="s">
        <v>34</v>
      </c>
      <c r="Q328" s="2661" t="s">
        <v>34</v>
      </c>
      <c r="R328" s="1801" t="s">
        <v>36</v>
      </c>
      <c r="S328" s="1801" t="s">
        <v>600</v>
      </c>
      <c r="T328" s="1801" t="s">
        <v>36</v>
      </c>
      <c r="U328" s="1801" t="s">
        <v>33</v>
      </c>
      <c r="V328" s="2526">
        <f t="shared" si="6"/>
        <v>2.2222222222222143E-2</v>
      </c>
      <c r="W328" s="1801"/>
    </row>
    <row r="329" spans="1:23" s="1810" customFormat="1">
      <c r="A329" s="1801">
        <v>326</v>
      </c>
      <c r="B329" s="1801">
        <v>4648</v>
      </c>
      <c r="C329" s="1811">
        <v>7032</v>
      </c>
      <c r="D329" s="1812" t="s">
        <v>13652</v>
      </c>
      <c r="E329" s="1805" t="s">
        <v>13694</v>
      </c>
      <c r="F329" s="1811" t="s">
        <v>301</v>
      </c>
      <c r="G329" s="1811" t="s">
        <v>394</v>
      </c>
      <c r="H329" s="1805" t="s">
        <v>92</v>
      </c>
      <c r="I329" s="1805" t="s">
        <v>12771</v>
      </c>
      <c r="J329" s="2372" t="s">
        <v>31</v>
      </c>
      <c r="K329" s="1887" t="s">
        <v>13695</v>
      </c>
      <c r="L329" s="1807">
        <v>0.6875</v>
      </c>
      <c r="M329" s="1807">
        <v>0.73958333333333337</v>
      </c>
      <c r="N329" s="1801" t="s">
        <v>1063</v>
      </c>
      <c r="O329" s="1807">
        <v>0.67013888888888884</v>
      </c>
      <c r="P329" s="2661" t="s">
        <v>34</v>
      </c>
      <c r="Q329" s="2661" t="s">
        <v>34</v>
      </c>
      <c r="R329" s="1801" t="s">
        <v>36</v>
      </c>
      <c r="S329" s="1801" t="s">
        <v>600</v>
      </c>
      <c r="T329" s="1801" t="s">
        <v>36</v>
      </c>
      <c r="U329" s="1801" t="s">
        <v>33</v>
      </c>
      <c r="V329" s="2526">
        <f t="shared" si="6"/>
        <v>1.736111111111116E-2</v>
      </c>
      <c r="W329" s="1801"/>
    </row>
    <row r="330" spans="1:23" s="1810" customFormat="1" ht="17.25" customHeight="1">
      <c r="A330" s="1801">
        <v>327</v>
      </c>
      <c r="B330" s="1801">
        <v>6116</v>
      </c>
      <c r="C330" s="1811">
        <v>74989</v>
      </c>
      <c r="D330" s="1812" t="s">
        <v>13652</v>
      </c>
      <c r="E330" s="1805" t="s">
        <v>13696</v>
      </c>
      <c r="F330" s="1811" t="s">
        <v>221</v>
      </c>
      <c r="G330" s="1811" t="s">
        <v>13697</v>
      </c>
      <c r="H330" s="1805" t="s">
        <v>92</v>
      </c>
      <c r="I330" s="1805" t="s">
        <v>12771</v>
      </c>
      <c r="J330" s="2372" t="s">
        <v>31</v>
      </c>
      <c r="K330" s="1887" t="s">
        <v>13698</v>
      </c>
      <c r="L330" s="1807">
        <v>0.7680555555555556</v>
      </c>
      <c r="M330" s="1807">
        <v>0.77569444444444446</v>
      </c>
      <c r="N330" s="1801" t="s">
        <v>33</v>
      </c>
      <c r="O330" s="1807">
        <v>0.76041666666666663</v>
      </c>
      <c r="P330" s="2661" t="s">
        <v>34</v>
      </c>
      <c r="Q330" s="2661" t="s">
        <v>34</v>
      </c>
      <c r="R330" s="1801" t="s">
        <v>36</v>
      </c>
      <c r="S330" s="1801" t="s">
        <v>600</v>
      </c>
      <c r="T330" s="1801" t="s">
        <v>36</v>
      </c>
      <c r="U330" s="1801" t="s">
        <v>966</v>
      </c>
      <c r="V330" s="2526">
        <f t="shared" si="6"/>
        <v>7.6388888888889728E-3</v>
      </c>
      <c r="W330" s="1801"/>
    </row>
    <row r="331" spans="1:23" s="1810" customFormat="1">
      <c r="A331" s="1801">
        <v>328</v>
      </c>
      <c r="B331" s="1801"/>
      <c r="C331" s="1811">
        <v>214390</v>
      </c>
      <c r="D331" s="1812" t="s">
        <v>13652</v>
      </c>
      <c r="E331" s="1805" t="s">
        <v>13699</v>
      </c>
      <c r="F331" s="1811" t="s">
        <v>341</v>
      </c>
      <c r="G331" s="1811" t="s">
        <v>13700</v>
      </c>
      <c r="H331" s="1805" t="s">
        <v>92</v>
      </c>
      <c r="I331" s="1805" t="s">
        <v>104</v>
      </c>
      <c r="J331" s="2372" t="s">
        <v>31</v>
      </c>
      <c r="K331" s="2129" t="s">
        <v>3800</v>
      </c>
      <c r="L331" s="1807">
        <v>0.78472222222222221</v>
      </c>
      <c r="M331" s="1807">
        <v>0.86111111111111116</v>
      </c>
      <c r="N331" s="1801" t="s">
        <v>1063</v>
      </c>
      <c r="O331" s="1807">
        <v>0.76388888888888884</v>
      </c>
      <c r="P331" s="2661" t="s">
        <v>34</v>
      </c>
      <c r="Q331" s="2661" t="s">
        <v>34</v>
      </c>
      <c r="R331" s="1801" t="s">
        <v>35</v>
      </c>
      <c r="S331" s="1801" t="s">
        <v>35</v>
      </c>
      <c r="T331" s="1801" t="s">
        <v>35</v>
      </c>
      <c r="U331" s="1801" t="s">
        <v>37</v>
      </c>
      <c r="V331" s="2526">
        <f t="shared" si="6"/>
        <v>2.083333333333337E-2</v>
      </c>
      <c r="W331" s="1801"/>
    </row>
    <row r="332" spans="1:23" s="1810" customFormat="1" ht="17.25" customHeight="1">
      <c r="A332" s="1801">
        <v>329</v>
      </c>
      <c r="B332" s="1801"/>
      <c r="C332" s="1811">
        <v>199475</v>
      </c>
      <c r="D332" s="1812" t="s">
        <v>13652</v>
      </c>
      <c r="E332" s="1811" t="s">
        <v>13701</v>
      </c>
      <c r="F332" s="1811" t="s">
        <v>1826</v>
      </c>
      <c r="G332" s="1811" t="s">
        <v>13702</v>
      </c>
      <c r="H332" s="1805" t="s">
        <v>3346</v>
      </c>
      <c r="I332" s="1811" t="s">
        <v>773</v>
      </c>
      <c r="J332" s="2372" t="s">
        <v>31</v>
      </c>
      <c r="K332" s="1887" t="s">
        <v>5812</v>
      </c>
      <c r="L332" s="1807">
        <v>0.34722222222222221</v>
      </c>
      <c r="M332" s="1807">
        <v>0.63888888888888884</v>
      </c>
      <c r="N332" s="1801" t="s">
        <v>1063</v>
      </c>
      <c r="O332" s="1807">
        <v>0.33333333333333331</v>
      </c>
      <c r="P332" s="2661" t="s">
        <v>34</v>
      </c>
      <c r="Q332" s="2661" t="s">
        <v>34</v>
      </c>
      <c r="R332" s="1801" t="s">
        <v>35</v>
      </c>
      <c r="S332" s="1801" t="s">
        <v>35</v>
      </c>
      <c r="T332" s="1801" t="s">
        <v>35</v>
      </c>
      <c r="U332" s="1801" t="s">
        <v>37</v>
      </c>
      <c r="V332" s="2526">
        <f t="shared" si="6"/>
        <v>1.3888888888888895E-2</v>
      </c>
      <c r="W332" s="1801"/>
    </row>
    <row r="333" spans="1:23" s="1810" customFormat="1">
      <c r="A333" s="1801">
        <v>330</v>
      </c>
      <c r="B333" s="1801"/>
      <c r="C333" s="1811">
        <v>166801</v>
      </c>
      <c r="D333" s="1812" t="s">
        <v>13652</v>
      </c>
      <c r="E333" s="1805" t="s">
        <v>13703</v>
      </c>
      <c r="F333" s="1811" t="s">
        <v>703</v>
      </c>
      <c r="G333" s="1811" t="s">
        <v>128</v>
      </c>
      <c r="H333" s="1805" t="s">
        <v>29</v>
      </c>
      <c r="I333" s="1805" t="s">
        <v>28</v>
      </c>
      <c r="J333" s="1801" t="s">
        <v>188</v>
      </c>
      <c r="K333" s="1887" t="s">
        <v>50</v>
      </c>
      <c r="L333" s="1807">
        <v>0.30555555555555558</v>
      </c>
      <c r="M333" s="1807">
        <v>0.35069444444444442</v>
      </c>
      <c r="N333" s="1801" t="s">
        <v>1063</v>
      </c>
      <c r="O333" s="1807">
        <v>0.2951388888888889</v>
      </c>
      <c r="P333" s="2661" t="s">
        <v>34</v>
      </c>
      <c r="Q333" s="2661" t="s">
        <v>34</v>
      </c>
      <c r="R333" s="1801" t="s">
        <v>36</v>
      </c>
      <c r="S333" s="1801" t="s">
        <v>600</v>
      </c>
      <c r="T333" s="1801" t="s">
        <v>36</v>
      </c>
      <c r="U333" s="1801" t="s">
        <v>33</v>
      </c>
      <c r="V333" s="2526">
        <f t="shared" si="6"/>
        <v>1.0416666666666685E-2</v>
      </c>
      <c r="W333" s="1801"/>
    </row>
    <row r="334" spans="1:23" s="2223" customFormat="1" ht="27.75">
      <c r="A334" s="1801">
        <v>331</v>
      </c>
      <c r="B334" s="2006"/>
      <c r="C334" s="2018">
        <v>183927</v>
      </c>
      <c r="D334" s="2006" t="s">
        <v>13652</v>
      </c>
      <c r="E334" s="2017" t="s">
        <v>13704</v>
      </c>
      <c r="F334" s="2018" t="s">
        <v>2095</v>
      </c>
      <c r="G334" s="2018" t="s">
        <v>3547</v>
      </c>
      <c r="H334" s="2017" t="s">
        <v>343</v>
      </c>
      <c r="I334" s="2017" t="s">
        <v>495</v>
      </c>
      <c r="J334" s="2387" t="s">
        <v>31</v>
      </c>
      <c r="K334" s="2590" t="s">
        <v>3514</v>
      </c>
      <c r="L334" s="2485">
        <v>0.3576388888888889</v>
      </c>
      <c r="M334" s="2485">
        <v>0.875</v>
      </c>
      <c r="N334" s="2006" t="s">
        <v>1063</v>
      </c>
      <c r="O334" s="2485">
        <v>0.34027777777777779</v>
      </c>
      <c r="P334" s="2661" t="s">
        <v>34</v>
      </c>
      <c r="Q334" s="2661" t="s">
        <v>34</v>
      </c>
      <c r="R334" s="2006" t="s">
        <v>35</v>
      </c>
      <c r="S334" s="2006" t="s">
        <v>35</v>
      </c>
      <c r="T334" s="2006" t="s">
        <v>35</v>
      </c>
      <c r="U334" s="2006" t="s">
        <v>37</v>
      </c>
      <c r="V334" s="2588">
        <f t="shared" si="6"/>
        <v>1.7361111111111105E-2</v>
      </c>
      <c r="W334" s="2006"/>
    </row>
    <row r="335" spans="1:23" s="2223" customFormat="1">
      <c r="A335" s="1801">
        <v>332</v>
      </c>
      <c r="B335" s="1812"/>
      <c r="C335" s="1811">
        <v>217958</v>
      </c>
      <c r="D335" s="1812" t="s">
        <v>13652</v>
      </c>
      <c r="E335" s="1805" t="s">
        <v>13705</v>
      </c>
      <c r="F335" s="1811" t="s">
        <v>956</v>
      </c>
      <c r="G335" s="1811" t="s">
        <v>13706</v>
      </c>
      <c r="H335" s="1805" t="s">
        <v>10393</v>
      </c>
      <c r="I335" s="1805" t="s">
        <v>47</v>
      </c>
      <c r="J335" s="1812" t="s">
        <v>94</v>
      </c>
      <c r="K335" s="2112" t="s">
        <v>398</v>
      </c>
      <c r="L335" s="2055">
        <v>0.6875</v>
      </c>
      <c r="M335" s="2055">
        <v>0.72916666666666663</v>
      </c>
      <c r="N335" s="1812" t="s">
        <v>1063</v>
      </c>
      <c r="O335" s="2055">
        <v>0.67013888888888884</v>
      </c>
      <c r="P335" s="2661" t="s">
        <v>34</v>
      </c>
      <c r="Q335" s="2661" t="s">
        <v>34</v>
      </c>
      <c r="R335" s="1812" t="s">
        <v>36</v>
      </c>
      <c r="S335" s="1812" t="s">
        <v>600</v>
      </c>
      <c r="T335" s="1812" t="s">
        <v>36</v>
      </c>
      <c r="U335" s="1812" t="s">
        <v>33</v>
      </c>
      <c r="V335" s="2588">
        <f t="shared" si="6"/>
        <v>1.736111111111116E-2</v>
      </c>
      <c r="W335" s="1812"/>
    </row>
    <row r="336" spans="1:23" s="2223" customFormat="1">
      <c r="A336" s="1801">
        <v>333</v>
      </c>
      <c r="B336" s="1812"/>
      <c r="C336" s="1811">
        <v>219793</v>
      </c>
      <c r="D336" s="2027" t="s">
        <v>13707</v>
      </c>
      <c r="E336" s="1811" t="s">
        <v>13708</v>
      </c>
      <c r="F336" s="1811" t="s">
        <v>108</v>
      </c>
      <c r="G336" s="1811" t="s">
        <v>394</v>
      </c>
      <c r="H336" s="1811" t="s">
        <v>389</v>
      </c>
      <c r="I336" s="1805" t="s">
        <v>9210</v>
      </c>
      <c r="J336" s="2386" t="s">
        <v>31</v>
      </c>
      <c r="K336" s="2149" t="s">
        <v>3715</v>
      </c>
      <c r="L336" s="2055">
        <v>0.36458333333333331</v>
      </c>
      <c r="M336" s="2055">
        <v>0.96180555555555558</v>
      </c>
      <c r="N336" s="1812" t="s">
        <v>1063</v>
      </c>
      <c r="O336" s="2055">
        <v>0.35416666666666669</v>
      </c>
      <c r="P336" s="2661" t="s">
        <v>34</v>
      </c>
      <c r="Q336" s="2661" t="s">
        <v>34</v>
      </c>
      <c r="R336" s="2006" t="s">
        <v>35</v>
      </c>
      <c r="S336" s="2006" t="s">
        <v>35</v>
      </c>
      <c r="T336" s="2006" t="s">
        <v>35</v>
      </c>
      <c r="U336" s="2006" t="s">
        <v>37</v>
      </c>
      <c r="V336" s="2588">
        <f t="shared" si="6"/>
        <v>1.041666666666663E-2</v>
      </c>
      <c r="W336" s="2006"/>
    </row>
    <row r="337" spans="1:23" s="2223" customFormat="1">
      <c r="A337" s="1801">
        <v>334</v>
      </c>
      <c r="B337" s="1812"/>
      <c r="C337" s="1811">
        <v>67231</v>
      </c>
      <c r="D337" s="1812" t="s">
        <v>13707</v>
      </c>
      <c r="E337" s="1811" t="s">
        <v>13709</v>
      </c>
      <c r="F337" s="1811" t="s">
        <v>149</v>
      </c>
      <c r="G337" s="1811" t="s">
        <v>8526</v>
      </c>
      <c r="H337" s="1805" t="s">
        <v>947</v>
      </c>
      <c r="I337" s="1805" t="s">
        <v>1553</v>
      </c>
      <c r="J337" s="2386" t="s">
        <v>31</v>
      </c>
      <c r="K337" s="2149" t="s">
        <v>465</v>
      </c>
      <c r="L337" s="2055">
        <v>0.46875</v>
      </c>
      <c r="M337" s="2055">
        <v>0.52569444444444446</v>
      </c>
      <c r="N337" s="1812" t="s">
        <v>1063</v>
      </c>
      <c r="O337" s="2055">
        <v>0.45833333333333331</v>
      </c>
      <c r="P337" s="2661" t="s">
        <v>34</v>
      </c>
      <c r="Q337" s="2661" t="s">
        <v>34</v>
      </c>
      <c r="R337" s="2006" t="s">
        <v>35</v>
      </c>
      <c r="S337" s="2006" t="s">
        <v>35</v>
      </c>
      <c r="T337" s="2006" t="s">
        <v>35</v>
      </c>
      <c r="U337" s="2006" t="s">
        <v>37</v>
      </c>
      <c r="V337" s="2588">
        <f t="shared" si="6"/>
        <v>1.0416666666666685E-2</v>
      </c>
      <c r="W337" s="2006"/>
    </row>
    <row r="338" spans="1:23" s="2223" customFormat="1" ht="18" customHeight="1">
      <c r="A338" s="1801">
        <v>335</v>
      </c>
      <c r="B338" s="1812"/>
      <c r="C338" s="1811">
        <v>216609</v>
      </c>
      <c r="D338" s="1812" t="s">
        <v>13707</v>
      </c>
      <c r="E338" s="1811" t="s">
        <v>13710</v>
      </c>
      <c r="F338" s="1811" t="s">
        <v>2947</v>
      </c>
      <c r="G338" s="1811" t="s">
        <v>13711</v>
      </c>
      <c r="H338" s="1805" t="s">
        <v>520</v>
      </c>
      <c r="I338" s="1805" t="s">
        <v>13712</v>
      </c>
      <c r="J338" s="2386" t="s">
        <v>31</v>
      </c>
      <c r="K338" s="2149" t="s">
        <v>1042</v>
      </c>
      <c r="L338" s="2055">
        <v>0.53611111111111109</v>
      </c>
      <c r="M338" s="2055">
        <v>0.63055555555555554</v>
      </c>
      <c r="N338" s="1812" t="s">
        <v>1063</v>
      </c>
      <c r="O338" s="2055">
        <v>0.51736111111111116</v>
      </c>
      <c r="P338" s="2661" t="s">
        <v>34</v>
      </c>
      <c r="Q338" s="2661" t="s">
        <v>34</v>
      </c>
      <c r="R338" s="2006" t="s">
        <v>35</v>
      </c>
      <c r="S338" s="2006" t="s">
        <v>35</v>
      </c>
      <c r="T338" s="2006" t="s">
        <v>35</v>
      </c>
      <c r="U338" s="2006" t="s">
        <v>37</v>
      </c>
      <c r="V338" s="2588">
        <f t="shared" si="6"/>
        <v>1.8749999999999933E-2</v>
      </c>
      <c r="W338" s="2006"/>
    </row>
    <row r="339" spans="1:23" s="2223" customFormat="1" ht="27.75">
      <c r="A339" s="1801">
        <v>336</v>
      </c>
      <c r="B339" s="1812"/>
      <c r="C339" s="1811">
        <v>218420</v>
      </c>
      <c r="D339" s="1812" t="s">
        <v>13707</v>
      </c>
      <c r="E339" s="1811" t="s">
        <v>13713</v>
      </c>
      <c r="F339" s="1811" t="s">
        <v>84</v>
      </c>
      <c r="G339" s="1811" t="s">
        <v>13714</v>
      </c>
      <c r="H339" s="1805" t="s">
        <v>41</v>
      </c>
      <c r="I339" s="1805" t="s">
        <v>11467</v>
      </c>
      <c r="J339" s="2386" t="s">
        <v>31</v>
      </c>
      <c r="K339" s="2149" t="s">
        <v>56</v>
      </c>
      <c r="L339" s="2055">
        <v>0.41805555555555557</v>
      </c>
      <c r="M339" s="2055">
        <v>0.75</v>
      </c>
      <c r="N339" s="1812" t="s">
        <v>1063</v>
      </c>
      <c r="O339" s="2055">
        <v>0.40625</v>
      </c>
      <c r="P339" s="2661" t="s">
        <v>34</v>
      </c>
      <c r="Q339" s="2661" t="s">
        <v>34</v>
      </c>
      <c r="R339" s="1812" t="s">
        <v>36</v>
      </c>
      <c r="S339" s="1812" t="s">
        <v>600</v>
      </c>
      <c r="T339" s="1812" t="s">
        <v>36</v>
      </c>
      <c r="U339" s="1812" t="s">
        <v>33</v>
      </c>
      <c r="V339" s="2588">
        <f t="shared" si="6"/>
        <v>1.1805555555555569E-2</v>
      </c>
      <c r="W339" s="2006"/>
    </row>
    <row r="340" spans="1:23" s="2223" customFormat="1" ht="19.5" customHeight="1">
      <c r="A340" s="1801">
        <v>337</v>
      </c>
      <c r="B340" s="1812"/>
      <c r="C340" s="1811">
        <v>210389</v>
      </c>
      <c r="D340" s="1812" t="s">
        <v>13707</v>
      </c>
      <c r="E340" s="1811" t="s">
        <v>6060</v>
      </c>
      <c r="F340" s="1811" t="s">
        <v>1118</v>
      </c>
      <c r="G340" s="1811" t="s">
        <v>13715</v>
      </c>
      <c r="H340" s="1805" t="s">
        <v>215</v>
      </c>
      <c r="I340" s="1805" t="s">
        <v>214</v>
      </c>
      <c r="J340" s="2386" t="s">
        <v>31</v>
      </c>
      <c r="K340" s="2149" t="s">
        <v>3524</v>
      </c>
      <c r="L340" s="2055">
        <v>0.34097222222222223</v>
      </c>
      <c r="M340" s="2055">
        <v>0.42083333333333334</v>
      </c>
      <c r="N340" s="1812" t="s">
        <v>219</v>
      </c>
      <c r="O340" s="2055">
        <v>0.32291666666666669</v>
      </c>
      <c r="P340" s="2661" t="s">
        <v>34</v>
      </c>
      <c r="Q340" s="2661" t="s">
        <v>34</v>
      </c>
      <c r="R340" s="2006" t="s">
        <v>35</v>
      </c>
      <c r="S340" s="2006" t="s">
        <v>35</v>
      </c>
      <c r="T340" s="2006" t="s">
        <v>35</v>
      </c>
      <c r="U340" s="2006" t="s">
        <v>37</v>
      </c>
      <c r="V340" s="2588">
        <f t="shared" si="6"/>
        <v>1.8055555555555547E-2</v>
      </c>
      <c r="W340" s="2006"/>
    </row>
    <row r="341" spans="1:23" s="2223" customFormat="1">
      <c r="A341" s="1801">
        <v>338</v>
      </c>
      <c r="B341" s="1812"/>
      <c r="C341" s="1811">
        <v>129334</v>
      </c>
      <c r="D341" s="1812" t="s">
        <v>13707</v>
      </c>
      <c r="E341" s="1811" t="s">
        <v>11347</v>
      </c>
      <c r="F341" s="1811" t="s">
        <v>74</v>
      </c>
      <c r="G341" s="1811" t="s">
        <v>13716</v>
      </c>
      <c r="H341" s="1805" t="s">
        <v>215</v>
      </c>
      <c r="I341" s="1805" t="s">
        <v>214</v>
      </c>
      <c r="J341" s="2386" t="s">
        <v>31</v>
      </c>
      <c r="K341" s="2149" t="s">
        <v>3725</v>
      </c>
      <c r="L341" s="2055">
        <v>0.42152777777777778</v>
      </c>
      <c r="M341" s="2055">
        <v>0.4826388888888889</v>
      </c>
      <c r="N341" s="1812" t="s">
        <v>219</v>
      </c>
      <c r="O341" s="2055">
        <v>0.41666666666666669</v>
      </c>
      <c r="P341" s="2661" t="s">
        <v>34</v>
      </c>
      <c r="Q341" s="2661" t="s">
        <v>34</v>
      </c>
      <c r="R341" s="2006" t="s">
        <v>35</v>
      </c>
      <c r="S341" s="2006" t="s">
        <v>35</v>
      </c>
      <c r="T341" s="2006" t="s">
        <v>35</v>
      </c>
      <c r="U341" s="2006" t="s">
        <v>37</v>
      </c>
      <c r="V341" s="2588">
        <f t="shared" si="6"/>
        <v>4.8611111111110938E-3</v>
      </c>
      <c r="W341" s="2006"/>
    </row>
    <row r="342" spans="1:23" s="2223" customFormat="1" ht="20.25" customHeight="1">
      <c r="A342" s="1801">
        <v>339</v>
      </c>
      <c r="B342" s="1812"/>
      <c r="C342" s="1811">
        <v>159030</v>
      </c>
      <c r="D342" s="1812" t="s">
        <v>13707</v>
      </c>
      <c r="E342" s="1811" t="s">
        <v>13717</v>
      </c>
      <c r="F342" s="1811" t="s">
        <v>3743</v>
      </c>
      <c r="G342" s="1811" t="s">
        <v>13718</v>
      </c>
      <c r="H342" s="1805" t="s">
        <v>215</v>
      </c>
      <c r="I342" s="1805" t="s">
        <v>214</v>
      </c>
      <c r="J342" s="2386" t="s">
        <v>31</v>
      </c>
      <c r="K342" s="2149" t="s">
        <v>439</v>
      </c>
      <c r="L342" s="2055">
        <v>0.48541666666666666</v>
      </c>
      <c r="M342" s="2055">
        <v>0.54166666666666663</v>
      </c>
      <c r="N342" s="1812" t="s">
        <v>219</v>
      </c>
      <c r="O342" s="2055">
        <v>0.46527777777777779</v>
      </c>
      <c r="P342" s="2661" t="s">
        <v>34</v>
      </c>
      <c r="Q342" s="2661" t="s">
        <v>34</v>
      </c>
      <c r="R342" s="2006" t="s">
        <v>35</v>
      </c>
      <c r="S342" s="2006" t="s">
        <v>35</v>
      </c>
      <c r="T342" s="2006" t="s">
        <v>35</v>
      </c>
      <c r="U342" s="2006" t="s">
        <v>37</v>
      </c>
      <c r="V342" s="2588">
        <f t="shared" si="6"/>
        <v>2.0138888888888873E-2</v>
      </c>
      <c r="W342" s="2006"/>
    </row>
    <row r="343" spans="1:23" s="2223" customFormat="1" ht="18.75" customHeight="1">
      <c r="A343" s="1801">
        <v>340</v>
      </c>
      <c r="B343" s="1812"/>
      <c r="C343" s="1811">
        <v>217840</v>
      </c>
      <c r="D343" s="1812" t="s">
        <v>13707</v>
      </c>
      <c r="E343" s="1811" t="s">
        <v>13719</v>
      </c>
      <c r="F343" s="1811" t="s">
        <v>162</v>
      </c>
      <c r="G343" s="1811" t="s">
        <v>13720</v>
      </c>
      <c r="H343" s="1805" t="s">
        <v>215</v>
      </c>
      <c r="I343" s="1805" t="s">
        <v>214</v>
      </c>
      <c r="J343" s="2386" t="s">
        <v>31</v>
      </c>
      <c r="K343" s="2149" t="s">
        <v>3504</v>
      </c>
      <c r="L343" s="2055">
        <v>0.55972222222222223</v>
      </c>
      <c r="M343" s="2055">
        <v>0.61805555555555558</v>
      </c>
      <c r="N343" s="1812" t="s">
        <v>219</v>
      </c>
      <c r="O343" s="2055">
        <v>0.54513888888888884</v>
      </c>
      <c r="P343" s="2661" t="s">
        <v>34</v>
      </c>
      <c r="Q343" s="2661" t="s">
        <v>34</v>
      </c>
      <c r="R343" s="2006" t="s">
        <v>35</v>
      </c>
      <c r="S343" s="2006" t="s">
        <v>35</v>
      </c>
      <c r="T343" s="2006" t="s">
        <v>35</v>
      </c>
      <c r="U343" s="2006" t="s">
        <v>37</v>
      </c>
      <c r="V343" s="2588">
        <f t="shared" si="6"/>
        <v>1.4583333333333393E-2</v>
      </c>
      <c r="W343" s="2006"/>
    </row>
    <row r="344" spans="1:23" s="2223" customFormat="1">
      <c r="A344" s="1801">
        <v>341</v>
      </c>
      <c r="B344" s="1812"/>
      <c r="C344" s="1811">
        <v>163802</v>
      </c>
      <c r="D344" s="1812" t="s">
        <v>13707</v>
      </c>
      <c r="E344" s="1811" t="s">
        <v>13721</v>
      </c>
      <c r="F344" s="1811" t="s">
        <v>832</v>
      </c>
      <c r="G344" s="1811" t="s">
        <v>128</v>
      </c>
      <c r="H344" s="1805" t="s">
        <v>29</v>
      </c>
      <c r="I344" s="1805" t="s">
        <v>9955</v>
      </c>
      <c r="J344" s="1812"/>
      <c r="K344" s="2149" t="s">
        <v>13722</v>
      </c>
      <c r="L344" s="2055">
        <v>0.625</v>
      </c>
      <c r="M344" s="2055">
        <v>0.66319444444444442</v>
      </c>
      <c r="N344" s="1812" t="s">
        <v>1063</v>
      </c>
      <c r="O344" s="2055">
        <v>0.60763888888888884</v>
      </c>
      <c r="P344" s="2661" t="s">
        <v>34</v>
      </c>
      <c r="Q344" s="2661" t="s">
        <v>34</v>
      </c>
      <c r="R344" s="1812" t="s">
        <v>36</v>
      </c>
      <c r="S344" s="1812" t="s">
        <v>600</v>
      </c>
      <c r="T344" s="1812" t="s">
        <v>36</v>
      </c>
      <c r="U344" s="1812" t="s">
        <v>33</v>
      </c>
      <c r="V344" s="2588">
        <f t="shared" si="6"/>
        <v>1.736111111111116E-2</v>
      </c>
      <c r="W344" s="2006"/>
    </row>
    <row r="345" spans="1:23" s="2223" customFormat="1" ht="21" customHeight="1">
      <c r="A345" s="1801">
        <v>342</v>
      </c>
      <c r="B345" s="1812"/>
      <c r="C345" s="1811">
        <v>212862</v>
      </c>
      <c r="D345" s="1812" t="s">
        <v>13707</v>
      </c>
      <c r="E345" s="1811" t="s">
        <v>13723</v>
      </c>
      <c r="F345" s="1811" t="s">
        <v>887</v>
      </c>
      <c r="G345" s="1811" t="s">
        <v>12973</v>
      </c>
      <c r="H345" s="1805" t="s">
        <v>463</v>
      </c>
      <c r="I345" s="1805" t="s">
        <v>617</v>
      </c>
      <c r="J345" s="2386" t="s">
        <v>31</v>
      </c>
      <c r="K345" s="2149" t="s">
        <v>13724</v>
      </c>
      <c r="L345" s="2055">
        <v>0.6875</v>
      </c>
      <c r="M345" s="2055">
        <v>0.80208333333333337</v>
      </c>
      <c r="N345" s="1812" t="s">
        <v>1063</v>
      </c>
      <c r="O345" s="2055">
        <v>0.67013888888888884</v>
      </c>
      <c r="P345" s="2661" t="s">
        <v>34</v>
      </c>
      <c r="Q345" s="2661" t="s">
        <v>34</v>
      </c>
      <c r="R345" s="1812" t="s">
        <v>36</v>
      </c>
      <c r="S345" s="1812" t="s">
        <v>600</v>
      </c>
      <c r="T345" s="1812" t="s">
        <v>36</v>
      </c>
      <c r="U345" s="1812" t="s">
        <v>33</v>
      </c>
      <c r="V345" s="2588">
        <f t="shared" si="6"/>
        <v>1.736111111111116E-2</v>
      </c>
      <c r="W345" s="2006"/>
    </row>
    <row r="346" spans="1:23" s="2223" customFormat="1" ht="19.5" customHeight="1">
      <c r="A346" s="1801">
        <v>343</v>
      </c>
      <c r="B346" s="1812"/>
      <c r="C346" s="1811">
        <v>161895</v>
      </c>
      <c r="D346" s="1812" t="s">
        <v>13707</v>
      </c>
      <c r="E346" s="1811" t="s">
        <v>13725</v>
      </c>
      <c r="F346" s="1811" t="s">
        <v>162</v>
      </c>
      <c r="G346" s="1811" t="s">
        <v>13726</v>
      </c>
      <c r="H346" s="1805" t="s">
        <v>463</v>
      </c>
      <c r="I346" s="1805" t="s">
        <v>617</v>
      </c>
      <c r="J346" s="2386" t="s">
        <v>31</v>
      </c>
      <c r="K346" s="2149" t="s">
        <v>3737</v>
      </c>
      <c r="L346" s="2055">
        <v>0.34722222222222221</v>
      </c>
      <c r="M346" s="2055">
        <v>0.44166666666666665</v>
      </c>
      <c r="N346" s="1812" t="s">
        <v>1063</v>
      </c>
      <c r="O346" s="2055">
        <v>0.33333333333333331</v>
      </c>
      <c r="P346" s="2661" t="s">
        <v>34</v>
      </c>
      <c r="Q346" s="2661" t="s">
        <v>34</v>
      </c>
      <c r="R346" s="1812" t="s">
        <v>36</v>
      </c>
      <c r="S346" s="1812" t="s">
        <v>600</v>
      </c>
      <c r="T346" s="1812" t="s">
        <v>36</v>
      </c>
      <c r="U346" s="1812" t="s">
        <v>33</v>
      </c>
      <c r="V346" s="2588">
        <f t="shared" si="6"/>
        <v>1.3888888888888895E-2</v>
      </c>
      <c r="W346" s="2006"/>
    </row>
    <row r="347" spans="1:23" s="2223" customFormat="1">
      <c r="A347" s="1801">
        <v>344</v>
      </c>
      <c r="B347" s="1812"/>
      <c r="C347" s="1811">
        <v>176971</v>
      </c>
      <c r="D347" s="1812" t="s">
        <v>13707</v>
      </c>
      <c r="E347" s="1811" t="s">
        <v>13727</v>
      </c>
      <c r="F347" s="1811" t="s">
        <v>1661</v>
      </c>
      <c r="G347" s="1811" t="s">
        <v>13728</v>
      </c>
      <c r="H347" s="1805" t="s">
        <v>463</v>
      </c>
      <c r="I347" s="1805" t="s">
        <v>617</v>
      </c>
      <c r="J347" s="2386" t="s">
        <v>31</v>
      </c>
      <c r="K347" s="2149" t="s">
        <v>854</v>
      </c>
      <c r="L347" s="2055">
        <v>0.4548611111111111</v>
      </c>
      <c r="M347" s="2055">
        <v>0.57777777777777772</v>
      </c>
      <c r="N347" s="1812" t="s">
        <v>1063</v>
      </c>
      <c r="O347" s="2055">
        <v>0.4375</v>
      </c>
      <c r="P347" s="2661" t="s">
        <v>34</v>
      </c>
      <c r="Q347" s="2661" t="s">
        <v>34</v>
      </c>
      <c r="R347" s="1812" t="s">
        <v>36</v>
      </c>
      <c r="S347" s="1812" t="s">
        <v>600</v>
      </c>
      <c r="T347" s="1812" t="s">
        <v>36</v>
      </c>
      <c r="U347" s="1812" t="s">
        <v>33</v>
      </c>
      <c r="V347" s="2588">
        <f t="shared" si="6"/>
        <v>1.7361111111111105E-2</v>
      </c>
      <c r="W347" s="2006"/>
    </row>
    <row r="348" spans="1:23" s="2223" customFormat="1">
      <c r="A348" s="1801">
        <v>345</v>
      </c>
      <c r="B348" s="1812"/>
      <c r="C348" s="1811">
        <v>212323</v>
      </c>
      <c r="D348" s="1812" t="s">
        <v>13707</v>
      </c>
      <c r="E348" s="1811" t="s">
        <v>13729</v>
      </c>
      <c r="F348" s="1811" t="s">
        <v>267</v>
      </c>
      <c r="G348" s="1811" t="s">
        <v>1651</v>
      </c>
      <c r="H348" s="1805" t="s">
        <v>463</v>
      </c>
      <c r="I348" s="1805" t="s">
        <v>617</v>
      </c>
      <c r="J348" s="2386" t="s">
        <v>31</v>
      </c>
      <c r="K348" s="2149" t="s">
        <v>65</v>
      </c>
      <c r="L348" s="2055">
        <v>0.59375</v>
      </c>
      <c r="M348" s="2055">
        <v>0.70138888888888884</v>
      </c>
      <c r="N348" s="1812" t="s">
        <v>1063</v>
      </c>
      <c r="O348" s="2055">
        <v>0.58333333333333337</v>
      </c>
      <c r="P348" s="2661" t="s">
        <v>34</v>
      </c>
      <c r="Q348" s="2661" t="s">
        <v>34</v>
      </c>
      <c r="R348" s="1812" t="s">
        <v>36</v>
      </c>
      <c r="S348" s="1812" t="s">
        <v>600</v>
      </c>
      <c r="T348" s="1812" t="s">
        <v>36</v>
      </c>
      <c r="U348" s="1812" t="s">
        <v>33</v>
      </c>
      <c r="V348" s="2588">
        <f t="shared" si="6"/>
        <v>1.041666666666663E-2</v>
      </c>
      <c r="W348" s="2006"/>
    </row>
    <row r="349" spans="1:23" s="2223" customFormat="1" ht="18.75" customHeight="1">
      <c r="A349" s="1801">
        <v>346</v>
      </c>
      <c r="B349" s="1812"/>
      <c r="C349" s="1811">
        <v>218465</v>
      </c>
      <c r="D349" s="1812" t="s">
        <v>13707</v>
      </c>
      <c r="E349" s="1811" t="s">
        <v>13730</v>
      </c>
      <c r="F349" s="1811" t="s">
        <v>681</v>
      </c>
      <c r="G349" s="1811" t="s">
        <v>11243</v>
      </c>
      <c r="H349" s="1805" t="s">
        <v>463</v>
      </c>
      <c r="I349" s="1805" t="s">
        <v>617</v>
      </c>
      <c r="J349" s="2386" t="s">
        <v>31</v>
      </c>
      <c r="K349" s="2149" t="s">
        <v>3504</v>
      </c>
      <c r="L349" s="2055">
        <v>0.80208333333333337</v>
      </c>
      <c r="M349" s="2055">
        <v>0.9375</v>
      </c>
      <c r="N349" s="1812" t="s">
        <v>1063</v>
      </c>
      <c r="O349" s="2055">
        <v>0.79166666666666663</v>
      </c>
      <c r="P349" s="2661" t="s">
        <v>34</v>
      </c>
      <c r="Q349" s="2661" t="s">
        <v>34</v>
      </c>
      <c r="R349" s="1812" t="s">
        <v>36</v>
      </c>
      <c r="S349" s="1812" t="s">
        <v>600</v>
      </c>
      <c r="T349" s="1812" t="s">
        <v>36</v>
      </c>
      <c r="U349" s="1812" t="s">
        <v>33</v>
      </c>
      <c r="V349" s="2588">
        <f t="shared" si="6"/>
        <v>1.0416666666666741E-2</v>
      </c>
      <c r="W349" s="2006"/>
    </row>
    <row r="350" spans="1:23" s="2223" customFormat="1" ht="27.75">
      <c r="A350" s="1801">
        <v>347</v>
      </c>
      <c r="B350" s="1812"/>
      <c r="C350" s="1811">
        <v>197639</v>
      </c>
      <c r="D350" s="1812" t="s">
        <v>13707</v>
      </c>
      <c r="E350" s="1811" t="s">
        <v>13731</v>
      </c>
      <c r="F350" s="1811" t="s">
        <v>376</v>
      </c>
      <c r="G350" s="1811" t="s">
        <v>3547</v>
      </c>
      <c r="H350" s="1805" t="s">
        <v>343</v>
      </c>
      <c r="I350" s="1805" t="s">
        <v>495</v>
      </c>
      <c r="J350" s="2386" t="s">
        <v>31</v>
      </c>
      <c r="K350" s="2149" t="s">
        <v>142</v>
      </c>
      <c r="L350" s="2055">
        <v>0.35138888888888886</v>
      </c>
      <c r="M350" s="2055">
        <v>0.75</v>
      </c>
      <c r="N350" s="1812" t="s">
        <v>1063</v>
      </c>
      <c r="O350" s="2055">
        <v>0.33680555555555558</v>
      </c>
      <c r="P350" s="2661" t="s">
        <v>34</v>
      </c>
      <c r="Q350" s="2661" t="s">
        <v>34</v>
      </c>
      <c r="R350" s="2006" t="s">
        <v>35</v>
      </c>
      <c r="S350" s="2006" t="s">
        <v>35</v>
      </c>
      <c r="T350" s="2006" t="s">
        <v>35</v>
      </c>
      <c r="U350" s="2006" t="s">
        <v>37</v>
      </c>
      <c r="V350" s="2588">
        <f t="shared" si="6"/>
        <v>1.4583333333333282E-2</v>
      </c>
      <c r="W350" s="2006"/>
    </row>
    <row r="351" spans="1:23" s="2223" customFormat="1" ht="16.5" customHeight="1">
      <c r="A351" s="1801">
        <v>348</v>
      </c>
      <c r="B351" s="1812"/>
      <c r="C351" s="1811">
        <v>217221</v>
      </c>
      <c r="D351" s="1812" t="s">
        <v>13707</v>
      </c>
      <c r="E351" s="1811" t="s">
        <v>13732</v>
      </c>
      <c r="F351" s="1811" t="s">
        <v>3743</v>
      </c>
      <c r="G351" s="1811" t="s">
        <v>238</v>
      </c>
      <c r="H351" s="1805" t="s">
        <v>237</v>
      </c>
      <c r="I351" s="1805" t="s">
        <v>7654</v>
      </c>
      <c r="J351" s="2386" t="s">
        <v>31</v>
      </c>
      <c r="K351" s="2149" t="s">
        <v>1042</v>
      </c>
      <c r="L351" s="2055">
        <v>0.33819444444444446</v>
      </c>
      <c r="M351" s="2055">
        <v>0.61111111111111116</v>
      </c>
      <c r="N351" s="1812" t="s">
        <v>1063</v>
      </c>
      <c r="O351" s="2055">
        <v>0.33333333333333331</v>
      </c>
      <c r="P351" s="2661" t="s">
        <v>34</v>
      </c>
      <c r="Q351" s="2661" t="s">
        <v>34</v>
      </c>
      <c r="R351" s="1812" t="s">
        <v>36</v>
      </c>
      <c r="S351" s="1812" t="s">
        <v>600</v>
      </c>
      <c r="T351" s="1812" t="s">
        <v>36</v>
      </c>
      <c r="U351" s="1812" t="s">
        <v>33</v>
      </c>
      <c r="V351" s="2588">
        <f t="shared" si="6"/>
        <v>4.8611111111111494E-3</v>
      </c>
      <c r="W351" s="2006"/>
    </row>
    <row r="352" spans="1:23" s="2223" customFormat="1" ht="21.75" customHeight="1">
      <c r="A352" s="1801">
        <v>349</v>
      </c>
      <c r="B352" s="1812"/>
      <c r="C352" s="1811">
        <v>220245</v>
      </c>
      <c r="D352" s="1812" t="s">
        <v>13707</v>
      </c>
      <c r="E352" s="1811" t="s">
        <v>13733</v>
      </c>
      <c r="F352" s="1811" t="s">
        <v>3314</v>
      </c>
      <c r="G352" s="1811" t="s">
        <v>13734</v>
      </c>
      <c r="H352" s="1805" t="s">
        <v>463</v>
      </c>
      <c r="I352" s="1805" t="s">
        <v>462</v>
      </c>
      <c r="J352" s="2386" t="s">
        <v>31</v>
      </c>
      <c r="K352" s="2149" t="s">
        <v>659</v>
      </c>
      <c r="L352" s="2055">
        <v>0.63888888888888884</v>
      </c>
      <c r="M352" s="2055">
        <v>0.82013888888888886</v>
      </c>
      <c r="N352" s="1812" t="s">
        <v>1063</v>
      </c>
      <c r="O352" s="2055">
        <v>0.62847222222222221</v>
      </c>
      <c r="P352" s="2661" t="s">
        <v>34</v>
      </c>
      <c r="Q352" s="2661" t="s">
        <v>34</v>
      </c>
      <c r="R352" s="2006" t="s">
        <v>35</v>
      </c>
      <c r="S352" s="2006" t="s">
        <v>35</v>
      </c>
      <c r="T352" s="2006" t="s">
        <v>35</v>
      </c>
      <c r="U352" s="2006" t="s">
        <v>37</v>
      </c>
      <c r="V352" s="2588">
        <f t="shared" si="6"/>
        <v>1.041666666666663E-2</v>
      </c>
      <c r="W352" s="2006"/>
    </row>
    <row r="353" spans="1:23" s="2223" customFormat="1">
      <c r="A353" s="1801">
        <v>350</v>
      </c>
      <c r="B353" s="1812"/>
      <c r="C353" s="1811">
        <v>208849</v>
      </c>
      <c r="D353" s="1812" t="s">
        <v>13707</v>
      </c>
      <c r="E353" s="1811" t="s">
        <v>9093</v>
      </c>
      <c r="F353" s="1811" t="s">
        <v>1757</v>
      </c>
      <c r="G353" s="1805" t="s">
        <v>394</v>
      </c>
      <c r="H353" s="1805" t="s">
        <v>389</v>
      </c>
      <c r="I353" s="1805" t="s">
        <v>9210</v>
      </c>
      <c r="J353" s="2386" t="s">
        <v>31</v>
      </c>
      <c r="K353" s="2149" t="s">
        <v>3610</v>
      </c>
      <c r="L353" s="2055">
        <v>0.35</v>
      </c>
      <c r="M353" s="2055">
        <v>0.44444444444444442</v>
      </c>
      <c r="N353" s="1812" t="s">
        <v>1063</v>
      </c>
      <c r="O353" s="2055">
        <v>0.34027777777777779</v>
      </c>
      <c r="P353" s="2661" t="s">
        <v>34</v>
      </c>
      <c r="Q353" s="2661" t="s">
        <v>34</v>
      </c>
      <c r="R353" s="1812" t="s">
        <v>36</v>
      </c>
      <c r="S353" s="1812" t="s">
        <v>600</v>
      </c>
      <c r="T353" s="1812" t="s">
        <v>36</v>
      </c>
      <c r="U353" s="1812" t="s">
        <v>33</v>
      </c>
      <c r="V353" s="2588">
        <f t="shared" si="6"/>
        <v>9.7222222222221877E-3</v>
      </c>
      <c r="W353" s="2006"/>
    </row>
    <row r="354" spans="1:23" s="2223" customFormat="1">
      <c r="A354" s="1801">
        <v>351</v>
      </c>
      <c r="B354" s="1812"/>
      <c r="C354" s="1811">
        <v>205823</v>
      </c>
      <c r="D354" s="1812" t="s">
        <v>13707</v>
      </c>
      <c r="E354" s="1811" t="s">
        <v>13735</v>
      </c>
      <c r="F354" s="1811" t="s">
        <v>1719</v>
      </c>
      <c r="G354" s="1811" t="s">
        <v>13736</v>
      </c>
      <c r="H354" s="1805" t="s">
        <v>389</v>
      </c>
      <c r="I354" s="1805" t="s">
        <v>9210</v>
      </c>
      <c r="J354" s="2386" t="s">
        <v>31</v>
      </c>
      <c r="K354" s="2149" t="s">
        <v>3661</v>
      </c>
      <c r="L354" s="2055">
        <v>0.45624999999999999</v>
      </c>
      <c r="M354" s="2055">
        <v>0.65625</v>
      </c>
      <c r="N354" s="1812" t="s">
        <v>1063</v>
      </c>
      <c r="O354" s="2055">
        <v>0.4375</v>
      </c>
      <c r="P354" s="2661" t="s">
        <v>34</v>
      </c>
      <c r="Q354" s="2661" t="s">
        <v>34</v>
      </c>
      <c r="R354" s="2006" t="s">
        <v>35</v>
      </c>
      <c r="S354" s="2006" t="s">
        <v>35</v>
      </c>
      <c r="T354" s="2006" t="s">
        <v>35</v>
      </c>
      <c r="U354" s="2006" t="s">
        <v>37</v>
      </c>
      <c r="V354" s="2588">
        <f t="shared" si="6"/>
        <v>1.8749999999999989E-2</v>
      </c>
      <c r="W354" s="2006"/>
    </row>
    <row r="355" spans="1:23" s="2223" customFormat="1">
      <c r="A355" s="1801">
        <v>352</v>
      </c>
      <c r="B355" s="1812"/>
      <c r="C355" s="1811">
        <v>195829</v>
      </c>
      <c r="D355" s="1812" t="s">
        <v>13707</v>
      </c>
      <c r="E355" s="1811" t="s">
        <v>8860</v>
      </c>
      <c r="F355" s="1811" t="s">
        <v>108</v>
      </c>
      <c r="G355" s="1811" t="s">
        <v>13737</v>
      </c>
      <c r="H355" s="1805" t="s">
        <v>520</v>
      </c>
      <c r="I355" s="1805" t="s">
        <v>1168</v>
      </c>
      <c r="J355" s="2386" t="s">
        <v>31</v>
      </c>
      <c r="K355" s="2149" t="s">
        <v>4208</v>
      </c>
      <c r="L355" s="2055">
        <v>0.66666666666666663</v>
      </c>
      <c r="M355" s="2055">
        <v>0.77083333333333337</v>
      </c>
      <c r="N355" s="1812" t="s">
        <v>1063</v>
      </c>
      <c r="O355" s="2055">
        <v>0.64583333333333337</v>
      </c>
      <c r="P355" s="2661" t="s">
        <v>34</v>
      </c>
      <c r="Q355" s="2661" t="s">
        <v>34</v>
      </c>
      <c r="R355" s="1812" t="s">
        <v>36</v>
      </c>
      <c r="S355" s="1812" t="s">
        <v>600</v>
      </c>
      <c r="T355" s="1812" t="s">
        <v>36</v>
      </c>
      <c r="U355" s="1812" t="s">
        <v>33</v>
      </c>
      <c r="V355" s="2588">
        <f t="shared" si="6"/>
        <v>2.0833333333333259E-2</v>
      </c>
      <c r="W355" s="2006"/>
    </row>
    <row r="356" spans="1:23" s="2223" customFormat="1">
      <c r="A356" s="1801">
        <v>353</v>
      </c>
      <c r="B356" s="1812"/>
      <c r="C356" s="1811">
        <v>8780</v>
      </c>
      <c r="D356" s="1812" t="s">
        <v>13707</v>
      </c>
      <c r="E356" s="1811" t="s">
        <v>13738</v>
      </c>
      <c r="F356" s="1811" t="s">
        <v>276</v>
      </c>
      <c r="G356" s="1811" t="s">
        <v>110</v>
      </c>
      <c r="H356" s="1805" t="s">
        <v>29</v>
      </c>
      <c r="I356" s="1805" t="s">
        <v>28</v>
      </c>
      <c r="J356" s="2386" t="s">
        <v>31</v>
      </c>
      <c r="K356" s="2150" t="s">
        <v>111</v>
      </c>
      <c r="L356" s="2055">
        <v>0.5131944444444444</v>
      </c>
      <c r="M356" s="2055">
        <v>0.55902777777777779</v>
      </c>
      <c r="N356" s="1812" t="s">
        <v>1063</v>
      </c>
      <c r="O356" s="2055">
        <v>0.50347222222222221</v>
      </c>
      <c r="P356" s="2661" t="s">
        <v>34</v>
      </c>
      <c r="Q356" s="2661" t="s">
        <v>34</v>
      </c>
      <c r="R356" s="2006" t="s">
        <v>35</v>
      </c>
      <c r="S356" s="2006" t="s">
        <v>35</v>
      </c>
      <c r="T356" s="2006" t="s">
        <v>35</v>
      </c>
      <c r="U356" s="2006" t="s">
        <v>37</v>
      </c>
      <c r="V356" s="2588">
        <f t="shared" si="6"/>
        <v>9.7222222222221877E-3</v>
      </c>
      <c r="W356" s="2006"/>
    </row>
    <row r="357" spans="1:23" s="2223" customFormat="1">
      <c r="A357" s="1801">
        <v>354</v>
      </c>
      <c r="B357" s="1812"/>
      <c r="C357" s="1811">
        <v>213505</v>
      </c>
      <c r="D357" s="1812" t="s">
        <v>13707</v>
      </c>
      <c r="E357" s="1811" t="s">
        <v>13739</v>
      </c>
      <c r="F357" s="1811" t="s">
        <v>115</v>
      </c>
      <c r="G357" s="1811" t="s">
        <v>394</v>
      </c>
      <c r="H357" s="1805" t="s">
        <v>92</v>
      </c>
      <c r="I357" s="1805" t="s">
        <v>104</v>
      </c>
      <c r="J357" s="2386" t="s">
        <v>31</v>
      </c>
      <c r="K357" s="2149" t="s">
        <v>32</v>
      </c>
      <c r="L357" s="2055">
        <v>0.57499999999999996</v>
      </c>
      <c r="M357" s="2055">
        <v>0.6333333333333333</v>
      </c>
      <c r="N357" s="1812" t="s">
        <v>1063</v>
      </c>
      <c r="O357" s="2055">
        <v>0.5625</v>
      </c>
      <c r="P357" s="2661" t="s">
        <v>34</v>
      </c>
      <c r="Q357" s="2661" t="s">
        <v>34</v>
      </c>
      <c r="R357" s="2006" t="s">
        <v>35</v>
      </c>
      <c r="S357" s="2006" t="s">
        <v>35</v>
      </c>
      <c r="T357" s="2006" t="s">
        <v>35</v>
      </c>
      <c r="U357" s="2006" t="s">
        <v>37</v>
      </c>
      <c r="V357" s="2588">
        <f t="shared" si="6"/>
        <v>1.2499999999999956E-2</v>
      </c>
      <c r="W357" s="2006"/>
    </row>
    <row r="358" spans="1:23" s="2223" customFormat="1">
      <c r="A358" s="1801">
        <v>355</v>
      </c>
      <c r="B358" s="1812"/>
      <c r="C358" s="1811">
        <v>211846</v>
      </c>
      <c r="D358" s="1812" t="s">
        <v>13707</v>
      </c>
      <c r="E358" s="1811" t="s">
        <v>12866</v>
      </c>
      <c r="F358" s="1811" t="s">
        <v>479</v>
      </c>
      <c r="G358" s="1811" t="s">
        <v>128</v>
      </c>
      <c r="H358" s="1805" t="s">
        <v>29</v>
      </c>
      <c r="I358" s="1805" t="s">
        <v>1559</v>
      </c>
      <c r="J358" s="1812"/>
      <c r="K358" s="2149" t="s">
        <v>1027</v>
      </c>
      <c r="L358" s="2055">
        <v>0.68194444444444446</v>
      </c>
      <c r="M358" s="2055">
        <v>0.73611111111111116</v>
      </c>
      <c r="N358" s="1812" t="s">
        <v>1063</v>
      </c>
      <c r="O358" s="2055">
        <v>0.66666666666666663</v>
      </c>
      <c r="P358" s="2661" t="s">
        <v>34</v>
      </c>
      <c r="Q358" s="2661" t="s">
        <v>34</v>
      </c>
      <c r="R358" s="1812" t="s">
        <v>36</v>
      </c>
      <c r="S358" s="1812" t="s">
        <v>600</v>
      </c>
      <c r="T358" s="1812" t="s">
        <v>36</v>
      </c>
      <c r="U358" s="1812" t="s">
        <v>33</v>
      </c>
      <c r="V358" s="2588">
        <f t="shared" si="6"/>
        <v>1.5277777777777835E-2</v>
      </c>
      <c r="W358" s="2006"/>
    </row>
    <row r="359" spans="1:23" s="2223" customFormat="1" ht="27.75">
      <c r="A359" s="1801">
        <v>356</v>
      </c>
      <c r="B359" s="1812"/>
      <c r="C359" s="1811">
        <v>212284</v>
      </c>
      <c r="D359" s="1812" t="s">
        <v>13707</v>
      </c>
      <c r="E359" s="1811" t="s">
        <v>13740</v>
      </c>
      <c r="F359" s="1811" t="s">
        <v>623</v>
      </c>
      <c r="G359" s="1811" t="s">
        <v>13741</v>
      </c>
      <c r="H359" s="1805" t="s">
        <v>215</v>
      </c>
      <c r="I359" s="1805" t="s">
        <v>214</v>
      </c>
      <c r="J359" s="2386" t="s">
        <v>31</v>
      </c>
      <c r="K359" s="2149" t="s">
        <v>56</v>
      </c>
      <c r="L359" s="2055">
        <v>0.34722222222222221</v>
      </c>
      <c r="M359" s="2055">
        <v>0.51388888888888884</v>
      </c>
      <c r="N359" s="1812" t="s">
        <v>219</v>
      </c>
      <c r="O359" s="2055">
        <v>0.33680555555555558</v>
      </c>
      <c r="P359" s="2661" t="s">
        <v>34</v>
      </c>
      <c r="Q359" s="2661" t="s">
        <v>34</v>
      </c>
      <c r="R359" s="1812" t="s">
        <v>36</v>
      </c>
      <c r="S359" s="1812" t="s">
        <v>600</v>
      </c>
      <c r="T359" s="1812" t="s">
        <v>36</v>
      </c>
      <c r="U359" s="1812" t="s">
        <v>33</v>
      </c>
      <c r="V359" s="2588">
        <f t="shared" si="6"/>
        <v>1.041666666666663E-2</v>
      </c>
      <c r="W359" s="2006"/>
    </row>
    <row r="360" spans="1:23" s="2223" customFormat="1">
      <c r="A360" s="1801">
        <v>357</v>
      </c>
      <c r="B360" s="2006"/>
      <c r="C360" s="2018">
        <v>219174</v>
      </c>
      <c r="D360" s="2006" t="s">
        <v>13707</v>
      </c>
      <c r="E360" s="2018" t="s">
        <v>13742</v>
      </c>
      <c r="F360" s="2018" t="s">
        <v>475</v>
      </c>
      <c r="G360" s="2018" t="s">
        <v>13743</v>
      </c>
      <c r="H360" s="2017" t="s">
        <v>215</v>
      </c>
      <c r="I360" s="2017" t="s">
        <v>214</v>
      </c>
      <c r="J360" s="2387" t="s">
        <v>31</v>
      </c>
      <c r="K360" s="2613" t="s">
        <v>180</v>
      </c>
      <c r="L360" s="2485">
        <v>0.54027777777777775</v>
      </c>
      <c r="M360" s="2485">
        <v>0.69097222222222221</v>
      </c>
      <c r="N360" s="2006" t="s">
        <v>219</v>
      </c>
      <c r="O360" s="2485">
        <v>0.52083333333333337</v>
      </c>
      <c r="P360" s="2661" t="s">
        <v>34</v>
      </c>
      <c r="Q360" s="2661" t="s">
        <v>34</v>
      </c>
      <c r="R360" s="2006" t="s">
        <v>36</v>
      </c>
      <c r="S360" s="2006" t="s">
        <v>600</v>
      </c>
      <c r="T360" s="2006" t="s">
        <v>36</v>
      </c>
      <c r="U360" s="2006" t="s">
        <v>33</v>
      </c>
      <c r="V360" s="2589">
        <f t="shared" si="6"/>
        <v>1.9444444444444375E-2</v>
      </c>
      <c r="W360" s="2006"/>
    </row>
    <row r="361" spans="1:23" s="1810" customFormat="1">
      <c r="A361" s="1801">
        <v>358</v>
      </c>
      <c r="B361" s="1801">
        <v>4621</v>
      </c>
      <c r="C361" s="1811">
        <v>217400</v>
      </c>
      <c r="D361" s="1802" t="s">
        <v>13744</v>
      </c>
      <c r="E361" s="1805" t="s">
        <v>13745</v>
      </c>
      <c r="F361" s="1811" t="s">
        <v>703</v>
      </c>
      <c r="G361" s="1811" t="s">
        <v>11645</v>
      </c>
      <c r="H361" s="2076" t="s">
        <v>343</v>
      </c>
      <c r="I361" s="1805" t="s">
        <v>4410</v>
      </c>
      <c r="J361" s="2386" t="s">
        <v>31</v>
      </c>
      <c r="K361" s="1885" t="s">
        <v>274</v>
      </c>
      <c r="L361" s="1807">
        <v>0.35</v>
      </c>
      <c r="M361" s="1807">
        <v>0.46875</v>
      </c>
      <c r="N361" s="1801" t="s">
        <v>545</v>
      </c>
      <c r="O361" s="1807">
        <v>0.375</v>
      </c>
      <c r="P361" s="2661" t="s">
        <v>34</v>
      </c>
      <c r="Q361" s="2661" t="s">
        <v>34</v>
      </c>
      <c r="R361" s="1801" t="s">
        <v>36</v>
      </c>
      <c r="S361" s="1801" t="s">
        <v>600</v>
      </c>
      <c r="T361" s="1801" t="s">
        <v>36</v>
      </c>
      <c r="U361" s="1801" t="s">
        <v>545</v>
      </c>
      <c r="V361" s="952" t="s">
        <v>7752</v>
      </c>
      <c r="W361" s="1805">
        <v>9411443366</v>
      </c>
    </row>
    <row r="362" spans="1:23" s="1810" customFormat="1">
      <c r="A362" s="1801">
        <v>359</v>
      </c>
      <c r="B362" s="1801">
        <v>3149</v>
      </c>
      <c r="C362" s="1811">
        <v>215102</v>
      </c>
      <c r="D362" s="1801" t="s">
        <v>13744</v>
      </c>
      <c r="E362" s="1805" t="s">
        <v>10402</v>
      </c>
      <c r="F362" s="1811" t="s">
        <v>5228</v>
      </c>
      <c r="G362" s="1811" t="s">
        <v>12165</v>
      </c>
      <c r="H362" s="1805" t="s">
        <v>10393</v>
      </c>
      <c r="I362" s="1805" t="s">
        <v>9595</v>
      </c>
      <c r="J362" s="2386" t="s">
        <v>31</v>
      </c>
      <c r="K362" s="1885" t="s">
        <v>13746</v>
      </c>
      <c r="L362" s="1807">
        <v>0.51388888888888884</v>
      </c>
      <c r="M362" s="1807">
        <v>0.53125</v>
      </c>
      <c r="N362" s="1801" t="s">
        <v>1063</v>
      </c>
      <c r="O362" s="1807">
        <v>0.50694444444444442</v>
      </c>
      <c r="P362" s="2661" t="s">
        <v>34</v>
      </c>
      <c r="Q362" s="2661" t="s">
        <v>34</v>
      </c>
      <c r="R362" s="1801" t="s">
        <v>600</v>
      </c>
      <c r="S362" s="1801" t="s">
        <v>600</v>
      </c>
      <c r="T362" s="1801" t="s">
        <v>36</v>
      </c>
      <c r="U362" s="1801" t="s">
        <v>367</v>
      </c>
      <c r="V362" s="2526">
        <f>L362-O362</f>
        <v>6.9444444444444198E-3</v>
      </c>
      <c r="W362" s="1805">
        <v>9991010877</v>
      </c>
    </row>
    <row r="363" spans="1:23" s="1810" customFormat="1">
      <c r="A363" s="1801">
        <v>360</v>
      </c>
      <c r="B363" s="1801"/>
      <c r="C363" s="1811">
        <v>219181</v>
      </c>
      <c r="D363" s="1801" t="s">
        <v>13744</v>
      </c>
      <c r="E363" s="1805" t="s">
        <v>13747</v>
      </c>
      <c r="F363" s="1811" t="s">
        <v>829</v>
      </c>
      <c r="G363" s="1805" t="s">
        <v>13748</v>
      </c>
      <c r="H363" s="1805" t="s">
        <v>10393</v>
      </c>
      <c r="I363" s="1805" t="s">
        <v>47</v>
      </c>
      <c r="J363" s="2386" t="s">
        <v>31</v>
      </c>
      <c r="K363" s="1887" t="s">
        <v>465</v>
      </c>
      <c r="L363" s="1807">
        <v>0.63541666666666663</v>
      </c>
      <c r="M363" s="1807">
        <v>0.78472222222222221</v>
      </c>
      <c r="N363" s="1801" t="s">
        <v>1063</v>
      </c>
      <c r="O363" s="1807">
        <v>0.625</v>
      </c>
      <c r="P363" s="2661" t="s">
        <v>34</v>
      </c>
      <c r="Q363" s="2661" t="s">
        <v>34</v>
      </c>
      <c r="R363" s="1801" t="s">
        <v>600</v>
      </c>
      <c r="S363" s="1801" t="s">
        <v>600</v>
      </c>
      <c r="T363" s="1801" t="s">
        <v>36</v>
      </c>
      <c r="U363" s="1801" t="s">
        <v>367</v>
      </c>
      <c r="V363" s="2526">
        <f t="shared" ref="V363:V371" si="7">L363-O363</f>
        <v>1.041666666666663E-2</v>
      </c>
      <c r="W363" s="1801"/>
    </row>
    <row r="364" spans="1:23" s="1810" customFormat="1">
      <c r="A364" s="1801">
        <v>361</v>
      </c>
      <c r="B364" s="1801">
        <v>3138</v>
      </c>
      <c r="C364" s="1811">
        <v>40612</v>
      </c>
      <c r="D364" s="1801" t="s">
        <v>13744</v>
      </c>
      <c r="E364" s="1805" t="s">
        <v>13749</v>
      </c>
      <c r="F364" s="1811" t="s">
        <v>547</v>
      </c>
      <c r="G364" s="1811" t="s">
        <v>13750</v>
      </c>
      <c r="H364" s="1805" t="s">
        <v>41</v>
      </c>
      <c r="I364" s="1805" t="s">
        <v>11607</v>
      </c>
      <c r="J364" s="2386" t="s">
        <v>31</v>
      </c>
      <c r="K364" s="1887" t="s">
        <v>5900</v>
      </c>
      <c r="L364" s="1807">
        <v>0.38541666666666669</v>
      </c>
      <c r="M364" s="1807">
        <v>0.45833333333333331</v>
      </c>
      <c r="N364" s="1801" t="s">
        <v>1063</v>
      </c>
      <c r="O364" s="1807">
        <v>0.375</v>
      </c>
      <c r="P364" s="2661" t="s">
        <v>34</v>
      </c>
      <c r="Q364" s="2661" t="s">
        <v>34</v>
      </c>
      <c r="R364" s="1801" t="s">
        <v>600</v>
      </c>
      <c r="S364" s="1801" t="s">
        <v>600</v>
      </c>
      <c r="T364" s="1801" t="s">
        <v>36</v>
      </c>
      <c r="U364" s="1801" t="s">
        <v>367</v>
      </c>
      <c r="V364" s="2526">
        <f t="shared" si="7"/>
        <v>1.0416666666666685E-2</v>
      </c>
      <c r="W364" s="1805">
        <v>7840045969</v>
      </c>
    </row>
    <row r="365" spans="1:23" s="2223" customFormat="1">
      <c r="A365" s="1801">
        <v>362</v>
      </c>
      <c r="B365" s="1812"/>
      <c r="C365" s="1811">
        <v>164666</v>
      </c>
      <c r="D365" s="1812" t="s">
        <v>13744</v>
      </c>
      <c r="E365" s="1805" t="s">
        <v>11515</v>
      </c>
      <c r="F365" s="1811" t="s">
        <v>829</v>
      </c>
      <c r="G365" s="1811" t="s">
        <v>13751</v>
      </c>
      <c r="H365" s="1805" t="s">
        <v>41</v>
      </c>
      <c r="I365" s="1805" t="s">
        <v>11467</v>
      </c>
      <c r="J365" s="2386" t="s">
        <v>31</v>
      </c>
      <c r="K365" s="2112" t="s">
        <v>229</v>
      </c>
      <c r="L365" s="2055">
        <v>0.51388888888888884</v>
      </c>
      <c r="M365" s="2055">
        <v>0.61388888888888893</v>
      </c>
      <c r="N365" s="1812" t="s">
        <v>1063</v>
      </c>
      <c r="O365" s="2055">
        <v>0.5</v>
      </c>
      <c r="P365" s="2661" t="s">
        <v>34</v>
      </c>
      <c r="Q365" s="2661" t="s">
        <v>34</v>
      </c>
      <c r="R365" s="1812" t="s">
        <v>600</v>
      </c>
      <c r="S365" s="1812" t="s">
        <v>600</v>
      </c>
      <c r="T365" s="1812" t="s">
        <v>36</v>
      </c>
      <c r="U365" s="1812" t="s">
        <v>367</v>
      </c>
      <c r="V365" s="2526">
        <f t="shared" si="7"/>
        <v>1.388888888888884E-2</v>
      </c>
      <c r="W365" s="1812"/>
    </row>
    <row r="366" spans="1:23" s="2223" customFormat="1">
      <c r="A366" s="1801">
        <v>363</v>
      </c>
      <c r="B366" s="1812"/>
      <c r="C366" s="1811">
        <v>210391</v>
      </c>
      <c r="D366" s="1812" t="s">
        <v>13744</v>
      </c>
      <c r="E366" s="1811" t="s">
        <v>12883</v>
      </c>
      <c r="F366" s="1811" t="s">
        <v>145</v>
      </c>
      <c r="G366" s="1811" t="s">
        <v>4690</v>
      </c>
      <c r="H366" s="1805" t="s">
        <v>41</v>
      </c>
      <c r="I366" s="1805" t="s">
        <v>11467</v>
      </c>
      <c r="J366" s="1812"/>
      <c r="K366" s="2149" t="s">
        <v>4533</v>
      </c>
      <c r="L366" s="2055">
        <v>0.625</v>
      </c>
      <c r="M366" s="2055">
        <v>0.70486111111111116</v>
      </c>
      <c r="N366" s="1812" t="s">
        <v>1063</v>
      </c>
      <c r="O366" s="2055">
        <v>0.60763888888888884</v>
      </c>
      <c r="P366" s="2661" t="s">
        <v>34</v>
      </c>
      <c r="Q366" s="2661" t="s">
        <v>34</v>
      </c>
      <c r="R366" s="1812" t="s">
        <v>600</v>
      </c>
      <c r="S366" s="1812" t="s">
        <v>600</v>
      </c>
      <c r="T366" s="1812" t="s">
        <v>36</v>
      </c>
      <c r="U366" s="1812" t="s">
        <v>367</v>
      </c>
      <c r="V366" s="2526">
        <f t="shared" si="7"/>
        <v>1.736111111111116E-2</v>
      </c>
      <c r="W366" s="1812"/>
    </row>
    <row r="367" spans="1:23" s="2223" customFormat="1">
      <c r="A367" s="1801">
        <v>364</v>
      </c>
      <c r="B367" s="1812"/>
      <c r="C367" s="1811">
        <v>220008</v>
      </c>
      <c r="D367" s="1812" t="s">
        <v>13744</v>
      </c>
      <c r="E367" s="1805" t="s">
        <v>13752</v>
      </c>
      <c r="F367" s="1811" t="s">
        <v>1751</v>
      </c>
      <c r="G367" s="1805" t="s">
        <v>13753</v>
      </c>
      <c r="H367" s="1805" t="s">
        <v>2226</v>
      </c>
      <c r="I367" s="1805" t="s">
        <v>104</v>
      </c>
      <c r="J367" s="2386" t="s">
        <v>31</v>
      </c>
      <c r="K367" s="2112" t="s">
        <v>50</v>
      </c>
      <c r="L367" s="2055">
        <v>0.34861111111111109</v>
      </c>
      <c r="M367" s="2055">
        <v>0.38194444444444442</v>
      </c>
      <c r="N367" s="1812" t="s">
        <v>1063</v>
      </c>
      <c r="O367" s="2055">
        <v>0.33680555555555558</v>
      </c>
      <c r="P367" s="2661" t="s">
        <v>34</v>
      </c>
      <c r="Q367" s="2661" t="s">
        <v>34</v>
      </c>
      <c r="R367" s="1812" t="s">
        <v>600</v>
      </c>
      <c r="S367" s="1812" t="s">
        <v>600</v>
      </c>
      <c r="T367" s="1812" t="s">
        <v>36</v>
      </c>
      <c r="U367" s="1812" t="s">
        <v>367</v>
      </c>
      <c r="V367" s="2526">
        <f t="shared" si="7"/>
        <v>1.1805555555555514E-2</v>
      </c>
      <c r="W367" s="1812"/>
    </row>
    <row r="368" spans="1:23" s="2223" customFormat="1">
      <c r="A368" s="1801">
        <v>365</v>
      </c>
      <c r="B368" s="1812"/>
      <c r="C368" s="1811">
        <v>214733</v>
      </c>
      <c r="D368" s="1812" t="s">
        <v>13744</v>
      </c>
      <c r="E368" s="1805" t="s">
        <v>6980</v>
      </c>
      <c r="F368" s="1811" t="s">
        <v>1118</v>
      </c>
      <c r="G368" s="1811" t="s">
        <v>394</v>
      </c>
      <c r="H368" s="1805" t="s">
        <v>2226</v>
      </c>
      <c r="I368" s="1805" t="s">
        <v>104</v>
      </c>
      <c r="J368" s="2386" t="s">
        <v>31</v>
      </c>
      <c r="K368" s="2149" t="s">
        <v>651</v>
      </c>
      <c r="L368" s="2055">
        <v>0.39583333333333331</v>
      </c>
      <c r="M368" s="2055">
        <v>0.47569444444444442</v>
      </c>
      <c r="N368" s="1812" t="s">
        <v>1063</v>
      </c>
      <c r="O368" s="2055">
        <v>0.38194444444444442</v>
      </c>
      <c r="P368" s="2661" t="s">
        <v>34</v>
      </c>
      <c r="Q368" s="2661" t="s">
        <v>34</v>
      </c>
      <c r="R368" s="1812" t="s">
        <v>600</v>
      </c>
      <c r="S368" s="1812" t="s">
        <v>600</v>
      </c>
      <c r="T368" s="1812" t="s">
        <v>36</v>
      </c>
      <c r="U368" s="1812" t="s">
        <v>367</v>
      </c>
      <c r="V368" s="2526">
        <f t="shared" si="7"/>
        <v>1.3888888888888895E-2</v>
      </c>
      <c r="W368" s="1812"/>
    </row>
    <row r="369" spans="1:23" s="2223" customFormat="1">
      <c r="A369" s="1801">
        <v>366</v>
      </c>
      <c r="B369" s="1812"/>
      <c r="C369" s="1811">
        <v>213024</v>
      </c>
      <c r="D369" s="1812" t="s">
        <v>13744</v>
      </c>
      <c r="E369" s="1805" t="s">
        <v>3084</v>
      </c>
      <c r="F369" s="1811" t="s">
        <v>262</v>
      </c>
      <c r="G369" s="1811" t="s">
        <v>394</v>
      </c>
      <c r="H369" s="1805" t="s">
        <v>2226</v>
      </c>
      <c r="I369" s="1805" t="s">
        <v>104</v>
      </c>
      <c r="J369" s="2386" t="s">
        <v>31</v>
      </c>
      <c r="K369" s="2149" t="s">
        <v>4795</v>
      </c>
      <c r="L369" s="2055">
        <v>0.50069444444444444</v>
      </c>
      <c r="M369" s="2055">
        <v>0.58680555555555558</v>
      </c>
      <c r="N369" s="1812" t="s">
        <v>1063</v>
      </c>
      <c r="O369" s="2055">
        <v>0.4826388888888889</v>
      </c>
      <c r="P369" s="2661" t="s">
        <v>34</v>
      </c>
      <c r="Q369" s="2661" t="s">
        <v>34</v>
      </c>
      <c r="R369" s="1812" t="s">
        <v>600</v>
      </c>
      <c r="S369" s="1812" t="s">
        <v>600</v>
      </c>
      <c r="T369" s="1812" t="s">
        <v>36</v>
      </c>
      <c r="U369" s="1812" t="s">
        <v>367</v>
      </c>
      <c r="V369" s="2526">
        <f t="shared" si="7"/>
        <v>1.8055555555555547E-2</v>
      </c>
      <c r="W369" s="1812"/>
    </row>
    <row r="370" spans="1:23" s="2223" customFormat="1">
      <c r="A370" s="1801">
        <v>367</v>
      </c>
      <c r="B370" s="1812"/>
      <c r="C370" s="1811">
        <v>217022</v>
      </c>
      <c r="D370" s="1812" t="s">
        <v>13744</v>
      </c>
      <c r="E370" s="1805" t="s">
        <v>13754</v>
      </c>
      <c r="F370" s="1811" t="s">
        <v>536</v>
      </c>
      <c r="G370" s="1811" t="s">
        <v>13711</v>
      </c>
      <c r="H370" s="1805" t="s">
        <v>4426</v>
      </c>
      <c r="I370" s="1805" t="s">
        <v>2758</v>
      </c>
      <c r="J370" s="2386" t="s">
        <v>31</v>
      </c>
      <c r="K370" s="2112" t="s">
        <v>176</v>
      </c>
      <c r="L370" s="2055">
        <v>0.60069444444444442</v>
      </c>
      <c r="M370" s="2055">
        <v>0.68055555555555558</v>
      </c>
      <c r="N370" s="1812" t="s">
        <v>1063</v>
      </c>
      <c r="O370" s="2055">
        <v>0.58680555555555558</v>
      </c>
      <c r="P370" s="2661" t="s">
        <v>34</v>
      </c>
      <c r="Q370" s="2661" t="s">
        <v>34</v>
      </c>
      <c r="R370" s="1812" t="s">
        <v>600</v>
      </c>
      <c r="S370" s="1812" t="s">
        <v>600</v>
      </c>
      <c r="T370" s="1812" t="s">
        <v>36</v>
      </c>
      <c r="U370" s="1812" t="s">
        <v>367</v>
      </c>
      <c r="V370" s="2526">
        <f t="shared" si="7"/>
        <v>1.388888888888884E-2</v>
      </c>
      <c r="W370" s="1812"/>
    </row>
    <row r="371" spans="1:23" s="2223" customFormat="1">
      <c r="A371" s="1801">
        <v>368</v>
      </c>
      <c r="B371" s="1812"/>
      <c r="C371" s="1811">
        <v>154174</v>
      </c>
      <c r="D371" s="1812" t="s">
        <v>13744</v>
      </c>
      <c r="E371" s="1805" t="s">
        <v>13755</v>
      </c>
      <c r="F371" s="1811" t="s">
        <v>213</v>
      </c>
      <c r="G371" s="1811" t="s">
        <v>13756</v>
      </c>
      <c r="H371" s="1805" t="s">
        <v>4426</v>
      </c>
      <c r="I371" s="1805" t="s">
        <v>2758</v>
      </c>
      <c r="J371" s="2386" t="s">
        <v>31</v>
      </c>
      <c r="K371" s="2112" t="s">
        <v>423</v>
      </c>
      <c r="L371" s="2055">
        <v>0.73958333333333337</v>
      </c>
      <c r="M371" s="2055">
        <v>0.78125</v>
      </c>
      <c r="N371" s="1812" t="s">
        <v>1063</v>
      </c>
      <c r="O371" s="2055">
        <v>0.71875</v>
      </c>
      <c r="P371" s="2661" t="s">
        <v>34</v>
      </c>
      <c r="Q371" s="2661" t="s">
        <v>34</v>
      </c>
      <c r="R371" s="1812" t="s">
        <v>600</v>
      </c>
      <c r="S371" s="1812" t="s">
        <v>600</v>
      </c>
      <c r="T371" s="1812" t="s">
        <v>36</v>
      </c>
      <c r="U371" s="1812" t="s">
        <v>367</v>
      </c>
      <c r="V371" s="2526">
        <f t="shared" si="7"/>
        <v>2.083333333333337E-2</v>
      </c>
      <c r="W371" s="1812"/>
    </row>
    <row r="372" spans="1:23" s="2223" customFormat="1" ht="27.75">
      <c r="A372" s="1801">
        <v>369</v>
      </c>
      <c r="B372" s="1812">
        <v>4629</v>
      </c>
      <c r="C372" s="1811">
        <v>68611</v>
      </c>
      <c r="D372" s="1812" t="s">
        <v>13744</v>
      </c>
      <c r="E372" s="1805" t="s">
        <v>13757</v>
      </c>
      <c r="F372" s="1811" t="s">
        <v>84</v>
      </c>
      <c r="G372" s="1811" t="s">
        <v>13758</v>
      </c>
      <c r="H372" s="1805" t="s">
        <v>463</v>
      </c>
      <c r="I372" s="1805" t="s">
        <v>9362</v>
      </c>
      <c r="J372" s="2386" t="s">
        <v>31</v>
      </c>
      <c r="K372" s="2149" t="s">
        <v>32</v>
      </c>
      <c r="L372" s="2055">
        <v>0.40625</v>
      </c>
      <c r="M372" s="2055">
        <v>0.45833333333333331</v>
      </c>
      <c r="N372" s="1812" t="s">
        <v>1063</v>
      </c>
      <c r="O372" s="2055">
        <v>0.36944444444444446</v>
      </c>
      <c r="P372" s="2661" t="s">
        <v>34</v>
      </c>
      <c r="Q372" s="2661" t="s">
        <v>34</v>
      </c>
      <c r="R372" s="1812" t="s">
        <v>600</v>
      </c>
      <c r="S372" s="1812" t="s">
        <v>600</v>
      </c>
      <c r="T372" s="1812" t="s">
        <v>36</v>
      </c>
      <c r="U372" s="1812" t="s">
        <v>367</v>
      </c>
      <c r="V372" s="2588">
        <f>L372-O372</f>
        <v>3.6805555555555536E-2</v>
      </c>
      <c r="W372" s="1805">
        <v>9811890291</v>
      </c>
    </row>
    <row r="373" spans="1:23" s="2223" customFormat="1">
      <c r="A373" s="1801">
        <v>370</v>
      </c>
      <c r="B373" s="1812"/>
      <c r="C373" s="1811">
        <v>212111</v>
      </c>
      <c r="D373" s="1812" t="s">
        <v>13744</v>
      </c>
      <c r="E373" s="1805" t="s">
        <v>13759</v>
      </c>
      <c r="F373" s="1811" t="s">
        <v>145</v>
      </c>
      <c r="G373" s="1811" t="s">
        <v>8172</v>
      </c>
      <c r="H373" s="1805" t="s">
        <v>463</v>
      </c>
      <c r="I373" s="1805" t="s">
        <v>462</v>
      </c>
      <c r="J373" s="2386" t="s">
        <v>31</v>
      </c>
      <c r="K373" s="2149" t="s">
        <v>902</v>
      </c>
      <c r="L373" s="2055">
        <v>0.49444444444444446</v>
      </c>
      <c r="M373" s="2055">
        <v>0.58333333333333337</v>
      </c>
      <c r="N373" s="1812" t="s">
        <v>1063</v>
      </c>
      <c r="O373" s="2055">
        <v>0.47222222222222221</v>
      </c>
      <c r="P373" s="2661" t="s">
        <v>34</v>
      </c>
      <c r="Q373" s="2661" t="s">
        <v>34</v>
      </c>
      <c r="R373" s="1812" t="s">
        <v>600</v>
      </c>
      <c r="S373" s="1812" t="s">
        <v>600</v>
      </c>
      <c r="T373" s="1812" t="s">
        <v>36</v>
      </c>
      <c r="U373" s="1812" t="s">
        <v>367</v>
      </c>
      <c r="V373" s="1812"/>
      <c r="W373" s="1812"/>
    </row>
    <row r="374" spans="1:23" s="2223" customFormat="1" ht="27.75">
      <c r="A374" s="1801">
        <v>371</v>
      </c>
      <c r="B374" s="1812">
        <v>3119</v>
      </c>
      <c r="C374" s="1811">
        <v>218756</v>
      </c>
      <c r="D374" s="1812" t="s">
        <v>13744</v>
      </c>
      <c r="E374" s="1805" t="s">
        <v>13760</v>
      </c>
      <c r="F374" s="1811" t="s">
        <v>68</v>
      </c>
      <c r="G374" s="1811" t="s">
        <v>13761</v>
      </c>
      <c r="H374" s="1805" t="s">
        <v>463</v>
      </c>
      <c r="I374" s="1805" t="s">
        <v>9362</v>
      </c>
      <c r="J374" s="2386" t="s">
        <v>31</v>
      </c>
      <c r="K374" s="2149" t="s">
        <v>329</v>
      </c>
      <c r="L374" s="2055">
        <v>0.64930555555555558</v>
      </c>
      <c r="M374" s="2055">
        <v>0.67013888888888884</v>
      </c>
      <c r="N374" s="1812" t="s">
        <v>1063</v>
      </c>
      <c r="O374" s="2055">
        <v>0.62152777777777779</v>
      </c>
      <c r="P374" s="2661" t="s">
        <v>34</v>
      </c>
      <c r="Q374" s="2661" t="s">
        <v>34</v>
      </c>
      <c r="R374" s="1812" t="s">
        <v>600</v>
      </c>
      <c r="S374" s="1812" t="s">
        <v>600</v>
      </c>
      <c r="T374" s="1812" t="s">
        <v>36</v>
      </c>
      <c r="U374" s="1812" t="s">
        <v>367</v>
      </c>
      <c r="V374" s="2588">
        <f>L374-O374</f>
        <v>2.777777777777779E-2</v>
      </c>
      <c r="W374" s="1805">
        <v>9811159049</v>
      </c>
    </row>
    <row r="375" spans="1:23">
      <c r="A375" s="1801">
        <v>372</v>
      </c>
      <c r="B375" s="775"/>
      <c r="C375" s="2105">
        <v>158556</v>
      </c>
      <c r="D375" s="775" t="s">
        <v>13744</v>
      </c>
      <c r="E375" s="1503" t="s">
        <v>13762</v>
      </c>
      <c r="F375" s="2105" t="s">
        <v>2423</v>
      </c>
      <c r="G375" s="2105" t="s">
        <v>13763</v>
      </c>
      <c r="H375" s="1503" t="s">
        <v>70</v>
      </c>
      <c r="I375" s="1503" t="s">
        <v>5906</v>
      </c>
      <c r="J375" s="775"/>
      <c r="K375" s="775"/>
      <c r="L375" s="775"/>
      <c r="M375" s="775"/>
      <c r="N375" s="2651" t="s">
        <v>37</v>
      </c>
      <c r="O375" s="775"/>
      <c r="P375" s="2367"/>
      <c r="Q375" s="2367"/>
      <c r="R375" s="775"/>
      <c r="S375" s="775"/>
      <c r="T375" s="775"/>
      <c r="U375" s="775"/>
      <c r="V375" s="2588">
        <f t="shared" ref="V375:V385" si="8">L375-O375</f>
        <v>0</v>
      </c>
      <c r="W375" s="775"/>
    </row>
    <row r="376" spans="1:23" ht="19.5" customHeight="1">
      <c r="A376" s="1801">
        <v>373</v>
      </c>
      <c r="B376" s="775"/>
      <c r="C376" s="2105">
        <v>219653</v>
      </c>
      <c r="D376" s="775" t="s">
        <v>13744</v>
      </c>
      <c r="E376" s="1503" t="s">
        <v>13764</v>
      </c>
      <c r="F376" s="2105" t="s">
        <v>4131</v>
      </c>
      <c r="G376" s="2105" t="s">
        <v>11209</v>
      </c>
      <c r="H376" s="1503" t="s">
        <v>70</v>
      </c>
      <c r="I376" s="1503" t="s">
        <v>5906</v>
      </c>
      <c r="J376" s="775"/>
      <c r="K376" s="775"/>
      <c r="L376" s="775"/>
      <c r="M376" s="775"/>
      <c r="N376" s="2651" t="s">
        <v>37</v>
      </c>
      <c r="O376" s="775"/>
      <c r="P376" s="2367"/>
      <c r="Q376" s="2367"/>
      <c r="R376" s="775"/>
      <c r="S376" s="775"/>
      <c r="T376" s="775"/>
      <c r="U376" s="775"/>
      <c r="V376" s="2588">
        <f t="shared" si="8"/>
        <v>0</v>
      </c>
      <c r="W376" s="775"/>
    </row>
    <row r="377" spans="1:23" ht="22.5" customHeight="1">
      <c r="A377" s="1801">
        <v>374</v>
      </c>
      <c r="B377" s="775"/>
      <c r="C377" s="2105">
        <v>209492</v>
      </c>
      <c r="D377" s="775" t="s">
        <v>13744</v>
      </c>
      <c r="E377" s="1503" t="s">
        <v>13765</v>
      </c>
      <c r="F377" s="2105" t="s">
        <v>78</v>
      </c>
      <c r="G377" s="2105" t="s">
        <v>11335</v>
      </c>
      <c r="H377" s="1503" t="s">
        <v>70</v>
      </c>
      <c r="I377" s="1503" t="s">
        <v>5906</v>
      </c>
      <c r="J377" s="775"/>
      <c r="K377" s="775"/>
      <c r="L377" s="775"/>
      <c r="M377" s="775"/>
      <c r="N377" s="2651" t="s">
        <v>37</v>
      </c>
      <c r="O377" s="775"/>
      <c r="P377" s="2367"/>
      <c r="Q377" s="2367"/>
      <c r="R377" s="775"/>
      <c r="S377" s="775"/>
      <c r="T377" s="775"/>
      <c r="U377" s="775"/>
      <c r="V377" s="2588">
        <f t="shared" si="8"/>
        <v>0</v>
      </c>
      <c r="W377" s="775"/>
    </row>
    <row r="378" spans="1:23">
      <c r="A378" s="1801">
        <v>375</v>
      </c>
      <c r="B378" s="775"/>
      <c r="C378" s="2105">
        <v>204900</v>
      </c>
      <c r="D378" s="775" t="s">
        <v>13744</v>
      </c>
      <c r="E378" s="1503" t="s">
        <v>13766</v>
      </c>
      <c r="F378" s="2105" t="s">
        <v>301</v>
      </c>
      <c r="G378" s="2105" t="s">
        <v>11335</v>
      </c>
      <c r="H378" s="1503" t="s">
        <v>70</v>
      </c>
      <c r="I378" s="1503" t="s">
        <v>183</v>
      </c>
      <c r="J378" s="775"/>
      <c r="K378" s="775"/>
      <c r="L378" s="775"/>
      <c r="M378" s="775"/>
      <c r="N378" s="2651" t="s">
        <v>37</v>
      </c>
      <c r="O378" s="775"/>
      <c r="P378" s="2367"/>
      <c r="Q378" s="2367"/>
      <c r="R378" s="775"/>
      <c r="S378" s="775"/>
      <c r="T378" s="775"/>
      <c r="U378" s="775"/>
      <c r="V378" s="2588">
        <f t="shared" si="8"/>
        <v>0</v>
      </c>
      <c r="W378" s="775"/>
    </row>
    <row r="379" spans="1:23" ht="20.25" customHeight="1">
      <c r="A379" s="1801">
        <v>376</v>
      </c>
      <c r="B379" s="775"/>
      <c r="C379" s="2105">
        <v>216419</v>
      </c>
      <c r="D379" s="775" t="s">
        <v>13744</v>
      </c>
      <c r="E379" s="1503" t="s">
        <v>13767</v>
      </c>
      <c r="F379" s="2105" t="s">
        <v>647</v>
      </c>
      <c r="G379" s="2105" t="s">
        <v>13768</v>
      </c>
      <c r="H379" s="1503" t="s">
        <v>70</v>
      </c>
      <c r="I379" s="1503" t="s">
        <v>183</v>
      </c>
      <c r="J379" s="775"/>
      <c r="K379" s="775"/>
      <c r="L379" s="775"/>
      <c r="M379" s="775"/>
      <c r="N379" s="2651" t="s">
        <v>37</v>
      </c>
      <c r="O379" s="775"/>
      <c r="P379" s="2367"/>
      <c r="Q379" s="2367"/>
      <c r="R379" s="775"/>
      <c r="S379" s="775"/>
      <c r="T379" s="775"/>
      <c r="U379" s="775"/>
      <c r="V379" s="2588">
        <f t="shared" si="8"/>
        <v>0</v>
      </c>
      <c r="W379" s="775"/>
    </row>
    <row r="380" spans="1:23" ht="20.25" customHeight="1">
      <c r="A380" s="1801">
        <v>377</v>
      </c>
      <c r="B380" s="775"/>
      <c r="C380" s="2220">
        <v>196550</v>
      </c>
      <c r="D380" s="775" t="s">
        <v>13744</v>
      </c>
      <c r="E380" s="1629" t="s">
        <v>13769</v>
      </c>
      <c r="F380" s="2105" t="s">
        <v>623</v>
      </c>
      <c r="G380" s="1503" t="s">
        <v>13768</v>
      </c>
      <c r="H380" s="1503" t="s">
        <v>70</v>
      </c>
      <c r="I380" s="1503" t="s">
        <v>183</v>
      </c>
      <c r="J380" s="775"/>
      <c r="K380" s="775"/>
      <c r="L380" s="775"/>
      <c r="M380" s="775"/>
      <c r="N380" s="2651" t="s">
        <v>37</v>
      </c>
      <c r="O380" s="775"/>
      <c r="P380" s="2367"/>
      <c r="Q380" s="2367"/>
      <c r="R380" s="775"/>
      <c r="S380" s="775"/>
      <c r="T380" s="775"/>
      <c r="U380" s="775"/>
      <c r="V380" s="2588">
        <f t="shared" si="8"/>
        <v>0</v>
      </c>
      <c r="W380" s="775"/>
    </row>
    <row r="381" spans="1:23" s="2223" customFormat="1">
      <c r="A381" s="1801">
        <v>378</v>
      </c>
      <c r="B381" s="1812"/>
      <c r="C381" s="1811">
        <v>220418</v>
      </c>
      <c r="D381" s="1812" t="s">
        <v>13744</v>
      </c>
      <c r="E381" s="1805" t="s">
        <v>6146</v>
      </c>
      <c r="F381" s="1811" t="s">
        <v>149</v>
      </c>
      <c r="G381" s="1811" t="s">
        <v>13770</v>
      </c>
      <c r="H381" s="1805" t="s">
        <v>463</v>
      </c>
      <c r="I381" s="1805" t="s">
        <v>1541</v>
      </c>
      <c r="J381" s="2386" t="s">
        <v>31</v>
      </c>
      <c r="K381" s="2112" t="s">
        <v>5020</v>
      </c>
      <c r="L381" s="2055">
        <v>0.44097222222222221</v>
      </c>
      <c r="M381" s="1812" t="s">
        <v>13771</v>
      </c>
      <c r="N381" s="1812" t="s">
        <v>1063</v>
      </c>
      <c r="O381" s="2055">
        <v>0.4236111111111111</v>
      </c>
      <c r="P381" s="2661" t="s">
        <v>34</v>
      </c>
      <c r="Q381" s="2661" t="s">
        <v>34</v>
      </c>
      <c r="R381" s="1812" t="s">
        <v>600</v>
      </c>
      <c r="S381" s="1812" t="s">
        <v>600</v>
      </c>
      <c r="T381" s="1812" t="s">
        <v>36</v>
      </c>
      <c r="U381" s="1812" t="s">
        <v>367</v>
      </c>
      <c r="V381" s="2588">
        <f t="shared" si="8"/>
        <v>1.7361111111111105E-2</v>
      </c>
      <c r="W381" s="1812"/>
    </row>
    <row r="382" spans="1:23" s="2223" customFormat="1">
      <c r="A382" s="1801">
        <v>379</v>
      </c>
      <c r="B382" s="1812"/>
      <c r="C382" s="1811">
        <v>161650</v>
      </c>
      <c r="D382" s="1812" t="s">
        <v>13744</v>
      </c>
      <c r="E382" s="1805" t="s">
        <v>13535</v>
      </c>
      <c r="F382" s="1811" t="s">
        <v>90</v>
      </c>
      <c r="G382" s="1811" t="s">
        <v>13772</v>
      </c>
      <c r="H382" s="1805" t="s">
        <v>463</v>
      </c>
      <c r="I382" s="1805" t="s">
        <v>1541</v>
      </c>
      <c r="J382" s="2386" t="s">
        <v>31</v>
      </c>
      <c r="K382" s="2112" t="s">
        <v>3654</v>
      </c>
      <c r="L382" s="2055">
        <v>0.52083333333333337</v>
      </c>
      <c r="M382" s="2055">
        <v>0.54861111111111116</v>
      </c>
      <c r="N382" s="1812" t="s">
        <v>1063</v>
      </c>
      <c r="O382" s="2055">
        <v>0.50694444444444442</v>
      </c>
      <c r="P382" s="2661" t="s">
        <v>34</v>
      </c>
      <c r="Q382" s="2661" t="s">
        <v>34</v>
      </c>
      <c r="R382" s="1812" t="s">
        <v>600</v>
      </c>
      <c r="S382" s="1812" t="s">
        <v>600</v>
      </c>
      <c r="T382" s="1812" t="s">
        <v>36</v>
      </c>
      <c r="U382" s="1812" t="s">
        <v>367</v>
      </c>
      <c r="V382" s="2588">
        <f t="shared" si="8"/>
        <v>1.3888888888888951E-2</v>
      </c>
      <c r="W382" s="1812"/>
    </row>
    <row r="383" spans="1:23" s="2223" customFormat="1">
      <c r="A383" s="1801">
        <v>380</v>
      </c>
      <c r="B383" s="1812"/>
      <c r="C383" s="1811">
        <v>219695</v>
      </c>
      <c r="D383" s="1812" t="s">
        <v>13744</v>
      </c>
      <c r="E383" s="1805" t="s">
        <v>13773</v>
      </c>
      <c r="F383" s="1811" t="s">
        <v>2095</v>
      </c>
      <c r="G383" s="1811" t="s">
        <v>13774</v>
      </c>
      <c r="H383" s="1805" t="s">
        <v>9120</v>
      </c>
      <c r="I383" s="1805" t="s">
        <v>10640</v>
      </c>
      <c r="J383" s="2386" t="s">
        <v>31</v>
      </c>
      <c r="K383" s="2112" t="s">
        <v>229</v>
      </c>
      <c r="L383" s="2055">
        <v>0.35069444444444442</v>
      </c>
      <c r="M383" s="2055">
        <v>0.76388888888888884</v>
      </c>
      <c r="N383" s="1812" t="s">
        <v>1063</v>
      </c>
      <c r="O383" s="2055">
        <v>0.33333333333333331</v>
      </c>
      <c r="P383" s="2661" t="s">
        <v>34</v>
      </c>
      <c r="Q383" s="2661" t="s">
        <v>34</v>
      </c>
      <c r="R383" s="1812" t="s">
        <v>600</v>
      </c>
      <c r="S383" s="1812" t="s">
        <v>600</v>
      </c>
      <c r="T383" s="1812" t="s">
        <v>36</v>
      </c>
      <c r="U383" s="1812" t="s">
        <v>367</v>
      </c>
      <c r="V383" s="2588">
        <f t="shared" si="8"/>
        <v>1.7361111111111105E-2</v>
      </c>
      <c r="W383" s="1812"/>
    </row>
    <row r="384" spans="1:23" s="2223" customFormat="1">
      <c r="A384" s="1801">
        <v>381</v>
      </c>
      <c r="B384" s="1812"/>
      <c r="C384" s="1811">
        <v>214541</v>
      </c>
      <c r="D384" s="1812" t="s">
        <v>13744</v>
      </c>
      <c r="E384" s="1805" t="s">
        <v>13775</v>
      </c>
      <c r="F384" s="1811" t="s">
        <v>748</v>
      </c>
      <c r="G384" s="1811" t="s">
        <v>7088</v>
      </c>
      <c r="H384" s="1805" t="s">
        <v>3346</v>
      </c>
      <c r="I384" s="1805" t="s">
        <v>773</v>
      </c>
      <c r="J384" s="2386" t="s">
        <v>31</v>
      </c>
      <c r="K384" s="2112" t="s">
        <v>465</v>
      </c>
      <c r="L384" s="2055">
        <v>0.3125</v>
      </c>
      <c r="M384" s="2055">
        <v>0.55208333333333337</v>
      </c>
      <c r="N384" s="1812" t="s">
        <v>1063</v>
      </c>
      <c r="O384" s="2055">
        <v>0.30208333333333331</v>
      </c>
      <c r="P384" s="2661" t="s">
        <v>34</v>
      </c>
      <c r="Q384" s="2661" t="s">
        <v>34</v>
      </c>
      <c r="R384" s="1812" t="s">
        <v>600</v>
      </c>
      <c r="S384" s="1812" t="s">
        <v>600</v>
      </c>
      <c r="T384" s="1812" t="s">
        <v>36</v>
      </c>
      <c r="U384" s="1812" t="s">
        <v>367</v>
      </c>
      <c r="V384" s="2588">
        <f t="shared" si="8"/>
        <v>1.0416666666666685E-2</v>
      </c>
      <c r="W384" s="1812"/>
    </row>
    <row r="385" spans="1:23" s="2223" customFormat="1">
      <c r="A385" s="1801">
        <v>382</v>
      </c>
      <c r="B385" s="1812"/>
      <c r="C385" s="1811">
        <v>214922</v>
      </c>
      <c r="D385" s="1812" t="s">
        <v>13744</v>
      </c>
      <c r="E385" s="1805" t="s">
        <v>13776</v>
      </c>
      <c r="F385" s="1811" t="s">
        <v>53</v>
      </c>
      <c r="G385" s="1811" t="s">
        <v>3974</v>
      </c>
      <c r="H385" s="1805" t="s">
        <v>3346</v>
      </c>
      <c r="I385" s="1805" t="s">
        <v>98</v>
      </c>
      <c r="J385" s="2386" t="s">
        <v>31</v>
      </c>
      <c r="K385" s="2112" t="s">
        <v>5020</v>
      </c>
      <c r="L385" s="2055">
        <v>0.39583333333333331</v>
      </c>
      <c r="M385" s="2055">
        <v>0.68402777777777779</v>
      </c>
      <c r="N385" s="1812" t="s">
        <v>1063</v>
      </c>
      <c r="O385" s="2055">
        <v>0.38194444444444442</v>
      </c>
      <c r="P385" s="2661" t="s">
        <v>34</v>
      </c>
      <c r="Q385" s="2661" t="s">
        <v>34</v>
      </c>
      <c r="R385" s="1812" t="s">
        <v>600</v>
      </c>
      <c r="S385" s="1812" t="s">
        <v>600</v>
      </c>
      <c r="T385" s="1812" t="s">
        <v>36</v>
      </c>
      <c r="U385" s="1812" t="s">
        <v>13777</v>
      </c>
      <c r="V385" s="2588">
        <f t="shared" si="8"/>
        <v>1.3888888888888895E-2</v>
      </c>
      <c r="W385" s="1812"/>
    </row>
    <row r="386" spans="1:23" s="2223" customFormat="1">
      <c r="A386" s="1801">
        <v>383</v>
      </c>
      <c r="B386" s="1812">
        <v>4639</v>
      </c>
      <c r="C386" s="1811">
        <v>152194</v>
      </c>
      <c r="D386" s="1812" t="s">
        <v>13744</v>
      </c>
      <c r="E386" s="1805" t="s">
        <v>13778</v>
      </c>
      <c r="F386" s="1811" t="s">
        <v>267</v>
      </c>
      <c r="G386" s="1811" t="s">
        <v>4475</v>
      </c>
      <c r="H386" s="1805" t="s">
        <v>29</v>
      </c>
      <c r="I386" s="1805" t="s">
        <v>10375</v>
      </c>
      <c r="J386" s="2386" t="s">
        <v>31</v>
      </c>
      <c r="K386" s="2112" t="s">
        <v>6913</v>
      </c>
      <c r="L386" s="2055">
        <v>0.36458333333333331</v>
      </c>
      <c r="M386" s="2055">
        <v>0.39583333333333331</v>
      </c>
      <c r="N386" s="1812" t="s">
        <v>1063</v>
      </c>
      <c r="O386" s="2055">
        <v>0.36805555555555558</v>
      </c>
      <c r="P386" s="2661" t="s">
        <v>34</v>
      </c>
      <c r="Q386" s="2661" t="s">
        <v>34</v>
      </c>
      <c r="R386" s="1812" t="s">
        <v>36</v>
      </c>
      <c r="S386" s="1812" t="s">
        <v>600</v>
      </c>
      <c r="T386" s="1812" t="s">
        <v>36</v>
      </c>
      <c r="U386" s="1812" t="s">
        <v>33</v>
      </c>
      <c r="V386" s="2620" t="s">
        <v>4205</v>
      </c>
      <c r="W386" s="1805">
        <v>9052383650</v>
      </c>
    </row>
    <row r="387" spans="1:23" s="2223" customFormat="1">
      <c r="A387" s="1801">
        <v>384</v>
      </c>
      <c r="B387" s="1812">
        <v>3130</v>
      </c>
      <c r="C387" s="1811">
        <v>220649</v>
      </c>
      <c r="D387" s="1812" t="s">
        <v>13744</v>
      </c>
      <c r="E387" s="1811" t="s">
        <v>13779</v>
      </c>
      <c r="F387" s="1811" t="s">
        <v>616</v>
      </c>
      <c r="G387" s="1811" t="s">
        <v>1871</v>
      </c>
      <c r="H387" s="1805" t="s">
        <v>29</v>
      </c>
      <c r="I387" s="1805" t="s">
        <v>5418</v>
      </c>
      <c r="J387" s="2386" t="s">
        <v>31</v>
      </c>
      <c r="K387" s="2112" t="s">
        <v>3514</v>
      </c>
      <c r="L387" s="2055">
        <v>0.43055555555555558</v>
      </c>
      <c r="M387" s="2055">
        <v>0.52083333333333337</v>
      </c>
      <c r="N387" s="1812" t="s">
        <v>1063</v>
      </c>
      <c r="O387" s="2055">
        <v>0.42708333333333331</v>
      </c>
      <c r="P387" s="2661" t="s">
        <v>34</v>
      </c>
      <c r="Q387" s="2661" t="s">
        <v>34</v>
      </c>
      <c r="R387" s="1812" t="s">
        <v>36</v>
      </c>
      <c r="S387" s="1812" t="s">
        <v>600</v>
      </c>
      <c r="T387" s="1812" t="s">
        <v>36</v>
      </c>
      <c r="U387" s="1812" t="s">
        <v>33</v>
      </c>
      <c r="V387" s="2588">
        <f>L387-O387</f>
        <v>3.4722222222222654E-3</v>
      </c>
      <c r="W387" s="1811">
        <v>9910908336</v>
      </c>
    </row>
    <row r="388" spans="1:23" s="2223" customFormat="1">
      <c r="A388" s="1801">
        <v>385</v>
      </c>
      <c r="B388" s="1812">
        <v>4622</v>
      </c>
      <c r="C388" s="1811">
        <v>179550</v>
      </c>
      <c r="D388" s="1812" t="s">
        <v>13744</v>
      </c>
      <c r="E388" s="1805" t="s">
        <v>13780</v>
      </c>
      <c r="F388" s="1811" t="s">
        <v>53</v>
      </c>
      <c r="G388" s="1811" t="s">
        <v>3806</v>
      </c>
      <c r="H388" s="1805" t="s">
        <v>29</v>
      </c>
      <c r="I388" s="1805" t="s">
        <v>10375</v>
      </c>
      <c r="J388" s="2386" t="s">
        <v>31</v>
      </c>
      <c r="K388" s="2112" t="s">
        <v>823</v>
      </c>
      <c r="L388" s="2055">
        <v>0.54166666666666663</v>
      </c>
      <c r="M388" s="2055">
        <v>0.60416666666666663</v>
      </c>
      <c r="N388" s="1812" t="s">
        <v>1063</v>
      </c>
      <c r="O388" s="2055">
        <v>0.53472222222222221</v>
      </c>
      <c r="P388" s="2661" t="s">
        <v>34</v>
      </c>
      <c r="Q388" s="2661" t="s">
        <v>34</v>
      </c>
      <c r="R388" s="1812" t="s">
        <v>36</v>
      </c>
      <c r="S388" s="1812" t="s">
        <v>600</v>
      </c>
      <c r="T388" s="1812" t="s">
        <v>36</v>
      </c>
      <c r="U388" s="1812" t="s">
        <v>33</v>
      </c>
      <c r="V388" s="2588">
        <f>L388-O388</f>
        <v>6.9444444444444198E-3</v>
      </c>
      <c r="W388" s="1805">
        <v>9818488543</v>
      </c>
    </row>
    <row r="389" spans="1:23" s="2223" customFormat="1">
      <c r="A389" s="1801">
        <v>386</v>
      </c>
      <c r="B389" s="1812"/>
      <c r="C389" s="1811">
        <v>220209</v>
      </c>
      <c r="D389" s="1812" t="s">
        <v>13744</v>
      </c>
      <c r="E389" s="1811" t="s">
        <v>13781</v>
      </c>
      <c r="F389" s="1811" t="s">
        <v>186</v>
      </c>
      <c r="G389" s="1811" t="s">
        <v>13782</v>
      </c>
      <c r="H389" s="1805" t="s">
        <v>29</v>
      </c>
      <c r="I389" s="1805" t="s">
        <v>28</v>
      </c>
      <c r="J389" s="2386" t="s">
        <v>31</v>
      </c>
      <c r="K389" s="2112" t="s">
        <v>50</v>
      </c>
      <c r="L389" s="2055">
        <v>0.62291666666666667</v>
      </c>
      <c r="M389" s="2055">
        <v>0.64583333333333337</v>
      </c>
      <c r="N389" s="1812" t="s">
        <v>1063</v>
      </c>
      <c r="O389" s="2055">
        <v>0.60416666666666663</v>
      </c>
      <c r="P389" s="2661" t="s">
        <v>34</v>
      </c>
      <c r="Q389" s="2661" t="s">
        <v>34</v>
      </c>
      <c r="R389" s="1812" t="s">
        <v>36</v>
      </c>
      <c r="S389" s="1812" t="s">
        <v>600</v>
      </c>
      <c r="T389" s="1812" t="s">
        <v>36</v>
      </c>
      <c r="U389" s="1812" t="s">
        <v>33</v>
      </c>
      <c r="V389" s="2588">
        <f t="shared" ref="V389:V415" si="9">L389-O389</f>
        <v>1.8750000000000044E-2</v>
      </c>
      <c r="W389" s="1812"/>
    </row>
    <row r="390" spans="1:23" s="1810" customFormat="1" ht="27.75">
      <c r="A390" s="1801">
        <v>387</v>
      </c>
      <c r="B390" s="1890"/>
      <c r="C390" s="2348">
        <v>214012</v>
      </c>
      <c r="D390" s="1891" t="s">
        <v>13783</v>
      </c>
      <c r="E390" s="2347" t="s">
        <v>13784</v>
      </c>
      <c r="F390" s="2348" t="s">
        <v>852</v>
      </c>
      <c r="G390" s="2348" t="s">
        <v>13785</v>
      </c>
      <c r="H390" s="2348" t="s">
        <v>4426</v>
      </c>
      <c r="I390" s="2347" t="s">
        <v>2758</v>
      </c>
      <c r="J390" s="2454" t="s">
        <v>31</v>
      </c>
      <c r="K390" s="2129" t="s">
        <v>56</v>
      </c>
      <c r="L390" s="1892">
        <v>0.34722222222222221</v>
      </c>
      <c r="M390" s="1892">
        <v>0.78819444444444442</v>
      </c>
      <c r="N390" s="1801" t="s">
        <v>1063</v>
      </c>
      <c r="O390" s="1892">
        <v>0.33680555555555558</v>
      </c>
      <c r="P390" s="2657" t="s">
        <v>34</v>
      </c>
      <c r="Q390" s="2657" t="s">
        <v>34</v>
      </c>
      <c r="R390" s="1801" t="s">
        <v>36</v>
      </c>
      <c r="S390" s="1801" t="s">
        <v>600</v>
      </c>
      <c r="T390" s="1801" t="s">
        <v>36</v>
      </c>
      <c r="U390" s="1801" t="s">
        <v>33</v>
      </c>
      <c r="V390" s="2526">
        <f t="shared" si="9"/>
        <v>1.041666666666663E-2</v>
      </c>
      <c r="W390" s="1890"/>
    </row>
    <row r="391" spans="1:23" s="1810" customFormat="1">
      <c r="A391" s="1801">
        <v>388</v>
      </c>
      <c r="B391" s="1801"/>
      <c r="C391" s="2353">
        <v>191356</v>
      </c>
      <c r="D391" s="1801" t="s">
        <v>13783</v>
      </c>
      <c r="E391" s="2106" t="s">
        <v>1997</v>
      </c>
      <c r="F391" s="2353" t="s">
        <v>2107</v>
      </c>
      <c r="G391" s="2353" t="s">
        <v>13786</v>
      </c>
      <c r="H391" s="2106" t="s">
        <v>41</v>
      </c>
      <c r="I391" s="2106" t="s">
        <v>11467</v>
      </c>
      <c r="J391" s="1801" t="s">
        <v>874</v>
      </c>
      <c r="K391" s="2129" t="s">
        <v>469</v>
      </c>
      <c r="L391" s="1807">
        <v>0.79166666666666663</v>
      </c>
      <c r="M391" s="1807">
        <v>0.86805555555555558</v>
      </c>
      <c r="N391" s="1801" t="s">
        <v>1063</v>
      </c>
      <c r="O391" s="1807">
        <v>0.77083333333333337</v>
      </c>
      <c r="P391" s="2661" t="s">
        <v>34</v>
      </c>
      <c r="Q391" s="2661" t="s">
        <v>34</v>
      </c>
      <c r="R391" s="1801" t="s">
        <v>600</v>
      </c>
      <c r="S391" s="1801" t="s">
        <v>600</v>
      </c>
      <c r="T391" s="1801" t="s">
        <v>36</v>
      </c>
      <c r="U391" s="1801" t="s">
        <v>367</v>
      </c>
      <c r="V391" s="2526">
        <f t="shared" si="9"/>
        <v>2.0833333333333259E-2</v>
      </c>
      <c r="W391" s="1801"/>
    </row>
    <row r="392" spans="1:23" s="1810" customFormat="1">
      <c r="A392" s="1801">
        <v>389</v>
      </c>
      <c r="B392" s="1801"/>
      <c r="C392" s="2353">
        <v>221161</v>
      </c>
      <c r="D392" s="1801" t="s">
        <v>13783</v>
      </c>
      <c r="E392" s="2106" t="s">
        <v>13787</v>
      </c>
      <c r="F392" s="2353" t="s">
        <v>6677</v>
      </c>
      <c r="G392" s="2353" t="s">
        <v>2420</v>
      </c>
      <c r="H392" s="2106" t="s">
        <v>41</v>
      </c>
      <c r="I392" s="2106" t="s">
        <v>11467</v>
      </c>
      <c r="J392" s="1801" t="s">
        <v>874</v>
      </c>
      <c r="K392" s="2129" t="s">
        <v>6919</v>
      </c>
      <c r="L392" s="1807">
        <v>0.875</v>
      </c>
      <c r="M392" s="1807">
        <v>0.94791666666666663</v>
      </c>
      <c r="N392" s="1801" t="s">
        <v>1063</v>
      </c>
      <c r="O392" s="1807">
        <v>0.85763888888888884</v>
      </c>
      <c r="P392" s="2661" t="s">
        <v>34</v>
      </c>
      <c r="Q392" s="2661" t="s">
        <v>34</v>
      </c>
      <c r="R392" s="1801" t="s">
        <v>600</v>
      </c>
      <c r="S392" s="1801" t="s">
        <v>600</v>
      </c>
      <c r="T392" s="1801" t="s">
        <v>36</v>
      </c>
      <c r="U392" s="1801" t="s">
        <v>367</v>
      </c>
      <c r="V392" s="2526">
        <f t="shared" si="9"/>
        <v>1.736111111111116E-2</v>
      </c>
      <c r="W392" s="1801"/>
    </row>
    <row r="393" spans="1:23" s="1810" customFormat="1">
      <c r="A393" s="1801">
        <v>390</v>
      </c>
      <c r="B393" s="1801"/>
      <c r="C393" s="2353">
        <v>68328</v>
      </c>
      <c r="D393" s="1801" t="s">
        <v>13783</v>
      </c>
      <c r="E393" s="2106" t="s">
        <v>13788</v>
      </c>
      <c r="F393" s="2353" t="s">
        <v>703</v>
      </c>
      <c r="G393" s="2106" t="s">
        <v>13789</v>
      </c>
      <c r="H393" s="2106" t="s">
        <v>92</v>
      </c>
      <c r="I393" s="2106" t="s">
        <v>13630</v>
      </c>
      <c r="J393" s="2372" t="s">
        <v>31</v>
      </c>
      <c r="K393" s="2129" t="s">
        <v>489</v>
      </c>
      <c r="L393" s="1807">
        <v>0.36458333333333331</v>
      </c>
      <c r="M393" s="1807">
        <v>0.4201388888888889</v>
      </c>
      <c r="N393" s="1801" t="s">
        <v>1063</v>
      </c>
      <c r="O393" s="1807">
        <v>0.35416666666666669</v>
      </c>
      <c r="P393" s="2661" t="s">
        <v>34</v>
      </c>
      <c r="Q393" s="2661" t="s">
        <v>34</v>
      </c>
      <c r="R393" s="1801" t="s">
        <v>600</v>
      </c>
      <c r="S393" s="1801" t="s">
        <v>600</v>
      </c>
      <c r="T393" s="1801" t="s">
        <v>36</v>
      </c>
      <c r="U393" s="1801" t="s">
        <v>367</v>
      </c>
      <c r="V393" s="2526">
        <f t="shared" si="9"/>
        <v>1.041666666666663E-2</v>
      </c>
      <c r="W393" s="1801"/>
    </row>
    <row r="394" spans="1:23" s="1810" customFormat="1">
      <c r="A394" s="1801">
        <v>391</v>
      </c>
      <c r="B394" s="1801"/>
      <c r="C394" s="2353">
        <v>215144</v>
      </c>
      <c r="D394" s="1801" t="s">
        <v>13783</v>
      </c>
      <c r="E394" s="2106" t="s">
        <v>9255</v>
      </c>
      <c r="F394" s="2353" t="s">
        <v>78</v>
      </c>
      <c r="G394" s="2106" t="s">
        <v>13790</v>
      </c>
      <c r="H394" s="2106" t="s">
        <v>520</v>
      </c>
      <c r="I394" s="2106" t="s">
        <v>5405</v>
      </c>
      <c r="J394" s="2372" t="s">
        <v>31</v>
      </c>
      <c r="K394" s="2129" t="s">
        <v>4970</v>
      </c>
      <c r="L394" s="1807">
        <v>0.42986111111111114</v>
      </c>
      <c r="M394" s="1807">
        <v>0.4861111111111111</v>
      </c>
      <c r="N394" s="1801" t="s">
        <v>1063</v>
      </c>
      <c r="O394" s="1807">
        <v>0.41666666666666669</v>
      </c>
      <c r="P394" s="2661" t="s">
        <v>34</v>
      </c>
      <c r="Q394" s="2661" t="s">
        <v>34</v>
      </c>
      <c r="R394" s="1801" t="s">
        <v>600</v>
      </c>
      <c r="S394" s="1801" t="s">
        <v>600</v>
      </c>
      <c r="T394" s="1801" t="s">
        <v>36</v>
      </c>
      <c r="U394" s="1801" t="s">
        <v>367</v>
      </c>
      <c r="V394" s="2526">
        <f t="shared" si="9"/>
        <v>1.3194444444444453E-2</v>
      </c>
      <c r="W394" s="1801"/>
    </row>
    <row r="395" spans="1:23" s="1810" customFormat="1">
      <c r="A395" s="1801">
        <v>392</v>
      </c>
      <c r="B395" s="1801"/>
      <c r="C395" s="2353">
        <v>219376</v>
      </c>
      <c r="D395" s="1801" t="s">
        <v>13783</v>
      </c>
      <c r="E395" s="2106" t="s">
        <v>13791</v>
      </c>
      <c r="F395" s="2353" t="s">
        <v>13792</v>
      </c>
      <c r="G395" s="2353" t="s">
        <v>13718</v>
      </c>
      <c r="H395" s="2106" t="s">
        <v>215</v>
      </c>
      <c r="I395" s="2106" t="s">
        <v>214</v>
      </c>
      <c r="J395" s="2372" t="s">
        <v>31</v>
      </c>
      <c r="K395" s="2128" t="s">
        <v>5946</v>
      </c>
      <c r="L395" s="1807">
        <v>0.34722222222222221</v>
      </c>
      <c r="M395" s="1807">
        <v>0.39583333333333331</v>
      </c>
      <c r="N395" s="1801" t="s">
        <v>219</v>
      </c>
      <c r="O395" s="1807">
        <v>0.33680555555555558</v>
      </c>
      <c r="P395" s="2661" t="s">
        <v>34</v>
      </c>
      <c r="Q395" s="2661" t="s">
        <v>34</v>
      </c>
      <c r="R395" s="1801" t="s">
        <v>600</v>
      </c>
      <c r="S395" s="1801" t="s">
        <v>600</v>
      </c>
      <c r="T395" s="1801" t="s">
        <v>36</v>
      </c>
      <c r="U395" s="1801" t="s">
        <v>13777</v>
      </c>
      <c r="V395" s="2526">
        <f t="shared" si="9"/>
        <v>1.041666666666663E-2</v>
      </c>
      <c r="W395" s="1801"/>
    </row>
    <row r="396" spans="1:23" s="1810" customFormat="1">
      <c r="A396" s="1801">
        <v>393</v>
      </c>
      <c r="B396" s="1801"/>
      <c r="C396" s="2353">
        <v>219707</v>
      </c>
      <c r="D396" s="1801" t="s">
        <v>13783</v>
      </c>
      <c r="E396" s="2106" t="s">
        <v>13793</v>
      </c>
      <c r="F396" s="2353" t="s">
        <v>1173</v>
      </c>
      <c r="G396" s="2106" t="s">
        <v>105</v>
      </c>
      <c r="H396" s="2106" t="s">
        <v>92</v>
      </c>
      <c r="I396" s="2106" t="s">
        <v>104</v>
      </c>
      <c r="J396" s="2372" t="s">
        <v>31</v>
      </c>
      <c r="K396" s="2129" t="s">
        <v>3773</v>
      </c>
      <c r="L396" s="1807">
        <v>0.43055555555555558</v>
      </c>
      <c r="M396" s="1807">
        <v>0.46180555555555558</v>
      </c>
      <c r="N396" s="1801" t="s">
        <v>1063</v>
      </c>
      <c r="O396" s="1807">
        <v>0.4201388888888889</v>
      </c>
      <c r="P396" s="2661" t="s">
        <v>34</v>
      </c>
      <c r="Q396" s="2661" t="s">
        <v>34</v>
      </c>
      <c r="R396" s="1801" t="s">
        <v>600</v>
      </c>
      <c r="S396" s="1801" t="s">
        <v>600</v>
      </c>
      <c r="T396" s="1801" t="s">
        <v>36</v>
      </c>
      <c r="U396" s="1801" t="s">
        <v>367</v>
      </c>
      <c r="V396" s="2526">
        <f t="shared" si="9"/>
        <v>1.0416666666666685E-2</v>
      </c>
      <c r="W396" s="1801"/>
    </row>
    <row r="397" spans="1:23" s="1810" customFormat="1">
      <c r="A397" s="1801">
        <v>394</v>
      </c>
      <c r="B397" s="1801"/>
      <c r="C397" s="2353">
        <v>197670</v>
      </c>
      <c r="D397" s="1801" t="s">
        <v>13783</v>
      </c>
      <c r="E397" s="2106" t="s">
        <v>13794</v>
      </c>
      <c r="F397" s="2353" t="s">
        <v>819</v>
      </c>
      <c r="G397" s="2353" t="s">
        <v>3870</v>
      </c>
      <c r="H397" s="2106" t="s">
        <v>29</v>
      </c>
      <c r="I397" s="2106" t="s">
        <v>1559</v>
      </c>
      <c r="J397" s="2372" t="s">
        <v>31</v>
      </c>
      <c r="K397" s="1885" t="s">
        <v>691</v>
      </c>
      <c r="L397" s="1807">
        <v>0.47916666666666669</v>
      </c>
      <c r="M397" s="1807">
        <v>0.68194444444444446</v>
      </c>
      <c r="N397" s="1801" t="s">
        <v>1063</v>
      </c>
      <c r="O397" s="1807">
        <v>0.46180555555555558</v>
      </c>
      <c r="P397" s="2661" t="s">
        <v>34</v>
      </c>
      <c r="Q397" s="2661" t="s">
        <v>34</v>
      </c>
      <c r="R397" s="1801" t="s">
        <v>36</v>
      </c>
      <c r="S397" s="1801" t="s">
        <v>600</v>
      </c>
      <c r="T397" s="1801" t="s">
        <v>36</v>
      </c>
      <c r="U397" s="1801" t="s">
        <v>33</v>
      </c>
      <c r="V397" s="2526">
        <f t="shared" si="9"/>
        <v>1.7361111111111105E-2</v>
      </c>
      <c r="W397" s="1801"/>
    </row>
    <row r="398" spans="1:23" s="1810" customFormat="1">
      <c r="A398" s="1801">
        <v>395</v>
      </c>
      <c r="B398" s="1801"/>
      <c r="C398" s="2353">
        <v>69963</v>
      </c>
      <c r="D398" s="1801" t="s">
        <v>13783</v>
      </c>
      <c r="E398" s="2353" t="s">
        <v>13795</v>
      </c>
      <c r="F398" s="2353" t="s">
        <v>267</v>
      </c>
      <c r="G398" s="2353" t="s">
        <v>11345</v>
      </c>
      <c r="H398" s="2106" t="s">
        <v>29</v>
      </c>
      <c r="I398" s="2106" t="s">
        <v>1559</v>
      </c>
      <c r="J398" s="2372" t="s">
        <v>31</v>
      </c>
      <c r="K398" s="1885" t="s">
        <v>4908</v>
      </c>
      <c r="L398" s="1807">
        <v>0.68888888888888888</v>
      </c>
      <c r="M398" s="1807">
        <v>0.73611111111111116</v>
      </c>
      <c r="N398" s="1801" t="s">
        <v>1063</v>
      </c>
      <c r="O398" s="1807">
        <v>0.67708333333333337</v>
      </c>
      <c r="P398" s="2661" t="s">
        <v>34</v>
      </c>
      <c r="Q398" s="2661" t="s">
        <v>34</v>
      </c>
      <c r="R398" s="1801" t="s">
        <v>36</v>
      </c>
      <c r="S398" s="1801" t="s">
        <v>600</v>
      </c>
      <c r="T398" s="1801" t="s">
        <v>36</v>
      </c>
      <c r="U398" s="1801" t="s">
        <v>33</v>
      </c>
      <c r="V398" s="2526">
        <f t="shared" si="9"/>
        <v>1.1805555555555514E-2</v>
      </c>
      <c r="W398" s="1801"/>
    </row>
    <row r="399" spans="1:23" s="1810" customFormat="1">
      <c r="A399" s="1801">
        <v>396</v>
      </c>
      <c r="B399" s="1801"/>
      <c r="C399" s="2353">
        <v>37858</v>
      </c>
      <c r="D399" s="1801" t="s">
        <v>13783</v>
      </c>
      <c r="E399" s="2106" t="s">
        <v>13796</v>
      </c>
      <c r="F399" s="2353" t="s">
        <v>1030</v>
      </c>
      <c r="G399" s="2106" t="s">
        <v>13797</v>
      </c>
      <c r="H399" s="2106" t="s">
        <v>463</v>
      </c>
      <c r="I399" s="2106" t="s">
        <v>617</v>
      </c>
      <c r="J399" s="2372" t="s">
        <v>31</v>
      </c>
      <c r="K399" s="1885" t="s">
        <v>168</v>
      </c>
      <c r="L399" s="1807">
        <v>0.35416666666666669</v>
      </c>
      <c r="M399" s="1807">
        <v>0.45069444444444445</v>
      </c>
      <c r="N399" s="1801" t="s">
        <v>1063</v>
      </c>
      <c r="O399" s="1807">
        <v>0.34375</v>
      </c>
      <c r="P399" s="2661" t="s">
        <v>34</v>
      </c>
      <c r="Q399" s="2661" t="s">
        <v>34</v>
      </c>
      <c r="R399" s="1801" t="s">
        <v>36</v>
      </c>
      <c r="S399" s="1801" t="s">
        <v>600</v>
      </c>
      <c r="T399" s="1801" t="s">
        <v>36</v>
      </c>
      <c r="U399" s="1801" t="s">
        <v>33</v>
      </c>
      <c r="V399" s="2526">
        <f t="shared" si="9"/>
        <v>1.0416666666666685E-2</v>
      </c>
      <c r="W399" s="1801"/>
    </row>
    <row r="400" spans="1:23" s="1810" customFormat="1">
      <c r="A400" s="1801">
        <v>397</v>
      </c>
      <c r="B400" s="1801"/>
      <c r="C400" s="2353">
        <v>218799</v>
      </c>
      <c r="D400" s="1801" t="s">
        <v>13783</v>
      </c>
      <c r="E400" s="2106" t="s">
        <v>1095</v>
      </c>
      <c r="F400" s="2353" t="s">
        <v>90</v>
      </c>
      <c r="G400" s="2353" t="s">
        <v>11477</v>
      </c>
      <c r="H400" s="2106" t="s">
        <v>463</v>
      </c>
      <c r="I400" s="2106" t="s">
        <v>617</v>
      </c>
      <c r="J400" s="2372" t="s">
        <v>31</v>
      </c>
      <c r="K400" s="1885" t="s">
        <v>5020</v>
      </c>
      <c r="L400" s="1807">
        <v>0.4597222222222222</v>
      </c>
      <c r="M400" s="1807">
        <v>0.52708333333333335</v>
      </c>
      <c r="N400" s="1801" t="s">
        <v>1063</v>
      </c>
      <c r="O400" s="1807">
        <v>0.4513888888888889</v>
      </c>
      <c r="P400" s="2661" t="s">
        <v>34</v>
      </c>
      <c r="Q400" s="2661" t="s">
        <v>34</v>
      </c>
      <c r="R400" s="1801" t="s">
        <v>36</v>
      </c>
      <c r="S400" s="1801" t="s">
        <v>600</v>
      </c>
      <c r="T400" s="1801" t="s">
        <v>36</v>
      </c>
      <c r="U400" s="1801" t="s">
        <v>33</v>
      </c>
      <c r="V400" s="2526">
        <f t="shared" si="9"/>
        <v>8.3333333333333037E-3</v>
      </c>
      <c r="W400" s="1801"/>
    </row>
    <row r="401" spans="1:23" s="1810" customFormat="1">
      <c r="A401" s="1801">
        <v>398</v>
      </c>
      <c r="B401" s="1801"/>
      <c r="C401" s="2353">
        <v>107171</v>
      </c>
      <c r="D401" s="1801" t="s">
        <v>13783</v>
      </c>
      <c r="E401" s="2106" t="s">
        <v>6553</v>
      </c>
      <c r="F401" s="2353" t="s">
        <v>108</v>
      </c>
      <c r="G401" s="2106" t="s">
        <v>13798</v>
      </c>
      <c r="H401" s="2106" t="s">
        <v>463</v>
      </c>
      <c r="I401" s="2106" t="s">
        <v>617</v>
      </c>
      <c r="J401" s="2372" t="s">
        <v>31</v>
      </c>
      <c r="K401" s="1885" t="s">
        <v>6937</v>
      </c>
      <c r="L401" s="1807">
        <v>0.53125</v>
      </c>
      <c r="M401" s="1807">
        <v>0.59375</v>
      </c>
      <c r="N401" s="1801" t="s">
        <v>1063</v>
      </c>
      <c r="O401" s="1807">
        <v>0.52083333333333337</v>
      </c>
      <c r="P401" s="2661" t="s">
        <v>34</v>
      </c>
      <c r="Q401" s="2661" t="s">
        <v>34</v>
      </c>
      <c r="R401" s="1801" t="s">
        <v>36</v>
      </c>
      <c r="S401" s="1801" t="s">
        <v>600</v>
      </c>
      <c r="T401" s="1801" t="s">
        <v>36</v>
      </c>
      <c r="U401" s="1801" t="s">
        <v>33</v>
      </c>
      <c r="V401" s="2526">
        <f t="shared" si="9"/>
        <v>1.041666666666663E-2</v>
      </c>
      <c r="W401" s="1801"/>
    </row>
    <row r="402" spans="1:23" s="1810" customFormat="1">
      <c r="A402" s="1801">
        <v>399</v>
      </c>
      <c r="B402" s="1801"/>
      <c r="C402" s="2353">
        <v>216152</v>
      </c>
      <c r="D402" s="1801" t="s">
        <v>13783</v>
      </c>
      <c r="E402" s="2106" t="s">
        <v>13799</v>
      </c>
      <c r="F402" s="2353" t="s">
        <v>221</v>
      </c>
      <c r="G402" s="2353" t="s">
        <v>13022</v>
      </c>
      <c r="H402" s="2106" t="s">
        <v>463</v>
      </c>
      <c r="I402" s="2106" t="s">
        <v>617</v>
      </c>
      <c r="J402" s="2372" t="s">
        <v>31</v>
      </c>
      <c r="K402" s="1885" t="s">
        <v>32</v>
      </c>
      <c r="L402" s="1807">
        <v>0.60416666666666663</v>
      </c>
      <c r="M402" s="1807">
        <v>0.65625</v>
      </c>
      <c r="N402" s="1801" t="s">
        <v>1063</v>
      </c>
      <c r="O402" s="1807">
        <v>0.59027777777777779</v>
      </c>
      <c r="P402" s="2661" t="s">
        <v>34</v>
      </c>
      <c r="Q402" s="2661" t="s">
        <v>34</v>
      </c>
      <c r="R402" s="1801" t="s">
        <v>36</v>
      </c>
      <c r="S402" s="1801" t="s">
        <v>600</v>
      </c>
      <c r="T402" s="1801" t="s">
        <v>36</v>
      </c>
      <c r="U402" s="1801" t="s">
        <v>33</v>
      </c>
      <c r="V402" s="2526">
        <f t="shared" si="9"/>
        <v>1.388888888888884E-2</v>
      </c>
      <c r="W402" s="1801"/>
    </row>
    <row r="403" spans="1:23" s="1810" customFormat="1">
      <c r="A403" s="1801">
        <v>400</v>
      </c>
      <c r="B403" s="1801"/>
      <c r="C403" s="2353">
        <v>160262</v>
      </c>
      <c r="D403" s="1801" t="s">
        <v>13783</v>
      </c>
      <c r="E403" s="2106" t="s">
        <v>13800</v>
      </c>
      <c r="F403" s="2353" t="s">
        <v>932</v>
      </c>
      <c r="G403" s="2353" t="s">
        <v>128</v>
      </c>
      <c r="H403" s="2106" t="s">
        <v>29</v>
      </c>
      <c r="I403" s="2106" t="s">
        <v>1559</v>
      </c>
      <c r="J403" s="1801" t="s">
        <v>874</v>
      </c>
      <c r="K403" s="1885" t="s">
        <v>6114</v>
      </c>
      <c r="L403" s="1807">
        <v>0.74027777777777781</v>
      </c>
      <c r="M403" s="1807">
        <v>0.80902777777777779</v>
      </c>
      <c r="N403" s="1801" t="s">
        <v>1063</v>
      </c>
      <c r="O403" s="1807">
        <v>0.72916666666666663</v>
      </c>
      <c r="P403" s="2661" t="s">
        <v>34</v>
      </c>
      <c r="Q403" s="2661" t="s">
        <v>34</v>
      </c>
      <c r="R403" s="1801" t="s">
        <v>36</v>
      </c>
      <c r="S403" s="1801" t="s">
        <v>600</v>
      </c>
      <c r="T403" s="1801" t="s">
        <v>36</v>
      </c>
      <c r="U403" s="1801" t="s">
        <v>33</v>
      </c>
      <c r="V403" s="2526">
        <f t="shared" si="9"/>
        <v>1.1111111111111183E-2</v>
      </c>
      <c r="W403" s="1801"/>
    </row>
    <row r="404" spans="1:23" s="1810" customFormat="1">
      <c r="A404" s="1801">
        <v>401</v>
      </c>
      <c r="B404" s="1801"/>
      <c r="C404" s="2353">
        <v>191079</v>
      </c>
      <c r="D404" s="1801" t="s">
        <v>13783</v>
      </c>
      <c r="E404" s="2106" t="s">
        <v>13552</v>
      </c>
      <c r="F404" s="2353" t="s">
        <v>3319</v>
      </c>
      <c r="G404" s="2353" t="s">
        <v>128</v>
      </c>
      <c r="H404" s="2106" t="s">
        <v>29</v>
      </c>
      <c r="I404" s="2106" t="s">
        <v>10420</v>
      </c>
      <c r="J404" s="1801" t="s">
        <v>874</v>
      </c>
      <c r="K404" s="1885" t="s">
        <v>1027</v>
      </c>
      <c r="L404" s="1807">
        <v>0.82986111111111116</v>
      </c>
      <c r="M404" s="1807">
        <v>0.90972222222222221</v>
      </c>
      <c r="N404" s="1801" t="s">
        <v>1063</v>
      </c>
      <c r="O404" s="1807">
        <v>0.8125</v>
      </c>
      <c r="P404" s="2661" t="s">
        <v>34</v>
      </c>
      <c r="Q404" s="2661" t="s">
        <v>34</v>
      </c>
      <c r="R404" s="1801" t="s">
        <v>36</v>
      </c>
      <c r="S404" s="1801" t="s">
        <v>600</v>
      </c>
      <c r="T404" s="1801" t="s">
        <v>36</v>
      </c>
      <c r="U404" s="1801" t="s">
        <v>33</v>
      </c>
      <c r="V404" s="2526">
        <f t="shared" si="9"/>
        <v>1.736111111111116E-2</v>
      </c>
      <c r="W404" s="1801"/>
    </row>
    <row r="405" spans="1:23" s="1810" customFormat="1">
      <c r="A405" s="1801">
        <v>402</v>
      </c>
      <c r="B405" s="1801"/>
      <c r="C405" s="2353">
        <v>220627</v>
      </c>
      <c r="D405" s="1801" t="s">
        <v>13783</v>
      </c>
      <c r="E405" s="2106" t="s">
        <v>13801</v>
      </c>
      <c r="F405" s="2353" t="s">
        <v>1024</v>
      </c>
      <c r="G405" s="2106" t="s">
        <v>13802</v>
      </c>
      <c r="H405" s="2106" t="s">
        <v>92</v>
      </c>
      <c r="I405" s="2106" t="s">
        <v>104</v>
      </c>
      <c r="J405" s="2372" t="s">
        <v>31</v>
      </c>
      <c r="K405" s="1885" t="s">
        <v>1018</v>
      </c>
      <c r="L405" s="1807">
        <v>0.34375</v>
      </c>
      <c r="M405" s="1807">
        <v>0.47569444444444442</v>
      </c>
      <c r="N405" s="1801" t="s">
        <v>1063</v>
      </c>
      <c r="O405" s="1807">
        <v>0.33333333333333331</v>
      </c>
      <c r="P405" s="2661" t="s">
        <v>34</v>
      </c>
      <c r="Q405" s="2661" t="s">
        <v>34</v>
      </c>
      <c r="R405" s="1801" t="s">
        <v>36</v>
      </c>
      <c r="S405" s="1801" t="s">
        <v>600</v>
      </c>
      <c r="T405" s="1801" t="s">
        <v>36</v>
      </c>
      <c r="U405" s="1801" t="s">
        <v>33</v>
      </c>
      <c r="V405" s="2526">
        <f t="shared" si="9"/>
        <v>1.0416666666666685E-2</v>
      </c>
      <c r="W405" s="1801"/>
    </row>
    <row r="406" spans="1:23" s="1810" customFormat="1">
      <c r="A406" s="1801">
        <v>403</v>
      </c>
      <c r="B406" s="1801"/>
      <c r="C406" s="2353">
        <v>220325</v>
      </c>
      <c r="D406" s="1801" t="s">
        <v>13783</v>
      </c>
      <c r="E406" s="2106" t="s">
        <v>13803</v>
      </c>
      <c r="F406" s="2353" t="s">
        <v>1577</v>
      </c>
      <c r="G406" s="2353" t="s">
        <v>394</v>
      </c>
      <c r="H406" s="2106" t="s">
        <v>389</v>
      </c>
      <c r="I406" s="2106" t="s">
        <v>9210</v>
      </c>
      <c r="J406" s="2372" t="s">
        <v>31</v>
      </c>
      <c r="K406" s="1885" t="s">
        <v>43</v>
      </c>
      <c r="L406" s="1807">
        <v>0.4826388888888889</v>
      </c>
      <c r="M406" s="1807">
        <v>0.50138888888888888</v>
      </c>
      <c r="N406" s="1801" t="s">
        <v>1063</v>
      </c>
      <c r="O406" s="1807">
        <v>0.46527777777777779</v>
      </c>
      <c r="P406" s="2661" t="s">
        <v>34</v>
      </c>
      <c r="Q406" s="2661" t="s">
        <v>34</v>
      </c>
      <c r="R406" s="1801" t="s">
        <v>600</v>
      </c>
      <c r="S406" s="1801" t="s">
        <v>600</v>
      </c>
      <c r="T406" s="1801" t="s">
        <v>36</v>
      </c>
      <c r="U406" s="1801" t="s">
        <v>367</v>
      </c>
      <c r="V406" s="2526">
        <f t="shared" si="9"/>
        <v>1.7361111111111105E-2</v>
      </c>
      <c r="W406" s="1801"/>
    </row>
    <row r="407" spans="1:23" s="1810" customFormat="1">
      <c r="A407" s="1801">
        <v>404</v>
      </c>
      <c r="B407" s="1890"/>
      <c r="C407" s="2548">
        <v>62001</v>
      </c>
      <c r="D407" s="1890" t="s">
        <v>13783</v>
      </c>
      <c r="E407" s="2355" t="s">
        <v>13804</v>
      </c>
      <c r="F407" s="2548" t="s">
        <v>587</v>
      </c>
      <c r="G407" s="2548" t="s">
        <v>4690</v>
      </c>
      <c r="H407" s="2355" t="s">
        <v>41</v>
      </c>
      <c r="I407" s="2355" t="s">
        <v>11467</v>
      </c>
      <c r="J407" s="2454" t="s">
        <v>31</v>
      </c>
      <c r="K407" s="2632" t="s">
        <v>3850</v>
      </c>
      <c r="L407" s="1892">
        <v>0.51875000000000004</v>
      </c>
      <c r="M407" s="1892">
        <v>0.6875</v>
      </c>
      <c r="N407" s="1890" t="s">
        <v>1063</v>
      </c>
      <c r="O407" s="1892">
        <v>0.50694444444444442</v>
      </c>
      <c r="P407" s="2661" t="s">
        <v>34</v>
      </c>
      <c r="Q407" s="2661" t="s">
        <v>34</v>
      </c>
      <c r="R407" s="1890" t="s">
        <v>600</v>
      </c>
      <c r="S407" s="1890" t="s">
        <v>600</v>
      </c>
      <c r="T407" s="1890" t="s">
        <v>36</v>
      </c>
      <c r="U407" s="1890" t="s">
        <v>367</v>
      </c>
      <c r="V407" s="2578">
        <f t="shared" si="9"/>
        <v>1.1805555555555625E-2</v>
      </c>
      <c r="W407" s="1890"/>
    </row>
    <row r="408" spans="1:23" s="1810" customFormat="1">
      <c r="A408" s="1801">
        <v>405</v>
      </c>
      <c r="B408" s="1801"/>
      <c r="C408" s="2353">
        <v>219176</v>
      </c>
      <c r="D408" s="1801" t="s">
        <v>13783</v>
      </c>
      <c r="E408" s="2106" t="s">
        <v>13805</v>
      </c>
      <c r="F408" s="2353" t="s">
        <v>74</v>
      </c>
      <c r="G408" s="2353" t="s">
        <v>13806</v>
      </c>
      <c r="H408" s="2106" t="s">
        <v>389</v>
      </c>
      <c r="I408" s="2106" t="s">
        <v>9210</v>
      </c>
      <c r="J408" s="2372" t="s">
        <v>31</v>
      </c>
      <c r="K408" s="2129" t="s">
        <v>366</v>
      </c>
      <c r="L408" s="1807">
        <v>0.3527777777777778</v>
      </c>
      <c r="M408" s="1807">
        <v>0.61111111111111116</v>
      </c>
      <c r="N408" s="1801" t="s">
        <v>1063</v>
      </c>
      <c r="O408" s="1807">
        <v>0.34027777777777779</v>
      </c>
      <c r="P408" s="2661" t="s">
        <v>34</v>
      </c>
      <c r="Q408" s="2661" t="s">
        <v>34</v>
      </c>
      <c r="R408" s="1801" t="s">
        <v>600</v>
      </c>
      <c r="S408" s="1801" t="s">
        <v>600</v>
      </c>
      <c r="T408" s="1801" t="s">
        <v>36</v>
      </c>
      <c r="U408" s="1801" t="s">
        <v>367</v>
      </c>
      <c r="V408" s="2526">
        <f t="shared" si="9"/>
        <v>1.2500000000000011E-2</v>
      </c>
      <c r="W408" s="1801"/>
    </row>
    <row r="409" spans="1:23" s="1810" customFormat="1">
      <c r="A409" s="1801">
        <v>406</v>
      </c>
      <c r="B409" s="1801"/>
      <c r="C409" s="2353">
        <v>211711</v>
      </c>
      <c r="D409" s="1801" t="s">
        <v>13783</v>
      </c>
      <c r="E409" s="2106" t="s">
        <v>12844</v>
      </c>
      <c r="F409" s="2353" t="s">
        <v>759</v>
      </c>
      <c r="G409" s="2353" t="s">
        <v>128</v>
      </c>
      <c r="H409" s="2106" t="s">
        <v>29</v>
      </c>
      <c r="I409" s="2106" t="s">
        <v>28</v>
      </c>
      <c r="J409" s="1801" t="s">
        <v>874</v>
      </c>
      <c r="K409" s="2129" t="s">
        <v>3854</v>
      </c>
      <c r="L409" s="1807">
        <v>0.62847222222222221</v>
      </c>
      <c r="M409" s="1807">
        <v>0.67013888888888884</v>
      </c>
      <c r="N409" s="1801" t="s">
        <v>1063</v>
      </c>
      <c r="O409" s="1807">
        <v>0.61111111111111116</v>
      </c>
      <c r="P409" s="2661" t="s">
        <v>34</v>
      </c>
      <c r="Q409" s="2661" t="s">
        <v>34</v>
      </c>
      <c r="R409" s="1801" t="s">
        <v>36</v>
      </c>
      <c r="S409" s="1801" t="s">
        <v>600</v>
      </c>
      <c r="T409" s="1801" t="s">
        <v>36</v>
      </c>
      <c r="U409" s="1801" t="s">
        <v>33</v>
      </c>
      <c r="V409" s="2526">
        <f t="shared" si="9"/>
        <v>1.7361111111111049E-2</v>
      </c>
      <c r="W409" s="1801"/>
    </row>
    <row r="410" spans="1:23" s="1810" customFormat="1">
      <c r="A410" s="1801">
        <v>407</v>
      </c>
      <c r="B410" s="1801"/>
      <c r="C410" s="2353">
        <v>221263</v>
      </c>
      <c r="D410" s="1801" t="s">
        <v>13783</v>
      </c>
      <c r="E410" s="2106" t="s">
        <v>8525</v>
      </c>
      <c r="F410" s="2353" t="s">
        <v>1777</v>
      </c>
      <c r="G410" s="2353" t="s">
        <v>13807</v>
      </c>
      <c r="H410" s="2106" t="s">
        <v>29</v>
      </c>
      <c r="I410" s="2106" t="s">
        <v>10420</v>
      </c>
      <c r="J410" s="1801" t="s">
        <v>874</v>
      </c>
      <c r="K410" s="2129" t="s">
        <v>3857</v>
      </c>
      <c r="L410" s="1807">
        <v>0.69097222222222221</v>
      </c>
      <c r="M410" s="1807">
        <v>0.82986111111111116</v>
      </c>
      <c r="N410" s="1801" t="s">
        <v>1063</v>
      </c>
      <c r="O410" s="1807">
        <v>0.67708333333333337</v>
      </c>
      <c r="P410" s="2661" t="s">
        <v>34</v>
      </c>
      <c r="Q410" s="2661" t="s">
        <v>34</v>
      </c>
      <c r="R410" s="1801" t="s">
        <v>36</v>
      </c>
      <c r="S410" s="1801" t="s">
        <v>600</v>
      </c>
      <c r="T410" s="1801" t="s">
        <v>36</v>
      </c>
      <c r="U410" s="1801" t="s">
        <v>33</v>
      </c>
      <c r="V410" s="2526">
        <f t="shared" si="9"/>
        <v>1.388888888888884E-2</v>
      </c>
      <c r="W410" s="1801"/>
    </row>
    <row r="411" spans="1:23" s="1810" customFormat="1">
      <c r="A411" s="1801">
        <v>408</v>
      </c>
      <c r="B411" s="1801"/>
      <c r="C411" s="2353">
        <v>202771</v>
      </c>
      <c r="D411" s="1801" t="s">
        <v>13783</v>
      </c>
      <c r="E411" s="2106" t="s">
        <v>3510</v>
      </c>
      <c r="F411" s="2353" t="s">
        <v>3314</v>
      </c>
      <c r="G411" s="2353" t="s">
        <v>3275</v>
      </c>
      <c r="H411" s="2106" t="s">
        <v>3346</v>
      </c>
      <c r="I411" s="2106" t="s">
        <v>773</v>
      </c>
      <c r="J411" s="2372" t="s">
        <v>31</v>
      </c>
      <c r="K411" s="2129" t="s">
        <v>142</v>
      </c>
      <c r="L411" s="1807">
        <v>0.4909722222222222</v>
      </c>
      <c r="M411" s="1807">
        <v>0.70486111111111116</v>
      </c>
      <c r="N411" s="1801" t="s">
        <v>1063</v>
      </c>
      <c r="O411" s="1807">
        <v>0.47222222222222221</v>
      </c>
      <c r="P411" s="2661" t="s">
        <v>34</v>
      </c>
      <c r="Q411" s="2661" t="s">
        <v>34</v>
      </c>
      <c r="R411" s="1801" t="s">
        <v>600</v>
      </c>
      <c r="S411" s="1801" t="s">
        <v>600</v>
      </c>
      <c r="T411" s="1801" t="s">
        <v>36</v>
      </c>
      <c r="U411" s="1801" t="s">
        <v>367</v>
      </c>
      <c r="V411" s="2526">
        <f t="shared" si="9"/>
        <v>1.8749999999999989E-2</v>
      </c>
      <c r="W411" s="1801"/>
    </row>
    <row r="412" spans="1:23" s="1810" customFormat="1">
      <c r="A412" s="1801">
        <v>409</v>
      </c>
      <c r="B412" s="1801"/>
      <c r="C412" s="2353">
        <v>219739</v>
      </c>
      <c r="D412" s="1801" t="s">
        <v>13783</v>
      </c>
      <c r="E412" s="2106" t="s">
        <v>13808</v>
      </c>
      <c r="F412" s="2353" t="s">
        <v>244</v>
      </c>
      <c r="G412" s="2353" t="s">
        <v>100</v>
      </c>
      <c r="H412" s="2106" t="s">
        <v>3346</v>
      </c>
      <c r="I412" s="2106" t="s">
        <v>773</v>
      </c>
      <c r="J412" s="2372" t="s">
        <v>31</v>
      </c>
      <c r="K412" s="2129" t="s">
        <v>423</v>
      </c>
      <c r="L412" s="1807">
        <v>0.35069444444444442</v>
      </c>
      <c r="M412" s="1807">
        <v>0.64583333333333337</v>
      </c>
      <c r="N412" s="1801" t="s">
        <v>1063</v>
      </c>
      <c r="O412" s="1807">
        <v>0.34027777777777779</v>
      </c>
      <c r="P412" s="2661" t="s">
        <v>34</v>
      </c>
      <c r="Q412" s="2661" t="s">
        <v>34</v>
      </c>
      <c r="R412" s="1801" t="s">
        <v>600</v>
      </c>
      <c r="S412" s="1801" t="s">
        <v>600</v>
      </c>
      <c r="T412" s="1801" t="s">
        <v>36</v>
      </c>
      <c r="U412" s="1801" t="s">
        <v>367</v>
      </c>
      <c r="V412" s="2526">
        <f t="shared" si="9"/>
        <v>1.041666666666663E-2</v>
      </c>
      <c r="W412" s="1801"/>
    </row>
    <row r="413" spans="1:23" s="1810" customFormat="1">
      <c r="A413" s="1801">
        <v>410</v>
      </c>
      <c r="B413" s="1801"/>
      <c r="C413" s="2353">
        <v>214280</v>
      </c>
      <c r="D413" s="1801" t="s">
        <v>13783</v>
      </c>
      <c r="E413" s="2106" t="s">
        <v>13809</v>
      </c>
      <c r="F413" s="2353" t="s">
        <v>528</v>
      </c>
      <c r="G413" s="2353" t="s">
        <v>13810</v>
      </c>
      <c r="H413" s="2106" t="s">
        <v>343</v>
      </c>
      <c r="I413" s="2106" t="s">
        <v>495</v>
      </c>
      <c r="J413" s="2372" t="s">
        <v>31</v>
      </c>
      <c r="K413" s="2129" t="s">
        <v>1027</v>
      </c>
      <c r="L413" s="1807">
        <v>0.35069444444444442</v>
      </c>
      <c r="M413" s="1807">
        <v>0.74513888888888891</v>
      </c>
      <c r="N413" s="1801" t="s">
        <v>1063</v>
      </c>
      <c r="O413" s="1807">
        <v>0.34375</v>
      </c>
      <c r="P413" s="2661" t="s">
        <v>34</v>
      </c>
      <c r="Q413" s="2661" t="s">
        <v>34</v>
      </c>
      <c r="R413" s="1801" t="s">
        <v>36</v>
      </c>
      <c r="S413" s="1801" t="s">
        <v>600</v>
      </c>
      <c r="T413" s="1801" t="s">
        <v>36</v>
      </c>
      <c r="U413" s="1801" t="s">
        <v>33</v>
      </c>
      <c r="V413" s="2526">
        <f t="shared" si="9"/>
        <v>6.9444444444444198E-3</v>
      </c>
      <c r="W413" s="1801"/>
    </row>
    <row r="414" spans="1:23" s="1810" customFormat="1">
      <c r="A414" s="1801">
        <v>411</v>
      </c>
      <c r="B414" s="1801"/>
      <c r="C414" s="2510">
        <v>75804</v>
      </c>
      <c r="D414" s="1802" t="s">
        <v>13811</v>
      </c>
      <c r="E414" s="2509" t="s">
        <v>3401</v>
      </c>
      <c r="F414" s="2510" t="s">
        <v>173</v>
      </c>
      <c r="G414" s="2509" t="s">
        <v>1074</v>
      </c>
      <c r="H414" s="2510" t="s">
        <v>92</v>
      </c>
      <c r="I414" s="2509" t="s">
        <v>104</v>
      </c>
      <c r="J414" s="2372" t="s">
        <v>31</v>
      </c>
      <c r="K414" s="1887" t="s">
        <v>1018</v>
      </c>
      <c r="L414" s="1807">
        <v>0.35069444444444442</v>
      </c>
      <c r="M414" s="1807">
        <v>0.41458333333333336</v>
      </c>
      <c r="N414" s="1801" t="s">
        <v>1063</v>
      </c>
      <c r="O414" s="1807">
        <v>0.34027777777777779</v>
      </c>
      <c r="P414" s="2661" t="s">
        <v>34</v>
      </c>
      <c r="Q414" s="2661" t="s">
        <v>34</v>
      </c>
      <c r="R414" s="1801" t="s">
        <v>600</v>
      </c>
      <c r="S414" s="1801" t="s">
        <v>600</v>
      </c>
      <c r="T414" s="1801" t="s">
        <v>36</v>
      </c>
      <c r="U414" s="1801" t="s">
        <v>367</v>
      </c>
      <c r="V414" s="2526">
        <f t="shared" si="9"/>
        <v>1.041666666666663E-2</v>
      </c>
      <c r="W414" s="2106">
        <v>9873359975</v>
      </c>
    </row>
    <row r="415" spans="1:23" s="1810" customFormat="1">
      <c r="A415" s="1801">
        <v>412</v>
      </c>
      <c r="B415" s="1801"/>
      <c r="C415" s="2510">
        <v>218154</v>
      </c>
      <c r="D415" s="1801" t="s">
        <v>13811</v>
      </c>
      <c r="E415" s="2509" t="s">
        <v>11902</v>
      </c>
      <c r="F415" s="2510" t="s">
        <v>1751</v>
      </c>
      <c r="G415" s="2509" t="s">
        <v>394</v>
      </c>
      <c r="H415" s="2509" t="s">
        <v>92</v>
      </c>
      <c r="I415" s="2509" t="s">
        <v>13602</v>
      </c>
      <c r="J415" s="2372" t="s">
        <v>31</v>
      </c>
      <c r="K415" s="1887" t="s">
        <v>423</v>
      </c>
      <c r="L415" s="1807">
        <v>0.41597222222222224</v>
      </c>
      <c r="M415" s="1807">
        <v>0.51041666666666663</v>
      </c>
      <c r="N415" s="1801" t="s">
        <v>1063</v>
      </c>
      <c r="O415" s="1807">
        <v>0.39583333333333331</v>
      </c>
      <c r="P415" s="2661" t="s">
        <v>34</v>
      </c>
      <c r="Q415" s="2661" t="s">
        <v>34</v>
      </c>
      <c r="R415" s="1801" t="s">
        <v>600</v>
      </c>
      <c r="S415" s="1801" t="s">
        <v>600</v>
      </c>
      <c r="T415" s="1801" t="s">
        <v>36</v>
      </c>
      <c r="U415" s="1801" t="s">
        <v>367</v>
      </c>
      <c r="V415" s="2526">
        <f t="shared" si="9"/>
        <v>2.0138888888888928E-2</v>
      </c>
      <c r="W415" s="2106">
        <v>8383013242</v>
      </c>
    </row>
    <row r="416" spans="1:23" s="1810" customFormat="1">
      <c r="A416" s="1801">
        <v>413</v>
      </c>
      <c r="B416" s="1801"/>
      <c r="C416" s="2510">
        <v>218912</v>
      </c>
      <c r="D416" s="1801" t="s">
        <v>13811</v>
      </c>
      <c r="E416" s="2509" t="s">
        <v>13523</v>
      </c>
      <c r="F416" s="2510" t="s">
        <v>267</v>
      </c>
      <c r="G416" s="2510" t="s">
        <v>515</v>
      </c>
      <c r="H416" s="2509" t="s">
        <v>29</v>
      </c>
      <c r="I416" s="2509" t="s">
        <v>109</v>
      </c>
      <c r="J416" s="1801" t="s">
        <v>874</v>
      </c>
      <c r="K416" s="1887" t="s">
        <v>9461</v>
      </c>
      <c r="L416" s="1807">
        <v>0.55208333333333337</v>
      </c>
      <c r="M416" s="1807">
        <v>0.62152777777777779</v>
      </c>
      <c r="N416" s="1801" t="s">
        <v>1063</v>
      </c>
      <c r="O416" s="1807">
        <v>0.54166666666666663</v>
      </c>
      <c r="P416" s="2661" t="s">
        <v>34</v>
      </c>
      <c r="Q416" s="2661" t="s">
        <v>34</v>
      </c>
      <c r="R416" s="1801" t="s">
        <v>600</v>
      </c>
      <c r="S416" s="1801" t="s">
        <v>600</v>
      </c>
      <c r="T416" s="1801" t="s">
        <v>36</v>
      </c>
      <c r="U416" s="1801" t="s">
        <v>367</v>
      </c>
      <c r="V416" s="2526">
        <f>L416-O416</f>
        <v>1.0416666666666741E-2</v>
      </c>
      <c r="W416" s="1801"/>
    </row>
    <row r="417" spans="1:23" s="1810" customFormat="1">
      <c r="A417" s="1801">
        <v>414</v>
      </c>
      <c r="B417" s="1801"/>
      <c r="C417" s="2510">
        <v>220173</v>
      </c>
      <c r="D417" s="1801" t="s">
        <v>13811</v>
      </c>
      <c r="E417" s="2509" t="s">
        <v>13812</v>
      </c>
      <c r="F417" s="2510" t="s">
        <v>1091</v>
      </c>
      <c r="G417" s="2510" t="s">
        <v>13813</v>
      </c>
      <c r="H417" s="2509" t="s">
        <v>41</v>
      </c>
      <c r="I417" s="2509" t="s">
        <v>11467</v>
      </c>
      <c r="J417" s="2372" t="s">
        <v>31</v>
      </c>
      <c r="K417" s="1885" t="s">
        <v>8866</v>
      </c>
      <c r="L417" s="1807">
        <v>0.35833333333333334</v>
      </c>
      <c r="M417" s="1807">
        <v>0.45694444444444443</v>
      </c>
      <c r="N417" s="1801" t="s">
        <v>1063</v>
      </c>
      <c r="O417" s="1807">
        <v>0.34027777777777779</v>
      </c>
      <c r="P417" s="2661" t="s">
        <v>34</v>
      </c>
      <c r="Q417" s="2661" t="s">
        <v>34</v>
      </c>
      <c r="R417" s="1801" t="s">
        <v>600</v>
      </c>
      <c r="S417" s="1801" t="s">
        <v>600</v>
      </c>
      <c r="T417" s="1801" t="s">
        <v>36</v>
      </c>
      <c r="U417" s="1801" t="s">
        <v>367</v>
      </c>
      <c r="V417" s="2526">
        <f>L417-O417</f>
        <v>1.8055555555555547E-2</v>
      </c>
      <c r="W417" s="2106">
        <v>9315097043</v>
      </c>
    </row>
    <row r="418" spans="1:23" s="1810" customFormat="1" ht="27.75">
      <c r="A418" s="1801">
        <v>415</v>
      </c>
      <c r="B418" s="1801"/>
      <c r="C418" s="2510">
        <v>221075</v>
      </c>
      <c r="D418" s="1801" t="s">
        <v>13811</v>
      </c>
      <c r="E418" s="2509" t="s">
        <v>13814</v>
      </c>
      <c r="F418" s="2510" t="s">
        <v>1714</v>
      </c>
      <c r="G418" s="2510" t="s">
        <v>8553</v>
      </c>
      <c r="H418" s="2510" t="s">
        <v>13815</v>
      </c>
      <c r="I418" s="2510" t="s">
        <v>13816</v>
      </c>
      <c r="J418" s="2372" t="s">
        <v>31</v>
      </c>
      <c r="K418" s="1885" t="s">
        <v>9202</v>
      </c>
      <c r="L418" s="1807">
        <v>0.46875</v>
      </c>
      <c r="M418" s="1807">
        <v>0.89583333333333337</v>
      </c>
      <c r="N418" s="1801" t="s">
        <v>1063</v>
      </c>
      <c r="O418" s="1807">
        <v>0.45833333333333331</v>
      </c>
      <c r="P418" s="2661" t="s">
        <v>34</v>
      </c>
      <c r="Q418" s="2661" t="s">
        <v>34</v>
      </c>
      <c r="R418" s="1801" t="s">
        <v>600</v>
      </c>
      <c r="S418" s="1801" t="s">
        <v>600</v>
      </c>
      <c r="T418" s="1801" t="s">
        <v>36</v>
      </c>
      <c r="U418" s="1801" t="s">
        <v>367</v>
      </c>
      <c r="V418" s="2526">
        <f>L418-O418</f>
        <v>1.0416666666666685E-2</v>
      </c>
      <c r="W418" s="2106">
        <v>9215646400</v>
      </c>
    </row>
    <row r="419" spans="1:23" s="1810" customFormat="1">
      <c r="A419" s="1801">
        <v>416</v>
      </c>
      <c r="B419" s="1801"/>
      <c r="C419" s="2510">
        <v>134791</v>
      </c>
      <c r="D419" s="1801" t="s">
        <v>13811</v>
      </c>
      <c r="E419" s="2509" t="s">
        <v>13817</v>
      </c>
      <c r="F419" s="2510" t="s">
        <v>738</v>
      </c>
      <c r="G419" s="2510" t="s">
        <v>4475</v>
      </c>
      <c r="H419" s="2509" t="s">
        <v>29</v>
      </c>
      <c r="I419" s="2509" t="s">
        <v>10420</v>
      </c>
      <c r="J419" s="2372" t="s">
        <v>31</v>
      </c>
      <c r="K419" s="2129" t="s">
        <v>439</v>
      </c>
      <c r="L419" s="1807">
        <v>0.34652777777777777</v>
      </c>
      <c r="M419" s="1807">
        <v>0.3888888888888889</v>
      </c>
      <c r="N419" s="1801" t="s">
        <v>1063</v>
      </c>
      <c r="O419" s="1807">
        <v>0.33680555555555558</v>
      </c>
      <c r="P419" s="2661" t="s">
        <v>34</v>
      </c>
      <c r="Q419" s="2661" t="s">
        <v>34</v>
      </c>
      <c r="R419" s="1801" t="s">
        <v>600</v>
      </c>
      <c r="S419" s="1801" t="s">
        <v>600</v>
      </c>
      <c r="T419" s="1801" t="s">
        <v>36</v>
      </c>
      <c r="U419" s="1801" t="s">
        <v>367</v>
      </c>
      <c r="V419" s="2526">
        <f>L419-O419</f>
        <v>9.7222222222221877E-3</v>
      </c>
      <c r="W419" s="2353">
        <v>8273115381</v>
      </c>
    </row>
    <row r="420" spans="1:23" s="1810" customFormat="1">
      <c r="A420" s="1801">
        <v>417</v>
      </c>
      <c r="B420" s="1801"/>
      <c r="C420" s="2510">
        <v>221004</v>
      </c>
      <c r="D420" s="1801" t="s">
        <v>13811</v>
      </c>
      <c r="E420" s="2509" t="s">
        <v>13818</v>
      </c>
      <c r="F420" s="2510" t="s">
        <v>2095</v>
      </c>
      <c r="G420" s="2510" t="s">
        <v>7049</v>
      </c>
      <c r="H420" s="2509" t="s">
        <v>29</v>
      </c>
      <c r="I420" s="2509" t="s">
        <v>28</v>
      </c>
      <c r="J420" s="2372" t="s">
        <v>31</v>
      </c>
      <c r="K420" s="1887" t="s">
        <v>854</v>
      </c>
      <c r="L420" s="1807">
        <v>0.41666666666666669</v>
      </c>
      <c r="M420" s="1807">
        <v>0.4513888888888889</v>
      </c>
      <c r="N420" s="1801" t="s">
        <v>33</v>
      </c>
      <c r="O420" s="1807">
        <v>0.40625</v>
      </c>
      <c r="P420" s="2661" t="s">
        <v>34</v>
      </c>
      <c r="Q420" s="2661" t="s">
        <v>34</v>
      </c>
      <c r="R420" s="1801" t="s">
        <v>36</v>
      </c>
      <c r="S420" s="1801" t="s">
        <v>35</v>
      </c>
      <c r="T420" s="1801" t="s">
        <v>36</v>
      </c>
      <c r="U420" s="1801" t="s">
        <v>33</v>
      </c>
      <c r="V420" s="2526">
        <f>L420-O420</f>
        <v>1.0416666666666685E-2</v>
      </c>
      <c r="W420" s="2106">
        <v>9958579888</v>
      </c>
    </row>
    <row r="421" spans="1:23" s="1810" customFormat="1">
      <c r="A421" s="1801">
        <v>418</v>
      </c>
      <c r="B421" s="1801"/>
      <c r="C421" s="2510">
        <v>219997</v>
      </c>
      <c r="D421" s="1801" t="s">
        <v>13811</v>
      </c>
      <c r="E421" s="2509" t="s">
        <v>8825</v>
      </c>
      <c r="F421" s="2510" t="s">
        <v>1577</v>
      </c>
      <c r="G421" s="2510" t="s">
        <v>5836</v>
      </c>
      <c r="H421" s="2509" t="s">
        <v>215</v>
      </c>
      <c r="I421" s="2509" t="s">
        <v>8197</v>
      </c>
      <c r="J421" s="2372" t="s">
        <v>31</v>
      </c>
      <c r="K421" s="1887" t="s">
        <v>980</v>
      </c>
      <c r="L421" s="1807">
        <v>0.50416666666666665</v>
      </c>
      <c r="M421" s="1807">
        <v>0.60763888888888884</v>
      </c>
      <c r="N421" s="1801" t="s">
        <v>219</v>
      </c>
      <c r="O421" s="1807">
        <v>0.49305555555555558</v>
      </c>
      <c r="P421" s="2661" t="s">
        <v>34</v>
      </c>
      <c r="Q421" s="2661" t="s">
        <v>34</v>
      </c>
      <c r="R421" s="1801" t="s">
        <v>36</v>
      </c>
      <c r="S421" s="1801" t="s">
        <v>35</v>
      </c>
      <c r="T421" s="1801" t="s">
        <v>36</v>
      </c>
      <c r="U421" s="1801" t="s">
        <v>219</v>
      </c>
      <c r="V421" s="2526">
        <f>L421-O421</f>
        <v>1.1111111111111072E-2</v>
      </c>
      <c r="W421" s="2106">
        <v>9910671181</v>
      </c>
    </row>
    <row r="422" spans="1:23" s="1810" customFormat="1">
      <c r="A422" s="1801">
        <v>419</v>
      </c>
      <c r="B422" s="1801"/>
      <c r="C422" s="2510">
        <v>182489</v>
      </c>
      <c r="D422" s="1801" t="s">
        <v>13811</v>
      </c>
      <c r="E422" s="2509" t="s">
        <v>13819</v>
      </c>
      <c r="F422" s="2510" t="s">
        <v>1024</v>
      </c>
      <c r="G422" s="2510" t="s">
        <v>13820</v>
      </c>
      <c r="H422" s="2509" t="s">
        <v>215</v>
      </c>
      <c r="I422" s="2509" t="s">
        <v>8197</v>
      </c>
      <c r="J422" s="2372" t="s">
        <v>31</v>
      </c>
      <c r="K422" s="1887" t="s">
        <v>3871</v>
      </c>
      <c r="L422" s="1807">
        <v>0.55763888888888891</v>
      </c>
      <c r="M422" s="1807">
        <v>0.56944444444444442</v>
      </c>
      <c r="N422" s="1801" t="s">
        <v>219</v>
      </c>
      <c r="O422" s="1807">
        <v>0.55555555555555558</v>
      </c>
      <c r="P422" s="2661" t="s">
        <v>34</v>
      </c>
      <c r="Q422" s="2661" t="s">
        <v>34</v>
      </c>
      <c r="R422" s="1801" t="s">
        <v>36</v>
      </c>
      <c r="S422" s="1801" t="s">
        <v>35</v>
      </c>
      <c r="T422" s="1801" t="s">
        <v>36</v>
      </c>
      <c r="U422" s="1801" t="s">
        <v>219</v>
      </c>
      <c r="V422" s="2526">
        <f>L422-O422</f>
        <v>2.0833333333333259E-3</v>
      </c>
      <c r="W422" s="2509">
        <v>8294885695</v>
      </c>
    </row>
    <row r="423" spans="1:23" s="1810" customFormat="1">
      <c r="A423" s="1801">
        <v>420</v>
      </c>
      <c r="B423" s="1801"/>
      <c r="C423" s="2510">
        <v>221456</v>
      </c>
      <c r="D423" s="1801" t="s">
        <v>13811</v>
      </c>
      <c r="E423" s="2509" t="s">
        <v>13821</v>
      </c>
      <c r="F423" s="2510" t="s">
        <v>400</v>
      </c>
      <c r="G423" s="2510" t="s">
        <v>11144</v>
      </c>
      <c r="H423" s="2509" t="s">
        <v>215</v>
      </c>
      <c r="I423" s="2509" t="s">
        <v>8197</v>
      </c>
      <c r="J423" s="1801" t="s">
        <v>94</v>
      </c>
      <c r="K423" s="1885" t="s">
        <v>303</v>
      </c>
      <c r="L423" s="1807">
        <v>0.60416666666666663</v>
      </c>
      <c r="M423" s="1807">
        <v>0.64930555555555558</v>
      </c>
      <c r="N423" s="1801" t="s">
        <v>219</v>
      </c>
      <c r="O423" s="1807">
        <v>0.58680555555555558</v>
      </c>
      <c r="P423" s="2661" t="s">
        <v>34</v>
      </c>
      <c r="Q423" s="2661" t="s">
        <v>34</v>
      </c>
      <c r="R423" s="1801" t="s">
        <v>36</v>
      </c>
      <c r="S423" s="1801" t="s">
        <v>35</v>
      </c>
      <c r="T423" s="1801" t="s">
        <v>36</v>
      </c>
      <c r="U423" s="1801" t="s">
        <v>219</v>
      </c>
      <c r="V423" s="2526">
        <f>L423-O423</f>
        <v>1.7361111111111049E-2</v>
      </c>
      <c r="W423" s="1801"/>
    </row>
    <row r="424" spans="1:23" s="1810" customFormat="1">
      <c r="A424" s="1801">
        <v>421</v>
      </c>
      <c r="B424" s="1801"/>
      <c r="C424" s="2510">
        <v>220242</v>
      </c>
      <c r="D424" s="1801" t="s">
        <v>13811</v>
      </c>
      <c r="E424" s="2509" t="s">
        <v>13822</v>
      </c>
      <c r="F424" s="2510" t="s">
        <v>616</v>
      </c>
      <c r="G424" s="2510" t="s">
        <v>4152</v>
      </c>
      <c r="H424" s="2509" t="s">
        <v>463</v>
      </c>
      <c r="I424" s="2509" t="s">
        <v>462</v>
      </c>
      <c r="J424" s="2372" t="s">
        <v>31</v>
      </c>
      <c r="K424" s="1885" t="s">
        <v>3514</v>
      </c>
      <c r="L424" s="1807">
        <v>0.35069444444444442</v>
      </c>
      <c r="M424" s="1807">
        <v>0.95138888888888884</v>
      </c>
      <c r="N424" s="1801" t="s">
        <v>1063</v>
      </c>
      <c r="O424" s="1807">
        <v>0.34027777777777779</v>
      </c>
      <c r="P424" s="2661" t="s">
        <v>34</v>
      </c>
      <c r="Q424" s="2661" t="s">
        <v>34</v>
      </c>
      <c r="R424" s="1801" t="s">
        <v>36</v>
      </c>
      <c r="S424" s="1801" t="s">
        <v>35</v>
      </c>
      <c r="T424" s="1801" t="s">
        <v>36</v>
      </c>
      <c r="U424" s="1801" t="s">
        <v>33</v>
      </c>
      <c r="V424" s="2526">
        <f>L424-O424</f>
        <v>1.041666666666663E-2</v>
      </c>
      <c r="W424" s="2106">
        <v>9821775236</v>
      </c>
    </row>
    <row r="425" spans="1:23" s="1810" customFormat="1">
      <c r="A425" s="1801">
        <v>422</v>
      </c>
      <c r="B425" s="1801"/>
      <c r="C425" s="2510">
        <v>160676</v>
      </c>
      <c r="D425" s="1801" t="s">
        <v>13811</v>
      </c>
      <c r="E425" s="2509" t="s">
        <v>13823</v>
      </c>
      <c r="F425" s="2510" t="s">
        <v>3314</v>
      </c>
      <c r="G425" s="2510" t="s">
        <v>13824</v>
      </c>
      <c r="H425" s="2509" t="s">
        <v>41</v>
      </c>
      <c r="I425" s="2509" t="s">
        <v>11467</v>
      </c>
      <c r="J425" s="2372" t="s">
        <v>31</v>
      </c>
      <c r="K425" s="1885" t="s">
        <v>651</v>
      </c>
      <c r="L425" s="1807">
        <v>0.48958333333333331</v>
      </c>
      <c r="M425" s="1807">
        <v>0.55555555555555558</v>
      </c>
      <c r="N425" s="1801" t="s">
        <v>1063</v>
      </c>
      <c r="O425" s="1807">
        <v>0.47916666666666669</v>
      </c>
      <c r="P425" s="2661" t="s">
        <v>34</v>
      </c>
      <c r="Q425" s="2661" t="s">
        <v>34</v>
      </c>
      <c r="R425" s="1801" t="s">
        <v>36</v>
      </c>
      <c r="S425" s="1801" t="s">
        <v>35</v>
      </c>
      <c r="T425" s="1801" t="s">
        <v>36</v>
      </c>
      <c r="U425" s="1801" t="s">
        <v>33</v>
      </c>
      <c r="V425" s="2526">
        <f>L425-O425</f>
        <v>1.041666666666663E-2</v>
      </c>
      <c r="W425" s="2106">
        <v>9910073240</v>
      </c>
    </row>
    <row r="426" spans="1:23" s="1810" customFormat="1" ht="27.75">
      <c r="A426" s="1801">
        <v>423</v>
      </c>
      <c r="B426" s="1801"/>
      <c r="C426" s="2510">
        <v>221530</v>
      </c>
      <c r="D426" s="1801" t="s">
        <v>13811</v>
      </c>
      <c r="E426" s="2509" t="s">
        <v>13825</v>
      </c>
      <c r="F426" s="2510" t="s">
        <v>1777</v>
      </c>
      <c r="G426" s="2510" t="s">
        <v>13826</v>
      </c>
      <c r="H426" s="2509" t="s">
        <v>41</v>
      </c>
      <c r="I426" s="2509" t="s">
        <v>11467</v>
      </c>
      <c r="J426" s="1801" t="s">
        <v>874</v>
      </c>
      <c r="K426" s="1885" t="s">
        <v>534</v>
      </c>
      <c r="L426" s="1807">
        <v>0.63680555555555551</v>
      </c>
      <c r="M426" s="1807">
        <v>0.70138888888888884</v>
      </c>
      <c r="N426" s="1801" t="s">
        <v>1063</v>
      </c>
      <c r="O426" s="1807">
        <v>0.62847222222222221</v>
      </c>
      <c r="P426" s="2661" t="s">
        <v>34</v>
      </c>
      <c r="Q426" s="2661" t="s">
        <v>34</v>
      </c>
      <c r="R426" s="1801" t="s">
        <v>36</v>
      </c>
      <c r="S426" s="1801" t="s">
        <v>35</v>
      </c>
      <c r="T426" s="1801" t="s">
        <v>36</v>
      </c>
      <c r="U426" s="1801" t="s">
        <v>33</v>
      </c>
      <c r="V426" s="2526">
        <f>L426-O426</f>
        <v>8.3333333333333037E-3</v>
      </c>
      <c r="W426" s="1801"/>
    </row>
    <row r="427" spans="1:23" s="1810" customFormat="1">
      <c r="A427" s="1801">
        <v>424</v>
      </c>
      <c r="B427" s="1801"/>
      <c r="C427" s="2510">
        <v>220156</v>
      </c>
      <c r="D427" s="1801" t="s">
        <v>13811</v>
      </c>
      <c r="E427" s="2509" t="s">
        <v>13827</v>
      </c>
      <c r="F427" s="2510" t="s">
        <v>262</v>
      </c>
      <c r="G427" s="2510" t="s">
        <v>6565</v>
      </c>
      <c r="H427" s="2509" t="s">
        <v>463</v>
      </c>
      <c r="I427" s="2509" t="s">
        <v>1541</v>
      </c>
      <c r="J427" s="2372" t="s">
        <v>31</v>
      </c>
      <c r="K427" s="1885" t="s">
        <v>629</v>
      </c>
      <c r="L427" s="1807">
        <v>0.34583333333333333</v>
      </c>
      <c r="M427" s="1807">
        <v>0.75</v>
      </c>
      <c r="N427" s="1801" t="s">
        <v>1063</v>
      </c>
      <c r="O427" s="1807">
        <v>0.33680555555555558</v>
      </c>
      <c r="P427" s="2661" t="s">
        <v>34</v>
      </c>
      <c r="Q427" s="2661" t="s">
        <v>34</v>
      </c>
      <c r="R427" s="1801" t="s">
        <v>36</v>
      </c>
      <c r="S427" s="1801" t="s">
        <v>35</v>
      </c>
      <c r="T427" s="1801" t="s">
        <v>36</v>
      </c>
      <c r="U427" s="1801" t="s">
        <v>33</v>
      </c>
      <c r="V427" s="2526">
        <f>L427-O427</f>
        <v>9.0277777777777457E-3</v>
      </c>
      <c r="W427" s="2106">
        <v>8447130704</v>
      </c>
    </row>
    <row r="428" spans="1:23" s="1810" customFormat="1">
      <c r="A428" s="1801">
        <v>425</v>
      </c>
      <c r="B428" s="1890"/>
      <c r="C428" s="2658">
        <v>213117</v>
      </c>
      <c r="D428" s="1890" t="s">
        <v>13811</v>
      </c>
      <c r="E428" s="2659" t="s">
        <v>9991</v>
      </c>
      <c r="F428" s="2658" t="s">
        <v>39</v>
      </c>
      <c r="G428" s="2658" t="s">
        <v>1630</v>
      </c>
      <c r="H428" s="2659" t="s">
        <v>3346</v>
      </c>
      <c r="I428" s="2659" t="s">
        <v>98</v>
      </c>
      <c r="J428" s="2454" t="s">
        <v>31</v>
      </c>
      <c r="K428" s="2636" t="s">
        <v>366</v>
      </c>
      <c r="L428" s="1892">
        <v>0.35069444444444442</v>
      </c>
      <c r="M428" s="1892">
        <v>0.59027777777777779</v>
      </c>
      <c r="N428" s="1890" t="s">
        <v>1063</v>
      </c>
      <c r="O428" s="1892">
        <v>0.34027777777777779</v>
      </c>
      <c r="P428" s="2661" t="s">
        <v>34</v>
      </c>
      <c r="Q428" s="2661" t="s">
        <v>34</v>
      </c>
      <c r="R428" s="1890" t="s">
        <v>600</v>
      </c>
      <c r="S428" s="1890" t="s">
        <v>600</v>
      </c>
      <c r="T428" s="1890" t="s">
        <v>36</v>
      </c>
      <c r="U428" s="1890" t="s">
        <v>367</v>
      </c>
      <c r="V428" s="2526">
        <f>L428-O428</f>
        <v>1.041666666666663E-2</v>
      </c>
      <c r="W428" s="2355">
        <v>9671693051</v>
      </c>
    </row>
    <row r="429" spans="1:23" s="1810" customFormat="1">
      <c r="A429" s="1801">
        <v>426</v>
      </c>
      <c r="B429" s="1801"/>
      <c r="C429" s="2510">
        <v>155182</v>
      </c>
      <c r="D429" s="1801" t="s">
        <v>13811</v>
      </c>
      <c r="E429" s="2509" t="s">
        <v>13828</v>
      </c>
      <c r="F429" s="2510" t="s">
        <v>1751</v>
      </c>
      <c r="G429" s="2509" t="s">
        <v>841</v>
      </c>
      <c r="H429" s="2509" t="s">
        <v>92</v>
      </c>
      <c r="I429" s="2509" t="s">
        <v>104</v>
      </c>
      <c r="J429" s="2372" t="s">
        <v>31</v>
      </c>
      <c r="K429" s="1885" t="s">
        <v>229</v>
      </c>
      <c r="L429" s="1807">
        <v>0.3576388888888889</v>
      </c>
      <c r="M429" s="1807">
        <v>0.41319444444444442</v>
      </c>
      <c r="N429" s="1801" t="s">
        <v>1063</v>
      </c>
      <c r="O429" s="1807">
        <v>0.34375</v>
      </c>
      <c r="P429" s="2661" t="s">
        <v>34</v>
      </c>
      <c r="Q429" s="2661" t="s">
        <v>34</v>
      </c>
      <c r="R429" s="1801" t="s">
        <v>600</v>
      </c>
      <c r="S429" s="1801" t="s">
        <v>600</v>
      </c>
      <c r="T429" s="1801" t="s">
        <v>36</v>
      </c>
      <c r="U429" s="1801" t="s">
        <v>367</v>
      </c>
      <c r="V429" s="2526">
        <f>L429-O429</f>
        <v>1.3888888888888895E-2</v>
      </c>
      <c r="W429" s="2106">
        <v>9999042052</v>
      </c>
    </row>
    <row r="430" spans="1:23" s="1810" customFormat="1">
      <c r="A430" s="1801">
        <v>427</v>
      </c>
      <c r="B430" s="1801"/>
      <c r="C430" s="2510">
        <v>220197</v>
      </c>
      <c r="D430" s="1801" t="s">
        <v>13811</v>
      </c>
      <c r="E430" s="2509" t="s">
        <v>13829</v>
      </c>
      <c r="F430" s="2510" t="s">
        <v>1577</v>
      </c>
      <c r="G430" s="2509" t="s">
        <v>11694</v>
      </c>
      <c r="H430" s="2509" t="s">
        <v>92</v>
      </c>
      <c r="I430" s="2509" t="s">
        <v>13602</v>
      </c>
      <c r="J430" s="2372" t="s">
        <v>31</v>
      </c>
      <c r="K430" s="1885" t="s">
        <v>8822</v>
      </c>
      <c r="L430" s="1807">
        <v>0.4284722222222222</v>
      </c>
      <c r="M430" s="1807">
        <v>0.47222222222222221</v>
      </c>
      <c r="N430" s="1801" t="s">
        <v>1063</v>
      </c>
      <c r="O430" s="1807">
        <v>0.41666666666666669</v>
      </c>
      <c r="P430" s="2661" t="s">
        <v>34</v>
      </c>
      <c r="Q430" s="2661" t="s">
        <v>34</v>
      </c>
      <c r="R430" s="1801" t="s">
        <v>600</v>
      </c>
      <c r="S430" s="1801" t="s">
        <v>600</v>
      </c>
      <c r="T430" s="1801" t="s">
        <v>36</v>
      </c>
      <c r="U430" s="1801" t="s">
        <v>367</v>
      </c>
      <c r="V430" s="2526">
        <f>L430-O430</f>
        <v>1.1805555555555514E-2</v>
      </c>
      <c r="W430" s="2106">
        <v>9717002938</v>
      </c>
    </row>
    <row r="431" spans="1:23" s="1810" customFormat="1" ht="27.75">
      <c r="A431" s="1801">
        <v>428</v>
      </c>
      <c r="B431" s="1890"/>
      <c r="C431" s="2492">
        <v>218837</v>
      </c>
      <c r="D431" s="1890" t="s">
        <v>13811</v>
      </c>
      <c r="E431" s="2489" t="s">
        <v>13830</v>
      </c>
      <c r="F431" s="2492" t="s">
        <v>810</v>
      </c>
      <c r="G431" s="2489" t="s">
        <v>1074</v>
      </c>
      <c r="H431" s="2489" t="s">
        <v>92</v>
      </c>
      <c r="I431" s="2489" t="s">
        <v>104</v>
      </c>
      <c r="J431" s="2454" t="s">
        <v>31</v>
      </c>
      <c r="K431" s="2613" t="s">
        <v>8824</v>
      </c>
      <c r="L431" s="1892">
        <v>0.51388888888888884</v>
      </c>
      <c r="M431" s="1892">
        <v>0.52430555555555558</v>
      </c>
      <c r="N431" s="1899" t="s">
        <v>13831</v>
      </c>
      <c r="O431" s="1892">
        <v>0.50694444444444442</v>
      </c>
      <c r="P431" s="2661" t="s">
        <v>34</v>
      </c>
      <c r="Q431" s="2661" t="s">
        <v>34</v>
      </c>
      <c r="R431" s="1890" t="s">
        <v>36</v>
      </c>
      <c r="S431" s="1890" t="s">
        <v>35</v>
      </c>
      <c r="T431" s="1890" t="s">
        <v>36</v>
      </c>
      <c r="U431" s="1899" t="s">
        <v>13831</v>
      </c>
      <c r="V431" s="2578">
        <f>L431-O431</f>
        <v>6.9444444444444198E-3</v>
      </c>
      <c r="W431" s="2017">
        <v>8810226407</v>
      </c>
    </row>
    <row r="432" spans="1:23" s="1810" customFormat="1">
      <c r="A432" s="1801">
        <v>429</v>
      </c>
      <c r="B432" s="1801">
        <v>4619</v>
      </c>
      <c r="C432" s="2026">
        <v>220795</v>
      </c>
      <c r="D432" s="1802" t="s">
        <v>13832</v>
      </c>
      <c r="E432" s="1830" t="s">
        <v>13833</v>
      </c>
      <c r="F432" s="2026" t="s">
        <v>518</v>
      </c>
      <c r="G432" s="2026" t="s">
        <v>394</v>
      </c>
      <c r="H432" s="2484" t="s">
        <v>92</v>
      </c>
      <c r="I432" s="1830" t="s">
        <v>12771</v>
      </c>
      <c r="J432" s="2372" t="s">
        <v>31</v>
      </c>
      <c r="K432" s="2149" t="s">
        <v>56</v>
      </c>
      <c r="L432" s="1807">
        <v>0.3611111111111111</v>
      </c>
      <c r="M432" s="1807">
        <v>0.39791666666666664</v>
      </c>
      <c r="N432" s="1801" t="s">
        <v>1063</v>
      </c>
      <c r="O432" s="1807">
        <v>0.35416666666666669</v>
      </c>
      <c r="P432" s="2661" t="s">
        <v>34</v>
      </c>
      <c r="Q432" s="2661" t="s">
        <v>34</v>
      </c>
      <c r="R432" s="1801" t="s">
        <v>36</v>
      </c>
      <c r="S432" s="1801" t="s">
        <v>600</v>
      </c>
      <c r="T432" s="1801" t="s">
        <v>36</v>
      </c>
      <c r="U432" s="1801" t="s">
        <v>33</v>
      </c>
      <c r="V432" s="2526">
        <f>L432-O432</f>
        <v>6.9444444444444198E-3</v>
      </c>
      <c r="W432" s="1830">
        <v>9654523288</v>
      </c>
    </row>
    <row r="433" spans="1:23" s="1810" customFormat="1">
      <c r="A433" s="1801">
        <v>430</v>
      </c>
      <c r="B433" s="1801">
        <v>4624</v>
      </c>
      <c r="C433" s="2026">
        <v>220906</v>
      </c>
      <c r="D433" s="1801" t="s">
        <v>13832</v>
      </c>
      <c r="E433" s="1830" t="s">
        <v>13834</v>
      </c>
      <c r="F433" s="2026" t="s">
        <v>27</v>
      </c>
      <c r="G433" s="2026" t="s">
        <v>5593</v>
      </c>
      <c r="H433" s="2026" t="s">
        <v>389</v>
      </c>
      <c r="I433" s="1830" t="s">
        <v>9350</v>
      </c>
      <c r="J433" s="2372" t="s">
        <v>31</v>
      </c>
      <c r="K433" s="1887" t="s">
        <v>651</v>
      </c>
      <c r="L433" s="1807">
        <v>0.4777777777777778</v>
      </c>
      <c r="M433" s="1807">
        <v>0.58333333333333337</v>
      </c>
      <c r="N433" s="1801" t="s">
        <v>1063</v>
      </c>
      <c r="O433" s="1807">
        <v>0.47222222222222221</v>
      </c>
      <c r="P433" s="2661" t="s">
        <v>34</v>
      </c>
      <c r="Q433" s="2661" t="s">
        <v>34</v>
      </c>
      <c r="R433" s="1801" t="s">
        <v>600</v>
      </c>
      <c r="S433" s="1801" t="s">
        <v>600</v>
      </c>
      <c r="T433" s="1801" t="s">
        <v>36</v>
      </c>
      <c r="U433" s="1801" t="s">
        <v>367</v>
      </c>
      <c r="V433" s="2526">
        <f>L433-O433</f>
        <v>5.5555555555555913E-3</v>
      </c>
      <c r="W433" s="1830">
        <v>9990579435</v>
      </c>
    </row>
    <row r="434" spans="1:23" s="2223" customFormat="1">
      <c r="A434" s="1801">
        <v>431</v>
      </c>
      <c r="B434" s="1812"/>
      <c r="C434" s="2026">
        <v>46267</v>
      </c>
      <c r="D434" s="1812" t="s">
        <v>13832</v>
      </c>
      <c r="E434" s="1830" t="s">
        <v>13835</v>
      </c>
      <c r="F434" s="2026" t="s">
        <v>759</v>
      </c>
      <c r="G434" s="2026" t="s">
        <v>128</v>
      </c>
      <c r="H434" s="2026" t="s">
        <v>29</v>
      </c>
      <c r="I434" s="2026" t="s">
        <v>28</v>
      </c>
      <c r="J434" s="1812" t="s">
        <v>874</v>
      </c>
      <c r="K434" s="2112" t="s">
        <v>142</v>
      </c>
      <c r="L434" s="2055">
        <v>0.62152777777777779</v>
      </c>
      <c r="M434" s="2055">
        <v>0.65972222222222221</v>
      </c>
      <c r="N434" s="1812" t="s">
        <v>1063</v>
      </c>
      <c r="O434" s="2055">
        <v>0.60763888888888884</v>
      </c>
      <c r="P434" s="2490" t="s">
        <v>34</v>
      </c>
      <c r="Q434" s="2490" t="s">
        <v>34</v>
      </c>
      <c r="R434" s="1812" t="s">
        <v>36</v>
      </c>
      <c r="S434" s="1812" t="s">
        <v>600</v>
      </c>
      <c r="T434" s="1812" t="s">
        <v>36</v>
      </c>
      <c r="U434" s="1812" t="s">
        <v>33</v>
      </c>
      <c r="V434" s="2588">
        <f>L434-O434</f>
        <v>1.3888888888888951E-2</v>
      </c>
      <c r="W434" s="1812"/>
    </row>
    <row r="435" spans="1:23" s="2223" customFormat="1">
      <c r="A435" s="1801">
        <v>432</v>
      </c>
      <c r="B435" s="1812"/>
      <c r="C435" s="2026">
        <v>204920</v>
      </c>
      <c r="D435" s="1812" t="s">
        <v>13832</v>
      </c>
      <c r="E435" s="1830" t="s">
        <v>13836</v>
      </c>
      <c r="F435" s="2026" t="s">
        <v>108</v>
      </c>
      <c r="G435" s="2026" t="s">
        <v>128</v>
      </c>
      <c r="H435" s="2026" t="s">
        <v>29</v>
      </c>
      <c r="I435" s="2026" t="s">
        <v>9955</v>
      </c>
      <c r="J435" s="1812" t="s">
        <v>874</v>
      </c>
      <c r="K435" s="2112" t="s">
        <v>3524</v>
      </c>
      <c r="L435" s="2055">
        <v>0.69444444444444442</v>
      </c>
      <c r="M435" s="2055">
        <v>0.73611111111111116</v>
      </c>
      <c r="N435" s="1812" t="s">
        <v>1063</v>
      </c>
      <c r="O435" s="2055">
        <v>0.6875</v>
      </c>
      <c r="P435" s="2490" t="s">
        <v>34</v>
      </c>
      <c r="Q435" s="2490" t="s">
        <v>34</v>
      </c>
      <c r="R435" s="1812" t="s">
        <v>36</v>
      </c>
      <c r="S435" s="1812" t="s">
        <v>600</v>
      </c>
      <c r="T435" s="1812" t="s">
        <v>36</v>
      </c>
      <c r="U435" s="1812" t="s">
        <v>33</v>
      </c>
      <c r="V435" s="2588">
        <f>L435-O435</f>
        <v>6.9444444444444198E-3</v>
      </c>
      <c r="W435" s="1812"/>
    </row>
    <row r="436" spans="1:23" s="1810" customFormat="1">
      <c r="A436" s="1801">
        <v>433</v>
      </c>
      <c r="B436" s="1801">
        <v>4654</v>
      </c>
      <c r="C436" s="2484">
        <v>221291</v>
      </c>
      <c r="D436" s="1801" t="s">
        <v>13832</v>
      </c>
      <c r="E436" s="1898" t="s">
        <v>13837</v>
      </c>
      <c r="F436" s="2026" t="s">
        <v>341</v>
      </c>
      <c r="G436" s="2026" t="s">
        <v>13838</v>
      </c>
      <c r="H436" s="2026" t="s">
        <v>41</v>
      </c>
      <c r="I436" s="1898" t="s">
        <v>11607</v>
      </c>
      <c r="J436" s="2372" t="s">
        <v>31</v>
      </c>
      <c r="K436" s="1887" t="s">
        <v>1049</v>
      </c>
      <c r="L436" s="1807">
        <v>0.53611111111111109</v>
      </c>
      <c r="M436" s="1807">
        <v>0.76388888888888884</v>
      </c>
      <c r="N436" s="1801" t="s">
        <v>33</v>
      </c>
      <c r="O436" s="1807">
        <v>0.53125</v>
      </c>
      <c r="P436" s="2661" t="s">
        <v>34</v>
      </c>
      <c r="Q436" s="2661" t="s">
        <v>34</v>
      </c>
      <c r="R436" s="1801" t="s">
        <v>36</v>
      </c>
      <c r="S436" s="1801" t="s">
        <v>600</v>
      </c>
      <c r="T436" s="1801" t="s">
        <v>36</v>
      </c>
      <c r="U436" s="1801" t="s">
        <v>33</v>
      </c>
      <c r="V436" s="2526">
        <f>L436-O436</f>
        <v>4.8611111111110938E-3</v>
      </c>
      <c r="W436" s="1898">
        <v>8595523201</v>
      </c>
    </row>
    <row r="437" spans="1:23" s="1810" customFormat="1">
      <c r="A437" s="1801">
        <v>434</v>
      </c>
      <c r="B437" s="1801">
        <v>3584</v>
      </c>
      <c r="C437" s="2026">
        <v>216333</v>
      </c>
      <c r="D437" s="1801" t="s">
        <v>13832</v>
      </c>
      <c r="E437" s="1830" t="s">
        <v>13839</v>
      </c>
      <c r="F437" s="2026" t="s">
        <v>140</v>
      </c>
      <c r="G437" s="2026" t="s">
        <v>13840</v>
      </c>
      <c r="H437" s="2026" t="s">
        <v>215</v>
      </c>
      <c r="I437" s="1830" t="s">
        <v>4270</v>
      </c>
      <c r="J437" s="2372" t="s">
        <v>31</v>
      </c>
      <c r="K437" s="1887" t="s">
        <v>56</v>
      </c>
      <c r="L437" s="1807">
        <v>0.39444444444444443</v>
      </c>
      <c r="M437" s="1807">
        <v>0.49930555555555556</v>
      </c>
      <c r="N437" s="1801" t="s">
        <v>219</v>
      </c>
      <c r="O437" s="1807">
        <v>0.36458333333333331</v>
      </c>
      <c r="P437" s="2661" t="s">
        <v>34</v>
      </c>
      <c r="Q437" s="2661" t="s">
        <v>34</v>
      </c>
      <c r="R437" s="1801" t="s">
        <v>600</v>
      </c>
      <c r="S437" s="1801" t="s">
        <v>600</v>
      </c>
      <c r="T437" s="1801" t="s">
        <v>36</v>
      </c>
      <c r="U437" s="1801" t="s">
        <v>9497</v>
      </c>
      <c r="V437" s="2526">
        <f>L437-O437</f>
        <v>2.9861111111111116E-2</v>
      </c>
      <c r="W437" s="1830">
        <v>6009371807</v>
      </c>
    </row>
    <row r="438" spans="1:23" s="1810" customFormat="1">
      <c r="A438" s="1801">
        <v>435</v>
      </c>
      <c r="B438" s="1801">
        <v>4540</v>
      </c>
      <c r="C438" s="2026">
        <v>211293</v>
      </c>
      <c r="D438" s="1801" t="s">
        <v>13832</v>
      </c>
      <c r="E438" s="1830" t="s">
        <v>12854</v>
      </c>
      <c r="F438" s="2026" t="s">
        <v>2947</v>
      </c>
      <c r="G438" s="2026" t="s">
        <v>3498</v>
      </c>
      <c r="H438" s="2026" t="s">
        <v>215</v>
      </c>
      <c r="I438" s="1830" t="s">
        <v>4270</v>
      </c>
      <c r="J438" s="2372" t="s">
        <v>31</v>
      </c>
      <c r="K438" s="1887" t="s">
        <v>1042</v>
      </c>
      <c r="L438" s="1807">
        <v>0.56944444444444442</v>
      </c>
      <c r="M438" s="1807">
        <v>0.61805555555555558</v>
      </c>
      <c r="N438" s="1801" t="s">
        <v>219</v>
      </c>
      <c r="O438" s="1807">
        <v>0.56944444444444442</v>
      </c>
      <c r="P438" s="2661" t="s">
        <v>34</v>
      </c>
      <c r="Q438" s="2661" t="s">
        <v>34</v>
      </c>
      <c r="R438" s="1801" t="s">
        <v>36</v>
      </c>
      <c r="S438" s="1801" t="s">
        <v>600</v>
      </c>
      <c r="T438" s="1801" t="s">
        <v>36</v>
      </c>
      <c r="U438" s="1801" t="s">
        <v>2632</v>
      </c>
      <c r="V438" s="952">
        <f>L438-O438</f>
        <v>0</v>
      </c>
      <c r="W438" s="2026">
        <v>9761291888</v>
      </c>
    </row>
    <row r="439" spans="1:23" s="1810" customFormat="1">
      <c r="A439" s="1801">
        <v>436</v>
      </c>
      <c r="B439" s="1801">
        <v>3560</v>
      </c>
      <c r="C439" s="2026">
        <v>216144</v>
      </c>
      <c r="D439" s="1801" t="s">
        <v>13832</v>
      </c>
      <c r="E439" s="1830" t="s">
        <v>13841</v>
      </c>
      <c r="F439" s="2026" t="s">
        <v>2090</v>
      </c>
      <c r="G439" s="2026" t="s">
        <v>6132</v>
      </c>
      <c r="H439" s="2026" t="s">
        <v>215</v>
      </c>
      <c r="I439" s="1830" t="s">
        <v>4270</v>
      </c>
      <c r="J439" s="2372" t="s">
        <v>31</v>
      </c>
      <c r="K439" s="1887" t="s">
        <v>13842</v>
      </c>
      <c r="L439" s="1807">
        <v>0.65277777777777779</v>
      </c>
      <c r="M439" s="1807">
        <v>0.68402777777777779</v>
      </c>
      <c r="N439" s="1801" t="s">
        <v>219</v>
      </c>
      <c r="O439" s="1807">
        <v>0.65277777777777779</v>
      </c>
      <c r="P439" s="2661" t="s">
        <v>34</v>
      </c>
      <c r="Q439" s="2661" t="s">
        <v>34</v>
      </c>
      <c r="R439" s="1801" t="s">
        <v>36</v>
      </c>
      <c r="S439" s="1801" t="s">
        <v>600</v>
      </c>
      <c r="T439" s="1801" t="s">
        <v>36</v>
      </c>
      <c r="U439" s="1801"/>
      <c r="V439" s="952">
        <f>L439-O439</f>
        <v>0</v>
      </c>
      <c r="W439" s="1830">
        <v>9350977119</v>
      </c>
    </row>
    <row r="440" spans="1:23" s="2223" customFormat="1" ht="27" customHeight="1">
      <c r="A440" s="1801">
        <v>437</v>
      </c>
      <c r="B440" s="1812"/>
      <c r="C440" s="2026">
        <v>122056</v>
      </c>
      <c r="D440" s="1812"/>
      <c r="E440" s="1830" t="s">
        <v>12374</v>
      </c>
      <c r="F440" s="2026" t="s">
        <v>505</v>
      </c>
      <c r="G440" s="2026" t="s">
        <v>128</v>
      </c>
      <c r="H440" s="2026" t="s">
        <v>29</v>
      </c>
      <c r="I440" s="2026" t="s">
        <v>28</v>
      </c>
      <c r="J440" s="1812" t="s">
        <v>874</v>
      </c>
      <c r="K440" s="2112" t="s">
        <v>50</v>
      </c>
      <c r="L440" s="2055">
        <v>0.77777777777777779</v>
      </c>
      <c r="M440" s="2055">
        <v>0.80555555555555558</v>
      </c>
      <c r="N440" s="1812" t="s">
        <v>1063</v>
      </c>
      <c r="O440" s="2055">
        <v>0.77083333333333337</v>
      </c>
      <c r="P440" s="2490"/>
      <c r="Q440" s="2490"/>
      <c r="R440" s="1812" t="s">
        <v>36</v>
      </c>
      <c r="S440" s="1812" t="s">
        <v>600</v>
      </c>
      <c r="T440" s="1812" t="s">
        <v>36</v>
      </c>
      <c r="U440" s="1812" t="s">
        <v>33</v>
      </c>
      <c r="V440" s="2526">
        <f>L440-O440</f>
        <v>6.9444444444444198E-3</v>
      </c>
      <c r="W440" s="1812"/>
    </row>
    <row r="441" spans="1:23" s="1810" customFormat="1">
      <c r="A441" s="1801">
        <v>438</v>
      </c>
      <c r="B441" s="1801">
        <v>4617</v>
      </c>
      <c r="C441" s="2026">
        <v>66396</v>
      </c>
      <c r="D441" s="1801" t="s">
        <v>13832</v>
      </c>
      <c r="E441" s="1830" t="s">
        <v>13843</v>
      </c>
      <c r="F441" s="2026" t="s">
        <v>536</v>
      </c>
      <c r="G441" s="1830" t="s">
        <v>13844</v>
      </c>
      <c r="H441" s="2026" t="s">
        <v>463</v>
      </c>
      <c r="I441" s="1830" t="s">
        <v>2398</v>
      </c>
      <c r="J441" s="2372" t="s">
        <v>31</v>
      </c>
      <c r="K441" s="1887" t="s">
        <v>274</v>
      </c>
      <c r="L441" s="1807">
        <v>0.40902777777777777</v>
      </c>
      <c r="M441" s="1807">
        <v>0.41666666666666669</v>
      </c>
      <c r="N441" s="1801" t="s">
        <v>1063</v>
      </c>
      <c r="O441" s="1807">
        <v>0.3611111111111111</v>
      </c>
      <c r="P441" s="2661" t="s">
        <v>34</v>
      </c>
      <c r="Q441" s="2661" t="s">
        <v>34</v>
      </c>
      <c r="R441" s="1801" t="s">
        <v>600</v>
      </c>
      <c r="S441" s="1801" t="s">
        <v>600</v>
      </c>
      <c r="T441" s="1801" t="s">
        <v>36</v>
      </c>
      <c r="U441" s="1801" t="s">
        <v>5243</v>
      </c>
      <c r="V441" s="952">
        <f>L441-O441</f>
        <v>4.7916666666666663E-2</v>
      </c>
      <c r="W441" s="1830">
        <v>7739155252</v>
      </c>
    </row>
    <row r="442" spans="1:23" s="1810" customFormat="1">
      <c r="A442" s="1801">
        <v>439</v>
      </c>
      <c r="B442" s="1801">
        <v>3552</v>
      </c>
      <c r="C442" s="2026">
        <v>214714</v>
      </c>
      <c r="D442" s="1801" t="s">
        <v>13832</v>
      </c>
      <c r="E442" s="1830" t="s">
        <v>13845</v>
      </c>
      <c r="F442" s="2026" t="s">
        <v>3314</v>
      </c>
      <c r="G442" s="2026" t="s">
        <v>12607</v>
      </c>
      <c r="H442" s="2026" t="s">
        <v>463</v>
      </c>
      <c r="I442" s="1830" t="s">
        <v>2398</v>
      </c>
      <c r="J442" s="2372" t="s">
        <v>31</v>
      </c>
      <c r="K442" s="1885" t="s">
        <v>691</v>
      </c>
      <c r="L442" s="1807">
        <v>0.34583333333333333</v>
      </c>
      <c r="M442" s="1807">
        <v>0.48958333333333331</v>
      </c>
      <c r="N442" s="1801" t="s">
        <v>1063</v>
      </c>
      <c r="O442" s="1807">
        <v>0.33333333333333331</v>
      </c>
      <c r="P442" s="2661" t="s">
        <v>34</v>
      </c>
      <c r="Q442" s="2661" t="s">
        <v>34</v>
      </c>
      <c r="R442" s="1801" t="s">
        <v>36</v>
      </c>
      <c r="S442" s="1801" t="s">
        <v>600</v>
      </c>
      <c r="T442" s="1801" t="s">
        <v>36</v>
      </c>
      <c r="U442" s="1801" t="s">
        <v>33</v>
      </c>
      <c r="V442" s="2526">
        <f>L442-O442</f>
        <v>1.2500000000000011E-2</v>
      </c>
      <c r="W442" s="1830">
        <v>9625766030</v>
      </c>
    </row>
    <row r="443" spans="1:23" s="1810" customFormat="1" ht="27.75">
      <c r="A443" s="1801">
        <v>440</v>
      </c>
      <c r="B443" s="1801">
        <v>3558</v>
      </c>
      <c r="C443" s="2026">
        <v>217301</v>
      </c>
      <c r="D443" s="1812" t="s">
        <v>13832</v>
      </c>
      <c r="E443" s="1830" t="s">
        <v>13846</v>
      </c>
      <c r="F443" s="2026" t="s">
        <v>1173</v>
      </c>
      <c r="G443" s="2026" t="s">
        <v>13847</v>
      </c>
      <c r="H443" s="2026" t="s">
        <v>463</v>
      </c>
      <c r="I443" s="1830" t="s">
        <v>2398</v>
      </c>
      <c r="J443" s="2386" t="s">
        <v>31</v>
      </c>
      <c r="K443" s="1885" t="s">
        <v>4908</v>
      </c>
      <c r="L443" s="1807">
        <v>0.43055555555555558</v>
      </c>
      <c r="M443" s="1807">
        <v>0.52777777777777779</v>
      </c>
      <c r="N443" s="1801" t="s">
        <v>1063</v>
      </c>
      <c r="O443" s="1807">
        <v>0.4236111111111111</v>
      </c>
      <c r="P443" s="2661" t="s">
        <v>34</v>
      </c>
      <c r="Q443" s="2661" t="s">
        <v>34</v>
      </c>
      <c r="R443" s="1801" t="s">
        <v>36</v>
      </c>
      <c r="S443" s="1801" t="s">
        <v>600</v>
      </c>
      <c r="T443" s="1801" t="s">
        <v>36</v>
      </c>
      <c r="U443" s="1801" t="s">
        <v>33</v>
      </c>
      <c r="V443" s="2526">
        <f>L443-O443</f>
        <v>6.9444444444444753E-3</v>
      </c>
      <c r="W443" s="1830">
        <v>8950508957</v>
      </c>
    </row>
    <row r="444" spans="1:23" s="1810" customFormat="1" ht="23.25" customHeight="1">
      <c r="A444" s="1801">
        <v>441</v>
      </c>
      <c r="B444" s="1801"/>
      <c r="C444" s="2026">
        <v>221770</v>
      </c>
      <c r="D444" s="1812" t="s">
        <v>13832</v>
      </c>
      <c r="E444" s="1830" t="s">
        <v>13848</v>
      </c>
      <c r="F444" s="2026" t="s">
        <v>173</v>
      </c>
      <c r="G444" s="2026" t="s">
        <v>13849</v>
      </c>
      <c r="H444" s="2026" t="s">
        <v>463</v>
      </c>
      <c r="I444" s="2026" t="s">
        <v>617</v>
      </c>
      <c r="J444" s="1812" t="s">
        <v>874</v>
      </c>
      <c r="K444" s="1885" t="s">
        <v>902</v>
      </c>
      <c r="L444" s="1807">
        <v>0.73611111111111116</v>
      </c>
      <c r="M444" s="1807">
        <v>0.8125</v>
      </c>
      <c r="N444" s="1801" t="s">
        <v>1063</v>
      </c>
      <c r="O444" s="1807">
        <v>0.72916666666666663</v>
      </c>
      <c r="P444" s="2661" t="s">
        <v>34</v>
      </c>
      <c r="Q444" s="2661" t="s">
        <v>34</v>
      </c>
      <c r="R444" s="1801" t="s">
        <v>36</v>
      </c>
      <c r="S444" s="1801" t="s">
        <v>600</v>
      </c>
      <c r="T444" s="1801" t="s">
        <v>36</v>
      </c>
      <c r="U444" s="1801" t="s">
        <v>33</v>
      </c>
      <c r="V444" s="2526">
        <f>L444-O444</f>
        <v>6.9444444444445308E-3</v>
      </c>
      <c r="W444" s="1801"/>
    </row>
    <row r="445" spans="1:23">
      <c r="A445" s="1801">
        <v>442</v>
      </c>
      <c r="B445" s="775"/>
      <c r="C445" s="2538">
        <v>200100</v>
      </c>
      <c r="D445" s="1500" t="s">
        <v>13832</v>
      </c>
      <c r="E445" s="1875" t="s">
        <v>13850</v>
      </c>
      <c r="F445" s="2538" t="s">
        <v>2107</v>
      </c>
      <c r="G445" s="2538" t="s">
        <v>13851</v>
      </c>
      <c r="H445" s="2538" t="s">
        <v>70</v>
      </c>
      <c r="I445" s="1875" t="s">
        <v>10195</v>
      </c>
      <c r="J445" s="2379" t="s">
        <v>31</v>
      </c>
      <c r="K445" s="775"/>
      <c r="L445" s="775"/>
      <c r="M445" s="775"/>
      <c r="N445" s="2651" t="s">
        <v>37</v>
      </c>
      <c r="O445" s="775"/>
      <c r="P445" s="775"/>
      <c r="Q445" s="775"/>
      <c r="R445" s="775"/>
      <c r="S445" s="775"/>
      <c r="T445" s="775"/>
      <c r="U445" s="775"/>
      <c r="V445" s="904">
        <f>L445-O445</f>
        <v>0</v>
      </c>
      <c r="W445" s="1643">
        <v>8882949307</v>
      </c>
    </row>
    <row r="446" spans="1:23" s="1810" customFormat="1" ht="21" customHeight="1">
      <c r="A446" s="1801">
        <v>443</v>
      </c>
      <c r="B446" s="1801"/>
      <c r="C446" s="2026">
        <v>219423</v>
      </c>
      <c r="D446" s="1812" t="s">
        <v>13832</v>
      </c>
      <c r="E446" s="1830" t="s">
        <v>13852</v>
      </c>
      <c r="F446" s="2026" t="s">
        <v>276</v>
      </c>
      <c r="G446" s="2026" t="s">
        <v>2585</v>
      </c>
      <c r="H446" s="2026" t="s">
        <v>947</v>
      </c>
      <c r="I446" s="2026" t="s">
        <v>1553</v>
      </c>
      <c r="J446" s="1812" t="s">
        <v>94</v>
      </c>
      <c r="K446" s="1885" t="s">
        <v>7695</v>
      </c>
      <c r="L446" s="1807">
        <v>0.62361111111111112</v>
      </c>
      <c r="M446" s="1807">
        <v>0.6875</v>
      </c>
      <c r="N446" s="1801" t="s">
        <v>1063</v>
      </c>
      <c r="O446" s="1807">
        <v>0.60763888888888884</v>
      </c>
      <c r="P446" s="2661" t="s">
        <v>34</v>
      </c>
      <c r="Q446" s="2661" t="s">
        <v>34</v>
      </c>
      <c r="R446" s="1801" t="s">
        <v>36</v>
      </c>
      <c r="S446" s="1801" t="s">
        <v>600</v>
      </c>
      <c r="T446" s="1801" t="s">
        <v>36</v>
      </c>
      <c r="U446" s="1801" t="s">
        <v>33</v>
      </c>
      <c r="V446" s="2526">
        <f>L446-O446</f>
        <v>1.5972222222222276E-2</v>
      </c>
      <c r="W446" s="1801"/>
    </row>
    <row r="447" spans="1:23" s="1810" customFormat="1" ht="27.75">
      <c r="A447" s="1801">
        <v>444</v>
      </c>
      <c r="B447" s="1801"/>
      <c r="C447" s="2026">
        <v>193785</v>
      </c>
      <c r="D447" s="1812" t="s">
        <v>13832</v>
      </c>
      <c r="E447" s="1830" t="s">
        <v>13653</v>
      </c>
      <c r="F447" s="2026" t="s">
        <v>244</v>
      </c>
      <c r="G447" s="2026" t="s">
        <v>13853</v>
      </c>
      <c r="H447" s="2026" t="s">
        <v>13854</v>
      </c>
      <c r="I447" s="1830" t="s">
        <v>13855</v>
      </c>
      <c r="J447" s="1812" t="s">
        <v>874</v>
      </c>
      <c r="K447" s="1885" t="s">
        <v>854</v>
      </c>
      <c r="L447" s="1807">
        <v>0.52083333333333337</v>
      </c>
      <c r="M447" s="1807">
        <v>0.79166666666666663</v>
      </c>
      <c r="N447" s="1801" t="s">
        <v>1063</v>
      </c>
      <c r="O447" s="1807">
        <v>0.51388888888888884</v>
      </c>
      <c r="P447" s="2661" t="s">
        <v>34</v>
      </c>
      <c r="Q447" s="2661" t="s">
        <v>34</v>
      </c>
      <c r="R447" s="1801" t="s">
        <v>36</v>
      </c>
      <c r="S447" s="1801" t="s">
        <v>600</v>
      </c>
      <c r="T447" s="1801" t="s">
        <v>36</v>
      </c>
      <c r="U447" s="1801" t="s">
        <v>33</v>
      </c>
      <c r="V447" s="2526">
        <f>L447-O447</f>
        <v>6.9444444444445308E-3</v>
      </c>
      <c r="W447" s="1801"/>
    </row>
    <row r="448" spans="1:23" s="1810" customFormat="1">
      <c r="A448" s="1801">
        <v>445</v>
      </c>
      <c r="B448" s="1801">
        <v>2425</v>
      </c>
      <c r="C448" s="2026">
        <v>218991</v>
      </c>
      <c r="D448" s="1812" t="s">
        <v>13832</v>
      </c>
      <c r="E448" s="1830" t="s">
        <v>13856</v>
      </c>
      <c r="F448" s="2026" t="s">
        <v>428</v>
      </c>
      <c r="G448" s="2026" t="s">
        <v>1630</v>
      </c>
      <c r="H448" s="2026" t="s">
        <v>3346</v>
      </c>
      <c r="I448" s="2026" t="s">
        <v>13857</v>
      </c>
      <c r="J448" s="2386" t="s">
        <v>31</v>
      </c>
      <c r="K448" s="1885" t="s">
        <v>366</v>
      </c>
      <c r="L448" s="1807">
        <v>0.34166666666666667</v>
      </c>
      <c r="M448" s="1807">
        <v>0.46875</v>
      </c>
      <c r="N448" s="1801" t="s">
        <v>1063</v>
      </c>
      <c r="O448" s="1807">
        <v>0.3263888888888889</v>
      </c>
      <c r="P448" s="2661" t="s">
        <v>34</v>
      </c>
      <c r="Q448" s="2661" t="s">
        <v>34</v>
      </c>
      <c r="R448" s="1890" t="s">
        <v>600</v>
      </c>
      <c r="S448" s="1890" t="s">
        <v>600</v>
      </c>
      <c r="T448" s="1890" t="s">
        <v>36</v>
      </c>
      <c r="U448" s="1890" t="s">
        <v>367</v>
      </c>
      <c r="V448" s="2526">
        <f>L448-O448</f>
        <v>1.5277777777777779E-2</v>
      </c>
      <c r="W448" s="1830">
        <v>8059389392</v>
      </c>
    </row>
    <row r="449" spans="1:23" s="1810" customFormat="1">
      <c r="A449" s="1801">
        <v>446</v>
      </c>
      <c r="B449" s="1801">
        <v>2421</v>
      </c>
      <c r="C449" s="2026">
        <v>220096</v>
      </c>
      <c r="D449" s="1812" t="s">
        <v>13832</v>
      </c>
      <c r="E449" s="1830" t="s">
        <v>13858</v>
      </c>
      <c r="F449" s="2026" t="s">
        <v>46</v>
      </c>
      <c r="G449" s="2026" t="s">
        <v>100</v>
      </c>
      <c r="H449" s="2026" t="s">
        <v>3346</v>
      </c>
      <c r="I449" s="2026" t="s">
        <v>13857</v>
      </c>
      <c r="J449" s="2386" t="s">
        <v>31</v>
      </c>
      <c r="K449" s="1885" t="s">
        <v>854</v>
      </c>
      <c r="L449" s="1807">
        <v>0.52083333333333337</v>
      </c>
      <c r="M449" s="1807">
        <v>0.69444444444444442</v>
      </c>
      <c r="N449" s="1801" t="s">
        <v>1063</v>
      </c>
      <c r="O449" s="1807">
        <v>0.51041666666666663</v>
      </c>
      <c r="P449" s="2661" t="s">
        <v>34</v>
      </c>
      <c r="Q449" s="2661" t="s">
        <v>34</v>
      </c>
      <c r="R449" s="1890" t="s">
        <v>600</v>
      </c>
      <c r="S449" s="1890" t="s">
        <v>600</v>
      </c>
      <c r="T449" s="1890" t="s">
        <v>36</v>
      </c>
      <c r="U449" s="1890" t="s">
        <v>367</v>
      </c>
      <c r="V449" s="2526">
        <f>L449-O449</f>
        <v>1.0416666666666741E-2</v>
      </c>
      <c r="W449" s="1830">
        <v>9628873311</v>
      </c>
    </row>
    <row r="450" spans="1:23" s="1810" customFormat="1">
      <c r="A450" s="1801">
        <v>447</v>
      </c>
      <c r="B450" s="1801">
        <v>2422</v>
      </c>
      <c r="C450" s="2026">
        <v>220462</v>
      </c>
      <c r="D450" s="1812" t="s">
        <v>13832</v>
      </c>
      <c r="E450" s="1830" t="s">
        <v>13859</v>
      </c>
      <c r="F450" s="2026" t="s">
        <v>524</v>
      </c>
      <c r="G450" s="2026" t="s">
        <v>100</v>
      </c>
      <c r="H450" s="2026" t="s">
        <v>3346</v>
      </c>
      <c r="I450" s="2026" t="s">
        <v>13857</v>
      </c>
      <c r="J450" s="2386" t="s">
        <v>31</v>
      </c>
      <c r="K450" s="1885" t="s">
        <v>5946</v>
      </c>
      <c r="L450" s="1807">
        <v>0.73958333333333337</v>
      </c>
      <c r="M450" s="1807">
        <v>0.89236111111111116</v>
      </c>
      <c r="N450" s="1801" t="s">
        <v>1063</v>
      </c>
      <c r="O450" s="1807">
        <v>0.72916666666666663</v>
      </c>
      <c r="P450" s="2661" t="s">
        <v>34</v>
      </c>
      <c r="Q450" s="2661" t="s">
        <v>34</v>
      </c>
      <c r="R450" s="1890" t="s">
        <v>600</v>
      </c>
      <c r="S450" s="1890" t="s">
        <v>600</v>
      </c>
      <c r="T450" s="1890" t="s">
        <v>36</v>
      </c>
      <c r="U450" s="1890" t="s">
        <v>367</v>
      </c>
      <c r="V450" s="2526">
        <f>L450-O450</f>
        <v>1.0416666666666741E-2</v>
      </c>
      <c r="W450" s="1830">
        <v>9034144082</v>
      </c>
    </row>
    <row r="451" spans="1:23" s="1810" customFormat="1">
      <c r="A451" s="1801">
        <v>448</v>
      </c>
      <c r="B451" s="1801">
        <v>3576</v>
      </c>
      <c r="C451" s="2026">
        <v>221304</v>
      </c>
      <c r="D451" s="1801" t="s">
        <v>13832</v>
      </c>
      <c r="E451" s="1830" t="s">
        <v>13860</v>
      </c>
      <c r="F451" s="2026" t="s">
        <v>335</v>
      </c>
      <c r="G451" s="2026" t="s">
        <v>7049</v>
      </c>
      <c r="H451" s="2026" t="s">
        <v>29</v>
      </c>
      <c r="I451" s="1830" t="s">
        <v>5418</v>
      </c>
      <c r="J451" s="2372" t="s">
        <v>31</v>
      </c>
      <c r="K451" s="1885" t="s">
        <v>4533</v>
      </c>
      <c r="L451" s="1807">
        <v>0.37083333333333335</v>
      </c>
      <c r="M451" s="1807">
        <v>0.40972222222222221</v>
      </c>
      <c r="N451" s="1801" t="s">
        <v>1063</v>
      </c>
      <c r="O451" s="1807">
        <v>0.35416666666666669</v>
      </c>
      <c r="P451" s="2661" t="s">
        <v>34</v>
      </c>
      <c r="Q451" s="2661" t="s">
        <v>34</v>
      </c>
      <c r="R451" s="1801" t="s">
        <v>36</v>
      </c>
      <c r="S451" s="1801" t="s">
        <v>600</v>
      </c>
      <c r="T451" s="1801" t="s">
        <v>36</v>
      </c>
      <c r="U451" s="1801" t="s">
        <v>33</v>
      </c>
      <c r="V451" s="2526">
        <f>L451-O451</f>
        <v>1.6666666666666663E-2</v>
      </c>
      <c r="W451" s="1830">
        <v>9015856385</v>
      </c>
    </row>
    <row r="452" spans="1:23" s="1810" customFormat="1">
      <c r="A452" s="1801">
        <v>449</v>
      </c>
      <c r="B452" s="1801">
        <v>3575</v>
      </c>
      <c r="C452" s="2026">
        <v>218877</v>
      </c>
      <c r="D452" s="1801" t="s">
        <v>13832</v>
      </c>
      <c r="E452" s="1830" t="s">
        <v>13861</v>
      </c>
      <c r="F452" s="2026" t="s">
        <v>932</v>
      </c>
      <c r="G452" s="2026" t="s">
        <v>13862</v>
      </c>
      <c r="H452" s="2026" t="s">
        <v>29</v>
      </c>
      <c r="I452" s="1830" t="s">
        <v>5418</v>
      </c>
      <c r="J452" s="2372" t="s">
        <v>31</v>
      </c>
      <c r="K452" s="1885" t="s">
        <v>854</v>
      </c>
      <c r="L452" s="1807">
        <v>0.47708333333333336</v>
      </c>
      <c r="M452" s="1807">
        <v>0.5</v>
      </c>
      <c r="N452" s="1801" t="s">
        <v>1063</v>
      </c>
      <c r="O452" s="1807">
        <v>0.47222222222222221</v>
      </c>
      <c r="P452" s="2661" t="s">
        <v>34</v>
      </c>
      <c r="Q452" s="2661" t="s">
        <v>34</v>
      </c>
      <c r="R452" s="1801" t="s">
        <v>36</v>
      </c>
      <c r="S452" s="1801" t="s">
        <v>600</v>
      </c>
      <c r="T452" s="1801" t="s">
        <v>36</v>
      </c>
      <c r="U452" s="1801" t="s">
        <v>33</v>
      </c>
      <c r="V452" s="2526">
        <f>L452-O452</f>
        <v>4.8611111111111494E-3</v>
      </c>
      <c r="W452" s="1830">
        <v>9310704749</v>
      </c>
    </row>
    <row r="453" spans="1:23" s="1810" customFormat="1">
      <c r="A453" s="1801">
        <v>450</v>
      </c>
      <c r="B453" s="1801">
        <v>6115</v>
      </c>
      <c r="C453" s="2026">
        <v>92559</v>
      </c>
      <c r="D453" s="1801" t="s">
        <v>13832</v>
      </c>
      <c r="E453" s="1830" t="s">
        <v>13863</v>
      </c>
      <c r="F453" s="2026" t="s">
        <v>547</v>
      </c>
      <c r="G453" s="2026" t="s">
        <v>110</v>
      </c>
      <c r="H453" s="2026" t="s">
        <v>29</v>
      </c>
      <c r="I453" s="1830" t="s">
        <v>10375</v>
      </c>
      <c r="J453" s="2372" t="s">
        <v>31</v>
      </c>
      <c r="K453" s="1885" t="s">
        <v>398</v>
      </c>
      <c r="L453" s="1807">
        <v>0.54861111111111116</v>
      </c>
      <c r="M453" s="1807">
        <v>0.57638888888888884</v>
      </c>
      <c r="N453" s="1801" t="s">
        <v>1063</v>
      </c>
      <c r="O453" s="1807">
        <v>0.54166666666666663</v>
      </c>
      <c r="P453" s="2661" t="s">
        <v>34</v>
      </c>
      <c r="Q453" s="2661" t="s">
        <v>34</v>
      </c>
      <c r="R453" s="1801" t="s">
        <v>36</v>
      </c>
      <c r="S453" s="1801" t="s">
        <v>600</v>
      </c>
      <c r="T453" s="1801" t="s">
        <v>36</v>
      </c>
      <c r="U453" s="1801" t="s">
        <v>33</v>
      </c>
      <c r="V453" s="2526">
        <f>L453-O453</f>
        <v>6.9444444444445308E-3</v>
      </c>
      <c r="W453" s="1830">
        <v>9711421655</v>
      </c>
    </row>
    <row r="454" spans="1:23" s="1810" customFormat="1">
      <c r="A454" s="1801">
        <v>451</v>
      </c>
      <c r="B454" s="1890">
        <v>3577</v>
      </c>
      <c r="C454" s="2492">
        <v>17691</v>
      </c>
      <c r="D454" s="1890" t="s">
        <v>13832</v>
      </c>
      <c r="E454" s="2489" t="s">
        <v>13864</v>
      </c>
      <c r="F454" s="2492" t="s">
        <v>186</v>
      </c>
      <c r="G454" s="2492" t="s">
        <v>394</v>
      </c>
      <c r="H454" s="2492" t="s">
        <v>389</v>
      </c>
      <c r="I454" s="2489" t="s">
        <v>9350</v>
      </c>
      <c r="J454" s="2454" t="s">
        <v>31</v>
      </c>
      <c r="K454" s="2613" t="s">
        <v>651</v>
      </c>
      <c r="L454" s="1892">
        <v>0.63194444444444442</v>
      </c>
      <c r="M454" s="1892">
        <v>0.68055555555555558</v>
      </c>
      <c r="N454" s="1890" t="s">
        <v>1063</v>
      </c>
      <c r="O454" s="1892">
        <v>0.625</v>
      </c>
      <c r="P454" s="2661" t="s">
        <v>34</v>
      </c>
      <c r="Q454" s="2661" t="s">
        <v>34</v>
      </c>
      <c r="R454" s="1890" t="s">
        <v>600</v>
      </c>
      <c r="S454" s="1890" t="s">
        <v>600</v>
      </c>
      <c r="T454" s="1890" t="s">
        <v>36</v>
      </c>
      <c r="U454" s="1890" t="s">
        <v>367</v>
      </c>
      <c r="V454" s="2578">
        <f>L454-O454</f>
        <v>6.9444444444444198E-3</v>
      </c>
      <c r="W454" s="2489">
        <v>7838562275</v>
      </c>
    </row>
    <row r="455" spans="1:23" s="2223" customFormat="1" ht="18.75" customHeight="1">
      <c r="A455" s="1801">
        <v>452</v>
      </c>
      <c r="B455" s="2006"/>
      <c r="C455" s="2492">
        <v>216531</v>
      </c>
      <c r="D455" s="2006" t="s">
        <v>13832</v>
      </c>
      <c r="E455" s="2489" t="s">
        <v>13865</v>
      </c>
      <c r="F455" s="2492" t="s">
        <v>524</v>
      </c>
      <c r="G455" s="2492" t="s">
        <v>12111</v>
      </c>
      <c r="H455" s="2492" t="s">
        <v>215</v>
      </c>
      <c r="I455" s="2489" t="s">
        <v>4270</v>
      </c>
      <c r="J455" s="2006" t="s">
        <v>94</v>
      </c>
      <c r="K455" s="2590" t="s">
        <v>1042</v>
      </c>
      <c r="L455" s="2485">
        <v>0.47222222222222221</v>
      </c>
      <c r="M455" s="2485">
        <v>0.73611111111111116</v>
      </c>
      <c r="N455" s="2006" t="s">
        <v>219</v>
      </c>
      <c r="O455" s="2485">
        <v>0.46527777777777779</v>
      </c>
      <c r="P455" s="2661" t="s">
        <v>34</v>
      </c>
      <c r="Q455" s="2661" t="s">
        <v>34</v>
      </c>
      <c r="R455" s="2006" t="s">
        <v>35</v>
      </c>
      <c r="S455" s="2006" t="s">
        <v>600</v>
      </c>
      <c r="T455" s="2006" t="s">
        <v>36</v>
      </c>
      <c r="U455" s="2006" t="s">
        <v>2632</v>
      </c>
      <c r="V455" s="2578">
        <f>L455-O455</f>
        <v>6.9444444444444198E-3</v>
      </c>
      <c r="W455" s="2006"/>
    </row>
    <row r="456" spans="1:23" s="1810" customFormat="1" ht="27.75">
      <c r="A456" s="1801">
        <v>453</v>
      </c>
      <c r="B456" s="1812">
        <v>2108</v>
      </c>
      <c r="C456" s="2026">
        <v>216560</v>
      </c>
      <c r="D456" s="2027" t="s">
        <v>13866</v>
      </c>
      <c r="E456" s="1830" t="s">
        <v>13867</v>
      </c>
      <c r="F456" s="2026" t="s">
        <v>46</v>
      </c>
      <c r="G456" s="2026" t="s">
        <v>13868</v>
      </c>
      <c r="H456" s="2026" t="s">
        <v>4426</v>
      </c>
      <c r="I456" s="1830" t="s">
        <v>2758</v>
      </c>
      <c r="J456" s="2454" t="s">
        <v>31</v>
      </c>
      <c r="K456" s="1885" t="s">
        <v>229</v>
      </c>
      <c r="L456" s="1807">
        <v>0.35416666666666669</v>
      </c>
      <c r="M456" s="1807">
        <v>0.71180555555555558</v>
      </c>
      <c r="N456" s="1890" t="s">
        <v>1063</v>
      </c>
      <c r="O456" s="1807">
        <v>0.34027777777777779</v>
      </c>
      <c r="P456" s="2661" t="s">
        <v>34</v>
      </c>
      <c r="Q456" s="2661" t="s">
        <v>34</v>
      </c>
      <c r="R456" s="1801" t="s">
        <v>36</v>
      </c>
      <c r="S456" s="1801" t="s">
        <v>600</v>
      </c>
      <c r="T456" s="1801" t="s">
        <v>36</v>
      </c>
      <c r="U456" s="1801" t="s">
        <v>33</v>
      </c>
      <c r="V456" s="2578">
        <f>L456-O456</f>
        <v>1.3888888888888895E-2</v>
      </c>
      <c r="W456" s="1801"/>
    </row>
    <row r="457" spans="1:23" s="1810" customFormat="1">
      <c r="A457" s="1801">
        <v>454</v>
      </c>
      <c r="B457" s="1812"/>
      <c r="C457" s="2026">
        <v>222086</v>
      </c>
      <c r="D457" s="1812" t="s">
        <v>13866</v>
      </c>
      <c r="E457" s="1830" t="s">
        <v>13869</v>
      </c>
      <c r="F457" s="2026" t="s">
        <v>186</v>
      </c>
      <c r="G457" s="2026" t="s">
        <v>128</v>
      </c>
      <c r="H457" s="2026" t="s">
        <v>29</v>
      </c>
      <c r="I457" s="1830" t="s">
        <v>28</v>
      </c>
      <c r="J457" s="1801" t="s">
        <v>874</v>
      </c>
      <c r="K457" s="1885" t="s">
        <v>142</v>
      </c>
      <c r="L457" s="1807">
        <v>0.73263888888888884</v>
      </c>
      <c r="M457" s="1807">
        <v>0.79513888888888884</v>
      </c>
      <c r="N457" s="1890" t="s">
        <v>1063</v>
      </c>
      <c r="O457" s="1807">
        <v>0.72222222222222221</v>
      </c>
      <c r="P457" s="2661" t="s">
        <v>34</v>
      </c>
      <c r="Q457" s="2661" t="s">
        <v>34</v>
      </c>
      <c r="R457" s="1801" t="s">
        <v>36</v>
      </c>
      <c r="S457" s="1801" t="s">
        <v>600</v>
      </c>
      <c r="T457" s="1801" t="s">
        <v>36</v>
      </c>
      <c r="U457" s="1801" t="s">
        <v>33</v>
      </c>
      <c r="V457" s="2578">
        <f>L457-O457</f>
        <v>1.041666666666663E-2</v>
      </c>
      <c r="W457" s="1801"/>
    </row>
    <row r="458" spans="1:23" s="1810" customFormat="1">
      <c r="A458" s="1801">
        <v>455</v>
      </c>
      <c r="B458" s="1812">
        <v>3152</v>
      </c>
      <c r="C458" s="2026">
        <v>221885</v>
      </c>
      <c r="D458" s="1812" t="s">
        <v>13866</v>
      </c>
      <c r="E458" s="1830" t="s">
        <v>13870</v>
      </c>
      <c r="F458" s="2026" t="s">
        <v>2413</v>
      </c>
      <c r="G458" s="2026" t="s">
        <v>13871</v>
      </c>
      <c r="H458" s="2026" t="s">
        <v>41</v>
      </c>
      <c r="I458" s="1830" t="s">
        <v>11467</v>
      </c>
      <c r="J458" s="2454" t="s">
        <v>31</v>
      </c>
      <c r="K458" s="1887" t="s">
        <v>1161</v>
      </c>
      <c r="L458" s="1807">
        <v>0.37847222222222221</v>
      </c>
      <c r="M458" s="1807">
        <v>0.3923611111111111</v>
      </c>
      <c r="N458" s="1801" t="s">
        <v>13872</v>
      </c>
      <c r="O458" s="1807">
        <v>0.3576388888888889</v>
      </c>
      <c r="P458" s="2661" t="s">
        <v>34</v>
      </c>
      <c r="Q458" s="2661" t="s">
        <v>34</v>
      </c>
      <c r="R458" s="1801" t="s">
        <v>35</v>
      </c>
      <c r="S458" s="1801" t="s">
        <v>35</v>
      </c>
      <c r="T458" s="1801" t="s">
        <v>36</v>
      </c>
      <c r="U458" s="1801" t="s">
        <v>367</v>
      </c>
      <c r="V458" s="2578">
        <f>L458-O458</f>
        <v>2.0833333333333315E-2</v>
      </c>
      <c r="W458" s="1801"/>
    </row>
    <row r="459" spans="1:23" s="1810" customFormat="1">
      <c r="A459" s="1801">
        <v>456</v>
      </c>
      <c r="B459" s="1812">
        <v>3132</v>
      </c>
      <c r="C459" s="2026">
        <v>56721</v>
      </c>
      <c r="D459" s="1812" t="s">
        <v>13866</v>
      </c>
      <c r="E459" s="1830" t="s">
        <v>13873</v>
      </c>
      <c r="F459" s="2026" t="s">
        <v>341</v>
      </c>
      <c r="G459" s="2026" t="s">
        <v>13874</v>
      </c>
      <c r="H459" s="2026" t="s">
        <v>215</v>
      </c>
      <c r="I459" s="1830" t="s">
        <v>2072</v>
      </c>
      <c r="J459" s="2454" t="s">
        <v>31</v>
      </c>
      <c r="K459" s="1887" t="s">
        <v>366</v>
      </c>
      <c r="L459" s="1807">
        <v>0.44097222222222221</v>
      </c>
      <c r="M459" s="1807">
        <v>0.4826388888888889</v>
      </c>
      <c r="N459" s="1801" t="s">
        <v>219</v>
      </c>
      <c r="O459" s="1807">
        <v>0.43402777777777779</v>
      </c>
      <c r="P459" s="2661" t="s">
        <v>34</v>
      </c>
      <c r="Q459" s="2661" t="s">
        <v>34</v>
      </c>
      <c r="R459" s="1801" t="s">
        <v>35</v>
      </c>
      <c r="S459" s="1801" t="s">
        <v>35</v>
      </c>
      <c r="T459" s="1801" t="s">
        <v>36</v>
      </c>
      <c r="U459" s="1801" t="s">
        <v>13777</v>
      </c>
      <c r="V459" s="2578">
        <f>L459-O459</f>
        <v>6.9444444444444198E-3</v>
      </c>
      <c r="W459" s="1801"/>
    </row>
    <row r="460" spans="1:23" s="1810" customFormat="1">
      <c r="A460" s="1801">
        <v>457</v>
      </c>
      <c r="B460" s="1812">
        <v>4525</v>
      </c>
      <c r="C460" s="2026">
        <v>10479</v>
      </c>
      <c r="D460" s="1812" t="s">
        <v>13866</v>
      </c>
      <c r="E460" s="1830" t="s">
        <v>4820</v>
      </c>
      <c r="F460" s="2026" t="s">
        <v>207</v>
      </c>
      <c r="G460" s="2026" t="s">
        <v>1695</v>
      </c>
      <c r="H460" s="2026" t="s">
        <v>215</v>
      </c>
      <c r="I460" s="1830" t="s">
        <v>2072</v>
      </c>
      <c r="J460" s="2454" t="s">
        <v>31</v>
      </c>
      <c r="K460" s="1885" t="s">
        <v>8218</v>
      </c>
      <c r="L460" s="1807">
        <v>0.52361111111111114</v>
      </c>
      <c r="M460" s="1807">
        <v>0.53472222222222221</v>
      </c>
      <c r="N460" s="1808" t="s">
        <v>13875</v>
      </c>
      <c r="O460" s="1807">
        <v>0.25</v>
      </c>
      <c r="P460" s="2661" t="s">
        <v>34</v>
      </c>
      <c r="Q460" s="2661" t="s">
        <v>34</v>
      </c>
      <c r="R460" s="1801" t="s">
        <v>35</v>
      </c>
      <c r="S460" s="1801" t="s">
        <v>35</v>
      </c>
      <c r="T460" s="1801" t="s">
        <v>36</v>
      </c>
      <c r="U460" s="1801" t="s">
        <v>13777</v>
      </c>
      <c r="V460" s="1493">
        <f>L460-O460</f>
        <v>0.27361111111111114</v>
      </c>
      <c r="W460" s="1801"/>
    </row>
    <row r="461" spans="1:23" s="1810" customFormat="1">
      <c r="A461" s="1801">
        <v>458</v>
      </c>
      <c r="B461" s="1812">
        <v>4636</v>
      </c>
      <c r="C461" s="2026">
        <v>145194</v>
      </c>
      <c r="D461" s="1812" t="s">
        <v>13866</v>
      </c>
      <c r="E461" s="1830" t="s">
        <v>13876</v>
      </c>
      <c r="F461" s="2026" t="s">
        <v>267</v>
      </c>
      <c r="G461" s="2026" t="s">
        <v>7049</v>
      </c>
      <c r="H461" s="2026" t="s">
        <v>29</v>
      </c>
      <c r="I461" s="1830" t="s">
        <v>28</v>
      </c>
      <c r="J461" s="2454" t="s">
        <v>31</v>
      </c>
      <c r="K461" s="1887" t="s">
        <v>1027</v>
      </c>
      <c r="L461" s="1807">
        <v>0.67013888888888884</v>
      </c>
      <c r="M461" s="1807">
        <v>0.77083333333333337</v>
      </c>
      <c r="N461" s="1801" t="s">
        <v>33</v>
      </c>
      <c r="O461" s="1807">
        <v>0.66319444444444442</v>
      </c>
      <c r="P461" s="2661" t="s">
        <v>34</v>
      </c>
      <c r="Q461" s="2661" t="s">
        <v>34</v>
      </c>
      <c r="R461" s="1801" t="s">
        <v>36</v>
      </c>
      <c r="S461" s="1801" t="s">
        <v>35</v>
      </c>
      <c r="T461" s="1801" t="s">
        <v>36</v>
      </c>
      <c r="U461" s="1801" t="s">
        <v>966</v>
      </c>
      <c r="V461" s="2578">
        <f>L461-O461</f>
        <v>6.9444444444444198E-3</v>
      </c>
      <c r="W461" s="1801"/>
    </row>
    <row r="462" spans="1:23" s="1810" customFormat="1">
      <c r="A462" s="1801">
        <v>459</v>
      </c>
      <c r="B462" s="1812">
        <v>4538</v>
      </c>
      <c r="C462" s="2026">
        <v>216410</v>
      </c>
      <c r="D462" s="1812" t="s">
        <v>13866</v>
      </c>
      <c r="E462" s="1830" t="s">
        <v>13877</v>
      </c>
      <c r="F462" s="2026" t="s">
        <v>192</v>
      </c>
      <c r="G462" s="2026" t="s">
        <v>10384</v>
      </c>
      <c r="H462" s="2026" t="s">
        <v>215</v>
      </c>
      <c r="I462" s="1830" t="s">
        <v>2072</v>
      </c>
      <c r="J462" s="2454" t="s">
        <v>31</v>
      </c>
      <c r="K462" s="1887" t="s">
        <v>13878</v>
      </c>
      <c r="L462" s="1807">
        <v>0.3611111111111111</v>
      </c>
      <c r="M462" s="1807">
        <v>0.39583333333333331</v>
      </c>
      <c r="N462" s="1801" t="s">
        <v>219</v>
      </c>
      <c r="O462" s="1807">
        <v>0.35416666666666669</v>
      </c>
      <c r="P462" s="2661" t="s">
        <v>34</v>
      </c>
      <c r="Q462" s="2661" t="s">
        <v>34</v>
      </c>
      <c r="R462" s="1801" t="s">
        <v>36</v>
      </c>
      <c r="S462" s="1801" t="s">
        <v>35</v>
      </c>
      <c r="T462" s="1801" t="s">
        <v>36</v>
      </c>
      <c r="U462" s="1801" t="s">
        <v>219</v>
      </c>
      <c r="V462" s="2578">
        <f>L462-O462</f>
        <v>6.9444444444444198E-3</v>
      </c>
      <c r="W462" s="1801"/>
    </row>
    <row r="463" spans="1:23" s="1810" customFormat="1" ht="16.5" customHeight="1">
      <c r="A463" s="1801">
        <v>460</v>
      </c>
      <c r="B463" s="1812">
        <v>4524</v>
      </c>
      <c r="C463" s="2026">
        <v>217504</v>
      </c>
      <c r="D463" s="1812" t="s">
        <v>13866</v>
      </c>
      <c r="E463" s="1830" t="s">
        <v>11486</v>
      </c>
      <c r="F463" s="2026" t="s">
        <v>913</v>
      </c>
      <c r="G463" s="2026" t="s">
        <v>13879</v>
      </c>
      <c r="H463" s="2026" t="s">
        <v>215</v>
      </c>
      <c r="I463" s="1830" t="s">
        <v>8197</v>
      </c>
      <c r="J463" s="2454" t="s">
        <v>31</v>
      </c>
      <c r="K463" s="1887" t="s">
        <v>5069</v>
      </c>
      <c r="L463" s="1807">
        <v>0.44444444444444442</v>
      </c>
      <c r="M463" s="1807">
        <v>0.4861111111111111</v>
      </c>
      <c r="N463" s="1801" t="s">
        <v>219</v>
      </c>
      <c r="O463" s="1807">
        <v>0.4375</v>
      </c>
      <c r="P463" s="2661" t="s">
        <v>34</v>
      </c>
      <c r="Q463" s="2661" t="s">
        <v>34</v>
      </c>
      <c r="R463" s="1801" t="s">
        <v>36</v>
      </c>
      <c r="S463" s="1801" t="s">
        <v>35</v>
      </c>
      <c r="T463" s="1801" t="s">
        <v>36</v>
      </c>
      <c r="U463" s="1801" t="s">
        <v>219</v>
      </c>
      <c r="V463" s="2578">
        <f>L463-O463</f>
        <v>6.9444444444444198E-3</v>
      </c>
      <c r="W463" s="1801"/>
    </row>
    <row r="464" spans="1:23" s="1810" customFormat="1">
      <c r="A464" s="1801">
        <v>461</v>
      </c>
      <c r="B464" s="1812">
        <v>4529</v>
      </c>
      <c r="C464" s="2026">
        <v>220028</v>
      </c>
      <c r="D464" s="1812" t="s">
        <v>13866</v>
      </c>
      <c r="E464" s="1830" t="s">
        <v>13880</v>
      </c>
      <c r="F464" s="2026" t="s">
        <v>938</v>
      </c>
      <c r="G464" s="2026" t="s">
        <v>7049</v>
      </c>
      <c r="H464" s="2026" t="s">
        <v>29</v>
      </c>
      <c r="I464" s="1830" t="s">
        <v>10420</v>
      </c>
      <c r="J464" s="2454" t="s">
        <v>31</v>
      </c>
      <c r="K464" s="1887" t="s">
        <v>860</v>
      </c>
      <c r="L464" s="1807">
        <v>0.54374999999999996</v>
      </c>
      <c r="M464" s="1807">
        <v>0.60069444444444442</v>
      </c>
      <c r="N464" s="1801" t="s">
        <v>1063</v>
      </c>
      <c r="O464" s="1807">
        <v>0.54166666666666663</v>
      </c>
      <c r="P464" s="2661" t="s">
        <v>34</v>
      </c>
      <c r="Q464" s="2661" t="s">
        <v>34</v>
      </c>
      <c r="R464" s="1801" t="s">
        <v>36</v>
      </c>
      <c r="S464" s="1801" t="s">
        <v>35</v>
      </c>
      <c r="T464" s="1801" t="s">
        <v>36</v>
      </c>
      <c r="U464" s="1801" t="s">
        <v>33</v>
      </c>
      <c r="V464" s="2578">
        <f>L464-O464</f>
        <v>2.0833333333333259E-3</v>
      </c>
      <c r="W464" s="1801"/>
    </row>
    <row r="465" spans="1:23" s="1810" customFormat="1">
      <c r="A465" s="1801">
        <v>462</v>
      </c>
      <c r="B465" s="1812">
        <v>4516</v>
      </c>
      <c r="C465" s="2026">
        <v>218231</v>
      </c>
      <c r="D465" s="1812" t="s">
        <v>13866</v>
      </c>
      <c r="E465" s="1830" t="s">
        <v>13881</v>
      </c>
      <c r="F465" s="2026" t="s">
        <v>301</v>
      </c>
      <c r="G465" s="2026" t="s">
        <v>3806</v>
      </c>
      <c r="H465" s="2026" t="s">
        <v>29</v>
      </c>
      <c r="I465" s="1830" t="s">
        <v>10420</v>
      </c>
      <c r="J465" s="2454" t="s">
        <v>31</v>
      </c>
      <c r="K465" s="1887" t="s">
        <v>5900</v>
      </c>
      <c r="L465" s="1807">
        <v>0.71527777777777779</v>
      </c>
      <c r="M465" s="1807">
        <v>0.75694444444444442</v>
      </c>
      <c r="N465" s="1801" t="s">
        <v>1063</v>
      </c>
      <c r="O465" s="1807">
        <v>0.70138888888888884</v>
      </c>
      <c r="P465" s="2661" t="s">
        <v>34</v>
      </c>
      <c r="Q465" s="2661" t="s">
        <v>34</v>
      </c>
      <c r="R465" s="1801" t="s">
        <v>36</v>
      </c>
      <c r="S465" s="1801" t="s">
        <v>35</v>
      </c>
      <c r="T465" s="1801" t="s">
        <v>36</v>
      </c>
      <c r="U465" s="1801" t="s">
        <v>33</v>
      </c>
      <c r="V465" s="2578">
        <f>L465-O465</f>
        <v>1.3888888888888951E-2</v>
      </c>
      <c r="W465" s="1801"/>
    </row>
    <row r="466" spans="1:23" s="1810" customFormat="1">
      <c r="A466" s="1801">
        <v>463</v>
      </c>
      <c r="B466" s="1812"/>
      <c r="C466" s="2026">
        <v>210004</v>
      </c>
      <c r="D466" s="1812" t="s">
        <v>13866</v>
      </c>
      <c r="E466" s="1830" t="s">
        <v>13882</v>
      </c>
      <c r="F466" s="2026" t="s">
        <v>97</v>
      </c>
      <c r="G466" s="2026" t="s">
        <v>13883</v>
      </c>
      <c r="H466" s="2026" t="s">
        <v>29</v>
      </c>
      <c r="I466" s="1830" t="s">
        <v>109</v>
      </c>
      <c r="J466" s="2454" t="s">
        <v>31</v>
      </c>
      <c r="K466" s="1887" t="s">
        <v>43</v>
      </c>
      <c r="L466" s="1807">
        <v>0.8125</v>
      </c>
      <c r="M466" s="1807">
        <v>0.85416666666666663</v>
      </c>
      <c r="N466" s="1801" t="s">
        <v>1063</v>
      </c>
      <c r="O466" s="1807">
        <v>0.79861111111111116</v>
      </c>
      <c r="P466" s="2661" t="s">
        <v>34</v>
      </c>
      <c r="Q466" s="2661" t="s">
        <v>34</v>
      </c>
      <c r="R466" s="1801" t="s">
        <v>36</v>
      </c>
      <c r="S466" s="1801" t="s">
        <v>35</v>
      </c>
      <c r="T466" s="1801" t="s">
        <v>36</v>
      </c>
      <c r="U466" s="1801" t="s">
        <v>33</v>
      </c>
      <c r="V466" s="2578">
        <f>L466-O466</f>
        <v>1.388888888888884E-2</v>
      </c>
      <c r="W466" s="1801"/>
    </row>
    <row r="467" spans="1:23" s="1810" customFormat="1">
      <c r="A467" s="1801">
        <v>464</v>
      </c>
      <c r="B467" s="1812">
        <v>3559</v>
      </c>
      <c r="C467" s="2026">
        <v>214685</v>
      </c>
      <c r="D467" s="1812" t="s">
        <v>13866</v>
      </c>
      <c r="E467" s="1830" t="s">
        <v>13884</v>
      </c>
      <c r="F467" s="2026" t="s">
        <v>829</v>
      </c>
      <c r="G467" s="2026" t="s">
        <v>13885</v>
      </c>
      <c r="H467" s="2026" t="s">
        <v>463</v>
      </c>
      <c r="I467" s="1830" t="s">
        <v>462</v>
      </c>
      <c r="J467" s="2454" t="s">
        <v>31</v>
      </c>
      <c r="K467" s="1887" t="s">
        <v>943</v>
      </c>
      <c r="L467" s="1807">
        <v>0.39513888888888887</v>
      </c>
      <c r="M467" s="1807">
        <v>0.47222222222222221</v>
      </c>
      <c r="N467" s="1801" t="s">
        <v>1063</v>
      </c>
      <c r="O467" s="1807">
        <v>0.38472222222222224</v>
      </c>
      <c r="P467" s="2661" t="s">
        <v>34</v>
      </c>
      <c r="Q467" s="2661" t="s">
        <v>34</v>
      </c>
      <c r="R467" s="1801" t="s">
        <v>36</v>
      </c>
      <c r="S467" s="1801" t="s">
        <v>35</v>
      </c>
      <c r="T467" s="1801" t="s">
        <v>36</v>
      </c>
      <c r="U467" s="1801" t="s">
        <v>33</v>
      </c>
      <c r="V467" s="2578">
        <f>L467-O467</f>
        <v>1.041666666666663E-2</v>
      </c>
      <c r="W467" s="1801"/>
    </row>
    <row r="468" spans="1:23" s="1810" customFormat="1">
      <c r="A468" s="1801">
        <v>465</v>
      </c>
      <c r="B468" s="1812">
        <v>3572</v>
      </c>
      <c r="C468" s="2026">
        <v>218900</v>
      </c>
      <c r="D468" s="1812" t="s">
        <v>13866</v>
      </c>
      <c r="E468" s="1830" t="s">
        <v>13886</v>
      </c>
      <c r="F468" s="2026" t="s">
        <v>204</v>
      </c>
      <c r="G468" s="2026" t="s">
        <v>13887</v>
      </c>
      <c r="H468" s="2026" t="s">
        <v>463</v>
      </c>
      <c r="I468" s="1830" t="s">
        <v>462</v>
      </c>
      <c r="J468" s="2454" t="s">
        <v>31</v>
      </c>
      <c r="K468" s="1887" t="s">
        <v>420</v>
      </c>
      <c r="L468" s="1807">
        <v>0.5</v>
      </c>
      <c r="M468" s="1807">
        <v>0.58333333333333337</v>
      </c>
      <c r="N468" s="1801" t="s">
        <v>1063</v>
      </c>
      <c r="O468" s="1807">
        <v>0.48958333333333331</v>
      </c>
      <c r="P468" s="2661" t="s">
        <v>34</v>
      </c>
      <c r="Q468" s="2661" t="s">
        <v>34</v>
      </c>
      <c r="R468" s="1801" t="s">
        <v>36</v>
      </c>
      <c r="S468" s="1801" t="s">
        <v>35</v>
      </c>
      <c r="T468" s="1801" t="s">
        <v>36</v>
      </c>
      <c r="U468" s="1801" t="s">
        <v>33</v>
      </c>
      <c r="V468" s="2578">
        <f>L468-O468</f>
        <v>1.0416666666666685E-2</v>
      </c>
      <c r="W468" s="1801"/>
    </row>
    <row r="469" spans="1:23" s="1810" customFormat="1" ht="22.5" customHeight="1">
      <c r="A469" s="1801">
        <v>466</v>
      </c>
      <c r="B469" s="1812">
        <v>4522</v>
      </c>
      <c r="C469" s="2026">
        <v>19085</v>
      </c>
      <c r="D469" s="1812" t="s">
        <v>13866</v>
      </c>
      <c r="E469" s="1830" t="s">
        <v>13888</v>
      </c>
      <c r="F469" s="2026" t="s">
        <v>166</v>
      </c>
      <c r="G469" s="2026" t="s">
        <v>13889</v>
      </c>
      <c r="H469" s="2026" t="s">
        <v>463</v>
      </c>
      <c r="I469" s="1830" t="s">
        <v>462</v>
      </c>
      <c r="J469" s="2454" t="s">
        <v>31</v>
      </c>
      <c r="K469" s="1885" t="s">
        <v>13890</v>
      </c>
      <c r="L469" s="1807">
        <v>0.63888888888888884</v>
      </c>
      <c r="M469" s="1807">
        <v>0.70138888888888884</v>
      </c>
      <c r="N469" s="1801" t="s">
        <v>1063</v>
      </c>
      <c r="O469" s="1807">
        <v>0.625</v>
      </c>
      <c r="P469" s="2661" t="s">
        <v>34</v>
      </c>
      <c r="Q469" s="2661" t="s">
        <v>34</v>
      </c>
      <c r="R469" s="1801" t="s">
        <v>35</v>
      </c>
      <c r="S469" s="1801" t="s">
        <v>35</v>
      </c>
      <c r="T469" s="1801" t="s">
        <v>36</v>
      </c>
      <c r="U469" s="1801" t="s">
        <v>367</v>
      </c>
      <c r="V469" s="2578">
        <f>L469-O469</f>
        <v>1.388888888888884E-2</v>
      </c>
      <c r="W469" s="1801"/>
    </row>
    <row r="470" spans="1:23">
      <c r="A470" s="1801">
        <v>467</v>
      </c>
      <c r="B470" s="775"/>
      <c r="C470" s="2538">
        <v>215361</v>
      </c>
      <c r="D470" s="775" t="s">
        <v>13866</v>
      </c>
      <c r="E470" s="1643" t="s">
        <v>13445</v>
      </c>
      <c r="F470" s="2495" t="s">
        <v>2535</v>
      </c>
      <c r="G470" s="2538" t="s">
        <v>11482</v>
      </c>
      <c r="H470" s="2538" t="s">
        <v>70</v>
      </c>
      <c r="I470" s="1875" t="s">
        <v>13891</v>
      </c>
      <c r="J470" s="775"/>
      <c r="K470" s="775"/>
      <c r="L470" s="775"/>
      <c r="M470" s="775"/>
      <c r="N470" s="2651" t="s">
        <v>37</v>
      </c>
      <c r="O470" s="775"/>
      <c r="P470" s="2662"/>
      <c r="Q470" s="2662"/>
      <c r="R470" s="775"/>
      <c r="S470" s="775"/>
      <c r="T470" s="775"/>
      <c r="U470" s="775"/>
      <c r="V470" s="2578">
        <f>L470-O470</f>
        <v>0</v>
      </c>
      <c r="W470" s="775"/>
    </row>
    <row r="471" spans="1:23">
      <c r="A471" s="1801">
        <v>468</v>
      </c>
      <c r="B471" s="775"/>
      <c r="C471" s="2538">
        <v>191951</v>
      </c>
      <c r="D471" s="775" t="s">
        <v>13866</v>
      </c>
      <c r="E471" s="1643" t="s">
        <v>8009</v>
      </c>
      <c r="F471" s="2495" t="s">
        <v>653</v>
      </c>
      <c r="G471" s="2538" t="s">
        <v>11209</v>
      </c>
      <c r="H471" s="2538" t="s">
        <v>70</v>
      </c>
      <c r="I471" s="1875" t="s">
        <v>13891</v>
      </c>
      <c r="J471" s="775"/>
      <c r="K471" s="775"/>
      <c r="L471" s="775"/>
      <c r="M471" s="775"/>
      <c r="N471" s="2651" t="s">
        <v>37</v>
      </c>
      <c r="O471" s="775"/>
      <c r="P471" s="2662"/>
      <c r="Q471" s="2662"/>
      <c r="R471" s="775"/>
      <c r="S471" s="775"/>
      <c r="T471" s="775"/>
      <c r="U471" s="775"/>
      <c r="V471" s="2578">
        <f>L471-O471</f>
        <v>0</v>
      </c>
      <c r="W471" s="775"/>
    </row>
    <row r="472" spans="1:23">
      <c r="A472" s="1801">
        <v>469</v>
      </c>
      <c r="B472" s="775"/>
      <c r="C472" s="2538">
        <v>213121</v>
      </c>
      <c r="D472" s="775" t="s">
        <v>13866</v>
      </c>
      <c r="E472" s="1643" t="s">
        <v>13293</v>
      </c>
      <c r="F472" s="2495" t="s">
        <v>2535</v>
      </c>
      <c r="G472" s="2538" t="s">
        <v>11545</v>
      </c>
      <c r="H472" s="2538" t="s">
        <v>70</v>
      </c>
      <c r="I472" s="1875" t="s">
        <v>183</v>
      </c>
      <c r="J472" s="775"/>
      <c r="K472" s="775"/>
      <c r="L472" s="775"/>
      <c r="M472" s="775"/>
      <c r="N472" s="2651" t="s">
        <v>37</v>
      </c>
      <c r="O472" s="775"/>
      <c r="P472" s="2662"/>
      <c r="Q472" s="2662"/>
      <c r="R472" s="775"/>
      <c r="S472" s="775"/>
      <c r="T472" s="775"/>
      <c r="U472" s="775"/>
      <c r="V472" s="2578">
        <f>L472-O472</f>
        <v>0</v>
      </c>
      <c r="W472" s="775"/>
    </row>
    <row r="473" spans="1:23">
      <c r="A473" s="1801">
        <v>470</v>
      </c>
      <c r="B473" s="775"/>
      <c r="C473" s="2538">
        <v>202346</v>
      </c>
      <c r="D473" s="775" t="s">
        <v>13866</v>
      </c>
      <c r="E473" s="1643" t="s">
        <v>13892</v>
      </c>
      <c r="F473" s="2495" t="s">
        <v>301</v>
      </c>
      <c r="G473" s="2538" t="s">
        <v>11542</v>
      </c>
      <c r="H473" s="2538" t="s">
        <v>70</v>
      </c>
      <c r="I473" s="1875" t="s">
        <v>183</v>
      </c>
      <c r="J473" s="775"/>
      <c r="K473" s="775"/>
      <c r="L473" s="775"/>
      <c r="M473" s="775"/>
      <c r="N473" s="2651" t="s">
        <v>37</v>
      </c>
      <c r="O473" s="775"/>
      <c r="P473" s="2662"/>
      <c r="Q473" s="2662"/>
      <c r="R473" s="775"/>
      <c r="S473" s="775"/>
      <c r="T473" s="775"/>
      <c r="U473" s="775"/>
      <c r="V473" s="2578">
        <f>L473-O473</f>
        <v>0</v>
      </c>
      <c r="W473" s="775"/>
    </row>
    <row r="474" spans="1:23">
      <c r="A474" s="1801">
        <v>471</v>
      </c>
      <c r="B474" s="775"/>
      <c r="C474" s="2538">
        <v>216967</v>
      </c>
      <c r="D474" s="775" t="s">
        <v>13866</v>
      </c>
      <c r="E474" s="1643" t="s">
        <v>13893</v>
      </c>
      <c r="F474" s="2495" t="s">
        <v>162</v>
      </c>
      <c r="G474" s="2538" t="s">
        <v>11545</v>
      </c>
      <c r="H474" s="2538" t="s">
        <v>70</v>
      </c>
      <c r="I474" s="1875" t="s">
        <v>69</v>
      </c>
      <c r="J474" s="775"/>
      <c r="K474" s="775"/>
      <c r="L474" s="775"/>
      <c r="M474" s="775"/>
      <c r="N474" s="2651" t="s">
        <v>37</v>
      </c>
      <c r="O474" s="775"/>
      <c r="P474" s="2662"/>
      <c r="Q474" s="2662"/>
      <c r="R474" s="775"/>
      <c r="S474" s="775"/>
      <c r="T474" s="775"/>
      <c r="U474" s="775"/>
      <c r="V474" s="2578">
        <f>L474-O474</f>
        <v>0</v>
      </c>
      <c r="W474" s="775"/>
    </row>
    <row r="475" spans="1:23">
      <c r="A475" s="1801">
        <v>472</v>
      </c>
      <c r="B475" s="775"/>
      <c r="C475" s="2538">
        <v>215284</v>
      </c>
      <c r="D475" s="775" t="s">
        <v>13866</v>
      </c>
      <c r="E475" s="1643" t="s">
        <v>3510</v>
      </c>
      <c r="F475" s="2495" t="s">
        <v>6677</v>
      </c>
      <c r="G475" s="2538" t="s">
        <v>11482</v>
      </c>
      <c r="H475" s="2538" t="s">
        <v>70</v>
      </c>
      <c r="I475" s="1875" t="s">
        <v>69</v>
      </c>
      <c r="J475" s="775"/>
      <c r="K475" s="775"/>
      <c r="L475" s="775"/>
      <c r="M475" s="775"/>
      <c r="N475" s="2651" t="s">
        <v>37</v>
      </c>
      <c r="O475" s="775"/>
      <c r="P475" s="2662"/>
      <c r="Q475" s="2662"/>
      <c r="R475" s="775"/>
      <c r="S475" s="775"/>
      <c r="T475" s="775"/>
      <c r="U475" s="775"/>
      <c r="V475" s="2578">
        <f>L475-O475</f>
        <v>0</v>
      </c>
      <c r="W475" s="775"/>
    </row>
    <row r="476" spans="1:23" s="1810" customFormat="1">
      <c r="A476" s="1801">
        <v>473</v>
      </c>
      <c r="B476" s="1812">
        <v>2115</v>
      </c>
      <c r="C476" s="2026">
        <v>222028</v>
      </c>
      <c r="D476" s="1812" t="s">
        <v>13866</v>
      </c>
      <c r="E476" s="1830" t="s">
        <v>10892</v>
      </c>
      <c r="F476" s="2026" t="s">
        <v>952</v>
      </c>
      <c r="G476" s="2026" t="s">
        <v>8376</v>
      </c>
      <c r="H476" s="2026" t="s">
        <v>408</v>
      </c>
      <c r="I476" s="1830" t="s">
        <v>320</v>
      </c>
      <c r="J476" s="2454" t="s">
        <v>31</v>
      </c>
      <c r="K476" s="1802" t="s">
        <v>3514</v>
      </c>
      <c r="L476" s="1807">
        <v>0.625</v>
      </c>
      <c r="M476" s="1807">
        <v>0.76041666666666663</v>
      </c>
      <c r="N476" s="1801" t="s">
        <v>1063</v>
      </c>
      <c r="O476" s="1807">
        <v>0.61458333333333337</v>
      </c>
      <c r="P476" s="2490" t="s">
        <v>34</v>
      </c>
      <c r="Q476" s="2490" t="s">
        <v>34</v>
      </c>
      <c r="R476" s="1801" t="s">
        <v>35</v>
      </c>
      <c r="S476" s="1801" t="s">
        <v>35</v>
      </c>
      <c r="T476" s="1801" t="s">
        <v>36</v>
      </c>
      <c r="U476" s="1801" t="s">
        <v>367</v>
      </c>
      <c r="V476" s="2578">
        <f>L476-O476</f>
        <v>1.041666666666663E-2</v>
      </c>
      <c r="W476" s="1801"/>
    </row>
    <row r="477" spans="1:23" s="1810" customFormat="1">
      <c r="A477" s="1801">
        <v>474</v>
      </c>
      <c r="B477" s="1812">
        <v>2123</v>
      </c>
      <c r="C477" s="2026">
        <v>220421</v>
      </c>
      <c r="D477" s="1812" t="s">
        <v>13866</v>
      </c>
      <c r="E477" s="1830" t="s">
        <v>13894</v>
      </c>
      <c r="F477" s="2026" t="s">
        <v>1173</v>
      </c>
      <c r="G477" s="2026" t="s">
        <v>3478</v>
      </c>
      <c r="H477" s="2026" t="s">
        <v>237</v>
      </c>
      <c r="I477" s="1830" t="s">
        <v>10285</v>
      </c>
      <c r="J477" s="2454" t="s">
        <v>31</v>
      </c>
      <c r="K477" s="1802" t="s">
        <v>50</v>
      </c>
      <c r="L477" s="1807">
        <v>0.33333333333333331</v>
      </c>
      <c r="M477" s="1807">
        <v>0.75</v>
      </c>
      <c r="N477" s="1801" t="s">
        <v>1063</v>
      </c>
      <c r="O477" s="1807">
        <v>0.32291666666666669</v>
      </c>
      <c r="P477" s="2490" t="s">
        <v>34</v>
      </c>
      <c r="Q477" s="2490" t="s">
        <v>34</v>
      </c>
      <c r="R477" s="1801" t="s">
        <v>35</v>
      </c>
      <c r="S477" s="1801" t="s">
        <v>35</v>
      </c>
      <c r="T477" s="1801" t="s">
        <v>36</v>
      </c>
      <c r="U477" s="1801" t="s">
        <v>367</v>
      </c>
      <c r="V477" s="2578">
        <f>L477-O477</f>
        <v>1.041666666666663E-2</v>
      </c>
      <c r="W477" s="1830">
        <v>9643811419</v>
      </c>
    </row>
    <row r="478" spans="1:23" s="1810" customFormat="1" ht="27.75">
      <c r="A478" s="1801">
        <v>475</v>
      </c>
      <c r="B478" s="1812"/>
      <c r="C478" s="2026">
        <v>221361</v>
      </c>
      <c r="D478" s="1812" t="s">
        <v>13866</v>
      </c>
      <c r="E478" s="1830" t="s">
        <v>13895</v>
      </c>
      <c r="F478" s="2026" t="s">
        <v>356</v>
      </c>
      <c r="G478" s="2026" t="s">
        <v>13662</v>
      </c>
      <c r="H478" s="2026" t="s">
        <v>13854</v>
      </c>
      <c r="I478" s="2026" t="s">
        <v>13896</v>
      </c>
      <c r="J478" s="1801" t="s">
        <v>874</v>
      </c>
      <c r="K478" s="1802" t="s">
        <v>7661</v>
      </c>
      <c r="L478" s="1807">
        <v>0.36805555555555558</v>
      </c>
      <c r="M478" s="1807">
        <v>0.51249999999999996</v>
      </c>
      <c r="N478" s="1801" t="s">
        <v>1063</v>
      </c>
      <c r="O478" s="1807">
        <v>0.3576388888888889</v>
      </c>
      <c r="P478" s="2490" t="s">
        <v>34</v>
      </c>
      <c r="Q478" s="2490" t="s">
        <v>34</v>
      </c>
      <c r="R478" s="1801" t="s">
        <v>35</v>
      </c>
      <c r="S478" s="1801" t="s">
        <v>35</v>
      </c>
      <c r="T478" s="1801" t="s">
        <v>36</v>
      </c>
      <c r="U478" s="1801" t="s">
        <v>367</v>
      </c>
      <c r="V478" s="2578">
        <f>L478-O478</f>
        <v>1.0416666666666685E-2</v>
      </c>
      <c r="W478" s="1801"/>
    </row>
    <row r="479" spans="1:23" s="1810" customFormat="1">
      <c r="A479" s="1801">
        <v>476</v>
      </c>
      <c r="B479" s="1812">
        <v>2132</v>
      </c>
      <c r="C479" s="2026">
        <v>217322</v>
      </c>
      <c r="D479" s="1812" t="s">
        <v>13866</v>
      </c>
      <c r="E479" s="1830" t="s">
        <v>13897</v>
      </c>
      <c r="F479" s="2026" t="s">
        <v>276</v>
      </c>
      <c r="G479" s="2026" t="s">
        <v>13898</v>
      </c>
      <c r="H479" s="2026" t="s">
        <v>463</v>
      </c>
      <c r="I479" s="1830" t="s">
        <v>1541</v>
      </c>
      <c r="J479" s="2454" t="s">
        <v>31</v>
      </c>
      <c r="K479" s="1802" t="s">
        <v>659</v>
      </c>
      <c r="L479" s="1807">
        <v>0.52083333333333337</v>
      </c>
      <c r="M479" s="1807">
        <v>0.79166666666666663</v>
      </c>
      <c r="N479" s="1801" t="s">
        <v>1063</v>
      </c>
      <c r="O479" s="1807">
        <v>0.51041666666666663</v>
      </c>
      <c r="P479" s="2490" t="s">
        <v>34</v>
      </c>
      <c r="Q479" s="2490" t="s">
        <v>34</v>
      </c>
      <c r="R479" s="1801" t="s">
        <v>35</v>
      </c>
      <c r="S479" s="1801" t="s">
        <v>35</v>
      </c>
      <c r="T479" s="1801" t="s">
        <v>36</v>
      </c>
      <c r="U479" s="1801" t="s">
        <v>367</v>
      </c>
      <c r="V479" s="2578">
        <f>L479-O479</f>
        <v>1.0416666666666741E-2</v>
      </c>
      <c r="W479" s="1801"/>
    </row>
    <row r="480" spans="1:23" s="1810" customFormat="1">
      <c r="A480" s="1801">
        <v>477</v>
      </c>
      <c r="B480" s="1812">
        <v>3580</v>
      </c>
      <c r="C480" s="2026">
        <v>215434</v>
      </c>
      <c r="D480" s="1812" t="s">
        <v>13866</v>
      </c>
      <c r="E480" s="1830" t="s">
        <v>12622</v>
      </c>
      <c r="F480" s="2026" t="s">
        <v>3319</v>
      </c>
      <c r="G480" s="2026" t="s">
        <v>394</v>
      </c>
      <c r="H480" s="2026" t="s">
        <v>389</v>
      </c>
      <c r="I480" s="1830" t="s">
        <v>9210</v>
      </c>
      <c r="J480" s="2454" t="s">
        <v>31</v>
      </c>
      <c r="K480" s="1818" t="s">
        <v>274</v>
      </c>
      <c r="L480" s="1807">
        <v>0.37361111111111112</v>
      </c>
      <c r="M480" s="1807">
        <v>0.43055555555555558</v>
      </c>
      <c r="N480" s="1801" t="s">
        <v>1063</v>
      </c>
      <c r="O480" s="1807">
        <v>0.3611111111111111</v>
      </c>
      <c r="P480" s="2490" t="s">
        <v>34</v>
      </c>
      <c r="Q480" s="2490" t="s">
        <v>34</v>
      </c>
      <c r="R480" s="1801" t="s">
        <v>36</v>
      </c>
      <c r="S480" s="1801" t="s">
        <v>35</v>
      </c>
      <c r="T480" s="1801" t="s">
        <v>36</v>
      </c>
      <c r="U480" s="1801" t="s">
        <v>33</v>
      </c>
      <c r="V480" s="2578">
        <f>L480-O480</f>
        <v>1.2500000000000011E-2</v>
      </c>
      <c r="W480" s="1801"/>
    </row>
    <row r="481" spans="1:23" s="1810" customFormat="1" ht="18.75" customHeight="1">
      <c r="A481" s="1801">
        <v>478</v>
      </c>
      <c r="B481" s="1812">
        <v>3548</v>
      </c>
      <c r="C481" s="2026">
        <v>221344</v>
      </c>
      <c r="D481" s="1812" t="s">
        <v>13866</v>
      </c>
      <c r="E481" s="1830" t="s">
        <v>13899</v>
      </c>
      <c r="F481" s="2026" t="s">
        <v>672</v>
      </c>
      <c r="G481" s="2026" t="s">
        <v>394</v>
      </c>
      <c r="H481" s="2026" t="s">
        <v>389</v>
      </c>
      <c r="I481" s="1830" t="s">
        <v>9210</v>
      </c>
      <c r="J481" s="2454" t="s">
        <v>31</v>
      </c>
      <c r="K481" s="1802" t="s">
        <v>1008</v>
      </c>
      <c r="L481" s="1807">
        <v>0.45</v>
      </c>
      <c r="M481" s="1807">
        <v>0.49652777777777779</v>
      </c>
      <c r="N481" s="1801" t="s">
        <v>1063</v>
      </c>
      <c r="O481" s="1807">
        <v>0.45</v>
      </c>
      <c r="P481" s="2490" t="s">
        <v>34</v>
      </c>
      <c r="Q481" s="2490" t="s">
        <v>34</v>
      </c>
      <c r="R481" s="1801" t="s">
        <v>35</v>
      </c>
      <c r="S481" s="1801" t="s">
        <v>35</v>
      </c>
      <c r="T481" s="1801" t="s">
        <v>36</v>
      </c>
      <c r="U481" s="1801" t="s">
        <v>367</v>
      </c>
      <c r="V481" s="2578">
        <f>L481-O481</f>
        <v>0</v>
      </c>
      <c r="W481" s="1801"/>
    </row>
    <row r="482" spans="1:23" s="1810" customFormat="1">
      <c r="A482" s="1801">
        <v>479</v>
      </c>
      <c r="B482" s="1812">
        <v>4514</v>
      </c>
      <c r="C482" s="2026">
        <v>166887</v>
      </c>
      <c r="D482" s="1812" t="s">
        <v>13866</v>
      </c>
      <c r="E482" s="1830" t="s">
        <v>13900</v>
      </c>
      <c r="F482" s="2026" t="s">
        <v>186</v>
      </c>
      <c r="G482" s="2026" t="s">
        <v>394</v>
      </c>
      <c r="H482" s="2026" t="s">
        <v>389</v>
      </c>
      <c r="I482" s="1830" t="s">
        <v>9210</v>
      </c>
      <c r="J482" s="2454" t="s">
        <v>31</v>
      </c>
      <c r="K482" s="1802" t="s">
        <v>142</v>
      </c>
      <c r="L482" s="1807">
        <v>0.54166666666666663</v>
      </c>
      <c r="M482" s="1807">
        <v>0.625</v>
      </c>
      <c r="N482" s="1801" t="s">
        <v>1063</v>
      </c>
      <c r="O482" s="1807">
        <v>0.54166666666666663</v>
      </c>
      <c r="P482" s="2490" t="s">
        <v>34</v>
      </c>
      <c r="Q482" s="2490" t="s">
        <v>34</v>
      </c>
      <c r="R482" s="1801" t="s">
        <v>35</v>
      </c>
      <c r="S482" s="1801" t="s">
        <v>35</v>
      </c>
      <c r="T482" s="1801" t="s">
        <v>36</v>
      </c>
      <c r="U482" s="1801" t="s">
        <v>367</v>
      </c>
      <c r="V482" s="2578">
        <f>L482-O482</f>
        <v>0</v>
      </c>
      <c r="W482" s="1801"/>
    </row>
    <row r="483" spans="1:23" s="1810" customFormat="1">
      <c r="A483" s="1801">
        <v>480</v>
      </c>
      <c r="B483" s="1812">
        <v>4511</v>
      </c>
      <c r="C483" s="2026">
        <v>211384</v>
      </c>
      <c r="D483" s="1812" t="s">
        <v>13866</v>
      </c>
      <c r="E483" s="1830" t="s">
        <v>13901</v>
      </c>
      <c r="F483" s="2026" t="s">
        <v>253</v>
      </c>
      <c r="G483" s="2026" t="s">
        <v>394</v>
      </c>
      <c r="H483" s="2026" t="s">
        <v>389</v>
      </c>
      <c r="I483" s="1830" t="s">
        <v>9210</v>
      </c>
      <c r="J483" s="2454" t="s">
        <v>31</v>
      </c>
      <c r="K483" s="1802" t="s">
        <v>56</v>
      </c>
      <c r="L483" s="1807">
        <v>0.6875</v>
      </c>
      <c r="M483" s="1807">
        <v>0.79861111111111116</v>
      </c>
      <c r="N483" s="1801" t="s">
        <v>1063</v>
      </c>
      <c r="O483" s="1807">
        <v>0.67361111111111116</v>
      </c>
      <c r="P483" s="2490" t="s">
        <v>34</v>
      </c>
      <c r="Q483" s="2490" t="s">
        <v>34</v>
      </c>
      <c r="R483" s="1801" t="s">
        <v>35</v>
      </c>
      <c r="S483" s="1801" t="s">
        <v>35</v>
      </c>
      <c r="T483" s="1801" t="s">
        <v>36</v>
      </c>
      <c r="U483" s="1801" t="s">
        <v>367</v>
      </c>
      <c r="V483" s="2578">
        <f>L483-O483</f>
        <v>1.388888888888884E-2</v>
      </c>
      <c r="W483" s="1801"/>
    </row>
    <row r="484" spans="1:23" s="1810" customFormat="1">
      <c r="A484" s="1801">
        <v>481</v>
      </c>
      <c r="B484" s="1812">
        <v>2426</v>
      </c>
      <c r="C484" s="2026">
        <v>221545</v>
      </c>
      <c r="D484" s="1812" t="s">
        <v>13866</v>
      </c>
      <c r="E484" s="1830" t="s">
        <v>13902</v>
      </c>
      <c r="F484" s="2026" t="s">
        <v>2116</v>
      </c>
      <c r="G484" s="2026" t="s">
        <v>100</v>
      </c>
      <c r="H484" s="2026" t="s">
        <v>3346</v>
      </c>
      <c r="I484" s="1830" t="s">
        <v>773</v>
      </c>
      <c r="J484" s="2454" t="s">
        <v>31</v>
      </c>
      <c r="K484" s="1802" t="s">
        <v>885</v>
      </c>
      <c r="L484" s="1807">
        <v>0.4375</v>
      </c>
      <c r="M484" s="1807">
        <v>0.69097222222222221</v>
      </c>
      <c r="N484" s="1801" t="s">
        <v>1063</v>
      </c>
      <c r="O484" s="1807">
        <v>0.4236111111111111</v>
      </c>
      <c r="P484" s="2490" t="s">
        <v>34</v>
      </c>
      <c r="Q484" s="2490" t="s">
        <v>34</v>
      </c>
      <c r="R484" s="1801" t="s">
        <v>35</v>
      </c>
      <c r="S484" s="1801" t="s">
        <v>35</v>
      </c>
      <c r="T484" s="1801" t="s">
        <v>36</v>
      </c>
      <c r="U484" s="1801" t="s">
        <v>367</v>
      </c>
      <c r="V484" s="2578">
        <f>L484-O484</f>
        <v>1.3888888888888895E-2</v>
      </c>
      <c r="W484" s="1801"/>
    </row>
    <row r="485" spans="1:23" s="1810" customFormat="1">
      <c r="A485" s="1801">
        <v>482</v>
      </c>
      <c r="B485" s="1812">
        <v>2424</v>
      </c>
      <c r="C485" s="2026">
        <v>122706</v>
      </c>
      <c r="D485" s="1812" t="s">
        <v>13866</v>
      </c>
      <c r="E485" s="1830" t="s">
        <v>4838</v>
      </c>
      <c r="F485" s="2026" t="s">
        <v>53</v>
      </c>
      <c r="G485" s="2026" t="s">
        <v>13903</v>
      </c>
      <c r="H485" s="2026" t="s">
        <v>3346</v>
      </c>
      <c r="I485" s="1830" t="s">
        <v>98</v>
      </c>
      <c r="J485" s="2454" t="s">
        <v>31</v>
      </c>
      <c r="K485" s="1802" t="s">
        <v>56</v>
      </c>
      <c r="L485" s="1807">
        <v>0.35416666666666669</v>
      </c>
      <c r="M485" s="1807">
        <v>0.70138888888888884</v>
      </c>
      <c r="N485" s="1801" t="s">
        <v>1063</v>
      </c>
      <c r="O485" s="1807">
        <v>0.35069444444444442</v>
      </c>
      <c r="P485" s="2490" t="s">
        <v>34</v>
      </c>
      <c r="Q485" s="2490" t="s">
        <v>34</v>
      </c>
      <c r="R485" s="1801" t="s">
        <v>35</v>
      </c>
      <c r="S485" s="1801" t="s">
        <v>35</v>
      </c>
      <c r="T485" s="1801" t="s">
        <v>36</v>
      </c>
      <c r="U485" s="1801" t="s">
        <v>367</v>
      </c>
      <c r="V485" s="2578">
        <f>L485-O485</f>
        <v>3.4722222222222654E-3</v>
      </c>
      <c r="W485" s="1801"/>
    </row>
    <row r="486" spans="1:23" s="1810" customFormat="1" ht="21.75" customHeight="1">
      <c r="A486" s="1801">
        <v>483</v>
      </c>
      <c r="B486" s="1812"/>
      <c r="C486" s="2026">
        <v>222080</v>
      </c>
      <c r="D486" s="1812" t="s">
        <v>13866</v>
      </c>
      <c r="E486" s="1830" t="s">
        <v>10040</v>
      </c>
      <c r="F486" s="2026" t="s">
        <v>199</v>
      </c>
      <c r="G486" s="2026" t="s">
        <v>13904</v>
      </c>
      <c r="H486" s="2026" t="s">
        <v>92</v>
      </c>
      <c r="I486" s="1830" t="s">
        <v>13630</v>
      </c>
      <c r="J486" s="1801" t="s">
        <v>874</v>
      </c>
      <c r="K486" s="1802" t="s">
        <v>860</v>
      </c>
      <c r="L486" s="1807">
        <v>0.26041666666666669</v>
      </c>
      <c r="M486" s="1807">
        <v>0.36458333333333331</v>
      </c>
      <c r="N486" s="1801" t="s">
        <v>1063</v>
      </c>
      <c r="O486" s="1807">
        <v>0.25</v>
      </c>
      <c r="P486" s="2490" t="s">
        <v>34</v>
      </c>
      <c r="Q486" s="2490" t="s">
        <v>34</v>
      </c>
      <c r="R486" s="1801" t="s">
        <v>36</v>
      </c>
      <c r="S486" s="1801" t="s">
        <v>35</v>
      </c>
      <c r="T486" s="1801" t="s">
        <v>36</v>
      </c>
      <c r="U486" s="1801" t="s">
        <v>966</v>
      </c>
      <c r="V486" s="2578">
        <f>L486-O486</f>
        <v>1.0416666666666685E-2</v>
      </c>
      <c r="W486" s="1801"/>
    </row>
    <row r="487" spans="1:23" s="1810" customFormat="1">
      <c r="A487" s="1801">
        <v>484</v>
      </c>
      <c r="B487" s="1812">
        <v>4532</v>
      </c>
      <c r="C487" s="2026">
        <v>209580</v>
      </c>
      <c r="D487" s="1812" t="s">
        <v>13866</v>
      </c>
      <c r="E487" s="1830" t="s">
        <v>13905</v>
      </c>
      <c r="F487" s="2026" t="s">
        <v>647</v>
      </c>
      <c r="G487" s="2026" t="s">
        <v>394</v>
      </c>
      <c r="H487" s="2026" t="s">
        <v>92</v>
      </c>
      <c r="I487" s="1830" t="s">
        <v>104</v>
      </c>
      <c r="J487" s="2454" t="s">
        <v>31</v>
      </c>
      <c r="K487" s="1802" t="s">
        <v>3809</v>
      </c>
      <c r="L487" s="1807">
        <v>0.37222222222222223</v>
      </c>
      <c r="M487" s="1807">
        <v>0.40625</v>
      </c>
      <c r="N487" s="1801" t="s">
        <v>1063</v>
      </c>
      <c r="O487" s="1807">
        <v>0.3611111111111111</v>
      </c>
      <c r="P487" s="2490" t="s">
        <v>34</v>
      </c>
      <c r="Q487" s="2490" t="s">
        <v>34</v>
      </c>
      <c r="R487" s="1801" t="s">
        <v>35</v>
      </c>
      <c r="S487" s="1801" t="s">
        <v>35</v>
      </c>
      <c r="T487" s="1801" t="s">
        <v>36</v>
      </c>
      <c r="U487" s="1801" t="s">
        <v>367</v>
      </c>
      <c r="V487" s="2578">
        <f>L487-O487</f>
        <v>1.1111111111111127E-2</v>
      </c>
      <c r="W487" s="1801"/>
    </row>
    <row r="488" spans="1:23" s="1810" customFormat="1">
      <c r="A488" s="1801">
        <v>485</v>
      </c>
      <c r="B488" s="1812">
        <v>3551</v>
      </c>
      <c r="C488" s="2026">
        <v>215034</v>
      </c>
      <c r="D488" s="1812" t="s">
        <v>13866</v>
      </c>
      <c r="E488" s="1830" t="s">
        <v>13906</v>
      </c>
      <c r="F488" s="2026" t="s">
        <v>1638</v>
      </c>
      <c r="G488" s="2026" t="s">
        <v>394</v>
      </c>
      <c r="H488" s="2026" t="s">
        <v>92</v>
      </c>
      <c r="I488" s="1830" t="s">
        <v>104</v>
      </c>
      <c r="J488" s="2454" t="s">
        <v>31</v>
      </c>
      <c r="K488" s="1802" t="s">
        <v>469</v>
      </c>
      <c r="L488" s="1807">
        <v>0.44930555555555557</v>
      </c>
      <c r="M488" s="1807">
        <v>0.50694444444444442</v>
      </c>
      <c r="N488" s="1801" t="s">
        <v>1063</v>
      </c>
      <c r="O488" s="1807">
        <v>0.43402777777777779</v>
      </c>
      <c r="P488" s="2490" t="s">
        <v>34</v>
      </c>
      <c r="Q488" s="2490" t="s">
        <v>34</v>
      </c>
      <c r="R488" s="1801" t="s">
        <v>36</v>
      </c>
      <c r="S488" s="1801" t="s">
        <v>35</v>
      </c>
      <c r="T488" s="1801" t="s">
        <v>36</v>
      </c>
      <c r="U488" s="1801" t="s">
        <v>33</v>
      </c>
      <c r="V488" s="2578">
        <f>L488-O488</f>
        <v>1.5277777777777779E-2</v>
      </c>
      <c r="W488" s="1801"/>
    </row>
    <row r="489" spans="1:23" s="1810" customFormat="1">
      <c r="A489" s="1801">
        <v>486</v>
      </c>
      <c r="B489" s="1812">
        <v>3561</v>
      </c>
      <c r="C489" s="2026">
        <v>219108</v>
      </c>
      <c r="D489" s="1812" t="s">
        <v>13866</v>
      </c>
      <c r="E489" s="1830" t="s">
        <v>13907</v>
      </c>
      <c r="F489" s="2026" t="s">
        <v>68</v>
      </c>
      <c r="G489" s="2026" t="s">
        <v>13908</v>
      </c>
      <c r="H489" s="2026" t="s">
        <v>92</v>
      </c>
      <c r="I489" s="1830" t="s">
        <v>104</v>
      </c>
      <c r="J489" s="2454" t="s">
        <v>31</v>
      </c>
      <c r="K489" s="1802" t="s">
        <v>9466</v>
      </c>
      <c r="L489" s="1807">
        <v>0.54166666666666663</v>
      </c>
      <c r="M489" s="1807">
        <v>0.57638888888888884</v>
      </c>
      <c r="N489" s="1801" t="s">
        <v>1063</v>
      </c>
      <c r="O489" s="1807">
        <v>0.53819444444444442</v>
      </c>
      <c r="P489" s="2490" t="s">
        <v>34</v>
      </c>
      <c r="Q489" s="2490" t="s">
        <v>34</v>
      </c>
      <c r="R489" s="1801" t="s">
        <v>36</v>
      </c>
      <c r="S489" s="1801" t="s">
        <v>35</v>
      </c>
      <c r="T489" s="1801" t="s">
        <v>36</v>
      </c>
      <c r="U489" s="1801" t="s">
        <v>33</v>
      </c>
      <c r="V489" s="2578">
        <f>L489-O489</f>
        <v>3.4722222222222099E-3</v>
      </c>
      <c r="W489" s="1801"/>
    </row>
    <row r="490" spans="1:23" s="1810" customFormat="1">
      <c r="A490" s="1801">
        <v>487</v>
      </c>
      <c r="B490" s="1812">
        <v>3557</v>
      </c>
      <c r="C490" s="2026">
        <v>220249</v>
      </c>
      <c r="D490" s="1812" t="s">
        <v>13866</v>
      </c>
      <c r="E490" s="1830" t="s">
        <v>8865</v>
      </c>
      <c r="F490" s="2026" t="s">
        <v>84</v>
      </c>
      <c r="G490" s="2026" t="s">
        <v>394</v>
      </c>
      <c r="H490" s="2026" t="s">
        <v>92</v>
      </c>
      <c r="I490" s="1830" t="s">
        <v>104</v>
      </c>
      <c r="J490" s="2454" t="s">
        <v>31</v>
      </c>
      <c r="K490" s="1802" t="s">
        <v>43</v>
      </c>
      <c r="L490" s="1807">
        <v>0.60763888888888884</v>
      </c>
      <c r="M490" s="1807">
        <v>0.69444444444444442</v>
      </c>
      <c r="N490" s="1801" t="s">
        <v>1063</v>
      </c>
      <c r="O490" s="1807">
        <v>0.59375</v>
      </c>
      <c r="P490" s="2490" t="s">
        <v>34</v>
      </c>
      <c r="Q490" s="2490" t="s">
        <v>34</v>
      </c>
      <c r="R490" s="1801" t="s">
        <v>36</v>
      </c>
      <c r="S490" s="1801" t="s">
        <v>35</v>
      </c>
      <c r="T490" s="1801" t="s">
        <v>36</v>
      </c>
      <c r="U490" s="1801" t="s">
        <v>33</v>
      </c>
      <c r="V490" s="2578">
        <f>L490-O490</f>
        <v>1.388888888888884E-2</v>
      </c>
      <c r="W490" s="1801"/>
    </row>
    <row r="491" spans="1:23" s="1810" customFormat="1">
      <c r="A491" s="1801">
        <v>488</v>
      </c>
      <c r="B491" s="1812"/>
      <c r="C491" s="2482">
        <v>220257</v>
      </c>
      <c r="D491" s="2027" t="s">
        <v>13909</v>
      </c>
      <c r="E491" s="1998" t="s">
        <v>13910</v>
      </c>
      <c r="F491" s="2482" t="s">
        <v>363</v>
      </c>
      <c r="G491" s="2054" t="s">
        <v>394</v>
      </c>
      <c r="H491" s="2482" t="s">
        <v>92</v>
      </c>
      <c r="I491" s="2517" t="s">
        <v>104</v>
      </c>
      <c r="J491" s="2454" t="s">
        <v>31</v>
      </c>
      <c r="K491" s="1802" t="s">
        <v>3516</v>
      </c>
      <c r="L491" s="1807">
        <v>0.35416666666666669</v>
      </c>
      <c r="M491" s="1807">
        <v>0.40625</v>
      </c>
      <c r="N491" s="1801" t="s">
        <v>1063</v>
      </c>
      <c r="O491" s="1807">
        <v>0.34722222222222221</v>
      </c>
      <c r="P491" s="2490" t="s">
        <v>34</v>
      </c>
      <c r="Q491" s="2490" t="s">
        <v>34</v>
      </c>
      <c r="R491" s="2531" t="s">
        <v>35</v>
      </c>
      <c r="S491" s="1812" t="s">
        <v>35</v>
      </c>
      <c r="T491" s="1812" t="s">
        <v>36</v>
      </c>
      <c r="U491" s="1812" t="s">
        <v>367</v>
      </c>
      <c r="V491" s="2578">
        <f>L491-O491</f>
        <v>6.9444444444444753E-3</v>
      </c>
      <c r="W491" s="1801"/>
    </row>
    <row r="492" spans="1:23" s="1810" customFormat="1">
      <c r="A492" s="1801">
        <v>489</v>
      </c>
      <c r="B492" s="1801"/>
      <c r="C492" s="2054">
        <v>211232</v>
      </c>
      <c r="D492" s="1812" t="s">
        <v>13909</v>
      </c>
      <c r="E492" s="1998" t="s">
        <v>10721</v>
      </c>
      <c r="F492" s="2482" t="s">
        <v>53</v>
      </c>
      <c r="G492" s="2054" t="s">
        <v>13911</v>
      </c>
      <c r="H492" s="1886" t="s">
        <v>4426</v>
      </c>
      <c r="I492" s="1886" t="s">
        <v>749</v>
      </c>
      <c r="J492" s="2454" t="s">
        <v>31</v>
      </c>
      <c r="K492" s="1802" t="s">
        <v>1018</v>
      </c>
      <c r="L492" s="1807">
        <v>0.42708333333333331</v>
      </c>
      <c r="M492" s="1807">
        <v>0.70138888888888884</v>
      </c>
      <c r="N492" s="1801" t="s">
        <v>1063</v>
      </c>
      <c r="O492" s="1807">
        <v>0.4201388888888889</v>
      </c>
      <c r="P492" s="2490" t="s">
        <v>34</v>
      </c>
      <c r="Q492" s="2490" t="s">
        <v>34</v>
      </c>
      <c r="R492" s="2531" t="s">
        <v>35</v>
      </c>
      <c r="S492" s="1812" t="s">
        <v>35</v>
      </c>
      <c r="T492" s="1812" t="s">
        <v>36</v>
      </c>
      <c r="U492" s="1812" t="s">
        <v>367</v>
      </c>
      <c r="V492" s="2578">
        <f>L492-O492</f>
        <v>6.9444444444444198E-3</v>
      </c>
      <c r="W492" s="1801"/>
    </row>
    <row r="493" spans="1:23" s="1810" customFormat="1">
      <c r="A493" s="1801">
        <v>490</v>
      </c>
      <c r="B493" s="1801"/>
      <c r="C493" s="2054">
        <v>209625</v>
      </c>
      <c r="D493" s="1812" t="s">
        <v>13909</v>
      </c>
      <c r="E493" s="1998" t="s">
        <v>6502</v>
      </c>
      <c r="F493" s="2482" t="s">
        <v>244</v>
      </c>
      <c r="G493" s="2054" t="s">
        <v>394</v>
      </c>
      <c r="H493" s="1886" t="s">
        <v>389</v>
      </c>
      <c r="I493" s="1886" t="s">
        <v>9210</v>
      </c>
      <c r="J493" s="2454" t="s">
        <v>31</v>
      </c>
      <c r="K493" s="1802" t="s">
        <v>423</v>
      </c>
      <c r="L493" s="1807">
        <v>0.3611111111111111</v>
      </c>
      <c r="M493" s="1807">
        <v>0.4548611111111111</v>
      </c>
      <c r="N493" s="1801" t="s">
        <v>1063</v>
      </c>
      <c r="O493" s="1807">
        <v>0.35416666666666669</v>
      </c>
      <c r="P493" s="2490" t="s">
        <v>34</v>
      </c>
      <c r="Q493" s="2490" t="s">
        <v>34</v>
      </c>
      <c r="R493" s="2531" t="s">
        <v>35</v>
      </c>
      <c r="S493" s="1812" t="s">
        <v>35</v>
      </c>
      <c r="T493" s="1812" t="s">
        <v>36</v>
      </c>
      <c r="U493" s="1812" t="s">
        <v>367</v>
      </c>
      <c r="V493" s="2578">
        <f>L493-O493</f>
        <v>6.9444444444444198E-3</v>
      </c>
      <c r="W493" s="1801"/>
    </row>
    <row r="494" spans="1:23" s="1810" customFormat="1">
      <c r="A494" s="1801">
        <v>491</v>
      </c>
      <c r="B494" s="1801"/>
      <c r="C494" s="2054">
        <v>216663</v>
      </c>
      <c r="D494" s="1812" t="s">
        <v>13909</v>
      </c>
      <c r="E494" s="1998" t="s">
        <v>13912</v>
      </c>
      <c r="F494" s="2482" t="s">
        <v>115</v>
      </c>
      <c r="G494" s="2054" t="s">
        <v>394</v>
      </c>
      <c r="H494" s="1886" t="s">
        <v>389</v>
      </c>
      <c r="I494" s="1886" t="s">
        <v>9210</v>
      </c>
      <c r="J494" s="2454" t="s">
        <v>31</v>
      </c>
      <c r="K494" s="1802" t="s">
        <v>9461</v>
      </c>
      <c r="L494" s="1807">
        <v>0.46388888888888891</v>
      </c>
      <c r="M494" s="1807">
        <v>0.56944444444444442</v>
      </c>
      <c r="N494" s="1801" t="s">
        <v>1063</v>
      </c>
      <c r="O494" s="1807">
        <v>0.45833333333333331</v>
      </c>
      <c r="P494" s="2490" t="s">
        <v>34</v>
      </c>
      <c r="Q494" s="2490" t="s">
        <v>34</v>
      </c>
      <c r="R494" s="2531" t="s">
        <v>35</v>
      </c>
      <c r="S494" s="1812" t="s">
        <v>35</v>
      </c>
      <c r="T494" s="1812" t="s">
        <v>36</v>
      </c>
      <c r="U494" s="1812" t="s">
        <v>367</v>
      </c>
      <c r="V494" s="2578">
        <f>L494-O494</f>
        <v>5.5555555555555913E-3</v>
      </c>
      <c r="W494" s="1801"/>
    </row>
    <row r="495" spans="1:23" s="1810" customFormat="1" ht="26.25" customHeight="1">
      <c r="A495" s="1801">
        <v>492</v>
      </c>
      <c r="B495" s="1801"/>
      <c r="C495" s="2054">
        <v>216632</v>
      </c>
      <c r="D495" s="1812" t="s">
        <v>13909</v>
      </c>
      <c r="E495" s="1998" t="s">
        <v>13913</v>
      </c>
      <c r="F495" s="2482" t="s">
        <v>419</v>
      </c>
      <c r="G495" s="2054" t="s">
        <v>13914</v>
      </c>
      <c r="H495" s="1886" t="s">
        <v>389</v>
      </c>
      <c r="I495" s="1886" t="s">
        <v>9210</v>
      </c>
      <c r="J495" s="2454" t="s">
        <v>31</v>
      </c>
      <c r="K495" s="2580" t="s">
        <v>9466</v>
      </c>
      <c r="L495" s="1807">
        <v>0.59027777777777779</v>
      </c>
      <c r="M495" s="1807">
        <v>0.75</v>
      </c>
      <c r="N495" s="1801" t="s">
        <v>1063</v>
      </c>
      <c r="O495" s="1807">
        <v>0.58333333333333337</v>
      </c>
      <c r="P495" s="2490" t="s">
        <v>34</v>
      </c>
      <c r="Q495" s="2490" t="s">
        <v>34</v>
      </c>
      <c r="R495" s="2531" t="s">
        <v>35</v>
      </c>
      <c r="S495" s="1812" t="s">
        <v>35</v>
      </c>
      <c r="T495" s="1812" t="s">
        <v>36</v>
      </c>
      <c r="U495" s="1812" t="s">
        <v>367</v>
      </c>
      <c r="V495" s="2578">
        <f>L495-O495</f>
        <v>6.9444444444444198E-3</v>
      </c>
      <c r="W495" s="1801"/>
    </row>
    <row r="496" spans="1:23" s="1810" customFormat="1">
      <c r="A496" s="1801">
        <v>493</v>
      </c>
      <c r="B496" s="1801"/>
      <c r="C496" s="2054">
        <v>219302</v>
      </c>
      <c r="D496" s="1812" t="s">
        <v>13909</v>
      </c>
      <c r="E496" s="1998" t="s">
        <v>13906</v>
      </c>
      <c r="F496" s="2482" t="s">
        <v>518</v>
      </c>
      <c r="G496" s="2054" t="s">
        <v>3498</v>
      </c>
      <c r="H496" s="1886" t="s">
        <v>215</v>
      </c>
      <c r="I496" s="1886" t="s">
        <v>214</v>
      </c>
      <c r="J496" s="2454" t="s">
        <v>31</v>
      </c>
      <c r="K496" s="2580" t="s">
        <v>8377</v>
      </c>
      <c r="L496" s="1807">
        <v>0.35972222222222222</v>
      </c>
      <c r="M496" s="1807">
        <v>0.4465277777777778</v>
      </c>
      <c r="N496" s="1801" t="s">
        <v>219</v>
      </c>
      <c r="O496" s="1807">
        <v>0.34722222222222221</v>
      </c>
      <c r="P496" s="2490" t="s">
        <v>34</v>
      </c>
      <c r="Q496" s="2490" t="s">
        <v>34</v>
      </c>
      <c r="R496" s="2531" t="s">
        <v>35</v>
      </c>
      <c r="S496" s="1812" t="s">
        <v>35</v>
      </c>
      <c r="T496" s="1812" t="s">
        <v>36</v>
      </c>
      <c r="U496" s="1812" t="s">
        <v>545</v>
      </c>
      <c r="V496" s="2578">
        <f>L496-O496</f>
        <v>1.2500000000000011E-2</v>
      </c>
      <c r="W496" s="1801"/>
    </row>
    <row r="497" spans="1:23" s="1810" customFormat="1" ht="27.75">
      <c r="A497" s="1801">
        <v>494</v>
      </c>
      <c r="B497" s="1801"/>
      <c r="C497" s="2482">
        <v>199457</v>
      </c>
      <c r="D497" s="1812" t="s">
        <v>13909</v>
      </c>
      <c r="E497" s="1998" t="s">
        <v>3821</v>
      </c>
      <c r="F497" s="2482" t="s">
        <v>819</v>
      </c>
      <c r="G497" s="2054" t="s">
        <v>13915</v>
      </c>
      <c r="H497" s="1886" t="s">
        <v>215</v>
      </c>
      <c r="I497" s="1886" t="s">
        <v>214</v>
      </c>
      <c r="J497" s="2454" t="s">
        <v>31</v>
      </c>
      <c r="K497" s="2581" t="s">
        <v>9468</v>
      </c>
      <c r="L497" s="1807">
        <v>0.47569444444444442</v>
      </c>
      <c r="M497" s="1807">
        <v>0.52083333333333337</v>
      </c>
      <c r="N497" s="1801" t="s">
        <v>219</v>
      </c>
      <c r="O497" s="1807">
        <v>0.46180555555555558</v>
      </c>
      <c r="P497" s="2490" t="s">
        <v>34</v>
      </c>
      <c r="Q497" s="2490" t="s">
        <v>34</v>
      </c>
      <c r="R497" s="2531" t="s">
        <v>35</v>
      </c>
      <c r="S497" s="1812" t="s">
        <v>35</v>
      </c>
      <c r="T497" s="1812" t="s">
        <v>36</v>
      </c>
      <c r="U497" s="1812" t="s">
        <v>545</v>
      </c>
      <c r="V497" s="2578">
        <f>L497-O497</f>
        <v>1.388888888888884E-2</v>
      </c>
      <c r="W497" s="1801"/>
    </row>
    <row r="498" spans="1:23" s="1810" customFormat="1">
      <c r="A498" s="1801">
        <v>495</v>
      </c>
      <c r="B498" s="1801"/>
      <c r="C498" s="2482">
        <v>219952</v>
      </c>
      <c r="D498" s="1812" t="s">
        <v>13909</v>
      </c>
      <c r="E498" s="1998" t="s">
        <v>6110</v>
      </c>
      <c r="F498" s="2482" t="s">
        <v>4805</v>
      </c>
      <c r="G498" s="2054" t="s">
        <v>13916</v>
      </c>
      <c r="H498" s="1886" t="s">
        <v>947</v>
      </c>
      <c r="I498" s="1886" t="s">
        <v>1553</v>
      </c>
      <c r="J498" s="2454" t="s">
        <v>31</v>
      </c>
      <c r="K498" s="1802" t="s">
        <v>9476</v>
      </c>
      <c r="L498" s="1807">
        <v>0.56388888888888888</v>
      </c>
      <c r="M498" s="1807">
        <v>0.64930555555555558</v>
      </c>
      <c r="N498" s="1801" t="s">
        <v>1063</v>
      </c>
      <c r="O498" s="1807">
        <v>0.55902777777777779</v>
      </c>
      <c r="P498" s="2490" t="s">
        <v>34</v>
      </c>
      <c r="Q498" s="2490" t="s">
        <v>34</v>
      </c>
      <c r="R498" s="2531" t="s">
        <v>35</v>
      </c>
      <c r="S498" s="1812" t="s">
        <v>35</v>
      </c>
      <c r="T498" s="1812" t="s">
        <v>36</v>
      </c>
      <c r="U498" s="1812" t="s">
        <v>367</v>
      </c>
      <c r="V498" s="2578">
        <f>L498-O498</f>
        <v>4.8611111111110938E-3</v>
      </c>
      <c r="W498" s="1801"/>
    </row>
    <row r="499" spans="1:23" s="1810" customFormat="1">
      <c r="A499" s="1801">
        <v>496</v>
      </c>
      <c r="B499" s="1801"/>
      <c r="C499" s="2482">
        <v>212901</v>
      </c>
      <c r="D499" s="1812" t="s">
        <v>13909</v>
      </c>
      <c r="E499" s="1998" t="s">
        <v>13917</v>
      </c>
      <c r="F499" s="2482" t="s">
        <v>319</v>
      </c>
      <c r="G499" s="2054" t="s">
        <v>13918</v>
      </c>
      <c r="H499" s="1886" t="s">
        <v>520</v>
      </c>
      <c r="I499" s="1886" t="s">
        <v>200</v>
      </c>
      <c r="J499" s="2454" t="s">
        <v>31</v>
      </c>
      <c r="K499" s="1802" t="s">
        <v>489</v>
      </c>
      <c r="L499" s="1807">
        <v>0.67361111111111116</v>
      </c>
      <c r="M499" s="1807">
        <v>0.77430555555555558</v>
      </c>
      <c r="N499" s="1801" t="s">
        <v>1063</v>
      </c>
      <c r="O499" s="1807">
        <v>0.66666666666666663</v>
      </c>
      <c r="P499" s="2490" t="s">
        <v>34</v>
      </c>
      <c r="Q499" s="2490" t="s">
        <v>34</v>
      </c>
      <c r="R499" s="2531" t="s">
        <v>36</v>
      </c>
      <c r="S499" s="1812" t="s">
        <v>35</v>
      </c>
      <c r="T499" s="1812" t="s">
        <v>36</v>
      </c>
      <c r="U499" s="1812" t="s">
        <v>33</v>
      </c>
      <c r="V499" s="2578">
        <f>L499-O499</f>
        <v>6.9444444444445308E-3</v>
      </c>
      <c r="W499" s="1801"/>
    </row>
    <row r="500" spans="1:23" s="1810" customFormat="1">
      <c r="A500" s="1801">
        <v>497</v>
      </c>
      <c r="B500" s="1801"/>
      <c r="C500" s="2482">
        <v>221026</v>
      </c>
      <c r="D500" s="1812" t="s">
        <v>13909</v>
      </c>
      <c r="E500" s="1998" t="s">
        <v>11483</v>
      </c>
      <c r="F500" s="2482" t="s">
        <v>528</v>
      </c>
      <c r="G500" s="2054" t="s">
        <v>13919</v>
      </c>
      <c r="H500" s="1886" t="s">
        <v>463</v>
      </c>
      <c r="I500" s="1886" t="s">
        <v>617</v>
      </c>
      <c r="J500" s="2454" t="s">
        <v>31</v>
      </c>
      <c r="K500" s="1802" t="s">
        <v>3516</v>
      </c>
      <c r="L500" s="1807">
        <v>0.3611111111111111</v>
      </c>
      <c r="M500" s="1807">
        <v>0.47569444444444442</v>
      </c>
      <c r="N500" s="1801" t="s">
        <v>1063</v>
      </c>
      <c r="O500" s="1807">
        <v>0.35416666666666669</v>
      </c>
      <c r="P500" s="2490" t="s">
        <v>34</v>
      </c>
      <c r="Q500" s="2490" t="s">
        <v>34</v>
      </c>
      <c r="R500" s="2531" t="s">
        <v>36</v>
      </c>
      <c r="S500" s="1812" t="s">
        <v>35</v>
      </c>
      <c r="T500" s="1812" t="s">
        <v>36</v>
      </c>
      <c r="U500" s="1812" t="s">
        <v>33</v>
      </c>
      <c r="V500" s="2578">
        <f>L500-O500</f>
        <v>6.9444444444444198E-3</v>
      </c>
      <c r="W500" s="1801"/>
    </row>
    <row r="501" spans="1:23" s="1810" customFormat="1">
      <c r="A501" s="1801">
        <v>498</v>
      </c>
      <c r="B501" s="1801"/>
      <c r="C501" s="2482">
        <v>216886</v>
      </c>
      <c r="D501" s="1812" t="s">
        <v>13909</v>
      </c>
      <c r="E501" s="1998" t="s">
        <v>13920</v>
      </c>
      <c r="F501" s="2482" t="s">
        <v>755</v>
      </c>
      <c r="G501" s="2054" t="s">
        <v>11530</v>
      </c>
      <c r="H501" s="1886" t="s">
        <v>463</v>
      </c>
      <c r="I501" s="1886" t="s">
        <v>617</v>
      </c>
      <c r="J501" s="2454" t="s">
        <v>31</v>
      </c>
      <c r="K501" s="1802" t="s">
        <v>32</v>
      </c>
      <c r="L501" s="1807">
        <v>0.47916666666666669</v>
      </c>
      <c r="M501" s="1807">
        <v>0.58680555555555558</v>
      </c>
      <c r="N501" s="1801" t="s">
        <v>1063</v>
      </c>
      <c r="O501" s="1807">
        <v>0.46875</v>
      </c>
      <c r="P501" s="2490" t="s">
        <v>34</v>
      </c>
      <c r="Q501" s="2490" t="s">
        <v>34</v>
      </c>
      <c r="R501" s="2531" t="s">
        <v>36</v>
      </c>
      <c r="S501" s="1812" t="s">
        <v>35</v>
      </c>
      <c r="T501" s="1812" t="s">
        <v>36</v>
      </c>
      <c r="U501" s="1812" t="s">
        <v>33</v>
      </c>
      <c r="V501" s="2578">
        <f>L501-O501</f>
        <v>1.0416666666666685E-2</v>
      </c>
      <c r="W501" s="1801"/>
    </row>
    <row r="502" spans="1:23" s="1810" customFormat="1">
      <c r="A502" s="1801">
        <v>499</v>
      </c>
      <c r="B502" s="1801"/>
      <c r="C502" s="2482">
        <v>33626</v>
      </c>
      <c r="D502" s="1812" t="s">
        <v>13909</v>
      </c>
      <c r="E502" s="1998" t="s">
        <v>13921</v>
      </c>
      <c r="F502" s="2482" t="s">
        <v>140</v>
      </c>
      <c r="G502" s="2054" t="s">
        <v>11237</v>
      </c>
      <c r="H502" s="1886" t="s">
        <v>463</v>
      </c>
      <c r="I502" s="1886" t="s">
        <v>617</v>
      </c>
      <c r="J502" s="2454" t="s">
        <v>31</v>
      </c>
      <c r="K502" s="1802" t="s">
        <v>3654</v>
      </c>
      <c r="L502" s="1807">
        <v>0.60277777777777775</v>
      </c>
      <c r="M502" s="1807">
        <v>0.79166666666666663</v>
      </c>
      <c r="N502" s="1801" t="s">
        <v>1063</v>
      </c>
      <c r="O502" s="1807">
        <v>0.59722222222222221</v>
      </c>
      <c r="P502" s="2490" t="s">
        <v>34</v>
      </c>
      <c r="Q502" s="2490" t="s">
        <v>34</v>
      </c>
      <c r="R502" s="2531" t="s">
        <v>36</v>
      </c>
      <c r="S502" s="1812" t="s">
        <v>35</v>
      </c>
      <c r="T502" s="1812" t="s">
        <v>36</v>
      </c>
      <c r="U502" s="1812" t="s">
        <v>33</v>
      </c>
      <c r="V502" s="2578">
        <f>L502-O502</f>
        <v>5.5555555555555358E-3</v>
      </c>
      <c r="W502" s="1801"/>
    </row>
    <row r="503" spans="1:23">
      <c r="A503" s="1801">
        <v>500</v>
      </c>
      <c r="B503" s="775"/>
      <c r="C503" s="2663">
        <v>218358</v>
      </c>
      <c r="D503" s="1500" t="s">
        <v>13909</v>
      </c>
      <c r="E503" s="1852" t="s">
        <v>13922</v>
      </c>
      <c r="F503" s="2663" t="s">
        <v>510</v>
      </c>
      <c r="G503" s="2663" t="s">
        <v>13923</v>
      </c>
      <c r="H503" s="1852" t="s">
        <v>70</v>
      </c>
      <c r="I503" s="1852" t="s">
        <v>69</v>
      </c>
      <c r="J503" s="2378" t="s">
        <v>31</v>
      </c>
      <c r="K503" s="775"/>
      <c r="L503" s="1498">
        <v>0.37638888888888888</v>
      </c>
      <c r="M503" s="1498">
        <v>0.4826388888888889</v>
      </c>
      <c r="N503" s="2651" t="s">
        <v>37</v>
      </c>
      <c r="O503" s="775"/>
      <c r="P503" s="2535"/>
      <c r="Q503" s="2535"/>
      <c r="R503" s="775"/>
      <c r="S503" s="775"/>
      <c r="T503" s="775"/>
      <c r="U503" s="775"/>
      <c r="V503" s="2578"/>
      <c r="W503" s="775"/>
    </row>
    <row r="504" spans="1:23">
      <c r="A504" s="1801">
        <v>501</v>
      </c>
      <c r="B504" s="775"/>
      <c r="C504" s="2663">
        <v>20268</v>
      </c>
      <c r="D504" s="1500" t="s">
        <v>13909</v>
      </c>
      <c r="E504" s="1852" t="s">
        <v>13924</v>
      </c>
      <c r="F504" s="2663" t="s">
        <v>376</v>
      </c>
      <c r="G504" s="2663" t="s">
        <v>13357</v>
      </c>
      <c r="H504" s="1852" t="s">
        <v>70</v>
      </c>
      <c r="I504" s="1852" t="s">
        <v>5643</v>
      </c>
      <c r="J504" s="2378" t="s">
        <v>31</v>
      </c>
      <c r="K504" s="775"/>
      <c r="L504" s="1498">
        <v>0.49305555555555558</v>
      </c>
      <c r="M504" s="1498">
        <v>0.50694444444444442</v>
      </c>
      <c r="N504" s="2651" t="s">
        <v>37</v>
      </c>
      <c r="O504" s="775"/>
      <c r="P504" s="2535"/>
      <c r="Q504" s="2535"/>
      <c r="R504" s="775"/>
      <c r="S504" s="775"/>
      <c r="T504" s="775"/>
      <c r="U504" s="775"/>
      <c r="V504" s="2578"/>
      <c r="W504" s="775"/>
    </row>
    <row r="505" spans="1:23" s="1810" customFormat="1">
      <c r="A505" s="1801">
        <v>502</v>
      </c>
      <c r="B505" s="1801"/>
      <c r="C505" s="2054">
        <v>163756</v>
      </c>
      <c r="D505" s="1812" t="s">
        <v>13909</v>
      </c>
      <c r="E505" s="1886" t="s">
        <v>13925</v>
      </c>
      <c r="F505" s="2054" t="s">
        <v>46</v>
      </c>
      <c r="G505" s="2054" t="s">
        <v>13926</v>
      </c>
      <c r="H505" s="1886" t="s">
        <v>237</v>
      </c>
      <c r="I505" s="1886" t="s">
        <v>401</v>
      </c>
      <c r="J505" s="2454" t="s">
        <v>31</v>
      </c>
      <c r="K505" s="1802" t="s">
        <v>885</v>
      </c>
      <c r="L505" s="1807">
        <v>0.3611111111111111</v>
      </c>
      <c r="M505" s="1807">
        <v>0.64236111111111116</v>
      </c>
      <c r="N505" s="1801" t="s">
        <v>1063</v>
      </c>
      <c r="O505" s="1807">
        <v>0.35416666666666669</v>
      </c>
      <c r="P505" s="2486" t="s">
        <v>34</v>
      </c>
      <c r="Q505" s="2486" t="s">
        <v>34</v>
      </c>
      <c r="R505" s="2531" t="s">
        <v>35</v>
      </c>
      <c r="S505" s="1812" t="s">
        <v>35</v>
      </c>
      <c r="T505" s="1812" t="s">
        <v>36</v>
      </c>
      <c r="U505" s="1812" t="s">
        <v>367</v>
      </c>
      <c r="V505" s="2578">
        <f>L505-O505</f>
        <v>6.9444444444444198E-3</v>
      </c>
      <c r="W505" s="1801"/>
    </row>
    <row r="506" spans="1:23" s="1810" customFormat="1">
      <c r="A506" s="1801">
        <v>503</v>
      </c>
      <c r="B506" s="1801"/>
      <c r="C506" s="2054">
        <v>220616</v>
      </c>
      <c r="D506" s="1812" t="s">
        <v>13909</v>
      </c>
      <c r="E506" s="1886" t="s">
        <v>13927</v>
      </c>
      <c r="F506" s="2054" t="s">
        <v>681</v>
      </c>
      <c r="G506" s="2054" t="s">
        <v>13928</v>
      </c>
      <c r="H506" s="1886" t="s">
        <v>237</v>
      </c>
      <c r="I506" s="1886" t="s">
        <v>401</v>
      </c>
      <c r="J506" s="2454" t="s">
        <v>31</v>
      </c>
      <c r="K506" s="1802" t="s">
        <v>398</v>
      </c>
      <c r="L506" s="1807">
        <v>0.33333333333333331</v>
      </c>
      <c r="M506" s="1807">
        <v>0.50347222222222221</v>
      </c>
      <c r="N506" s="1801" t="s">
        <v>1063</v>
      </c>
      <c r="O506" s="1807">
        <v>0.3263888888888889</v>
      </c>
      <c r="P506" s="2486" t="s">
        <v>34</v>
      </c>
      <c r="Q506" s="2486" t="s">
        <v>34</v>
      </c>
      <c r="R506" s="2531" t="s">
        <v>35</v>
      </c>
      <c r="S506" s="1812" t="s">
        <v>35</v>
      </c>
      <c r="T506" s="1812" t="s">
        <v>36</v>
      </c>
      <c r="U506" s="1812" t="s">
        <v>367</v>
      </c>
      <c r="V506" s="2578">
        <f>L506-O506</f>
        <v>6.9444444444444198E-3</v>
      </c>
      <c r="W506" s="1801"/>
    </row>
    <row r="507" spans="1:23" s="1810" customFormat="1">
      <c r="A507" s="1801">
        <v>504</v>
      </c>
      <c r="B507" s="1801"/>
      <c r="C507" s="2054">
        <v>204668</v>
      </c>
      <c r="D507" s="1812" t="s">
        <v>13909</v>
      </c>
      <c r="E507" s="1886" t="s">
        <v>13929</v>
      </c>
      <c r="F507" s="2054" t="s">
        <v>6934</v>
      </c>
      <c r="G507" s="1886" t="s">
        <v>13930</v>
      </c>
      <c r="H507" s="1886" t="s">
        <v>41</v>
      </c>
      <c r="I507" s="1886" t="s">
        <v>11467</v>
      </c>
      <c r="J507" s="2454" t="s">
        <v>31</v>
      </c>
      <c r="K507" s="1802" t="s">
        <v>943</v>
      </c>
      <c r="L507" s="1807">
        <v>0.53888888888888886</v>
      </c>
      <c r="M507" s="1807">
        <v>0.58680555555555558</v>
      </c>
      <c r="N507" s="1801" t="s">
        <v>1063</v>
      </c>
      <c r="O507" s="1807">
        <v>0.52777777777777779</v>
      </c>
      <c r="P507" s="2486" t="s">
        <v>34</v>
      </c>
      <c r="Q507" s="2486" t="s">
        <v>34</v>
      </c>
      <c r="R507" s="2531" t="s">
        <v>35</v>
      </c>
      <c r="S507" s="1812" t="s">
        <v>35</v>
      </c>
      <c r="T507" s="1812" t="s">
        <v>36</v>
      </c>
      <c r="U507" s="1812" t="s">
        <v>367</v>
      </c>
      <c r="V507" s="2578">
        <f>L507-O507</f>
        <v>1.1111111111111072E-2</v>
      </c>
      <c r="W507" s="1801"/>
    </row>
    <row r="508" spans="1:23" s="1810" customFormat="1">
      <c r="A508" s="1801">
        <v>505</v>
      </c>
      <c r="B508" s="1801"/>
      <c r="C508" s="2054">
        <v>56156</v>
      </c>
      <c r="D508" s="1812" t="s">
        <v>13909</v>
      </c>
      <c r="E508" s="1886" t="s">
        <v>13931</v>
      </c>
      <c r="F508" s="2054" t="s">
        <v>1714</v>
      </c>
      <c r="G508" s="2054" t="s">
        <v>13932</v>
      </c>
      <c r="H508" s="1886" t="s">
        <v>4426</v>
      </c>
      <c r="I508" s="1886" t="s">
        <v>749</v>
      </c>
      <c r="J508" s="2454" t="s">
        <v>31</v>
      </c>
      <c r="K508" s="1802" t="s">
        <v>398</v>
      </c>
      <c r="L508" s="1807">
        <v>0.70833333333333337</v>
      </c>
      <c r="M508" s="1807">
        <v>0.8125</v>
      </c>
      <c r="N508" s="1801" t="s">
        <v>1063</v>
      </c>
      <c r="O508" s="1807">
        <v>0.69097222222222221</v>
      </c>
      <c r="P508" s="2486" t="s">
        <v>34</v>
      </c>
      <c r="Q508" s="2486" t="s">
        <v>34</v>
      </c>
      <c r="R508" s="2531" t="s">
        <v>35</v>
      </c>
      <c r="S508" s="1812" t="s">
        <v>35</v>
      </c>
      <c r="T508" s="1812" t="s">
        <v>36</v>
      </c>
      <c r="U508" s="1812" t="s">
        <v>367</v>
      </c>
      <c r="V508" s="2578">
        <f>L508-O508</f>
        <v>1.736111111111116E-2</v>
      </c>
      <c r="W508" s="1801"/>
    </row>
    <row r="509" spans="1:23" s="1810" customFormat="1">
      <c r="A509" s="1801">
        <v>506</v>
      </c>
      <c r="B509" s="1801"/>
      <c r="C509" s="2054">
        <v>219655</v>
      </c>
      <c r="D509" s="1812" t="s">
        <v>13909</v>
      </c>
      <c r="E509" s="1886" t="s">
        <v>13933</v>
      </c>
      <c r="F509" s="2054" t="s">
        <v>569</v>
      </c>
      <c r="G509" s="2664" t="s">
        <v>13934</v>
      </c>
      <c r="H509" s="1886" t="s">
        <v>10393</v>
      </c>
      <c r="I509" s="1886" t="s">
        <v>47</v>
      </c>
      <c r="J509" s="2454" t="s">
        <v>31</v>
      </c>
      <c r="K509" s="1802" t="s">
        <v>5889</v>
      </c>
      <c r="L509" s="1807">
        <v>0.38194444444444442</v>
      </c>
      <c r="M509" s="1807">
        <v>0.53125</v>
      </c>
      <c r="N509" s="1801" t="s">
        <v>1063</v>
      </c>
      <c r="O509" s="1807">
        <v>0.375</v>
      </c>
      <c r="P509" s="2486" t="s">
        <v>34</v>
      </c>
      <c r="Q509" s="2486" t="s">
        <v>34</v>
      </c>
      <c r="R509" s="2531" t="s">
        <v>35</v>
      </c>
      <c r="S509" s="1812" t="s">
        <v>35</v>
      </c>
      <c r="T509" s="1812" t="s">
        <v>36</v>
      </c>
      <c r="U509" s="1812" t="s">
        <v>367</v>
      </c>
      <c r="V509" s="2578">
        <f>L509-O509</f>
        <v>6.9444444444444198E-3</v>
      </c>
      <c r="W509" s="1801"/>
    </row>
    <row r="510" spans="1:23" s="1810" customFormat="1">
      <c r="A510" s="1801">
        <v>507</v>
      </c>
      <c r="B510" s="1801"/>
      <c r="C510" s="2054">
        <v>197915</v>
      </c>
      <c r="D510" s="1812" t="s">
        <v>13909</v>
      </c>
      <c r="E510" s="1886" t="s">
        <v>13935</v>
      </c>
      <c r="F510" s="2054" t="s">
        <v>443</v>
      </c>
      <c r="G510" s="1886" t="s">
        <v>13936</v>
      </c>
      <c r="H510" s="1886" t="s">
        <v>3369</v>
      </c>
      <c r="I510" s="1886" t="s">
        <v>10747</v>
      </c>
      <c r="J510" s="2454" t="s">
        <v>31</v>
      </c>
      <c r="K510" s="1802" t="s">
        <v>13937</v>
      </c>
      <c r="L510" s="1807">
        <v>0.37152777777777779</v>
      </c>
      <c r="M510" s="1807">
        <v>0.61111111111111116</v>
      </c>
      <c r="N510" s="1801" t="s">
        <v>1063</v>
      </c>
      <c r="O510" s="1807">
        <v>0.3611111111111111</v>
      </c>
      <c r="P510" s="2486" t="s">
        <v>34</v>
      </c>
      <c r="Q510" s="2486" t="s">
        <v>34</v>
      </c>
      <c r="R510" s="2531" t="s">
        <v>35</v>
      </c>
      <c r="S510" s="1812" t="s">
        <v>35</v>
      </c>
      <c r="T510" s="1812" t="s">
        <v>36</v>
      </c>
      <c r="U510" s="1812" t="s">
        <v>367</v>
      </c>
      <c r="V510" s="2578">
        <f>L510-O510</f>
        <v>1.0416666666666685E-2</v>
      </c>
      <c r="W510" s="1801"/>
    </row>
    <row r="511" spans="1:23" s="1810" customFormat="1">
      <c r="A511" s="1801">
        <v>508</v>
      </c>
      <c r="B511" s="1801"/>
      <c r="C511" s="2054">
        <v>217833</v>
      </c>
      <c r="D511" s="1812" t="s">
        <v>13909</v>
      </c>
      <c r="E511" s="1886" t="s">
        <v>13938</v>
      </c>
      <c r="F511" s="2054" t="s">
        <v>145</v>
      </c>
      <c r="G511" s="2054" t="s">
        <v>7088</v>
      </c>
      <c r="H511" s="1886" t="s">
        <v>3346</v>
      </c>
      <c r="I511" s="1886" t="s">
        <v>773</v>
      </c>
      <c r="J511" s="1801" t="s">
        <v>94</v>
      </c>
      <c r="K511" s="1802" t="s">
        <v>6965</v>
      </c>
      <c r="L511" s="1807">
        <v>0.39930555555555558</v>
      </c>
      <c r="M511" s="1807">
        <v>0.75</v>
      </c>
      <c r="N511" s="1801" t="s">
        <v>1063</v>
      </c>
      <c r="O511" s="1807">
        <v>0.3888888888888889</v>
      </c>
      <c r="P511" s="2486" t="s">
        <v>34</v>
      </c>
      <c r="Q511" s="2486" t="s">
        <v>34</v>
      </c>
      <c r="R511" s="2531" t="s">
        <v>35</v>
      </c>
      <c r="S511" s="1812" t="s">
        <v>35</v>
      </c>
      <c r="T511" s="1812" t="s">
        <v>36</v>
      </c>
      <c r="U511" s="1812" t="s">
        <v>367</v>
      </c>
      <c r="V511" s="2578">
        <f>L511-O511</f>
        <v>1.0416666666666685E-2</v>
      </c>
      <c r="W511" s="1801"/>
    </row>
    <row r="512" spans="1:23" s="1810" customFormat="1">
      <c r="A512" s="1801">
        <v>509</v>
      </c>
      <c r="B512" s="1801"/>
      <c r="C512" s="2054">
        <v>217227</v>
      </c>
      <c r="D512" s="1812" t="s">
        <v>13909</v>
      </c>
      <c r="E512" s="1998" t="s">
        <v>11460</v>
      </c>
      <c r="F512" s="2482" t="s">
        <v>140</v>
      </c>
      <c r="G512" s="2054" t="s">
        <v>13939</v>
      </c>
      <c r="H512" s="1886" t="s">
        <v>215</v>
      </c>
      <c r="I512" s="1886" t="s">
        <v>214</v>
      </c>
      <c r="J512" s="2454" t="s">
        <v>31</v>
      </c>
      <c r="K512" s="1802" t="s">
        <v>9012</v>
      </c>
      <c r="L512" s="1807">
        <v>0.34722222222222221</v>
      </c>
      <c r="M512" s="1807">
        <v>0.51736111111111116</v>
      </c>
      <c r="N512" s="1801" t="s">
        <v>219</v>
      </c>
      <c r="O512" s="1807">
        <v>0.34027777777777779</v>
      </c>
      <c r="P512" s="2486" t="s">
        <v>34</v>
      </c>
      <c r="Q512" s="2486" t="s">
        <v>34</v>
      </c>
      <c r="R512" s="2531" t="s">
        <v>35</v>
      </c>
      <c r="S512" s="1812" t="s">
        <v>35</v>
      </c>
      <c r="T512" s="1812" t="s">
        <v>36</v>
      </c>
      <c r="U512" s="1812" t="s">
        <v>545</v>
      </c>
      <c r="V512" s="2578">
        <f>L512-O512</f>
        <v>6.9444444444444198E-3</v>
      </c>
      <c r="W512" s="1801"/>
    </row>
    <row r="513" spans="1:23" s="1810" customFormat="1">
      <c r="A513" s="1801">
        <v>510</v>
      </c>
      <c r="B513" s="1801"/>
      <c r="C513" s="2054">
        <v>177845</v>
      </c>
      <c r="D513" s="1812" t="s">
        <v>13909</v>
      </c>
      <c r="E513" s="1998" t="s">
        <v>13597</v>
      </c>
      <c r="F513" s="2482" t="s">
        <v>400</v>
      </c>
      <c r="G513" s="2054" t="s">
        <v>1248</v>
      </c>
      <c r="H513" s="1886" t="s">
        <v>343</v>
      </c>
      <c r="I513" s="1886" t="s">
        <v>495</v>
      </c>
      <c r="J513" s="2454" t="s">
        <v>31</v>
      </c>
      <c r="K513" s="2616" t="s">
        <v>813</v>
      </c>
      <c r="L513" s="1807">
        <v>0.56944444444444442</v>
      </c>
      <c r="M513" s="1807">
        <v>0.75</v>
      </c>
      <c r="N513" s="1801" t="s">
        <v>1063</v>
      </c>
      <c r="O513" s="1807">
        <v>0.5625</v>
      </c>
      <c r="P513" s="2486" t="s">
        <v>34</v>
      </c>
      <c r="Q513" s="2486" t="s">
        <v>34</v>
      </c>
      <c r="R513" s="2531" t="s">
        <v>36</v>
      </c>
      <c r="S513" s="1812" t="s">
        <v>35</v>
      </c>
      <c r="T513" s="1812" t="s">
        <v>36</v>
      </c>
      <c r="U513" s="1812" t="s">
        <v>33</v>
      </c>
      <c r="V513" s="2578">
        <f>L513-O513</f>
        <v>6.9444444444444198E-3</v>
      </c>
      <c r="W513" s="1801"/>
    </row>
    <row r="514" spans="1:23" s="1810" customFormat="1">
      <c r="A514" s="1801">
        <v>511</v>
      </c>
      <c r="B514" s="1801">
        <v>4535</v>
      </c>
      <c r="C514" s="2026">
        <v>221472</v>
      </c>
      <c r="D514" s="1802" t="s">
        <v>13940</v>
      </c>
      <c r="E514" s="1830" t="s">
        <v>13941</v>
      </c>
      <c r="F514" s="2026" t="s">
        <v>90</v>
      </c>
      <c r="G514" s="2026" t="s">
        <v>394</v>
      </c>
      <c r="H514" s="2484" t="s">
        <v>389</v>
      </c>
      <c r="I514" s="1830" t="s">
        <v>9210</v>
      </c>
      <c r="J514" s="2454" t="s">
        <v>31</v>
      </c>
      <c r="K514" s="1802" t="s">
        <v>398</v>
      </c>
      <c r="L514" s="1807">
        <v>0.35416666666666669</v>
      </c>
      <c r="M514" s="1807">
        <v>0.4375</v>
      </c>
      <c r="N514" s="1801" t="s">
        <v>1063</v>
      </c>
      <c r="O514" s="1807">
        <v>0.34375</v>
      </c>
      <c r="P514" s="2486" t="s">
        <v>34</v>
      </c>
      <c r="Q514" s="2486" t="s">
        <v>34</v>
      </c>
      <c r="R514" s="1801" t="s">
        <v>36</v>
      </c>
      <c r="S514" s="1801" t="s">
        <v>600</v>
      </c>
      <c r="T514" s="1801" t="s">
        <v>36</v>
      </c>
      <c r="U514" s="1801" t="s">
        <v>33</v>
      </c>
      <c r="V514" s="2578">
        <f>L514-O514</f>
        <v>1.0416666666666685E-2</v>
      </c>
      <c r="W514" s="1801"/>
    </row>
    <row r="515" spans="1:23" s="1810" customFormat="1" ht="21" customHeight="1">
      <c r="A515" s="1801">
        <v>512</v>
      </c>
      <c r="B515" s="1801"/>
      <c r="C515" s="2026">
        <v>214825</v>
      </c>
      <c r="D515" s="1801" t="s">
        <v>13940</v>
      </c>
      <c r="E515" s="1830" t="s">
        <v>13942</v>
      </c>
      <c r="F515" s="2026" t="s">
        <v>1751</v>
      </c>
      <c r="G515" s="2026" t="s">
        <v>394</v>
      </c>
      <c r="H515" s="2026" t="s">
        <v>389</v>
      </c>
      <c r="I515" s="1830" t="s">
        <v>9210</v>
      </c>
      <c r="J515" s="2454" t="s">
        <v>31</v>
      </c>
      <c r="K515" s="1802" t="s">
        <v>8900</v>
      </c>
      <c r="L515" s="1807">
        <v>0.47361111111111109</v>
      </c>
      <c r="M515" s="1807">
        <v>0.52777777777777779</v>
      </c>
      <c r="N515" s="1801" t="s">
        <v>1063</v>
      </c>
      <c r="O515" s="1807">
        <v>0.46527777777777779</v>
      </c>
      <c r="P515" s="2486" t="s">
        <v>34</v>
      </c>
      <c r="Q515" s="2486" t="s">
        <v>34</v>
      </c>
      <c r="R515" s="1801" t="s">
        <v>36</v>
      </c>
      <c r="S515" s="1801" t="s">
        <v>600</v>
      </c>
      <c r="T515" s="1801" t="s">
        <v>36</v>
      </c>
      <c r="U515" s="1801" t="s">
        <v>33</v>
      </c>
      <c r="V515" s="2578">
        <f>L515-O515</f>
        <v>8.3333333333333037E-3</v>
      </c>
      <c r="W515" s="1830">
        <v>7836863540</v>
      </c>
    </row>
    <row r="516" spans="1:23" s="1810" customFormat="1">
      <c r="A516" s="1801">
        <v>513</v>
      </c>
      <c r="B516" s="1801"/>
      <c r="C516" s="2026">
        <v>222084</v>
      </c>
      <c r="D516" s="1812" t="s">
        <v>13940</v>
      </c>
      <c r="E516" s="1830" t="s">
        <v>13943</v>
      </c>
      <c r="F516" s="2026" t="s">
        <v>301</v>
      </c>
      <c r="G516" s="2026" t="s">
        <v>13944</v>
      </c>
      <c r="H516" s="2026" t="s">
        <v>215</v>
      </c>
      <c r="I516" s="1830" t="s">
        <v>214</v>
      </c>
      <c r="J516" s="1801" t="s">
        <v>94</v>
      </c>
      <c r="K516" s="1802" t="s">
        <v>398</v>
      </c>
      <c r="L516" s="1807">
        <v>0.56944444444444442</v>
      </c>
      <c r="M516" s="1807">
        <v>0.61458333333333337</v>
      </c>
      <c r="N516" s="1801" t="s">
        <v>219</v>
      </c>
      <c r="O516" s="1807">
        <v>0.5625</v>
      </c>
      <c r="P516" s="2486" t="s">
        <v>34</v>
      </c>
      <c r="Q516" s="2486" t="s">
        <v>34</v>
      </c>
      <c r="R516" s="1801" t="s">
        <v>36</v>
      </c>
      <c r="S516" s="1801" t="s">
        <v>600</v>
      </c>
      <c r="T516" s="1801" t="s">
        <v>36</v>
      </c>
      <c r="U516" s="1801" t="s">
        <v>219</v>
      </c>
      <c r="V516" s="2578">
        <f>L516-O516</f>
        <v>6.9444444444444198E-3</v>
      </c>
      <c r="W516" s="1801"/>
    </row>
    <row r="517" spans="1:23" s="1810" customFormat="1">
      <c r="A517" s="1801">
        <v>514</v>
      </c>
      <c r="B517" s="1801">
        <v>3143</v>
      </c>
      <c r="C517" s="2026">
        <v>219548</v>
      </c>
      <c r="D517" s="1801" t="s">
        <v>13940</v>
      </c>
      <c r="E517" s="1830" t="s">
        <v>13945</v>
      </c>
      <c r="F517" s="2026" t="s">
        <v>3623</v>
      </c>
      <c r="G517" s="2026" t="s">
        <v>1897</v>
      </c>
      <c r="H517" s="2026" t="s">
        <v>29</v>
      </c>
      <c r="I517" s="1830" t="s">
        <v>10420</v>
      </c>
      <c r="J517" s="2454" t="s">
        <v>31</v>
      </c>
      <c r="K517" s="1802" t="s">
        <v>13946</v>
      </c>
      <c r="L517" s="1807">
        <v>0.64236111111111116</v>
      </c>
      <c r="M517" s="1807">
        <v>0.76736111111111116</v>
      </c>
      <c r="N517" s="1801" t="s">
        <v>1063</v>
      </c>
      <c r="O517" s="1807">
        <v>0.63541666666666663</v>
      </c>
      <c r="P517" s="2486" t="s">
        <v>34</v>
      </c>
      <c r="Q517" s="2486" t="s">
        <v>34</v>
      </c>
      <c r="R517" s="1801" t="s">
        <v>36</v>
      </c>
      <c r="S517" s="1801" t="s">
        <v>600</v>
      </c>
      <c r="T517" s="1801" t="s">
        <v>36</v>
      </c>
      <c r="U517" s="1801" t="s">
        <v>33</v>
      </c>
      <c r="V517" s="2578">
        <f>L517-O517</f>
        <v>6.9444444444445308E-3</v>
      </c>
      <c r="W517" s="1830">
        <v>9813039315</v>
      </c>
    </row>
    <row r="518" spans="1:23" s="1810" customFormat="1">
      <c r="A518" s="1801">
        <v>515</v>
      </c>
      <c r="B518" s="1801">
        <v>3551</v>
      </c>
      <c r="C518" s="2026">
        <v>149888</v>
      </c>
      <c r="D518" s="1801" t="s">
        <v>13940</v>
      </c>
      <c r="E518" s="1830" t="s">
        <v>13947</v>
      </c>
      <c r="F518" s="2026" t="s">
        <v>547</v>
      </c>
      <c r="G518" s="2026" t="s">
        <v>13948</v>
      </c>
      <c r="H518" s="2026" t="s">
        <v>92</v>
      </c>
      <c r="I518" s="1830" t="s">
        <v>104</v>
      </c>
      <c r="J518" s="2454" t="s">
        <v>31</v>
      </c>
      <c r="K518" s="1802" t="s">
        <v>10341</v>
      </c>
      <c r="L518" s="1807">
        <v>0.36458333333333331</v>
      </c>
      <c r="M518" s="1807">
        <v>0.40972222222222221</v>
      </c>
      <c r="N518" s="1801" t="s">
        <v>1063</v>
      </c>
      <c r="O518" s="1807">
        <v>0.35416666666666669</v>
      </c>
      <c r="P518" s="2486" t="s">
        <v>34</v>
      </c>
      <c r="Q518" s="2486" t="s">
        <v>34</v>
      </c>
      <c r="R518" s="1801" t="s">
        <v>600</v>
      </c>
      <c r="S518" s="1801" t="s">
        <v>600</v>
      </c>
      <c r="T518" s="1801" t="s">
        <v>36</v>
      </c>
      <c r="U518" s="1801" t="s">
        <v>367</v>
      </c>
      <c r="V518" s="2578">
        <f>L518-O518</f>
        <v>1.041666666666663E-2</v>
      </c>
      <c r="W518" s="1830">
        <v>8920425761</v>
      </c>
    </row>
    <row r="519" spans="1:23" s="1810" customFormat="1" ht="19.5" customHeight="1">
      <c r="A519" s="1801">
        <v>516</v>
      </c>
      <c r="B519" s="1801">
        <v>3557</v>
      </c>
      <c r="C519" s="2026">
        <v>210885</v>
      </c>
      <c r="D519" s="1801" t="s">
        <v>13940</v>
      </c>
      <c r="E519" s="1830" t="s">
        <v>3019</v>
      </c>
      <c r="F519" s="2026" t="s">
        <v>1112</v>
      </c>
      <c r="G519" s="2026" t="s">
        <v>394</v>
      </c>
      <c r="H519" s="2026" t="s">
        <v>92</v>
      </c>
      <c r="I519" s="1830" t="s">
        <v>104</v>
      </c>
      <c r="J519" s="2454" t="s">
        <v>31</v>
      </c>
      <c r="K519" s="1802" t="s">
        <v>32</v>
      </c>
      <c r="L519" s="1807">
        <v>0.47916666666666669</v>
      </c>
      <c r="M519" s="1807">
        <v>0.55208333333333337</v>
      </c>
      <c r="N519" s="1801" t="s">
        <v>1063</v>
      </c>
      <c r="O519" s="1807">
        <v>0.47569444444444442</v>
      </c>
      <c r="P519" s="2486" t="s">
        <v>34</v>
      </c>
      <c r="Q519" s="2486" t="s">
        <v>34</v>
      </c>
      <c r="R519" s="1801" t="s">
        <v>1437</v>
      </c>
      <c r="S519" s="1801" t="s">
        <v>600</v>
      </c>
      <c r="T519" s="1801" t="s">
        <v>36</v>
      </c>
      <c r="U519" s="1801" t="s">
        <v>367</v>
      </c>
      <c r="V519" s="2578">
        <f>L519-O519</f>
        <v>3.4722222222222654E-3</v>
      </c>
      <c r="W519" s="1830">
        <v>9050224895</v>
      </c>
    </row>
    <row r="520" spans="1:23">
      <c r="A520" s="1801">
        <v>517</v>
      </c>
      <c r="B520" s="775">
        <v>3543</v>
      </c>
      <c r="C520" s="2538">
        <v>160416</v>
      </c>
      <c r="D520" s="775" t="s">
        <v>13940</v>
      </c>
      <c r="E520" s="1875" t="s">
        <v>13949</v>
      </c>
      <c r="F520" s="2538" t="s">
        <v>1102</v>
      </c>
      <c r="G520" s="2538" t="s">
        <v>13950</v>
      </c>
      <c r="H520" s="2538" t="s">
        <v>92</v>
      </c>
      <c r="I520" s="1875" t="s">
        <v>104</v>
      </c>
      <c r="J520" s="775"/>
      <c r="K520" s="1013"/>
      <c r="L520" s="1498">
        <v>0.60069444444444442</v>
      </c>
      <c r="M520" s="1498">
        <v>0.63888888888888884</v>
      </c>
      <c r="N520" s="2651" t="s">
        <v>37</v>
      </c>
      <c r="O520" s="775"/>
      <c r="P520" s="2662"/>
      <c r="Q520" s="2662"/>
      <c r="R520" s="775"/>
      <c r="S520" s="775"/>
      <c r="T520" s="775"/>
      <c r="U520" s="775"/>
      <c r="V520" s="2578"/>
      <c r="W520" s="1875">
        <v>9958521008</v>
      </c>
    </row>
    <row r="521" spans="1:23">
      <c r="A521" s="1801">
        <v>518</v>
      </c>
      <c r="B521" s="1500"/>
      <c r="C521" s="2538">
        <v>217084</v>
      </c>
      <c r="D521" s="1500" t="s">
        <v>13940</v>
      </c>
      <c r="E521" s="1875" t="s">
        <v>13951</v>
      </c>
      <c r="F521" s="2538" t="s">
        <v>1714</v>
      </c>
      <c r="G521" s="2538" t="s">
        <v>13952</v>
      </c>
      <c r="H521" s="2538" t="s">
        <v>4426</v>
      </c>
      <c r="I521" s="1875" t="s">
        <v>2758</v>
      </c>
      <c r="J521" s="1500" t="s">
        <v>874</v>
      </c>
      <c r="K521" s="2665" t="s">
        <v>303</v>
      </c>
      <c r="L521" s="1511">
        <v>0.78402777777777777</v>
      </c>
      <c r="M521" s="1511">
        <v>0.8125</v>
      </c>
      <c r="N521" s="2651" t="s">
        <v>37</v>
      </c>
      <c r="O521" s="775"/>
      <c r="P521" s="2666"/>
      <c r="Q521" s="2666"/>
      <c r="R521" s="775"/>
      <c r="S521" s="775"/>
      <c r="T521" s="775"/>
      <c r="U521" s="775"/>
      <c r="V521" s="2578"/>
      <c r="W521" s="775"/>
    </row>
    <row r="522" spans="1:23" s="1810" customFormat="1">
      <c r="A522" s="1801">
        <v>519</v>
      </c>
      <c r="B522" s="1801">
        <v>4582</v>
      </c>
      <c r="C522" s="2026">
        <v>216417</v>
      </c>
      <c r="D522" s="1801" t="s">
        <v>13940</v>
      </c>
      <c r="E522" s="1830" t="s">
        <v>1875</v>
      </c>
      <c r="F522" s="2026" t="s">
        <v>39</v>
      </c>
      <c r="G522" s="2026" t="s">
        <v>2878</v>
      </c>
      <c r="H522" s="2026" t="s">
        <v>215</v>
      </c>
      <c r="I522" s="1830" t="s">
        <v>8197</v>
      </c>
      <c r="J522" s="2454" t="s">
        <v>31</v>
      </c>
      <c r="K522" s="1802" t="s">
        <v>6418</v>
      </c>
      <c r="L522" s="1807">
        <v>0.36805555555555558</v>
      </c>
      <c r="M522" s="1807">
        <v>0.375</v>
      </c>
      <c r="N522" s="1801" t="s">
        <v>219</v>
      </c>
      <c r="O522" s="1807">
        <v>0.36458333333333331</v>
      </c>
      <c r="P522" s="2486" t="s">
        <v>34</v>
      </c>
      <c r="Q522" s="2486" t="s">
        <v>34</v>
      </c>
      <c r="R522" s="1801" t="s">
        <v>36</v>
      </c>
      <c r="S522" s="1801" t="s">
        <v>600</v>
      </c>
      <c r="T522" s="1801" t="s">
        <v>36</v>
      </c>
      <c r="U522" s="1801" t="s">
        <v>219</v>
      </c>
      <c r="V522" s="2578">
        <f>L522-O522</f>
        <v>3.4722222222222654E-3</v>
      </c>
      <c r="W522" s="1830">
        <v>8130519687</v>
      </c>
    </row>
    <row r="523" spans="1:23" s="1810" customFormat="1" ht="20.25" customHeight="1">
      <c r="A523" s="1801">
        <v>520</v>
      </c>
      <c r="B523" s="1801">
        <v>4585</v>
      </c>
      <c r="C523" s="2026">
        <v>149285</v>
      </c>
      <c r="D523" s="1801" t="s">
        <v>13940</v>
      </c>
      <c r="E523" s="1830" t="s">
        <v>13375</v>
      </c>
      <c r="F523" s="2026" t="s">
        <v>311</v>
      </c>
      <c r="G523" s="2026" t="s">
        <v>13953</v>
      </c>
      <c r="H523" s="2026" t="s">
        <v>215</v>
      </c>
      <c r="I523" s="1830" t="s">
        <v>2072</v>
      </c>
      <c r="J523" s="2454" t="s">
        <v>31</v>
      </c>
      <c r="K523" s="1802" t="s">
        <v>13954</v>
      </c>
      <c r="L523" s="1807">
        <v>0.4201388888888889</v>
      </c>
      <c r="M523" s="1807">
        <v>0.46875</v>
      </c>
      <c r="N523" s="1801" t="s">
        <v>219</v>
      </c>
      <c r="O523" s="1807">
        <v>0.40277777777777779</v>
      </c>
      <c r="P523" s="2486" t="s">
        <v>34</v>
      </c>
      <c r="Q523" s="2486" t="s">
        <v>34</v>
      </c>
      <c r="R523" s="1801" t="s">
        <v>36</v>
      </c>
      <c r="S523" s="1801" t="s">
        <v>600</v>
      </c>
      <c r="T523" s="1801" t="s">
        <v>36</v>
      </c>
      <c r="U523" s="1801" t="s">
        <v>219</v>
      </c>
      <c r="V523" s="2578">
        <f>L523-O523</f>
        <v>1.7361111111111105E-2</v>
      </c>
      <c r="W523" s="1830">
        <v>9671991214</v>
      </c>
    </row>
    <row r="524" spans="1:23" s="1810" customFormat="1">
      <c r="A524" s="1801">
        <v>521</v>
      </c>
      <c r="B524" s="1801">
        <v>4629</v>
      </c>
      <c r="C524" s="2484">
        <v>221338</v>
      </c>
      <c r="D524" s="1801" t="s">
        <v>13940</v>
      </c>
      <c r="E524" s="1898" t="s">
        <v>13955</v>
      </c>
      <c r="F524" s="2026" t="s">
        <v>3187</v>
      </c>
      <c r="G524" s="1830" t="s">
        <v>13956</v>
      </c>
      <c r="H524" s="2026" t="s">
        <v>947</v>
      </c>
      <c r="I524" s="1830" t="s">
        <v>1553</v>
      </c>
      <c r="J524" s="2454" t="s">
        <v>31</v>
      </c>
      <c r="K524" s="1802" t="s">
        <v>61</v>
      </c>
      <c r="L524" s="1807">
        <v>0.55208333333333337</v>
      </c>
      <c r="M524" s="1807">
        <v>0.60069444444444442</v>
      </c>
      <c r="N524" s="1801" t="s">
        <v>1063</v>
      </c>
      <c r="O524" s="1807">
        <v>0.54166666666666663</v>
      </c>
      <c r="P524" s="2486" t="s">
        <v>34</v>
      </c>
      <c r="Q524" s="2486" t="s">
        <v>34</v>
      </c>
      <c r="R524" s="1801" t="s">
        <v>600</v>
      </c>
      <c r="S524" s="1801" t="s">
        <v>600</v>
      </c>
      <c r="T524" s="1801" t="s">
        <v>36</v>
      </c>
      <c r="U524" s="1801" t="s">
        <v>367</v>
      </c>
      <c r="V524" s="2578">
        <f>L524-O524</f>
        <v>1.0416666666666741E-2</v>
      </c>
      <c r="W524" s="1898">
        <v>9416445700</v>
      </c>
    </row>
    <row r="525" spans="1:23" s="1810" customFormat="1" ht="27.75">
      <c r="A525" s="1801">
        <v>522</v>
      </c>
      <c r="B525" s="1801"/>
      <c r="C525" s="2026">
        <v>221530</v>
      </c>
      <c r="D525" s="1801" t="s">
        <v>13940</v>
      </c>
      <c r="E525" s="1830" t="s">
        <v>13825</v>
      </c>
      <c r="F525" s="2026" t="s">
        <v>1777</v>
      </c>
      <c r="G525" s="2026" t="s">
        <v>13957</v>
      </c>
      <c r="H525" s="2026" t="s">
        <v>13958</v>
      </c>
      <c r="I525" s="2026" t="s">
        <v>11681</v>
      </c>
      <c r="J525" s="2454" t="s">
        <v>31</v>
      </c>
      <c r="K525" s="1802" t="s">
        <v>624</v>
      </c>
      <c r="L525" s="1807">
        <v>0.35416666666666669</v>
      </c>
      <c r="M525" s="1807">
        <v>0.49305555555555558</v>
      </c>
      <c r="N525" s="1801" t="s">
        <v>1063</v>
      </c>
      <c r="O525" s="1807">
        <v>0.34375</v>
      </c>
      <c r="P525" s="2490"/>
      <c r="Q525" s="2490"/>
      <c r="R525" s="1801" t="s">
        <v>36</v>
      </c>
      <c r="S525" s="1801" t="s">
        <v>600</v>
      </c>
      <c r="T525" s="1801" t="s">
        <v>36</v>
      </c>
      <c r="U525" s="1801" t="s">
        <v>33</v>
      </c>
      <c r="V525" s="2578">
        <f>L525-O525</f>
        <v>1.0416666666666685E-2</v>
      </c>
      <c r="W525" s="1801"/>
    </row>
    <row r="526" spans="1:23" s="1810" customFormat="1" ht="20.25" customHeight="1">
      <c r="A526" s="1801">
        <v>523</v>
      </c>
      <c r="B526" s="1801">
        <v>3561</v>
      </c>
      <c r="C526" s="2026">
        <v>221051</v>
      </c>
      <c r="D526" s="1801" t="s">
        <v>13940</v>
      </c>
      <c r="E526" s="1830" t="s">
        <v>3272</v>
      </c>
      <c r="F526" s="2026" t="s">
        <v>1577</v>
      </c>
      <c r="G526" s="2026" t="s">
        <v>13959</v>
      </c>
      <c r="H526" s="2026" t="s">
        <v>463</v>
      </c>
      <c r="I526" s="1830" t="s">
        <v>462</v>
      </c>
      <c r="J526" s="1801"/>
      <c r="K526" s="1802" t="s">
        <v>13960</v>
      </c>
      <c r="L526" s="1807">
        <v>0.54027777777777775</v>
      </c>
      <c r="M526" s="1807">
        <v>0.58680555555555558</v>
      </c>
      <c r="N526" s="1801" t="s">
        <v>1063</v>
      </c>
      <c r="O526" s="1807">
        <v>0.52430555555555558</v>
      </c>
      <c r="P526" s="2486" t="s">
        <v>34</v>
      </c>
      <c r="Q526" s="2486" t="s">
        <v>34</v>
      </c>
      <c r="R526" s="1801" t="s">
        <v>600</v>
      </c>
      <c r="S526" s="1801" t="s">
        <v>600</v>
      </c>
      <c r="T526" s="1801" t="s">
        <v>36</v>
      </c>
      <c r="U526" s="1801" t="s">
        <v>367</v>
      </c>
      <c r="V526" s="2578">
        <f>L526-O526</f>
        <v>1.5972222222222165E-2</v>
      </c>
      <c r="W526" s="1830">
        <v>7703998741</v>
      </c>
    </row>
    <row r="527" spans="1:23" s="1810" customFormat="1" ht="41.25">
      <c r="A527" s="1801">
        <v>524</v>
      </c>
      <c r="B527" s="1801"/>
      <c r="C527" s="2510">
        <v>222614</v>
      </c>
      <c r="D527" s="1801" t="s">
        <v>13940</v>
      </c>
      <c r="E527" s="2509" t="s">
        <v>13961</v>
      </c>
      <c r="F527" s="2510" t="s">
        <v>887</v>
      </c>
      <c r="G527" s="2510" t="s">
        <v>13962</v>
      </c>
      <c r="H527" s="2510" t="s">
        <v>13958</v>
      </c>
      <c r="I527" s="2510" t="s">
        <v>13963</v>
      </c>
      <c r="J527" s="1801" t="s">
        <v>94</v>
      </c>
      <c r="K527" s="1802" t="s">
        <v>229</v>
      </c>
      <c r="L527" s="1807">
        <v>0.71180555555555558</v>
      </c>
      <c r="M527" s="1807">
        <v>0.52083333333333337</v>
      </c>
      <c r="N527" s="1801" t="s">
        <v>1063</v>
      </c>
      <c r="O527" s="1807">
        <v>0.70138888888888884</v>
      </c>
      <c r="P527" s="2568" t="s">
        <v>34</v>
      </c>
      <c r="Q527" s="2568" t="s">
        <v>34</v>
      </c>
      <c r="R527" s="1801" t="s">
        <v>36</v>
      </c>
      <c r="S527" s="1801" t="s">
        <v>600</v>
      </c>
      <c r="T527" s="1801" t="s">
        <v>36</v>
      </c>
      <c r="U527" s="1801" t="s">
        <v>33</v>
      </c>
      <c r="V527" s="2578">
        <f>L527-O527</f>
        <v>1.0416666666666741E-2</v>
      </c>
      <c r="W527" s="1801"/>
    </row>
    <row r="528" spans="1:23" ht="23.25" customHeight="1">
      <c r="A528" s="1801">
        <v>525</v>
      </c>
      <c r="B528" s="775"/>
      <c r="C528" s="2495">
        <v>144223</v>
      </c>
      <c r="D528" s="775" t="s">
        <v>13940</v>
      </c>
      <c r="E528" s="1643" t="s">
        <v>9966</v>
      </c>
      <c r="F528" s="2538" t="s">
        <v>68</v>
      </c>
      <c r="G528" s="2538" t="s">
        <v>13964</v>
      </c>
      <c r="H528" s="2538" t="s">
        <v>70</v>
      </c>
      <c r="I528" s="1643" t="s">
        <v>5643</v>
      </c>
      <c r="J528" s="2378" t="s">
        <v>31</v>
      </c>
      <c r="K528" s="775"/>
      <c r="L528" s="1498">
        <v>0.3840277777777778</v>
      </c>
      <c r="M528" s="1498">
        <v>0.47916666666666669</v>
      </c>
      <c r="N528" s="2651" t="s">
        <v>37</v>
      </c>
      <c r="O528" s="775"/>
      <c r="P528" s="2662"/>
      <c r="Q528" s="2662"/>
      <c r="R528" s="775"/>
      <c r="S528" s="775"/>
      <c r="T528" s="775"/>
      <c r="U528" s="775"/>
      <c r="V528" s="1326"/>
      <c r="W528" s="775"/>
    </row>
    <row r="529" spans="1:23" s="1810" customFormat="1" ht="21.75" customHeight="1">
      <c r="A529" s="1801">
        <v>526</v>
      </c>
      <c r="B529" s="1801">
        <v>4514</v>
      </c>
      <c r="C529" s="2026">
        <v>222517</v>
      </c>
      <c r="D529" s="1801" t="s">
        <v>13940</v>
      </c>
      <c r="E529" s="1830" t="s">
        <v>13965</v>
      </c>
      <c r="F529" s="2026" t="s">
        <v>840</v>
      </c>
      <c r="G529" s="2026" t="s">
        <v>13966</v>
      </c>
      <c r="H529" s="2026" t="s">
        <v>10393</v>
      </c>
      <c r="I529" s="1830" t="s">
        <v>47</v>
      </c>
      <c r="J529" s="2454" t="s">
        <v>31</v>
      </c>
      <c r="K529" s="1802" t="s">
        <v>1018</v>
      </c>
      <c r="L529" s="1807">
        <v>0.55902777777777779</v>
      </c>
      <c r="M529" s="1807">
        <v>0.73611111111111116</v>
      </c>
      <c r="N529" s="1801" t="s">
        <v>33</v>
      </c>
      <c r="O529" s="1807">
        <v>0.52777777777777779</v>
      </c>
      <c r="P529" s="2486" t="s">
        <v>34</v>
      </c>
      <c r="Q529" s="2486" t="s">
        <v>34</v>
      </c>
      <c r="R529" s="1801" t="s">
        <v>36</v>
      </c>
      <c r="S529" s="1801" t="s">
        <v>600</v>
      </c>
      <c r="T529" s="1801" t="s">
        <v>13967</v>
      </c>
      <c r="U529" s="1801" t="s">
        <v>7849</v>
      </c>
      <c r="V529" s="2578">
        <f>L529-O529</f>
        <v>3.125E-2</v>
      </c>
      <c r="W529" s="1830">
        <v>9518130121</v>
      </c>
    </row>
    <row r="530" spans="1:23" s="1810" customFormat="1" ht="20.25" customHeight="1">
      <c r="A530" s="1801">
        <v>527</v>
      </c>
      <c r="B530" s="1801"/>
      <c r="C530" s="2026">
        <v>220744</v>
      </c>
      <c r="D530" s="1801" t="s">
        <v>13940</v>
      </c>
      <c r="E530" s="1830" t="s">
        <v>13968</v>
      </c>
      <c r="F530" s="2026" t="s">
        <v>829</v>
      </c>
      <c r="G530" s="2026" t="s">
        <v>2742</v>
      </c>
      <c r="H530" s="2026" t="s">
        <v>237</v>
      </c>
      <c r="I530" s="1830" t="s">
        <v>401</v>
      </c>
      <c r="J530" s="2454" t="s">
        <v>31</v>
      </c>
      <c r="K530" s="1802" t="s">
        <v>168</v>
      </c>
      <c r="L530" s="1807">
        <v>0.3611111111111111</v>
      </c>
      <c r="M530" s="1807">
        <v>0.4861111111111111</v>
      </c>
      <c r="N530" s="1801" t="s">
        <v>33</v>
      </c>
      <c r="O530" s="1807">
        <v>0.35416666666666669</v>
      </c>
      <c r="P530" s="2486" t="s">
        <v>34</v>
      </c>
      <c r="Q530" s="2486" t="s">
        <v>34</v>
      </c>
      <c r="R530" s="1801" t="s">
        <v>36</v>
      </c>
      <c r="S530" s="1801" t="s">
        <v>600</v>
      </c>
      <c r="T530" s="1801" t="s">
        <v>36</v>
      </c>
      <c r="U530" s="1801" t="s">
        <v>33</v>
      </c>
      <c r="V530" s="2578">
        <f>L530-O530</f>
        <v>6.9444444444444198E-3</v>
      </c>
      <c r="W530" s="1801"/>
    </row>
    <row r="531" spans="1:23" s="1810" customFormat="1">
      <c r="A531" s="1801">
        <v>528</v>
      </c>
      <c r="B531" s="1801"/>
      <c r="C531" s="2026">
        <v>222561</v>
      </c>
      <c r="D531" s="1801" t="s">
        <v>13940</v>
      </c>
      <c r="E531" s="1830" t="s">
        <v>8985</v>
      </c>
      <c r="F531" s="2026" t="s">
        <v>253</v>
      </c>
      <c r="G531" s="2026" t="s">
        <v>13969</v>
      </c>
      <c r="H531" s="2026" t="s">
        <v>237</v>
      </c>
      <c r="I531" s="1830" t="s">
        <v>401</v>
      </c>
      <c r="J531" s="2454" t="s">
        <v>31</v>
      </c>
      <c r="K531" s="1802" t="s">
        <v>854</v>
      </c>
      <c r="L531" s="1807">
        <v>0.52083333333333337</v>
      </c>
      <c r="M531" s="1807">
        <v>0.76736111111111116</v>
      </c>
      <c r="N531" s="1801" t="s">
        <v>33</v>
      </c>
      <c r="O531" s="1807">
        <v>0.51388888888888884</v>
      </c>
      <c r="P531" s="2486" t="s">
        <v>34</v>
      </c>
      <c r="Q531" s="2486" t="s">
        <v>34</v>
      </c>
      <c r="R531" s="1801" t="s">
        <v>36</v>
      </c>
      <c r="S531" s="1801" t="s">
        <v>600</v>
      </c>
      <c r="T531" s="1801" t="s">
        <v>36</v>
      </c>
      <c r="U531" s="1801" t="s">
        <v>33</v>
      </c>
      <c r="V531" s="2578">
        <f>L531-O531</f>
        <v>6.9444444444445308E-3</v>
      </c>
      <c r="W531" s="1801"/>
    </row>
    <row r="532" spans="1:23" s="1810" customFormat="1" ht="20.25" customHeight="1">
      <c r="A532" s="1801">
        <v>529</v>
      </c>
      <c r="B532" s="1801"/>
      <c r="C532" s="2484">
        <v>221798</v>
      </c>
      <c r="D532" s="1801" t="s">
        <v>13940</v>
      </c>
      <c r="E532" s="1898" t="s">
        <v>11902</v>
      </c>
      <c r="F532" s="2026" t="s">
        <v>840</v>
      </c>
      <c r="G532" s="2026" t="s">
        <v>6565</v>
      </c>
      <c r="H532" s="2026" t="s">
        <v>463</v>
      </c>
      <c r="I532" s="1830" t="s">
        <v>1541</v>
      </c>
      <c r="J532" s="2454" t="s">
        <v>31</v>
      </c>
      <c r="K532" s="1802" t="s">
        <v>229</v>
      </c>
      <c r="L532" s="1807">
        <v>0.35416666666666669</v>
      </c>
      <c r="M532" s="1807">
        <v>0.75694444444444442</v>
      </c>
      <c r="N532" s="1801" t="s">
        <v>33</v>
      </c>
      <c r="O532" s="1807">
        <v>0.34375</v>
      </c>
      <c r="P532" s="2486" t="s">
        <v>34</v>
      </c>
      <c r="Q532" s="2486" t="s">
        <v>34</v>
      </c>
      <c r="R532" s="1801" t="s">
        <v>36</v>
      </c>
      <c r="S532" s="1801" t="s">
        <v>600</v>
      </c>
      <c r="T532" s="1801" t="s">
        <v>36</v>
      </c>
      <c r="U532" s="1801" t="s">
        <v>33</v>
      </c>
      <c r="V532" s="2578">
        <f>L532-O532</f>
        <v>1.0416666666666685E-2</v>
      </c>
      <c r="W532" s="1801"/>
    </row>
    <row r="533" spans="1:23" s="1810" customFormat="1" ht="19.5" customHeight="1">
      <c r="A533" s="1801">
        <v>530</v>
      </c>
      <c r="B533" s="1801"/>
      <c r="C533" s="2026">
        <v>218990</v>
      </c>
      <c r="D533" s="1801" t="s">
        <v>13940</v>
      </c>
      <c r="E533" s="1830" t="s">
        <v>13970</v>
      </c>
      <c r="F533" s="2026" t="s">
        <v>46</v>
      </c>
      <c r="G533" s="2026" t="s">
        <v>100</v>
      </c>
      <c r="H533" s="2026" t="s">
        <v>3346</v>
      </c>
      <c r="I533" s="1830" t="s">
        <v>98</v>
      </c>
      <c r="J533" s="2454" t="s">
        <v>31</v>
      </c>
      <c r="K533" s="1802" t="s">
        <v>1008</v>
      </c>
      <c r="L533" s="1807">
        <v>0.35416666666666669</v>
      </c>
      <c r="M533" s="1807">
        <v>0.73333333333333328</v>
      </c>
      <c r="N533" s="1801" t="s">
        <v>33</v>
      </c>
      <c r="O533" s="1807">
        <v>0.34027777777777779</v>
      </c>
      <c r="P533" s="2486" t="s">
        <v>34</v>
      </c>
      <c r="Q533" s="2486" t="s">
        <v>34</v>
      </c>
      <c r="R533" s="1801" t="s">
        <v>35</v>
      </c>
      <c r="S533" s="1801" t="s">
        <v>35</v>
      </c>
      <c r="T533" s="1801" t="s">
        <v>36</v>
      </c>
      <c r="U533" s="1801" t="s">
        <v>545</v>
      </c>
      <c r="V533" s="2578">
        <f>L533-O533</f>
        <v>1.3888888888888895E-2</v>
      </c>
      <c r="W533" s="1801"/>
    </row>
    <row r="534" spans="1:23" s="1810" customFormat="1">
      <c r="A534" s="1801">
        <v>531</v>
      </c>
      <c r="B534" s="1890">
        <v>3130</v>
      </c>
      <c r="C534" s="2492">
        <v>221824</v>
      </c>
      <c r="D534" s="1890" t="s">
        <v>13940</v>
      </c>
      <c r="E534" s="2489" t="s">
        <v>13971</v>
      </c>
      <c r="F534" s="2492" t="s">
        <v>938</v>
      </c>
      <c r="G534" s="2492" t="s">
        <v>5598</v>
      </c>
      <c r="H534" s="2492" t="s">
        <v>29</v>
      </c>
      <c r="I534" s="2489" t="s">
        <v>28</v>
      </c>
      <c r="J534" s="2454" t="s">
        <v>31</v>
      </c>
      <c r="K534" s="1891" t="s">
        <v>13972</v>
      </c>
      <c r="L534" s="1892">
        <v>0.38541666666666669</v>
      </c>
      <c r="M534" s="1892">
        <v>0.73958333333333337</v>
      </c>
      <c r="N534" s="1890" t="s">
        <v>1063</v>
      </c>
      <c r="O534" s="1892">
        <v>0.375</v>
      </c>
      <c r="P534" s="2488" t="s">
        <v>34</v>
      </c>
      <c r="Q534" s="2488" t="s">
        <v>34</v>
      </c>
      <c r="R534" s="1890" t="s">
        <v>36</v>
      </c>
      <c r="S534" s="1890" t="s">
        <v>600</v>
      </c>
      <c r="T534" s="1890" t="s">
        <v>13973</v>
      </c>
      <c r="U534" s="1890" t="s">
        <v>13974</v>
      </c>
      <c r="V534" s="2578">
        <f>L534-O534</f>
        <v>1.0416666666666685E-2</v>
      </c>
      <c r="W534" s="2489">
        <v>9667608359</v>
      </c>
    </row>
    <row r="535" spans="1:23" s="1810" customFormat="1">
      <c r="A535" s="1801">
        <v>532</v>
      </c>
      <c r="B535" s="1801"/>
      <c r="C535" s="2054">
        <v>218280</v>
      </c>
      <c r="D535" s="1802" t="s">
        <v>13975</v>
      </c>
      <c r="E535" s="1886" t="s">
        <v>6105</v>
      </c>
      <c r="F535" s="2054" t="s">
        <v>97</v>
      </c>
      <c r="G535" s="2054" t="s">
        <v>13976</v>
      </c>
      <c r="H535" s="2482" t="s">
        <v>389</v>
      </c>
      <c r="I535" s="1886" t="s">
        <v>9274</v>
      </c>
      <c r="J535" s="2454" t="s">
        <v>31</v>
      </c>
      <c r="K535" s="1885" t="s">
        <v>239</v>
      </c>
      <c r="L535" s="1807">
        <v>0.35416666666666669</v>
      </c>
      <c r="M535" s="1807">
        <v>0.48958333333333331</v>
      </c>
      <c r="N535" s="1890" t="s">
        <v>1063</v>
      </c>
      <c r="O535" s="1807">
        <v>0.34722222222222221</v>
      </c>
      <c r="P535" s="2486" t="s">
        <v>34</v>
      </c>
      <c r="Q535" s="2486" t="s">
        <v>34</v>
      </c>
      <c r="R535" s="1801" t="s">
        <v>36</v>
      </c>
      <c r="S535" s="1801" t="s">
        <v>600</v>
      </c>
      <c r="T535" s="1801" t="s">
        <v>36</v>
      </c>
      <c r="U535" s="1801" t="s">
        <v>33</v>
      </c>
      <c r="V535" s="2526">
        <f>L535-O535</f>
        <v>6.9444444444444753E-3</v>
      </c>
      <c r="W535" s="1886">
        <v>9205849707</v>
      </c>
    </row>
    <row r="536" spans="1:23" s="1810" customFormat="1">
      <c r="A536" s="1801">
        <v>533</v>
      </c>
      <c r="B536" s="1801">
        <v>2141</v>
      </c>
      <c r="C536" s="2054">
        <v>211662</v>
      </c>
      <c r="D536" s="1801" t="s">
        <v>13975</v>
      </c>
      <c r="E536" s="1886" t="s">
        <v>13977</v>
      </c>
      <c r="F536" s="2054" t="s">
        <v>1751</v>
      </c>
      <c r="G536" s="2054" t="s">
        <v>841</v>
      </c>
      <c r="H536" s="1886" t="s">
        <v>92</v>
      </c>
      <c r="I536" s="1886" t="s">
        <v>13630</v>
      </c>
      <c r="J536" s="2454" t="s">
        <v>31</v>
      </c>
      <c r="K536" s="1885" t="s">
        <v>3708</v>
      </c>
      <c r="L536" s="1807">
        <v>0.50208333333333333</v>
      </c>
      <c r="M536" s="1807">
        <v>0.55555555555555558</v>
      </c>
      <c r="N536" s="1890" t="s">
        <v>1063</v>
      </c>
      <c r="O536" s="1807">
        <v>0.49305555555555558</v>
      </c>
      <c r="P536" s="2486" t="s">
        <v>34</v>
      </c>
      <c r="Q536" s="2486" t="s">
        <v>34</v>
      </c>
      <c r="R536" s="1801" t="s">
        <v>36</v>
      </c>
      <c r="S536" s="1801" t="s">
        <v>600</v>
      </c>
      <c r="T536" s="1801" t="s">
        <v>36</v>
      </c>
      <c r="U536" s="1801" t="s">
        <v>33</v>
      </c>
      <c r="V536" s="2526">
        <f>L536-O536</f>
        <v>9.0277777777777457E-3</v>
      </c>
      <c r="W536" s="1886">
        <v>6395017868</v>
      </c>
    </row>
    <row r="537" spans="1:23" s="1810" customFormat="1">
      <c r="A537" s="1801">
        <v>534</v>
      </c>
      <c r="B537" s="1801">
        <v>4516</v>
      </c>
      <c r="C537" s="2054">
        <v>222208</v>
      </c>
      <c r="D537" s="1801" t="s">
        <v>13975</v>
      </c>
      <c r="E537" s="1886" t="s">
        <v>7429</v>
      </c>
      <c r="F537" s="2054" t="s">
        <v>938</v>
      </c>
      <c r="G537" s="2054" t="s">
        <v>1871</v>
      </c>
      <c r="H537" s="1886" t="s">
        <v>29</v>
      </c>
      <c r="I537" s="1886" t="s">
        <v>28</v>
      </c>
      <c r="J537" s="2454" t="s">
        <v>31</v>
      </c>
      <c r="K537" s="1885" t="s">
        <v>3713</v>
      </c>
      <c r="L537" s="1807">
        <v>0.61111111111111116</v>
      </c>
      <c r="M537" s="1807">
        <v>0.67708333333333337</v>
      </c>
      <c r="N537" s="1890" t="s">
        <v>1063</v>
      </c>
      <c r="O537" s="1807">
        <v>0.59722222222222221</v>
      </c>
      <c r="P537" s="2486" t="s">
        <v>34</v>
      </c>
      <c r="Q537" s="2486" t="s">
        <v>34</v>
      </c>
      <c r="R537" s="1801" t="s">
        <v>36</v>
      </c>
      <c r="S537" s="1801" t="s">
        <v>600</v>
      </c>
      <c r="T537" s="1801" t="s">
        <v>36</v>
      </c>
      <c r="U537" s="1801" t="s">
        <v>33</v>
      </c>
      <c r="V537" s="2526">
        <f>L537-O537</f>
        <v>1.3888888888888951E-2</v>
      </c>
      <c r="W537" s="1886">
        <v>8930085761</v>
      </c>
    </row>
    <row r="538" spans="1:23" s="1810" customFormat="1">
      <c r="A538" s="1801">
        <v>535</v>
      </c>
      <c r="B538" s="1801"/>
      <c r="C538" s="2513">
        <v>215188</v>
      </c>
      <c r="D538" s="1801" t="s">
        <v>13975</v>
      </c>
      <c r="E538" s="2512" t="s">
        <v>3028</v>
      </c>
      <c r="F538" s="2513" t="s">
        <v>461</v>
      </c>
      <c r="G538" s="2513" t="s">
        <v>13978</v>
      </c>
      <c r="H538" s="2512" t="s">
        <v>13315</v>
      </c>
      <c r="I538" s="2512" t="s">
        <v>11467</v>
      </c>
      <c r="J538" s="2454" t="s">
        <v>31</v>
      </c>
      <c r="K538" s="1885" t="s">
        <v>3715</v>
      </c>
      <c r="L538" s="1807">
        <v>0.34583333333333333</v>
      </c>
      <c r="M538" s="1807">
        <v>0.625</v>
      </c>
      <c r="N538" s="1890" t="s">
        <v>1063</v>
      </c>
      <c r="O538" s="1807">
        <v>0.34027777777777779</v>
      </c>
      <c r="P538" s="2486" t="s">
        <v>34</v>
      </c>
      <c r="Q538" s="2486" t="s">
        <v>34</v>
      </c>
      <c r="R538" s="1801" t="s">
        <v>600</v>
      </c>
      <c r="S538" s="1801" t="s">
        <v>600</v>
      </c>
      <c r="T538" s="1801" t="s">
        <v>36</v>
      </c>
      <c r="U538" s="1801" t="s">
        <v>367</v>
      </c>
      <c r="V538" s="2526">
        <f>L538-O538</f>
        <v>5.5555555555555358E-3</v>
      </c>
      <c r="W538" s="1886">
        <v>8800532944</v>
      </c>
    </row>
    <row r="539" spans="1:23" s="1810" customFormat="1">
      <c r="A539" s="1801">
        <v>536</v>
      </c>
      <c r="B539" s="1801">
        <v>4629</v>
      </c>
      <c r="C539" s="2513">
        <v>222879</v>
      </c>
      <c r="D539" s="1801" t="s">
        <v>13975</v>
      </c>
      <c r="E539" s="2512" t="s">
        <v>11408</v>
      </c>
      <c r="F539" s="2513" t="s">
        <v>1777</v>
      </c>
      <c r="G539" s="2513" t="s">
        <v>11144</v>
      </c>
      <c r="H539" s="2512" t="s">
        <v>215</v>
      </c>
      <c r="I539" s="2512" t="s">
        <v>214</v>
      </c>
      <c r="J539" s="2454" t="s">
        <v>94</v>
      </c>
      <c r="K539" s="1885" t="s">
        <v>469</v>
      </c>
      <c r="L539" s="1807">
        <v>0.63888888888888884</v>
      </c>
      <c r="M539" s="1807">
        <v>0.67013888888888884</v>
      </c>
      <c r="N539" s="1801" t="s">
        <v>219</v>
      </c>
      <c r="O539" s="1807">
        <v>0.62847222222222221</v>
      </c>
      <c r="P539" s="2486" t="s">
        <v>34</v>
      </c>
      <c r="Q539" s="2486" t="s">
        <v>34</v>
      </c>
      <c r="R539" s="1801" t="s">
        <v>35</v>
      </c>
      <c r="S539" s="1801" t="s">
        <v>35</v>
      </c>
      <c r="T539" s="1801" t="s">
        <v>36</v>
      </c>
      <c r="U539" s="1801" t="s">
        <v>545</v>
      </c>
      <c r="V539" s="2526">
        <f>L539-O539</f>
        <v>1.041666666666663E-2</v>
      </c>
      <c r="W539" s="1886">
        <v>7028024844</v>
      </c>
    </row>
    <row r="540" spans="1:23" s="1810" customFormat="1">
      <c r="A540" s="1801">
        <v>537</v>
      </c>
      <c r="B540" s="1801">
        <v>3579</v>
      </c>
      <c r="C540" s="2513">
        <v>172173</v>
      </c>
      <c r="D540" s="1801" t="s">
        <v>13975</v>
      </c>
      <c r="E540" s="2512" t="s">
        <v>13979</v>
      </c>
      <c r="F540" s="2513" t="s">
        <v>108</v>
      </c>
      <c r="G540" s="2513" t="s">
        <v>110</v>
      </c>
      <c r="H540" s="2512" t="s">
        <v>29</v>
      </c>
      <c r="I540" s="2512" t="s">
        <v>28</v>
      </c>
      <c r="J540" s="2454" t="s">
        <v>31</v>
      </c>
      <c r="K540" s="1885" t="s">
        <v>1042</v>
      </c>
      <c r="L540" s="1807">
        <v>0.68055555555555558</v>
      </c>
      <c r="M540" s="1807">
        <v>0.72916666666666663</v>
      </c>
      <c r="N540" s="1890" t="s">
        <v>1063</v>
      </c>
      <c r="O540" s="1807">
        <v>0.67361111111111116</v>
      </c>
      <c r="P540" s="2486" t="s">
        <v>34</v>
      </c>
      <c r="Q540" s="2486" t="s">
        <v>34</v>
      </c>
      <c r="R540" s="1801" t="s">
        <v>36</v>
      </c>
      <c r="S540" s="1801" t="s">
        <v>600</v>
      </c>
      <c r="T540" s="1801" t="s">
        <v>36</v>
      </c>
      <c r="U540" s="1801" t="s">
        <v>33</v>
      </c>
      <c r="V540" s="2526">
        <f>L540-O540</f>
        <v>6.9444444444444198E-3</v>
      </c>
      <c r="W540" s="1886">
        <v>8814935192</v>
      </c>
    </row>
    <row r="541" spans="1:23" s="1810" customFormat="1">
      <c r="A541" s="1801">
        <v>538</v>
      </c>
      <c r="B541" s="1801">
        <v>4547</v>
      </c>
      <c r="C541" s="2513">
        <v>221953</v>
      </c>
      <c r="D541" s="1801" t="s">
        <v>13975</v>
      </c>
      <c r="E541" s="2512" t="s">
        <v>13980</v>
      </c>
      <c r="F541" s="2513" t="s">
        <v>819</v>
      </c>
      <c r="G541" s="2513" t="s">
        <v>3806</v>
      </c>
      <c r="H541" s="2512" t="s">
        <v>29</v>
      </c>
      <c r="I541" s="2512" t="s">
        <v>28</v>
      </c>
      <c r="J541" s="2454" t="s">
        <v>31</v>
      </c>
      <c r="K541" s="1885" t="s">
        <v>56</v>
      </c>
      <c r="L541" s="1807">
        <v>0.34583333333333333</v>
      </c>
      <c r="M541" s="1807">
        <v>0.3888888888888889</v>
      </c>
      <c r="N541" s="1890" t="s">
        <v>1063</v>
      </c>
      <c r="O541" s="1807">
        <v>0.33680555555555558</v>
      </c>
      <c r="P541" s="2486" t="s">
        <v>34</v>
      </c>
      <c r="Q541" s="2486" t="s">
        <v>34</v>
      </c>
      <c r="R541" s="1801" t="s">
        <v>600</v>
      </c>
      <c r="S541" s="1801" t="s">
        <v>600</v>
      </c>
      <c r="T541" s="1801" t="s">
        <v>36</v>
      </c>
      <c r="U541" s="1801" t="s">
        <v>367</v>
      </c>
      <c r="V541" s="2526">
        <f>L541-O541</f>
        <v>9.0277777777777457E-3</v>
      </c>
      <c r="W541" s="1886">
        <v>7048969540</v>
      </c>
    </row>
    <row r="542" spans="1:23" s="1810" customFormat="1">
      <c r="A542" s="1801">
        <v>539</v>
      </c>
      <c r="B542" s="1801">
        <v>4584</v>
      </c>
      <c r="C542" s="2513">
        <v>222560</v>
      </c>
      <c r="D542" s="1801" t="s">
        <v>13975</v>
      </c>
      <c r="E542" s="2512" t="s">
        <v>13981</v>
      </c>
      <c r="F542" s="2513" t="s">
        <v>479</v>
      </c>
      <c r="G542" s="2513" t="s">
        <v>394</v>
      </c>
      <c r="H542" s="2512" t="s">
        <v>92</v>
      </c>
      <c r="I542" s="2512" t="s">
        <v>104</v>
      </c>
      <c r="J542" s="2454" t="s">
        <v>31</v>
      </c>
      <c r="K542" s="1885" t="s">
        <v>3524</v>
      </c>
      <c r="L542" s="1807">
        <v>0.39305555555555555</v>
      </c>
      <c r="M542" s="1807">
        <v>0.4548611111111111</v>
      </c>
      <c r="N542" s="1890" t="s">
        <v>1063</v>
      </c>
      <c r="O542" s="1807">
        <v>0.38541666666666669</v>
      </c>
      <c r="P542" s="2486" t="s">
        <v>34</v>
      </c>
      <c r="Q542" s="2486" t="s">
        <v>34</v>
      </c>
      <c r="R542" s="1801" t="s">
        <v>600</v>
      </c>
      <c r="S542" s="1801" t="s">
        <v>600</v>
      </c>
      <c r="T542" s="1801" t="s">
        <v>36</v>
      </c>
      <c r="U542" s="1801" t="s">
        <v>367</v>
      </c>
      <c r="V542" s="2526">
        <f>L542-O542</f>
        <v>7.6388888888888618E-3</v>
      </c>
      <c r="W542" s="1886">
        <v>9050909364</v>
      </c>
    </row>
    <row r="543" spans="1:23" s="1810" customFormat="1">
      <c r="A543" s="1801">
        <v>540</v>
      </c>
      <c r="B543" s="1801">
        <v>3572</v>
      </c>
      <c r="C543" s="2513">
        <v>220554</v>
      </c>
      <c r="D543" s="1801" t="s">
        <v>13975</v>
      </c>
      <c r="E543" s="2512" t="s">
        <v>13982</v>
      </c>
      <c r="F543" s="2513" t="s">
        <v>1024</v>
      </c>
      <c r="G543" s="2513" t="s">
        <v>394</v>
      </c>
      <c r="H543" s="2512" t="s">
        <v>92</v>
      </c>
      <c r="I543" s="2512" t="s">
        <v>104</v>
      </c>
      <c r="J543" s="2454" t="s">
        <v>31</v>
      </c>
      <c r="K543" s="1885" t="s">
        <v>3725</v>
      </c>
      <c r="L543" s="1807">
        <v>0.46875</v>
      </c>
      <c r="M543" s="1807">
        <v>0.54166666666666663</v>
      </c>
      <c r="N543" s="1890" t="s">
        <v>1063</v>
      </c>
      <c r="O543" s="1807">
        <v>0.45833333333333331</v>
      </c>
      <c r="P543" s="2486" t="s">
        <v>34</v>
      </c>
      <c r="Q543" s="2486" t="s">
        <v>34</v>
      </c>
      <c r="R543" s="1801" t="s">
        <v>600</v>
      </c>
      <c r="S543" s="1801" t="s">
        <v>600</v>
      </c>
      <c r="T543" s="1801" t="s">
        <v>36</v>
      </c>
      <c r="U543" s="1801" t="s">
        <v>367</v>
      </c>
      <c r="V543" s="2526">
        <f>L543-O543</f>
        <v>1.0416666666666685E-2</v>
      </c>
      <c r="W543" s="1886">
        <v>9871407167</v>
      </c>
    </row>
    <row r="544" spans="1:23" s="1810" customFormat="1">
      <c r="A544" s="1801">
        <v>541</v>
      </c>
      <c r="B544" s="1801">
        <v>4617</v>
      </c>
      <c r="C544" s="2513">
        <v>220455</v>
      </c>
      <c r="D544" s="1801" t="s">
        <v>13975</v>
      </c>
      <c r="E544" s="2512" t="s">
        <v>13983</v>
      </c>
      <c r="F544" s="2513" t="s">
        <v>835</v>
      </c>
      <c r="G544" s="2513" t="s">
        <v>394</v>
      </c>
      <c r="H544" s="2512" t="s">
        <v>92</v>
      </c>
      <c r="I544" s="2512" t="s">
        <v>13630</v>
      </c>
      <c r="J544" s="2454" t="s">
        <v>31</v>
      </c>
      <c r="K544" s="1885" t="s">
        <v>439</v>
      </c>
      <c r="L544" s="1807">
        <v>0.54513888888888884</v>
      </c>
      <c r="M544" s="1807">
        <v>0.59375</v>
      </c>
      <c r="N544" s="1890" t="s">
        <v>1063</v>
      </c>
      <c r="O544" s="1807">
        <v>0.53472222222222221</v>
      </c>
      <c r="P544" s="2486" t="s">
        <v>34</v>
      </c>
      <c r="Q544" s="2486" t="s">
        <v>34</v>
      </c>
      <c r="R544" s="1801" t="s">
        <v>600</v>
      </c>
      <c r="S544" s="1801" t="s">
        <v>600</v>
      </c>
      <c r="T544" s="1801" t="s">
        <v>36</v>
      </c>
      <c r="U544" s="1801" t="s">
        <v>367</v>
      </c>
      <c r="V544" s="2526">
        <f>L544-O544</f>
        <v>1.041666666666663E-2</v>
      </c>
      <c r="W544" s="1886">
        <v>8852820226</v>
      </c>
    </row>
    <row r="545" spans="1:23" s="1810" customFormat="1">
      <c r="A545" s="1801">
        <v>542</v>
      </c>
      <c r="B545" s="1801">
        <v>3573</v>
      </c>
      <c r="C545" s="2513">
        <v>220724</v>
      </c>
      <c r="D545" s="1801" t="s">
        <v>13975</v>
      </c>
      <c r="E545" s="2512" t="s">
        <v>13984</v>
      </c>
      <c r="F545" s="2513" t="s">
        <v>938</v>
      </c>
      <c r="G545" s="2513" t="s">
        <v>1248</v>
      </c>
      <c r="H545" s="2512" t="s">
        <v>29</v>
      </c>
      <c r="I545" s="2512" t="s">
        <v>9955</v>
      </c>
      <c r="J545" s="2454" t="s">
        <v>31</v>
      </c>
      <c r="K545" s="1885" t="s">
        <v>3504</v>
      </c>
      <c r="L545" s="1807">
        <v>0.59722222222222221</v>
      </c>
      <c r="M545" s="1807">
        <v>0.71736111111111112</v>
      </c>
      <c r="N545" s="1890" t="s">
        <v>1063</v>
      </c>
      <c r="O545" s="1807">
        <v>0.59027777777777779</v>
      </c>
      <c r="P545" s="2486" t="s">
        <v>34</v>
      </c>
      <c r="Q545" s="2486" t="s">
        <v>34</v>
      </c>
      <c r="R545" s="1801" t="s">
        <v>36</v>
      </c>
      <c r="S545" s="1801" t="s">
        <v>600</v>
      </c>
      <c r="T545" s="1801" t="s">
        <v>36</v>
      </c>
      <c r="U545" s="1801" t="s">
        <v>33</v>
      </c>
      <c r="V545" s="2526">
        <f>L545-O545</f>
        <v>6.9444444444444198E-3</v>
      </c>
      <c r="W545" s="1886">
        <v>8708787600</v>
      </c>
    </row>
    <row r="546" spans="1:23" s="1810" customFormat="1">
      <c r="A546" s="1801">
        <v>543</v>
      </c>
      <c r="B546" s="1801">
        <v>2125</v>
      </c>
      <c r="C546" s="2513">
        <v>215015</v>
      </c>
      <c r="D546" s="1801" t="s">
        <v>13975</v>
      </c>
      <c r="E546" s="2512" t="s">
        <v>13985</v>
      </c>
      <c r="F546" s="2513" t="s">
        <v>1638</v>
      </c>
      <c r="G546" s="2513" t="s">
        <v>13986</v>
      </c>
      <c r="H546" s="2512" t="s">
        <v>463</v>
      </c>
      <c r="I546" s="2512" t="s">
        <v>617</v>
      </c>
      <c r="J546" s="2454" t="s">
        <v>31</v>
      </c>
      <c r="K546" s="1885" t="s">
        <v>4091</v>
      </c>
      <c r="L546" s="1807">
        <v>0.35208333333333336</v>
      </c>
      <c r="M546" s="1807">
        <v>0.4513888888888889</v>
      </c>
      <c r="N546" s="1890" t="s">
        <v>1063</v>
      </c>
      <c r="O546" s="1807">
        <v>0.34375</v>
      </c>
      <c r="P546" s="2486" t="s">
        <v>34</v>
      </c>
      <c r="Q546" s="2486" t="s">
        <v>34</v>
      </c>
      <c r="R546" s="1801" t="s">
        <v>36</v>
      </c>
      <c r="S546" s="1801" t="s">
        <v>600</v>
      </c>
      <c r="T546" s="1801" t="s">
        <v>36</v>
      </c>
      <c r="U546" s="1801" t="s">
        <v>33</v>
      </c>
      <c r="V546" s="2526">
        <f>L546-O546</f>
        <v>8.3333333333333592E-3</v>
      </c>
      <c r="W546" s="1998">
        <v>8879071424</v>
      </c>
    </row>
    <row r="547" spans="1:23" s="1810" customFormat="1">
      <c r="A547" s="1801">
        <v>544</v>
      </c>
      <c r="B547" s="1801"/>
      <c r="C547" s="2513">
        <v>181099</v>
      </c>
      <c r="D547" s="1801" t="s">
        <v>13975</v>
      </c>
      <c r="E547" s="2512" t="s">
        <v>13987</v>
      </c>
      <c r="F547" s="2513" t="s">
        <v>97</v>
      </c>
      <c r="G547" s="2513" t="s">
        <v>13988</v>
      </c>
      <c r="H547" s="2512" t="s">
        <v>463</v>
      </c>
      <c r="I547" s="2512" t="s">
        <v>617</v>
      </c>
      <c r="J547" s="2454" t="s">
        <v>31</v>
      </c>
      <c r="K547" s="1885" t="s">
        <v>4533</v>
      </c>
      <c r="L547" s="1807">
        <v>0.46180555555555558</v>
      </c>
      <c r="M547" s="1807">
        <v>0.59722222222222221</v>
      </c>
      <c r="N547" s="1890" t="s">
        <v>1063</v>
      </c>
      <c r="O547" s="1807">
        <v>0.45833333333333331</v>
      </c>
      <c r="P547" s="2486" t="s">
        <v>34</v>
      </c>
      <c r="Q547" s="2486" t="s">
        <v>34</v>
      </c>
      <c r="R547" s="1801" t="s">
        <v>36</v>
      </c>
      <c r="S547" s="1801" t="s">
        <v>600</v>
      </c>
      <c r="T547" s="1801" t="s">
        <v>36</v>
      </c>
      <c r="U547" s="1801" t="s">
        <v>33</v>
      </c>
      <c r="V547" s="2526">
        <f>L547-O547</f>
        <v>3.4722222222222654E-3</v>
      </c>
      <c r="W547" s="1998">
        <v>9319274516</v>
      </c>
    </row>
    <row r="548" spans="1:23" s="1810" customFormat="1" ht="17.25" customHeight="1">
      <c r="A548" s="1801">
        <v>545</v>
      </c>
      <c r="B548" s="1801">
        <v>2123</v>
      </c>
      <c r="C548" s="2513">
        <v>213207</v>
      </c>
      <c r="D548" s="1801" t="s">
        <v>13975</v>
      </c>
      <c r="E548" s="2512" t="s">
        <v>13989</v>
      </c>
      <c r="F548" s="2513" t="s">
        <v>1118</v>
      </c>
      <c r="G548" s="2513" t="s">
        <v>13990</v>
      </c>
      <c r="H548" s="2512" t="s">
        <v>463</v>
      </c>
      <c r="I548" s="2512" t="s">
        <v>617</v>
      </c>
      <c r="J548" s="2454" t="s">
        <v>31</v>
      </c>
      <c r="K548" s="2636" t="s">
        <v>3737</v>
      </c>
      <c r="L548" s="1807">
        <v>0.60138888888888886</v>
      </c>
      <c r="M548" s="1807">
        <v>0.78472222222222221</v>
      </c>
      <c r="N548" s="1890" t="s">
        <v>1063</v>
      </c>
      <c r="O548" s="1807">
        <v>0.59375</v>
      </c>
      <c r="P548" s="2486" t="s">
        <v>34</v>
      </c>
      <c r="Q548" s="2486" t="s">
        <v>34</v>
      </c>
      <c r="R548" s="1801" t="s">
        <v>36</v>
      </c>
      <c r="S548" s="1801" t="s">
        <v>600</v>
      </c>
      <c r="T548" s="1801" t="s">
        <v>36</v>
      </c>
      <c r="U548" s="1801" t="s">
        <v>33</v>
      </c>
      <c r="V548" s="2526">
        <f>L548-O548</f>
        <v>7.6388888888888618E-3</v>
      </c>
      <c r="W548" s="1886">
        <v>9811258838</v>
      </c>
    </row>
    <row r="549" spans="1:23" s="1810" customFormat="1">
      <c r="A549" s="1801">
        <v>546</v>
      </c>
      <c r="B549" s="1801">
        <v>4541</v>
      </c>
      <c r="C549" s="2513">
        <v>222800</v>
      </c>
      <c r="D549" s="1801" t="s">
        <v>13975</v>
      </c>
      <c r="E549" s="2512" t="s">
        <v>13991</v>
      </c>
      <c r="F549" s="2513" t="s">
        <v>285</v>
      </c>
      <c r="G549" s="2513" t="s">
        <v>238</v>
      </c>
      <c r="H549" s="2512" t="s">
        <v>237</v>
      </c>
      <c r="I549" s="2512" t="s">
        <v>401</v>
      </c>
      <c r="J549" s="2454" t="s">
        <v>31</v>
      </c>
      <c r="K549" s="1885" t="s">
        <v>854</v>
      </c>
      <c r="L549" s="1807">
        <v>0.34513888888888888</v>
      </c>
      <c r="M549" s="1807">
        <v>0.64236111111111116</v>
      </c>
      <c r="N549" s="1890" t="s">
        <v>1063</v>
      </c>
      <c r="O549" s="1807">
        <v>0.34027777777777779</v>
      </c>
      <c r="P549" s="2486" t="s">
        <v>34</v>
      </c>
      <c r="Q549" s="2486" t="s">
        <v>34</v>
      </c>
      <c r="R549" s="1801" t="s">
        <v>36</v>
      </c>
      <c r="S549" s="1801" t="s">
        <v>600</v>
      </c>
      <c r="T549" s="1801" t="s">
        <v>36</v>
      </c>
      <c r="U549" s="1801" t="s">
        <v>33</v>
      </c>
      <c r="V549" s="2526">
        <f>L549-O549</f>
        <v>4.8611111111110938E-3</v>
      </c>
      <c r="W549" s="1886">
        <v>7835947387</v>
      </c>
    </row>
    <row r="550" spans="1:23" s="1810" customFormat="1">
      <c r="A550" s="1801">
        <v>547</v>
      </c>
      <c r="B550" s="1801">
        <v>2119</v>
      </c>
      <c r="C550" s="2513">
        <v>33715</v>
      </c>
      <c r="D550" s="1801" t="s">
        <v>13975</v>
      </c>
      <c r="E550" s="2512" t="s">
        <v>13992</v>
      </c>
      <c r="F550" s="2513" t="s">
        <v>755</v>
      </c>
      <c r="G550" s="2513" t="s">
        <v>13926</v>
      </c>
      <c r="H550" s="2512" t="s">
        <v>2362</v>
      </c>
      <c r="I550" s="2513" t="s">
        <v>13993</v>
      </c>
      <c r="J550" s="2454" t="s">
        <v>31</v>
      </c>
      <c r="K550" s="1885" t="s">
        <v>3524</v>
      </c>
      <c r="L550" s="1807">
        <v>0.33750000000000002</v>
      </c>
      <c r="M550" s="1807">
        <v>0.64097222222222228</v>
      </c>
      <c r="N550" s="1890" t="s">
        <v>1063</v>
      </c>
      <c r="O550" s="1807">
        <v>0.33333333333333331</v>
      </c>
      <c r="P550" s="2486" t="s">
        <v>34</v>
      </c>
      <c r="Q550" s="2486" t="s">
        <v>34</v>
      </c>
      <c r="R550" s="1801" t="s">
        <v>36</v>
      </c>
      <c r="S550" s="1801" t="s">
        <v>600</v>
      </c>
      <c r="T550" s="1801" t="s">
        <v>36</v>
      </c>
      <c r="U550" s="1801" t="s">
        <v>33</v>
      </c>
      <c r="V550" s="2526">
        <f>L550-O550</f>
        <v>4.1666666666667074E-3</v>
      </c>
      <c r="W550" s="1886">
        <v>7889415960</v>
      </c>
    </row>
    <row r="551" spans="1:23" s="1810" customFormat="1">
      <c r="A551" s="1801">
        <v>548</v>
      </c>
      <c r="B551" s="1801">
        <v>4590</v>
      </c>
      <c r="C551" s="2513">
        <v>221576</v>
      </c>
      <c r="D551" s="1801" t="s">
        <v>13975</v>
      </c>
      <c r="E551" s="2512" t="s">
        <v>10339</v>
      </c>
      <c r="F551" s="2513" t="s">
        <v>1546</v>
      </c>
      <c r="G551" s="2513" t="s">
        <v>13333</v>
      </c>
      <c r="H551" s="2512" t="s">
        <v>520</v>
      </c>
      <c r="I551" s="2512" t="s">
        <v>519</v>
      </c>
      <c r="J551" s="2454" t="s">
        <v>31</v>
      </c>
      <c r="K551" s="1885" t="s">
        <v>146</v>
      </c>
      <c r="L551" s="1807">
        <v>0.34375</v>
      </c>
      <c r="M551" s="1807">
        <v>0.42708333333333331</v>
      </c>
      <c r="N551" s="1890" t="s">
        <v>1063</v>
      </c>
      <c r="O551" s="1807">
        <v>0.33680555555555558</v>
      </c>
      <c r="P551" s="2486" t="s">
        <v>34</v>
      </c>
      <c r="Q551" s="2486" t="s">
        <v>34</v>
      </c>
      <c r="R551" s="1801" t="s">
        <v>36</v>
      </c>
      <c r="S551" s="1801" t="s">
        <v>600</v>
      </c>
      <c r="T551" s="1801" t="s">
        <v>36</v>
      </c>
      <c r="U551" s="1801" t="s">
        <v>33</v>
      </c>
      <c r="V551" s="2526">
        <f>L551-O551</f>
        <v>6.9444444444444198E-3</v>
      </c>
      <c r="W551" s="1886">
        <v>7428971895</v>
      </c>
    </row>
    <row r="552" spans="1:23" s="1810" customFormat="1">
      <c r="A552" s="1801">
        <v>549</v>
      </c>
      <c r="B552" s="1801">
        <v>4589</v>
      </c>
      <c r="C552" s="2513">
        <v>221181</v>
      </c>
      <c r="D552" s="1801" t="s">
        <v>13975</v>
      </c>
      <c r="E552" s="2512" t="s">
        <v>13994</v>
      </c>
      <c r="F552" s="2513" t="s">
        <v>84</v>
      </c>
      <c r="G552" s="2513" t="s">
        <v>321</v>
      </c>
      <c r="H552" s="2512" t="s">
        <v>237</v>
      </c>
      <c r="I552" s="2512" t="s">
        <v>401</v>
      </c>
      <c r="J552" s="2454" t="s">
        <v>31</v>
      </c>
      <c r="K552" s="1885" t="s">
        <v>3744</v>
      </c>
      <c r="L552" s="1807">
        <v>0.47916666666666669</v>
      </c>
      <c r="M552" s="1807">
        <v>0.74652777777777779</v>
      </c>
      <c r="N552" s="1890" t="s">
        <v>1063</v>
      </c>
      <c r="O552" s="1807">
        <v>0.47569444444444442</v>
      </c>
      <c r="P552" s="2486" t="s">
        <v>34</v>
      </c>
      <c r="Q552" s="2486" t="s">
        <v>34</v>
      </c>
      <c r="R552" s="1801" t="s">
        <v>36</v>
      </c>
      <c r="S552" s="1801" t="s">
        <v>600</v>
      </c>
      <c r="T552" s="1801" t="s">
        <v>36</v>
      </c>
      <c r="U552" s="1801" t="s">
        <v>33</v>
      </c>
      <c r="V552" s="2526">
        <f>L552-O552</f>
        <v>3.4722222222222654E-3</v>
      </c>
      <c r="W552" s="1886">
        <v>7015277496</v>
      </c>
    </row>
    <row r="553" spans="1:23" s="1810" customFormat="1">
      <c r="A553" s="1801">
        <v>550</v>
      </c>
      <c r="B553" s="1801">
        <v>2612</v>
      </c>
      <c r="C553" s="2513">
        <v>220348</v>
      </c>
      <c r="D553" s="1801" t="s">
        <v>13975</v>
      </c>
      <c r="E553" s="2512" t="s">
        <v>7429</v>
      </c>
      <c r="F553" s="2513" t="s">
        <v>2095</v>
      </c>
      <c r="G553" s="2513" t="s">
        <v>13995</v>
      </c>
      <c r="H553" s="2512" t="s">
        <v>29</v>
      </c>
      <c r="I553" s="2512" t="s">
        <v>9955</v>
      </c>
      <c r="J553" s="2454" t="s">
        <v>31</v>
      </c>
      <c r="K553" s="1885" t="s">
        <v>13996</v>
      </c>
      <c r="L553" s="1807">
        <v>0.34930555555555554</v>
      </c>
      <c r="M553" s="1807">
        <v>0.52430555555555558</v>
      </c>
      <c r="N553" s="1890" t="s">
        <v>1063</v>
      </c>
      <c r="O553" s="1807">
        <v>0.34375</v>
      </c>
      <c r="P553" s="2486" t="s">
        <v>34</v>
      </c>
      <c r="Q553" s="2486" t="s">
        <v>34</v>
      </c>
      <c r="R553" s="1801" t="s">
        <v>36</v>
      </c>
      <c r="S553" s="1801" t="s">
        <v>600</v>
      </c>
      <c r="T553" s="1801" t="s">
        <v>36</v>
      </c>
      <c r="U553" s="1801" t="s">
        <v>33</v>
      </c>
      <c r="V553" s="2526">
        <f>L553-O553</f>
        <v>5.5555555555555358E-3</v>
      </c>
      <c r="W553" s="1886">
        <v>7827704360</v>
      </c>
    </row>
    <row r="554" spans="1:23" s="1810" customFormat="1">
      <c r="A554" s="1801">
        <v>551</v>
      </c>
      <c r="B554" s="1801">
        <v>3548</v>
      </c>
      <c r="C554" s="2513">
        <v>212400</v>
      </c>
      <c r="D554" s="1801" t="s">
        <v>13975</v>
      </c>
      <c r="E554" s="2512" t="s">
        <v>13997</v>
      </c>
      <c r="F554" s="2513" t="s">
        <v>547</v>
      </c>
      <c r="G554" s="2513" t="s">
        <v>128</v>
      </c>
      <c r="H554" s="2512" t="s">
        <v>29</v>
      </c>
      <c r="I554" s="2512" t="s">
        <v>11797</v>
      </c>
      <c r="J554" s="2454" t="s">
        <v>31</v>
      </c>
      <c r="K554" s="1885" t="s">
        <v>3752</v>
      </c>
      <c r="L554" s="1807">
        <v>0.54513888888888884</v>
      </c>
      <c r="M554" s="1807">
        <v>0.59722222222222221</v>
      </c>
      <c r="N554" s="1890" t="s">
        <v>1063</v>
      </c>
      <c r="O554" s="1807">
        <v>0.53472222222222221</v>
      </c>
      <c r="P554" s="2486" t="s">
        <v>34</v>
      </c>
      <c r="Q554" s="2486" t="s">
        <v>34</v>
      </c>
      <c r="R554" s="1801" t="s">
        <v>36</v>
      </c>
      <c r="S554" s="1801" t="s">
        <v>600</v>
      </c>
      <c r="T554" s="1801" t="s">
        <v>36</v>
      </c>
      <c r="U554" s="1801" t="s">
        <v>33</v>
      </c>
      <c r="V554" s="2526">
        <f>L554-O554</f>
        <v>1.041666666666663E-2</v>
      </c>
      <c r="W554" s="1886">
        <v>8130043160</v>
      </c>
    </row>
    <row r="555" spans="1:23">
      <c r="A555" s="1801">
        <v>552</v>
      </c>
      <c r="B555" s="775">
        <v>2425</v>
      </c>
      <c r="C555" s="2667">
        <v>221250</v>
      </c>
      <c r="D555" s="775" t="s">
        <v>13975</v>
      </c>
      <c r="E555" s="2668" t="s">
        <v>13998</v>
      </c>
      <c r="F555" s="2667" t="s">
        <v>804</v>
      </c>
      <c r="G555" s="2667" t="s">
        <v>13999</v>
      </c>
      <c r="H555" s="2668" t="s">
        <v>70</v>
      </c>
      <c r="I555" s="2668" t="s">
        <v>14000</v>
      </c>
      <c r="J555" s="2378" t="s">
        <v>31</v>
      </c>
      <c r="K555" s="624" t="s">
        <v>43</v>
      </c>
      <c r="L555" s="1498">
        <v>0.64444444444444449</v>
      </c>
      <c r="M555" s="1498">
        <v>0.68055555555555558</v>
      </c>
      <c r="N555" s="2651" t="s">
        <v>37</v>
      </c>
      <c r="O555" s="1498"/>
      <c r="P555" s="2535"/>
      <c r="Q555" s="2535"/>
      <c r="R555" s="775"/>
      <c r="S555" s="775"/>
      <c r="T555" s="775"/>
      <c r="U555" s="775"/>
      <c r="V555" s="904"/>
      <c r="W555" s="1852">
        <v>7899449988</v>
      </c>
    </row>
    <row r="556" spans="1:23" s="1810" customFormat="1">
      <c r="A556" s="1801">
        <v>553</v>
      </c>
      <c r="B556" s="1801">
        <v>2422</v>
      </c>
      <c r="C556" s="2513">
        <v>221614</v>
      </c>
      <c r="D556" s="1801" t="s">
        <v>13975</v>
      </c>
      <c r="E556" s="2512" t="s">
        <v>14001</v>
      </c>
      <c r="F556" s="2513" t="s">
        <v>311</v>
      </c>
      <c r="G556" s="2513" t="s">
        <v>100</v>
      </c>
      <c r="H556" s="2512" t="s">
        <v>3346</v>
      </c>
      <c r="I556" s="2512" t="s">
        <v>773</v>
      </c>
      <c r="J556" s="2454" t="s">
        <v>31</v>
      </c>
      <c r="K556" s="1885" t="s">
        <v>3758</v>
      </c>
      <c r="L556" s="1807">
        <v>0.34722222222222221</v>
      </c>
      <c r="M556" s="1807">
        <v>0.46180555555555558</v>
      </c>
      <c r="N556" s="1890" t="s">
        <v>1063</v>
      </c>
      <c r="O556" s="1807">
        <v>0.34027777777777779</v>
      </c>
      <c r="P556" s="2486" t="s">
        <v>34</v>
      </c>
      <c r="Q556" s="2486" t="s">
        <v>34</v>
      </c>
      <c r="R556" s="1801" t="s">
        <v>35</v>
      </c>
      <c r="S556" s="1801" t="s">
        <v>35</v>
      </c>
      <c r="T556" s="1801" t="s">
        <v>36</v>
      </c>
      <c r="U556" s="1801" t="s">
        <v>545</v>
      </c>
      <c r="V556" s="2526">
        <f>L556-O556</f>
        <v>6.9444444444444198E-3</v>
      </c>
      <c r="W556" s="1886">
        <v>8810337402</v>
      </c>
    </row>
    <row r="557" spans="1:23" s="1810" customFormat="1">
      <c r="A557" s="1801">
        <v>554</v>
      </c>
      <c r="B557" s="1801">
        <v>4504</v>
      </c>
      <c r="C557" s="2513">
        <v>220025</v>
      </c>
      <c r="D557" s="1801" t="s">
        <v>13975</v>
      </c>
      <c r="E557" s="2512" t="s">
        <v>14002</v>
      </c>
      <c r="F557" s="2513" t="s">
        <v>969</v>
      </c>
      <c r="G557" s="2513" t="s">
        <v>1630</v>
      </c>
      <c r="H557" s="2512" t="s">
        <v>3346</v>
      </c>
      <c r="I557" s="2512" t="s">
        <v>773</v>
      </c>
      <c r="J557" s="2454" t="s">
        <v>31</v>
      </c>
      <c r="K557" s="1885" t="s">
        <v>398</v>
      </c>
      <c r="L557" s="1807">
        <v>0.46875</v>
      </c>
      <c r="M557" s="1807">
        <v>0.69791666666666663</v>
      </c>
      <c r="N557" s="1890" t="s">
        <v>1063</v>
      </c>
      <c r="O557" s="1807">
        <v>0.45833333333333331</v>
      </c>
      <c r="P557" s="2486" t="s">
        <v>34</v>
      </c>
      <c r="Q557" s="2486" t="s">
        <v>34</v>
      </c>
      <c r="R557" s="1801" t="s">
        <v>35</v>
      </c>
      <c r="S557" s="1801" t="s">
        <v>35</v>
      </c>
      <c r="T557" s="1801" t="s">
        <v>36</v>
      </c>
      <c r="U557" s="1801" t="s">
        <v>545</v>
      </c>
      <c r="V557" s="2526">
        <f>L557-O557</f>
        <v>1.0416666666666685E-2</v>
      </c>
      <c r="W557" s="1886">
        <v>9818793566</v>
      </c>
    </row>
    <row r="558" spans="1:23" s="1810" customFormat="1">
      <c r="A558" s="1801">
        <v>555</v>
      </c>
      <c r="B558" s="1801"/>
      <c r="C558" s="2513">
        <v>220937</v>
      </c>
      <c r="D558" s="1801" t="s">
        <v>13975</v>
      </c>
      <c r="E558" s="2512" t="s">
        <v>14003</v>
      </c>
      <c r="F558" s="2513" t="s">
        <v>505</v>
      </c>
      <c r="G558" s="2513" t="s">
        <v>14004</v>
      </c>
      <c r="H558" s="2512" t="s">
        <v>343</v>
      </c>
      <c r="I558" s="2512" t="s">
        <v>495</v>
      </c>
      <c r="J558" s="2454" t="s">
        <v>31</v>
      </c>
      <c r="K558" s="1885" t="s">
        <v>621</v>
      </c>
      <c r="L558" s="1807">
        <v>0.34791666666666665</v>
      </c>
      <c r="M558" s="1807">
        <v>0.59722222222222221</v>
      </c>
      <c r="N558" s="1890" t="s">
        <v>1063</v>
      </c>
      <c r="O558" s="1807">
        <v>0.34375</v>
      </c>
      <c r="P558" s="2486" t="s">
        <v>34</v>
      </c>
      <c r="Q558" s="2486" t="s">
        <v>34</v>
      </c>
      <c r="R558" s="1801" t="s">
        <v>600</v>
      </c>
      <c r="S558" s="1801" t="s">
        <v>600</v>
      </c>
      <c r="T558" s="1801" t="s">
        <v>36</v>
      </c>
      <c r="U558" s="1801" t="s">
        <v>367</v>
      </c>
      <c r="V558" s="2526">
        <f>L558-O558</f>
        <v>4.1666666666666519E-3</v>
      </c>
      <c r="W558" s="1801"/>
    </row>
    <row r="559" spans="1:23" s="1810" customFormat="1">
      <c r="A559" s="1801">
        <v>556</v>
      </c>
      <c r="B559" s="1890"/>
      <c r="C559" s="2669">
        <v>119600</v>
      </c>
      <c r="D559" s="1890" t="s">
        <v>13975</v>
      </c>
      <c r="E559" s="2670" t="s">
        <v>14005</v>
      </c>
      <c r="F559" s="2669" t="s">
        <v>819</v>
      </c>
      <c r="G559" s="2670" t="s">
        <v>14006</v>
      </c>
      <c r="H559" s="2670" t="s">
        <v>4426</v>
      </c>
      <c r="I559" s="2670" t="s">
        <v>2758</v>
      </c>
      <c r="J559" s="1890" t="s">
        <v>94</v>
      </c>
      <c r="K559" s="2636" t="s">
        <v>168</v>
      </c>
      <c r="L559" s="1892">
        <v>0.65625</v>
      </c>
      <c r="M559" s="1892">
        <v>0.69097222222222221</v>
      </c>
      <c r="N559" s="1890" t="s">
        <v>1063</v>
      </c>
      <c r="O559" s="1892">
        <v>0.65277777777777779</v>
      </c>
      <c r="P559" s="2486" t="s">
        <v>34</v>
      </c>
      <c r="Q559" s="2486" t="s">
        <v>34</v>
      </c>
      <c r="R559" s="1890" t="s">
        <v>600</v>
      </c>
      <c r="S559" s="1890" t="s">
        <v>600</v>
      </c>
      <c r="T559" s="1890" t="s">
        <v>36</v>
      </c>
      <c r="U559" s="1890" t="s">
        <v>367</v>
      </c>
      <c r="V559" s="2578">
        <f>L559-O559</f>
        <v>3.4722222222222099E-3</v>
      </c>
      <c r="W559" s="2578" t="e">
        <f>M559-P559</f>
        <v>#VALUE!</v>
      </c>
    </row>
    <row r="560" spans="1:23" s="2223" customFormat="1" ht="27.75">
      <c r="A560" s="1801">
        <v>557</v>
      </c>
      <c r="B560" s="2006"/>
      <c r="C560" s="1886">
        <v>218208</v>
      </c>
      <c r="D560" s="2006" t="s">
        <v>14007</v>
      </c>
      <c r="E560" s="1886" t="s">
        <v>9334</v>
      </c>
      <c r="F560" s="1886" t="s">
        <v>14008</v>
      </c>
      <c r="G560" s="2054" t="s">
        <v>14009</v>
      </c>
      <c r="H560" s="2054" t="s">
        <v>389</v>
      </c>
      <c r="I560" s="1886" t="s">
        <v>9210</v>
      </c>
      <c r="J560" s="2387" t="s">
        <v>31</v>
      </c>
      <c r="K560" s="2320" t="s">
        <v>8740</v>
      </c>
      <c r="L560" s="2485">
        <v>0.38750000000000001</v>
      </c>
      <c r="M560" s="2485">
        <v>0.50347222222222221</v>
      </c>
      <c r="N560" s="2328" t="s">
        <v>559</v>
      </c>
      <c r="O560" s="2485">
        <v>0.37847222222222221</v>
      </c>
      <c r="P560" s="2486" t="s">
        <v>34</v>
      </c>
      <c r="Q560" s="2486" t="s">
        <v>34</v>
      </c>
      <c r="R560" s="1812" t="s">
        <v>36</v>
      </c>
      <c r="S560" s="1812" t="s">
        <v>600</v>
      </c>
      <c r="T560" s="1812" t="s">
        <v>36</v>
      </c>
      <c r="U560" s="1812" t="s">
        <v>33</v>
      </c>
      <c r="V560" s="2578">
        <f t="shared" ref="V560:V578" si="10">L560-O560</f>
        <v>9.0277777777778012E-3</v>
      </c>
      <c r="W560" s="1830">
        <v>8076474114</v>
      </c>
    </row>
    <row r="561" spans="1:23" s="2223" customFormat="1" ht="27.75">
      <c r="A561" s="1801">
        <v>558</v>
      </c>
      <c r="B561" s="2006"/>
      <c r="C561" s="1886">
        <v>221255</v>
      </c>
      <c r="D561" s="2006" t="s">
        <v>14007</v>
      </c>
      <c r="E561" s="1886" t="s">
        <v>14010</v>
      </c>
      <c r="F561" s="1886" t="s">
        <v>748</v>
      </c>
      <c r="G561" s="2054" t="s">
        <v>14011</v>
      </c>
      <c r="H561" s="1886" t="s">
        <v>389</v>
      </c>
      <c r="I561" s="1886" t="s">
        <v>9210</v>
      </c>
      <c r="J561" s="2387" t="s">
        <v>31</v>
      </c>
      <c r="K561" s="2320" t="s">
        <v>8742</v>
      </c>
      <c r="L561" s="2485">
        <v>0.5395833333333333</v>
      </c>
      <c r="M561" s="2485">
        <v>0.8125</v>
      </c>
      <c r="N561" s="2328" t="s">
        <v>559</v>
      </c>
      <c r="O561" s="2485">
        <v>0.52083333333333337</v>
      </c>
      <c r="P561" s="2486" t="s">
        <v>34</v>
      </c>
      <c r="Q561" s="2486" t="s">
        <v>34</v>
      </c>
      <c r="R561" s="2006" t="s">
        <v>600</v>
      </c>
      <c r="S561" s="2006" t="s">
        <v>600</v>
      </c>
      <c r="T561" s="2006" t="s">
        <v>36</v>
      </c>
      <c r="U561" s="2006" t="s">
        <v>367</v>
      </c>
      <c r="V561" s="2578">
        <f t="shared" si="10"/>
        <v>1.8749999999999933E-2</v>
      </c>
      <c r="W561" s="1830">
        <v>8171316100</v>
      </c>
    </row>
    <row r="562" spans="1:23" s="2223" customFormat="1">
      <c r="A562" s="1801">
        <v>559</v>
      </c>
      <c r="B562" s="2006"/>
      <c r="C562" s="1886">
        <v>92507</v>
      </c>
      <c r="D562" s="2006" t="s">
        <v>14007</v>
      </c>
      <c r="E562" s="1886" t="s">
        <v>13678</v>
      </c>
      <c r="F562" s="1886" t="s">
        <v>3314</v>
      </c>
      <c r="G562" s="1886" t="s">
        <v>14012</v>
      </c>
      <c r="H562" s="1886" t="s">
        <v>41</v>
      </c>
      <c r="I562" s="1886" t="s">
        <v>11467</v>
      </c>
      <c r="J562" s="2387" t="s">
        <v>31</v>
      </c>
      <c r="K562" s="2320" t="s">
        <v>8745</v>
      </c>
      <c r="L562" s="2485">
        <v>0.39027777777777778</v>
      </c>
      <c r="M562" s="2485">
        <v>0.57638888888888884</v>
      </c>
      <c r="N562" s="2328" t="s">
        <v>33</v>
      </c>
      <c r="O562" s="2485">
        <v>0.38194444444444442</v>
      </c>
      <c r="P562" s="2486" t="s">
        <v>34</v>
      </c>
      <c r="Q562" s="2486" t="s">
        <v>34</v>
      </c>
      <c r="R562" s="2006" t="s">
        <v>600</v>
      </c>
      <c r="S562" s="2006" t="s">
        <v>600</v>
      </c>
      <c r="T562" s="2006" t="s">
        <v>36</v>
      </c>
      <c r="U562" s="2006" t="s">
        <v>367</v>
      </c>
      <c r="V562" s="2578">
        <f t="shared" si="10"/>
        <v>8.3333333333333592E-3</v>
      </c>
      <c r="W562" s="1830">
        <v>9811892293</v>
      </c>
    </row>
    <row r="563" spans="1:23" s="2223" customFormat="1" ht="27.75">
      <c r="A563" s="1801">
        <v>560</v>
      </c>
      <c r="B563" s="2006"/>
      <c r="C563" s="1886">
        <v>215675</v>
      </c>
      <c r="D563" s="2006" t="s">
        <v>14007</v>
      </c>
      <c r="E563" s="1886" t="s">
        <v>14013</v>
      </c>
      <c r="F563" s="1886" t="s">
        <v>475</v>
      </c>
      <c r="G563" s="1886" t="s">
        <v>14014</v>
      </c>
      <c r="H563" s="1886" t="s">
        <v>389</v>
      </c>
      <c r="I563" s="1886" t="s">
        <v>9210</v>
      </c>
      <c r="J563" s="2387" t="s">
        <v>31</v>
      </c>
      <c r="K563" s="2320" t="s">
        <v>8747</v>
      </c>
      <c r="L563" s="2485">
        <v>0.60555555555555551</v>
      </c>
      <c r="M563" s="2485">
        <v>0.80555555555555558</v>
      </c>
      <c r="N563" s="2328" t="s">
        <v>559</v>
      </c>
      <c r="O563" s="2485">
        <v>0.59722222222222221</v>
      </c>
      <c r="P563" s="2486" t="s">
        <v>34</v>
      </c>
      <c r="Q563" s="2486" t="s">
        <v>34</v>
      </c>
      <c r="R563" s="1812" t="s">
        <v>36</v>
      </c>
      <c r="S563" s="1812" t="s">
        <v>600</v>
      </c>
      <c r="T563" s="1812" t="s">
        <v>36</v>
      </c>
      <c r="U563" s="1812" t="s">
        <v>33</v>
      </c>
      <c r="V563" s="2578">
        <f t="shared" si="10"/>
        <v>8.3333333333333037E-3</v>
      </c>
      <c r="W563" s="1830">
        <v>9873111397</v>
      </c>
    </row>
    <row r="564" spans="1:23" s="2223" customFormat="1">
      <c r="A564" s="1801">
        <v>561</v>
      </c>
      <c r="B564" s="2006"/>
      <c r="C564" s="1886">
        <v>217028</v>
      </c>
      <c r="D564" s="2006" t="s">
        <v>14007</v>
      </c>
      <c r="E564" s="1886" t="s">
        <v>13348</v>
      </c>
      <c r="F564" s="1886" t="s">
        <v>178</v>
      </c>
      <c r="G564" s="2054" t="s">
        <v>853</v>
      </c>
      <c r="H564" s="1886" t="s">
        <v>215</v>
      </c>
      <c r="I564" s="1886" t="s">
        <v>8197</v>
      </c>
      <c r="J564" s="2387" t="s">
        <v>31</v>
      </c>
      <c r="K564" s="2320" t="s">
        <v>439</v>
      </c>
      <c r="L564" s="2485">
        <v>0.39930555555555558</v>
      </c>
      <c r="M564" s="2485">
        <v>0.45416666666666666</v>
      </c>
      <c r="N564" s="2224" t="s">
        <v>219</v>
      </c>
      <c r="O564" s="2485">
        <v>0.3888888888888889</v>
      </c>
      <c r="P564" s="2486" t="s">
        <v>34</v>
      </c>
      <c r="Q564" s="2486" t="s">
        <v>34</v>
      </c>
      <c r="R564" s="1812" t="s">
        <v>36</v>
      </c>
      <c r="S564" s="1812" t="s">
        <v>600</v>
      </c>
      <c r="T564" s="1812" t="s">
        <v>36</v>
      </c>
      <c r="U564" s="1812" t="s">
        <v>219</v>
      </c>
      <c r="V564" s="2578">
        <f t="shared" si="10"/>
        <v>1.0416666666666685E-2</v>
      </c>
      <c r="W564" s="1830">
        <v>9891891234</v>
      </c>
    </row>
    <row r="565" spans="1:23" s="2223" customFormat="1">
      <c r="A565" s="1801">
        <v>562</v>
      </c>
      <c r="B565" s="2006"/>
      <c r="C565" s="1886">
        <v>208657</v>
      </c>
      <c r="D565" s="2006" t="s">
        <v>14007</v>
      </c>
      <c r="E565" s="1886" t="s">
        <v>12993</v>
      </c>
      <c r="F565" s="1886" t="s">
        <v>2535</v>
      </c>
      <c r="G565" s="2054" t="s">
        <v>14015</v>
      </c>
      <c r="H565" s="1886" t="s">
        <v>215</v>
      </c>
      <c r="I565" s="1886" t="s">
        <v>2072</v>
      </c>
      <c r="J565" s="2387" t="s">
        <v>31</v>
      </c>
      <c r="K565" s="2320" t="s">
        <v>8752</v>
      </c>
      <c r="L565" s="2485">
        <v>0.46875</v>
      </c>
      <c r="M565" s="2485">
        <v>0.5229166666666667</v>
      </c>
      <c r="N565" s="2224" t="s">
        <v>219</v>
      </c>
      <c r="O565" s="2485">
        <v>0.45833333333333331</v>
      </c>
      <c r="P565" s="2486" t="s">
        <v>34</v>
      </c>
      <c r="Q565" s="2486" t="s">
        <v>34</v>
      </c>
      <c r="R565" s="1812" t="s">
        <v>36</v>
      </c>
      <c r="S565" s="1812" t="s">
        <v>600</v>
      </c>
      <c r="T565" s="1812" t="s">
        <v>36</v>
      </c>
      <c r="U565" s="1812" t="s">
        <v>219</v>
      </c>
      <c r="V565" s="2578">
        <f t="shared" si="10"/>
        <v>1.0416666666666685E-2</v>
      </c>
      <c r="W565" s="1830">
        <v>8860348847</v>
      </c>
    </row>
    <row r="566" spans="1:23" s="2223" customFormat="1">
      <c r="A566" s="1801">
        <v>563</v>
      </c>
      <c r="B566" s="2006"/>
      <c r="C566" s="1886">
        <v>216011</v>
      </c>
      <c r="D566" s="2006" t="s">
        <v>14007</v>
      </c>
      <c r="E566" s="1886" t="s">
        <v>13297</v>
      </c>
      <c r="F566" s="1886" t="s">
        <v>78</v>
      </c>
      <c r="G566" s="2054" t="s">
        <v>2814</v>
      </c>
      <c r="H566" s="1886" t="s">
        <v>215</v>
      </c>
      <c r="I566" s="1886" t="s">
        <v>8197</v>
      </c>
      <c r="J566" s="2387" t="s">
        <v>31</v>
      </c>
      <c r="K566" s="2320" t="s">
        <v>8755</v>
      </c>
      <c r="L566" s="2485">
        <v>0.52361111111111114</v>
      </c>
      <c r="M566" s="2485">
        <v>0.63194444444444442</v>
      </c>
      <c r="N566" s="2224" t="s">
        <v>219</v>
      </c>
      <c r="O566" s="2485">
        <v>0.52083333333333337</v>
      </c>
      <c r="P566" s="2486" t="s">
        <v>34</v>
      </c>
      <c r="Q566" s="2486" t="s">
        <v>34</v>
      </c>
      <c r="R566" s="1812" t="s">
        <v>36</v>
      </c>
      <c r="S566" s="1812" t="s">
        <v>600</v>
      </c>
      <c r="T566" s="1812" t="s">
        <v>36</v>
      </c>
      <c r="U566" s="1812" t="s">
        <v>219</v>
      </c>
      <c r="V566" s="2578">
        <f t="shared" si="10"/>
        <v>2.7777777777777679E-3</v>
      </c>
      <c r="W566" s="1830">
        <v>9250702185</v>
      </c>
    </row>
    <row r="567" spans="1:23" s="2223" customFormat="1">
      <c r="A567" s="1801">
        <v>564</v>
      </c>
      <c r="B567" s="2006"/>
      <c r="C567" s="1886">
        <v>219409</v>
      </c>
      <c r="D567" s="2006" t="s">
        <v>14007</v>
      </c>
      <c r="E567" s="1886" t="s">
        <v>14016</v>
      </c>
      <c r="F567" s="1886" t="s">
        <v>244</v>
      </c>
      <c r="G567" s="2054" t="s">
        <v>14017</v>
      </c>
      <c r="H567" s="1886" t="s">
        <v>92</v>
      </c>
      <c r="I567" s="1886" t="s">
        <v>104</v>
      </c>
      <c r="J567" s="2387" t="s">
        <v>31</v>
      </c>
      <c r="K567" s="2320" t="s">
        <v>889</v>
      </c>
      <c r="L567" s="2485">
        <v>0.63541666666666663</v>
      </c>
      <c r="M567" s="2485">
        <v>0.66666666666666663</v>
      </c>
      <c r="N567" s="2328" t="s">
        <v>33</v>
      </c>
      <c r="O567" s="2485">
        <v>0.62847222222222221</v>
      </c>
      <c r="P567" s="2486" t="s">
        <v>34</v>
      </c>
      <c r="Q567" s="2486" t="s">
        <v>34</v>
      </c>
      <c r="R567" s="2006" t="s">
        <v>600</v>
      </c>
      <c r="S567" s="2006" t="s">
        <v>600</v>
      </c>
      <c r="T567" s="2006" t="s">
        <v>36</v>
      </c>
      <c r="U567" s="2006" t="s">
        <v>367</v>
      </c>
      <c r="V567" s="2578">
        <f t="shared" si="10"/>
        <v>6.9444444444444198E-3</v>
      </c>
      <c r="W567" s="1830">
        <v>8708403432</v>
      </c>
    </row>
    <row r="568" spans="1:23" s="2223" customFormat="1">
      <c r="A568" s="1801">
        <v>565</v>
      </c>
      <c r="B568" s="2006"/>
      <c r="C568" s="1886">
        <v>222518</v>
      </c>
      <c r="D568" s="2006" t="s">
        <v>14007</v>
      </c>
      <c r="E568" s="1886" t="s">
        <v>14018</v>
      </c>
      <c r="F568" s="1886" t="s">
        <v>2090</v>
      </c>
      <c r="G568" s="2054" t="s">
        <v>14019</v>
      </c>
      <c r="H568" s="1886" t="s">
        <v>4426</v>
      </c>
      <c r="I568" s="1886" t="s">
        <v>2758</v>
      </c>
      <c r="J568" s="2387" t="s">
        <v>31</v>
      </c>
      <c r="K568" s="2320" t="s">
        <v>885</v>
      </c>
      <c r="L568" s="2485">
        <v>0.68055555555555558</v>
      </c>
      <c r="M568" s="2485">
        <v>0.71875</v>
      </c>
      <c r="N568" s="2328" t="s">
        <v>33</v>
      </c>
      <c r="O568" s="2485">
        <v>0.67708333333333337</v>
      </c>
      <c r="P568" s="2486" t="s">
        <v>34</v>
      </c>
      <c r="Q568" s="2486" t="s">
        <v>34</v>
      </c>
      <c r="R568" s="2006" t="s">
        <v>600</v>
      </c>
      <c r="S568" s="2006" t="s">
        <v>600</v>
      </c>
      <c r="T568" s="2006" t="s">
        <v>36</v>
      </c>
      <c r="U568" s="2006" t="s">
        <v>367</v>
      </c>
      <c r="V568" s="2578">
        <f t="shared" si="10"/>
        <v>3.4722222222222099E-3</v>
      </c>
      <c r="W568" s="1830">
        <v>9205958949</v>
      </c>
    </row>
    <row r="569" spans="1:23" s="2223" customFormat="1">
      <c r="A569" s="1801">
        <v>566</v>
      </c>
      <c r="B569" s="2006"/>
      <c r="C569" s="1886">
        <v>49235</v>
      </c>
      <c r="D569" s="2006" t="s">
        <v>14007</v>
      </c>
      <c r="E569" s="1886" t="s">
        <v>11021</v>
      </c>
      <c r="F569" s="1886" t="s">
        <v>276</v>
      </c>
      <c r="G569" s="2054" t="s">
        <v>128</v>
      </c>
      <c r="H569" s="1886" t="s">
        <v>29</v>
      </c>
      <c r="I569" s="1886" t="s">
        <v>109</v>
      </c>
      <c r="J569" s="2006"/>
      <c r="K569" s="2320" t="s">
        <v>398</v>
      </c>
      <c r="L569" s="2485">
        <v>0.73611111111111116</v>
      </c>
      <c r="M569" s="2485">
        <v>0.80208333333333337</v>
      </c>
      <c r="N569" s="2328" t="s">
        <v>33</v>
      </c>
      <c r="O569" s="2485">
        <v>0.72916666666666663</v>
      </c>
      <c r="P569" s="2486" t="s">
        <v>34</v>
      </c>
      <c r="Q569" s="2486" t="s">
        <v>34</v>
      </c>
      <c r="R569" s="2006" t="s">
        <v>600</v>
      </c>
      <c r="S569" s="2006" t="s">
        <v>600</v>
      </c>
      <c r="T569" s="2006" t="s">
        <v>36</v>
      </c>
      <c r="U569" s="2006" t="s">
        <v>367</v>
      </c>
      <c r="V569" s="2578">
        <f t="shared" si="10"/>
        <v>6.9444444444445308E-3</v>
      </c>
      <c r="W569" s="1830">
        <v>9999821616</v>
      </c>
    </row>
    <row r="570" spans="1:23" s="2223" customFormat="1">
      <c r="A570" s="1801">
        <v>567</v>
      </c>
      <c r="B570" s="2006"/>
      <c r="C570" s="1886">
        <v>218183</v>
      </c>
      <c r="D570" s="2006" t="s">
        <v>14007</v>
      </c>
      <c r="E570" s="1886" t="s">
        <v>14020</v>
      </c>
      <c r="F570" s="1886" t="s">
        <v>97</v>
      </c>
      <c r="G570" s="1886" t="s">
        <v>14021</v>
      </c>
      <c r="H570" s="1886" t="s">
        <v>9120</v>
      </c>
      <c r="I570" s="1886" t="s">
        <v>10640</v>
      </c>
      <c r="J570" s="2387" t="s">
        <v>31</v>
      </c>
      <c r="K570" s="2150" t="s">
        <v>56</v>
      </c>
      <c r="L570" s="2485">
        <v>0.39930555555555558</v>
      </c>
      <c r="M570" s="2485">
        <v>0.72916666666666663</v>
      </c>
      <c r="N570" s="2328" t="s">
        <v>33</v>
      </c>
      <c r="O570" s="2485">
        <v>0.39583333333333331</v>
      </c>
      <c r="P570" s="2486" t="s">
        <v>34</v>
      </c>
      <c r="Q570" s="2486" t="s">
        <v>34</v>
      </c>
      <c r="R570" s="2006" t="s">
        <v>600</v>
      </c>
      <c r="S570" s="2006" t="s">
        <v>600</v>
      </c>
      <c r="T570" s="2006" t="s">
        <v>36</v>
      </c>
      <c r="U570" s="2006" t="s">
        <v>367</v>
      </c>
      <c r="V570" s="2578">
        <f t="shared" si="10"/>
        <v>3.4722222222222654E-3</v>
      </c>
      <c r="W570" s="1830">
        <v>9540361454</v>
      </c>
    </row>
    <row r="571" spans="1:23" s="2223" customFormat="1">
      <c r="A571" s="1801">
        <v>568</v>
      </c>
      <c r="B571" s="1812">
        <v>3120</v>
      </c>
      <c r="C571" s="2026">
        <v>97353</v>
      </c>
      <c r="D571" s="1812" t="s">
        <v>14007</v>
      </c>
      <c r="E571" s="1830" t="s">
        <v>14022</v>
      </c>
      <c r="F571" s="1886" t="s">
        <v>4536</v>
      </c>
      <c r="G571" s="2026" t="s">
        <v>14023</v>
      </c>
      <c r="H571" s="1886" t="s">
        <v>520</v>
      </c>
      <c r="I571" s="1830" t="s">
        <v>9491</v>
      </c>
      <c r="J571" s="2387" t="s">
        <v>31</v>
      </c>
      <c r="K571" s="2027" t="s">
        <v>618</v>
      </c>
      <c r="L571" s="2055">
        <v>0.42708333333333331</v>
      </c>
      <c r="M571" s="2055">
        <v>0.53472222222222221</v>
      </c>
      <c r="N571" s="2224" t="s">
        <v>5188</v>
      </c>
      <c r="O571" s="2055">
        <v>0.40972222222222221</v>
      </c>
      <c r="P571" s="1812" t="s">
        <v>34</v>
      </c>
      <c r="Q571" s="1812" t="s">
        <v>34</v>
      </c>
      <c r="R571" s="1812" t="s">
        <v>36</v>
      </c>
      <c r="S571" s="1812" t="s">
        <v>600</v>
      </c>
      <c r="T571" s="1812" t="s">
        <v>36</v>
      </c>
      <c r="U571" s="1812" t="s">
        <v>5188</v>
      </c>
      <c r="V571" s="2578">
        <f t="shared" si="10"/>
        <v>1.7361111111111105E-2</v>
      </c>
      <c r="W571" s="1830">
        <v>9999821616</v>
      </c>
    </row>
    <row r="572" spans="1:23" s="2223" customFormat="1">
      <c r="A572" s="1801">
        <v>569</v>
      </c>
      <c r="B572" s="2006"/>
      <c r="C572" s="1886">
        <v>216812</v>
      </c>
      <c r="D572" s="2006" t="s">
        <v>14007</v>
      </c>
      <c r="E572" s="1886" t="s">
        <v>7179</v>
      </c>
      <c r="F572" s="1886" t="s">
        <v>376</v>
      </c>
      <c r="G572" s="2054" t="s">
        <v>394</v>
      </c>
      <c r="H572" s="1886" t="s">
        <v>92</v>
      </c>
      <c r="I572" s="1886" t="s">
        <v>104</v>
      </c>
      <c r="J572" s="2387" t="s">
        <v>31</v>
      </c>
      <c r="K572" s="2150" t="s">
        <v>469</v>
      </c>
      <c r="L572" s="2485">
        <v>0.55208333333333337</v>
      </c>
      <c r="M572" s="2485">
        <v>0.63263888888888886</v>
      </c>
      <c r="N572" s="2328" t="s">
        <v>33</v>
      </c>
      <c r="O572" s="2485">
        <v>0.54861111111111116</v>
      </c>
      <c r="P572" s="1812" t="s">
        <v>34</v>
      </c>
      <c r="Q572" s="1812" t="s">
        <v>34</v>
      </c>
      <c r="R572" s="2006" t="s">
        <v>600</v>
      </c>
      <c r="S572" s="2006" t="s">
        <v>600</v>
      </c>
      <c r="T572" s="2006" t="s">
        <v>36</v>
      </c>
      <c r="U572" s="2006" t="s">
        <v>367</v>
      </c>
      <c r="V572" s="2578">
        <f t="shared" si="10"/>
        <v>3.4722222222222099E-3</v>
      </c>
      <c r="W572" s="1830">
        <v>9873437003</v>
      </c>
    </row>
    <row r="573" spans="1:23" s="2223" customFormat="1">
      <c r="A573" s="1801">
        <v>570</v>
      </c>
      <c r="B573" s="2006"/>
      <c r="C573" s="1886">
        <v>216708</v>
      </c>
      <c r="D573" s="2006" t="s">
        <v>14007</v>
      </c>
      <c r="E573" s="1886" t="s">
        <v>12906</v>
      </c>
      <c r="F573" s="1886" t="s">
        <v>90</v>
      </c>
      <c r="G573" s="2054" t="s">
        <v>394</v>
      </c>
      <c r="H573" s="1886" t="s">
        <v>92</v>
      </c>
      <c r="I573" s="1886" t="s">
        <v>104</v>
      </c>
      <c r="J573" s="2387" t="s">
        <v>31</v>
      </c>
      <c r="K573" s="2150" t="s">
        <v>6919</v>
      </c>
      <c r="L573" s="2485">
        <v>0.65972222222222221</v>
      </c>
      <c r="M573" s="2485">
        <v>0.72569444444444442</v>
      </c>
      <c r="N573" s="2328" t="s">
        <v>33</v>
      </c>
      <c r="O573" s="2485">
        <v>0.64583333333333337</v>
      </c>
      <c r="P573" s="1812" t="s">
        <v>34</v>
      </c>
      <c r="Q573" s="1812" t="s">
        <v>34</v>
      </c>
      <c r="R573" s="2006" t="s">
        <v>600</v>
      </c>
      <c r="S573" s="2006" t="s">
        <v>600</v>
      </c>
      <c r="T573" s="2006" t="s">
        <v>36</v>
      </c>
      <c r="U573" s="2006" t="s">
        <v>367</v>
      </c>
      <c r="V573" s="2578">
        <f t="shared" si="10"/>
        <v>1.388888888888884E-2</v>
      </c>
      <c r="W573" s="1830">
        <v>9967543330</v>
      </c>
    </row>
    <row r="574" spans="1:23" s="2223" customFormat="1">
      <c r="A574" s="1801">
        <v>571</v>
      </c>
      <c r="B574" s="2006"/>
      <c r="C574" s="1886">
        <v>217414</v>
      </c>
      <c r="D574" s="2006" t="s">
        <v>14007</v>
      </c>
      <c r="E574" s="1886" t="s">
        <v>13646</v>
      </c>
      <c r="F574" s="1886" t="s">
        <v>276</v>
      </c>
      <c r="G574" s="2054" t="s">
        <v>14024</v>
      </c>
      <c r="H574" s="1886" t="s">
        <v>14025</v>
      </c>
      <c r="I574" s="1886" t="s">
        <v>14026</v>
      </c>
      <c r="J574" s="2006"/>
      <c r="K574" s="2150" t="s">
        <v>489</v>
      </c>
      <c r="L574" s="2485">
        <v>0.37638888888888888</v>
      </c>
      <c r="M574" s="2485">
        <v>0.80208333333333337</v>
      </c>
      <c r="N574" s="2328" t="s">
        <v>33</v>
      </c>
      <c r="O574" s="2485">
        <v>0.36805555555555558</v>
      </c>
      <c r="P574" s="1812" t="s">
        <v>34</v>
      </c>
      <c r="Q574" s="1812" t="s">
        <v>34</v>
      </c>
      <c r="R574" s="2006" t="s">
        <v>600</v>
      </c>
      <c r="S574" s="2006" t="s">
        <v>600</v>
      </c>
      <c r="T574" s="2006" t="s">
        <v>36</v>
      </c>
      <c r="U574" s="2006" t="s">
        <v>367</v>
      </c>
      <c r="V574" s="2578">
        <f t="shared" si="10"/>
        <v>8.3333333333333037E-3</v>
      </c>
      <c r="W574" s="1830">
        <v>7760005347</v>
      </c>
    </row>
    <row r="575" spans="1:23" s="2223" customFormat="1">
      <c r="A575" s="1801">
        <v>572</v>
      </c>
      <c r="B575" s="2006"/>
      <c r="C575" s="1886">
        <v>41477</v>
      </c>
      <c r="D575" s="2006" t="s">
        <v>14007</v>
      </c>
      <c r="E575" s="1886" t="s">
        <v>4067</v>
      </c>
      <c r="F575" s="1886" t="s">
        <v>1885</v>
      </c>
      <c r="G575" s="2054" t="s">
        <v>2846</v>
      </c>
      <c r="H575" s="1886" t="s">
        <v>237</v>
      </c>
      <c r="I575" s="1886" t="s">
        <v>401</v>
      </c>
      <c r="J575" s="2387" t="s">
        <v>31</v>
      </c>
      <c r="K575" s="2150" t="s">
        <v>4970</v>
      </c>
      <c r="L575" s="2485">
        <v>0.38541666666666669</v>
      </c>
      <c r="M575" s="2485">
        <v>0.4513888888888889</v>
      </c>
      <c r="N575" s="2328" t="s">
        <v>33</v>
      </c>
      <c r="O575" s="2485">
        <v>0.37847222222222221</v>
      </c>
      <c r="P575" s="1812" t="s">
        <v>34</v>
      </c>
      <c r="Q575" s="1812" t="s">
        <v>34</v>
      </c>
      <c r="R575" s="2006" t="s">
        <v>600</v>
      </c>
      <c r="S575" s="2006" t="s">
        <v>600</v>
      </c>
      <c r="T575" s="2006" t="s">
        <v>36</v>
      </c>
      <c r="U575" s="2006" t="s">
        <v>367</v>
      </c>
      <c r="V575" s="2578">
        <f t="shared" si="10"/>
        <v>6.9444444444444753E-3</v>
      </c>
      <c r="W575" s="1830">
        <v>8178121038</v>
      </c>
    </row>
    <row r="576" spans="1:23" s="2223" customFormat="1">
      <c r="A576" s="1801">
        <v>573</v>
      </c>
      <c r="B576" s="2006"/>
      <c r="C576" s="1886">
        <v>49154</v>
      </c>
      <c r="D576" s="2006" t="s">
        <v>14007</v>
      </c>
      <c r="E576" s="1886" t="s">
        <v>5001</v>
      </c>
      <c r="F576" s="1886" t="s">
        <v>2116</v>
      </c>
      <c r="G576" s="2054" t="s">
        <v>14027</v>
      </c>
      <c r="H576" s="1886" t="s">
        <v>237</v>
      </c>
      <c r="I576" s="1886" t="s">
        <v>401</v>
      </c>
      <c r="J576" s="2387" t="s">
        <v>31</v>
      </c>
      <c r="K576" s="2675" t="s">
        <v>5946</v>
      </c>
      <c r="L576" s="2485">
        <v>0.48888888888888887</v>
      </c>
      <c r="M576" s="2485">
        <v>0.74305555555555558</v>
      </c>
      <c r="N576" s="2328" t="s">
        <v>33</v>
      </c>
      <c r="O576" s="2485">
        <v>0.47916666666666669</v>
      </c>
      <c r="P576" s="1812" t="s">
        <v>34</v>
      </c>
      <c r="Q576" s="1812" t="s">
        <v>34</v>
      </c>
      <c r="R576" s="2006" t="s">
        <v>600</v>
      </c>
      <c r="S576" s="2006" t="s">
        <v>600</v>
      </c>
      <c r="T576" s="2006" t="s">
        <v>36</v>
      </c>
      <c r="U576" s="2006" t="s">
        <v>367</v>
      </c>
      <c r="V576" s="2578">
        <f t="shared" si="10"/>
        <v>9.7222222222221877E-3</v>
      </c>
      <c r="W576" s="1830">
        <v>9953954143</v>
      </c>
    </row>
    <row r="577" spans="1:23" s="2223" customFormat="1">
      <c r="A577" s="1801">
        <v>574</v>
      </c>
      <c r="B577" s="2006"/>
      <c r="C577" s="1886">
        <v>218236</v>
      </c>
      <c r="D577" s="2006" t="s">
        <v>14007</v>
      </c>
      <c r="E577" s="1886" t="s">
        <v>14028</v>
      </c>
      <c r="F577" s="1886" t="s">
        <v>1012</v>
      </c>
      <c r="G577" s="2054" t="s">
        <v>3275</v>
      </c>
      <c r="H577" s="1886" t="s">
        <v>3346</v>
      </c>
      <c r="I577" s="1886" t="s">
        <v>98</v>
      </c>
      <c r="J577" s="2387" t="s">
        <v>31</v>
      </c>
      <c r="K577" s="2149" t="s">
        <v>691</v>
      </c>
      <c r="L577" s="2485">
        <v>0.40208333333333335</v>
      </c>
      <c r="M577" s="2485">
        <v>0.63194444444444442</v>
      </c>
      <c r="N577" s="2328" t="s">
        <v>33</v>
      </c>
      <c r="O577" s="2485">
        <v>0.39583333333333331</v>
      </c>
      <c r="P577" s="1812" t="s">
        <v>34</v>
      </c>
      <c r="Q577" s="1812" t="s">
        <v>34</v>
      </c>
      <c r="R577" s="2006" t="s">
        <v>600</v>
      </c>
      <c r="S577" s="2006" t="s">
        <v>600</v>
      </c>
      <c r="T577" s="2006" t="s">
        <v>36</v>
      </c>
      <c r="U577" s="2006" t="s">
        <v>367</v>
      </c>
      <c r="V577" s="2578">
        <f t="shared" si="10"/>
        <v>6.2500000000000333E-3</v>
      </c>
      <c r="W577" s="2489">
        <v>8700680678</v>
      </c>
    </row>
    <row r="578" spans="1:23" s="2223" customFormat="1">
      <c r="A578" s="1801">
        <v>575</v>
      </c>
      <c r="B578" s="2006"/>
      <c r="C578" s="1886">
        <v>221313</v>
      </c>
      <c r="D578" s="2006" t="s">
        <v>14007</v>
      </c>
      <c r="E578" s="1886" t="s">
        <v>14029</v>
      </c>
      <c r="F578" s="1886" t="s">
        <v>145</v>
      </c>
      <c r="G578" s="2054" t="s">
        <v>14030</v>
      </c>
      <c r="H578" s="1886" t="s">
        <v>92</v>
      </c>
      <c r="I578" s="1886" t="s">
        <v>104</v>
      </c>
      <c r="J578" s="2387" t="s">
        <v>31</v>
      </c>
      <c r="K578" s="2149" t="s">
        <v>4908</v>
      </c>
      <c r="L578" s="2485">
        <v>0.41041666666666665</v>
      </c>
      <c r="M578" s="2485">
        <v>0.46388888888888891</v>
      </c>
      <c r="N578" s="2328" t="s">
        <v>33</v>
      </c>
      <c r="O578" s="2485">
        <v>0.40277777777777779</v>
      </c>
      <c r="P578" s="1812" t="s">
        <v>34</v>
      </c>
      <c r="Q578" s="1812" t="s">
        <v>34</v>
      </c>
      <c r="R578" s="2006" t="s">
        <v>600</v>
      </c>
      <c r="S578" s="2006" t="s">
        <v>600</v>
      </c>
      <c r="T578" s="2006" t="s">
        <v>36</v>
      </c>
      <c r="U578" s="2006" t="s">
        <v>367</v>
      </c>
      <c r="V578" s="2578">
        <f t="shared" si="10"/>
        <v>7.6388888888888618E-3</v>
      </c>
      <c r="W578" s="1830">
        <v>9871210989</v>
      </c>
    </row>
    <row r="579" spans="1:23" s="2223" customFormat="1">
      <c r="A579" s="1801">
        <v>576</v>
      </c>
      <c r="B579" s="1812">
        <v>4630</v>
      </c>
      <c r="C579" s="2026">
        <v>99229</v>
      </c>
      <c r="D579" s="1812" t="s">
        <v>14007</v>
      </c>
      <c r="E579" s="1830" t="s">
        <v>14031</v>
      </c>
      <c r="F579" s="1886" t="s">
        <v>969</v>
      </c>
      <c r="G579" s="2026" t="s">
        <v>14032</v>
      </c>
      <c r="H579" s="1886" t="s">
        <v>92</v>
      </c>
      <c r="I579" s="2489" t="s">
        <v>12771</v>
      </c>
      <c r="J579" s="2387" t="s">
        <v>31</v>
      </c>
      <c r="K579" s="2149" t="s">
        <v>168</v>
      </c>
      <c r="L579" s="2485">
        <v>0.4777777777777778</v>
      </c>
      <c r="M579" s="2485">
        <v>0.49305555555555558</v>
      </c>
      <c r="N579" s="2328" t="s">
        <v>33</v>
      </c>
      <c r="O579" s="2485">
        <v>0.47222222222222221</v>
      </c>
      <c r="P579" s="1812" t="s">
        <v>34</v>
      </c>
      <c r="Q579" s="1812" t="s">
        <v>34</v>
      </c>
      <c r="R579" s="2006" t="s">
        <v>600</v>
      </c>
      <c r="S579" s="2006" t="s">
        <v>600</v>
      </c>
      <c r="T579" s="2006" t="s">
        <v>36</v>
      </c>
      <c r="U579" s="2006" t="s">
        <v>9497</v>
      </c>
      <c r="V579" s="2589">
        <f>L579-O579</f>
        <v>5.5555555555555913E-3</v>
      </c>
      <c r="W579" s="2489">
        <v>8700680678</v>
      </c>
    </row>
    <row r="580" spans="1:23" s="439" customFormat="1" ht="27.75">
      <c r="A580" s="1801">
        <v>577</v>
      </c>
      <c r="B580" s="463">
        <v>4604</v>
      </c>
      <c r="C580" s="1746">
        <v>69963</v>
      </c>
      <c r="D580" s="463" t="s">
        <v>14007</v>
      </c>
      <c r="E580" s="1745" t="s">
        <v>14033</v>
      </c>
      <c r="F580" s="1786" t="s">
        <v>267</v>
      </c>
      <c r="G580" s="1746" t="s">
        <v>14034</v>
      </c>
      <c r="H580" s="1786" t="s">
        <v>343</v>
      </c>
      <c r="I580" s="1745" t="s">
        <v>4410</v>
      </c>
      <c r="J580" s="1923" t="s">
        <v>31</v>
      </c>
      <c r="K580" s="258" t="s">
        <v>5020</v>
      </c>
      <c r="L580" s="966">
        <v>0.56944444444444442</v>
      </c>
      <c r="M580" s="966">
        <v>0.70833333333333337</v>
      </c>
      <c r="N580" s="608" t="s">
        <v>11563</v>
      </c>
      <c r="O580" s="966">
        <v>0.55208333333333337</v>
      </c>
      <c r="P580" s="463"/>
      <c r="Q580" s="463" t="s">
        <v>171</v>
      </c>
      <c r="R580" s="463" t="s">
        <v>36</v>
      </c>
      <c r="S580" s="463" t="s">
        <v>600</v>
      </c>
      <c r="T580" s="463" t="s">
        <v>36</v>
      </c>
      <c r="U580" s="463" t="s">
        <v>219</v>
      </c>
      <c r="V580" s="1340">
        <f>L580-O580</f>
        <v>1.7361111111111049E-2</v>
      </c>
      <c r="W580" s="1745">
        <v>9871210989</v>
      </c>
    </row>
    <row r="581" spans="1:23" s="2223" customFormat="1">
      <c r="A581" s="1801">
        <v>578</v>
      </c>
      <c r="B581" s="2006"/>
      <c r="C581" s="2008">
        <v>221614</v>
      </c>
      <c r="D581" s="2471" t="s">
        <v>14035</v>
      </c>
      <c r="E581" s="1886" t="s">
        <v>14001</v>
      </c>
      <c r="F581" s="1886" t="s">
        <v>311</v>
      </c>
      <c r="G581" s="2054" t="s">
        <v>100</v>
      </c>
      <c r="H581" s="2672" t="s">
        <v>3346</v>
      </c>
      <c r="I581" s="1830" t="s">
        <v>773</v>
      </c>
      <c r="J581" s="2386" t="s">
        <v>31</v>
      </c>
      <c r="K581" s="2149" t="s">
        <v>3588</v>
      </c>
      <c r="L581" s="2055">
        <v>0.35347222222222224</v>
      </c>
      <c r="M581" s="2055">
        <v>0.57430555555555551</v>
      </c>
      <c r="N581" s="2224" t="s">
        <v>33</v>
      </c>
      <c r="O581" s="2055">
        <v>0.34375</v>
      </c>
      <c r="P581" s="2490" t="s">
        <v>34</v>
      </c>
      <c r="Q581" s="2490" t="s">
        <v>34</v>
      </c>
      <c r="R581" s="2006" t="s">
        <v>600</v>
      </c>
      <c r="S581" s="2006" t="s">
        <v>600</v>
      </c>
      <c r="T581" s="2006" t="s">
        <v>36</v>
      </c>
      <c r="U581" s="2006" t="s">
        <v>367</v>
      </c>
      <c r="V581" s="2588">
        <f>L581-O581</f>
        <v>9.7222222222222432E-3</v>
      </c>
      <c r="W581" s="1812"/>
    </row>
    <row r="582" spans="1:23" s="2223" customFormat="1">
      <c r="A582" s="1801">
        <v>579</v>
      </c>
      <c r="B582" s="1812"/>
      <c r="C582" s="1830">
        <v>198966</v>
      </c>
      <c r="D582" s="1812" t="s">
        <v>14035</v>
      </c>
      <c r="E582" s="2671" t="s">
        <v>14036</v>
      </c>
      <c r="F582" s="1886" t="s">
        <v>556</v>
      </c>
      <c r="G582" s="2054" t="s">
        <v>100</v>
      </c>
      <c r="H582" s="2673" t="s">
        <v>3346</v>
      </c>
      <c r="I582" s="1830" t="s">
        <v>773</v>
      </c>
      <c r="J582" s="2386" t="s">
        <v>31</v>
      </c>
      <c r="K582" s="2149" t="s">
        <v>3591</v>
      </c>
      <c r="L582" s="2055">
        <v>0.60416666666666663</v>
      </c>
      <c r="M582" s="2055">
        <v>0.82986111111111116</v>
      </c>
      <c r="N582" s="2224" t="s">
        <v>33</v>
      </c>
      <c r="O582" s="2055">
        <v>0.59722222222222221</v>
      </c>
      <c r="P582" s="2490" t="s">
        <v>34</v>
      </c>
      <c r="Q582" s="2490" t="s">
        <v>34</v>
      </c>
      <c r="R582" s="2006" t="s">
        <v>600</v>
      </c>
      <c r="S582" s="2006" t="s">
        <v>600</v>
      </c>
      <c r="T582" s="2006" t="s">
        <v>36</v>
      </c>
      <c r="U582" s="2006" t="s">
        <v>367</v>
      </c>
      <c r="V582" s="2588">
        <f>L582-O582</f>
        <v>6.9444444444444198E-3</v>
      </c>
      <c r="W582" s="1812"/>
    </row>
    <row r="583" spans="1:23" s="2223" customFormat="1" ht="27.75">
      <c r="A583" s="1801">
        <v>580</v>
      </c>
      <c r="B583" s="1812"/>
      <c r="C583" s="1830">
        <v>212633</v>
      </c>
      <c r="D583" s="1812" t="s">
        <v>14035</v>
      </c>
      <c r="E583" s="2671" t="s">
        <v>14037</v>
      </c>
      <c r="F583" s="1886" t="s">
        <v>2947</v>
      </c>
      <c r="G583" s="2054" t="s">
        <v>14038</v>
      </c>
      <c r="H583" s="2673" t="s">
        <v>215</v>
      </c>
      <c r="I583" s="1830" t="s">
        <v>214</v>
      </c>
      <c r="J583" s="2386" t="s">
        <v>31</v>
      </c>
      <c r="K583" s="2149" t="s">
        <v>142</v>
      </c>
      <c r="L583" s="2055">
        <v>0.34722222222222221</v>
      </c>
      <c r="M583" s="2055">
        <v>0.43055555555555558</v>
      </c>
      <c r="N583" s="2224" t="s">
        <v>219</v>
      </c>
      <c r="O583" s="2055">
        <v>0.34027777777777779</v>
      </c>
      <c r="P583" s="2490" t="s">
        <v>34</v>
      </c>
      <c r="Q583" s="2490" t="s">
        <v>34</v>
      </c>
      <c r="R583" s="1812" t="s">
        <v>36</v>
      </c>
      <c r="S583" s="1812" t="s">
        <v>600</v>
      </c>
      <c r="T583" s="1812" t="s">
        <v>36</v>
      </c>
      <c r="U583" s="1812" t="s">
        <v>219</v>
      </c>
      <c r="V583" s="2588">
        <f>L583-O583</f>
        <v>6.9444444444444198E-3</v>
      </c>
      <c r="W583" s="1812"/>
    </row>
    <row r="584" spans="1:23" s="2223" customFormat="1" ht="21.75" customHeight="1">
      <c r="A584" s="1801">
        <v>581</v>
      </c>
      <c r="B584" s="1812"/>
      <c r="C584" s="1830">
        <v>107891</v>
      </c>
      <c r="D584" s="1812" t="s">
        <v>14035</v>
      </c>
      <c r="E584" s="2671" t="s">
        <v>14039</v>
      </c>
      <c r="F584" s="1886" t="s">
        <v>755</v>
      </c>
      <c r="G584" s="2054" t="s">
        <v>14040</v>
      </c>
      <c r="H584" s="2673" t="s">
        <v>215</v>
      </c>
      <c r="I584" s="1830" t="s">
        <v>214</v>
      </c>
      <c r="J584" s="2386" t="s">
        <v>31</v>
      </c>
      <c r="K584" s="2149" t="s">
        <v>1042</v>
      </c>
      <c r="L584" s="2055">
        <v>0.45833333333333331</v>
      </c>
      <c r="M584" s="2055">
        <v>0.51736111111111116</v>
      </c>
      <c r="N584" s="2224" t="s">
        <v>219</v>
      </c>
      <c r="O584" s="2055">
        <v>0.44444444444444442</v>
      </c>
      <c r="P584" s="2490" t="s">
        <v>34</v>
      </c>
      <c r="Q584" s="2490" t="s">
        <v>34</v>
      </c>
      <c r="R584" s="1812" t="s">
        <v>36</v>
      </c>
      <c r="S584" s="1812" t="s">
        <v>600</v>
      </c>
      <c r="T584" s="1812" t="s">
        <v>36</v>
      </c>
      <c r="U584" s="1812" t="s">
        <v>219</v>
      </c>
      <c r="V584" s="2588">
        <f>L584-O584</f>
        <v>1.3888888888888895E-2</v>
      </c>
      <c r="W584" s="1812"/>
    </row>
    <row r="585" spans="1:23" s="2223" customFormat="1">
      <c r="A585" s="1801">
        <v>582</v>
      </c>
      <c r="B585" s="1812"/>
      <c r="C585" s="1830">
        <v>193785</v>
      </c>
      <c r="D585" s="1812" t="s">
        <v>14035</v>
      </c>
      <c r="E585" s="2671" t="s">
        <v>13653</v>
      </c>
      <c r="F585" s="1886" t="s">
        <v>244</v>
      </c>
      <c r="G585" s="2054" t="s">
        <v>14041</v>
      </c>
      <c r="H585" s="2673" t="s">
        <v>4426</v>
      </c>
      <c r="I585" s="1830" t="s">
        <v>2758</v>
      </c>
      <c r="J585" s="1812" t="s">
        <v>188</v>
      </c>
      <c r="K585" s="2149" t="s">
        <v>659</v>
      </c>
      <c r="L585" s="2055">
        <v>0.56736111111111109</v>
      </c>
      <c r="M585" s="2055">
        <v>0.8125</v>
      </c>
      <c r="N585" s="2224" t="s">
        <v>33</v>
      </c>
      <c r="O585" s="2055">
        <v>0.55555555555555558</v>
      </c>
      <c r="P585" s="2490" t="s">
        <v>34</v>
      </c>
      <c r="Q585" s="2490" t="s">
        <v>34</v>
      </c>
      <c r="R585" s="1812" t="s">
        <v>36</v>
      </c>
      <c r="S585" s="1812" t="s">
        <v>600</v>
      </c>
      <c r="T585" s="1812" t="s">
        <v>36</v>
      </c>
      <c r="U585" s="1812" t="s">
        <v>33</v>
      </c>
      <c r="V585" s="2588">
        <f>L585-O585</f>
        <v>1.1805555555555514E-2</v>
      </c>
      <c r="W585" s="1812"/>
    </row>
    <row r="586" spans="1:23" s="2223" customFormat="1">
      <c r="A586" s="1801">
        <v>583</v>
      </c>
      <c r="B586" s="1812"/>
      <c r="C586" s="1830">
        <v>172063</v>
      </c>
      <c r="D586" s="1812" t="s">
        <v>14035</v>
      </c>
      <c r="E586" s="2671" t="s">
        <v>8582</v>
      </c>
      <c r="F586" s="1886" t="s">
        <v>46</v>
      </c>
      <c r="G586" s="2054" t="s">
        <v>10256</v>
      </c>
      <c r="H586" s="2673" t="s">
        <v>92</v>
      </c>
      <c r="I586" s="1830" t="s">
        <v>13630</v>
      </c>
      <c r="J586" s="2386" t="s">
        <v>31</v>
      </c>
      <c r="K586" s="2149" t="s">
        <v>3610</v>
      </c>
      <c r="L586" s="2055">
        <v>0.35069444444444442</v>
      </c>
      <c r="M586" s="2055">
        <v>0.40972222222222221</v>
      </c>
      <c r="N586" s="2224" t="s">
        <v>33</v>
      </c>
      <c r="O586" s="2055">
        <v>0.34375</v>
      </c>
      <c r="P586" s="2490" t="s">
        <v>34</v>
      </c>
      <c r="Q586" s="2490" t="s">
        <v>34</v>
      </c>
      <c r="R586" s="1812" t="s">
        <v>36</v>
      </c>
      <c r="S586" s="1812" t="s">
        <v>600</v>
      </c>
      <c r="T586" s="1812" t="s">
        <v>36</v>
      </c>
      <c r="U586" s="1812" t="s">
        <v>33</v>
      </c>
      <c r="V586" s="2588">
        <f>L586-O586</f>
        <v>6.9444444444444198E-3</v>
      </c>
      <c r="W586" s="1812"/>
    </row>
    <row r="587" spans="1:23" s="2223" customFormat="1">
      <c r="A587" s="1801">
        <v>584</v>
      </c>
      <c r="B587" s="1812"/>
      <c r="C587" s="1830">
        <v>221992</v>
      </c>
      <c r="D587" s="1812" t="s">
        <v>14035</v>
      </c>
      <c r="E587" s="2671" t="s">
        <v>14042</v>
      </c>
      <c r="F587" s="1886" t="s">
        <v>428</v>
      </c>
      <c r="G587" s="2054" t="s">
        <v>9646</v>
      </c>
      <c r="H587" s="2673" t="s">
        <v>92</v>
      </c>
      <c r="I587" s="1830" t="s">
        <v>13630</v>
      </c>
      <c r="J587" s="2386" t="s">
        <v>31</v>
      </c>
      <c r="K587" s="2613" t="s">
        <v>4091</v>
      </c>
      <c r="L587" s="2055">
        <v>0.4201388888888889</v>
      </c>
      <c r="M587" s="2055">
        <v>0.4826388888888889</v>
      </c>
      <c r="N587" s="1812" t="s">
        <v>33</v>
      </c>
      <c r="O587" s="2055">
        <v>0.40972222222222221</v>
      </c>
      <c r="P587" s="2490" t="s">
        <v>34</v>
      </c>
      <c r="Q587" s="2490" t="s">
        <v>34</v>
      </c>
      <c r="R587" s="1812" t="s">
        <v>36</v>
      </c>
      <c r="S587" s="1812" t="s">
        <v>600</v>
      </c>
      <c r="T587" s="1812" t="s">
        <v>36</v>
      </c>
      <c r="U587" s="1812" t="s">
        <v>33</v>
      </c>
      <c r="V587" s="2588">
        <f>L587-O587</f>
        <v>1.0416666666666685E-2</v>
      </c>
      <c r="W587" s="1812"/>
    </row>
    <row r="588" spans="1:23" s="2223" customFormat="1">
      <c r="A588" s="1801">
        <v>585</v>
      </c>
      <c r="B588" s="1812"/>
      <c r="C588" s="1830">
        <v>42433</v>
      </c>
      <c r="D588" s="1812" t="s">
        <v>14035</v>
      </c>
      <c r="E588" s="2671" t="s">
        <v>14043</v>
      </c>
      <c r="F588" s="1886" t="s">
        <v>68</v>
      </c>
      <c r="G588" s="2054" t="s">
        <v>14044</v>
      </c>
      <c r="H588" s="2673" t="s">
        <v>463</v>
      </c>
      <c r="I588" s="1830" t="s">
        <v>617</v>
      </c>
      <c r="J588" s="2386" t="s">
        <v>31</v>
      </c>
      <c r="K588" s="2614" t="s">
        <v>4098</v>
      </c>
      <c r="L588" s="2055">
        <v>0.34930555555555554</v>
      </c>
      <c r="M588" s="2055">
        <v>0.47222222222222221</v>
      </c>
      <c r="N588" s="1812" t="s">
        <v>33</v>
      </c>
      <c r="O588" s="2055">
        <v>0.34375</v>
      </c>
      <c r="P588" s="2490" t="s">
        <v>34</v>
      </c>
      <c r="Q588" s="2490" t="s">
        <v>34</v>
      </c>
      <c r="R588" s="1812" t="s">
        <v>36</v>
      </c>
      <c r="S588" s="1812" t="s">
        <v>600</v>
      </c>
      <c r="T588" s="1812" t="s">
        <v>36</v>
      </c>
      <c r="U588" s="1812" t="s">
        <v>33</v>
      </c>
      <c r="V588" s="2588">
        <f>L588-O588</f>
        <v>5.5555555555555358E-3</v>
      </c>
      <c r="W588" s="1812"/>
    </row>
    <row r="589" spans="1:23" s="2223" customFormat="1">
      <c r="A589" s="1801">
        <v>586</v>
      </c>
      <c r="B589" s="1812"/>
      <c r="C589" s="1830">
        <v>209137</v>
      </c>
      <c r="D589" s="1812" t="s">
        <v>14035</v>
      </c>
      <c r="E589" s="2671" t="s">
        <v>5113</v>
      </c>
      <c r="F589" s="1886" t="s">
        <v>59</v>
      </c>
      <c r="G589" s="1886" t="s">
        <v>11477</v>
      </c>
      <c r="H589" s="2673" t="s">
        <v>463</v>
      </c>
      <c r="I589" s="1830" t="s">
        <v>617</v>
      </c>
      <c r="J589" s="2386" t="s">
        <v>31</v>
      </c>
      <c r="K589" s="2615" t="s">
        <v>4101</v>
      </c>
      <c r="L589" s="2055">
        <v>0.48402777777777778</v>
      </c>
      <c r="M589" s="2055">
        <v>0.60555555555555551</v>
      </c>
      <c r="N589" s="1812" t="s">
        <v>33</v>
      </c>
      <c r="O589" s="2055">
        <v>0.47222222222222221</v>
      </c>
      <c r="P589" s="2490" t="s">
        <v>34</v>
      </c>
      <c r="Q589" s="2490" t="s">
        <v>34</v>
      </c>
      <c r="R589" s="1812" t="s">
        <v>36</v>
      </c>
      <c r="S589" s="1812" t="s">
        <v>600</v>
      </c>
      <c r="T589" s="1812" t="s">
        <v>36</v>
      </c>
      <c r="U589" s="1812" t="s">
        <v>33</v>
      </c>
      <c r="V589" s="2588">
        <f>L589-O589</f>
        <v>1.1805555555555569E-2</v>
      </c>
      <c r="W589" s="1812"/>
    </row>
    <row r="590" spans="1:23" s="2223" customFormat="1">
      <c r="A590" s="1801">
        <v>587</v>
      </c>
      <c r="B590" s="1812"/>
      <c r="C590" s="1830">
        <v>220264</v>
      </c>
      <c r="D590" s="1812" t="s">
        <v>14035</v>
      </c>
      <c r="E590" s="2671" t="s">
        <v>11615</v>
      </c>
      <c r="F590" s="1886" t="s">
        <v>681</v>
      </c>
      <c r="G590" s="1886" t="s">
        <v>14045</v>
      </c>
      <c r="H590" s="2673" t="s">
        <v>463</v>
      </c>
      <c r="I590" s="1830" t="s">
        <v>617</v>
      </c>
      <c r="J590" s="2386" t="s">
        <v>31</v>
      </c>
      <c r="K590" s="2133" t="s">
        <v>1078</v>
      </c>
      <c r="L590" s="2055">
        <v>0.62916666666666665</v>
      </c>
      <c r="M590" s="2055">
        <v>0.77083333333333337</v>
      </c>
      <c r="N590" s="1812" t="s">
        <v>33</v>
      </c>
      <c r="O590" s="2055">
        <v>0.625</v>
      </c>
      <c r="P590" s="2490" t="s">
        <v>34</v>
      </c>
      <c r="Q590" s="2490" t="s">
        <v>34</v>
      </c>
      <c r="R590" s="1812" t="s">
        <v>36</v>
      </c>
      <c r="S590" s="1812" t="s">
        <v>600</v>
      </c>
      <c r="T590" s="1812" t="s">
        <v>36</v>
      </c>
      <c r="U590" s="1812" t="s">
        <v>33</v>
      </c>
      <c r="V590" s="2588">
        <f>L590-O590</f>
        <v>4.1666666666666519E-3</v>
      </c>
      <c r="W590" s="1812"/>
    </row>
    <row r="591" spans="1:23" s="2223" customFormat="1">
      <c r="A591" s="1801">
        <v>588</v>
      </c>
      <c r="B591" s="1812"/>
      <c r="C591" s="1830">
        <v>221072</v>
      </c>
      <c r="D591" s="1812" t="s">
        <v>14035</v>
      </c>
      <c r="E591" s="2671" t="s">
        <v>14046</v>
      </c>
      <c r="F591" s="1886" t="s">
        <v>267</v>
      </c>
      <c r="G591" s="1886" t="s">
        <v>1871</v>
      </c>
      <c r="H591" s="2673" t="s">
        <v>29</v>
      </c>
      <c r="I591" s="1830" t="s">
        <v>28</v>
      </c>
      <c r="J591" s="2386" t="s">
        <v>31</v>
      </c>
      <c r="K591" s="2133" t="s">
        <v>534</v>
      </c>
      <c r="L591" s="2055">
        <v>0.4</v>
      </c>
      <c r="M591" s="2055">
        <v>0.5180555555555556</v>
      </c>
      <c r="N591" s="1812" t="s">
        <v>33</v>
      </c>
      <c r="O591" s="2055">
        <v>0.3888888888888889</v>
      </c>
      <c r="P591" s="2490" t="s">
        <v>34</v>
      </c>
      <c r="Q591" s="2490" t="s">
        <v>34</v>
      </c>
      <c r="R591" s="1812" t="s">
        <v>36</v>
      </c>
      <c r="S591" s="1812" t="s">
        <v>600</v>
      </c>
      <c r="T591" s="1812" t="s">
        <v>36</v>
      </c>
      <c r="U591" s="1812" t="s">
        <v>33</v>
      </c>
      <c r="V591" s="2588">
        <f>L591-O591</f>
        <v>1.1111111111111127E-2</v>
      </c>
      <c r="W591" s="1812"/>
    </row>
    <row r="592" spans="1:23" s="2223" customFormat="1">
      <c r="A592" s="1801">
        <v>589</v>
      </c>
      <c r="B592" s="1812"/>
      <c r="C592" s="1830">
        <v>220332</v>
      </c>
      <c r="D592" s="1812" t="s">
        <v>14035</v>
      </c>
      <c r="E592" s="2671" t="s">
        <v>14047</v>
      </c>
      <c r="F592" s="1886" t="s">
        <v>505</v>
      </c>
      <c r="G592" s="2054" t="s">
        <v>394</v>
      </c>
      <c r="H592" s="2673" t="s">
        <v>389</v>
      </c>
      <c r="I592" s="1830" t="s">
        <v>9210</v>
      </c>
      <c r="J592" s="2386" t="s">
        <v>31</v>
      </c>
      <c r="K592" s="2133" t="s">
        <v>651</v>
      </c>
      <c r="L592" s="2055">
        <v>0.35069444444444442</v>
      </c>
      <c r="M592" s="2055">
        <v>0.4236111111111111</v>
      </c>
      <c r="N592" s="1812" t="s">
        <v>33</v>
      </c>
      <c r="O592" s="2055">
        <v>0.34722222222222221</v>
      </c>
      <c r="P592" s="2490" t="s">
        <v>34</v>
      </c>
      <c r="Q592" s="2490" t="s">
        <v>34</v>
      </c>
      <c r="R592" s="2006" t="s">
        <v>600</v>
      </c>
      <c r="S592" s="2006" t="s">
        <v>600</v>
      </c>
      <c r="T592" s="2006" t="s">
        <v>36</v>
      </c>
      <c r="U592" s="2006" t="s">
        <v>367</v>
      </c>
      <c r="V592" s="2588">
        <f>L592-O592</f>
        <v>3.4722222222222099E-3</v>
      </c>
      <c r="W592" s="1812"/>
    </row>
    <row r="593" spans="1:23" s="2223" customFormat="1">
      <c r="A593" s="1801">
        <v>590</v>
      </c>
      <c r="B593" s="1812"/>
      <c r="C593" s="1830">
        <v>218620</v>
      </c>
      <c r="D593" s="1812" t="s">
        <v>14035</v>
      </c>
      <c r="E593" s="2671" t="s">
        <v>14048</v>
      </c>
      <c r="F593" s="1886" t="s">
        <v>267</v>
      </c>
      <c r="G593" s="2054" t="s">
        <v>14049</v>
      </c>
      <c r="H593" s="2673" t="s">
        <v>389</v>
      </c>
      <c r="I593" s="1830" t="s">
        <v>9210</v>
      </c>
      <c r="J593" s="2386" t="s">
        <v>31</v>
      </c>
      <c r="K593" s="2133" t="s">
        <v>65</v>
      </c>
      <c r="L593" s="2055">
        <v>0.44097222222222221</v>
      </c>
      <c r="M593" s="2055">
        <v>0.79166666666666663</v>
      </c>
      <c r="N593" s="1812" t="s">
        <v>33</v>
      </c>
      <c r="O593" s="2055">
        <v>0.43055555555555558</v>
      </c>
      <c r="P593" s="2490" t="s">
        <v>34</v>
      </c>
      <c r="Q593" s="2490" t="s">
        <v>34</v>
      </c>
      <c r="R593" s="2006" t="s">
        <v>600</v>
      </c>
      <c r="S593" s="2006" t="s">
        <v>600</v>
      </c>
      <c r="T593" s="2006" t="s">
        <v>36</v>
      </c>
      <c r="U593" s="2006" t="s">
        <v>367</v>
      </c>
      <c r="V593" s="2588">
        <f>L593-O593</f>
        <v>1.041666666666663E-2</v>
      </c>
      <c r="W593" s="1812"/>
    </row>
    <row r="594" spans="1:23" s="2223" customFormat="1">
      <c r="A594" s="1801">
        <v>591</v>
      </c>
      <c r="B594" s="1812"/>
      <c r="C594" s="1830">
        <v>223293</v>
      </c>
      <c r="D594" s="1812" t="s">
        <v>14035</v>
      </c>
      <c r="E594" s="2671" t="s">
        <v>14050</v>
      </c>
      <c r="F594" s="1886" t="s">
        <v>97</v>
      </c>
      <c r="G594" s="1886" t="s">
        <v>14051</v>
      </c>
      <c r="H594" s="2673" t="s">
        <v>41</v>
      </c>
      <c r="I594" s="1830" t="s">
        <v>11467</v>
      </c>
      <c r="J594" s="2386" t="s">
        <v>31</v>
      </c>
      <c r="K594" s="2674" t="s">
        <v>659</v>
      </c>
      <c r="L594" s="2055">
        <v>0.34375</v>
      </c>
      <c r="M594" s="2055">
        <v>0.59722222222222221</v>
      </c>
      <c r="N594" s="1812" t="s">
        <v>33</v>
      </c>
      <c r="O594" s="2055">
        <v>0.34027777777777779</v>
      </c>
      <c r="P594" s="2490" t="s">
        <v>34</v>
      </c>
      <c r="Q594" s="2490" t="s">
        <v>34</v>
      </c>
      <c r="R594" s="2006" t="s">
        <v>600</v>
      </c>
      <c r="S594" s="2006" t="s">
        <v>600</v>
      </c>
      <c r="T594" s="2006" t="s">
        <v>36</v>
      </c>
      <c r="U594" s="2006" t="s">
        <v>367</v>
      </c>
      <c r="V594" s="2588">
        <f>L594-O594</f>
        <v>3.4722222222222099E-3</v>
      </c>
      <c r="W594" s="1812"/>
    </row>
    <row r="595" spans="1:23" s="2223" customFormat="1">
      <c r="A595" s="1801">
        <v>592</v>
      </c>
      <c r="B595" s="1812"/>
      <c r="C595" s="1830">
        <v>176272</v>
      </c>
      <c r="D595" s="1812" t="s">
        <v>14035</v>
      </c>
      <c r="E595" s="2671" t="s">
        <v>14052</v>
      </c>
      <c r="F595" s="1886" t="s">
        <v>547</v>
      </c>
      <c r="G595" s="2054" t="s">
        <v>128</v>
      </c>
      <c r="H595" s="2673" t="s">
        <v>29</v>
      </c>
      <c r="I595" s="1830" t="s">
        <v>28</v>
      </c>
      <c r="J595" s="1812" t="s">
        <v>188</v>
      </c>
      <c r="K595" s="2133" t="s">
        <v>3588</v>
      </c>
      <c r="L595" s="2055">
        <v>0.64375000000000004</v>
      </c>
      <c r="M595" s="2055">
        <v>0.68055555555555558</v>
      </c>
      <c r="N595" s="1812" t="s">
        <v>33</v>
      </c>
      <c r="O595" s="2055">
        <v>0.63888888888888884</v>
      </c>
      <c r="P595" s="2490" t="s">
        <v>34</v>
      </c>
      <c r="Q595" s="2490" t="s">
        <v>34</v>
      </c>
      <c r="R595" s="1812" t="s">
        <v>36</v>
      </c>
      <c r="S595" s="1812" t="s">
        <v>600</v>
      </c>
      <c r="T595" s="1812" t="s">
        <v>36</v>
      </c>
      <c r="U595" s="1812" t="s">
        <v>33</v>
      </c>
      <c r="V595" s="2588">
        <f>L595-O595</f>
        <v>4.8611111111112049E-3</v>
      </c>
      <c r="W595" s="1812"/>
    </row>
    <row r="596" spans="1:23" s="2223" customFormat="1">
      <c r="A596" s="1801">
        <v>593</v>
      </c>
      <c r="B596" s="1812"/>
      <c r="C596" s="1830">
        <v>184602</v>
      </c>
      <c r="D596" s="1812" t="s">
        <v>14035</v>
      </c>
      <c r="E596" s="2671" t="s">
        <v>14053</v>
      </c>
      <c r="F596" s="1886" t="s">
        <v>276</v>
      </c>
      <c r="G596" s="2054" t="s">
        <v>3806</v>
      </c>
      <c r="H596" s="2673" t="s">
        <v>29</v>
      </c>
      <c r="I596" s="1830" t="s">
        <v>28</v>
      </c>
      <c r="J596" s="1812" t="s">
        <v>94</v>
      </c>
      <c r="K596" s="2133" t="s">
        <v>142</v>
      </c>
      <c r="L596" s="2055">
        <v>0.6875</v>
      </c>
      <c r="M596" s="2055">
        <v>0.74305555555555558</v>
      </c>
      <c r="N596" s="1812" t="s">
        <v>33</v>
      </c>
      <c r="O596" s="2055">
        <v>0.67708333333333337</v>
      </c>
      <c r="P596" s="2490" t="s">
        <v>34</v>
      </c>
      <c r="Q596" s="2490" t="s">
        <v>34</v>
      </c>
      <c r="R596" s="1812" t="s">
        <v>36</v>
      </c>
      <c r="S596" s="1812" t="s">
        <v>600</v>
      </c>
      <c r="T596" s="1812" t="s">
        <v>36</v>
      </c>
      <c r="U596" s="1812" t="s">
        <v>33</v>
      </c>
      <c r="V596" s="2588">
        <f>L596-O596</f>
        <v>1.041666666666663E-2</v>
      </c>
      <c r="W596" s="1812"/>
    </row>
    <row r="597" spans="1:23" s="2223" customFormat="1" ht="27.75">
      <c r="A597" s="1801">
        <v>594</v>
      </c>
      <c r="B597" s="1812"/>
      <c r="C597" s="1830">
        <v>223732</v>
      </c>
      <c r="D597" s="1812" t="s">
        <v>14035</v>
      </c>
      <c r="E597" s="2671" t="s">
        <v>6553</v>
      </c>
      <c r="F597" s="1886" t="s">
        <v>1546</v>
      </c>
      <c r="G597" s="2054" t="s">
        <v>14054</v>
      </c>
      <c r="H597" s="2673" t="s">
        <v>29</v>
      </c>
      <c r="I597" s="1830" t="s">
        <v>14055</v>
      </c>
      <c r="J597" s="1812" t="s">
        <v>188</v>
      </c>
      <c r="K597" s="2133" t="s">
        <v>1042</v>
      </c>
      <c r="L597" s="2055">
        <v>0.97430555555555554</v>
      </c>
      <c r="M597" s="2055">
        <v>0.125</v>
      </c>
      <c r="N597" s="1812" t="s">
        <v>33</v>
      </c>
      <c r="O597" s="2055">
        <v>0.96527777777777779</v>
      </c>
      <c r="P597" s="2490" t="s">
        <v>34</v>
      </c>
      <c r="Q597" s="2490" t="s">
        <v>34</v>
      </c>
      <c r="R597" s="1812" t="s">
        <v>36</v>
      </c>
      <c r="S597" s="1812" t="s">
        <v>600</v>
      </c>
      <c r="T597" s="1812" t="s">
        <v>36</v>
      </c>
      <c r="U597" s="1812" t="s">
        <v>33</v>
      </c>
      <c r="V597" s="2588">
        <f>L597-O597</f>
        <v>9.0277777777777457E-3</v>
      </c>
      <c r="W597" s="1812"/>
    </row>
    <row r="598" spans="1:23" s="2223" customFormat="1">
      <c r="A598" s="1801">
        <v>595</v>
      </c>
      <c r="B598" s="1812"/>
      <c r="C598" s="1830">
        <v>207950</v>
      </c>
      <c r="D598" s="1812" t="s">
        <v>14035</v>
      </c>
      <c r="E598" s="2671" t="s">
        <v>14056</v>
      </c>
      <c r="F598" s="1886" t="s">
        <v>103</v>
      </c>
      <c r="G598" s="1886" t="s">
        <v>14057</v>
      </c>
      <c r="H598" s="2673" t="s">
        <v>463</v>
      </c>
      <c r="I598" s="1830" t="s">
        <v>617</v>
      </c>
      <c r="J598" s="2386" t="s">
        <v>31</v>
      </c>
      <c r="K598" s="2133" t="s">
        <v>659</v>
      </c>
      <c r="L598" s="2055">
        <v>0.44583333333333336</v>
      </c>
      <c r="M598" s="2055">
        <v>0.52500000000000002</v>
      </c>
      <c r="N598" s="1812" t="s">
        <v>33</v>
      </c>
      <c r="O598" s="2055">
        <v>0.4375</v>
      </c>
      <c r="P598" s="2490" t="s">
        <v>34</v>
      </c>
      <c r="Q598" s="2490" t="s">
        <v>34</v>
      </c>
      <c r="R598" s="1812" t="s">
        <v>36</v>
      </c>
      <c r="S598" s="1812" t="s">
        <v>600</v>
      </c>
      <c r="T598" s="1812" t="s">
        <v>36</v>
      </c>
      <c r="U598" s="1812" t="s">
        <v>33</v>
      </c>
      <c r="V598" s="2588">
        <f>L598-O598</f>
        <v>8.3333333333333592E-3</v>
      </c>
      <c r="W598" s="1812"/>
    </row>
    <row r="599" spans="1:23" s="2223" customFormat="1">
      <c r="A599" s="1801">
        <v>596</v>
      </c>
      <c r="B599" s="1812"/>
      <c r="C599" s="1830">
        <v>221291</v>
      </c>
      <c r="D599" s="1812" t="s">
        <v>14035</v>
      </c>
      <c r="E599" s="2671" t="s">
        <v>14058</v>
      </c>
      <c r="F599" s="1886" t="s">
        <v>341</v>
      </c>
      <c r="G599" s="1886" t="s">
        <v>10771</v>
      </c>
      <c r="H599" s="2673" t="s">
        <v>41</v>
      </c>
      <c r="I599" s="1830" t="s">
        <v>11467</v>
      </c>
      <c r="J599" s="2386" t="s">
        <v>31</v>
      </c>
      <c r="K599" s="2133" t="s">
        <v>3610</v>
      </c>
      <c r="L599" s="2055">
        <v>0.59236111111111112</v>
      </c>
      <c r="M599" s="2055">
        <v>0.92361111111111116</v>
      </c>
      <c r="N599" s="1812" t="s">
        <v>33</v>
      </c>
      <c r="O599" s="2055">
        <v>0.58680555555555558</v>
      </c>
      <c r="P599" s="2490" t="s">
        <v>34</v>
      </c>
      <c r="Q599" s="2490" t="s">
        <v>34</v>
      </c>
      <c r="R599" s="1812" t="s">
        <v>36</v>
      </c>
      <c r="S599" s="1812" t="s">
        <v>600</v>
      </c>
      <c r="T599" s="1812" t="s">
        <v>36</v>
      </c>
      <c r="U599" s="1812" t="s">
        <v>33</v>
      </c>
      <c r="V599" s="2588">
        <f>L599-O599</f>
        <v>5.5555555555555358E-3</v>
      </c>
      <c r="W599" s="1812"/>
    </row>
    <row r="600" spans="1:23" s="2223" customFormat="1">
      <c r="A600" s="1801">
        <v>597</v>
      </c>
      <c r="B600" s="1812"/>
      <c r="C600" s="1830">
        <v>221930</v>
      </c>
      <c r="D600" s="1812" t="s">
        <v>14035</v>
      </c>
      <c r="E600" s="2671" t="s">
        <v>14059</v>
      </c>
      <c r="F600" s="1886" t="s">
        <v>46</v>
      </c>
      <c r="G600" s="2054" t="s">
        <v>14060</v>
      </c>
      <c r="H600" s="2673" t="s">
        <v>215</v>
      </c>
      <c r="I600" s="1830" t="s">
        <v>214</v>
      </c>
      <c r="J600" s="2386" t="s">
        <v>31</v>
      </c>
      <c r="K600" s="2133" t="s">
        <v>3661</v>
      </c>
      <c r="L600" s="2055">
        <v>0.35069444444444442</v>
      </c>
      <c r="M600" s="2055">
        <v>0.62638888888888888</v>
      </c>
      <c r="N600" s="1812" t="s">
        <v>219</v>
      </c>
      <c r="O600" s="2055">
        <v>0.34375</v>
      </c>
      <c r="P600" s="2490" t="s">
        <v>34</v>
      </c>
      <c r="Q600" s="2490" t="s">
        <v>34</v>
      </c>
      <c r="R600" s="1812" t="s">
        <v>36</v>
      </c>
      <c r="S600" s="1812" t="s">
        <v>600</v>
      </c>
      <c r="T600" s="1812" t="s">
        <v>36</v>
      </c>
      <c r="U600" s="1812" t="s">
        <v>219</v>
      </c>
      <c r="V600" s="2588">
        <f>L600-O600</f>
        <v>6.9444444444444198E-3</v>
      </c>
      <c r="W600" s="1812"/>
    </row>
    <row r="601" spans="1:23" s="2223" customFormat="1">
      <c r="A601" s="1801">
        <v>598</v>
      </c>
      <c r="B601" s="2006"/>
      <c r="C601" s="2489">
        <v>212925</v>
      </c>
      <c r="D601" s="2006" t="s">
        <v>14035</v>
      </c>
      <c r="E601" s="2676" t="s">
        <v>14061</v>
      </c>
      <c r="F601" s="2008" t="s">
        <v>932</v>
      </c>
      <c r="G601" s="2487" t="s">
        <v>14062</v>
      </c>
      <c r="H601" s="2677" t="s">
        <v>343</v>
      </c>
      <c r="I601" s="2489" t="s">
        <v>342</v>
      </c>
      <c r="J601" s="2387" t="s">
        <v>31</v>
      </c>
      <c r="K601" s="2674" t="s">
        <v>56</v>
      </c>
      <c r="L601" s="2485">
        <v>0.6645833333333333</v>
      </c>
      <c r="M601" s="2485">
        <v>0.72916666666666663</v>
      </c>
      <c r="N601" s="2006" t="s">
        <v>33</v>
      </c>
      <c r="O601" s="2485">
        <v>0.65277777777777779</v>
      </c>
      <c r="P601" s="2490" t="s">
        <v>34</v>
      </c>
      <c r="Q601" s="2490" t="s">
        <v>34</v>
      </c>
      <c r="R601" s="2006" t="s">
        <v>36</v>
      </c>
      <c r="S601" s="2006" t="s">
        <v>600</v>
      </c>
      <c r="T601" s="2006" t="s">
        <v>36</v>
      </c>
      <c r="U601" s="2006" t="s">
        <v>33</v>
      </c>
      <c r="V601" s="2589">
        <f>L601-O601</f>
        <v>1.1805555555555514E-2</v>
      </c>
      <c r="W601" s="2006"/>
    </row>
    <row r="602" spans="1:23" s="2223" customFormat="1">
      <c r="A602" s="1801">
        <v>599</v>
      </c>
      <c r="B602" s="1812">
        <v>2129</v>
      </c>
      <c r="C602" s="1997">
        <v>219280</v>
      </c>
      <c r="D602" s="1812" t="s">
        <v>14063</v>
      </c>
      <c r="E602" s="1997" t="s">
        <v>14064</v>
      </c>
      <c r="F602" s="1997" t="s">
        <v>602</v>
      </c>
      <c r="G602" s="1997" t="s">
        <v>100</v>
      </c>
      <c r="H602" s="1997" t="s">
        <v>3346</v>
      </c>
      <c r="I602" s="1997" t="s">
        <v>773</v>
      </c>
      <c r="J602" s="1812" t="s">
        <v>94</v>
      </c>
      <c r="K602" s="2149" t="s">
        <v>1042</v>
      </c>
      <c r="L602" s="2055">
        <v>0.35416666666666669</v>
      </c>
      <c r="M602" s="2055">
        <v>0.54166666666666663</v>
      </c>
      <c r="N602" s="1812" t="s">
        <v>33</v>
      </c>
      <c r="O602" s="2055">
        <v>0.34375</v>
      </c>
      <c r="P602" s="2490" t="s">
        <v>34</v>
      </c>
      <c r="Q602" s="2490" t="s">
        <v>34</v>
      </c>
      <c r="R602" s="2006" t="s">
        <v>600</v>
      </c>
      <c r="S602" s="2006" t="s">
        <v>600</v>
      </c>
      <c r="T602" s="2006" t="s">
        <v>36</v>
      </c>
      <c r="U602" s="2006" t="s">
        <v>367</v>
      </c>
      <c r="V602" s="2589">
        <f>L602-O602</f>
        <v>1.0416666666666685E-2</v>
      </c>
      <c r="W602" s="1830">
        <v>9027023404</v>
      </c>
    </row>
    <row r="603" spans="1:23" s="2223" customFormat="1">
      <c r="A603" s="1801">
        <v>600</v>
      </c>
      <c r="B603" s="1812">
        <v>2625</v>
      </c>
      <c r="C603" s="1997">
        <v>220588</v>
      </c>
      <c r="D603" s="1812" t="s">
        <v>14063</v>
      </c>
      <c r="E603" s="1997" t="s">
        <v>14065</v>
      </c>
      <c r="F603" s="1997" t="s">
        <v>2090</v>
      </c>
      <c r="G603" s="1997" t="s">
        <v>100</v>
      </c>
      <c r="H603" s="1997" t="s">
        <v>3346</v>
      </c>
      <c r="I603" s="1997" t="s">
        <v>773</v>
      </c>
      <c r="J603" s="1812" t="s">
        <v>94</v>
      </c>
      <c r="K603" s="2149" t="s">
        <v>651</v>
      </c>
      <c r="L603" s="2055">
        <v>0.50694444444444442</v>
      </c>
      <c r="M603" s="2055">
        <v>0.84027777777777779</v>
      </c>
      <c r="N603" s="1812" t="s">
        <v>33</v>
      </c>
      <c r="O603" s="2055">
        <v>0.5</v>
      </c>
      <c r="P603" s="2490" t="s">
        <v>34</v>
      </c>
      <c r="Q603" s="2490" t="s">
        <v>34</v>
      </c>
      <c r="R603" s="2006" t="s">
        <v>600</v>
      </c>
      <c r="S603" s="2006" t="s">
        <v>600</v>
      </c>
      <c r="T603" s="2006" t="s">
        <v>36</v>
      </c>
      <c r="U603" s="2006" t="s">
        <v>367</v>
      </c>
      <c r="V603" s="2589">
        <f>L603-O603</f>
        <v>6.9444444444444198E-3</v>
      </c>
      <c r="W603" s="1830">
        <v>8989896456</v>
      </c>
    </row>
    <row r="604" spans="1:23" s="2223" customFormat="1">
      <c r="A604" s="1801">
        <v>601</v>
      </c>
      <c r="B604" s="1812"/>
      <c r="C604" s="1997">
        <v>4459</v>
      </c>
      <c r="D604" s="1812" t="s">
        <v>14063</v>
      </c>
      <c r="E604" s="1997" t="s">
        <v>14066</v>
      </c>
      <c r="F604" s="1997" t="s">
        <v>186</v>
      </c>
      <c r="G604" s="1999" t="s">
        <v>14067</v>
      </c>
      <c r="H604" s="1997" t="s">
        <v>520</v>
      </c>
      <c r="I604" s="1997" t="s">
        <v>519</v>
      </c>
      <c r="J604" s="2386" t="s">
        <v>31</v>
      </c>
      <c r="K604" s="2149" t="s">
        <v>65</v>
      </c>
      <c r="L604" s="2055">
        <v>0.53402777777777777</v>
      </c>
      <c r="M604" s="2055">
        <v>0.6020833333333333</v>
      </c>
      <c r="N604" s="1812" t="s">
        <v>169</v>
      </c>
      <c r="O604" s="2055">
        <v>0.52083333333333337</v>
      </c>
      <c r="P604" s="2490" t="s">
        <v>34</v>
      </c>
      <c r="Q604" s="2490" t="s">
        <v>34</v>
      </c>
      <c r="R604" s="2006" t="s">
        <v>600</v>
      </c>
      <c r="S604" s="2006" t="s">
        <v>600</v>
      </c>
      <c r="T604" s="2006" t="s">
        <v>36</v>
      </c>
      <c r="U604" s="2006" t="s">
        <v>367</v>
      </c>
      <c r="V604" s="2589">
        <f>L604-O604</f>
        <v>1.3194444444444398E-2</v>
      </c>
      <c r="W604" s="1830">
        <v>9871017364</v>
      </c>
    </row>
    <row r="605" spans="1:23" s="1810" customFormat="1">
      <c r="A605" s="1801">
        <v>602</v>
      </c>
      <c r="B605" s="1801"/>
      <c r="C605" s="2014">
        <v>222911</v>
      </c>
      <c r="D605" s="1801" t="s">
        <v>14063</v>
      </c>
      <c r="E605" s="2014" t="s">
        <v>14068</v>
      </c>
      <c r="F605" s="1997" t="s">
        <v>90</v>
      </c>
      <c r="G605" s="1999" t="s">
        <v>7571</v>
      </c>
      <c r="H605" s="1997" t="s">
        <v>463</v>
      </c>
      <c r="I605" s="1997" t="s">
        <v>1541</v>
      </c>
      <c r="J605" s="2386" t="s">
        <v>31</v>
      </c>
      <c r="K605" s="1885" t="s">
        <v>3504</v>
      </c>
      <c r="L605" s="1807">
        <v>0.65069444444444446</v>
      </c>
      <c r="M605" s="1807">
        <v>0.68055555555555558</v>
      </c>
      <c r="N605" s="1812" t="s">
        <v>33</v>
      </c>
      <c r="O605" s="1807">
        <v>0.64236111111111116</v>
      </c>
      <c r="P605" s="2317" t="s">
        <v>34</v>
      </c>
      <c r="Q605" s="2317" t="s">
        <v>34</v>
      </c>
      <c r="R605" s="2006" t="s">
        <v>600</v>
      </c>
      <c r="S605" s="2006" t="s">
        <v>600</v>
      </c>
      <c r="T605" s="2006" t="s">
        <v>36</v>
      </c>
      <c r="U605" s="2006" t="s">
        <v>367</v>
      </c>
      <c r="V605" s="2589">
        <f>L605-O605</f>
        <v>8.3333333333333037E-3</v>
      </c>
      <c r="W605" s="1898">
        <v>8053343584</v>
      </c>
    </row>
    <row r="606" spans="1:23" s="1810" customFormat="1">
      <c r="A606" s="1801">
        <v>603</v>
      </c>
      <c r="B606" s="1801"/>
      <c r="C606" s="1997">
        <v>220951</v>
      </c>
      <c r="D606" s="1801" t="s">
        <v>14063</v>
      </c>
      <c r="E606" s="1997" t="s">
        <v>4408</v>
      </c>
      <c r="F606" s="1997" t="s">
        <v>27</v>
      </c>
      <c r="G606" s="1999" t="s">
        <v>14069</v>
      </c>
      <c r="H606" s="2172" t="s">
        <v>463</v>
      </c>
      <c r="I606" s="1997" t="s">
        <v>1541</v>
      </c>
      <c r="J606" s="2386" t="s">
        <v>31</v>
      </c>
      <c r="K606" s="1885" t="s">
        <v>1018</v>
      </c>
      <c r="L606" s="1807">
        <v>0.3576388888888889</v>
      </c>
      <c r="M606" s="1807">
        <v>0.64236111111111116</v>
      </c>
      <c r="N606" s="1812" t="s">
        <v>33</v>
      </c>
      <c r="O606" s="1807">
        <v>0.35416666666666669</v>
      </c>
      <c r="P606" s="2317" t="s">
        <v>34</v>
      </c>
      <c r="Q606" s="2317" t="s">
        <v>34</v>
      </c>
      <c r="R606" s="2006" t="s">
        <v>600</v>
      </c>
      <c r="S606" s="2006" t="s">
        <v>600</v>
      </c>
      <c r="T606" s="2006" t="s">
        <v>36</v>
      </c>
      <c r="U606" s="2006" t="s">
        <v>367</v>
      </c>
      <c r="V606" s="2589">
        <f>L606-O606</f>
        <v>3.4722222222222099E-3</v>
      </c>
      <c r="W606" s="1898">
        <v>9958136870</v>
      </c>
    </row>
    <row r="607" spans="1:23">
      <c r="A607" s="1801">
        <v>604</v>
      </c>
      <c r="B607" s="775"/>
      <c r="C607" s="2350">
        <v>221802</v>
      </c>
      <c r="D607" s="775" t="s">
        <v>14063</v>
      </c>
      <c r="E607" s="2350" t="s">
        <v>14070</v>
      </c>
      <c r="F607" s="1996" t="s">
        <v>3743</v>
      </c>
      <c r="G607" s="2350" t="s">
        <v>11335</v>
      </c>
      <c r="H607" s="1996" t="s">
        <v>70</v>
      </c>
      <c r="I607" s="2350" t="s">
        <v>183</v>
      </c>
      <c r="J607" s="2379" t="s">
        <v>31</v>
      </c>
      <c r="K607" s="962"/>
      <c r="L607" s="1498">
        <v>0.38541666666666669</v>
      </c>
      <c r="M607" s="1498">
        <v>0.4201388888888889</v>
      </c>
      <c r="N607" s="2651" t="s">
        <v>37</v>
      </c>
      <c r="O607" s="775"/>
      <c r="P607" s="2302"/>
      <c r="Q607" s="2302"/>
      <c r="R607" s="775"/>
      <c r="S607" s="775"/>
      <c r="T607" s="775"/>
      <c r="U607" s="775"/>
      <c r="V607" s="2678"/>
      <c r="W607" s="1643">
        <v>8447633671</v>
      </c>
    </row>
    <row r="608" spans="1:23">
      <c r="A608" s="1801">
        <v>605</v>
      </c>
      <c r="B608" s="775">
        <v>4546</v>
      </c>
      <c r="C608" s="2350">
        <v>222325</v>
      </c>
      <c r="D608" s="775" t="s">
        <v>14063</v>
      </c>
      <c r="E608" s="2350" t="s">
        <v>14071</v>
      </c>
      <c r="F608" s="1996" t="s">
        <v>262</v>
      </c>
      <c r="G608" s="2350" t="s">
        <v>13125</v>
      </c>
      <c r="H608" s="1996" t="s">
        <v>70</v>
      </c>
      <c r="I608" s="2350" t="s">
        <v>183</v>
      </c>
      <c r="J608" s="2379" t="s">
        <v>31</v>
      </c>
      <c r="K608" s="775"/>
      <c r="L608" s="1498">
        <v>0.42083333333333334</v>
      </c>
      <c r="M608" s="1498">
        <v>0.4548611111111111</v>
      </c>
      <c r="N608" s="2651" t="s">
        <v>37</v>
      </c>
      <c r="O608" s="775"/>
      <c r="P608" s="2302"/>
      <c r="Q608" s="2302"/>
      <c r="R608" s="775"/>
      <c r="S608" s="775"/>
      <c r="T608" s="775"/>
      <c r="U608" s="775"/>
      <c r="V608" s="2678"/>
      <c r="W608" s="1875">
        <v>8102127814</v>
      </c>
    </row>
    <row r="609" spans="1:23">
      <c r="A609" s="1801">
        <v>606</v>
      </c>
      <c r="B609" s="775">
        <v>3108</v>
      </c>
      <c r="C609" s="2350">
        <v>30587</v>
      </c>
      <c r="D609" s="775" t="s">
        <v>14063</v>
      </c>
      <c r="E609" s="2350" t="s">
        <v>14072</v>
      </c>
      <c r="F609" s="1996" t="s">
        <v>1102</v>
      </c>
      <c r="G609" s="2350" t="s">
        <v>13125</v>
      </c>
      <c r="H609" s="1996" t="s">
        <v>70</v>
      </c>
      <c r="I609" s="2350" t="s">
        <v>183</v>
      </c>
      <c r="J609" s="2379" t="s">
        <v>31</v>
      </c>
      <c r="K609" s="775"/>
      <c r="L609" s="1498">
        <v>0.45694444444444443</v>
      </c>
      <c r="M609" s="1498">
        <v>0.48958333333333331</v>
      </c>
      <c r="N609" s="2651" t="s">
        <v>37</v>
      </c>
      <c r="O609" s="775"/>
      <c r="P609" s="2302"/>
      <c r="Q609" s="2302"/>
      <c r="R609" s="775"/>
      <c r="S609" s="775"/>
      <c r="T609" s="775"/>
      <c r="U609" s="775"/>
      <c r="V609" s="2678"/>
      <c r="W609" s="1875">
        <v>9962128705</v>
      </c>
    </row>
    <row r="610" spans="1:23">
      <c r="A610" s="1801">
        <v>607</v>
      </c>
      <c r="B610" s="775">
        <v>3142</v>
      </c>
      <c r="C610" s="2350">
        <v>216988</v>
      </c>
      <c r="D610" s="775" t="s">
        <v>14063</v>
      </c>
      <c r="E610" s="2350" t="s">
        <v>14073</v>
      </c>
      <c r="F610" s="1996" t="s">
        <v>952</v>
      </c>
      <c r="G610" s="2350" t="s">
        <v>14074</v>
      </c>
      <c r="H610" s="1996" t="s">
        <v>70</v>
      </c>
      <c r="I610" s="2350" t="s">
        <v>183</v>
      </c>
      <c r="J610" s="2379" t="s">
        <v>31</v>
      </c>
      <c r="K610" s="775"/>
      <c r="L610" s="1498">
        <v>0.5395833333333333</v>
      </c>
      <c r="M610" s="1498">
        <v>0.62847222222222221</v>
      </c>
      <c r="N610" s="2651" t="s">
        <v>37</v>
      </c>
      <c r="O610" s="775"/>
      <c r="P610" s="2302"/>
      <c r="Q610" s="2302"/>
      <c r="R610" s="775"/>
      <c r="S610" s="775"/>
      <c r="T610" s="775"/>
      <c r="U610" s="775"/>
      <c r="V610" s="2678"/>
      <c r="W610" s="1875">
        <v>9873788379</v>
      </c>
    </row>
    <row r="611" spans="1:23" s="2223" customFormat="1">
      <c r="A611" s="1801">
        <v>608</v>
      </c>
      <c r="B611" s="1812">
        <v>4558</v>
      </c>
      <c r="C611" s="1997">
        <v>220828</v>
      </c>
      <c r="D611" s="1812" t="s">
        <v>14063</v>
      </c>
      <c r="E611" s="1997" t="s">
        <v>14075</v>
      </c>
      <c r="F611" s="1997" t="s">
        <v>887</v>
      </c>
      <c r="G611" s="1997" t="s">
        <v>14076</v>
      </c>
      <c r="H611" s="1997" t="s">
        <v>463</v>
      </c>
      <c r="I611" s="1997" t="s">
        <v>462</v>
      </c>
      <c r="J611" s="2386" t="s">
        <v>31</v>
      </c>
      <c r="K611" s="2112" t="s">
        <v>229</v>
      </c>
      <c r="L611" s="2055">
        <v>0.35416666666666669</v>
      </c>
      <c r="M611" s="2055">
        <v>0.46250000000000002</v>
      </c>
      <c r="N611" s="1812" t="s">
        <v>33</v>
      </c>
      <c r="O611" s="2055">
        <v>0.34722222222222221</v>
      </c>
      <c r="P611" s="2317" t="s">
        <v>34</v>
      </c>
      <c r="Q611" s="2317" t="s">
        <v>34</v>
      </c>
      <c r="R611" s="2006" t="s">
        <v>36</v>
      </c>
      <c r="S611" s="2006" t="s">
        <v>600</v>
      </c>
      <c r="T611" s="2006" t="s">
        <v>36</v>
      </c>
      <c r="U611" s="2006" t="s">
        <v>33</v>
      </c>
      <c r="V611" s="2589">
        <f>L611-O611</f>
        <v>6.9444444444444753E-3</v>
      </c>
      <c r="W611" s="1830">
        <v>9813457189</v>
      </c>
    </row>
    <row r="612" spans="1:23" s="2223" customFormat="1">
      <c r="A612" s="1801">
        <v>609</v>
      </c>
      <c r="B612" s="1812">
        <v>4504</v>
      </c>
      <c r="C612" s="1997">
        <v>222111</v>
      </c>
      <c r="D612" s="1812" t="s">
        <v>14063</v>
      </c>
      <c r="E612" s="1997" t="s">
        <v>14077</v>
      </c>
      <c r="F612" s="1997" t="s">
        <v>443</v>
      </c>
      <c r="G612" s="1997" t="s">
        <v>14078</v>
      </c>
      <c r="H612" s="1997" t="s">
        <v>10393</v>
      </c>
      <c r="I612" s="1997" t="s">
        <v>47</v>
      </c>
      <c r="J612" s="2386" t="s">
        <v>31</v>
      </c>
      <c r="K612" s="2112" t="s">
        <v>7619</v>
      </c>
      <c r="L612" s="2055">
        <v>0.55902777777777779</v>
      </c>
      <c r="M612" s="2055">
        <v>0.7</v>
      </c>
      <c r="N612" s="1812" t="s">
        <v>33</v>
      </c>
      <c r="O612" s="2055">
        <v>0.55208333333333337</v>
      </c>
      <c r="P612" s="2317" t="s">
        <v>34</v>
      </c>
      <c r="Q612" s="2317" t="s">
        <v>34</v>
      </c>
      <c r="R612" s="2006" t="s">
        <v>600</v>
      </c>
      <c r="S612" s="2006" t="s">
        <v>600</v>
      </c>
      <c r="T612" s="2006" t="s">
        <v>36</v>
      </c>
      <c r="U612" s="2006" t="s">
        <v>367</v>
      </c>
      <c r="V612" s="2589">
        <f>L612-O612</f>
        <v>6.9444444444444198E-3</v>
      </c>
      <c r="W612" s="1830">
        <v>7042966306</v>
      </c>
    </row>
    <row r="613" spans="1:23" s="2223" customFormat="1">
      <c r="A613" s="1801">
        <v>610</v>
      </c>
      <c r="B613" s="1812"/>
      <c r="C613" s="1997">
        <v>221939</v>
      </c>
      <c r="D613" s="1812" t="s">
        <v>14063</v>
      </c>
      <c r="E613" s="1997" t="s">
        <v>7046</v>
      </c>
      <c r="F613" s="1997" t="s">
        <v>852</v>
      </c>
      <c r="G613" s="1997" t="s">
        <v>14079</v>
      </c>
      <c r="H613" s="1997" t="s">
        <v>389</v>
      </c>
      <c r="I613" s="1997" t="s">
        <v>9210</v>
      </c>
      <c r="J613" s="2386" t="s">
        <v>31</v>
      </c>
      <c r="K613" s="2112" t="s">
        <v>1027</v>
      </c>
      <c r="L613" s="2055">
        <v>0.3576388888888889</v>
      </c>
      <c r="M613" s="2055">
        <v>0.56944444444444442</v>
      </c>
      <c r="N613" s="1812" t="s">
        <v>33</v>
      </c>
      <c r="O613" s="2055">
        <v>0.35416666666666669</v>
      </c>
      <c r="P613" s="2317" t="s">
        <v>34</v>
      </c>
      <c r="Q613" s="2317" t="s">
        <v>34</v>
      </c>
      <c r="R613" s="2006" t="s">
        <v>600</v>
      </c>
      <c r="S613" s="2006" t="s">
        <v>600</v>
      </c>
      <c r="T613" s="2006" t="s">
        <v>36</v>
      </c>
      <c r="U613" s="2006" t="s">
        <v>367</v>
      </c>
      <c r="V613" s="2589">
        <f>L613-O613</f>
        <v>3.4722222222222099E-3</v>
      </c>
      <c r="W613" s="1830">
        <v>7299947209</v>
      </c>
    </row>
    <row r="614" spans="1:23" s="2223" customFormat="1" ht="27.75">
      <c r="A614" s="1801">
        <v>611</v>
      </c>
      <c r="B614" s="1812">
        <v>4617</v>
      </c>
      <c r="C614" s="1997">
        <v>220319</v>
      </c>
      <c r="D614" s="1812" t="s">
        <v>14063</v>
      </c>
      <c r="E614" s="1997" t="s">
        <v>14080</v>
      </c>
      <c r="F614" s="1997" t="s">
        <v>1826</v>
      </c>
      <c r="G614" s="1999" t="s">
        <v>2046</v>
      </c>
      <c r="H614" s="1997" t="s">
        <v>389</v>
      </c>
      <c r="I614" s="1997" t="s">
        <v>9210</v>
      </c>
      <c r="J614" s="2386" t="s">
        <v>31</v>
      </c>
      <c r="K614" s="2112" t="s">
        <v>14081</v>
      </c>
      <c r="L614" s="2055">
        <v>0.58333333333333337</v>
      </c>
      <c r="M614" s="2055">
        <v>0.7895833333333333</v>
      </c>
      <c r="N614" s="2224" t="s">
        <v>352</v>
      </c>
      <c r="O614" s="2055">
        <v>0.56944444444444442</v>
      </c>
      <c r="P614" s="2317" t="s">
        <v>34</v>
      </c>
      <c r="Q614" s="2317" t="s">
        <v>34</v>
      </c>
      <c r="R614" s="2006" t="s">
        <v>36</v>
      </c>
      <c r="S614" s="2006" t="s">
        <v>600</v>
      </c>
      <c r="T614" s="2006" t="s">
        <v>36</v>
      </c>
      <c r="U614" s="2006" t="s">
        <v>33</v>
      </c>
      <c r="V614" s="2589">
        <f>L614-O614</f>
        <v>1.3888888888888951E-2</v>
      </c>
      <c r="W614" s="1830">
        <v>9717482278</v>
      </c>
    </row>
    <row r="615" spans="1:23" s="2223" customFormat="1">
      <c r="A615" s="1801">
        <v>612</v>
      </c>
      <c r="B615" s="1812">
        <v>3574</v>
      </c>
      <c r="C615" s="1997">
        <v>184893</v>
      </c>
      <c r="D615" s="1812" t="s">
        <v>14063</v>
      </c>
      <c r="E615" s="1997" t="s">
        <v>14082</v>
      </c>
      <c r="F615" s="1997" t="s">
        <v>2095</v>
      </c>
      <c r="G615" s="1999" t="s">
        <v>110</v>
      </c>
      <c r="H615" s="1997" t="s">
        <v>29</v>
      </c>
      <c r="I615" s="1997" t="s">
        <v>11001</v>
      </c>
      <c r="J615" s="2386" t="s">
        <v>31</v>
      </c>
      <c r="K615" s="2112" t="s">
        <v>7628</v>
      </c>
      <c r="L615" s="2055">
        <v>0.34652777777777777</v>
      </c>
      <c r="M615" s="2055">
        <v>0.40347222222222223</v>
      </c>
      <c r="N615" s="1812" t="s">
        <v>33</v>
      </c>
      <c r="O615" s="2055">
        <v>0.33680555555555558</v>
      </c>
      <c r="P615" s="2317" t="s">
        <v>34</v>
      </c>
      <c r="Q615" s="2317" t="s">
        <v>34</v>
      </c>
      <c r="R615" s="2006" t="s">
        <v>600</v>
      </c>
      <c r="S615" s="2006" t="s">
        <v>600</v>
      </c>
      <c r="T615" s="2006" t="s">
        <v>36</v>
      </c>
      <c r="U615" s="2006" t="s">
        <v>367</v>
      </c>
      <c r="V615" s="2589">
        <f>L615-O615</f>
        <v>9.7222222222221877E-3</v>
      </c>
      <c r="W615" s="1830">
        <v>9813161641</v>
      </c>
    </row>
    <row r="616" spans="1:23" s="2223" customFormat="1">
      <c r="A616" s="1801">
        <v>613</v>
      </c>
      <c r="B616" s="1812">
        <v>3573</v>
      </c>
      <c r="C616" s="1997">
        <v>215170</v>
      </c>
      <c r="D616" s="1812" t="s">
        <v>14063</v>
      </c>
      <c r="E616" s="1997" t="s">
        <v>14083</v>
      </c>
      <c r="F616" s="1997" t="s">
        <v>2095</v>
      </c>
      <c r="G616" s="1999" t="s">
        <v>11345</v>
      </c>
      <c r="H616" s="1997" t="s">
        <v>29</v>
      </c>
      <c r="I616" s="1997" t="s">
        <v>10420</v>
      </c>
      <c r="J616" s="2386" t="s">
        <v>31</v>
      </c>
      <c r="K616" s="2112" t="s">
        <v>4395</v>
      </c>
      <c r="L616" s="2055">
        <v>0.41666666666666669</v>
      </c>
      <c r="M616" s="2055">
        <v>0.5</v>
      </c>
      <c r="N616" s="1812" t="s">
        <v>33</v>
      </c>
      <c r="O616" s="2055">
        <v>0.40972222222222221</v>
      </c>
      <c r="P616" s="2317" t="s">
        <v>34</v>
      </c>
      <c r="Q616" s="2317" t="s">
        <v>34</v>
      </c>
      <c r="R616" s="2006" t="s">
        <v>36</v>
      </c>
      <c r="S616" s="2006" t="s">
        <v>600</v>
      </c>
      <c r="T616" s="2006" t="s">
        <v>36</v>
      </c>
      <c r="U616" s="2006" t="s">
        <v>33</v>
      </c>
      <c r="V616" s="2589">
        <f>L616-O616</f>
        <v>6.9444444444444753E-3</v>
      </c>
      <c r="W616" s="1830">
        <v>9971969969</v>
      </c>
    </row>
    <row r="617" spans="1:23" s="2223" customFormat="1">
      <c r="A617" s="1801">
        <v>614</v>
      </c>
      <c r="B617" s="1812">
        <v>2122</v>
      </c>
      <c r="C617" s="1997">
        <v>107444</v>
      </c>
      <c r="D617" s="1812" t="s">
        <v>14063</v>
      </c>
      <c r="E617" s="1997" t="s">
        <v>14084</v>
      </c>
      <c r="F617" s="1997" t="s">
        <v>178</v>
      </c>
      <c r="G617" s="1999" t="s">
        <v>14085</v>
      </c>
      <c r="H617" s="1997" t="s">
        <v>29</v>
      </c>
      <c r="I617" s="1997" t="s">
        <v>109</v>
      </c>
      <c r="J617" s="2386" t="s">
        <v>31</v>
      </c>
      <c r="K617" s="2112" t="s">
        <v>229</v>
      </c>
      <c r="L617" s="2055">
        <v>0.51041666666666663</v>
      </c>
      <c r="M617" s="2055">
        <v>0.64930555555555558</v>
      </c>
      <c r="N617" s="1812" t="s">
        <v>33</v>
      </c>
      <c r="O617" s="2055">
        <v>0.5</v>
      </c>
      <c r="P617" s="2317" t="s">
        <v>34</v>
      </c>
      <c r="Q617" s="2317" t="s">
        <v>34</v>
      </c>
      <c r="R617" s="2006" t="s">
        <v>36</v>
      </c>
      <c r="S617" s="2006" t="s">
        <v>600</v>
      </c>
      <c r="T617" s="2006" t="s">
        <v>36</v>
      </c>
      <c r="U617" s="2006" t="s">
        <v>33</v>
      </c>
      <c r="V617" s="2589">
        <f>L617-O617</f>
        <v>1.041666666666663E-2</v>
      </c>
      <c r="W617" s="1830">
        <v>9548207271</v>
      </c>
    </row>
    <row r="618" spans="1:23" s="2223" customFormat="1">
      <c r="A618" s="1801">
        <v>615</v>
      </c>
      <c r="B618" s="1812">
        <v>4513</v>
      </c>
      <c r="C618" s="1997">
        <v>208669</v>
      </c>
      <c r="D618" s="1812" t="s">
        <v>14063</v>
      </c>
      <c r="E618" s="1997" t="s">
        <v>1741</v>
      </c>
      <c r="F618" s="1997" t="s">
        <v>547</v>
      </c>
      <c r="G618" s="1999" t="s">
        <v>4475</v>
      </c>
      <c r="H618" s="1997" t="s">
        <v>29</v>
      </c>
      <c r="I618" s="1997" t="s">
        <v>10420</v>
      </c>
      <c r="J618" s="2386" t="s">
        <v>31</v>
      </c>
      <c r="K618" s="2112" t="s">
        <v>56</v>
      </c>
      <c r="L618" s="2055">
        <v>0.66666666666666663</v>
      </c>
      <c r="M618" s="2055">
        <v>0.70833333333333337</v>
      </c>
      <c r="N618" s="1812" t="s">
        <v>33</v>
      </c>
      <c r="O618" s="2055">
        <v>0.65972222222222221</v>
      </c>
      <c r="P618" s="2317" t="s">
        <v>34</v>
      </c>
      <c r="Q618" s="2317" t="s">
        <v>34</v>
      </c>
      <c r="R618" s="2006" t="s">
        <v>600</v>
      </c>
      <c r="S618" s="2006" t="s">
        <v>600</v>
      </c>
      <c r="T618" s="2006" t="s">
        <v>36</v>
      </c>
      <c r="U618" s="2006" t="s">
        <v>367</v>
      </c>
      <c r="V618" s="2589">
        <f>L618-O618</f>
        <v>6.9444444444444198E-3</v>
      </c>
      <c r="W618" s="1830">
        <v>9891490530</v>
      </c>
    </row>
    <row r="619" spans="1:23" s="2223" customFormat="1">
      <c r="A619" s="1801">
        <v>616</v>
      </c>
      <c r="B619" s="1812">
        <v>2145</v>
      </c>
      <c r="C619" s="1997">
        <v>217410</v>
      </c>
      <c r="D619" s="1812" t="s">
        <v>14063</v>
      </c>
      <c r="E619" s="1997" t="s">
        <v>14086</v>
      </c>
      <c r="F619" s="1997" t="s">
        <v>913</v>
      </c>
      <c r="G619" s="1997" t="s">
        <v>4758</v>
      </c>
      <c r="H619" s="1997" t="s">
        <v>2226</v>
      </c>
      <c r="I619" s="1997" t="s">
        <v>104</v>
      </c>
      <c r="J619" s="1812" t="s">
        <v>94</v>
      </c>
      <c r="K619" s="2112" t="s">
        <v>885</v>
      </c>
      <c r="L619" s="2055">
        <v>0.72083333333333333</v>
      </c>
      <c r="M619" s="2055">
        <v>0.75</v>
      </c>
      <c r="N619" s="1812" t="s">
        <v>33</v>
      </c>
      <c r="O619" s="2055">
        <v>0.71180555555555558</v>
      </c>
      <c r="P619" s="2317" t="s">
        <v>34</v>
      </c>
      <c r="Q619" s="2317" t="s">
        <v>34</v>
      </c>
      <c r="R619" s="2006" t="s">
        <v>36</v>
      </c>
      <c r="S619" s="2006" t="s">
        <v>600</v>
      </c>
      <c r="T619" s="2006" t="s">
        <v>36</v>
      </c>
      <c r="U619" s="2006" t="s">
        <v>33</v>
      </c>
      <c r="V619" s="2589">
        <f>L619-O619</f>
        <v>9.0277777777777457E-3</v>
      </c>
      <c r="W619" s="1830">
        <v>9871860631</v>
      </c>
    </row>
    <row r="620" spans="1:23" s="2223" customFormat="1">
      <c r="A620" s="1801">
        <v>617</v>
      </c>
      <c r="B620" s="1812">
        <v>4532</v>
      </c>
      <c r="C620" s="1997">
        <v>221530</v>
      </c>
      <c r="D620" s="1812" t="s">
        <v>14063</v>
      </c>
      <c r="E620" s="1997" t="s">
        <v>14087</v>
      </c>
      <c r="F620" s="1997" t="s">
        <v>1777</v>
      </c>
      <c r="G620" s="1999" t="s">
        <v>14088</v>
      </c>
      <c r="H620" s="1997" t="s">
        <v>41</v>
      </c>
      <c r="I620" s="1997" t="s">
        <v>11467</v>
      </c>
      <c r="J620" s="2386" t="s">
        <v>31</v>
      </c>
      <c r="K620" s="2112" t="s">
        <v>5900</v>
      </c>
      <c r="L620" s="2055">
        <v>0.35069444444444442</v>
      </c>
      <c r="M620" s="2055">
        <v>0.77083333333333337</v>
      </c>
      <c r="N620" s="1812" t="s">
        <v>33</v>
      </c>
      <c r="O620" s="2055">
        <v>0.34027777777777779</v>
      </c>
      <c r="P620" s="2317" t="s">
        <v>34</v>
      </c>
      <c r="Q620" s="2317" t="s">
        <v>34</v>
      </c>
      <c r="R620" s="2006" t="s">
        <v>600</v>
      </c>
      <c r="S620" s="2006" t="s">
        <v>600</v>
      </c>
      <c r="T620" s="2006" t="s">
        <v>36</v>
      </c>
      <c r="U620" s="2006" t="s">
        <v>367</v>
      </c>
      <c r="V620" s="2589">
        <f>L620-O620</f>
        <v>1.041666666666663E-2</v>
      </c>
      <c r="W620" s="1830">
        <v>9811531642</v>
      </c>
    </row>
    <row r="621" spans="1:23" s="2223" customFormat="1">
      <c r="A621" s="1801">
        <v>618</v>
      </c>
      <c r="B621" s="1812">
        <v>4622</v>
      </c>
      <c r="C621" s="1997">
        <v>193904</v>
      </c>
      <c r="D621" s="1812" t="s">
        <v>14063</v>
      </c>
      <c r="E621" s="1997" t="s">
        <v>14089</v>
      </c>
      <c r="F621" s="1997" t="s">
        <v>311</v>
      </c>
      <c r="G621" s="1997" t="s">
        <v>7330</v>
      </c>
      <c r="H621" s="1997" t="s">
        <v>2226</v>
      </c>
      <c r="I621" s="1997" t="s">
        <v>104</v>
      </c>
      <c r="J621" s="2386" t="s">
        <v>31</v>
      </c>
      <c r="K621" s="2112" t="s">
        <v>3514</v>
      </c>
      <c r="L621" s="2055">
        <v>0.34652777777777777</v>
      </c>
      <c r="M621" s="2055">
        <v>0.44583333333333336</v>
      </c>
      <c r="N621" s="1812" t="s">
        <v>33</v>
      </c>
      <c r="O621" s="2055">
        <v>0.33680555555555558</v>
      </c>
      <c r="P621" s="2317" t="s">
        <v>34</v>
      </c>
      <c r="Q621" s="2317" t="s">
        <v>34</v>
      </c>
      <c r="R621" s="2006" t="s">
        <v>600</v>
      </c>
      <c r="S621" s="2006" t="s">
        <v>600</v>
      </c>
      <c r="T621" s="2006" t="s">
        <v>36</v>
      </c>
      <c r="U621" s="2006" t="s">
        <v>367</v>
      </c>
      <c r="V621" s="2589">
        <f>L621-O621</f>
        <v>9.7222222222221877E-3</v>
      </c>
      <c r="W621" s="1830">
        <v>9899216173</v>
      </c>
    </row>
    <row r="622" spans="1:23" s="2223" customFormat="1">
      <c r="A622" s="1801">
        <v>619</v>
      </c>
      <c r="B622" s="1812">
        <v>3548</v>
      </c>
      <c r="C622" s="1997">
        <v>218184</v>
      </c>
      <c r="D622" s="1812" t="s">
        <v>14063</v>
      </c>
      <c r="E622" s="1997" t="s">
        <v>14090</v>
      </c>
      <c r="F622" s="1997" t="s">
        <v>835</v>
      </c>
      <c r="G622" s="1997" t="s">
        <v>14091</v>
      </c>
      <c r="H622" s="1997" t="s">
        <v>2226</v>
      </c>
      <c r="I622" s="1997" t="s">
        <v>104</v>
      </c>
      <c r="J622" s="2386" t="s">
        <v>31</v>
      </c>
      <c r="K622" s="2112" t="s">
        <v>1042</v>
      </c>
      <c r="L622" s="2055">
        <v>0.46388888888888891</v>
      </c>
      <c r="M622" s="2055">
        <v>0.62152777777777779</v>
      </c>
      <c r="N622" s="1812" t="s">
        <v>33</v>
      </c>
      <c r="O622" s="2055">
        <v>0.4548611111111111</v>
      </c>
      <c r="P622" s="2317" t="s">
        <v>34</v>
      </c>
      <c r="Q622" s="2317" t="s">
        <v>34</v>
      </c>
      <c r="R622" s="2006" t="s">
        <v>600</v>
      </c>
      <c r="S622" s="2006" t="s">
        <v>600</v>
      </c>
      <c r="T622" s="2006" t="s">
        <v>36</v>
      </c>
      <c r="U622" s="2006" t="s">
        <v>367</v>
      </c>
      <c r="V622" s="2589">
        <f>L622-O622</f>
        <v>9.0277777777778012E-3</v>
      </c>
      <c r="W622" s="1830">
        <v>8851183746</v>
      </c>
    </row>
    <row r="623" spans="1:23" s="2223" customFormat="1">
      <c r="A623" s="1801">
        <v>620</v>
      </c>
      <c r="B623" s="1812">
        <v>4573</v>
      </c>
      <c r="C623" s="1997">
        <v>218130</v>
      </c>
      <c r="D623" s="1812" t="s">
        <v>14063</v>
      </c>
      <c r="E623" s="1997" t="s">
        <v>8424</v>
      </c>
      <c r="F623" s="1997" t="s">
        <v>1024</v>
      </c>
      <c r="G623" s="1997" t="s">
        <v>394</v>
      </c>
      <c r="H623" s="1997" t="s">
        <v>2226</v>
      </c>
      <c r="I623" s="1997" t="s">
        <v>104</v>
      </c>
      <c r="J623" s="2386" t="s">
        <v>31</v>
      </c>
      <c r="K623" s="2112" t="s">
        <v>43</v>
      </c>
      <c r="L623" s="2055">
        <v>0.62986111111111109</v>
      </c>
      <c r="M623" s="2055">
        <v>0.70486111111111116</v>
      </c>
      <c r="N623" s="1812" t="s">
        <v>33</v>
      </c>
      <c r="O623" s="2055">
        <v>0.625</v>
      </c>
      <c r="P623" s="2317" t="s">
        <v>34</v>
      </c>
      <c r="Q623" s="2317" t="s">
        <v>34</v>
      </c>
      <c r="R623" s="2006" t="s">
        <v>600</v>
      </c>
      <c r="S623" s="2006" t="s">
        <v>600</v>
      </c>
      <c r="T623" s="2006" t="s">
        <v>36</v>
      </c>
      <c r="U623" s="2006" t="s">
        <v>367</v>
      </c>
      <c r="V623" s="2589">
        <f>L623-O623</f>
        <v>4.8611111111110938E-3</v>
      </c>
      <c r="W623" s="1830">
        <v>7982591073</v>
      </c>
    </row>
    <row r="624" spans="1:23" s="2223" customFormat="1">
      <c r="A624" s="1801">
        <v>621</v>
      </c>
      <c r="B624" s="1812">
        <v>3145</v>
      </c>
      <c r="C624" s="1997">
        <v>222519</v>
      </c>
      <c r="D624" s="1812" t="s">
        <v>14063</v>
      </c>
      <c r="E624" s="1997" t="s">
        <v>8648</v>
      </c>
      <c r="F624" s="1997" t="s">
        <v>1777</v>
      </c>
      <c r="G624" s="1997" t="s">
        <v>917</v>
      </c>
      <c r="H624" s="1997" t="s">
        <v>389</v>
      </c>
      <c r="I624" s="1997" t="s">
        <v>9210</v>
      </c>
      <c r="J624" s="2386" t="s">
        <v>31</v>
      </c>
      <c r="K624" s="2112" t="s">
        <v>980</v>
      </c>
      <c r="L624" s="2055">
        <v>0.71180555555555558</v>
      </c>
      <c r="M624" s="2055">
        <v>0.76388888888888884</v>
      </c>
      <c r="N624" s="1812" t="s">
        <v>33</v>
      </c>
      <c r="O624" s="2055">
        <v>0.70833333333333337</v>
      </c>
      <c r="P624" s="2317" t="s">
        <v>34</v>
      </c>
      <c r="Q624" s="2317" t="s">
        <v>34</v>
      </c>
      <c r="R624" s="2006" t="s">
        <v>600</v>
      </c>
      <c r="S624" s="2006" t="s">
        <v>600</v>
      </c>
      <c r="T624" s="2006" t="s">
        <v>36</v>
      </c>
      <c r="U624" s="2006" t="s">
        <v>367</v>
      </c>
      <c r="V624" s="2589">
        <f>L624-O624</f>
        <v>3.4722222222222099E-3</v>
      </c>
      <c r="W624" s="1830">
        <v>8307145453</v>
      </c>
    </row>
    <row r="625" spans="1:23" s="2223" customFormat="1">
      <c r="A625" s="1801">
        <v>622</v>
      </c>
      <c r="B625" s="2006">
        <v>4578</v>
      </c>
      <c r="C625" s="2013">
        <v>202358</v>
      </c>
      <c r="D625" s="2006" t="s">
        <v>14063</v>
      </c>
      <c r="E625" s="2013" t="s">
        <v>12494</v>
      </c>
      <c r="F625" s="2013" t="s">
        <v>840</v>
      </c>
      <c r="G625" s="2013" t="s">
        <v>14092</v>
      </c>
      <c r="H625" s="2013" t="s">
        <v>215</v>
      </c>
      <c r="I625" s="2013" t="s">
        <v>8197</v>
      </c>
      <c r="J625" s="2387" t="s">
        <v>31</v>
      </c>
      <c r="K625" s="2613" t="s">
        <v>599</v>
      </c>
      <c r="L625" s="2485">
        <v>0.37569444444444444</v>
      </c>
      <c r="M625" s="2485">
        <v>0.45347222222222222</v>
      </c>
      <c r="N625" s="2006" t="s">
        <v>219</v>
      </c>
      <c r="O625" s="2485">
        <v>0.37152777777777779</v>
      </c>
      <c r="P625" s="2317" t="s">
        <v>34</v>
      </c>
      <c r="Q625" s="2317" t="s">
        <v>34</v>
      </c>
      <c r="R625" s="2006" t="s">
        <v>600</v>
      </c>
      <c r="S625" s="2006" t="s">
        <v>600</v>
      </c>
      <c r="T625" s="2006" t="s">
        <v>36</v>
      </c>
      <c r="U625" s="2006" t="s">
        <v>367</v>
      </c>
      <c r="V625" s="2589">
        <f>L625-O625</f>
        <v>4.1666666666666519E-3</v>
      </c>
      <c r="W625" s="2489">
        <v>8930096515</v>
      </c>
    </row>
    <row r="626" spans="1:23" s="2223" customFormat="1" ht="27.75">
      <c r="A626" s="1801">
        <v>623</v>
      </c>
      <c r="B626" s="1812"/>
      <c r="C626" s="1805">
        <v>221560</v>
      </c>
      <c r="D626" s="1812" t="s">
        <v>14063</v>
      </c>
      <c r="E626" s="1805" t="s">
        <v>13649</v>
      </c>
      <c r="F626" s="1805" t="s">
        <v>616</v>
      </c>
      <c r="G626" s="1811" t="s">
        <v>1871</v>
      </c>
      <c r="H626" s="1805" t="s">
        <v>29</v>
      </c>
      <c r="I626" s="1805" t="s">
        <v>28</v>
      </c>
      <c r="J626" s="2386" t="s">
        <v>31</v>
      </c>
      <c r="K626" s="2149" t="s">
        <v>168</v>
      </c>
      <c r="L626" s="2055">
        <v>0.65972222222222221</v>
      </c>
      <c r="M626" s="2055">
        <v>0.73958333333333337</v>
      </c>
      <c r="N626" s="2224" t="s">
        <v>559</v>
      </c>
      <c r="O626" s="2055">
        <v>0.64583333333333337</v>
      </c>
      <c r="P626" s="2317" t="s">
        <v>34</v>
      </c>
      <c r="Q626" s="2317" t="s">
        <v>34</v>
      </c>
      <c r="R626" s="1812" t="s">
        <v>600</v>
      </c>
      <c r="S626" s="1812" t="s">
        <v>600</v>
      </c>
      <c r="T626" s="1812" t="s">
        <v>36</v>
      </c>
      <c r="U626" s="1812" t="s">
        <v>367</v>
      </c>
      <c r="V626" s="2588">
        <f>L626-O626</f>
        <v>1.388888888888884E-2</v>
      </c>
      <c r="W626" s="1812"/>
    </row>
    <row r="627" spans="1:23" s="2223" customFormat="1">
      <c r="A627" s="1801">
        <v>624</v>
      </c>
      <c r="B627" s="1812"/>
      <c r="C627" s="1805">
        <v>219702</v>
      </c>
      <c r="D627" s="1812" t="s">
        <v>14063</v>
      </c>
      <c r="E627" s="1805" t="s">
        <v>14093</v>
      </c>
      <c r="F627" s="1805" t="s">
        <v>126</v>
      </c>
      <c r="G627" s="1805" t="s">
        <v>128</v>
      </c>
      <c r="H627" s="1805" t="s">
        <v>29</v>
      </c>
      <c r="I627" s="1805" t="s">
        <v>28</v>
      </c>
      <c r="J627" s="1812" t="s">
        <v>188</v>
      </c>
      <c r="K627" s="2149" t="s">
        <v>606</v>
      </c>
      <c r="L627" s="2055">
        <v>0.75694444444444442</v>
      </c>
      <c r="M627" s="2055">
        <v>0.79166666666666663</v>
      </c>
      <c r="N627" s="1812" t="s">
        <v>33</v>
      </c>
      <c r="O627" s="2055">
        <v>0.75</v>
      </c>
      <c r="P627" s="2317" t="s">
        <v>34</v>
      </c>
      <c r="Q627" s="2317" t="s">
        <v>34</v>
      </c>
      <c r="R627" s="1812" t="s">
        <v>36</v>
      </c>
      <c r="S627" s="1812" t="s">
        <v>600</v>
      </c>
      <c r="T627" s="1812" t="s">
        <v>36</v>
      </c>
      <c r="U627" s="1812" t="s">
        <v>33</v>
      </c>
      <c r="V627" s="2588">
        <f>L627-O627</f>
        <v>6.9444444444444198E-3</v>
      </c>
      <c r="W627" s="1812"/>
    </row>
    <row r="628" spans="1:23" s="2223" customFormat="1">
      <c r="A628" s="1801">
        <v>625</v>
      </c>
      <c r="B628" s="1812"/>
      <c r="C628" s="1805">
        <v>221921</v>
      </c>
      <c r="D628" s="1812" t="s">
        <v>14094</v>
      </c>
      <c r="E628" s="1805" t="s">
        <v>14095</v>
      </c>
      <c r="F628" s="1805" t="s">
        <v>192</v>
      </c>
      <c r="G628" s="1811" t="s">
        <v>5085</v>
      </c>
      <c r="H628" s="1805" t="s">
        <v>3346</v>
      </c>
      <c r="I628" s="1805" t="s">
        <v>14096</v>
      </c>
      <c r="J628" s="2386" t="s">
        <v>31</v>
      </c>
      <c r="K628" s="2149" t="s">
        <v>65</v>
      </c>
      <c r="L628" s="2055">
        <v>0.37361111111111112</v>
      </c>
      <c r="M628" s="2055">
        <v>0.61111111111111116</v>
      </c>
      <c r="N628" s="1812" t="s">
        <v>33</v>
      </c>
      <c r="O628" s="2055">
        <v>0.34027777777777779</v>
      </c>
      <c r="P628" s="2317" t="s">
        <v>34</v>
      </c>
      <c r="Q628" s="2317" t="s">
        <v>34</v>
      </c>
      <c r="R628" s="1812" t="s">
        <v>600</v>
      </c>
      <c r="S628" s="1812" t="s">
        <v>600</v>
      </c>
      <c r="T628" s="1812" t="s">
        <v>36</v>
      </c>
      <c r="U628" s="1812" t="s">
        <v>367</v>
      </c>
      <c r="V628" s="2588">
        <f>L628-O628</f>
        <v>3.3333333333333326E-2</v>
      </c>
      <c r="W628" s="1812"/>
    </row>
    <row r="629" spans="1:23" s="2223" customFormat="1">
      <c r="A629" s="1801">
        <v>626</v>
      </c>
      <c r="B629" s="1812"/>
      <c r="C629" s="1805">
        <v>171446</v>
      </c>
      <c r="D629" s="1812" t="s">
        <v>14094</v>
      </c>
      <c r="E629" s="1805" t="s">
        <v>14097</v>
      </c>
      <c r="F629" s="1805" t="s">
        <v>363</v>
      </c>
      <c r="G629" s="1811" t="s">
        <v>128</v>
      </c>
      <c r="H629" s="1805" t="s">
        <v>29</v>
      </c>
      <c r="I629" s="1805" t="s">
        <v>28</v>
      </c>
      <c r="J629" s="1812" t="s">
        <v>188</v>
      </c>
      <c r="K629" s="2149" t="s">
        <v>3504</v>
      </c>
      <c r="L629" s="2055">
        <v>0.67361111111111116</v>
      </c>
      <c r="M629" s="2055">
        <v>0.72222222222222221</v>
      </c>
      <c r="N629" s="1812" t="s">
        <v>33</v>
      </c>
      <c r="O629" s="2055">
        <v>0.66666666666666663</v>
      </c>
      <c r="P629" s="2317" t="s">
        <v>34</v>
      </c>
      <c r="Q629" s="2317" t="s">
        <v>34</v>
      </c>
      <c r="R629" s="1812" t="s">
        <v>36</v>
      </c>
      <c r="S629" s="1812" t="s">
        <v>600</v>
      </c>
      <c r="T629" s="1812" t="s">
        <v>36</v>
      </c>
      <c r="U629" s="1812" t="s">
        <v>33</v>
      </c>
      <c r="V629" s="2588">
        <f>L629-O629</f>
        <v>6.9444444444445308E-3</v>
      </c>
      <c r="W629" s="1812"/>
    </row>
    <row r="630" spans="1:23" s="2223" customFormat="1">
      <c r="A630" s="1801">
        <v>627</v>
      </c>
      <c r="B630" s="1812"/>
      <c r="C630" s="1805">
        <v>202972</v>
      </c>
      <c r="D630" s="1812" t="s">
        <v>14094</v>
      </c>
      <c r="E630" s="1805" t="s">
        <v>8525</v>
      </c>
      <c r="F630" s="1805" t="s">
        <v>108</v>
      </c>
      <c r="G630" s="1811" t="s">
        <v>128</v>
      </c>
      <c r="H630" s="1805" t="s">
        <v>29</v>
      </c>
      <c r="I630" s="1805" t="s">
        <v>109</v>
      </c>
      <c r="J630" s="1812" t="s">
        <v>188</v>
      </c>
      <c r="K630" s="2149" t="s">
        <v>142</v>
      </c>
      <c r="L630" s="2055">
        <v>0.72916666666666663</v>
      </c>
      <c r="M630" s="2055">
        <v>0.79166666666666663</v>
      </c>
      <c r="N630" s="1812" t="s">
        <v>33</v>
      </c>
      <c r="O630" s="2055">
        <v>0.71875</v>
      </c>
      <c r="P630" s="2317" t="s">
        <v>34</v>
      </c>
      <c r="Q630" s="2317" t="s">
        <v>34</v>
      </c>
      <c r="R630" s="1812" t="s">
        <v>36</v>
      </c>
      <c r="S630" s="1812" t="s">
        <v>600</v>
      </c>
      <c r="T630" s="1812" t="s">
        <v>36</v>
      </c>
      <c r="U630" s="1812" t="s">
        <v>33</v>
      </c>
      <c r="V630" s="2588">
        <f>L630-O630</f>
        <v>1.041666666666663E-2</v>
      </c>
      <c r="W630" s="1812"/>
    </row>
    <row r="631" spans="1:23" s="2223" customFormat="1">
      <c r="A631" s="1801">
        <v>628</v>
      </c>
      <c r="B631" s="1812"/>
      <c r="C631" s="1805">
        <v>222005</v>
      </c>
      <c r="D631" s="1812" t="s">
        <v>14094</v>
      </c>
      <c r="E631" s="1805" t="s">
        <v>14098</v>
      </c>
      <c r="F631" s="1805" t="s">
        <v>1112</v>
      </c>
      <c r="G631" s="1811" t="s">
        <v>9228</v>
      </c>
      <c r="H631" s="1805" t="s">
        <v>237</v>
      </c>
      <c r="I631" s="1805" t="s">
        <v>10285</v>
      </c>
      <c r="J631" s="2386" t="s">
        <v>31</v>
      </c>
      <c r="K631" s="2149" t="s">
        <v>1042</v>
      </c>
      <c r="L631" s="2055">
        <v>0.33333333333333331</v>
      </c>
      <c r="M631" s="2055">
        <v>0.56597222222222221</v>
      </c>
      <c r="N631" s="1812" t="s">
        <v>33</v>
      </c>
      <c r="O631" s="2055">
        <v>0.3263888888888889</v>
      </c>
      <c r="P631" s="2317" t="s">
        <v>34</v>
      </c>
      <c r="Q631" s="2317" t="s">
        <v>34</v>
      </c>
      <c r="R631" s="1812" t="s">
        <v>600</v>
      </c>
      <c r="S631" s="1812" t="s">
        <v>600</v>
      </c>
      <c r="T631" s="1812" t="s">
        <v>36</v>
      </c>
      <c r="U631" s="1812" t="s">
        <v>367</v>
      </c>
      <c r="V631" s="2588">
        <f>L631-O631</f>
        <v>6.9444444444444198E-3</v>
      </c>
      <c r="W631" s="1812"/>
    </row>
    <row r="632" spans="1:23" s="2223" customFormat="1">
      <c r="A632" s="1801">
        <v>629</v>
      </c>
      <c r="B632" s="1812"/>
      <c r="C632" s="1805">
        <v>213939</v>
      </c>
      <c r="D632" s="1812" t="s">
        <v>14094</v>
      </c>
      <c r="E632" s="1805" t="s">
        <v>14099</v>
      </c>
      <c r="F632" s="1805" t="s">
        <v>81</v>
      </c>
      <c r="G632" s="1811" t="s">
        <v>2742</v>
      </c>
      <c r="H632" s="1805" t="s">
        <v>237</v>
      </c>
      <c r="I632" s="1805" t="s">
        <v>10285</v>
      </c>
      <c r="J632" s="2386" t="s">
        <v>31</v>
      </c>
      <c r="K632" s="2149" t="s">
        <v>659</v>
      </c>
      <c r="L632" s="2055">
        <v>0.34722222222222221</v>
      </c>
      <c r="M632" s="2055">
        <v>0.58333333333333337</v>
      </c>
      <c r="N632" s="1812" t="s">
        <v>33</v>
      </c>
      <c r="O632" s="2055">
        <v>0.34375</v>
      </c>
      <c r="P632" s="2317" t="s">
        <v>34</v>
      </c>
      <c r="Q632" s="2317" t="s">
        <v>34</v>
      </c>
      <c r="R632" s="1812" t="s">
        <v>600</v>
      </c>
      <c r="S632" s="1812" t="s">
        <v>600</v>
      </c>
      <c r="T632" s="1812" t="s">
        <v>36</v>
      </c>
      <c r="U632" s="1812" t="s">
        <v>367</v>
      </c>
      <c r="V632" s="2588">
        <f t="shared" ref="V632:V656" si="11">L632-O632</f>
        <v>3.4722222222222099E-3</v>
      </c>
      <c r="W632" s="1812"/>
    </row>
    <row r="633" spans="1:23" s="2223" customFormat="1">
      <c r="A633" s="1801">
        <v>630</v>
      </c>
      <c r="B633" s="1812"/>
      <c r="C633" s="1805">
        <v>101454</v>
      </c>
      <c r="D633" s="1812" t="s">
        <v>14094</v>
      </c>
      <c r="E633" s="1805" t="s">
        <v>14100</v>
      </c>
      <c r="F633" s="1805" t="s">
        <v>443</v>
      </c>
      <c r="G633" s="1811" t="s">
        <v>9799</v>
      </c>
      <c r="H633" s="1805" t="s">
        <v>408</v>
      </c>
      <c r="I633" s="1805" t="s">
        <v>320</v>
      </c>
      <c r="J633" s="2386" t="s">
        <v>31</v>
      </c>
      <c r="K633" s="2149" t="s">
        <v>14101</v>
      </c>
      <c r="L633" s="2055">
        <v>0.64236111111111116</v>
      </c>
      <c r="M633" s="2055">
        <v>0.6875</v>
      </c>
      <c r="N633" s="1812" t="s">
        <v>33</v>
      </c>
      <c r="O633" s="2055">
        <v>0.63888888888888884</v>
      </c>
      <c r="P633" s="2317" t="s">
        <v>34</v>
      </c>
      <c r="Q633" s="2317" t="s">
        <v>34</v>
      </c>
      <c r="R633" s="1812" t="s">
        <v>600</v>
      </c>
      <c r="S633" s="1812" t="s">
        <v>600</v>
      </c>
      <c r="T633" s="1812" t="s">
        <v>36</v>
      </c>
      <c r="U633" s="1812" t="s">
        <v>367</v>
      </c>
      <c r="V633" s="2588">
        <f t="shared" si="11"/>
        <v>3.4722222222223209E-3</v>
      </c>
      <c r="W633" s="1812"/>
    </row>
    <row r="634" spans="1:23">
      <c r="A634" s="1801">
        <v>631</v>
      </c>
      <c r="B634" s="1500"/>
      <c r="C634" s="1503">
        <v>204900</v>
      </c>
      <c r="D634" s="1500" t="s">
        <v>14094</v>
      </c>
      <c r="E634" s="1503" t="s">
        <v>13766</v>
      </c>
      <c r="F634" s="1503" t="s">
        <v>301</v>
      </c>
      <c r="G634" s="2105" t="s">
        <v>11209</v>
      </c>
      <c r="H634" s="1503" t="s">
        <v>70</v>
      </c>
      <c r="I634" s="1503" t="s">
        <v>183</v>
      </c>
      <c r="J634" s="2379" t="s">
        <v>31</v>
      </c>
      <c r="K634" s="708"/>
      <c r="L634" s="1500"/>
      <c r="M634" s="1500"/>
      <c r="N634" s="2447" t="s">
        <v>37</v>
      </c>
      <c r="O634" s="1500"/>
      <c r="P634" s="2367"/>
      <c r="Q634" s="2367"/>
      <c r="R634" s="1500"/>
      <c r="S634" s="1500"/>
      <c r="T634" s="1500"/>
      <c r="U634" s="1500"/>
      <c r="V634" s="2588">
        <f t="shared" si="11"/>
        <v>0</v>
      </c>
      <c r="W634" s="1500"/>
    </row>
    <row r="635" spans="1:23">
      <c r="A635" s="1801">
        <v>632</v>
      </c>
      <c r="B635" s="1500"/>
      <c r="C635" s="1503">
        <v>157259</v>
      </c>
      <c r="D635" s="1500" t="s">
        <v>14094</v>
      </c>
      <c r="E635" s="1503" t="s">
        <v>14102</v>
      </c>
      <c r="F635" s="1503" t="s">
        <v>623</v>
      </c>
      <c r="G635" s="2105" t="s">
        <v>14103</v>
      </c>
      <c r="H635" s="1503" t="s">
        <v>70</v>
      </c>
      <c r="I635" s="1503" t="s">
        <v>183</v>
      </c>
      <c r="J635" s="2379" t="s">
        <v>31</v>
      </c>
      <c r="K635" s="708"/>
      <c r="L635" s="1500"/>
      <c r="M635" s="1500"/>
      <c r="N635" s="2447" t="s">
        <v>37</v>
      </c>
      <c r="O635" s="1500"/>
      <c r="P635" s="2367"/>
      <c r="Q635" s="2367"/>
      <c r="R635" s="1500"/>
      <c r="S635" s="1500"/>
      <c r="T635" s="1500"/>
      <c r="U635" s="1500"/>
      <c r="V635" s="2588">
        <f t="shared" si="11"/>
        <v>0</v>
      </c>
      <c r="W635" s="1500"/>
    </row>
    <row r="636" spans="1:23">
      <c r="A636" s="1801">
        <v>633</v>
      </c>
      <c r="B636" s="1500"/>
      <c r="C636" s="1503">
        <v>213135</v>
      </c>
      <c r="D636" s="1500" t="s">
        <v>14094</v>
      </c>
      <c r="E636" s="1503" t="s">
        <v>8351</v>
      </c>
      <c r="F636" s="1503" t="s">
        <v>244</v>
      </c>
      <c r="G636" s="2105" t="s">
        <v>14103</v>
      </c>
      <c r="H636" s="1503" t="s">
        <v>70</v>
      </c>
      <c r="I636" s="1503" t="s">
        <v>183</v>
      </c>
      <c r="J636" s="2379" t="s">
        <v>31</v>
      </c>
      <c r="K636" s="1500"/>
      <c r="L636" s="1500"/>
      <c r="M636" s="1500"/>
      <c r="N636" s="2447" t="s">
        <v>37</v>
      </c>
      <c r="O636" s="1500"/>
      <c r="P636" s="2367"/>
      <c r="Q636" s="2367"/>
      <c r="R636" s="1500"/>
      <c r="S636" s="1500"/>
      <c r="T636" s="1500"/>
      <c r="U636" s="1500"/>
      <c r="V636" s="2588">
        <f t="shared" si="11"/>
        <v>0</v>
      </c>
      <c r="W636" s="1500"/>
    </row>
    <row r="637" spans="1:23">
      <c r="A637" s="1801">
        <v>634</v>
      </c>
      <c r="B637" s="1500"/>
      <c r="C637" s="1503">
        <v>77474</v>
      </c>
      <c r="D637" s="1500" t="s">
        <v>14094</v>
      </c>
      <c r="E637" s="1503" t="s">
        <v>14104</v>
      </c>
      <c r="F637" s="1503" t="s">
        <v>53</v>
      </c>
      <c r="G637" s="2105" t="s">
        <v>11209</v>
      </c>
      <c r="H637" s="1503" t="s">
        <v>70</v>
      </c>
      <c r="I637" s="1503" t="s">
        <v>183</v>
      </c>
      <c r="J637" s="2379" t="s">
        <v>31</v>
      </c>
      <c r="K637" s="1500"/>
      <c r="L637" s="1500"/>
      <c r="M637" s="1500"/>
      <c r="N637" s="2447" t="s">
        <v>37</v>
      </c>
      <c r="O637" s="1500"/>
      <c r="P637" s="2367"/>
      <c r="Q637" s="2367"/>
      <c r="R637" s="1500"/>
      <c r="S637" s="1500"/>
      <c r="T637" s="1500"/>
      <c r="U637" s="1500"/>
      <c r="V637" s="2588">
        <f t="shared" si="11"/>
        <v>0</v>
      </c>
      <c r="W637" s="1500"/>
    </row>
    <row r="638" spans="1:23">
      <c r="A638" s="1801">
        <v>635</v>
      </c>
      <c r="B638" s="1500"/>
      <c r="C638" s="1503">
        <v>216714</v>
      </c>
      <c r="D638" s="1500" t="s">
        <v>14094</v>
      </c>
      <c r="E638" s="1503" t="s">
        <v>14105</v>
      </c>
      <c r="F638" s="1503" t="s">
        <v>400</v>
      </c>
      <c r="G638" s="2105" t="s">
        <v>13125</v>
      </c>
      <c r="H638" s="1503" t="s">
        <v>70</v>
      </c>
      <c r="I638" s="1503" t="s">
        <v>13891</v>
      </c>
      <c r="J638" s="2379" t="s">
        <v>31</v>
      </c>
      <c r="K638" s="1500"/>
      <c r="L638" s="1500"/>
      <c r="M638" s="1500"/>
      <c r="N638" s="2447" t="s">
        <v>37</v>
      </c>
      <c r="O638" s="1500"/>
      <c r="P638" s="2367"/>
      <c r="Q638" s="2367"/>
      <c r="R638" s="1500"/>
      <c r="S638" s="1500"/>
      <c r="T638" s="1500"/>
      <c r="U638" s="1500"/>
      <c r="V638" s="2588">
        <f t="shared" si="11"/>
        <v>0</v>
      </c>
      <c r="W638" s="1500"/>
    </row>
    <row r="639" spans="1:23">
      <c r="A639" s="1801">
        <v>636</v>
      </c>
      <c r="B639" s="1500"/>
      <c r="C639" s="1503">
        <v>210832</v>
      </c>
      <c r="D639" s="1500" t="s">
        <v>14094</v>
      </c>
      <c r="E639" s="1503" t="s">
        <v>14106</v>
      </c>
      <c r="F639" s="1503" t="s">
        <v>623</v>
      </c>
      <c r="G639" s="2105" t="s">
        <v>13125</v>
      </c>
      <c r="H639" s="1503" t="s">
        <v>70</v>
      </c>
      <c r="I639" s="1503" t="s">
        <v>13891</v>
      </c>
      <c r="J639" s="2379" t="s">
        <v>31</v>
      </c>
      <c r="K639" s="1500"/>
      <c r="L639" s="1500"/>
      <c r="M639" s="1500"/>
      <c r="N639" s="2447" t="s">
        <v>37</v>
      </c>
      <c r="O639" s="1500"/>
      <c r="P639" s="2367"/>
      <c r="Q639" s="2367"/>
      <c r="R639" s="1500"/>
      <c r="S639" s="1500"/>
      <c r="T639" s="1500"/>
      <c r="U639" s="1500"/>
      <c r="V639" s="2588">
        <f t="shared" si="11"/>
        <v>0</v>
      </c>
      <c r="W639" s="1500"/>
    </row>
    <row r="640" spans="1:23" s="1810" customFormat="1">
      <c r="A640" s="1801">
        <v>637</v>
      </c>
      <c r="B640" s="1812"/>
      <c r="C640" s="1805">
        <v>222159</v>
      </c>
      <c r="D640" s="1812" t="s">
        <v>14094</v>
      </c>
      <c r="E640" s="1805" t="s">
        <v>14107</v>
      </c>
      <c r="F640" s="1805" t="s">
        <v>1638</v>
      </c>
      <c r="G640" s="1811" t="s">
        <v>1871</v>
      </c>
      <c r="H640" s="1805" t="s">
        <v>29</v>
      </c>
      <c r="I640" s="1805" t="s">
        <v>9955</v>
      </c>
      <c r="J640" s="2386" t="s">
        <v>31</v>
      </c>
      <c r="K640" s="2149" t="s">
        <v>1018</v>
      </c>
      <c r="L640" s="2055">
        <v>0.64583333333333337</v>
      </c>
      <c r="M640" s="2055">
        <v>0.80555555555555558</v>
      </c>
      <c r="N640" s="1812" t="s">
        <v>33</v>
      </c>
      <c r="O640" s="2055">
        <v>0.63888888888888884</v>
      </c>
      <c r="P640" s="2321" t="s">
        <v>34</v>
      </c>
      <c r="Q640" s="2321" t="s">
        <v>34</v>
      </c>
      <c r="R640" s="1812" t="s">
        <v>36</v>
      </c>
      <c r="S640" s="1812" t="s">
        <v>600</v>
      </c>
      <c r="T640" s="1812" t="s">
        <v>36</v>
      </c>
      <c r="U640" s="1812" t="s">
        <v>33</v>
      </c>
      <c r="V640" s="2588">
        <f t="shared" si="11"/>
        <v>6.9444444444445308E-3</v>
      </c>
      <c r="W640" s="1812"/>
    </row>
    <row r="641" spans="1:23" s="1810" customFormat="1">
      <c r="A641" s="1801">
        <v>638</v>
      </c>
      <c r="B641" s="1812"/>
      <c r="C641" s="1805">
        <v>143702</v>
      </c>
      <c r="D641" s="1812" t="s">
        <v>14094</v>
      </c>
      <c r="E641" s="1805" t="s">
        <v>14108</v>
      </c>
      <c r="F641" s="1805" t="s">
        <v>267</v>
      </c>
      <c r="G641" s="1805" t="s">
        <v>3870</v>
      </c>
      <c r="H641" s="1805" t="s">
        <v>29</v>
      </c>
      <c r="I641" s="1805" t="s">
        <v>1559</v>
      </c>
      <c r="J641" s="2386" t="s">
        <v>31</v>
      </c>
      <c r="K641" s="2149" t="s">
        <v>168</v>
      </c>
      <c r="L641" s="2055">
        <v>0.81597222222222221</v>
      </c>
      <c r="M641" s="2055">
        <v>0.91666666666666663</v>
      </c>
      <c r="N641" s="1812" t="s">
        <v>33</v>
      </c>
      <c r="O641" s="2055">
        <v>0.80902777777777779</v>
      </c>
      <c r="P641" s="2321" t="s">
        <v>34</v>
      </c>
      <c r="Q641" s="2321" t="s">
        <v>34</v>
      </c>
      <c r="R641" s="1812" t="s">
        <v>600</v>
      </c>
      <c r="S641" s="1812" t="s">
        <v>600</v>
      </c>
      <c r="T641" s="1812" t="s">
        <v>36</v>
      </c>
      <c r="U641" s="1812" t="s">
        <v>367</v>
      </c>
      <c r="V641" s="2588">
        <f t="shared" si="11"/>
        <v>6.9444444444444198E-3</v>
      </c>
      <c r="W641" s="1812"/>
    </row>
    <row r="642" spans="1:23" s="1810" customFormat="1">
      <c r="A642" s="1801">
        <v>639</v>
      </c>
      <c r="B642" s="1812"/>
      <c r="C642" s="1805">
        <v>222580</v>
      </c>
      <c r="D642" s="1812" t="s">
        <v>14094</v>
      </c>
      <c r="E642" s="1805" t="s">
        <v>8860</v>
      </c>
      <c r="F642" s="1805" t="s">
        <v>653</v>
      </c>
      <c r="G642" s="1805" t="s">
        <v>13230</v>
      </c>
      <c r="H642" s="1805" t="s">
        <v>463</v>
      </c>
      <c r="I642" s="1805" t="s">
        <v>617</v>
      </c>
      <c r="J642" s="2386" t="s">
        <v>31</v>
      </c>
      <c r="K642" s="2149" t="s">
        <v>606</v>
      </c>
      <c r="L642" s="2055">
        <v>0.375</v>
      </c>
      <c r="M642" s="2055">
        <v>0.49305555555555558</v>
      </c>
      <c r="N642" s="1812" t="s">
        <v>33</v>
      </c>
      <c r="O642" s="2055">
        <v>0.36805555555555558</v>
      </c>
      <c r="P642" s="2321" t="s">
        <v>34</v>
      </c>
      <c r="Q642" s="2321" t="s">
        <v>34</v>
      </c>
      <c r="R642" s="1812" t="s">
        <v>36</v>
      </c>
      <c r="S642" s="1812" t="s">
        <v>600</v>
      </c>
      <c r="T642" s="1812" t="s">
        <v>36</v>
      </c>
      <c r="U642" s="1812" t="s">
        <v>33</v>
      </c>
      <c r="V642" s="2588">
        <f t="shared" si="11"/>
        <v>6.9444444444444198E-3</v>
      </c>
      <c r="W642" s="1812"/>
    </row>
    <row r="643" spans="1:23" s="1810" customFormat="1">
      <c r="A643" s="1801">
        <v>640</v>
      </c>
      <c r="B643" s="1812"/>
      <c r="C643" s="1805">
        <v>222911</v>
      </c>
      <c r="D643" s="1812" t="s">
        <v>14094</v>
      </c>
      <c r="E643" s="1805" t="s">
        <v>14068</v>
      </c>
      <c r="F643" s="1805" t="s">
        <v>90</v>
      </c>
      <c r="G643" s="1805" t="s">
        <v>14109</v>
      </c>
      <c r="H643" s="1805" t="s">
        <v>463</v>
      </c>
      <c r="I643" s="1805" t="s">
        <v>617</v>
      </c>
      <c r="J643" s="2386" t="s">
        <v>31</v>
      </c>
      <c r="K643" s="2149" t="s">
        <v>1078</v>
      </c>
      <c r="L643" s="2055">
        <v>0.49791666666666667</v>
      </c>
      <c r="M643" s="2055">
        <v>0.65972222222222221</v>
      </c>
      <c r="N643" s="1812" t="s">
        <v>33</v>
      </c>
      <c r="O643" s="2055">
        <v>0.4826388888888889</v>
      </c>
      <c r="P643" s="2321" t="s">
        <v>34</v>
      </c>
      <c r="Q643" s="2321" t="s">
        <v>34</v>
      </c>
      <c r="R643" s="1812" t="s">
        <v>36</v>
      </c>
      <c r="S643" s="1812" t="s">
        <v>600</v>
      </c>
      <c r="T643" s="1812" t="s">
        <v>36</v>
      </c>
      <c r="U643" s="1812" t="s">
        <v>33</v>
      </c>
      <c r="V643" s="2588">
        <f t="shared" si="11"/>
        <v>1.5277777777777779E-2</v>
      </c>
      <c r="W643" s="1812"/>
    </row>
    <row r="644" spans="1:23" s="1810" customFormat="1">
      <c r="A644" s="1801">
        <v>641</v>
      </c>
      <c r="B644" s="1812"/>
      <c r="C644" s="1805">
        <v>206178</v>
      </c>
      <c r="D644" s="1812" t="s">
        <v>14094</v>
      </c>
      <c r="E644" s="1805" t="s">
        <v>14110</v>
      </c>
      <c r="F644" s="1805" t="s">
        <v>647</v>
      </c>
      <c r="G644" s="1805" t="s">
        <v>14111</v>
      </c>
      <c r="H644" s="1805" t="s">
        <v>463</v>
      </c>
      <c r="I644" s="1805" t="s">
        <v>617</v>
      </c>
      <c r="J644" s="2386" t="s">
        <v>31</v>
      </c>
      <c r="K644" s="2149" t="s">
        <v>1042</v>
      </c>
      <c r="L644" s="2055">
        <v>0.66736111111111107</v>
      </c>
      <c r="M644" s="2055">
        <v>0.75347222222222221</v>
      </c>
      <c r="N644" s="1812" t="s">
        <v>33</v>
      </c>
      <c r="O644" s="2055">
        <v>0.65625</v>
      </c>
      <c r="P644" s="2321" t="s">
        <v>34</v>
      </c>
      <c r="Q644" s="2321" t="s">
        <v>34</v>
      </c>
      <c r="R644" s="1812" t="s">
        <v>36</v>
      </c>
      <c r="S644" s="1812" t="s">
        <v>600</v>
      </c>
      <c r="T644" s="1812" t="s">
        <v>36</v>
      </c>
      <c r="U644" s="1812" t="s">
        <v>33</v>
      </c>
      <c r="V644" s="2588">
        <f t="shared" si="11"/>
        <v>1.1111111111111072E-2</v>
      </c>
      <c r="W644" s="1812"/>
    </row>
    <row r="645" spans="1:23" s="1810" customFormat="1">
      <c r="A645" s="1801">
        <v>642</v>
      </c>
      <c r="B645" s="1812"/>
      <c r="C645" s="1805">
        <v>220428</v>
      </c>
      <c r="D645" s="1812" t="s">
        <v>14094</v>
      </c>
      <c r="E645" s="1805" t="s">
        <v>14112</v>
      </c>
      <c r="F645" s="1805" t="s">
        <v>199</v>
      </c>
      <c r="G645" s="1805" t="s">
        <v>14113</v>
      </c>
      <c r="H645" s="1805" t="s">
        <v>463</v>
      </c>
      <c r="I645" s="1805" t="s">
        <v>617</v>
      </c>
      <c r="J645" s="2386" t="s">
        <v>31</v>
      </c>
      <c r="K645" s="2149" t="s">
        <v>651</v>
      </c>
      <c r="L645" s="2055">
        <v>0.76388888888888884</v>
      </c>
      <c r="M645" s="2055">
        <v>0.88680555555555551</v>
      </c>
      <c r="N645" s="1812" t="s">
        <v>33</v>
      </c>
      <c r="O645" s="2055">
        <v>0.75694444444444442</v>
      </c>
      <c r="P645" s="2321" t="s">
        <v>34</v>
      </c>
      <c r="Q645" s="2321" t="s">
        <v>34</v>
      </c>
      <c r="R645" s="1812" t="s">
        <v>36</v>
      </c>
      <c r="S645" s="1812" t="s">
        <v>600</v>
      </c>
      <c r="T645" s="1812" t="s">
        <v>36</v>
      </c>
      <c r="U645" s="1812" t="s">
        <v>33</v>
      </c>
      <c r="V645" s="2588">
        <f t="shared" si="11"/>
        <v>6.9444444444444198E-3</v>
      </c>
      <c r="W645" s="1812"/>
    </row>
    <row r="646" spans="1:23" s="1810" customFormat="1">
      <c r="A646" s="1801">
        <v>643</v>
      </c>
      <c r="B646" s="1812"/>
      <c r="C646" s="1805">
        <v>196944</v>
      </c>
      <c r="D646" s="1812" t="s">
        <v>14094</v>
      </c>
      <c r="E646" s="1805" t="s">
        <v>14114</v>
      </c>
      <c r="F646" s="1805" t="s">
        <v>207</v>
      </c>
      <c r="G646" s="1805" t="s">
        <v>14115</v>
      </c>
      <c r="H646" s="1805" t="s">
        <v>389</v>
      </c>
      <c r="I646" s="1805" t="s">
        <v>9210</v>
      </c>
      <c r="J646" s="2386" t="s">
        <v>31</v>
      </c>
      <c r="K646" s="2149" t="s">
        <v>3504</v>
      </c>
      <c r="L646" s="2055">
        <v>0.41666666666666669</v>
      </c>
      <c r="M646" s="2055">
        <v>0.77083333333333337</v>
      </c>
      <c r="N646" s="1812" t="s">
        <v>33</v>
      </c>
      <c r="O646" s="2055">
        <v>0.40972222222222221</v>
      </c>
      <c r="P646" s="2321" t="s">
        <v>34</v>
      </c>
      <c r="Q646" s="2321" t="s">
        <v>34</v>
      </c>
      <c r="R646" s="1812" t="s">
        <v>600</v>
      </c>
      <c r="S646" s="1812" t="s">
        <v>600</v>
      </c>
      <c r="T646" s="1812" t="s">
        <v>36</v>
      </c>
      <c r="U646" s="1812" t="s">
        <v>367</v>
      </c>
      <c r="V646" s="2588">
        <f t="shared" si="11"/>
        <v>6.9444444444444753E-3</v>
      </c>
      <c r="W646" s="1812"/>
    </row>
    <row r="647" spans="1:23" s="1810" customFormat="1">
      <c r="A647" s="1801">
        <v>644</v>
      </c>
      <c r="B647" s="1812"/>
      <c r="C647" s="1805">
        <v>223935</v>
      </c>
      <c r="D647" s="1812" t="s">
        <v>14094</v>
      </c>
      <c r="E647" s="1805" t="s">
        <v>9255</v>
      </c>
      <c r="F647" s="1805" t="s">
        <v>556</v>
      </c>
      <c r="G647" s="1811" t="s">
        <v>14116</v>
      </c>
      <c r="H647" s="1805" t="s">
        <v>41</v>
      </c>
      <c r="I647" s="1805" t="s">
        <v>11467</v>
      </c>
      <c r="J647" s="1812" t="s">
        <v>188</v>
      </c>
      <c r="K647" s="2149" t="s">
        <v>1042</v>
      </c>
      <c r="L647" s="2055">
        <v>0.56944444444444442</v>
      </c>
      <c r="M647" s="2055">
        <v>0.65277777777777779</v>
      </c>
      <c r="N647" s="1812" t="s">
        <v>33</v>
      </c>
      <c r="O647" s="2055">
        <v>0.5625</v>
      </c>
      <c r="P647" s="2321" t="s">
        <v>34</v>
      </c>
      <c r="Q647" s="2321" t="s">
        <v>34</v>
      </c>
      <c r="R647" s="1812" t="s">
        <v>600</v>
      </c>
      <c r="S647" s="1812" t="s">
        <v>600</v>
      </c>
      <c r="T647" s="1812" t="s">
        <v>36</v>
      </c>
      <c r="U647" s="1812" t="s">
        <v>367</v>
      </c>
      <c r="V647" s="2588">
        <f t="shared" si="11"/>
        <v>6.9444444444444198E-3</v>
      </c>
      <c r="W647" s="1812"/>
    </row>
    <row r="648" spans="1:23" s="1810" customFormat="1">
      <c r="A648" s="1801">
        <v>645</v>
      </c>
      <c r="B648" s="1812"/>
      <c r="C648" s="1805">
        <v>217416</v>
      </c>
      <c r="D648" s="1812" t="s">
        <v>14094</v>
      </c>
      <c r="E648" s="1805" t="s">
        <v>14117</v>
      </c>
      <c r="F648" s="1805" t="s">
        <v>932</v>
      </c>
      <c r="G648" s="1805" t="s">
        <v>6982</v>
      </c>
      <c r="H648" s="1805" t="s">
        <v>9120</v>
      </c>
      <c r="I648" s="1805" t="s">
        <v>14118</v>
      </c>
      <c r="J648" s="2386" t="s">
        <v>31</v>
      </c>
      <c r="K648" s="2149" t="s">
        <v>659</v>
      </c>
      <c r="L648" s="2055">
        <v>0.34027777777777779</v>
      </c>
      <c r="M648" s="2055">
        <v>0.6875</v>
      </c>
      <c r="N648" s="1812" t="s">
        <v>33</v>
      </c>
      <c r="O648" s="2055">
        <v>0.33333333333333331</v>
      </c>
      <c r="P648" s="2321" t="s">
        <v>34</v>
      </c>
      <c r="Q648" s="2321" t="s">
        <v>34</v>
      </c>
      <c r="R648" s="1812" t="s">
        <v>600</v>
      </c>
      <c r="S648" s="1812" t="s">
        <v>600</v>
      </c>
      <c r="T648" s="1812" t="s">
        <v>36</v>
      </c>
      <c r="U648" s="1812" t="s">
        <v>367</v>
      </c>
      <c r="V648" s="2588">
        <f t="shared" si="11"/>
        <v>6.9444444444444753E-3</v>
      </c>
      <c r="W648" s="1812"/>
    </row>
    <row r="649" spans="1:23" s="1810" customFormat="1">
      <c r="A649" s="1801">
        <v>646</v>
      </c>
      <c r="B649" s="1812"/>
      <c r="C649" s="1805">
        <v>220490</v>
      </c>
      <c r="D649" s="1812" t="s">
        <v>14094</v>
      </c>
      <c r="E649" s="1805" t="s">
        <v>14119</v>
      </c>
      <c r="F649" s="1805" t="s">
        <v>2090</v>
      </c>
      <c r="G649" s="1805" t="s">
        <v>14120</v>
      </c>
      <c r="H649" s="1805" t="s">
        <v>4426</v>
      </c>
      <c r="I649" s="1805" t="s">
        <v>2758</v>
      </c>
      <c r="J649" s="2386" t="s">
        <v>31</v>
      </c>
      <c r="K649" s="2149" t="s">
        <v>3610</v>
      </c>
      <c r="L649" s="2055">
        <v>0.70138888888888884</v>
      </c>
      <c r="M649" s="2055">
        <v>0.90625</v>
      </c>
      <c r="N649" s="1812" t="s">
        <v>33</v>
      </c>
      <c r="O649" s="2055">
        <v>0.69444444444444442</v>
      </c>
      <c r="P649" s="2321" t="s">
        <v>34</v>
      </c>
      <c r="Q649" s="2321" t="s">
        <v>34</v>
      </c>
      <c r="R649" s="1812" t="s">
        <v>600</v>
      </c>
      <c r="S649" s="1812" t="s">
        <v>600</v>
      </c>
      <c r="T649" s="1812" t="s">
        <v>36</v>
      </c>
      <c r="U649" s="1812" t="s">
        <v>367</v>
      </c>
      <c r="V649" s="2588">
        <f t="shared" si="11"/>
        <v>6.9444444444444198E-3</v>
      </c>
      <c r="W649" s="1812"/>
    </row>
    <row r="650" spans="1:23" s="1810" customFormat="1">
      <c r="A650" s="1801">
        <v>647</v>
      </c>
      <c r="B650" s="1812"/>
      <c r="C650" s="1805">
        <v>63203</v>
      </c>
      <c r="D650" s="1812" t="s">
        <v>14094</v>
      </c>
      <c r="E650" s="1805" t="s">
        <v>206</v>
      </c>
      <c r="F650" s="1805" t="s">
        <v>207</v>
      </c>
      <c r="G650" s="1811" t="s">
        <v>6305</v>
      </c>
      <c r="H650" s="1805" t="s">
        <v>215</v>
      </c>
      <c r="I650" s="1805" t="s">
        <v>2988</v>
      </c>
      <c r="J650" s="2386" t="s">
        <v>31</v>
      </c>
      <c r="K650" s="2149" t="s">
        <v>3661</v>
      </c>
      <c r="L650" s="2055">
        <v>0.34375</v>
      </c>
      <c r="M650" s="2055">
        <v>0.40277777777777779</v>
      </c>
      <c r="N650" s="1812" t="s">
        <v>219</v>
      </c>
      <c r="O650" s="2055">
        <v>0.33680555555555558</v>
      </c>
      <c r="P650" s="2321" t="s">
        <v>34</v>
      </c>
      <c r="Q650" s="2321" t="s">
        <v>34</v>
      </c>
      <c r="R650" s="1812" t="s">
        <v>600</v>
      </c>
      <c r="S650" s="1812" t="s">
        <v>600</v>
      </c>
      <c r="T650" s="1812" t="s">
        <v>36</v>
      </c>
      <c r="U650" s="1812" t="s">
        <v>367</v>
      </c>
      <c r="V650" s="2588">
        <f t="shared" si="11"/>
        <v>6.9444444444444198E-3</v>
      </c>
      <c r="W650" s="1812"/>
    </row>
    <row r="651" spans="1:23" s="1810" customFormat="1">
      <c r="A651" s="1801">
        <v>648</v>
      </c>
      <c r="B651" s="1812"/>
      <c r="C651" s="1805">
        <v>204456</v>
      </c>
      <c r="D651" s="1812" t="s">
        <v>14094</v>
      </c>
      <c r="E651" s="1805" t="s">
        <v>14121</v>
      </c>
      <c r="F651" s="1805" t="s">
        <v>908</v>
      </c>
      <c r="G651" s="1805" t="s">
        <v>14122</v>
      </c>
      <c r="H651" s="1805" t="s">
        <v>215</v>
      </c>
      <c r="I651" s="1805" t="s">
        <v>2988</v>
      </c>
      <c r="J651" s="2386" t="s">
        <v>31</v>
      </c>
      <c r="K651" s="2150" t="s">
        <v>3854</v>
      </c>
      <c r="L651" s="2055">
        <v>0.40625</v>
      </c>
      <c r="M651" s="2055">
        <v>0.52430555555555558</v>
      </c>
      <c r="N651" s="1812" t="s">
        <v>219</v>
      </c>
      <c r="O651" s="2055">
        <v>0.40277777777777779</v>
      </c>
      <c r="P651" s="2321" t="s">
        <v>34</v>
      </c>
      <c r="Q651" s="2321" t="s">
        <v>34</v>
      </c>
      <c r="R651" s="1812" t="s">
        <v>600</v>
      </c>
      <c r="S651" s="1812" t="s">
        <v>600</v>
      </c>
      <c r="T651" s="1812" t="s">
        <v>36</v>
      </c>
      <c r="U651" s="1812" t="s">
        <v>367</v>
      </c>
      <c r="V651" s="2588">
        <f t="shared" si="11"/>
        <v>3.4722222222222099E-3</v>
      </c>
      <c r="W651" s="1812"/>
    </row>
    <row r="652" spans="1:23" s="1810" customFormat="1">
      <c r="A652" s="1801">
        <v>649</v>
      </c>
      <c r="B652" s="1812"/>
      <c r="C652" s="1805">
        <v>222732</v>
      </c>
      <c r="D652" s="1812" t="s">
        <v>14094</v>
      </c>
      <c r="E652" s="1805" t="s">
        <v>14123</v>
      </c>
      <c r="F652" s="1805" t="s">
        <v>461</v>
      </c>
      <c r="G652" s="1805" t="s">
        <v>10035</v>
      </c>
      <c r="H652" s="1805" t="s">
        <v>215</v>
      </c>
      <c r="I652" s="1805" t="s">
        <v>2988</v>
      </c>
      <c r="J652" s="2386" t="s">
        <v>31</v>
      </c>
      <c r="K652" s="2150" t="s">
        <v>3857</v>
      </c>
      <c r="L652" s="2055">
        <v>0.52777777777777779</v>
      </c>
      <c r="M652" s="2055">
        <v>0.55902777777777779</v>
      </c>
      <c r="N652" s="1812" t="s">
        <v>219</v>
      </c>
      <c r="O652" s="2055">
        <v>0.52430555555555558</v>
      </c>
      <c r="P652" s="2321" t="s">
        <v>34</v>
      </c>
      <c r="Q652" s="2321" t="s">
        <v>34</v>
      </c>
      <c r="R652" s="1812" t="s">
        <v>600</v>
      </c>
      <c r="S652" s="1812" t="s">
        <v>600</v>
      </c>
      <c r="T652" s="1812" t="s">
        <v>36</v>
      </c>
      <c r="U652" s="1812" t="s">
        <v>367</v>
      </c>
      <c r="V652" s="2588">
        <f t="shared" si="11"/>
        <v>3.4722222222222099E-3</v>
      </c>
      <c r="W652" s="1812"/>
    </row>
    <row r="653" spans="1:23" s="1810" customFormat="1">
      <c r="A653" s="1801">
        <v>650</v>
      </c>
      <c r="B653" s="1812"/>
      <c r="C653" s="1805">
        <v>219424</v>
      </c>
      <c r="D653" s="1812" t="s">
        <v>14094</v>
      </c>
      <c r="E653" s="1805" t="s">
        <v>14124</v>
      </c>
      <c r="F653" s="1805" t="s">
        <v>852</v>
      </c>
      <c r="G653" s="1811" t="s">
        <v>3281</v>
      </c>
      <c r="H653" s="1805" t="s">
        <v>520</v>
      </c>
      <c r="I653" s="1805" t="s">
        <v>1168</v>
      </c>
      <c r="J653" s="2386" t="s">
        <v>31</v>
      </c>
      <c r="K653" s="2150" t="s">
        <v>3859</v>
      </c>
      <c r="L653" s="2055">
        <v>0.56388888888888888</v>
      </c>
      <c r="M653" s="2055">
        <v>0.66666666666666663</v>
      </c>
      <c r="N653" s="1812" t="s">
        <v>33</v>
      </c>
      <c r="O653" s="2055">
        <v>0.55902777777777779</v>
      </c>
      <c r="P653" s="2321" t="s">
        <v>34</v>
      </c>
      <c r="Q653" s="2321" t="s">
        <v>34</v>
      </c>
      <c r="R653" s="1812" t="s">
        <v>600</v>
      </c>
      <c r="S653" s="1812" t="s">
        <v>600</v>
      </c>
      <c r="T653" s="1812" t="s">
        <v>36</v>
      </c>
      <c r="U653" s="1812" t="s">
        <v>367</v>
      </c>
      <c r="V653" s="2588">
        <f t="shared" si="11"/>
        <v>4.8611111111110938E-3</v>
      </c>
      <c r="W653" s="1812"/>
    </row>
    <row r="654" spans="1:23" s="1810" customFormat="1">
      <c r="A654" s="1801">
        <v>651</v>
      </c>
      <c r="B654" s="1812"/>
      <c r="C654" s="1805">
        <v>213940</v>
      </c>
      <c r="D654" s="1812" t="s">
        <v>14094</v>
      </c>
      <c r="E654" s="1805" t="s">
        <v>14125</v>
      </c>
      <c r="F654" s="1805" t="s">
        <v>166</v>
      </c>
      <c r="G654" s="1811" t="s">
        <v>394</v>
      </c>
      <c r="H654" s="1805" t="s">
        <v>92</v>
      </c>
      <c r="I654" s="1805" t="s">
        <v>104</v>
      </c>
      <c r="J654" s="2386" t="s">
        <v>31</v>
      </c>
      <c r="K654" s="2149" t="s">
        <v>3861</v>
      </c>
      <c r="L654" s="2055">
        <v>0.67500000000000004</v>
      </c>
      <c r="M654" s="2055">
        <v>0.72777777777777775</v>
      </c>
      <c r="N654" s="1812" t="s">
        <v>33</v>
      </c>
      <c r="O654" s="2055">
        <v>0.66666666666666663</v>
      </c>
      <c r="P654" s="2321" t="s">
        <v>34</v>
      </c>
      <c r="Q654" s="2321" t="s">
        <v>34</v>
      </c>
      <c r="R654" s="1812" t="s">
        <v>600</v>
      </c>
      <c r="S654" s="1812" t="s">
        <v>600</v>
      </c>
      <c r="T654" s="1812" t="s">
        <v>36</v>
      </c>
      <c r="U654" s="1812" t="s">
        <v>367</v>
      </c>
      <c r="V654" s="2588">
        <f t="shared" si="11"/>
        <v>8.3333333333334147E-3</v>
      </c>
      <c r="W654" s="1812"/>
    </row>
    <row r="655" spans="1:23" s="1810" customFormat="1">
      <c r="A655" s="1801">
        <v>652</v>
      </c>
      <c r="B655" s="1812"/>
      <c r="C655" s="1805">
        <v>220698</v>
      </c>
      <c r="D655" s="1812" t="s">
        <v>14094</v>
      </c>
      <c r="E655" s="1805" t="s">
        <v>14126</v>
      </c>
      <c r="F655" s="1805" t="s">
        <v>140</v>
      </c>
      <c r="G655" s="1811" t="s">
        <v>13460</v>
      </c>
      <c r="H655" s="1805" t="s">
        <v>92</v>
      </c>
      <c r="I655" s="1805" t="s">
        <v>104</v>
      </c>
      <c r="J655" s="2386" t="s">
        <v>31</v>
      </c>
      <c r="K655" s="2150" t="s">
        <v>621</v>
      </c>
      <c r="L655" s="2055">
        <v>0.73055555555555551</v>
      </c>
      <c r="M655" s="2055">
        <v>0.76388888888888884</v>
      </c>
      <c r="N655" s="1812" t="s">
        <v>33</v>
      </c>
      <c r="O655" s="2055">
        <v>0.71527777777777779</v>
      </c>
      <c r="P655" s="2321" t="s">
        <v>34</v>
      </c>
      <c r="Q655" s="2321" t="s">
        <v>34</v>
      </c>
      <c r="R655" s="1812" t="s">
        <v>600</v>
      </c>
      <c r="S655" s="1812" t="s">
        <v>600</v>
      </c>
      <c r="T655" s="1812" t="s">
        <v>36</v>
      </c>
      <c r="U655" s="1812" t="s">
        <v>367</v>
      </c>
      <c r="V655" s="2588">
        <f t="shared" si="11"/>
        <v>1.5277777777777724E-2</v>
      </c>
      <c r="W655" s="1812"/>
    </row>
    <row r="656" spans="1:23" s="1810" customFormat="1">
      <c r="A656" s="1801">
        <v>653</v>
      </c>
      <c r="B656" s="1812"/>
      <c r="C656" s="1805">
        <v>219409</v>
      </c>
      <c r="D656" s="1812" t="s">
        <v>14094</v>
      </c>
      <c r="E656" s="1805" t="s">
        <v>14127</v>
      </c>
      <c r="F656" s="1805" t="s">
        <v>244</v>
      </c>
      <c r="G656" s="1811" t="s">
        <v>14128</v>
      </c>
      <c r="H656" s="1805" t="s">
        <v>92</v>
      </c>
      <c r="I656" s="1805" t="s">
        <v>104</v>
      </c>
      <c r="J656" s="2386" t="s">
        <v>31</v>
      </c>
      <c r="K656" s="2150" t="s">
        <v>111</v>
      </c>
      <c r="L656" s="2055">
        <v>0.77083333333333337</v>
      </c>
      <c r="M656" s="2055">
        <v>0.80555555555555558</v>
      </c>
      <c r="N656" s="1812" t="s">
        <v>33</v>
      </c>
      <c r="O656" s="2055">
        <v>0.75694444444444442</v>
      </c>
      <c r="P656" s="2321" t="s">
        <v>34</v>
      </c>
      <c r="Q656" s="2321" t="s">
        <v>34</v>
      </c>
      <c r="R656" s="1812" t="s">
        <v>600</v>
      </c>
      <c r="S656" s="1812" t="s">
        <v>600</v>
      </c>
      <c r="T656" s="1812" t="s">
        <v>36</v>
      </c>
      <c r="U656" s="1812" t="s">
        <v>367</v>
      </c>
      <c r="V656" s="2588">
        <f t="shared" si="11"/>
        <v>1.3888888888888951E-2</v>
      </c>
      <c r="W656" s="1812"/>
    </row>
  </sheetData>
  <autoFilter ref="A2:W178" xr:uid="{B4CC9CE9-639D-8C44-AD94-96ED8CA06E79}">
    <filterColumn colId="11" showButton="0"/>
    <filterColumn colId="15" showButton="0"/>
    <filterColumn colId="16" showButton="0"/>
    <filterColumn colId="17" showButton="0"/>
  </autoFilter>
  <mergeCells count="3">
    <mergeCell ref="A1:W1"/>
    <mergeCell ref="L2:M2"/>
    <mergeCell ref="P2:S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8EAA-6A9A-488D-B8EE-D6430BC70A6D}">
  <dimension ref="A1:X465"/>
  <sheetViews>
    <sheetView topLeftCell="E1" workbookViewId="0">
      <selection activeCell="K455" sqref="K455"/>
    </sheetView>
  </sheetViews>
  <sheetFormatPr defaultRowHeight="15"/>
  <cols>
    <col min="2" max="2" width="10.28515625" customWidth="1"/>
    <col min="3" max="3" width="9.28515625" bestFit="1" customWidth="1"/>
    <col min="4" max="4" width="9.5703125" customWidth="1"/>
    <col min="5" max="5" width="22.140625" customWidth="1"/>
    <col min="7" max="7" width="34.5703125" customWidth="1"/>
    <col min="8" max="8" width="14.42578125" customWidth="1"/>
    <col min="9" max="9" width="48.28515625" customWidth="1"/>
    <col min="10" max="10" width="10.7109375" customWidth="1"/>
    <col min="11" max="11" width="10.5703125" customWidth="1"/>
    <col min="12" max="13" width="12" bestFit="1" customWidth="1"/>
    <col min="14" max="14" width="19" customWidth="1"/>
    <col min="15" max="15" width="16" customWidth="1"/>
    <col min="16" max="16" width="12.85546875" customWidth="1"/>
    <col min="17" max="17" width="15.85546875" customWidth="1"/>
    <col min="18" max="18" width="17.5703125" customWidth="1"/>
    <col min="19" max="19" width="18.28515625" customWidth="1"/>
    <col min="21" max="21" width="25.7109375" customWidth="1"/>
    <col min="22" max="22" width="9.140625" bestFit="1" customWidth="1"/>
    <col min="23" max="23" width="17.85546875" customWidth="1"/>
  </cols>
  <sheetData>
    <row r="1" spans="1:23" ht="36" customHeight="1">
      <c r="A1" s="3445" t="s">
        <v>0</v>
      </c>
      <c r="B1" s="3445"/>
      <c r="C1" s="3445"/>
      <c r="D1" s="3445"/>
      <c r="E1" s="3445"/>
      <c r="F1" s="3445"/>
      <c r="G1" s="3445"/>
      <c r="H1" s="3445"/>
      <c r="I1" s="3445"/>
      <c r="J1" s="3445"/>
      <c r="K1" s="3445"/>
      <c r="L1" s="3445"/>
      <c r="M1" s="3445"/>
      <c r="N1" s="3445"/>
      <c r="O1" s="3445"/>
      <c r="P1" s="3445"/>
      <c r="Q1" s="3445"/>
      <c r="R1" s="3445"/>
      <c r="S1" s="3445"/>
      <c r="T1" s="3445"/>
      <c r="U1" s="3445"/>
      <c r="V1" s="3445"/>
      <c r="W1" s="3445"/>
    </row>
    <row r="2" spans="1:23" s="2683" customFormat="1" ht="34.5" customHeight="1">
      <c r="A2" s="2679" t="s">
        <v>9336</v>
      </c>
      <c r="B2" s="2679" t="s">
        <v>9337</v>
      </c>
      <c r="C2" s="2679" t="s">
        <v>2</v>
      </c>
      <c r="D2" s="2679" t="s">
        <v>3</v>
      </c>
      <c r="E2" s="2680" t="s">
        <v>4</v>
      </c>
      <c r="F2" s="2679" t="s">
        <v>5</v>
      </c>
      <c r="G2" s="2680" t="s">
        <v>6</v>
      </c>
      <c r="H2" s="2679" t="s">
        <v>7</v>
      </c>
      <c r="I2" s="2680" t="s">
        <v>8</v>
      </c>
      <c r="J2" s="2679" t="s">
        <v>9</v>
      </c>
      <c r="K2" s="2681" t="s">
        <v>10</v>
      </c>
      <c r="L2" s="3488" t="s">
        <v>11</v>
      </c>
      <c r="M2" s="3488"/>
      <c r="N2" s="2679" t="s">
        <v>12</v>
      </c>
      <c r="O2" s="2679" t="s">
        <v>13</v>
      </c>
      <c r="P2" s="3488" t="s">
        <v>14</v>
      </c>
      <c r="Q2" s="3488"/>
      <c r="R2" s="3488"/>
      <c r="S2" s="3488"/>
      <c r="T2" s="2679" t="s">
        <v>15</v>
      </c>
      <c r="U2" s="2679" t="s">
        <v>16</v>
      </c>
      <c r="V2" s="2679"/>
      <c r="W2" s="2682"/>
    </row>
    <row r="3" spans="1:23" s="2683" customFormat="1" ht="35.25" customHeight="1">
      <c r="A3" s="2684"/>
      <c r="B3" s="2685"/>
      <c r="C3" s="2686"/>
      <c r="D3" s="2686"/>
      <c r="E3" s="2687"/>
      <c r="F3" s="2686"/>
      <c r="G3" s="2688"/>
      <c r="H3" s="2686"/>
      <c r="I3" s="2687"/>
      <c r="J3" s="2684"/>
      <c r="K3" s="2689"/>
      <c r="L3" s="2684" t="s">
        <v>17</v>
      </c>
      <c r="M3" s="2684" t="s">
        <v>18</v>
      </c>
      <c r="N3" s="2684" t="s">
        <v>12</v>
      </c>
      <c r="O3" s="2684" t="s">
        <v>13</v>
      </c>
      <c r="P3" s="2684" t="s">
        <v>19</v>
      </c>
      <c r="Q3" s="2684" t="s">
        <v>20</v>
      </c>
      <c r="R3" s="2684" t="s">
        <v>21</v>
      </c>
      <c r="S3" s="2684" t="s">
        <v>22</v>
      </c>
      <c r="T3" s="2684" t="s">
        <v>15</v>
      </c>
      <c r="U3" s="2684"/>
      <c r="V3" s="2690" t="s">
        <v>24</v>
      </c>
      <c r="W3" s="2691" t="s">
        <v>5142</v>
      </c>
    </row>
    <row r="4" spans="1:23" s="1810" customFormat="1">
      <c r="A4" s="1801">
        <v>1</v>
      </c>
      <c r="B4" s="2106"/>
      <c r="C4" s="2345">
        <v>218439</v>
      </c>
      <c r="D4" s="2725" t="s">
        <v>14129</v>
      </c>
      <c r="E4" s="2345" t="s">
        <v>14130</v>
      </c>
      <c r="F4" s="2345" t="s">
        <v>932</v>
      </c>
      <c r="G4" s="2345" t="s">
        <v>98</v>
      </c>
      <c r="H4" s="2345" t="s">
        <v>3346</v>
      </c>
      <c r="I4" s="2346" t="s">
        <v>1495</v>
      </c>
      <c r="J4" s="1826" t="s">
        <v>4579</v>
      </c>
      <c r="K4" s="2369" t="s">
        <v>3850</v>
      </c>
      <c r="L4" s="1807">
        <v>0.35416666666666669</v>
      </c>
      <c r="M4" s="1807">
        <v>0.56944444444444442</v>
      </c>
      <c r="N4" s="1801" t="s">
        <v>33</v>
      </c>
      <c r="O4" s="1807">
        <v>0.34722222222222221</v>
      </c>
      <c r="P4" s="2542" t="s">
        <v>34</v>
      </c>
      <c r="Q4" s="2542" t="s">
        <v>34</v>
      </c>
      <c r="R4" s="1801" t="s">
        <v>35</v>
      </c>
      <c r="S4" s="1801" t="s">
        <v>35</v>
      </c>
      <c r="T4" s="1801" t="s">
        <v>36</v>
      </c>
      <c r="U4" s="1801" t="s">
        <v>367</v>
      </c>
      <c r="V4" s="2526">
        <f>L4-O4</f>
        <v>6.9444444444444753E-3</v>
      </c>
      <c r="W4" s="1801"/>
    </row>
    <row r="5" spans="1:23" s="1810" customFormat="1">
      <c r="A5" s="1801">
        <v>2</v>
      </c>
      <c r="B5" s="2106"/>
      <c r="C5" s="2345">
        <v>22730</v>
      </c>
      <c r="D5" s="2714" t="s">
        <v>14129</v>
      </c>
      <c r="E5" s="2345" t="s">
        <v>14131</v>
      </c>
      <c r="F5" s="2345" t="s">
        <v>1719</v>
      </c>
      <c r="G5" s="2345" t="s">
        <v>401</v>
      </c>
      <c r="H5" s="2345" t="s">
        <v>237</v>
      </c>
      <c r="I5" s="2345" t="s">
        <v>4339</v>
      </c>
      <c r="J5" s="1826" t="s">
        <v>4579</v>
      </c>
      <c r="K5" s="2369" t="s">
        <v>366</v>
      </c>
      <c r="L5" s="1807">
        <v>0.32291666666666669</v>
      </c>
      <c r="M5" s="1807">
        <v>0.46527777777777779</v>
      </c>
      <c r="N5" s="1801" t="s">
        <v>33</v>
      </c>
      <c r="O5" s="1807">
        <v>0.3125</v>
      </c>
      <c r="P5" s="2542" t="s">
        <v>34</v>
      </c>
      <c r="Q5" s="2542" t="s">
        <v>34</v>
      </c>
      <c r="R5" s="1801" t="s">
        <v>35</v>
      </c>
      <c r="S5" s="1801" t="s">
        <v>35</v>
      </c>
      <c r="T5" s="1801" t="s">
        <v>36</v>
      </c>
      <c r="U5" s="1801" t="s">
        <v>367</v>
      </c>
      <c r="V5" s="2526">
        <f>L5-O5</f>
        <v>1.0416666666666685E-2</v>
      </c>
      <c r="W5" s="1801"/>
    </row>
    <row r="6" spans="1:23" s="1810" customFormat="1">
      <c r="A6" s="1801">
        <v>3</v>
      </c>
      <c r="B6" s="2106"/>
      <c r="C6" s="2345">
        <v>219031</v>
      </c>
      <c r="D6" s="2714" t="s">
        <v>14129</v>
      </c>
      <c r="E6" s="2345" t="s">
        <v>14132</v>
      </c>
      <c r="F6" s="2345" t="s">
        <v>63</v>
      </c>
      <c r="G6" s="2345" t="s">
        <v>7175</v>
      </c>
      <c r="H6" s="2345" t="s">
        <v>463</v>
      </c>
      <c r="I6" s="2346" t="s">
        <v>10632</v>
      </c>
      <c r="J6" s="1826" t="s">
        <v>4579</v>
      </c>
      <c r="K6" s="2369" t="s">
        <v>3854</v>
      </c>
      <c r="L6" s="1807">
        <v>0.52083333333333337</v>
      </c>
      <c r="M6" s="1807">
        <v>0.70833333333333337</v>
      </c>
      <c r="N6" s="1801" t="s">
        <v>33</v>
      </c>
      <c r="O6" s="1807">
        <v>0.51041666666666663</v>
      </c>
      <c r="P6" s="2542" t="s">
        <v>34</v>
      </c>
      <c r="Q6" s="2542" t="s">
        <v>34</v>
      </c>
      <c r="R6" s="1801" t="s">
        <v>35</v>
      </c>
      <c r="S6" s="1801" t="s">
        <v>35</v>
      </c>
      <c r="T6" s="1801" t="s">
        <v>36</v>
      </c>
      <c r="U6" s="1801" t="s">
        <v>367</v>
      </c>
      <c r="V6" s="2526">
        <f>L6-O6</f>
        <v>1.0416666666666741E-2</v>
      </c>
      <c r="W6" s="1801"/>
    </row>
    <row r="7" spans="1:23" s="1810" customFormat="1">
      <c r="A7" s="1801">
        <v>4</v>
      </c>
      <c r="B7" s="2106"/>
      <c r="C7" s="2345">
        <v>216457</v>
      </c>
      <c r="D7" s="2714" t="s">
        <v>14129</v>
      </c>
      <c r="E7" s="2345" t="s">
        <v>14133</v>
      </c>
      <c r="F7" s="2345" t="s">
        <v>166</v>
      </c>
      <c r="G7" s="2345" t="s">
        <v>401</v>
      </c>
      <c r="H7" s="2345" t="s">
        <v>237</v>
      </c>
      <c r="I7" s="2345" t="s">
        <v>14134</v>
      </c>
      <c r="J7" s="1826" t="s">
        <v>4579</v>
      </c>
      <c r="K7" s="2582" t="s">
        <v>3857</v>
      </c>
      <c r="L7" s="1807">
        <v>0.34375</v>
      </c>
      <c r="M7" s="1807">
        <v>0.54861111111111116</v>
      </c>
      <c r="N7" s="1801" t="s">
        <v>33</v>
      </c>
      <c r="O7" s="1807">
        <v>0.33680555555555558</v>
      </c>
      <c r="P7" s="2542" t="s">
        <v>34</v>
      </c>
      <c r="Q7" s="2542" t="s">
        <v>34</v>
      </c>
      <c r="R7" s="1801" t="s">
        <v>35</v>
      </c>
      <c r="S7" s="1801" t="s">
        <v>35</v>
      </c>
      <c r="T7" s="1801" t="s">
        <v>36</v>
      </c>
      <c r="U7" s="1801" t="s">
        <v>367</v>
      </c>
      <c r="V7" s="2526">
        <f>L7-O7</f>
        <v>6.9444444444444198E-3</v>
      </c>
      <c r="W7" s="1801"/>
    </row>
    <row r="8" spans="1:23" s="1810" customFormat="1">
      <c r="A8" s="1801">
        <v>5</v>
      </c>
      <c r="B8" s="2106"/>
      <c r="C8" s="2345">
        <v>220701</v>
      </c>
      <c r="D8" s="2714" t="s">
        <v>14129</v>
      </c>
      <c r="E8" s="2345" t="s">
        <v>14135</v>
      </c>
      <c r="F8" s="2345" t="s">
        <v>672</v>
      </c>
      <c r="G8" s="2345" t="s">
        <v>7175</v>
      </c>
      <c r="H8" s="2345" t="s">
        <v>463</v>
      </c>
      <c r="I8" s="2345" t="s">
        <v>1542</v>
      </c>
      <c r="J8" s="1826" t="s">
        <v>4579</v>
      </c>
      <c r="K8" s="2369" t="s">
        <v>3859</v>
      </c>
      <c r="L8" s="1807">
        <v>0.34027777777777779</v>
      </c>
      <c r="M8" s="1807">
        <v>0.55208333333333337</v>
      </c>
      <c r="N8" s="1801" t="s">
        <v>33</v>
      </c>
      <c r="O8" s="1807">
        <v>0.33333333333333331</v>
      </c>
      <c r="P8" s="2542" t="s">
        <v>34</v>
      </c>
      <c r="Q8" s="2542" t="s">
        <v>34</v>
      </c>
      <c r="R8" s="1801" t="s">
        <v>35</v>
      </c>
      <c r="S8" s="1801" t="s">
        <v>35</v>
      </c>
      <c r="T8" s="1801" t="s">
        <v>36</v>
      </c>
      <c r="U8" s="1801" t="s">
        <v>367</v>
      </c>
      <c r="V8" s="2526">
        <f>L8-O8</f>
        <v>6.9444444444444753E-3</v>
      </c>
      <c r="W8" s="1801"/>
    </row>
    <row r="9" spans="1:23" s="1810" customFormat="1">
      <c r="A9" s="1801">
        <v>6</v>
      </c>
      <c r="B9" s="2106"/>
      <c r="C9" s="2345">
        <v>219594</v>
      </c>
      <c r="D9" s="2714" t="s">
        <v>14129</v>
      </c>
      <c r="E9" s="2345" t="s">
        <v>14136</v>
      </c>
      <c r="F9" s="2345" t="s">
        <v>835</v>
      </c>
      <c r="G9" s="2345" t="s">
        <v>10420</v>
      </c>
      <c r="H9" s="2345" t="s">
        <v>29</v>
      </c>
      <c r="I9" s="2345" t="s">
        <v>3806</v>
      </c>
      <c r="J9" s="1826" t="s">
        <v>4579</v>
      </c>
      <c r="K9" s="2370" t="s">
        <v>3861</v>
      </c>
      <c r="L9" s="1807">
        <v>0.60833333333333328</v>
      </c>
      <c r="M9" s="1807">
        <v>0.63541666666666663</v>
      </c>
      <c r="N9" s="1801" t="s">
        <v>33</v>
      </c>
      <c r="O9" s="1807">
        <v>0.60069444444444442</v>
      </c>
      <c r="P9" s="2542" t="s">
        <v>34</v>
      </c>
      <c r="Q9" s="2542" t="s">
        <v>34</v>
      </c>
      <c r="R9" s="1801" t="s">
        <v>35</v>
      </c>
      <c r="S9" s="1801" t="s">
        <v>35</v>
      </c>
      <c r="T9" s="1801" t="s">
        <v>36</v>
      </c>
      <c r="U9" s="1801" t="s">
        <v>367</v>
      </c>
      <c r="V9" s="2526">
        <f>L9-O9</f>
        <v>7.6388888888888618E-3</v>
      </c>
      <c r="W9" s="1801"/>
    </row>
    <row r="10" spans="1:23" s="1810" customFormat="1">
      <c r="A10" s="1801">
        <v>7</v>
      </c>
      <c r="B10" s="2106"/>
      <c r="C10" s="2345">
        <v>221860</v>
      </c>
      <c r="D10" s="2714" t="s">
        <v>14129</v>
      </c>
      <c r="E10" s="2345" t="s">
        <v>7270</v>
      </c>
      <c r="F10" s="2345" t="s">
        <v>932</v>
      </c>
      <c r="G10" s="2345" t="s">
        <v>10420</v>
      </c>
      <c r="H10" s="2345" t="s">
        <v>29</v>
      </c>
      <c r="I10" s="2345" t="s">
        <v>8334</v>
      </c>
      <c r="J10" s="1826" t="s">
        <v>4579</v>
      </c>
      <c r="K10" s="2369" t="s">
        <v>621</v>
      </c>
      <c r="L10" s="1807">
        <v>0.35416666666666669</v>
      </c>
      <c r="M10" s="1807">
        <v>0.39930555555555558</v>
      </c>
      <c r="N10" s="1801" t="s">
        <v>33</v>
      </c>
      <c r="O10" s="1807">
        <v>0.34722222222222221</v>
      </c>
      <c r="P10" s="2542" t="s">
        <v>34</v>
      </c>
      <c r="Q10" s="2542" t="s">
        <v>34</v>
      </c>
      <c r="R10" s="1801" t="s">
        <v>35</v>
      </c>
      <c r="S10" s="1801" t="s">
        <v>35</v>
      </c>
      <c r="T10" s="1801" t="s">
        <v>36</v>
      </c>
      <c r="U10" s="1801" t="s">
        <v>367</v>
      </c>
      <c r="V10" s="2526">
        <f>L10-O10</f>
        <v>6.9444444444444753E-3</v>
      </c>
      <c r="W10" s="1801"/>
    </row>
    <row r="11" spans="1:23" s="1810" customFormat="1" ht="32.25" customHeight="1">
      <c r="A11" s="1801">
        <v>8</v>
      </c>
      <c r="B11" s="2106"/>
      <c r="C11" s="2345">
        <v>144635</v>
      </c>
      <c r="D11" s="2714" t="s">
        <v>14129</v>
      </c>
      <c r="E11" s="2345" t="s">
        <v>14137</v>
      </c>
      <c r="F11" s="2345" t="s">
        <v>363</v>
      </c>
      <c r="G11" s="2345" t="s">
        <v>10420</v>
      </c>
      <c r="H11" s="2345" t="s">
        <v>29</v>
      </c>
      <c r="I11" s="2346" t="s">
        <v>10574</v>
      </c>
      <c r="J11" s="1826" t="s">
        <v>4579</v>
      </c>
      <c r="K11" s="2369" t="s">
        <v>111</v>
      </c>
      <c r="L11" s="1807">
        <v>0.41388888888888886</v>
      </c>
      <c r="M11" s="1807">
        <v>0.52222222222222225</v>
      </c>
      <c r="N11" s="1801" t="s">
        <v>33</v>
      </c>
      <c r="O11" s="1807">
        <v>0.40277777777777779</v>
      </c>
      <c r="P11" s="2542" t="s">
        <v>34</v>
      </c>
      <c r="Q11" s="2542" t="s">
        <v>34</v>
      </c>
      <c r="R11" s="1801" t="s">
        <v>35</v>
      </c>
      <c r="S11" s="1801" t="s">
        <v>35</v>
      </c>
      <c r="T11" s="1801" t="s">
        <v>36</v>
      </c>
      <c r="U11" s="1801" t="s">
        <v>367</v>
      </c>
      <c r="V11" s="2526">
        <f>L11-O11</f>
        <v>1.1111111111111072E-2</v>
      </c>
      <c r="W11" s="1801"/>
    </row>
    <row r="12" spans="1:23" s="1810" customFormat="1">
      <c r="A12" s="1801">
        <v>9</v>
      </c>
      <c r="B12" s="2106"/>
      <c r="C12" s="2345">
        <v>221530</v>
      </c>
      <c r="D12" s="2714" t="s">
        <v>14129</v>
      </c>
      <c r="E12" s="2345" t="s">
        <v>14138</v>
      </c>
      <c r="F12" s="2345" t="s">
        <v>1777</v>
      </c>
      <c r="G12" s="2345" t="s">
        <v>11467</v>
      </c>
      <c r="H12" s="2345" t="s">
        <v>41</v>
      </c>
      <c r="I12" s="2346" t="s">
        <v>14139</v>
      </c>
      <c r="J12" s="1826" t="s">
        <v>4579</v>
      </c>
      <c r="K12" s="2369" t="s">
        <v>3842</v>
      </c>
      <c r="L12" s="1807">
        <v>0.53472222222222221</v>
      </c>
      <c r="M12" s="1807">
        <v>0.57291666666666663</v>
      </c>
      <c r="N12" s="1801" t="s">
        <v>33</v>
      </c>
      <c r="O12" s="1807">
        <v>0.52083333333333337</v>
      </c>
      <c r="P12" s="2511" t="s">
        <v>34</v>
      </c>
      <c r="Q12" s="2511" t="s">
        <v>34</v>
      </c>
      <c r="R12" s="1801" t="s">
        <v>35</v>
      </c>
      <c r="S12" s="1801" t="s">
        <v>35</v>
      </c>
      <c r="T12" s="1801" t="s">
        <v>36</v>
      </c>
      <c r="U12" s="1801" t="s">
        <v>367</v>
      </c>
      <c r="V12" s="2526">
        <f>L12-O12</f>
        <v>1.388888888888884E-2</v>
      </c>
      <c r="W12" s="1801"/>
    </row>
    <row r="13" spans="1:23" s="1810" customFormat="1" ht="18.75" customHeight="1">
      <c r="A13" s="1801">
        <v>10</v>
      </c>
      <c r="B13" s="2106"/>
      <c r="C13" s="2345">
        <v>196963</v>
      </c>
      <c r="D13" s="2714" t="s">
        <v>14129</v>
      </c>
      <c r="E13" s="2345" t="s">
        <v>14140</v>
      </c>
      <c r="F13" s="2345" t="s">
        <v>3314</v>
      </c>
      <c r="G13" s="2345" t="s">
        <v>10640</v>
      </c>
      <c r="H13" s="2345" t="s">
        <v>9120</v>
      </c>
      <c r="I13" s="2346" t="s">
        <v>11684</v>
      </c>
      <c r="J13" s="1826" t="s">
        <v>4579</v>
      </c>
      <c r="K13" s="2369" t="s">
        <v>3846</v>
      </c>
      <c r="L13" s="1807">
        <v>0.59722222222222221</v>
      </c>
      <c r="M13" s="1807">
        <v>0.69444444444444442</v>
      </c>
      <c r="N13" s="1801" t="s">
        <v>33</v>
      </c>
      <c r="O13" s="1807">
        <v>0.59027777777777779</v>
      </c>
      <c r="P13" s="2511" t="s">
        <v>34</v>
      </c>
      <c r="Q13" s="2511" t="s">
        <v>34</v>
      </c>
      <c r="R13" s="1801" t="s">
        <v>35</v>
      </c>
      <c r="S13" s="1801" t="s">
        <v>35</v>
      </c>
      <c r="T13" s="1801" t="s">
        <v>36</v>
      </c>
      <c r="U13" s="1801" t="s">
        <v>367</v>
      </c>
      <c r="V13" s="2526">
        <f>L13-O13</f>
        <v>6.9444444444444198E-3</v>
      </c>
      <c r="W13" s="1801"/>
    </row>
    <row r="14" spans="1:23" s="1810" customFormat="1" ht="20.25" customHeight="1">
      <c r="A14" s="1801">
        <v>11</v>
      </c>
      <c r="B14" s="2106"/>
      <c r="C14" s="2345">
        <v>217822</v>
      </c>
      <c r="D14" s="2714" t="s">
        <v>14129</v>
      </c>
      <c r="E14" s="2345" t="s">
        <v>14141</v>
      </c>
      <c r="F14" s="2345" t="s">
        <v>46</v>
      </c>
      <c r="G14" s="2345" t="s">
        <v>104</v>
      </c>
      <c r="H14" s="2345" t="s">
        <v>92</v>
      </c>
      <c r="I14" s="2346" t="s">
        <v>14142</v>
      </c>
      <c r="J14" s="1826" t="s">
        <v>4579</v>
      </c>
      <c r="K14" s="2369" t="s">
        <v>3850</v>
      </c>
      <c r="L14" s="1807">
        <v>0.38194444444444442</v>
      </c>
      <c r="M14" s="1807">
        <v>0.875</v>
      </c>
      <c r="N14" s="1801" t="s">
        <v>33</v>
      </c>
      <c r="O14" s="1807">
        <v>0.375</v>
      </c>
      <c r="P14" s="2542" t="s">
        <v>34</v>
      </c>
      <c r="Q14" s="2542" t="s">
        <v>34</v>
      </c>
      <c r="R14" s="1801" t="s">
        <v>35</v>
      </c>
      <c r="S14" s="1801" t="s">
        <v>35</v>
      </c>
      <c r="T14" s="1801" t="s">
        <v>36</v>
      </c>
      <c r="U14" s="1801" t="s">
        <v>367</v>
      </c>
      <c r="V14" s="2526">
        <f>L14-O14</f>
        <v>6.9444444444444198E-3</v>
      </c>
      <c r="W14" s="1801"/>
    </row>
    <row r="15" spans="1:23" s="1810" customFormat="1" ht="20.25" customHeight="1">
      <c r="A15" s="1801">
        <v>12</v>
      </c>
      <c r="B15" s="2106"/>
      <c r="C15" s="2345">
        <v>25331</v>
      </c>
      <c r="D15" s="2714" t="s">
        <v>14129</v>
      </c>
      <c r="E15" s="2345" t="s">
        <v>14143</v>
      </c>
      <c r="F15" s="2345" t="s">
        <v>1024</v>
      </c>
      <c r="G15" s="2345" t="s">
        <v>104</v>
      </c>
      <c r="H15" s="2345" t="s">
        <v>92</v>
      </c>
      <c r="I15" s="2346" t="s">
        <v>394</v>
      </c>
      <c r="J15" s="1826" t="s">
        <v>4579</v>
      </c>
      <c r="K15" s="2369" t="s">
        <v>366</v>
      </c>
      <c r="L15" s="1807">
        <v>0.35416666666666669</v>
      </c>
      <c r="M15" s="1807">
        <v>0.4375</v>
      </c>
      <c r="N15" s="1801" t="s">
        <v>33</v>
      </c>
      <c r="O15" s="1807">
        <v>0.34722222222222221</v>
      </c>
      <c r="P15" s="2542" t="s">
        <v>34</v>
      </c>
      <c r="Q15" s="2542" t="s">
        <v>34</v>
      </c>
      <c r="R15" s="1801" t="s">
        <v>35</v>
      </c>
      <c r="S15" s="1801" t="s">
        <v>35</v>
      </c>
      <c r="T15" s="1801" t="s">
        <v>36</v>
      </c>
      <c r="U15" s="1801" t="s">
        <v>367</v>
      </c>
      <c r="V15" s="2526">
        <f>L15-O15</f>
        <v>6.9444444444444753E-3</v>
      </c>
      <c r="W15" s="1801"/>
    </row>
    <row r="16" spans="1:23" s="1810" customFormat="1" ht="17.25" customHeight="1">
      <c r="A16" s="1801">
        <v>13</v>
      </c>
      <c r="B16" s="2106"/>
      <c r="C16" s="2345">
        <v>110381</v>
      </c>
      <c r="D16" s="2714" t="s">
        <v>14129</v>
      </c>
      <c r="E16" s="2345" t="s">
        <v>14144</v>
      </c>
      <c r="F16" s="2345" t="s">
        <v>204</v>
      </c>
      <c r="G16" s="2345" t="s">
        <v>104</v>
      </c>
      <c r="H16" s="2345" t="s">
        <v>92</v>
      </c>
      <c r="I16" s="2346" t="s">
        <v>1074</v>
      </c>
      <c r="J16" s="1826" t="s">
        <v>4579</v>
      </c>
      <c r="K16" s="2369" t="s">
        <v>3854</v>
      </c>
      <c r="L16" s="1807">
        <v>0.44444444444444442</v>
      </c>
      <c r="M16" s="1807">
        <v>0.51388888888888884</v>
      </c>
      <c r="N16" s="1801" t="s">
        <v>33</v>
      </c>
      <c r="O16" s="1807">
        <v>0.4375</v>
      </c>
      <c r="P16" s="2542" t="s">
        <v>34</v>
      </c>
      <c r="Q16" s="2542" t="s">
        <v>34</v>
      </c>
      <c r="R16" s="1801" t="s">
        <v>35</v>
      </c>
      <c r="S16" s="1801" t="s">
        <v>35</v>
      </c>
      <c r="T16" s="1801" t="s">
        <v>36</v>
      </c>
      <c r="U16" s="1801" t="s">
        <v>367</v>
      </c>
      <c r="V16" s="2526">
        <f>L16-O16</f>
        <v>6.9444444444444198E-3</v>
      </c>
      <c r="W16" s="1801"/>
    </row>
    <row r="17" spans="1:23" s="1810" customFormat="1">
      <c r="A17" s="1801">
        <v>14</v>
      </c>
      <c r="B17" s="2106"/>
      <c r="C17" s="2345">
        <v>21288</v>
      </c>
      <c r="D17" s="2714" t="s">
        <v>14129</v>
      </c>
      <c r="E17" s="2345" t="s">
        <v>14145</v>
      </c>
      <c r="F17" s="2345" t="s">
        <v>455</v>
      </c>
      <c r="G17" s="2345" t="s">
        <v>104</v>
      </c>
      <c r="H17" s="2345" t="s">
        <v>92</v>
      </c>
      <c r="I17" s="2346" t="s">
        <v>105</v>
      </c>
      <c r="J17" s="1826" t="s">
        <v>4579</v>
      </c>
      <c r="K17" s="2582" t="s">
        <v>3857</v>
      </c>
      <c r="L17" s="1807">
        <v>0.51944444444444449</v>
      </c>
      <c r="M17" s="1807">
        <v>0.55902777777777779</v>
      </c>
      <c r="N17" s="1801" t="s">
        <v>33</v>
      </c>
      <c r="O17" s="1807">
        <v>0.51388888888888884</v>
      </c>
      <c r="P17" s="2542" t="s">
        <v>34</v>
      </c>
      <c r="Q17" s="2542" t="s">
        <v>34</v>
      </c>
      <c r="R17" s="1801" t="s">
        <v>35</v>
      </c>
      <c r="S17" s="1801" t="s">
        <v>35</v>
      </c>
      <c r="T17" s="1801" t="s">
        <v>36</v>
      </c>
      <c r="U17" s="1801" t="s">
        <v>367</v>
      </c>
      <c r="V17" s="2526">
        <f>L17-O17</f>
        <v>5.5555555555556468E-3</v>
      </c>
      <c r="W17" s="1801"/>
    </row>
    <row r="18" spans="1:23" s="1810" customFormat="1">
      <c r="A18" s="1801">
        <v>15</v>
      </c>
      <c r="B18" s="2106"/>
      <c r="C18" s="2347">
        <v>15360</v>
      </c>
      <c r="D18" s="2714" t="s">
        <v>14129</v>
      </c>
      <c r="E18" s="2347" t="s">
        <v>14146</v>
      </c>
      <c r="F18" s="2347" t="s">
        <v>2095</v>
      </c>
      <c r="G18" s="2345" t="s">
        <v>11467</v>
      </c>
      <c r="H18" s="2345" t="s">
        <v>41</v>
      </c>
      <c r="I18" s="2347" t="s">
        <v>14147</v>
      </c>
      <c r="J18" s="1826" t="s">
        <v>4579</v>
      </c>
      <c r="K18" s="2369" t="s">
        <v>142</v>
      </c>
      <c r="L18" s="1807">
        <v>0.58333333333333337</v>
      </c>
      <c r="M18" s="1807">
        <v>0.625</v>
      </c>
      <c r="N18" s="1801" t="s">
        <v>33</v>
      </c>
      <c r="O18" s="1807">
        <v>0.57291666666666663</v>
      </c>
      <c r="P18" s="2542" t="s">
        <v>34</v>
      </c>
      <c r="Q18" s="2542" t="s">
        <v>34</v>
      </c>
      <c r="R18" s="1801" t="s">
        <v>35</v>
      </c>
      <c r="S18" s="1801" t="s">
        <v>35</v>
      </c>
      <c r="T18" s="1801" t="s">
        <v>36</v>
      </c>
      <c r="U18" s="1801" t="s">
        <v>367</v>
      </c>
      <c r="V18" s="2526">
        <f>L18-O18</f>
        <v>1.0416666666666741E-2</v>
      </c>
      <c r="W18" s="1801"/>
    </row>
    <row r="19" spans="1:23" s="1810" customFormat="1" ht="18.75" customHeight="1">
      <c r="A19" s="1801">
        <v>16</v>
      </c>
      <c r="B19" s="2106"/>
      <c r="C19" s="2345">
        <v>217939</v>
      </c>
      <c r="D19" s="2714" t="s">
        <v>14129</v>
      </c>
      <c r="E19" s="2345" t="s">
        <v>14148</v>
      </c>
      <c r="F19" s="2345" t="s">
        <v>627</v>
      </c>
      <c r="G19" s="2345" t="s">
        <v>11467</v>
      </c>
      <c r="H19" s="2345" t="s">
        <v>41</v>
      </c>
      <c r="I19" s="2346" t="s">
        <v>14149</v>
      </c>
      <c r="J19" s="1826" t="s">
        <v>4579</v>
      </c>
      <c r="K19" s="2369" t="s">
        <v>423</v>
      </c>
      <c r="L19" s="1807">
        <v>0.3576388888888889</v>
      </c>
      <c r="M19" s="1807">
        <v>0.4548611111111111</v>
      </c>
      <c r="N19" s="1801" t="s">
        <v>33</v>
      </c>
      <c r="O19" s="1807">
        <v>0.35069444444444442</v>
      </c>
      <c r="P19" s="2542" t="s">
        <v>34</v>
      </c>
      <c r="Q19" s="2542" t="s">
        <v>34</v>
      </c>
      <c r="R19" s="1801" t="s">
        <v>35</v>
      </c>
      <c r="S19" s="1801" t="s">
        <v>35</v>
      </c>
      <c r="T19" s="1801" t="s">
        <v>36</v>
      </c>
      <c r="U19" s="1801" t="s">
        <v>367</v>
      </c>
      <c r="V19" s="2526">
        <f>L19-O19</f>
        <v>6.9444444444444753E-3</v>
      </c>
      <c r="W19" s="1801"/>
    </row>
    <row r="20" spans="1:23" s="1810" customFormat="1" ht="18.75" customHeight="1">
      <c r="A20" s="1801">
        <v>17</v>
      </c>
      <c r="B20" s="2106"/>
      <c r="C20" s="2345">
        <v>218227</v>
      </c>
      <c r="D20" s="2714" t="s">
        <v>14129</v>
      </c>
      <c r="E20" s="2345" t="s">
        <v>14150</v>
      </c>
      <c r="F20" s="2345" t="s">
        <v>262</v>
      </c>
      <c r="G20" s="2345" t="s">
        <v>10640</v>
      </c>
      <c r="H20" s="2345" t="s">
        <v>9120</v>
      </c>
      <c r="I20" s="2346" t="s">
        <v>6982</v>
      </c>
      <c r="J20" s="1826" t="s">
        <v>4579</v>
      </c>
      <c r="K20" s="2369" t="s">
        <v>1027</v>
      </c>
      <c r="L20" s="1807">
        <v>0.46805555555555556</v>
      </c>
      <c r="M20" s="1807">
        <v>0.64027777777777772</v>
      </c>
      <c r="N20" s="1801" t="s">
        <v>33</v>
      </c>
      <c r="O20" s="1807">
        <v>0.45833333333333331</v>
      </c>
      <c r="P20" s="2542" t="s">
        <v>34</v>
      </c>
      <c r="Q20" s="2542" t="s">
        <v>34</v>
      </c>
      <c r="R20" s="1801" t="s">
        <v>35</v>
      </c>
      <c r="S20" s="1801" t="s">
        <v>35</v>
      </c>
      <c r="T20" s="1801" t="s">
        <v>35</v>
      </c>
      <c r="U20" s="1801"/>
      <c r="V20" s="2526">
        <f>L20-O20</f>
        <v>9.7222222222222432E-3</v>
      </c>
      <c r="W20" s="1801"/>
    </row>
    <row r="21" spans="1:23" s="1810" customFormat="1">
      <c r="A21" s="1801">
        <v>18</v>
      </c>
      <c r="B21" s="2106"/>
      <c r="C21" s="2345">
        <v>223486</v>
      </c>
      <c r="D21" s="2714" t="s">
        <v>14129</v>
      </c>
      <c r="E21" s="2345" t="s">
        <v>14151</v>
      </c>
      <c r="F21" s="2345" t="s">
        <v>467</v>
      </c>
      <c r="G21" s="2345" t="s">
        <v>2669</v>
      </c>
      <c r="H21" s="2345" t="s">
        <v>998</v>
      </c>
      <c r="I21" s="2346" t="s">
        <v>14152</v>
      </c>
      <c r="J21" s="1826" t="s">
        <v>4579</v>
      </c>
      <c r="K21" s="2369" t="s">
        <v>1042</v>
      </c>
      <c r="L21" s="1807">
        <v>0.34375</v>
      </c>
      <c r="M21" s="1807">
        <v>0.73958333333333337</v>
      </c>
      <c r="N21" s="1801" t="s">
        <v>33</v>
      </c>
      <c r="O21" s="1807">
        <v>0.33680555555555558</v>
      </c>
      <c r="P21" s="2542" t="s">
        <v>34</v>
      </c>
      <c r="Q21" s="2542" t="s">
        <v>34</v>
      </c>
      <c r="R21" s="1801" t="s">
        <v>35</v>
      </c>
      <c r="S21" s="1801" t="s">
        <v>35</v>
      </c>
      <c r="T21" s="1801" t="s">
        <v>36</v>
      </c>
      <c r="U21" s="1801" t="s">
        <v>367</v>
      </c>
      <c r="V21" s="2526">
        <f>L21-O21</f>
        <v>6.9444444444444198E-3</v>
      </c>
      <c r="W21" s="1801"/>
    </row>
    <row r="22" spans="1:23" s="1810" customFormat="1">
      <c r="A22" s="1801">
        <v>19</v>
      </c>
      <c r="B22" s="2106"/>
      <c r="C22" s="2345">
        <v>221680</v>
      </c>
      <c r="D22" s="2714" t="s">
        <v>14129</v>
      </c>
      <c r="E22" s="2345" t="s">
        <v>14153</v>
      </c>
      <c r="F22" s="2345" t="s">
        <v>547</v>
      </c>
      <c r="G22" s="2345" t="s">
        <v>14154</v>
      </c>
      <c r="H22" s="2345" t="s">
        <v>389</v>
      </c>
      <c r="I22" s="2345" t="s">
        <v>394</v>
      </c>
      <c r="J22" s="1826" t="s">
        <v>4579</v>
      </c>
      <c r="K22" s="2751" t="s">
        <v>303</v>
      </c>
      <c r="L22" s="1807">
        <v>0.34375</v>
      </c>
      <c r="M22" s="1807">
        <v>0.38541666666666669</v>
      </c>
      <c r="N22" s="1801" t="s">
        <v>33</v>
      </c>
      <c r="O22" s="1807">
        <v>0.34027777777777779</v>
      </c>
      <c r="P22" s="2542" t="s">
        <v>34</v>
      </c>
      <c r="Q22" s="2542" t="s">
        <v>34</v>
      </c>
      <c r="R22" s="1801" t="s">
        <v>35</v>
      </c>
      <c r="S22" s="1801" t="s">
        <v>35</v>
      </c>
      <c r="T22" s="1801" t="s">
        <v>36</v>
      </c>
      <c r="U22" s="1801" t="s">
        <v>367</v>
      </c>
      <c r="V22" s="2526">
        <f>L22-O22</f>
        <v>3.4722222222222099E-3</v>
      </c>
      <c r="W22" s="1801"/>
    </row>
    <row r="23" spans="1:23" s="1810" customFormat="1">
      <c r="A23" s="1801">
        <v>20</v>
      </c>
      <c r="B23" s="2106"/>
      <c r="C23" s="2345">
        <v>203115</v>
      </c>
      <c r="D23" s="2714" t="s">
        <v>14129</v>
      </c>
      <c r="E23" s="2345" t="s">
        <v>11290</v>
      </c>
      <c r="F23" s="2345" t="s">
        <v>204</v>
      </c>
      <c r="G23" s="2345" t="s">
        <v>47</v>
      </c>
      <c r="H23" s="2345" t="s">
        <v>10393</v>
      </c>
      <c r="I23" s="2345" t="s">
        <v>14155</v>
      </c>
      <c r="J23" s="1826" t="s">
        <v>4579</v>
      </c>
      <c r="K23" s="2751" t="s">
        <v>3514</v>
      </c>
      <c r="L23" s="1807">
        <v>0.41666666666666669</v>
      </c>
      <c r="M23" s="1807">
        <v>0.50694444444444442</v>
      </c>
      <c r="N23" s="1801" t="s">
        <v>33</v>
      </c>
      <c r="O23" s="1807">
        <v>0.40625</v>
      </c>
      <c r="P23" s="2542" t="s">
        <v>34</v>
      </c>
      <c r="Q23" s="2542" t="s">
        <v>34</v>
      </c>
      <c r="R23" s="1801" t="s">
        <v>35</v>
      </c>
      <c r="S23" s="1801" t="s">
        <v>35</v>
      </c>
      <c r="T23" s="1801" t="s">
        <v>36</v>
      </c>
      <c r="U23" s="1801" t="s">
        <v>367</v>
      </c>
      <c r="V23" s="2526">
        <f>L23-O23</f>
        <v>1.0416666666666685E-2</v>
      </c>
      <c r="W23" s="1801"/>
    </row>
    <row r="24" spans="1:23" s="1810" customFormat="1">
      <c r="A24" s="1801">
        <v>21</v>
      </c>
      <c r="B24" s="2106"/>
      <c r="C24" s="2345">
        <v>220537</v>
      </c>
      <c r="D24" s="2725" t="s">
        <v>14156</v>
      </c>
      <c r="E24" s="2345" t="s">
        <v>14157</v>
      </c>
      <c r="F24" s="2345" t="s">
        <v>1024</v>
      </c>
      <c r="G24" s="2345" t="s">
        <v>10747</v>
      </c>
      <c r="H24" s="2345" t="s">
        <v>3369</v>
      </c>
      <c r="I24" s="2346" t="s">
        <v>14158</v>
      </c>
      <c r="J24" s="1826" t="s">
        <v>4579</v>
      </c>
      <c r="K24" s="2751" t="s">
        <v>651</v>
      </c>
      <c r="L24" s="1807">
        <v>0.53749999999999998</v>
      </c>
      <c r="M24" s="1807">
        <v>0.55555555555555558</v>
      </c>
      <c r="N24" s="1801" t="s">
        <v>33</v>
      </c>
      <c r="O24" s="1807">
        <v>0.52083333333333337</v>
      </c>
      <c r="P24" s="2542" t="s">
        <v>34</v>
      </c>
      <c r="Q24" s="2542" t="s">
        <v>34</v>
      </c>
      <c r="R24" s="1801" t="s">
        <v>35</v>
      </c>
      <c r="S24" s="1801" t="s">
        <v>35</v>
      </c>
      <c r="T24" s="1801" t="s">
        <v>36</v>
      </c>
      <c r="U24" s="1801" t="s">
        <v>367</v>
      </c>
      <c r="V24" s="2526">
        <f>L24-O24</f>
        <v>1.6666666666666607E-2</v>
      </c>
      <c r="W24" s="1801"/>
    </row>
    <row r="25" spans="1:23" s="1810" customFormat="1">
      <c r="A25" s="1801">
        <v>22</v>
      </c>
      <c r="B25" s="1801"/>
      <c r="C25" s="2345">
        <v>186136</v>
      </c>
      <c r="D25" s="2714" t="s">
        <v>14156</v>
      </c>
      <c r="E25" s="2345" t="s">
        <v>14159</v>
      </c>
      <c r="F25" s="2345" t="s">
        <v>748</v>
      </c>
      <c r="G25" s="2345" t="s">
        <v>320</v>
      </c>
      <c r="H25" s="2345" t="s">
        <v>408</v>
      </c>
      <c r="I25" s="2346" t="s">
        <v>4108</v>
      </c>
      <c r="J25" s="1826" t="s">
        <v>4579</v>
      </c>
      <c r="K25" s="2751" t="s">
        <v>599</v>
      </c>
      <c r="L25" s="1807">
        <v>0.55694444444444446</v>
      </c>
      <c r="M25" s="1807">
        <v>0.66319444444444442</v>
      </c>
      <c r="N25" s="1801" t="s">
        <v>33</v>
      </c>
      <c r="O25" s="1807">
        <v>0.55208333333333337</v>
      </c>
      <c r="P25" s="2542" t="s">
        <v>34</v>
      </c>
      <c r="Q25" s="2542" t="s">
        <v>34</v>
      </c>
      <c r="R25" s="1801" t="s">
        <v>112</v>
      </c>
      <c r="S25" s="1801" t="s">
        <v>35</v>
      </c>
      <c r="T25" s="1801" t="s">
        <v>36</v>
      </c>
      <c r="U25" s="1801" t="s">
        <v>33</v>
      </c>
      <c r="V25" s="2526">
        <f>L25-O25</f>
        <v>4.8611111111110938E-3</v>
      </c>
      <c r="W25" s="1801"/>
    </row>
    <row r="26" spans="1:23" s="1810" customFormat="1">
      <c r="A26" s="1801">
        <v>23</v>
      </c>
      <c r="B26" s="1801"/>
      <c r="C26" s="2345">
        <v>196963</v>
      </c>
      <c r="D26" s="2714" t="s">
        <v>14156</v>
      </c>
      <c r="E26" s="2345" t="s">
        <v>14140</v>
      </c>
      <c r="F26" s="2345" t="s">
        <v>3314</v>
      </c>
      <c r="G26" s="2345" t="s">
        <v>10640</v>
      </c>
      <c r="H26" s="2345" t="s">
        <v>9120</v>
      </c>
      <c r="I26" s="2345" t="s">
        <v>14160</v>
      </c>
      <c r="J26" s="1826" t="s">
        <v>4579</v>
      </c>
      <c r="K26" s="2751" t="s">
        <v>629</v>
      </c>
      <c r="L26" s="1807">
        <v>0.3923611111111111</v>
      </c>
      <c r="M26" s="1807">
        <v>0.68055555555555558</v>
      </c>
      <c r="N26" s="1801" t="s">
        <v>33</v>
      </c>
      <c r="O26" s="1807">
        <v>0.38541666666666669</v>
      </c>
      <c r="P26" s="2542" t="s">
        <v>34</v>
      </c>
      <c r="Q26" s="2542" t="s">
        <v>34</v>
      </c>
      <c r="R26" s="1801" t="s">
        <v>112</v>
      </c>
      <c r="S26" s="1801" t="s">
        <v>35</v>
      </c>
      <c r="T26" s="1801" t="s">
        <v>36</v>
      </c>
      <c r="U26" s="1801" t="s">
        <v>33</v>
      </c>
      <c r="V26" s="2526">
        <f>L26-O26</f>
        <v>6.9444444444444198E-3</v>
      </c>
      <c r="W26" s="1801"/>
    </row>
    <row r="27" spans="1:23" s="1810" customFormat="1">
      <c r="A27" s="1801">
        <v>24</v>
      </c>
      <c r="B27" s="1801"/>
      <c r="C27" s="2345">
        <v>216644</v>
      </c>
      <c r="D27" s="2714" t="s">
        <v>14156</v>
      </c>
      <c r="E27" s="2345" t="s">
        <v>14161</v>
      </c>
      <c r="F27" s="2345" t="s">
        <v>3554</v>
      </c>
      <c r="G27" s="2345" t="s">
        <v>320</v>
      </c>
      <c r="H27" s="2345" t="s">
        <v>408</v>
      </c>
      <c r="I27" s="2345" t="s">
        <v>321</v>
      </c>
      <c r="J27" s="1826" t="s">
        <v>4579</v>
      </c>
      <c r="K27" s="2751" t="s">
        <v>366</v>
      </c>
      <c r="L27" s="1807">
        <v>0.52430555555555558</v>
      </c>
      <c r="M27" s="1807">
        <v>0.70833333333333337</v>
      </c>
      <c r="N27" s="1801" t="s">
        <v>33</v>
      </c>
      <c r="O27" s="1807">
        <v>0.51388888888888884</v>
      </c>
      <c r="P27" s="2542" t="s">
        <v>34</v>
      </c>
      <c r="Q27" s="2542" t="s">
        <v>34</v>
      </c>
      <c r="R27" s="1801" t="s">
        <v>35</v>
      </c>
      <c r="S27" s="1801" t="s">
        <v>35</v>
      </c>
      <c r="T27" s="1801" t="s">
        <v>36</v>
      </c>
      <c r="U27" s="1801" t="s">
        <v>33</v>
      </c>
      <c r="V27" s="2526">
        <f>L27-O27</f>
        <v>1.0416666666666741E-2</v>
      </c>
      <c r="W27" s="1801"/>
    </row>
    <row r="28" spans="1:23" s="1810" customFormat="1">
      <c r="A28" s="1801">
        <v>25</v>
      </c>
      <c r="B28" s="1801"/>
      <c r="C28" s="2345">
        <v>223631</v>
      </c>
      <c r="D28" s="2714" t="s">
        <v>14156</v>
      </c>
      <c r="E28" s="2345" t="s">
        <v>14162</v>
      </c>
      <c r="F28" s="2345" t="s">
        <v>335</v>
      </c>
      <c r="G28" s="2345" t="s">
        <v>10640</v>
      </c>
      <c r="H28" s="2345" t="s">
        <v>9120</v>
      </c>
      <c r="I28" s="2345" t="s">
        <v>722</v>
      </c>
      <c r="J28" s="1826" t="s">
        <v>4579</v>
      </c>
      <c r="K28" s="2751" t="s">
        <v>229</v>
      </c>
      <c r="L28" s="1807">
        <v>0.71875</v>
      </c>
      <c r="M28" s="1807">
        <v>0.82638888888888884</v>
      </c>
      <c r="N28" s="1801" t="s">
        <v>33</v>
      </c>
      <c r="O28" s="1807">
        <v>0.71527777777777779</v>
      </c>
      <c r="P28" s="2511" t="s">
        <v>34</v>
      </c>
      <c r="Q28" s="2511" t="s">
        <v>34</v>
      </c>
      <c r="R28" s="1801" t="s">
        <v>112</v>
      </c>
      <c r="S28" s="1801" t="s">
        <v>35</v>
      </c>
      <c r="T28" s="1801" t="s">
        <v>36</v>
      </c>
      <c r="U28" s="1801" t="s">
        <v>367</v>
      </c>
      <c r="V28" s="2526">
        <f>L28-O28</f>
        <v>3.4722222222222099E-3</v>
      </c>
      <c r="W28" s="1801"/>
    </row>
    <row r="29" spans="1:23" s="1810" customFormat="1">
      <c r="A29" s="1801">
        <v>26</v>
      </c>
      <c r="B29" s="1801"/>
      <c r="C29" s="2345">
        <v>222188</v>
      </c>
      <c r="D29" s="2714" t="s">
        <v>14156</v>
      </c>
      <c r="E29" s="2345" t="s">
        <v>14163</v>
      </c>
      <c r="F29" s="2345" t="s">
        <v>5328</v>
      </c>
      <c r="G29" s="2345" t="s">
        <v>617</v>
      </c>
      <c r="H29" s="2345" t="s">
        <v>463</v>
      </c>
      <c r="I29" s="2345" t="s">
        <v>14164</v>
      </c>
      <c r="J29" s="1826" t="s">
        <v>4579</v>
      </c>
      <c r="K29" s="2751" t="s">
        <v>8822</v>
      </c>
      <c r="L29" s="1807">
        <v>0.37291666666666667</v>
      </c>
      <c r="M29" s="1807">
        <v>0.61458333333333337</v>
      </c>
      <c r="N29" s="1801" t="s">
        <v>33</v>
      </c>
      <c r="O29" s="1807">
        <v>0.3611111111111111</v>
      </c>
      <c r="P29" s="2542" t="s">
        <v>34</v>
      </c>
      <c r="Q29" s="2542" t="s">
        <v>34</v>
      </c>
      <c r="R29" s="1801" t="s">
        <v>112</v>
      </c>
      <c r="S29" s="1801" t="s">
        <v>35</v>
      </c>
      <c r="T29" s="1801" t="s">
        <v>36</v>
      </c>
      <c r="U29" s="1801" t="s">
        <v>33</v>
      </c>
      <c r="V29" s="2526">
        <f>L29-O29</f>
        <v>1.1805555555555569E-2</v>
      </c>
      <c r="W29" s="1801"/>
    </row>
    <row r="30" spans="1:23" s="1810" customFormat="1">
      <c r="A30" s="1801">
        <v>27</v>
      </c>
      <c r="B30" s="1801"/>
      <c r="C30" s="2345">
        <v>134131</v>
      </c>
      <c r="D30" s="2714" t="s">
        <v>14156</v>
      </c>
      <c r="E30" s="2345" t="s">
        <v>14165</v>
      </c>
      <c r="F30" s="2345" t="s">
        <v>428</v>
      </c>
      <c r="G30" s="2345" t="s">
        <v>617</v>
      </c>
      <c r="H30" s="2345" t="s">
        <v>463</v>
      </c>
      <c r="I30" s="2345" t="s">
        <v>14166</v>
      </c>
      <c r="J30" s="1826" t="s">
        <v>4579</v>
      </c>
      <c r="K30" s="2751" t="s">
        <v>8824</v>
      </c>
      <c r="L30" s="1807">
        <v>0.38194444444444442</v>
      </c>
      <c r="M30" s="1807">
        <v>0.75694444444444442</v>
      </c>
      <c r="N30" s="1801" t="s">
        <v>33</v>
      </c>
      <c r="O30" s="1807">
        <v>0.375</v>
      </c>
      <c r="P30" s="2542" t="s">
        <v>34</v>
      </c>
      <c r="Q30" s="2542" t="s">
        <v>34</v>
      </c>
      <c r="R30" s="1801" t="s">
        <v>112</v>
      </c>
      <c r="S30" s="1801" t="s">
        <v>35</v>
      </c>
      <c r="T30" s="1801" t="s">
        <v>36</v>
      </c>
      <c r="U30" s="1801" t="s">
        <v>33</v>
      </c>
      <c r="V30" s="2526">
        <f>L30-O30</f>
        <v>6.9444444444444198E-3</v>
      </c>
      <c r="W30" s="1801"/>
    </row>
    <row r="31" spans="1:23" s="1810" customFormat="1">
      <c r="A31" s="1801">
        <v>28</v>
      </c>
      <c r="B31" s="1801"/>
      <c r="C31" s="2345">
        <v>222664</v>
      </c>
      <c r="D31" s="2714" t="s">
        <v>14156</v>
      </c>
      <c r="E31" s="2345" t="s">
        <v>14167</v>
      </c>
      <c r="F31" s="2345" t="s">
        <v>1826</v>
      </c>
      <c r="G31" s="2345" t="s">
        <v>617</v>
      </c>
      <c r="H31" s="2345" t="s">
        <v>463</v>
      </c>
      <c r="I31" s="2345" t="s">
        <v>14168</v>
      </c>
      <c r="J31" s="1826" t="s">
        <v>4579</v>
      </c>
      <c r="K31" s="2751" t="s">
        <v>7163</v>
      </c>
      <c r="L31" s="1807">
        <v>0.35347222222222224</v>
      </c>
      <c r="M31" s="1807">
        <v>0.55555555555555558</v>
      </c>
      <c r="N31" s="1801" t="s">
        <v>33</v>
      </c>
      <c r="O31" s="1807">
        <v>0.34722222222222221</v>
      </c>
      <c r="P31" s="2542" t="s">
        <v>34</v>
      </c>
      <c r="Q31" s="2542" t="s">
        <v>34</v>
      </c>
      <c r="R31" s="1801" t="s">
        <v>112</v>
      </c>
      <c r="S31" s="1801" t="s">
        <v>35</v>
      </c>
      <c r="T31" s="1801" t="s">
        <v>36</v>
      </c>
      <c r="U31" s="1801" t="s">
        <v>33</v>
      </c>
      <c r="V31" s="2526">
        <f>L31-O31</f>
        <v>6.2500000000000333E-3</v>
      </c>
      <c r="W31" s="1801"/>
    </row>
    <row r="32" spans="1:23" s="1810" customFormat="1">
      <c r="A32" s="1801">
        <v>29</v>
      </c>
      <c r="B32" s="1801"/>
      <c r="C32" s="2345">
        <v>221298</v>
      </c>
      <c r="D32" s="2714" t="s">
        <v>14156</v>
      </c>
      <c r="E32" s="2345" t="s">
        <v>14169</v>
      </c>
      <c r="F32" s="2345" t="s">
        <v>363</v>
      </c>
      <c r="G32" s="2345" t="s">
        <v>617</v>
      </c>
      <c r="H32" s="2345" t="s">
        <v>463</v>
      </c>
      <c r="I32" s="2345" t="s">
        <v>14170</v>
      </c>
      <c r="J32" s="1826" t="s">
        <v>4579</v>
      </c>
      <c r="K32" s="2751" t="s">
        <v>439</v>
      </c>
      <c r="L32" s="1807">
        <v>0.57291666666666663</v>
      </c>
      <c r="M32" s="1807">
        <v>0.67013888888888884</v>
      </c>
      <c r="N32" s="1801" t="s">
        <v>33</v>
      </c>
      <c r="O32" s="1807">
        <v>0.5625</v>
      </c>
      <c r="P32" s="2542" t="s">
        <v>34</v>
      </c>
      <c r="Q32" s="2542" t="s">
        <v>34</v>
      </c>
      <c r="R32" s="1801" t="s">
        <v>35</v>
      </c>
      <c r="S32" s="1801" t="s">
        <v>35</v>
      </c>
      <c r="T32" s="1801" t="s">
        <v>36</v>
      </c>
      <c r="U32" s="1801" t="s">
        <v>367</v>
      </c>
      <c r="V32" s="2526">
        <f>L32-O32</f>
        <v>1.041666666666663E-2</v>
      </c>
      <c r="W32" s="1801"/>
    </row>
    <row r="33" spans="1:23" s="1810" customFormat="1" ht="41.25">
      <c r="A33" s="1801">
        <v>30</v>
      </c>
      <c r="B33" s="1801"/>
      <c r="C33" s="2345">
        <v>218957</v>
      </c>
      <c r="D33" s="2714" t="s">
        <v>14156</v>
      </c>
      <c r="E33" s="2345" t="s">
        <v>14171</v>
      </c>
      <c r="F33" s="2345" t="s">
        <v>162</v>
      </c>
      <c r="G33" s="2346" t="s">
        <v>14172</v>
      </c>
      <c r="H33" s="2346" t="s">
        <v>14173</v>
      </c>
      <c r="I33" s="2346" t="s">
        <v>14174</v>
      </c>
      <c r="J33" s="1826" t="s">
        <v>4579</v>
      </c>
      <c r="K33" s="2751" t="s">
        <v>1042</v>
      </c>
      <c r="L33" s="1807">
        <v>0.67708333333333337</v>
      </c>
      <c r="M33" s="1807">
        <v>0.77083333333333337</v>
      </c>
      <c r="N33" s="1801" t="s">
        <v>33</v>
      </c>
      <c r="O33" s="1807">
        <v>0.67013888888888884</v>
      </c>
      <c r="P33" s="2542" t="s">
        <v>34</v>
      </c>
      <c r="Q33" s="2542" t="s">
        <v>34</v>
      </c>
      <c r="R33" s="1801" t="s">
        <v>112</v>
      </c>
      <c r="S33" s="1801" t="s">
        <v>35</v>
      </c>
      <c r="T33" s="1801" t="s">
        <v>36</v>
      </c>
      <c r="U33" s="1801" t="s">
        <v>33</v>
      </c>
      <c r="V33" s="2526">
        <f>L33-O33</f>
        <v>6.9444444444445308E-3</v>
      </c>
      <c r="W33" s="1801"/>
    </row>
    <row r="34" spans="1:23" s="1810" customFormat="1">
      <c r="A34" s="1801">
        <v>31</v>
      </c>
      <c r="B34" s="1801"/>
      <c r="C34" s="2345">
        <v>43383</v>
      </c>
      <c r="D34" s="2714" t="s">
        <v>14156</v>
      </c>
      <c r="E34" s="2345" t="s">
        <v>14175</v>
      </c>
      <c r="F34" s="2345" t="s">
        <v>932</v>
      </c>
      <c r="G34" s="2345" t="s">
        <v>9955</v>
      </c>
      <c r="H34" s="2345" t="s">
        <v>29</v>
      </c>
      <c r="I34" s="2346" t="s">
        <v>8334</v>
      </c>
      <c r="J34" s="1826" t="s">
        <v>4579</v>
      </c>
      <c r="K34" s="2751" t="s">
        <v>8610</v>
      </c>
      <c r="L34" s="1807">
        <v>0.79166666666666663</v>
      </c>
      <c r="M34" s="1807">
        <v>0.84236111111111112</v>
      </c>
      <c r="N34" s="1801" t="s">
        <v>33</v>
      </c>
      <c r="O34" s="1807">
        <v>0.78472222222222221</v>
      </c>
      <c r="P34" s="2542" t="s">
        <v>34</v>
      </c>
      <c r="Q34" s="2542" t="s">
        <v>34</v>
      </c>
      <c r="R34" s="1801" t="s">
        <v>35</v>
      </c>
      <c r="S34" s="1801" t="s">
        <v>35</v>
      </c>
      <c r="T34" s="1801" t="s">
        <v>36</v>
      </c>
      <c r="U34" s="1801" t="s">
        <v>5672</v>
      </c>
      <c r="V34" s="2526">
        <f>L34-O34</f>
        <v>6.9444444444444198E-3</v>
      </c>
      <c r="W34" s="1801"/>
    </row>
    <row r="35" spans="1:23" s="1810" customFormat="1">
      <c r="A35" s="1801">
        <v>32</v>
      </c>
      <c r="B35" s="1801"/>
      <c r="C35" s="2345">
        <v>223253</v>
      </c>
      <c r="D35" s="2714" t="s">
        <v>14156</v>
      </c>
      <c r="E35" s="2345" t="s">
        <v>14176</v>
      </c>
      <c r="F35" s="2345" t="s">
        <v>267</v>
      </c>
      <c r="G35" s="2345" t="s">
        <v>10871</v>
      </c>
      <c r="H35" s="2345" t="s">
        <v>92</v>
      </c>
      <c r="I35" s="2346" t="s">
        <v>14177</v>
      </c>
      <c r="J35" s="1826" t="s">
        <v>4579</v>
      </c>
      <c r="K35" s="2751" t="s">
        <v>8084</v>
      </c>
      <c r="L35" s="1807">
        <v>0.35416666666666669</v>
      </c>
      <c r="M35" s="1807">
        <v>0.91666666666666663</v>
      </c>
      <c r="N35" s="1801" t="s">
        <v>33</v>
      </c>
      <c r="O35" s="1807">
        <v>0.34722222222222221</v>
      </c>
      <c r="P35" s="2542" t="s">
        <v>34</v>
      </c>
      <c r="Q35" s="2542" t="s">
        <v>34</v>
      </c>
      <c r="R35" s="1801" t="s">
        <v>35</v>
      </c>
      <c r="S35" s="1801" t="s">
        <v>35</v>
      </c>
      <c r="T35" s="1801" t="s">
        <v>36</v>
      </c>
      <c r="U35" s="1801" t="s">
        <v>5749</v>
      </c>
      <c r="V35" s="2526">
        <f>L35-O35</f>
        <v>6.9444444444444753E-3</v>
      </c>
      <c r="W35" s="1801"/>
    </row>
    <row r="36" spans="1:23" s="1810" customFormat="1">
      <c r="A36" s="1801">
        <v>33</v>
      </c>
      <c r="B36" s="1801"/>
      <c r="C36" s="2345">
        <v>168094</v>
      </c>
      <c r="D36" s="2714" t="s">
        <v>14156</v>
      </c>
      <c r="E36" s="2345" t="s">
        <v>14178</v>
      </c>
      <c r="F36" s="2345" t="s">
        <v>479</v>
      </c>
      <c r="G36" s="2345" t="s">
        <v>1559</v>
      </c>
      <c r="H36" s="2345" t="s">
        <v>29</v>
      </c>
      <c r="I36" s="2345" t="s">
        <v>1201</v>
      </c>
      <c r="J36" s="1826" t="s">
        <v>4579</v>
      </c>
      <c r="K36" s="2751" t="s">
        <v>4883</v>
      </c>
      <c r="L36" s="1807">
        <v>0.35416666666666669</v>
      </c>
      <c r="M36" s="1807">
        <v>0.4375</v>
      </c>
      <c r="N36" s="1801" t="s">
        <v>33</v>
      </c>
      <c r="O36" s="1807">
        <v>0.34375</v>
      </c>
      <c r="P36" s="2542" t="s">
        <v>34</v>
      </c>
      <c r="Q36" s="2542" t="s">
        <v>34</v>
      </c>
      <c r="R36" s="1801" t="s">
        <v>112</v>
      </c>
      <c r="S36" s="1801" t="s">
        <v>35</v>
      </c>
      <c r="T36" s="1801" t="s">
        <v>36</v>
      </c>
      <c r="U36" s="1801" t="s">
        <v>33</v>
      </c>
      <c r="V36" s="2526">
        <f>L36-O36</f>
        <v>1.0416666666666685E-2</v>
      </c>
      <c r="W36" s="1801"/>
    </row>
    <row r="37" spans="1:23" s="1810" customFormat="1">
      <c r="A37" s="1801">
        <v>34</v>
      </c>
      <c r="B37" s="1801"/>
      <c r="C37" s="2726">
        <v>65274</v>
      </c>
      <c r="D37" s="2714" t="s">
        <v>14156</v>
      </c>
      <c r="E37" s="2726" t="s">
        <v>14179</v>
      </c>
      <c r="F37" s="2726" t="s">
        <v>81</v>
      </c>
      <c r="G37" s="2345" t="s">
        <v>104</v>
      </c>
      <c r="H37" s="2345" t="s">
        <v>92</v>
      </c>
      <c r="I37" s="2543" t="s">
        <v>8051</v>
      </c>
      <c r="J37" s="1826" t="s">
        <v>4579</v>
      </c>
      <c r="K37" s="2751" t="s">
        <v>761</v>
      </c>
      <c r="L37" s="1807">
        <v>0.4513888888888889</v>
      </c>
      <c r="M37" s="1807">
        <v>0.51527777777777772</v>
      </c>
      <c r="N37" s="1801" t="s">
        <v>33</v>
      </c>
      <c r="O37" s="1807">
        <v>0.4375</v>
      </c>
      <c r="P37" s="2542" t="s">
        <v>34</v>
      </c>
      <c r="Q37" s="2542" t="s">
        <v>34</v>
      </c>
      <c r="R37" s="1801" t="s">
        <v>35</v>
      </c>
      <c r="S37" s="1801" t="s">
        <v>35</v>
      </c>
      <c r="T37" s="1801" t="s">
        <v>36</v>
      </c>
      <c r="U37" s="1801" t="s">
        <v>5672</v>
      </c>
      <c r="V37" s="2526">
        <f>L37-O37</f>
        <v>1.3888888888888895E-2</v>
      </c>
      <c r="W37" s="1801"/>
    </row>
    <row r="38" spans="1:23" s="1810" customFormat="1">
      <c r="A38" s="1801">
        <v>35</v>
      </c>
      <c r="B38" s="1890"/>
      <c r="C38" s="2347">
        <v>9678</v>
      </c>
      <c r="D38" s="2727" t="s">
        <v>14156</v>
      </c>
      <c r="E38" s="2347" t="s">
        <v>14180</v>
      </c>
      <c r="F38" s="2347" t="s">
        <v>178</v>
      </c>
      <c r="G38" s="2347" t="s">
        <v>1559</v>
      </c>
      <c r="H38" s="2347" t="s">
        <v>29</v>
      </c>
      <c r="I38" s="2347" t="s">
        <v>128</v>
      </c>
      <c r="J38" s="2712" t="s">
        <v>4579</v>
      </c>
      <c r="K38" s="2752" t="s">
        <v>8837</v>
      </c>
      <c r="L38" s="1892">
        <v>0.52777777777777779</v>
      </c>
      <c r="M38" s="1892">
        <v>0.61041666666666672</v>
      </c>
      <c r="N38" s="1801" t="s">
        <v>33</v>
      </c>
      <c r="O38" s="1892">
        <v>0.52083333333333337</v>
      </c>
      <c r="P38" s="2511" t="s">
        <v>34</v>
      </c>
      <c r="Q38" s="2511" t="s">
        <v>34</v>
      </c>
      <c r="R38" s="1801" t="s">
        <v>112</v>
      </c>
      <c r="S38" s="1801" t="s">
        <v>35</v>
      </c>
      <c r="T38" s="1801" t="s">
        <v>36</v>
      </c>
      <c r="U38" s="1801" t="s">
        <v>33</v>
      </c>
      <c r="V38" s="2526">
        <f>L38-O38</f>
        <v>6.9444444444444198E-3</v>
      </c>
      <c r="W38" s="1890"/>
    </row>
    <row r="39" spans="1:23" s="1810" customFormat="1" ht="27.75">
      <c r="A39" s="1801">
        <v>36</v>
      </c>
      <c r="B39" s="1801"/>
      <c r="C39" s="2106">
        <v>220893</v>
      </c>
      <c r="D39" s="2714" t="s">
        <v>14156</v>
      </c>
      <c r="E39" s="2106" t="s">
        <v>6628</v>
      </c>
      <c r="F39" s="2106" t="s">
        <v>616</v>
      </c>
      <c r="G39" s="2353" t="s">
        <v>14181</v>
      </c>
      <c r="H39" s="2353" t="s">
        <v>14182</v>
      </c>
      <c r="I39" s="2353" t="s">
        <v>14183</v>
      </c>
      <c r="J39" s="2728" t="s">
        <v>4579</v>
      </c>
      <c r="K39" s="2751" t="s">
        <v>8592</v>
      </c>
      <c r="L39" s="1807">
        <v>0.65138888888888891</v>
      </c>
      <c r="M39" s="1807">
        <v>0.68055555555555558</v>
      </c>
      <c r="N39" s="1801" t="s">
        <v>33</v>
      </c>
      <c r="O39" s="1807">
        <v>0.63541666666666663</v>
      </c>
      <c r="P39" s="2511" t="s">
        <v>34</v>
      </c>
      <c r="Q39" s="2511" t="s">
        <v>34</v>
      </c>
      <c r="R39" s="1801" t="s">
        <v>112</v>
      </c>
      <c r="S39" s="1801" t="s">
        <v>35</v>
      </c>
      <c r="T39" s="1801" t="s">
        <v>36</v>
      </c>
      <c r="U39" s="1801" t="s">
        <v>33</v>
      </c>
      <c r="V39" s="2526">
        <f>L39-O39</f>
        <v>1.5972222222222276E-2</v>
      </c>
      <c r="W39" s="1801"/>
    </row>
    <row r="40" spans="1:23" s="1810" customFormat="1">
      <c r="A40" s="1801">
        <v>37</v>
      </c>
      <c r="B40" s="1801"/>
      <c r="C40" s="2106">
        <v>209459</v>
      </c>
      <c r="D40" s="2714" t="s">
        <v>14156</v>
      </c>
      <c r="E40" s="2106" t="s">
        <v>14184</v>
      </c>
      <c r="F40" s="2106" t="s">
        <v>46</v>
      </c>
      <c r="G40" s="2106" t="s">
        <v>214</v>
      </c>
      <c r="H40" s="2106" t="s">
        <v>215</v>
      </c>
      <c r="I40" s="2353" t="s">
        <v>14185</v>
      </c>
      <c r="J40" s="2728" t="s">
        <v>4579</v>
      </c>
      <c r="K40" s="2751" t="s">
        <v>1008</v>
      </c>
      <c r="L40" s="1807">
        <v>0.69305555555555554</v>
      </c>
      <c r="M40" s="1807">
        <v>0.77083333333333337</v>
      </c>
      <c r="N40" s="1801" t="s">
        <v>219</v>
      </c>
      <c r="O40" s="1807">
        <v>0.68402777777777779</v>
      </c>
      <c r="P40" s="2511" t="s">
        <v>34</v>
      </c>
      <c r="Q40" s="2511" t="s">
        <v>34</v>
      </c>
      <c r="R40" s="1890" t="s">
        <v>112</v>
      </c>
      <c r="S40" s="1890" t="s">
        <v>35</v>
      </c>
      <c r="T40" s="1890" t="s">
        <v>36</v>
      </c>
      <c r="U40" s="1890" t="s">
        <v>219</v>
      </c>
      <c r="V40" s="2526">
        <f>L40-O40</f>
        <v>9.0277777777777457E-3</v>
      </c>
      <c r="W40" s="1801"/>
    </row>
    <row r="41" spans="1:23" s="1810" customFormat="1">
      <c r="A41" s="1801">
        <v>38</v>
      </c>
      <c r="B41" s="1801"/>
      <c r="C41" s="2106">
        <v>222453</v>
      </c>
      <c r="D41" s="2714" t="s">
        <v>14156</v>
      </c>
      <c r="E41" s="2106" t="s">
        <v>4221</v>
      </c>
      <c r="F41" s="2106" t="s">
        <v>1012</v>
      </c>
      <c r="G41" s="2106" t="s">
        <v>13630</v>
      </c>
      <c r="H41" s="2106" t="s">
        <v>92</v>
      </c>
      <c r="I41" s="2106" t="s">
        <v>394</v>
      </c>
      <c r="J41" s="2728" t="s">
        <v>4579</v>
      </c>
      <c r="K41" s="2751" t="s">
        <v>8841</v>
      </c>
      <c r="L41" s="1807">
        <v>0.36458333333333331</v>
      </c>
      <c r="M41" s="1807">
        <v>0.81944444444444442</v>
      </c>
      <c r="N41" s="1801" t="s">
        <v>33</v>
      </c>
      <c r="O41" s="1807">
        <v>0.3576388888888889</v>
      </c>
      <c r="P41" s="2511" t="s">
        <v>34</v>
      </c>
      <c r="Q41" s="2511" t="s">
        <v>34</v>
      </c>
      <c r="R41" s="1801" t="s">
        <v>35</v>
      </c>
      <c r="S41" s="1801" t="s">
        <v>35</v>
      </c>
      <c r="T41" s="1801" t="s">
        <v>36</v>
      </c>
      <c r="U41" s="1801" t="s">
        <v>367</v>
      </c>
      <c r="V41" s="2526">
        <f>L41-O41</f>
        <v>6.9444444444444198E-3</v>
      </c>
      <c r="W41" s="1801"/>
    </row>
    <row r="42" spans="1:23" s="1810" customFormat="1">
      <c r="A42" s="1801">
        <v>39</v>
      </c>
      <c r="B42" s="1801"/>
      <c r="C42" s="2106">
        <v>221826</v>
      </c>
      <c r="D42" s="2714" t="s">
        <v>14156</v>
      </c>
      <c r="E42" s="2106" t="s">
        <v>14186</v>
      </c>
      <c r="F42" s="2106" t="s">
        <v>59</v>
      </c>
      <c r="G42" s="2106" t="s">
        <v>13630</v>
      </c>
      <c r="H42" s="2106" t="s">
        <v>92</v>
      </c>
      <c r="I42" s="2353" t="s">
        <v>14187</v>
      </c>
      <c r="J42" s="2728" t="s">
        <v>4579</v>
      </c>
      <c r="K42" s="2751" t="s">
        <v>8846</v>
      </c>
      <c r="L42" s="1807">
        <v>0.35416666666666669</v>
      </c>
      <c r="M42" s="1807">
        <v>0.4236111111111111</v>
      </c>
      <c r="N42" s="1801" t="s">
        <v>33</v>
      </c>
      <c r="O42" s="1807">
        <v>0.35069444444444442</v>
      </c>
      <c r="P42" s="2511" t="s">
        <v>34</v>
      </c>
      <c r="Q42" s="2511" t="s">
        <v>34</v>
      </c>
      <c r="R42" s="1801"/>
      <c r="S42" s="1801"/>
      <c r="T42" s="1801"/>
      <c r="U42" s="1801"/>
      <c r="V42" s="2526">
        <f>L42-O42</f>
        <v>3.4722222222222654E-3</v>
      </c>
      <c r="W42" s="1801"/>
    </row>
    <row r="43" spans="1:23" s="1810" customFormat="1">
      <c r="A43" s="1801">
        <v>40</v>
      </c>
      <c r="B43" s="1801"/>
      <c r="C43" s="2106">
        <v>223744</v>
      </c>
      <c r="D43" s="2714" t="s">
        <v>14156</v>
      </c>
      <c r="E43" s="2106" t="s">
        <v>14188</v>
      </c>
      <c r="F43" s="2106" t="s">
        <v>467</v>
      </c>
      <c r="G43" s="2106" t="s">
        <v>47</v>
      </c>
      <c r="H43" s="2106" t="s">
        <v>10393</v>
      </c>
      <c r="I43" s="2353" t="s">
        <v>14189</v>
      </c>
      <c r="J43" s="2728" t="s">
        <v>4579</v>
      </c>
      <c r="K43" s="1818" t="s">
        <v>398</v>
      </c>
      <c r="L43" s="1807">
        <v>0.4375</v>
      </c>
      <c r="M43" s="1807">
        <v>0.47916666666666669</v>
      </c>
      <c r="N43" s="1801" t="s">
        <v>33</v>
      </c>
      <c r="O43" s="1807">
        <v>0.43611111111111112</v>
      </c>
      <c r="P43" s="2511" t="s">
        <v>34</v>
      </c>
      <c r="Q43" s="2511" t="s">
        <v>34</v>
      </c>
      <c r="R43" s="1801"/>
      <c r="S43" s="1801"/>
      <c r="T43" s="1801"/>
      <c r="U43" s="1801"/>
      <c r="V43" s="2526">
        <f>L43-O43</f>
        <v>1.388888888888884E-3</v>
      </c>
      <c r="W43" s="1801"/>
    </row>
    <row r="44" spans="1:23" s="1810" customFormat="1">
      <c r="A44" s="1801">
        <v>41</v>
      </c>
      <c r="B44" s="1801"/>
      <c r="C44" s="2106">
        <v>217774</v>
      </c>
      <c r="D44" s="2714" t="s">
        <v>14156</v>
      </c>
      <c r="E44" s="2106" t="s">
        <v>14190</v>
      </c>
      <c r="F44" s="2106" t="s">
        <v>262</v>
      </c>
      <c r="G44" s="2106" t="s">
        <v>9210</v>
      </c>
      <c r="H44" s="2106" t="s">
        <v>389</v>
      </c>
      <c r="I44" s="2353" t="s">
        <v>14191</v>
      </c>
      <c r="J44" s="2728" t="s">
        <v>4579</v>
      </c>
      <c r="K44" s="1818" t="s">
        <v>621</v>
      </c>
      <c r="L44" s="1807">
        <v>0.49305555555555558</v>
      </c>
      <c r="M44" s="1807">
        <v>0.55902777777777779</v>
      </c>
      <c r="N44" s="1801" t="s">
        <v>33</v>
      </c>
      <c r="O44" s="1807">
        <v>0.4861111111111111</v>
      </c>
      <c r="P44" s="2511" t="s">
        <v>34</v>
      </c>
      <c r="Q44" s="2511" t="s">
        <v>34</v>
      </c>
      <c r="R44" s="1801"/>
      <c r="S44" s="1801"/>
      <c r="T44" s="1801"/>
      <c r="U44" s="1801"/>
      <c r="V44" s="2526">
        <f>L44-O44</f>
        <v>6.9444444444444753E-3</v>
      </c>
      <c r="W44" s="1801"/>
    </row>
    <row r="45" spans="1:23" s="1810" customFormat="1">
      <c r="A45" s="1801">
        <v>42</v>
      </c>
      <c r="B45" s="1890"/>
      <c r="C45" s="2355">
        <v>9158</v>
      </c>
      <c r="D45" s="2727" t="s">
        <v>14156</v>
      </c>
      <c r="E45" s="2355" t="s">
        <v>6649</v>
      </c>
      <c r="F45" s="2355" t="s">
        <v>84</v>
      </c>
      <c r="G45" s="2355" t="s">
        <v>13630</v>
      </c>
      <c r="H45" s="2355" t="s">
        <v>92</v>
      </c>
      <c r="I45" s="2355" t="s">
        <v>14192</v>
      </c>
      <c r="J45" s="2728" t="s">
        <v>4579</v>
      </c>
      <c r="K45" s="2388" t="s">
        <v>168</v>
      </c>
      <c r="L45" s="1807">
        <v>0.60555555555555551</v>
      </c>
      <c r="M45" s="1807">
        <v>0.71944444444444444</v>
      </c>
      <c r="N45" s="1801" t="s">
        <v>33</v>
      </c>
      <c r="O45" s="1807">
        <v>0.59375</v>
      </c>
      <c r="P45" s="2511" t="s">
        <v>34</v>
      </c>
      <c r="Q45" s="2511" t="s">
        <v>34</v>
      </c>
      <c r="R45" s="1801" t="s">
        <v>35</v>
      </c>
      <c r="S45" s="1801" t="s">
        <v>35</v>
      </c>
      <c r="T45" s="1801" t="s">
        <v>36</v>
      </c>
      <c r="U45" s="1801" t="s">
        <v>367</v>
      </c>
      <c r="V45" s="2526">
        <f>L45-O45</f>
        <v>1.1805555555555514E-2</v>
      </c>
      <c r="W45" s="1801"/>
    </row>
    <row r="46" spans="1:23" s="1810" customFormat="1">
      <c r="A46" s="1801">
        <v>43</v>
      </c>
      <c r="B46" s="1801"/>
      <c r="C46" s="2106">
        <v>190267</v>
      </c>
      <c r="D46" s="2714" t="s">
        <v>14156</v>
      </c>
      <c r="E46" s="2106" t="s">
        <v>1064</v>
      </c>
      <c r="F46" s="2106" t="s">
        <v>276</v>
      </c>
      <c r="G46" s="2106" t="s">
        <v>104</v>
      </c>
      <c r="H46" s="2106" t="s">
        <v>92</v>
      </c>
      <c r="I46" s="2353" t="s">
        <v>14193</v>
      </c>
      <c r="J46" s="2728" t="s">
        <v>4579</v>
      </c>
      <c r="K46" s="1818" t="s">
        <v>5900</v>
      </c>
      <c r="L46" s="1807">
        <v>0.35416666666666669</v>
      </c>
      <c r="M46" s="1807">
        <v>0.60416666666666663</v>
      </c>
      <c r="N46" s="1801" t="s">
        <v>33</v>
      </c>
      <c r="O46" s="1807">
        <v>0.34375</v>
      </c>
      <c r="P46" s="2511" t="s">
        <v>34</v>
      </c>
      <c r="Q46" s="2511" t="s">
        <v>34</v>
      </c>
      <c r="R46" s="1801" t="s">
        <v>35</v>
      </c>
      <c r="S46" s="1801" t="s">
        <v>35</v>
      </c>
      <c r="T46" s="1801" t="s">
        <v>36</v>
      </c>
      <c r="U46" s="1801" t="s">
        <v>367</v>
      </c>
      <c r="V46" s="2526">
        <f>L46-O46</f>
        <v>1.0416666666666685E-2</v>
      </c>
      <c r="W46" s="1801"/>
    </row>
    <row r="47" spans="1:23" s="1810" customFormat="1">
      <c r="A47" s="1801">
        <v>44</v>
      </c>
      <c r="B47" s="1801"/>
      <c r="C47" s="2106">
        <v>26591</v>
      </c>
      <c r="D47" s="1801" t="s">
        <v>14194</v>
      </c>
      <c r="E47" s="2106" t="s">
        <v>14195</v>
      </c>
      <c r="F47" s="2106" t="s">
        <v>528</v>
      </c>
      <c r="G47" s="2106" t="s">
        <v>98</v>
      </c>
      <c r="H47" s="2106" t="s">
        <v>3346</v>
      </c>
      <c r="I47" s="2353" t="s">
        <v>4690</v>
      </c>
      <c r="J47" s="2728" t="s">
        <v>4579</v>
      </c>
      <c r="K47" s="1818" t="s">
        <v>885</v>
      </c>
      <c r="L47" s="1892">
        <v>0.40625</v>
      </c>
      <c r="M47" s="1892">
        <v>0.50694444444444442</v>
      </c>
      <c r="N47" s="1801" t="s">
        <v>33</v>
      </c>
      <c r="O47" s="1892">
        <v>0.39930555555555558</v>
      </c>
      <c r="P47" s="2511" t="s">
        <v>34</v>
      </c>
      <c r="Q47" s="2511" t="s">
        <v>34</v>
      </c>
      <c r="R47" s="1801" t="s">
        <v>35</v>
      </c>
      <c r="S47" s="1801" t="s">
        <v>35</v>
      </c>
      <c r="T47" s="1801" t="s">
        <v>36</v>
      </c>
      <c r="U47" s="1801" t="s">
        <v>367</v>
      </c>
      <c r="V47" s="2526">
        <f>L47-O47</f>
        <v>6.9444444444444198E-3</v>
      </c>
      <c r="W47" s="1890"/>
    </row>
    <row r="48" spans="1:23" s="1810" customFormat="1">
      <c r="A48" s="1801">
        <v>45</v>
      </c>
      <c r="B48" s="1801"/>
      <c r="C48" s="2106">
        <v>221279</v>
      </c>
      <c r="D48" s="1801" t="s">
        <v>14194</v>
      </c>
      <c r="E48" s="2106" t="s">
        <v>14196</v>
      </c>
      <c r="F48" s="2106" t="s">
        <v>341</v>
      </c>
      <c r="G48" s="2106" t="s">
        <v>14197</v>
      </c>
      <c r="H48" s="2106" t="s">
        <v>12771</v>
      </c>
      <c r="I48" s="2106" t="s">
        <v>14198</v>
      </c>
      <c r="J48" s="2728" t="s">
        <v>4579</v>
      </c>
      <c r="K48" s="1818" t="s">
        <v>1018</v>
      </c>
      <c r="L48" s="1807">
        <v>0.50694444444444442</v>
      </c>
      <c r="M48" s="1807">
        <v>0.57291666666666663</v>
      </c>
      <c r="N48" s="1801" t="s">
        <v>33</v>
      </c>
      <c r="O48" s="1807">
        <v>0.5</v>
      </c>
      <c r="P48" s="2511" t="s">
        <v>34</v>
      </c>
      <c r="Q48" s="2511" t="s">
        <v>34</v>
      </c>
      <c r="R48" s="1801" t="s">
        <v>35</v>
      </c>
      <c r="S48" s="1801" t="s">
        <v>35</v>
      </c>
      <c r="T48" s="1801" t="s">
        <v>36</v>
      </c>
      <c r="U48" s="1801" t="s">
        <v>5672</v>
      </c>
      <c r="V48" s="2526">
        <f>L48-O48</f>
        <v>6.9444444444444198E-3</v>
      </c>
      <c r="W48" s="1801"/>
    </row>
    <row r="49" spans="1:23" s="1810" customFormat="1">
      <c r="A49" s="1801">
        <v>46</v>
      </c>
      <c r="B49" s="1801"/>
      <c r="C49" s="2106">
        <v>192485</v>
      </c>
      <c r="D49" s="1801" t="s">
        <v>14194</v>
      </c>
      <c r="E49" s="2106" t="s">
        <v>10870</v>
      </c>
      <c r="F49" s="2106" t="s">
        <v>536</v>
      </c>
      <c r="G49" s="2106" t="s">
        <v>104</v>
      </c>
      <c r="H49" s="2106" t="s">
        <v>12771</v>
      </c>
      <c r="I49" s="2353" t="s">
        <v>2046</v>
      </c>
      <c r="J49" s="2728" t="s">
        <v>4579</v>
      </c>
      <c r="K49" s="1818" t="s">
        <v>529</v>
      </c>
      <c r="L49" s="1807">
        <v>0.58750000000000002</v>
      </c>
      <c r="M49" s="1807">
        <v>0.69444444444444442</v>
      </c>
      <c r="N49" s="1801" t="s">
        <v>33</v>
      </c>
      <c r="O49" s="1807">
        <v>0.56944444444444442</v>
      </c>
      <c r="P49" s="2511" t="s">
        <v>34</v>
      </c>
      <c r="Q49" s="2511" t="s">
        <v>34</v>
      </c>
      <c r="R49" s="1801" t="s">
        <v>112</v>
      </c>
      <c r="S49" s="1801" t="s">
        <v>35</v>
      </c>
      <c r="T49" s="1801" t="s">
        <v>36</v>
      </c>
      <c r="U49" s="1801" t="s">
        <v>33</v>
      </c>
      <c r="V49" s="2526">
        <f>L49-O49</f>
        <v>1.8055555555555602E-2</v>
      </c>
      <c r="W49" s="1801"/>
    </row>
    <row r="50" spans="1:23" s="1810" customFormat="1">
      <c r="A50" s="1801">
        <v>47</v>
      </c>
      <c r="B50" s="1801"/>
      <c r="C50" s="2106">
        <v>188352</v>
      </c>
      <c r="D50" s="1801" t="s">
        <v>14194</v>
      </c>
      <c r="E50" s="2106" t="s">
        <v>14199</v>
      </c>
      <c r="F50" s="2106" t="s">
        <v>524</v>
      </c>
      <c r="G50" s="2106" t="s">
        <v>1541</v>
      </c>
      <c r="H50" s="2106" t="s">
        <v>463</v>
      </c>
      <c r="I50" s="2353" t="s">
        <v>14200</v>
      </c>
      <c r="J50" s="2728" t="s">
        <v>4579</v>
      </c>
      <c r="K50" s="1818" t="s">
        <v>32</v>
      </c>
      <c r="L50" s="1807">
        <v>0.40277777777777779</v>
      </c>
      <c r="M50" s="1807">
        <v>0.47222222222222221</v>
      </c>
      <c r="N50" s="1801" t="s">
        <v>33</v>
      </c>
      <c r="O50" s="1807">
        <v>0.38194444444444442</v>
      </c>
      <c r="P50" s="2511" t="s">
        <v>34</v>
      </c>
      <c r="Q50" s="2511" t="s">
        <v>34</v>
      </c>
      <c r="R50" s="1801" t="s">
        <v>112</v>
      </c>
      <c r="S50" s="1801" t="s">
        <v>35</v>
      </c>
      <c r="T50" s="1801" t="s">
        <v>36</v>
      </c>
      <c r="U50" s="1801" t="s">
        <v>33</v>
      </c>
      <c r="V50" s="2526">
        <f>L50-O50</f>
        <v>2.083333333333337E-2</v>
      </c>
      <c r="W50" s="1801"/>
    </row>
    <row r="51" spans="1:23" s="1810" customFormat="1">
      <c r="A51" s="1801">
        <v>48</v>
      </c>
      <c r="B51" s="1801"/>
      <c r="C51" s="2106">
        <v>221741</v>
      </c>
      <c r="D51" s="1801" t="s">
        <v>14194</v>
      </c>
      <c r="E51" s="2106" t="s">
        <v>14201</v>
      </c>
      <c r="F51" s="2106" t="s">
        <v>126</v>
      </c>
      <c r="G51" s="2106" t="s">
        <v>10640</v>
      </c>
      <c r="H51" s="2106" t="s">
        <v>9120</v>
      </c>
      <c r="I51" s="2106" t="s">
        <v>394</v>
      </c>
      <c r="J51" s="2728" t="s">
        <v>4579</v>
      </c>
      <c r="K51" s="1818" t="s">
        <v>1027</v>
      </c>
      <c r="L51" s="1807">
        <v>0.41666666666666669</v>
      </c>
      <c r="M51" s="1807">
        <v>0.55208333333333337</v>
      </c>
      <c r="N51" s="1801" t="s">
        <v>33</v>
      </c>
      <c r="O51" s="1807">
        <v>0.41319444444444442</v>
      </c>
      <c r="P51" s="2511" t="s">
        <v>34</v>
      </c>
      <c r="Q51" s="2511" t="s">
        <v>34</v>
      </c>
      <c r="R51" s="1801" t="s">
        <v>35</v>
      </c>
      <c r="S51" s="1801" t="s">
        <v>35</v>
      </c>
      <c r="T51" s="1801" t="s">
        <v>36</v>
      </c>
      <c r="U51" s="1801" t="s">
        <v>5672</v>
      </c>
      <c r="V51" s="2526">
        <f>L51-O51</f>
        <v>3.4722222222222654E-3</v>
      </c>
      <c r="W51" s="1801"/>
    </row>
    <row r="52" spans="1:23" s="1810" customFormat="1" ht="27.75">
      <c r="A52" s="1801">
        <v>49</v>
      </c>
      <c r="B52" s="1801"/>
      <c r="C52" s="2106">
        <v>224010</v>
      </c>
      <c r="D52" s="1801" t="s">
        <v>14194</v>
      </c>
      <c r="E52" s="2106" t="s">
        <v>14202</v>
      </c>
      <c r="F52" s="2106" t="s">
        <v>2924</v>
      </c>
      <c r="G52" s="2106" t="s">
        <v>462</v>
      </c>
      <c r="H52" s="2106" t="s">
        <v>463</v>
      </c>
      <c r="I52" s="2353" t="s">
        <v>14203</v>
      </c>
      <c r="J52" s="2728" t="s">
        <v>4579</v>
      </c>
      <c r="K52" s="1818" t="s">
        <v>56</v>
      </c>
      <c r="L52" s="1807">
        <v>0.40277777777777779</v>
      </c>
      <c r="M52" s="1807">
        <v>0.55555555555555558</v>
      </c>
      <c r="N52" s="1801" t="s">
        <v>33</v>
      </c>
      <c r="O52" s="1807">
        <v>0.3923611111111111</v>
      </c>
      <c r="P52" s="2511" t="s">
        <v>34</v>
      </c>
      <c r="Q52" s="2511" t="s">
        <v>34</v>
      </c>
      <c r="R52" s="1801" t="s">
        <v>112</v>
      </c>
      <c r="S52" s="1801" t="s">
        <v>35</v>
      </c>
      <c r="T52" s="1801" t="s">
        <v>36</v>
      </c>
      <c r="U52" s="1801" t="s">
        <v>33</v>
      </c>
      <c r="V52" s="2526">
        <f>L52-O52</f>
        <v>1.0416666666666685E-2</v>
      </c>
      <c r="W52" s="1801"/>
    </row>
    <row r="53" spans="1:23" s="1810" customFormat="1">
      <c r="A53" s="1801">
        <v>50</v>
      </c>
      <c r="B53" s="1801"/>
      <c r="C53" s="2106">
        <v>223165</v>
      </c>
      <c r="D53" s="1801" t="s">
        <v>14194</v>
      </c>
      <c r="E53" s="2106" t="s">
        <v>14204</v>
      </c>
      <c r="F53" s="2106" t="s">
        <v>186</v>
      </c>
      <c r="G53" s="2106" t="s">
        <v>1553</v>
      </c>
      <c r="H53" s="2106" t="s">
        <v>947</v>
      </c>
      <c r="I53" s="2353" t="s">
        <v>11874</v>
      </c>
      <c r="J53" s="2728" t="s">
        <v>4579</v>
      </c>
      <c r="K53" s="1818" t="s">
        <v>180</v>
      </c>
      <c r="L53" s="1807">
        <v>0.56458333333333333</v>
      </c>
      <c r="M53" s="1807">
        <v>0.63194444444444442</v>
      </c>
      <c r="N53" s="1801" t="s">
        <v>33</v>
      </c>
      <c r="O53" s="1807">
        <v>0.54861111111111116</v>
      </c>
      <c r="P53" s="2511" t="s">
        <v>34</v>
      </c>
      <c r="Q53" s="2511" t="s">
        <v>34</v>
      </c>
      <c r="R53" s="1801" t="s">
        <v>35</v>
      </c>
      <c r="S53" s="1801" t="s">
        <v>35</v>
      </c>
      <c r="T53" s="1801" t="s">
        <v>36</v>
      </c>
      <c r="U53" s="1801" t="s">
        <v>367</v>
      </c>
      <c r="V53" s="2526">
        <f>L53-O53</f>
        <v>1.5972222222222165E-2</v>
      </c>
      <c r="W53" s="1801"/>
    </row>
    <row r="54" spans="1:23" s="1810" customFormat="1">
      <c r="A54" s="1801">
        <v>51</v>
      </c>
      <c r="B54" s="1801"/>
      <c r="C54" s="2106">
        <v>220287</v>
      </c>
      <c r="D54" s="1801" t="s">
        <v>14194</v>
      </c>
      <c r="E54" s="2106" t="s">
        <v>14205</v>
      </c>
      <c r="F54" s="2106" t="s">
        <v>455</v>
      </c>
      <c r="G54" s="2106" t="s">
        <v>519</v>
      </c>
      <c r="H54" s="2106" t="s">
        <v>520</v>
      </c>
      <c r="I54" s="2353" t="s">
        <v>3138</v>
      </c>
      <c r="J54" s="2728" t="s">
        <v>4579</v>
      </c>
      <c r="K54" s="1818" t="s">
        <v>4873</v>
      </c>
      <c r="L54" s="1807">
        <v>0.48958333333333331</v>
      </c>
      <c r="M54" s="1807">
        <v>0.55902777777777779</v>
      </c>
      <c r="N54" s="1801" t="s">
        <v>33</v>
      </c>
      <c r="O54" s="1807">
        <v>0.4861111111111111</v>
      </c>
      <c r="P54" s="2511" t="s">
        <v>34</v>
      </c>
      <c r="Q54" s="2511" t="s">
        <v>34</v>
      </c>
      <c r="R54" s="1801" t="s">
        <v>35</v>
      </c>
      <c r="S54" s="1801" t="s">
        <v>35</v>
      </c>
      <c r="T54" s="1801" t="s">
        <v>36</v>
      </c>
      <c r="U54" s="1801" t="s">
        <v>5749</v>
      </c>
      <c r="V54" s="2526">
        <f>L54-O54</f>
        <v>3.4722222222222099E-3</v>
      </c>
      <c r="W54" s="1801"/>
    </row>
    <row r="55" spans="1:23" s="1810" customFormat="1">
      <c r="A55" s="1801">
        <v>52</v>
      </c>
      <c r="B55" s="1801"/>
      <c r="C55" s="2106">
        <v>189807</v>
      </c>
      <c r="D55" s="1801" t="s">
        <v>14194</v>
      </c>
      <c r="E55" s="2106" t="s">
        <v>10892</v>
      </c>
      <c r="F55" s="2106" t="s">
        <v>3314</v>
      </c>
      <c r="G55" s="2106" t="s">
        <v>8197</v>
      </c>
      <c r="H55" s="2106" t="s">
        <v>215</v>
      </c>
      <c r="I55" s="2106" t="s">
        <v>5780</v>
      </c>
      <c r="J55" s="2728" t="s">
        <v>4579</v>
      </c>
      <c r="K55" s="1818" t="s">
        <v>4874</v>
      </c>
      <c r="L55" s="1807">
        <v>0.57638888888888884</v>
      </c>
      <c r="M55" s="1807">
        <v>0.69791666666666663</v>
      </c>
      <c r="N55" s="1801" t="s">
        <v>219</v>
      </c>
      <c r="O55" s="1807">
        <v>0.5625</v>
      </c>
      <c r="P55" s="2511" t="s">
        <v>34</v>
      </c>
      <c r="Q55" s="2511" t="s">
        <v>34</v>
      </c>
      <c r="R55" s="1890" t="s">
        <v>112</v>
      </c>
      <c r="S55" s="1890" t="s">
        <v>35</v>
      </c>
      <c r="T55" s="1890" t="s">
        <v>36</v>
      </c>
      <c r="U55" s="1890" t="s">
        <v>219</v>
      </c>
      <c r="V55" s="2526">
        <f>L55-O55</f>
        <v>1.388888888888884E-2</v>
      </c>
      <c r="W55" s="1801"/>
    </row>
    <row r="56" spans="1:23" s="1810" customFormat="1">
      <c r="A56" s="1801">
        <v>53</v>
      </c>
      <c r="B56" s="1801"/>
      <c r="C56" s="2106">
        <v>224584</v>
      </c>
      <c r="D56" s="1801" t="s">
        <v>14194</v>
      </c>
      <c r="E56" s="2106" t="s">
        <v>14206</v>
      </c>
      <c r="F56" s="2106" t="s">
        <v>1800</v>
      </c>
      <c r="G56" s="2106" t="s">
        <v>8197</v>
      </c>
      <c r="H56" s="2106" t="s">
        <v>215</v>
      </c>
      <c r="I56" s="2353" t="s">
        <v>14207</v>
      </c>
      <c r="J56" s="2728" t="s">
        <v>94</v>
      </c>
      <c r="K56" s="1818" t="s">
        <v>4876</v>
      </c>
      <c r="L56" s="1807">
        <v>0.63541666666666663</v>
      </c>
      <c r="M56" s="1807">
        <v>0.69791666666666663</v>
      </c>
      <c r="N56" s="1801" t="s">
        <v>219</v>
      </c>
      <c r="O56" s="1807">
        <v>0.625</v>
      </c>
      <c r="P56" s="2511" t="s">
        <v>34</v>
      </c>
      <c r="Q56" s="2511" t="s">
        <v>34</v>
      </c>
      <c r="R56" s="1890" t="s">
        <v>112</v>
      </c>
      <c r="S56" s="1890" t="s">
        <v>35</v>
      </c>
      <c r="T56" s="1890" t="s">
        <v>36</v>
      </c>
      <c r="U56" s="1890" t="s">
        <v>219</v>
      </c>
      <c r="V56" s="2526">
        <f>L56-O56</f>
        <v>1.041666666666663E-2</v>
      </c>
      <c r="W56" s="1801"/>
    </row>
    <row r="57" spans="1:23" s="1810" customFormat="1">
      <c r="A57" s="1801">
        <v>54</v>
      </c>
      <c r="B57" s="1801"/>
      <c r="C57" s="2106">
        <v>131227</v>
      </c>
      <c r="D57" s="1801" t="s">
        <v>14194</v>
      </c>
      <c r="E57" s="2106" t="s">
        <v>14208</v>
      </c>
      <c r="F57" s="2106" t="s">
        <v>276</v>
      </c>
      <c r="G57" s="2106" t="s">
        <v>28</v>
      </c>
      <c r="H57" s="2106" t="s">
        <v>29</v>
      </c>
      <c r="I57" s="2353" t="s">
        <v>128</v>
      </c>
      <c r="J57" s="2728" t="s">
        <v>188</v>
      </c>
      <c r="K57" s="1818" t="s">
        <v>4880</v>
      </c>
      <c r="L57" s="1807">
        <v>0.35555555555555557</v>
      </c>
      <c r="M57" s="1807">
        <v>0.39583333333333331</v>
      </c>
      <c r="N57" s="1801" t="s">
        <v>33</v>
      </c>
      <c r="O57" s="1807">
        <v>0.34375</v>
      </c>
      <c r="P57" s="2511" t="s">
        <v>34</v>
      </c>
      <c r="Q57" s="2511" t="s">
        <v>34</v>
      </c>
      <c r="R57" s="1801" t="s">
        <v>112</v>
      </c>
      <c r="S57" s="1801" t="s">
        <v>35</v>
      </c>
      <c r="T57" s="1801" t="s">
        <v>36</v>
      </c>
      <c r="U57" s="1801" t="s">
        <v>33</v>
      </c>
      <c r="V57" s="2526">
        <f>L57-O57</f>
        <v>1.1805555555555569E-2</v>
      </c>
      <c r="W57" s="1801"/>
    </row>
    <row r="58" spans="1:23" s="1810" customFormat="1" ht="27.75">
      <c r="A58" s="1801">
        <v>55</v>
      </c>
      <c r="B58" s="1801"/>
      <c r="C58" s="2106">
        <v>223935</v>
      </c>
      <c r="D58" s="1801" t="s">
        <v>14194</v>
      </c>
      <c r="E58" s="2106" t="s">
        <v>9255</v>
      </c>
      <c r="F58" s="2106" t="s">
        <v>556</v>
      </c>
      <c r="G58" s="2353" t="s">
        <v>13284</v>
      </c>
      <c r="H58" s="2353" t="s">
        <v>13815</v>
      </c>
      <c r="I58" s="2353" t="s">
        <v>14209</v>
      </c>
      <c r="J58" s="2728" t="s">
        <v>4579</v>
      </c>
      <c r="K58" s="1818" t="s">
        <v>4887</v>
      </c>
      <c r="L58" s="1807">
        <v>0.625</v>
      </c>
      <c r="M58" s="1807">
        <v>0.77083333333333337</v>
      </c>
      <c r="N58" s="1801" t="s">
        <v>33</v>
      </c>
      <c r="O58" s="1807">
        <v>0.61111111111111116</v>
      </c>
      <c r="P58" s="2511" t="s">
        <v>34</v>
      </c>
      <c r="Q58" s="2511" t="s">
        <v>34</v>
      </c>
      <c r="R58" s="1801" t="s">
        <v>112</v>
      </c>
      <c r="S58" s="1801" t="s">
        <v>35</v>
      </c>
      <c r="T58" s="1801" t="s">
        <v>36</v>
      </c>
      <c r="U58" s="1801" t="s">
        <v>33</v>
      </c>
      <c r="V58" s="2526">
        <f>L58-O58</f>
        <v>1.388888888888884E-2</v>
      </c>
      <c r="W58" s="1801"/>
    </row>
    <row r="59" spans="1:23" s="1810" customFormat="1">
      <c r="A59" s="1801">
        <v>56</v>
      </c>
      <c r="B59" s="1801"/>
      <c r="C59" s="2106">
        <v>224892</v>
      </c>
      <c r="D59" s="1801" t="s">
        <v>14194</v>
      </c>
      <c r="E59" s="2106" t="s">
        <v>14210</v>
      </c>
      <c r="F59" s="2106" t="s">
        <v>602</v>
      </c>
      <c r="G59" s="2106" t="s">
        <v>11467</v>
      </c>
      <c r="H59" s="2106" t="s">
        <v>41</v>
      </c>
      <c r="I59" s="2353" t="s">
        <v>6992</v>
      </c>
      <c r="J59" s="2728" t="s">
        <v>188</v>
      </c>
      <c r="K59" s="1818" t="s">
        <v>3525</v>
      </c>
      <c r="L59" s="1807">
        <v>0.38194444444444442</v>
      </c>
      <c r="M59" s="1807">
        <v>0.625</v>
      </c>
      <c r="N59" s="1801" t="s">
        <v>33</v>
      </c>
      <c r="O59" s="1807">
        <v>0.3611111111111111</v>
      </c>
      <c r="P59" s="2511" t="s">
        <v>34</v>
      </c>
      <c r="Q59" s="2511" t="s">
        <v>34</v>
      </c>
      <c r="R59" s="1801" t="s">
        <v>112</v>
      </c>
      <c r="S59" s="1801" t="s">
        <v>35</v>
      </c>
      <c r="T59" s="1801" t="s">
        <v>36</v>
      </c>
      <c r="U59" s="1801" t="s">
        <v>33</v>
      </c>
      <c r="V59" s="2526">
        <f>L59-O59</f>
        <v>2.0833333333333315E-2</v>
      </c>
      <c r="W59" s="1801"/>
    </row>
    <row r="60" spans="1:23" s="1810" customFormat="1">
      <c r="A60" s="1801">
        <v>57</v>
      </c>
      <c r="B60" s="1801"/>
      <c r="C60" s="2106">
        <v>195576</v>
      </c>
      <c r="D60" s="1801" t="s">
        <v>14194</v>
      </c>
      <c r="E60" s="2106" t="s">
        <v>14211</v>
      </c>
      <c r="F60" s="2106" t="s">
        <v>681</v>
      </c>
      <c r="G60" s="2106" t="s">
        <v>1168</v>
      </c>
      <c r="H60" s="2106" t="s">
        <v>520</v>
      </c>
      <c r="I60" s="2106" t="s">
        <v>5411</v>
      </c>
      <c r="J60" s="2728" t="s">
        <v>4579</v>
      </c>
      <c r="K60" s="1818" t="s">
        <v>4892</v>
      </c>
      <c r="L60" s="1807">
        <v>0.39930555555555558</v>
      </c>
      <c r="M60" s="1807">
        <v>0.56666666666666665</v>
      </c>
      <c r="N60" s="1801" t="s">
        <v>33</v>
      </c>
      <c r="O60" s="1807">
        <v>0.38194444444444442</v>
      </c>
      <c r="P60" s="2511" t="s">
        <v>34</v>
      </c>
      <c r="Q60" s="2511" t="s">
        <v>34</v>
      </c>
      <c r="R60" s="1801" t="s">
        <v>35</v>
      </c>
      <c r="S60" s="1801" t="s">
        <v>35</v>
      </c>
      <c r="T60" s="1801" t="s">
        <v>36</v>
      </c>
      <c r="U60" s="1801" t="s">
        <v>5749</v>
      </c>
      <c r="V60" s="2526">
        <f>L60-O60</f>
        <v>1.736111111111116E-2</v>
      </c>
      <c r="W60" s="1801"/>
    </row>
    <row r="61" spans="1:23" s="1810" customFormat="1">
      <c r="A61" s="1801">
        <v>58</v>
      </c>
      <c r="B61" s="1801"/>
      <c r="C61" s="2106">
        <v>220204</v>
      </c>
      <c r="D61" s="1801" t="s">
        <v>14194</v>
      </c>
      <c r="E61" s="2106" t="s">
        <v>14212</v>
      </c>
      <c r="F61" s="2106" t="s">
        <v>932</v>
      </c>
      <c r="G61" s="2106" t="s">
        <v>10420</v>
      </c>
      <c r="H61" s="2106" t="s">
        <v>29</v>
      </c>
      <c r="I61" s="2353" t="s">
        <v>3806</v>
      </c>
      <c r="J61" s="2728" t="s">
        <v>4579</v>
      </c>
      <c r="K61" s="1818" t="s">
        <v>7695</v>
      </c>
      <c r="L61" s="1807">
        <v>0.5708333333333333</v>
      </c>
      <c r="M61" s="1807">
        <v>0.64930555555555558</v>
      </c>
      <c r="N61" s="1801" t="s">
        <v>33</v>
      </c>
      <c r="O61" s="1807">
        <v>0.55902777777777779</v>
      </c>
      <c r="P61" s="2511" t="s">
        <v>34</v>
      </c>
      <c r="Q61" s="2511" t="s">
        <v>34</v>
      </c>
      <c r="R61" s="1801" t="s">
        <v>35</v>
      </c>
      <c r="S61" s="1801" t="s">
        <v>35</v>
      </c>
      <c r="T61" s="1801" t="s">
        <v>36</v>
      </c>
      <c r="U61" s="1801" t="s">
        <v>5672</v>
      </c>
      <c r="V61" s="2526">
        <f>L61-O61</f>
        <v>1.1805555555555514E-2</v>
      </c>
      <c r="W61" s="1801"/>
    </row>
    <row r="62" spans="1:23" s="1810" customFormat="1">
      <c r="A62" s="1801">
        <v>59</v>
      </c>
      <c r="B62" s="1801"/>
      <c r="C62" s="2106">
        <v>179258</v>
      </c>
      <c r="D62" s="1801" t="s">
        <v>14194</v>
      </c>
      <c r="E62" s="2106" t="s">
        <v>14213</v>
      </c>
      <c r="F62" s="2106" t="s">
        <v>3187</v>
      </c>
      <c r="G62" s="2106" t="s">
        <v>10420</v>
      </c>
      <c r="H62" s="2106" t="s">
        <v>29</v>
      </c>
      <c r="I62" s="2353" t="s">
        <v>7049</v>
      </c>
      <c r="J62" s="2728" t="s">
        <v>4579</v>
      </c>
      <c r="K62" s="1818" t="s">
        <v>854</v>
      </c>
      <c r="L62" s="1807">
        <v>0.65972222222222221</v>
      </c>
      <c r="M62" s="1807">
        <v>0.77430555555555558</v>
      </c>
      <c r="N62" s="1801" t="s">
        <v>33</v>
      </c>
      <c r="O62" s="1807">
        <v>0.64583333333333337</v>
      </c>
      <c r="P62" s="2511" t="s">
        <v>34</v>
      </c>
      <c r="Q62" s="2511" t="s">
        <v>34</v>
      </c>
      <c r="R62" s="1801" t="s">
        <v>112</v>
      </c>
      <c r="S62" s="1801" t="s">
        <v>35</v>
      </c>
      <c r="T62" s="1801" t="s">
        <v>36</v>
      </c>
      <c r="U62" s="1801" t="s">
        <v>33</v>
      </c>
      <c r="V62" s="2526">
        <f>L62-O62</f>
        <v>1.388888888888884E-2</v>
      </c>
      <c r="W62" s="1801"/>
    </row>
    <row r="63" spans="1:23" s="1810" customFormat="1">
      <c r="A63" s="1801">
        <v>60</v>
      </c>
      <c r="B63" s="1801"/>
      <c r="C63" s="2106">
        <v>222953</v>
      </c>
      <c r="D63" s="1801" t="s">
        <v>14194</v>
      </c>
      <c r="E63" s="2106" t="s">
        <v>14214</v>
      </c>
      <c r="F63" s="2106" t="s">
        <v>738</v>
      </c>
      <c r="G63" s="2106" t="s">
        <v>104</v>
      </c>
      <c r="H63" s="2106" t="s">
        <v>12771</v>
      </c>
      <c r="I63" s="2353" t="s">
        <v>394</v>
      </c>
      <c r="J63" s="2728" t="s">
        <v>4579</v>
      </c>
      <c r="K63" s="1818" t="s">
        <v>366</v>
      </c>
      <c r="L63" s="1807">
        <v>0.40277777777777779</v>
      </c>
      <c r="M63" s="1807">
        <v>0.47222222222222221</v>
      </c>
      <c r="N63" s="1801" t="s">
        <v>33</v>
      </c>
      <c r="O63" s="1807">
        <v>0.3888888888888889</v>
      </c>
      <c r="P63" s="2511" t="s">
        <v>34</v>
      </c>
      <c r="Q63" s="2511" t="s">
        <v>34</v>
      </c>
      <c r="R63" s="1801" t="s">
        <v>35</v>
      </c>
      <c r="S63" s="1801" t="s">
        <v>35</v>
      </c>
      <c r="T63" s="1801" t="s">
        <v>36</v>
      </c>
      <c r="U63" s="1801" t="s">
        <v>5672</v>
      </c>
      <c r="V63" s="2526">
        <f>L63-O63</f>
        <v>1.3888888888888895E-2</v>
      </c>
      <c r="W63" s="1801"/>
    </row>
    <row r="64" spans="1:23" s="1810" customFormat="1">
      <c r="A64" s="1801">
        <v>61</v>
      </c>
      <c r="B64" s="1801"/>
      <c r="C64" s="2106">
        <v>221294</v>
      </c>
      <c r="D64" s="1801" t="s">
        <v>14194</v>
      </c>
      <c r="E64" s="2106" t="s">
        <v>14215</v>
      </c>
      <c r="F64" s="2106" t="s">
        <v>819</v>
      </c>
      <c r="G64" s="2106" t="s">
        <v>104</v>
      </c>
      <c r="H64" s="2106" t="s">
        <v>12771</v>
      </c>
      <c r="I64" s="2548" t="s">
        <v>394</v>
      </c>
      <c r="J64" s="2729" t="s">
        <v>4579</v>
      </c>
      <c r="K64" s="2388" t="s">
        <v>854</v>
      </c>
      <c r="L64" s="1892">
        <v>0.47916666666666669</v>
      </c>
      <c r="M64" s="1892">
        <v>0.54513888888888884</v>
      </c>
      <c r="N64" s="1890" t="s">
        <v>33</v>
      </c>
      <c r="O64" s="1892">
        <v>0.46875</v>
      </c>
      <c r="P64" s="2511" t="s">
        <v>34</v>
      </c>
      <c r="Q64" s="2511" t="s">
        <v>34</v>
      </c>
      <c r="R64" s="1801" t="s">
        <v>35</v>
      </c>
      <c r="S64" s="1801" t="s">
        <v>35</v>
      </c>
      <c r="T64" s="1801" t="s">
        <v>36</v>
      </c>
      <c r="U64" s="1801" t="s">
        <v>367</v>
      </c>
      <c r="V64" s="2526">
        <f>L64-O64</f>
        <v>1.0416666666666685E-2</v>
      </c>
      <c r="W64" s="1801"/>
    </row>
    <row r="65" spans="1:23" s="1810" customFormat="1">
      <c r="A65" s="1801">
        <v>62</v>
      </c>
      <c r="B65" s="1890"/>
      <c r="C65" s="2355">
        <v>204203</v>
      </c>
      <c r="D65" s="1890" t="s">
        <v>14194</v>
      </c>
      <c r="E65" s="2355" t="s">
        <v>13977</v>
      </c>
      <c r="F65" s="2355" t="s">
        <v>103</v>
      </c>
      <c r="G65" s="2355" t="s">
        <v>104</v>
      </c>
      <c r="H65" s="2724" t="s">
        <v>12771</v>
      </c>
      <c r="I65" s="2106" t="s">
        <v>1603</v>
      </c>
      <c r="J65" s="1826" t="s">
        <v>4579</v>
      </c>
      <c r="K65" s="1818" t="s">
        <v>5946</v>
      </c>
      <c r="L65" s="1807">
        <v>0.55555555555555558</v>
      </c>
      <c r="M65" s="1807">
        <v>0.62152777777777779</v>
      </c>
      <c r="N65" s="1801" t="s">
        <v>33</v>
      </c>
      <c r="O65" s="1807">
        <v>0.54861111111111116</v>
      </c>
      <c r="P65" s="2511" t="s">
        <v>34</v>
      </c>
      <c r="Q65" s="2511" t="s">
        <v>34</v>
      </c>
      <c r="R65" s="1890" t="s">
        <v>35</v>
      </c>
      <c r="S65" s="1890" t="s">
        <v>35</v>
      </c>
      <c r="T65" s="1890" t="s">
        <v>36</v>
      </c>
      <c r="U65" s="1890" t="s">
        <v>5672</v>
      </c>
      <c r="V65" s="2526">
        <f>L65-O65</f>
        <v>6.9444444444444198E-3</v>
      </c>
      <c r="W65" s="1890"/>
    </row>
    <row r="66" spans="1:23" s="1810" customFormat="1">
      <c r="A66" s="1801">
        <v>63</v>
      </c>
      <c r="B66" s="1801"/>
      <c r="C66" s="2106">
        <v>211760</v>
      </c>
      <c r="D66" s="1801" t="s">
        <v>14194</v>
      </c>
      <c r="E66" s="2106" t="s">
        <v>11577</v>
      </c>
      <c r="F66" s="2106" t="s">
        <v>186</v>
      </c>
      <c r="G66" s="2106" t="s">
        <v>10420</v>
      </c>
      <c r="H66" s="2730" t="s">
        <v>29</v>
      </c>
      <c r="I66" s="2353" t="s">
        <v>128</v>
      </c>
      <c r="J66" s="1826" t="s">
        <v>188</v>
      </c>
      <c r="K66" s="1818" t="s">
        <v>4533</v>
      </c>
      <c r="L66" s="1807">
        <v>0.68263888888888891</v>
      </c>
      <c r="M66" s="1807">
        <v>0.72569444444444442</v>
      </c>
      <c r="N66" s="1801" t="s">
        <v>33</v>
      </c>
      <c r="O66" s="1807">
        <v>0.66666666666666663</v>
      </c>
      <c r="P66" s="2511" t="s">
        <v>34</v>
      </c>
      <c r="Q66" s="2511" t="s">
        <v>34</v>
      </c>
      <c r="R66" s="1801" t="s">
        <v>112</v>
      </c>
      <c r="S66" s="1801" t="s">
        <v>35</v>
      </c>
      <c r="T66" s="1801" t="s">
        <v>36</v>
      </c>
      <c r="U66" s="1801" t="s">
        <v>33</v>
      </c>
      <c r="V66" s="2526">
        <f>L66-O66</f>
        <v>1.5972222222222276E-2</v>
      </c>
      <c r="W66" s="1801"/>
    </row>
    <row r="67" spans="1:23" s="1810" customFormat="1">
      <c r="A67" s="1801">
        <v>64</v>
      </c>
      <c r="B67" s="1801"/>
      <c r="C67" s="2106">
        <v>219756</v>
      </c>
      <c r="D67" s="1801" t="s">
        <v>14216</v>
      </c>
      <c r="E67" s="2106" t="s">
        <v>14217</v>
      </c>
      <c r="F67" s="2106" t="s">
        <v>3228</v>
      </c>
      <c r="G67" s="2353" t="s">
        <v>617</v>
      </c>
      <c r="H67" s="2722" t="s">
        <v>463</v>
      </c>
      <c r="I67" s="2353" t="s">
        <v>11530</v>
      </c>
      <c r="J67" s="1826" t="s">
        <v>4579</v>
      </c>
      <c r="K67" s="1818" t="s">
        <v>50</v>
      </c>
      <c r="L67" s="1807">
        <v>0.43402777777777779</v>
      </c>
      <c r="M67" s="1807">
        <v>0.52083333333333337</v>
      </c>
      <c r="N67" s="1801" t="s">
        <v>33</v>
      </c>
      <c r="O67" s="1807">
        <v>0.43055555555555558</v>
      </c>
      <c r="P67" s="2511" t="s">
        <v>34</v>
      </c>
      <c r="Q67" s="2511" t="s">
        <v>34</v>
      </c>
      <c r="R67" s="1801" t="s">
        <v>112</v>
      </c>
      <c r="S67" s="1801" t="s">
        <v>35</v>
      </c>
      <c r="T67" s="1801" t="s">
        <v>36</v>
      </c>
      <c r="U67" s="1801" t="s">
        <v>33</v>
      </c>
      <c r="V67" s="2526">
        <f>L67-O67</f>
        <v>3.4722222222222099E-3</v>
      </c>
      <c r="W67" s="1801"/>
    </row>
    <row r="68" spans="1:23" s="1810" customFormat="1">
      <c r="A68" s="1801">
        <v>65</v>
      </c>
      <c r="B68" s="1801"/>
      <c r="C68" s="2106">
        <v>215180</v>
      </c>
      <c r="D68" s="1801" t="s">
        <v>14216</v>
      </c>
      <c r="E68" s="2106" t="s">
        <v>14218</v>
      </c>
      <c r="F68" s="2106" t="s">
        <v>39</v>
      </c>
      <c r="G68" s="2353" t="s">
        <v>617</v>
      </c>
      <c r="H68" s="2722" t="s">
        <v>463</v>
      </c>
      <c r="I68" s="2353" t="s">
        <v>11530</v>
      </c>
      <c r="J68" s="1826" t="s">
        <v>4579</v>
      </c>
      <c r="K68" s="2391" t="s">
        <v>65</v>
      </c>
      <c r="L68" s="1807">
        <v>0.55972222222222223</v>
      </c>
      <c r="M68" s="1807">
        <v>0.67361111111111116</v>
      </c>
      <c r="N68" s="1801" t="s">
        <v>33</v>
      </c>
      <c r="O68" s="1807">
        <v>0.55208333333333337</v>
      </c>
      <c r="P68" s="2511" t="s">
        <v>34</v>
      </c>
      <c r="Q68" s="2511" t="s">
        <v>34</v>
      </c>
      <c r="R68" s="1801" t="s">
        <v>112</v>
      </c>
      <c r="S68" s="1801" t="s">
        <v>35</v>
      </c>
      <c r="T68" s="1801" t="s">
        <v>36</v>
      </c>
      <c r="U68" s="1801" t="s">
        <v>33</v>
      </c>
      <c r="V68" s="2526">
        <f>L68-O68</f>
        <v>7.6388888888888618E-3</v>
      </c>
      <c r="W68" s="1801"/>
    </row>
    <row r="69" spans="1:23">
      <c r="A69" s="1801">
        <v>66</v>
      </c>
      <c r="B69" s="775"/>
      <c r="C69" s="1629">
        <v>224775</v>
      </c>
      <c r="D69" s="775" t="s">
        <v>14216</v>
      </c>
      <c r="E69" s="1629" t="s">
        <v>14219</v>
      </c>
      <c r="F69" s="1629" t="s">
        <v>14220</v>
      </c>
      <c r="G69" s="1503" t="s">
        <v>320</v>
      </c>
      <c r="H69" s="2696" t="s">
        <v>408</v>
      </c>
      <c r="I69" s="2105" t="s">
        <v>14221</v>
      </c>
      <c r="J69" s="718" t="s">
        <v>4579</v>
      </c>
      <c r="K69" s="1364"/>
      <c r="L69" s="1498"/>
      <c r="M69" s="1498"/>
      <c r="N69" s="2447" t="s">
        <v>37</v>
      </c>
      <c r="O69" s="775"/>
      <c r="P69" s="2692"/>
      <c r="Q69" s="2694"/>
      <c r="R69" s="775"/>
      <c r="S69" s="775"/>
      <c r="T69" s="775"/>
      <c r="U69" s="775"/>
      <c r="V69" s="2731"/>
      <c r="W69" s="775"/>
    </row>
    <row r="70" spans="1:23">
      <c r="A70" s="1801">
        <v>67</v>
      </c>
      <c r="B70" s="775"/>
      <c r="C70" s="1503">
        <v>198485</v>
      </c>
      <c r="D70" s="775" t="s">
        <v>14216</v>
      </c>
      <c r="E70" s="1629" t="s">
        <v>14222</v>
      </c>
      <c r="F70" s="1629" t="s">
        <v>108</v>
      </c>
      <c r="G70" s="1503" t="s">
        <v>183</v>
      </c>
      <c r="H70" s="2696" t="s">
        <v>70</v>
      </c>
      <c r="I70" s="1503" t="s">
        <v>13125</v>
      </c>
      <c r="J70" s="718" t="s">
        <v>4579</v>
      </c>
      <c r="K70" s="1364"/>
      <c r="L70" s="1498"/>
      <c r="M70" s="1498"/>
      <c r="N70" s="2447" t="s">
        <v>37</v>
      </c>
      <c r="O70" s="775"/>
      <c r="P70" s="2692"/>
      <c r="Q70" s="2694"/>
      <c r="R70" s="775"/>
      <c r="S70" s="775"/>
      <c r="T70" s="775"/>
      <c r="U70" s="775"/>
      <c r="V70" s="2731"/>
      <c r="W70" s="775"/>
    </row>
    <row r="71" spans="1:23">
      <c r="A71" s="1801">
        <v>68</v>
      </c>
      <c r="B71" s="775"/>
      <c r="C71" s="1503">
        <v>220592</v>
      </c>
      <c r="D71" s="775" t="s">
        <v>14216</v>
      </c>
      <c r="E71" s="1629" t="s">
        <v>14223</v>
      </c>
      <c r="F71" s="1629" t="s">
        <v>810</v>
      </c>
      <c r="G71" s="1503" t="s">
        <v>183</v>
      </c>
      <c r="H71" s="2696" t="s">
        <v>70</v>
      </c>
      <c r="I71" s="1503" t="s">
        <v>14103</v>
      </c>
      <c r="J71" s="718" t="s">
        <v>4579</v>
      </c>
      <c r="K71" s="1364"/>
      <c r="L71" s="1498"/>
      <c r="M71" s="1498"/>
      <c r="N71" s="2447" t="s">
        <v>37</v>
      </c>
      <c r="O71" s="775"/>
      <c r="P71" s="2692"/>
      <c r="Q71" s="2694"/>
      <c r="R71" s="775"/>
      <c r="S71" s="775"/>
      <c r="T71" s="775"/>
      <c r="U71" s="775"/>
      <c r="V71" s="2731"/>
      <c r="W71" s="775"/>
    </row>
    <row r="72" spans="1:23">
      <c r="A72" s="1801">
        <v>69</v>
      </c>
      <c r="B72" s="775"/>
      <c r="C72" s="1503">
        <v>215908</v>
      </c>
      <c r="D72" s="775" t="s">
        <v>14216</v>
      </c>
      <c r="E72" s="1629" t="s">
        <v>14224</v>
      </c>
      <c r="F72" s="1629" t="s">
        <v>84</v>
      </c>
      <c r="G72" s="1503" t="s">
        <v>183</v>
      </c>
      <c r="H72" s="2696" t="s">
        <v>70</v>
      </c>
      <c r="I72" s="1503" t="s">
        <v>14103</v>
      </c>
      <c r="J72" s="718" t="s">
        <v>4579</v>
      </c>
      <c r="K72" s="1364"/>
      <c r="L72" s="1498"/>
      <c r="M72" s="1498"/>
      <c r="N72" s="2447" t="s">
        <v>37</v>
      </c>
      <c r="O72" s="775"/>
      <c r="P72" s="2692"/>
      <c r="Q72" s="2694"/>
      <c r="R72" s="775"/>
      <c r="S72" s="775"/>
      <c r="T72" s="775"/>
      <c r="U72" s="775"/>
      <c r="V72" s="2731"/>
      <c r="W72" s="775"/>
    </row>
    <row r="73" spans="1:23">
      <c r="A73" s="1801">
        <v>70</v>
      </c>
      <c r="B73" s="775"/>
      <c r="C73" s="1503">
        <v>222700</v>
      </c>
      <c r="D73" s="775" t="s">
        <v>14216</v>
      </c>
      <c r="E73" s="1629" t="s">
        <v>14225</v>
      </c>
      <c r="F73" s="1629" t="s">
        <v>59</v>
      </c>
      <c r="G73" s="1503" t="s">
        <v>69</v>
      </c>
      <c r="H73" s="2696" t="s">
        <v>70</v>
      </c>
      <c r="I73" s="1503" t="s">
        <v>11482</v>
      </c>
      <c r="J73" s="718" t="s">
        <v>4579</v>
      </c>
      <c r="K73" s="1364"/>
      <c r="L73" s="775"/>
      <c r="M73" s="775"/>
      <c r="N73" s="2447" t="s">
        <v>37</v>
      </c>
      <c r="O73" s="775"/>
      <c r="P73" s="2692"/>
      <c r="Q73" s="2694"/>
      <c r="R73" s="775"/>
      <c r="S73" s="775"/>
      <c r="T73" s="775"/>
      <c r="U73" s="775"/>
      <c r="V73" s="2731"/>
      <c r="W73" s="775"/>
    </row>
    <row r="74" spans="1:23">
      <c r="A74" s="1801">
        <v>71</v>
      </c>
      <c r="B74" s="775"/>
      <c r="C74" s="1503">
        <v>223633</v>
      </c>
      <c r="D74" s="775" t="s">
        <v>14216</v>
      </c>
      <c r="E74" s="1629" t="s">
        <v>6933</v>
      </c>
      <c r="F74" s="1629" t="s">
        <v>2116</v>
      </c>
      <c r="G74" s="1503" t="s">
        <v>69</v>
      </c>
      <c r="H74" s="2696" t="s">
        <v>70</v>
      </c>
      <c r="I74" s="1503" t="s">
        <v>11209</v>
      </c>
      <c r="J74" s="718" t="s">
        <v>4579</v>
      </c>
      <c r="K74" s="1364"/>
      <c r="L74" s="775"/>
      <c r="M74" s="775"/>
      <c r="N74" s="2447" t="s">
        <v>37</v>
      </c>
      <c r="O74" s="775"/>
      <c r="P74" s="2692"/>
      <c r="Q74" s="2694"/>
      <c r="R74" s="775"/>
      <c r="S74" s="775"/>
      <c r="T74" s="775"/>
      <c r="U74" s="775"/>
      <c r="V74" s="2731"/>
      <c r="W74" s="775"/>
    </row>
    <row r="75" spans="1:23">
      <c r="A75" s="1801">
        <v>72</v>
      </c>
      <c r="B75" s="775"/>
      <c r="C75" s="1503">
        <v>215284</v>
      </c>
      <c r="D75" s="775" t="s">
        <v>14216</v>
      </c>
      <c r="E75" s="1629" t="s">
        <v>14226</v>
      </c>
      <c r="F75" s="1629" t="s">
        <v>6677</v>
      </c>
      <c r="G75" s="1503" t="s">
        <v>69</v>
      </c>
      <c r="H75" s="2696" t="s">
        <v>70</v>
      </c>
      <c r="I75" s="1503" t="s">
        <v>11480</v>
      </c>
      <c r="J75" s="718" t="s">
        <v>4579</v>
      </c>
      <c r="K75" s="2378"/>
      <c r="L75" s="887"/>
      <c r="M75" s="887"/>
      <c r="N75" s="2446" t="s">
        <v>37</v>
      </c>
      <c r="O75" s="887"/>
      <c r="P75" s="2693"/>
      <c r="Q75" s="2695"/>
      <c r="R75" s="775"/>
      <c r="S75" s="775"/>
      <c r="T75" s="775"/>
      <c r="U75" s="775"/>
      <c r="V75" s="2731"/>
      <c r="W75" s="775"/>
    </row>
    <row r="76" spans="1:23" s="1810" customFormat="1">
      <c r="A76" s="1801">
        <v>73</v>
      </c>
      <c r="B76" s="1801"/>
      <c r="C76" s="2106">
        <v>219917</v>
      </c>
      <c r="D76" s="1801" t="s">
        <v>14216</v>
      </c>
      <c r="E76" s="2106" t="s">
        <v>14227</v>
      </c>
      <c r="F76" s="2106" t="s">
        <v>810</v>
      </c>
      <c r="G76" s="2353" t="s">
        <v>617</v>
      </c>
      <c r="H76" s="2722" t="s">
        <v>463</v>
      </c>
      <c r="I76" s="2723" t="s">
        <v>12607</v>
      </c>
      <c r="J76" s="1826" t="s">
        <v>4579</v>
      </c>
      <c r="K76" s="1818" t="s">
        <v>180</v>
      </c>
      <c r="L76" s="1807">
        <v>0.34722222222222221</v>
      </c>
      <c r="M76" s="1807">
        <v>0.4201388888888889</v>
      </c>
      <c r="N76" s="1801" t="s">
        <v>33</v>
      </c>
      <c r="O76" s="1807">
        <v>0.33680555555555558</v>
      </c>
      <c r="P76" s="2511" t="s">
        <v>34</v>
      </c>
      <c r="Q76" s="2721" t="s">
        <v>34</v>
      </c>
      <c r="R76" s="1801" t="s">
        <v>112</v>
      </c>
      <c r="S76" s="1801" t="s">
        <v>35</v>
      </c>
      <c r="T76" s="1801" t="s">
        <v>36</v>
      </c>
      <c r="U76" s="1801" t="s">
        <v>33</v>
      </c>
      <c r="V76" s="2526">
        <f>L76-O76</f>
        <v>1.041666666666663E-2</v>
      </c>
      <c r="W76" s="1801"/>
    </row>
    <row r="77" spans="1:23" s="1810" customFormat="1">
      <c r="A77" s="1801">
        <v>74</v>
      </c>
      <c r="B77" s="1801"/>
      <c r="C77" s="2106">
        <v>216111</v>
      </c>
      <c r="D77" s="1801" t="s">
        <v>14216</v>
      </c>
      <c r="E77" s="2106" t="s">
        <v>14228</v>
      </c>
      <c r="F77" s="2106" t="s">
        <v>664</v>
      </c>
      <c r="G77" s="2353" t="s">
        <v>617</v>
      </c>
      <c r="H77" s="2722" t="s">
        <v>463</v>
      </c>
      <c r="I77" s="2723" t="s">
        <v>11477</v>
      </c>
      <c r="J77" s="1826" t="s">
        <v>4579</v>
      </c>
      <c r="K77" s="1818" t="s">
        <v>6483</v>
      </c>
      <c r="L77" s="1807">
        <v>0.49652777777777779</v>
      </c>
      <c r="M77" s="1807">
        <v>0.60416666666666663</v>
      </c>
      <c r="N77" s="1801" t="s">
        <v>33</v>
      </c>
      <c r="O77" s="1807">
        <v>0.4826388888888889</v>
      </c>
      <c r="P77" s="2511" t="s">
        <v>34</v>
      </c>
      <c r="Q77" s="2721" t="s">
        <v>34</v>
      </c>
      <c r="R77" s="1801" t="s">
        <v>112</v>
      </c>
      <c r="S77" s="1801" t="s">
        <v>35</v>
      </c>
      <c r="T77" s="1801" t="s">
        <v>36</v>
      </c>
      <c r="U77" s="1801" t="s">
        <v>33</v>
      </c>
      <c r="V77" s="2526">
        <f>L77-O77</f>
        <v>1.3888888888888895E-2</v>
      </c>
      <c r="W77" s="1801"/>
    </row>
    <row r="78" spans="1:23" s="1810" customFormat="1">
      <c r="A78" s="1801">
        <v>75</v>
      </c>
      <c r="B78" s="1801"/>
      <c r="C78" s="2106">
        <v>185014</v>
      </c>
      <c r="D78" s="1801" t="s">
        <v>14216</v>
      </c>
      <c r="E78" s="2106" t="s">
        <v>14229</v>
      </c>
      <c r="F78" s="2106" t="s">
        <v>376</v>
      </c>
      <c r="G78" s="2106" t="s">
        <v>617</v>
      </c>
      <c r="H78" s="2722" t="s">
        <v>463</v>
      </c>
      <c r="I78" s="2724" t="s">
        <v>11530</v>
      </c>
      <c r="J78" s="1826" t="s">
        <v>4579</v>
      </c>
      <c r="K78" s="1818" t="s">
        <v>7722</v>
      </c>
      <c r="L78" s="1807">
        <v>0.64236111111111116</v>
      </c>
      <c r="M78" s="1807">
        <v>0.77083333333333337</v>
      </c>
      <c r="N78" s="1801" t="s">
        <v>33</v>
      </c>
      <c r="O78" s="1807">
        <v>0.63194444444444442</v>
      </c>
      <c r="P78" s="2511" t="s">
        <v>34</v>
      </c>
      <c r="Q78" s="2721" t="s">
        <v>34</v>
      </c>
      <c r="R78" s="1801" t="s">
        <v>112</v>
      </c>
      <c r="S78" s="1801" t="s">
        <v>35</v>
      </c>
      <c r="T78" s="1801" t="s">
        <v>36</v>
      </c>
      <c r="U78" s="1801" t="s">
        <v>33</v>
      </c>
      <c r="V78" s="2526">
        <f>L78-O78</f>
        <v>1.0416666666666741E-2</v>
      </c>
      <c r="W78" s="1801"/>
    </row>
    <row r="79" spans="1:23" s="1810" customFormat="1">
      <c r="A79" s="1801">
        <v>76</v>
      </c>
      <c r="B79" s="1801"/>
      <c r="C79" s="2106">
        <v>218431</v>
      </c>
      <c r="D79" s="1801" t="s">
        <v>14216</v>
      </c>
      <c r="E79" s="2106" t="s">
        <v>14230</v>
      </c>
      <c r="F79" s="2106" t="s">
        <v>140</v>
      </c>
      <c r="G79" s="2106" t="s">
        <v>9210</v>
      </c>
      <c r="H79" s="2722" t="s">
        <v>389</v>
      </c>
      <c r="I79" s="2723" t="s">
        <v>394</v>
      </c>
      <c r="J79" s="1826" t="s">
        <v>4579</v>
      </c>
      <c r="K79" s="1818" t="s">
        <v>306</v>
      </c>
      <c r="L79" s="1807">
        <v>0.34722222222222221</v>
      </c>
      <c r="M79" s="1807">
        <v>0.53819444444444442</v>
      </c>
      <c r="N79" s="1801" t="s">
        <v>33</v>
      </c>
      <c r="O79" s="1807">
        <v>0.34375</v>
      </c>
      <c r="P79" s="2511" t="s">
        <v>34</v>
      </c>
      <c r="Q79" s="2721" t="s">
        <v>34</v>
      </c>
      <c r="R79" s="1801" t="s">
        <v>35</v>
      </c>
      <c r="S79" s="1801" t="s">
        <v>35</v>
      </c>
      <c r="T79" s="1801" t="s">
        <v>36</v>
      </c>
      <c r="U79" s="1801" t="s">
        <v>367</v>
      </c>
      <c r="V79" s="2526">
        <f>L79-O79</f>
        <v>3.4722222222222099E-3</v>
      </c>
      <c r="W79" s="1801"/>
    </row>
    <row r="80" spans="1:23" s="1810" customFormat="1">
      <c r="A80" s="1801">
        <v>77</v>
      </c>
      <c r="B80" s="1801"/>
      <c r="C80" s="2106">
        <v>197012</v>
      </c>
      <c r="D80" s="1801" t="s">
        <v>14216</v>
      </c>
      <c r="E80" s="2106" t="s">
        <v>9991</v>
      </c>
      <c r="F80" s="2106" t="s">
        <v>1024</v>
      </c>
      <c r="G80" s="2106" t="s">
        <v>1559</v>
      </c>
      <c r="H80" s="2722" t="s">
        <v>29</v>
      </c>
      <c r="I80" s="2724" t="s">
        <v>14231</v>
      </c>
      <c r="J80" s="1826" t="s">
        <v>94</v>
      </c>
      <c r="K80" s="1818" t="s">
        <v>14232</v>
      </c>
      <c r="L80" s="1807">
        <v>0.55902777777777779</v>
      </c>
      <c r="M80" s="1807">
        <v>0.59791666666666665</v>
      </c>
      <c r="N80" s="1801" t="s">
        <v>33</v>
      </c>
      <c r="O80" s="1807">
        <v>0.55208333333333337</v>
      </c>
      <c r="P80" s="2511" t="s">
        <v>34</v>
      </c>
      <c r="Q80" s="2720" t="s">
        <v>34</v>
      </c>
      <c r="R80" s="1801" t="s">
        <v>35</v>
      </c>
      <c r="S80" s="1801" t="s">
        <v>35</v>
      </c>
      <c r="T80" s="1801" t="s">
        <v>36</v>
      </c>
      <c r="U80" s="1801" t="s">
        <v>367</v>
      </c>
      <c r="V80" s="2526">
        <f>L80-O80</f>
        <v>6.9444444444444198E-3</v>
      </c>
      <c r="W80" s="1801"/>
    </row>
    <row r="81" spans="1:23" s="1810" customFormat="1">
      <c r="A81" s="1801">
        <v>78</v>
      </c>
      <c r="B81" s="1890"/>
      <c r="C81" s="2355">
        <v>217184</v>
      </c>
      <c r="D81" s="1890" t="s">
        <v>14216</v>
      </c>
      <c r="E81" s="2355" t="s">
        <v>4408</v>
      </c>
      <c r="F81" s="2355" t="s">
        <v>149</v>
      </c>
      <c r="G81" s="2355" t="s">
        <v>14233</v>
      </c>
      <c r="H81" s="2710" t="s">
        <v>92</v>
      </c>
      <c r="I81" s="2711" t="s">
        <v>394</v>
      </c>
      <c r="J81" s="2712" t="s">
        <v>4579</v>
      </c>
      <c r="K81" s="2388" t="s">
        <v>7733</v>
      </c>
      <c r="L81" s="1892">
        <v>0.44374999999999998</v>
      </c>
      <c r="M81" s="1892">
        <v>0.49305555555555558</v>
      </c>
      <c r="N81" s="1890" t="s">
        <v>33</v>
      </c>
      <c r="O81" s="1892">
        <v>0.42708333333333331</v>
      </c>
      <c r="P81" s="2511" t="s">
        <v>34</v>
      </c>
      <c r="Q81" s="2721" t="s">
        <v>34</v>
      </c>
      <c r="R81" s="1801" t="s">
        <v>35</v>
      </c>
      <c r="S81" s="1801" t="s">
        <v>35</v>
      </c>
      <c r="T81" s="1801" t="s">
        <v>36</v>
      </c>
      <c r="U81" s="1801" t="s">
        <v>5672</v>
      </c>
      <c r="V81" s="2526">
        <f>L81-O81</f>
        <v>1.6666666666666663E-2</v>
      </c>
      <c r="W81" s="1801"/>
    </row>
    <row r="82" spans="1:23" s="1810" customFormat="1">
      <c r="A82" s="1801">
        <v>79</v>
      </c>
      <c r="B82" s="1801"/>
      <c r="C82" s="2106">
        <v>164666</v>
      </c>
      <c r="D82" s="1801" t="s">
        <v>14216</v>
      </c>
      <c r="E82" s="2106" t="s">
        <v>11515</v>
      </c>
      <c r="F82" s="2106" t="s">
        <v>829</v>
      </c>
      <c r="G82" s="2106" t="s">
        <v>11467</v>
      </c>
      <c r="H82" s="2106" t="s">
        <v>41</v>
      </c>
      <c r="I82" s="2353" t="s">
        <v>14234</v>
      </c>
      <c r="J82" s="1826" t="s">
        <v>4579</v>
      </c>
      <c r="K82" s="1818" t="s">
        <v>854</v>
      </c>
      <c r="L82" s="1807">
        <v>0.52847222222222223</v>
      </c>
      <c r="M82" s="1807">
        <v>0.59930555555555554</v>
      </c>
      <c r="N82" s="1801" t="s">
        <v>33</v>
      </c>
      <c r="O82" s="1807">
        <v>0.52083333333333337</v>
      </c>
      <c r="P82" s="2576" t="s">
        <v>34</v>
      </c>
      <c r="Q82" s="2721" t="s">
        <v>34</v>
      </c>
      <c r="R82" s="1801" t="s">
        <v>35</v>
      </c>
      <c r="S82" s="1801" t="s">
        <v>35</v>
      </c>
      <c r="T82" s="1801" t="s">
        <v>36</v>
      </c>
      <c r="U82" s="1801" t="s">
        <v>367</v>
      </c>
      <c r="V82" s="2526">
        <f>L82-O82</f>
        <v>7.6388888888888618E-3</v>
      </c>
      <c r="W82" s="1801"/>
    </row>
    <row r="83" spans="1:23" s="1810" customFormat="1">
      <c r="A83" s="1801">
        <v>80</v>
      </c>
      <c r="B83" s="1801"/>
      <c r="C83" s="2106">
        <v>223293</v>
      </c>
      <c r="D83" s="1801" t="s">
        <v>14216</v>
      </c>
      <c r="E83" s="2106" t="s">
        <v>14050</v>
      </c>
      <c r="F83" s="2106" t="s">
        <v>97</v>
      </c>
      <c r="G83" s="2106" t="s">
        <v>11467</v>
      </c>
      <c r="H83" s="2106" t="s">
        <v>41</v>
      </c>
      <c r="I83" s="2353" t="s">
        <v>4780</v>
      </c>
      <c r="J83" s="1826" t="s">
        <v>4579</v>
      </c>
      <c r="K83" s="1818" t="s">
        <v>292</v>
      </c>
      <c r="L83" s="1807">
        <v>0.29166666666666669</v>
      </c>
      <c r="M83" s="1807">
        <v>0.44444444444444442</v>
      </c>
      <c r="N83" s="1801" t="s">
        <v>33</v>
      </c>
      <c r="O83" s="1807">
        <v>0.26041666666666669</v>
      </c>
      <c r="P83" s="2576" t="s">
        <v>34</v>
      </c>
      <c r="Q83" s="2721" t="s">
        <v>34</v>
      </c>
      <c r="R83" s="1801" t="s">
        <v>35</v>
      </c>
      <c r="S83" s="1801" t="s">
        <v>35</v>
      </c>
      <c r="T83" s="1801" t="s">
        <v>36</v>
      </c>
      <c r="U83" s="1801" t="s">
        <v>367</v>
      </c>
      <c r="V83" s="2526">
        <f>L83-O83</f>
        <v>3.125E-2</v>
      </c>
      <c r="W83" s="1801"/>
    </row>
    <row r="84" spans="1:23" s="1810" customFormat="1">
      <c r="A84" s="1801">
        <v>81</v>
      </c>
      <c r="B84" s="1801"/>
      <c r="C84" s="2106">
        <v>218957</v>
      </c>
      <c r="D84" s="1801" t="s">
        <v>14216</v>
      </c>
      <c r="E84" s="2106" t="s">
        <v>14171</v>
      </c>
      <c r="F84" s="2106" t="s">
        <v>162</v>
      </c>
      <c r="G84" s="2106" t="s">
        <v>11467</v>
      </c>
      <c r="H84" s="2106" t="s">
        <v>41</v>
      </c>
      <c r="I84" s="2353" t="s">
        <v>8591</v>
      </c>
      <c r="J84" s="1826" t="s">
        <v>4579</v>
      </c>
      <c r="K84" s="1818" t="s">
        <v>168</v>
      </c>
      <c r="L84" s="1807">
        <v>0.46180555555555558</v>
      </c>
      <c r="M84" s="1807">
        <v>0.83333333333333337</v>
      </c>
      <c r="N84" s="1801" t="s">
        <v>33</v>
      </c>
      <c r="O84" s="1807">
        <v>0.4513888888888889</v>
      </c>
      <c r="P84" s="2576" t="s">
        <v>34</v>
      </c>
      <c r="Q84" s="2720" t="s">
        <v>34</v>
      </c>
      <c r="R84" s="1801" t="s">
        <v>112</v>
      </c>
      <c r="S84" s="1801" t="s">
        <v>35</v>
      </c>
      <c r="T84" s="1801" t="s">
        <v>36</v>
      </c>
      <c r="U84" s="1801" t="s">
        <v>33</v>
      </c>
      <c r="V84" s="2526">
        <f>L84-O84</f>
        <v>1.0416666666666685E-2</v>
      </c>
      <c r="W84" s="1801"/>
    </row>
    <row r="85" spans="1:23" s="1810" customFormat="1" ht="27.75">
      <c r="A85" s="1801">
        <v>82</v>
      </c>
      <c r="B85" s="1801"/>
      <c r="C85" s="2106">
        <v>221169</v>
      </c>
      <c r="D85" s="1801" t="s">
        <v>14216</v>
      </c>
      <c r="E85" s="2106" t="s">
        <v>14235</v>
      </c>
      <c r="F85" s="2106" t="s">
        <v>192</v>
      </c>
      <c r="G85" s="2106" t="s">
        <v>2758</v>
      </c>
      <c r="H85" s="2106" t="s">
        <v>4426</v>
      </c>
      <c r="I85" s="2353" t="s">
        <v>14236</v>
      </c>
      <c r="J85" s="1826" t="s">
        <v>4579</v>
      </c>
      <c r="K85" s="1818" t="s">
        <v>142</v>
      </c>
      <c r="L85" s="1807">
        <v>0.34375</v>
      </c>
      <c r="M85" s="1807">
        <v>0.8125</v>
      </c>
      <c r="N85" s="1801" t="s">
        <v>33</v>
      </c>
      <c r="O85" s="1807">
        <v>0.33333333333333331</v>
      </c>
      <c r="P85" s="2576" t="s">
        <v>34</v>
      </c>
      <c r="Q85" s="2721" t="s">
        <v>34</v>
      </c>
      <c r="R85" s="1801" t="s">
        <v>112</v>
      </c>
      <c r="S85" s="1801" t="s">
        <v>35</v>
      </c>
      <c r="T85" s="1801" t="s">
        <v>36</v>
      </c>
      <c r="U85" s="1801" t="s">
        <v>33</v>
      </c>
      <c r="V85" s="2526">
        <f>L85-O85</f>
        <v>1.0416666666666685E-2</v>
      </c>
      <c r="W85" s="1801"/>
    </row>
    <row r="86" spans="1:23" s="1810" customFormat="1">
      <c r="A86" s="1801">
        <v>83</v>
      </c>
      <c r="B86" s="1801"/>
      <c r="C86" s="2106">
        <v>224444</v>
      </c>
      <c r="D86" s="1801" t="s">
        <v>14216</v>
      </c>
      <c r="E86" s="2106" t="s">
        <v>14237</v>
      </c>
      <c r="F86" s="2106" t="s">
        <v>78</v>
      </c>
      <c r="G86" s="2106" t="s">
        <v>104</v>
      </c>
      <c r="H86" s="2106" t="s">
        <v>92</v>
      </c>
      <c r="I86" s="2353" t="s">
        <v>14238</v>
      </c>
      <c r="J86" s="1826" t="s">
        <v>4579</v>
      </c>
      <c r="K86" s="1818" t="s">
        <v>4795</v>
      </c>
      <c r="L86" s="1807">
        <v>0.37361111111111112</v>
      </c>
      <c r="M86" s="1807">
        <v>0.47916666666666669</v>
      </c>
      <c r="N86" s="1801" t="s">
        <v>33</v>
      </c>
      <c r="O86" s="1807">
        <v>0.35416666666666669</v>
      </c>
      <c r="P86" s="2576" t="s">
        <v>34</v>
      </c>
      <c r="Q86" s="2721" t="s">
        <v>34</v>
      </c>
      <c r="R86" s="1801" t="s">
        <v>35</v>
      </c>
      <c r="S86" s="1801" t="s">
        <v>35</v>
      </c>
      <c r="T86" s="1801" t="s">
        <v>36</v>
      </c>
      <c r="U86" s="1801" t="s">
        <v>5672</v>
      </c>
      <c r="V86" s="2526">
        <f>L86-O86</f>
        <v>1.9444444444444431E-2</v>
      </c>
      <c r="W86" s="1801"/>
    </row>
    <row r="87" spans="1:23" s="1810" customFormat="1">
      <c r="A87" s="1801">
        <v>84</v>
      </c>
      <c r="B87" s="1801"/>
      <c r="C87" s="2106">
        <v>220908</v>
      </c>
      <c r="D87" s="1801" t="s">
        <v>14216</v>
      </c>
      <c r="E87" s="2106" t="s">
        <v>8056</v>
      </c>
      <c r="F87" s="2106" t="s">
        <v>1714</v>
      </c>
      <c r="G87" s="2106" t="s">
        <v>214</v>
      </c>
      <c r="H87" s="2106" t="s">
        <v>215</v>
      </c>
      <c r="I87" s="2353" t="s">
        <v>14239</v>
      </c>
      <c r="J87" s="1826" t="s">
        <v>4579</v>
      </c>
      <c r="K87" s="1818" t="s">
        <v>860</v>
      </c>
      <c r="L87" s="1807">
        <v>0.5</v>
      </c>
      <c r="M87" s="1807">
        <v>0.58333333333333337</v>
      </c>
      <c r="N87" s="1801" t="s">
        <v>219</v>
      </c>
      <c r="O87" s="1807">
        <v>0.47222222222222221</v>
      </c>
      <c r="P87" s="2576" t="s">
        <v>34</v>
      </c>
      <c r="Q87" s="2720" t="s">
        <v>34</v>
      </c>
      <c r="R87" s="1890" t="s">
        <v>112</v>
      </c>
      <c r="S87" s="1890" t="s">
        <v>35</v>
      </c>
      <c r="T87" s="1890" t="s">
        <v>36</v>
      </c>
      <c r="U87" s="1890" t="s">
        <v>219</v>
      </c>
      <c r="V87" s="2526">
        <f>L87-O87</f>
        <v>2.777777777777779E-2</v>
      </c>
      <c r="W87" s="1890"/>
    </row>
    <row r="88" spans="1:23" s="1810" customFormat="1">
      <c r="A88" s="1801">
        <v>85</v>
      </c>
      <c r="B88" s="1801"/>
      <c r="C88" s="2106">
        <v>224797</v>
      </c>
      <c r="D88" s="1801" t="s">
        <v>14216</v>
      </c>
      <c r="E88" s="2106" t="s">
        <v>14240</v>
      </c>
      <c r="F88" s="2106" t="s">
        <v>1024</v>
      </c>
      <c r="G88" s="2106" t="s">
        <v>28</v>
      </c>
      <c r="H88" s="2106" t="s">
        <v>29</v>
      </c>
      <c r="I88" s="2353" t="s">
        <v>14241</v>
      </c>
      <c r="J88" s="1826" t="s">
        <v>4579</v>
      </c>
      <c r="K88" s="2751" t="s">
        <v>3514</v>
      </c>
      <c r="L88" s="1807">
        <v>0.61111111111111116</v>
      </c>
      <c r="M88" s="1807">
        <v>0.66319444444444442</v>
      </c>
      <c r="N88" s="1801" t="s">
        <v>33</v>
      </c>
      <c r="O88" s="1807">
        <v>0.59375</v>
      </c>
      <c r="P88" s="2576" t="s">
        <v>34</v>
      </c>
      <c r="Q88" s="2720" t="s">
        <v>34</v>
      </c>
      <c r="R88" s="1801" t="s">
        <v>35</v>
      </c>
      <c r="S88" s="1801" t="s">
        <v>35</v>
      </c>
      <c r="T88" s="1801" t="s">
        <v>36</v>
      </c>
      <c r="U88" s="1801" t="s">
        <v>367</v>
      </c>
      <c r="V88" s="2526">
        <f>L88-O88</f>
        <v>1.736111111111116E-2</v>
      </c>
      <c r="W88" s="1801"/>
    </row>
    <row r="89" spans="1:23" s="1810" customFormat="1">
      <c r="A89" s="1801">
        <v>86</v>
      </c>
      <c r="B89" s="1801"/>
      <c r="C89" s="2106">
        <v>219506</v>
      </c>
      <c r="D89" s="1801" t="s">
        <v>14242</v>
      </c>
      <c r="E89" s="2106" t="s">
        <v>14243</v>
      </c>
      <c r="F89" s="2106" t="s">
        <v>2947</v>
      </c>
      <c r="G89" s="2106" t="s">
        <v>98</v>
      </c>
      <c r="H89" s="2106" t="s">
        <v>3346</v>
      </c>
      <c r="I89" s="2106" t="s">
        <v>100</v>
      </c>
      <c r="J89" s="1826" t="s">
        <v>4579</v>
      </c>
      <c r="K89" s="2751" t="s">
        <v>651</v>
      </c>
      <c r="L89" s="1807">
        <v>0.35347222222222224</v>
      </c>
      <c r="M89" s="1807">
        <v>0.67361111111111116</v>
      </c>
      <c r="N89" s="1801" t="s">
        <v>33</v>
      </c>
      <c r="O89" s="1807">
        <v>0.34027777777777779</v>
      </c>
      <c r="P89" s="2576" t="s">
        <v>34</v>
      </c>
      <c r="Q89" s="2720" t="s">
        <v>34</v>
      </c>
      <c r="R89" s="1801" t="s">
        <v>35</v>
      </c>
      <c r="S89" s="1801" t="s">
        <v>35</v>
      </c>
      <c r="T89" s="1801" t="s">
        <v>36</v>
      </c>
      <c r="U89" s="1801" t="s">
        <v>367</v>
      </c>
      <c r="V89" s="2526">
        <f>L89-O89</f>
        <v>1.3194444444444453E-2</v>
      </c>
      <c r="W89" s="1801"/>
    </row>
    <row r="90" spans="1:23" s="1810" customFormat="1" ht="27.75">
      <c r="A90" s="1801">
        <v>87</v>
      </c>
      <c r="B90" s="1801"/>
      <c r="C90" s="2106">
        <v>224434</v>
      </c>
      <c r="D90" s="1801" t="s">
        <v>14242</v>
      </c>
      <c r="E90" s="2106" t="s">
        <v>14244</v>
      </c>
      <c r="F90" s="2106" t="s">
        <v>192</v>
      </c>
      <c r="G90" s="2106" t="s">
        <v>1541</v>
      </c>
      <c r="H90" s="2106" t="s">
        <v>463</v>
      </c>
      <c r="I90" s="2353" t="s">
        <v>14245</v>
      </c>
      <c r="J90" s="1826" t="s">
        <v>4579</v>
      </c>
      <c r="K90" s="2751" t="s">
        <v>599</v>
      </c>
      <c r="L90" s="1807">
        <v>0.35416666666666669</v>
      </c>
      <c r="M90" s="1807">
        <v>0.63194444444444442</v>
      </c>
      <c r="N90" s="1801" t="s">
        <v>33</v>
      </c>
      <c r="O90" s="1807">
        <v>0.33680555555555558</v>
      </c>
      <c r="P90" s="2576" t="s">
        <v>34</v>
      </c>
      <c r="Q90" s="2720" t="s">
        <v>34</v>
      </c>
      <c r="R90" s="1801" t="s">
        <v>112</v>
      </c>
      <c r="S90" s="1801" t="s">
        <v>35</v>
      </c>
      <c r="T90" s="1801" t="s">
        <v>36</v>
      </c>
      <c r="U90" s="1801" t="s">
        <v>33</v>
      </c>
      <c r="V90" s="2526">
        <f>L90-O90</f>
        <v>1.7361111111111105E-2</v>
      </c>
      <c r="W90" s="1801"/>
    </row>
    <row r="91" spans="1:23" s="1810" customFormat="1">
      <c r="A91" s="1801">
        <v>88</v>
      </c>
      <c r="B91" s="1801"/>
      <c r="C91" s="2106">
        <v>218295</v>
      </c>
      <c r="D91" s="1801" t="s">
        <v>14242</v>
      </c>
      <c r="E91" s="2106" t="s">
        <v>14246</v>
      </c>
      <c r="F91" s="2106" t="s">
        <v>832</v>
      </c>
      <c r="G91" s="2106" t="s">
        <v>11001</v>
      </c>
      <c r="H91" s="2106" t="s">
        <v>29</v>
      </c>
      <c r="I91" s="2106" t="s">
        <v>128</v>
      </c>
      <c r="J91" s="1801" t="s">
        <v>188</v>
      </c>
      <c r="K91" s="2751" t="s">
        <v>629</v>
      </c>
      <c r="L91" s="1807">
        <v>0.69097222222222221</v>
      </c>
      <c r="M91" s="1807">
        <v>0.73958333333333337</v>
      </c>
      <c r="N91" s="1801" t="s">
        <v>33</v>
      </c>
      <c r="O91" s="1807">
        <v>0.67013888888888884</v>
      </c>
      <c r="P91" s="2576" t="s">
        <v>34</v>
      </c>
      <c r="Q91" s="2720" t="s">
        <v>34</v>
      </c>
      <c r="R91" s="1801" t="s">
        <v>35</v>
      </c>
      <c r="S91" s="1801" t="s">
        <v>35</v>
      </c>
      <c r="T91" s="1801" t="s">
        <v>36</v>
      </c>
      <c r="U91" s="1801" t="s">
        <v>367</v>
      </c>
      <c r="V91" s="2526">
        <f>L91-O91</f>
        <v>2.083333333333337E-2</v>
      </c>
      <c r="W91" s="1801"/>
    </row>
    <row r="92" spans="1:23" s="1810" customFormat="1">
      <c r="A92" s="1801">
        <v>89</v>
      </c>
      <c r="B92" s="1801"/>
      <c r="C92" s="2106">
        <v>214775</v>
      </c>
      <c r="D92" s="1801" t="s">
        <v>14242</v>
      </c>
      <c r="E92" s="2106" t="s">
        <v>4831</v>
      </c>
      <c r="F92" s="2106" t="s">
        <v>505</v>
      </c>
      <c r="G92" s="2106" t="s">
        <v>11001</v>
      </c>
      <c r="H92" s="2106" t="s">
        <v>29</v>
      </c>
      <c r="I92" s="2106" t="s">
        <v>128</v>
      </c>
      <c r="J92" s="1801" t="s">
        <v>188</v>
      </c>
      <c r="K92" s="2751" t="s">
        <v>366</v>
      </c>
      <c r="L92" s="1807">
        <v>0.75</v>
      </c>
      <c r="M92" s="1807">
        <v>0.80555555555555558</v>
      </c>
      <c r="N92" s="1801" t="s">
        <v>33</v>
      </c>
      <c r="O92" s="1807">
        <v>0.72916666666666663</v>
      </c>
      <c r="P92" s="2576" t="s">
        <v>34</v>
      </c>
      <c r="Q92" s="2720" t="s">
        <v>34</v>
      </c>
      <c r="R92" s="1801" t="s">
        <v>35</v>
      </c>
      <c r="S92" s="1801" t="s">
        <v>35</v>
      </c>
      <c r="T92" s="1801" t="s">
        <v>36</v>
      </c>
      <c r="U92" s="1801" t="s">
        <v>367</v>
      </c>
      <c r="V92" s="2526">
        <f>L92-O92</f>
        <v>2.083333333333337E-2</v>
      </c>
      <c r="W92" s="1801"/>
    </row>
    <row r="93" spans="1:23" s="1810" customFormat="1">
      <c r="A93" s="1801">
        <v>90</v>
      </c>
      <c r="B93" s="1801"/>
      <c r="C93" s="2106">
        <v>35704</v>
      </c>
      <c r="D93" s="1801" t="s">
        <v>14242</v>
      </c>
      <c r="E93" s="2106" t="s">
        <v>14247</v>
      </c>
      <c r="F93" s="2106" t="s">
        <v>547</v>
      </c>
      <c r="G93" s="2106" t="s">
        <v>28</v>
      </c>
      <c r="H93" s="2106" t="s">
        <v>29</v>
      </c>
      <c r="I93" s="2353" t="s">
        <v>128</v>
      </c>
      <c r="J93" s="1801" t="s">
        <v>188</v>
      </c>
      <c r="K93" s="2751" t="s">
        <v>229</v>
      </c>
      <c r="L93" s="1807">
        <v>0.375</v>
      </c>
      <c r="M93" s="1807">
        <v>0.91666666666666663</v>
      </c>
      <c r="N93" s="1801" t="s">
        <v>33</v>
      </c>
      <c r="O93" s="1807">
        <v>0.3611111111111111</v>
      </c>
      <c r="P93" s="2576" t="s">
        <v>34</v>
      </c>
      <c r="Q93" s="2720" t="s">
        <v>34</v>
      </c>
      <c r="R93" s="1801" t="s">
        <v>35</v>
      </c>
      <c r="S93" s="1801" t="s">
        <v>35</v>
      </c>
      <c r="T93" s="1801" t="s">
        <v>36</v>
      </c>
      <c r="U93" s="1801" t="s">
        <v>367</v>
      </c>
      <c r="V93" s="2526">
        <f>L93-O93</f>
        <v>1.3888888888888895E-2</v>
      </c>
      <c r="W93" s="1801"/>
    </row>
    <row r="94" spans="1:23" s="1810" customFormat="1">
      <c r="A94" s="1801">
        <v>91</v>
      </c>
      <c r="B94" s="1801"/>
      <c r="C94" s="2106">
        <v>222701</v>
      </c>
      <c r="D94" s="1801" t="s">
        <v>14242</v>
      </c>
      <c r="E94" s="2106" t="s">
        <v>14248</v>
      </c>
      <c r="F94" s="2106" t="s">
        <v>832</v>
      </c>
      <c r="G94" s="2106" t="s">
        <v>11001</v>
      </c>
      <c r="H94" s="2106" t="s">
        <v>29</v>
      </c>
      <c r="I94" s="2353" t="s">
        <v>110</v>
      </c>
      <c r="J94" s="1826" t="s">
        <v>4579</v>
      </c>
      <c r="K94" s="2751" t="s">
        <v>8822</v>
      </c>
      <c r="L94" s="1807">
        <v>0.35416666666666669</v>
      </c>
      <c r="M94" s="1807">
        <v>0.40625</v>
      </c>
      <c r="N94" s="1801" t="s">
        <v>33</v>
      </c>
      <c r="O94" s="1807">
        <v>0.34375</v>
      </c>
      <c r="P94" s="2576" t="s">
        <v>34</v>
      </c>
      <c r="Q94" s="2720" t="s">
        <v>34</v>
      </c>
      <c r="R94" s="1801" t="s">
        <v>35</v>
      </c>
      <c r="S94" s="1801" t="s">
        <v>35</v>
      </c>
      <c r="T94" s="1801" t="s">
        <v>36</v>
      </c>
      <c r="U94" s="1801" t="s">
        <v>367</v>
      </c>
      <c r="V94" s="2526">
        <f>L94-O94</f>
        <v>1.0416666666666685E-2</v>
      </c>
      <c r="W94" s="1801"/>
    </row>
    <row r="95" spans="1:23" ht="27.75">
      <c r="A95" s="1801">
        <v>92</v>
      </c>
      <c r="B95" s="775"/>
      <c r="C95" s="1503">
        <v>223630</v>
      </c>
      <c r="D95" s="1500" t="s">
        <v>14242</v>
      </c>
      <c r="E95" s="1503" t="s">
        <v>14249</v>
      </c>
      <c r="F95" s="1503" t="s">
        <v>3593</v>
      </c>
      <c r="G95" s="2105" t="s">
        <v>14250</v>
      </c>
      <c r="H95" s="1503" t="s">
        <v>237</v>
      </c>
      <c r="I95" s="1503" t="s">
        <v>14251</v>
      </c>
      <c r="J95" s="718" t="s">
        <v>94</v>
      </c>
      <c r="K95" s="1364"/>
      <c r="L95" s="775"/>
      <c r="M95" s="775"/>
      <c r="N95" s="2447" t="s">
        <v>37</v>
      </c>
      <c r="O95" s="775"/>
      <c r="P95" s="2702"/>
      <c r="Q95" s="2647"/>
      <c r="R95" s="775"/>
      <c r="S95" s="775"/>
      <c r="T95" s="775"/>
      <c r="U95" s="775"/>
      <c r="V95" s="2731"/>
      <c r="W95" s="775"/>
    </row>
    <row r="96" spans="1:23" s="1810" customFormat="1">
      <c r="A96" s="1801">
        <v>93</v>
      </c>
      <c r="B96" s="1801"/>
      <c r="C96" s="1823">
        <v>224014</v>
      </c>
      <c r="D96" s="1801" t="s">
        <v>14242</v>
      </c>
      <c r="E96" s="1823" t="s">
        <v>9334</v>
      </c>
      <c r="F96" s="1823" t="s">
        <v>2947</v>
      </c>
      <c r="G96" s="1805" t="s">
        <v>401</v>
      </c>
      <c r="H96" s="1805" t="s">
        <v>237</v>
      </c>
      <c r="I96" s="1811" t="s">
        <v>4891</v>
      </c>
      <c r="J96" s="2705" t="s">
        <v>4579</v>
      </c>
      <c r="K96" s="2391" t="s">
        <v>1042</v>
      </c>
      <c r="L96" s="1807">
        <v>0.48958333333333331</v>
      </c>
      <c r="M96" s="1807">
        <v>0.63194444444444442</v>
      </c>
      <c r="N96" s="1812" t="s">
        <v>33</v>
      </c>
      <c r="O96" s="1807">
        <v>0.47916666666666669</v>
      </c>
      <c r="P96" s="2716" t="s">
        <v>34</v>
      </c>
      <c r="Q96" s="2317" t="s">
        <v>34</v>
      </c>
      <c r="R96" s="1801" t="s">
        <v>112</v>
      </c>
      <c r="S96" s="1801" t="s">
        <v>35</v>
      </c>
      <c r="T96" s="1801" t="s">
        <v>36</v>
      </c>
      <c r="U96" s="1801" t="s">
        <v>33</v>
      </c>
      <c r="V96" s="2588">
        <f>L96-O96</f>
        <v>1.041666666666663E-2</v>
      </c>
      <c r="W96" s="1801"/>
    </row>
    <row r="97" spans="1:23">
      <c r="A97" s="1801">
        <v>94</v>
      </c>
      <c r="B97" s="775"/>
      <c r="C97" s="1629">
        <v>202014</v>
      </c>
      <c r="D97" s="775" t="s">
        <v>14242</v>
      </c>
      <c r="E97" s="1629" t="s">
        <v>14252</v>
      </c>
      <c r="F97" s="1629" t="s">
        <v>952</v>
      </c>
      <c r="G97" s="1503" t="s">
        <v>11467</v>
      </c>
      <c r="H97" s="1503" t="s">
        <v>41</v>
      </c>
      <c r="I97" s="2105" t="s">
        <v>4690</v>
      </c>
      <c r="J97" s="718" t="s">
        <v>4579</v>
      </c>
      <c r="K97" s="1364"/>
      <c r="L97" s="775"/>
      <c r="M97" s="775"/>
      <c r="N97" s="2447" t="s">
        <v>37</v>
      </c>
      <c r="O97" s="775"/>
      <c r="P97" s="2699"/>
      <c r="Q97" s="2302"/>
      <c r="R97" s="775"/>
      <c r="S97" s="775"/>
      <c r="T97" s="775"/>
      <c r="U97" s="775"/>
      <c r="V97" s="2731"/>
      <c r="W97" s="775"/>
    </row>
    <row r="98" spans="1:23">
      <c r="A98" s="1801">
        <v>95</v>
      </c>
      <c r="B98" s="775"/>
      <c r="C98" s="1629">
        <v>143176</v>
      </c>
      <c r="D98" s="775" t="s">
        <v>14242</v>
      </c>
      <c r="E98" s="1629" t="s">
        <v>14253</v>
      </c>
      <c r="F98" s="1629" t="s">
        <v>1102</v>
      </c>
      <c r="G98" s="1503" t="s">
        <v>5906</v>
      </c>
      <c r="H98" s="1503" t="s">
        <v>70</v>
      </c>
      <c r="I98" s="2105" t="s">
        <v>11335</v>
      </c>
      <c r="J98" s="718" t="s">
        <v>4579</v>
      </c>
      <c r="K98" s="1364"/>
      <c r="L98" s="775"/>
      <c r="M98" s="775"/>
      <c r="N98" s="2447" t="s">
        <v>37</v>
      </c>
      <c r="O98" s="775"/>
      <c r="P98" s="2699"/>
      <c r="Q98" s="2302"/>
      <c r="R98" s="775"/>
      <c r="S98" s="775"/>
      <c r="T98" s="775"/>
      <c r="U98" s="775"/>
      <c r="V98" s="2731"/>
      <c r="W98" s="775"/>
    </row>
    <row r="99" spans="1:23">
      <c r="A99" s="1801">
        <v>96</v>
      </c>
      <c r="B99" s="775"/>
      <c r="C99" s="1629">
        <v>215492</v>
      </c>
      <c r="D99" s="775" t="s">
        <v>14242</v>
      </c>
      <c r="E99" s="1629" t="s">
        <v>14254</v>
      </c>
      <c r="F99" s="1629" t="s">
        <v>2116</v>
      </c>
      <c r="G99" s="1503" t="s">
        <v>5906</v>
      </c>
      <c r="H99" s="1503" t="s">
        <v>70</v>
      </c>
      <c r="I99" s="2105" t="s">
        <v>11335</v>
      </c>
      <c r="J99" s="718" t="s">
        <v>4579</v>
      </c>
      <c r="K99" s="1364"/>
      <c r="L99" s="775"/>
      <c r="M99" s="775"/>
      <c r="N99" s="2447" t="s">
        <v>37</v>
      </c>
      <c r="O99" s="775"/>
      <c r="P99" s="2699"/>
      <c r="Q99" s="2302"/>
      <c r="R99" s="775"/>
      <c r="S99" s="775"/>
      <c r="T99" s="775"/>
      <c r="U99" s="775"/>
      <c r="V99" s="2731"/>
      <c r="W99" s="775"/>
    </row>
    <row r="100" spans="1:23">
      <c r="A100" s="1801">
        <v>97</v>
      </c>
      <c r="B100" s="775"/>
      <c r="C100" s="1629">
        <v>109321</v>
      </c>
      <c r="D100" s="775" t="s">
        <v>14242</v>
      </c>
      <c r="E100" s="1629" t="s">
        <v>14255</v>
      </c>
      <c r="F100" s="1629" t="s">
        <v>2095</v>
      </c>
      <c r="G100" s="1503" t="s">
        <v>5906</v>
      </c>
      <c r="H100" s="1503" t="s">
        <v>70</v>
      </c>
      <c r="I100" s="2105" t="s">
        <v>11209</v>
      </c>
      <c r="J100" s="718" t="s">
        <v>4579</v>
      </c>
      <c r="K100" s="1364"/>
      <c r="L100" s="775"/>
      <c r="M100" s="775"/>
      <c r="N100" s="2447" t="s">
        <v>37</v>
      </c>
      <c r="O100" s="775"/>
      <c r="P100" s="2699"/>
      <c r="Q100" s="2302"/>
      <c r="R100" s="775"/>
      <c r="S100" s="775"/>
      <c r="T100" s="775"/>
      <c r="U100" s="775"/>
      <c r="V100" s="2731"/>
      <c r="W100" s="775"/>
    </row>
    <row r="101" spans="1:23">
      <c r="A101" s="1801">
        <v>98</v>
      </c>
      <c r="B101" s="775"/>
      <c r="C101" s="1629">
        <v>222896</v>
      </c>
      <c r="D101" s="775" t="s">
        <v>14242</v>
      </c>
      <c r="E101" s="1629" t="s">
        <v>14256</v>
      </c>
      <c r="F101" s="1629" t="s">
        <v>311</v>
      </c>
      <c r="G101" s="1503" t="s">
        <v>5906</v>
      </c>
      <c r="H101" s="1503" t="s">
        <v>70</v>
      </c>
      <c r="I101" s="2105" t="s">
        <v>11209</v>
      </c>
      <c r="J101" s="718" t="s">
        <v>4579</v>
      </c>
      <c r="K101" s="1364"/>
      <c r="L101" s="775"/>
      <c r="M101" s="775"/>
      <c r="N101" s="2447" t="s">
        <v>37</v>
      </c>
      <c r="O101" s="775"/>
      <c r="P101" s="2699"/>
      <c r="Q101" s="2302"/>
      <c r="R101" s="775"/>
      <c r="S101" s="775"/>
      <c r="T101" s="775"/>
      <c r="U101" s="775"/>
      <c r="V101" s="2731"/>
      <c r="W101" s="775"/>
    </row>
    <row r="102" spans="1:23">
      <c r="A102" s="1801">
        <v>99</v>
      </c>
      <c r="B102" s="775"/>
      <c r="C102" s="1629">
        <v>217503</v>
      </c>
      <c r="D102" s="775" t="s">
        <v>14242</v>
      </c>
      <c r="E102" s="1629" t="s">
        <v>14257</v>
      </c>
      <c r="F102" s="1629" t="s">
        <v>233</v>
      </c>
      <c r="G102" s="2105" t="s">
        <v>5643</v>
      </c>
      <c r="H102" s="1503" t="s">
        <v>70</v>
      </c>
      <c r="I102" s="2105" t="s">
        <v>14258</v>
      </c>
      <c r="J102" s="718" t="s">
        <v>4579</v>
      </c>
      <c r="K102" s="1364"/>
      <c r="L102" s="775"/>
      <c r="M102" s="775"/>
      <c r="N102" s="2447" t="s">
        <v>37</v>
      </c>
      <c r="O102" s="775"/>
      <c r="P102" s="2699"/>
      <c r="Q102" s="2302"/>
      <c r="R102" s="775"/>
      <c r="S102" s="775"/>
      <c r="T102" s="775"/>
      <c r="U102" s="775"/>
      <c r="V102" s="2731"/>
      <c r="W102" s="775"/>
    </row>
    <row r="103" spans="1:23" s="1810" customFormat="1">
      <c r="A103" s="1801">
        <v>100</v>
      </c>
      <c r="B103" s="1801"/>
      <c r="C103" s="2106">
        <v>224648</v>
      </c>
      <c r="D103" s="1801" t="s">
        <v>14242</v>
      </c>
      <c r="E103" s="2106" t="s">
        <v>14259</v>
      </c>
      <c r="F103" s="2106" t="s">
        <v>738</v>
      </c>
      <c r="G103" s="2353" t="s">
        <v>28</v>
      </c>
      <c r="H103" s="2106" t="s">
        <v>29</v>
      </c>
      <c r="I103" s="2353" t="s">
        <v>553</v>
      </c>
      <c r="J103" s="1826" t="s">
        <v>4579</v>
      </c>
      <c r="K103" s="2391" t="s">
        <v>229</v>
      </c>
      <c r="L103" s="1807">
        <v>0.5625</v>
      </c>
      <c r="M103" s="1807">
        <v>0.59722222222222221</v>
      </c>
      <c r="N103" s="1801" t="s">
        <v>33</v>
      </c>
      <c r="O103" s="1807">
        <v>0.55208333333333337</v>
      </c>
      <c r="P103" s="2717" t="s">
        <v>34</v>
      </c>
      <c r="Q103" s="2542" t="s">
        <v>34</v>
      </c>
      <c r="R103" s="1801" t="s">
        <v>35</v>
      </c>
      <c r="S103" s="1801" t="s">
        <v>35</v>
      </c>
      <c r="T103" s="1801" t="s">
        <v>36</v>
      </c>
      <c r="U103" s="1801" t="s">
        <v>5672</v>
      </c>
      <c r="V103" s="2526">
        <f>L103-O103</f>
        <v>1.041666666666663E-2</v>
      </c>
      <c r="W103" s="1801"/>
    </row>
    <row r="104" spans="1:23" s="1810" customFormat="1">
      <c r="A104" s="1801">
        <v>101</v>
      </c>
      <c r="B104" s="1801"/>
      <c r="C104" s="2106">
        <v>224183</v>
      </c>
      <c r="D104" s="1801" t="s">
        <v>14242</v>
      </c>
      <c r="E104" s="2106" t="s">
        <v>14260</v>
      </c>
      <c r="F104" s="2106" t="s">
        <v>932</v>
      </c>
      <c r="G104" s="2353" t="s">
        <v>28</v>
      </c>
      <c r="H104" s="2106" t="s">
        <v>29</v>
      </c>
      <c r="I104" s="2353" t="s">
        <v>14261</v>
      </c>
      <c r="J104" s="1826" t="s">
        <v>4579</v>
      </c>
      <c r="K104" s="2391" t="s">
        <v>7619</v>
      </c>
      <c r="L104" s="1807">
        <v>0.60069444444444442</v>
      </c>
      <c r="M104" s="1807">
        <v>0.64583333333333337</v>
      </c>
      <c r="N104" s="1801" t="s">
        <v>33</v>
      </c>
      <c r="O104" s="1807">
        <v>0.59375</v>
      </c>
      <c r="P104" s="2717" t="s">
        <v>34</v>
      </c>
      <c r="Q104" s="2542" t="s">
        <v>34</v>
      </c>
      <c r="R104" s="1801" t="s">
        <v>35</v>
      </c>
      <c r="S104" s="1801" t="s">
        <v>35</v>
      </c>
      <c r="T104" s="1801" t="s">
        <v>36</v>
      </c>
      <c r="U104" s="1801" t="s">
        <v>5672</v>
      </c>
      <c r="V104" s="2526">
        <f>L104-O104</f>
        <v>6.9444444444444198E-3</v>
      </c>
      <c r="W104" s="1801"/>
    </row>
    <row r="105" spans="1:23" s="1810" customFormat="1">
      <c r="A105" s="1801">
        <v>102</v>
      </c>
      <c r="B105" s="1801"/>
      <c r="C105" s="2106">
        <v>225243</v>
      </c>
      <c r="D105" s="1801" t="s">
        <v>14242</v>
      </c>
      <c r="E105" s="2106" t="s">
        <v>14262</v>
      </c>
      <c r="F105" s="2106" t="s">
        <v>536</v>
      </c>
      <c r="G105" s="2106" t="s">
        <v>11467</v>
      </c>
      <c r="H105" s="2106" t="s">
        <v>41</v>
      </c>
      <c r="I105" s="2353" t="s">
        <v>14263</v>
      </c>
      <c r="J105" s="1801" t="s">
        <v>188</v>
      </c>
      <c r="K105" s="2391" t="s">
        <v>1027</v>
      </c>
      <c r="L105" s="1807">
        <v>0.65277777777777779</v>
      </c>
      <c r="M105" s="1807">
        <v>0.77430555555555558</v>
      </c>
      <c r="N105" s="1801" t="s">
        <v>33</v>
      </c>
      <c r="O105" s="1807">
        <v>0.64583333333333337</v>
      </c>
      <c r="P105" s="2576" t="s">
        <v>34</v>
      </c>
      <c r="Q105" s="2511" t="s">
        <v>34</v>
      </c>
      <c r="R105" s="1801" t="s">
        <v>35</v>
      </c>
      <c r="S105" s="1801" t="s">
        <v>35</v>
      </c>
      <c r="T105" s="1801" t="s">
        <v>36</v>
      </c>
      <c r="U105" s="1801" t="s">
        <v>367</v>
      </c>
      <c r="V105" s="2526">
        <f>L105-O105</f>
        <v>6.9444444444444198E-3</v>
      </c>
      <c r="W105" s="1801"/>
    </row>
    <row r="106" spans="1:23" s="1810" customFormat="1">
      <c r="A106" s="1801">
        <v>103</v>
      </c>
      <c r="B106" s="1801"/>
      <c r="C106" s="2106">
        <v>219889</v>
      </c>
      <c r="D106" s="1801" t="s">
        <v>14242</v>
      </c>
      <c r="E106" s="2106" t="s">
        <v>14264</v>
      </c>
      <c r="F106" s="2106" t="s">
        <v>84</v>
      </c>
      <c r="G106" s="2106" t="s">
        <v>462</v>
      </c>
      <c r="H106" s="2106" t="s">
        <v>463</v>
      </c>
      <c r="I106" s="2353" t="s">
        <v>14265</v>
      </c>
      <c r="J106" s="1826" t="s">
        <v>4579</v>
      </c>
      <c r="K106" s="2391" t="s">
        <v>14081</v>
      </c>
      <c r="L106" s="1807">
        <v>0.34722222222222221</v>
      </c>
      <c r="M106" s="1807">
        <v>0.51736111111111116</v>
      </c>
      <c r="N106" s="1801" t="s">
        <v>33</v>
      </c>
      <c r="O106" s="1807">
        <v>0.33680555555555558</v>
      </c>
      <c r="P106" s="2717" t="s">
        <v>34</v>
      </c>
      <c r="Q106" s="2542" t="s">
        <v>34</v>
      </c>
      <c r="R106" s="1801" t="s">
        <v>35</v>
      </c>
      <c r="S106" s="1801" t="s">
        <v>35</v>
      </c>
      <c r="T106" s="1801" t="s">
        <v>36</v>
      </c>
      <c r="U106" s="1801" t="s">
        <v>367</v>
      </c>
      <c r="V106" s="2526">
        <f>L106-O106</f>
        <v>1.041666666666663E-2</v>
      </c>
      <c r="W106" s="1801"/>
    </row>
    <row r="107" spans="1:23" s="1810" customFormat="1">
      <c r="A107" s="1801">
        <v>104</v>
      </c>
      <c r="B107" s="1801"/>
      <c r="C107" s="2106">
        <v>223479</v>
      </c>
      <c r="D107" s="1801" t="s">
        <v>14242</v>
      </c>
      <c r="E107" s="2106" t="s">
        <v>14266</v>
      </c>
      <c r="F107" s="2106" t="s">
        <v>2090</v>
      </c>
      <c r="G107" s="2106" t="s">
        <v>14267</v>
      </c>
      <c r="H107" s="2106" t="s">
        <v>92</v>
      </c>
      <c r="I107" s="2353" t="s">
        <v>14268</v>
      </c>
      <c r="J107" s="1826" t="s">
        <v>4579</v>
      </c>
      <c r="K107" s="2391" t="s">
        <v>7628</v>
      </c>
      <c r="L107" s="1807">
        <v>0.52430555555555558</v>
      </c>
      <c r="M107" s="1807">
        <v>0.55208333333333337</v>
      </c>
      <c r="N107" s="1801" t="s">
        <v>33</v>
      </c>
      <c r="O107" s="1807">
        <v>0.50347222222222221</v>
      </c>
      <c r="P107" s="2576" t="s">
        <v>34</v>
      </c>
      <c r="Q107" s="2511" t="s">
        <v>34</v>
      </c>
      <c r="R107" s="1801" t="s">
        <v>35</v>
      </c>
      <c r="S107" s="1801" t="s">
        <v>35</v>
      </c>
      <c r="T107" s="1801" t="s">
        <v>36</v>
      </c>
      <c r="U107" s="1801" t="s">
        <v>367</v>
      </c>
      <c r="V107" s="2526">
        <f>L107-O107</f>
        <v>2.083333333333337E-2</v>
      </c>
      <c r="W107" s="1801"/>
    </row>
    <row r="108" spans="1:23" s="1810" customFormat="1" ht="27.75">
      <c r="A108" s="1801">
        <v>105</v>
      </c>
      <c r="B108" s="1801"/>
      <c r="C108" s="2106">
        <v>223566</v>
      </c>
      <c r="D108" s="1801" t="s">
        <v>14242</v>
      </c>
      <c r="E108" s="2106" t="s">
        <v>14269</v>
      </c>
      <c r="F108" s="2106" t="s">
        <v>233</v>
      </c>
      <c r="G108" s="2106" t="s">
        <v>462</v>
      </c>
      <c r="H108" s="2106" t="s">
        <v>463</v>
      </c>
      <c r="I108" s="2353" t="s">
        <v>14270</v>
      </c>
      <c r="J108" s="1826" t="s">
        <v>4579</v>
      </c>
      <c r="K108" s="2391" t="s">
        <v>4395</v>
      </c>
      <c r="L108" s="1807">
        <v>0.56388888888888888</v>
      </c>
      <c r="M108" s="1807">
        <v>0.72916666666666663</v>
      </c>
      <c r="N108" s="1801" t="s">
        <v>33</v>
      </c>
      <c r="O108" s="1807">
        <v>0.54166666666666663</v>
      </c>
      <c r="P108" s="2717" t="s">
        <v>34</v>
      </c>
      <c r="Q108" s="2542" t="s">
        <v>34</v>
      </c>
      <c r="R108" s="1801" t="s">
        <v>35</v>
      </c>
      <c r="S108" s="1801" t="s">
        <v>35</v>
      </c>
      <c r="T108" s="1801" t="s">
        <v>36</v>
      </c>
      <c r="U108" s="1801" t="s">
        <v>367</v>
      </c>
      <c r="V108" s="2526">
        <f>L108-O108</f>
        <v>2.2222222222222254E-2</v>
      </c>
      <c r="W108" s="1801"/>
    </row>
    <row r="109" spans="1:23" s="1810" customFormat="1">
      <c r="A109" s="1801">
        <v>106</v>
      </c>
      <c r="B109" s="1801"/>
      <c r="C109" s="2106">
        <v>213937</v>
      </c>
      <c r="D109" s="1801" t="s">
        <v>14242</v>
      </c>
      <c r="E109" s="2106" t="s">
        <v>8986</v>
      </c>
      <c r="F109" s="2106" t="s">
        <v>253</v>
      </c>
      <c r="G109" s="2106" t="s">
        <v>10640</v>
      </c>
      <c r="H109" s="2106" t="s">
        <v>9120</v>
      </c>
      <c r="I109" s="2353" t="s">
        <v>6976</v>
      </c>
      <c r="J109" s="1826" t="s">
        <v>4579</v>
      </c>
      <c r="K109" s="2391" t="s">
        <v>229</v>
      </c>
      <c r="L109" s="1807">
        <v>0.38194444444444442</v>
      </c>
      <c r="M109" s="1807">
        <v>0.97569444444444442</v>
      </c>
      <c r="N109" s="1801" t="s">
        <v>33</v>
      </c>
      <c r="O109" s="1807">
        <v>0.36458333333333331</v>
      </c>
      <c r="P109" s="2717" t="s">
        <v>34</v>
      </c>
      <c r="Q109" s="2542" t="s">
        <v>34</v>
      </c>
      <c r="R109" s="1801" t="s">
        <v>35</v>
      </c>
      <c r="S109" s="1801" t="s">
        <v>35</v>
      </c>
      <c r="T109" s="1801" t="s">
        <v>36</v>
      </c>
      <c r="U109" s="1801" t="s">
        <v>367</v>
      </c>
      <c r="V109" s="2526">
        <f>L109-O109</f>
        <v>1.7361111111111105E-2</v>
      </c>
      <c r="W109" s="1801"/>
    </row>
    <row r="110" spans="1:23" s="1810" customFormat="1">
      <c r="A110" s="1801">
        <v>107</v>
      </c>
      <c r="B110" s="1801"/>
      <c r="C110" s="2106">
        <v>166390</v>
      </c>
      <c r="D110" s="1801" t="s">
        <v>14242</v>
      </c>
      <c r="E110" s="2106" t="s">
        <v>14271</v>
      </c>
      <c r="F110" s="2106" t="s">
        <v>1777</v>
      </c>
      <c r="G110" s="2106" t="s">
        <v>9210</v>
      </c>
      <c r="H110" s="2106" t="s">
        <v>389</v>
      </c>
      <c r="I110" s="2353" t="s">
        <v>394</v>
      </c>
      <c r="J110" s="1826" t="s">
        <v>4579</v>
      </c>
      <c r="K110" s="2391" t="s">
        <v>56</v>
      </c>
      <c r="L110" s="1807">
        <v>0.35416666666666669</v>
      </c>
      <c r="M110" s="1807">
        <v>0.43402777777777779</v>
      </c>
      <c r="N110" s="1801" t="s">
        <v>33</v>
      </c>
      <c r="O110" s="1807">
        <v>0.32291666666666669</v>
      </c>
      <c r="P110" s="2717" t="s">
        <v>34</v>
      </c>
      <c r="Q110" s="2542" t="s">
        <v>34</v>
      </c>
      <c r="R110" s="1801" t="s">
        <v>35</v>
      </c>
      <c r="S110" s="1801" t="s">
        <v>35</v>
      </c>
      <c r="T110" s="1801" t="s">
        <v>36</v>
      </c>
      <c r="U110" s="1801" t="s">
        <v>367</v>
      </c>
      <c r="V110" s="2526">
        <f>L110-O110</f>
        <v>3.125E-2</v>
      </c>
      <c r="W110" s="1801"/>
    </row>
    <row r="111" spans="1:23" s="1810" customFormat="1">
      <c r="A111" s="1801">
        <v>108</v>
      </c>
      <c r="B111" s="1801"/>
      <c r="C111" s="2106">
        <v>224510</v>
      </c>
      <c r="D111" s="1801" t="s">
        <v>14242</v>
      </c>
      <c r="E111" s="2106" t="s">
        <v>11346</v>
      </c>
      <c r="F111" s="2106" t="s">
        <v>681</v>
      </c>
      <c r="G111" s="2106" t="s">
        <v>9210</v>
      </c>
      <c r="H111" s="2106" t="s">
        <v>389</v>
      </c>
      <c r="I111" s="2353" t="s">
        <v>14272</v>
      </c>
      <c r="J111" s="1826" t="s">
        <v>4579</v>
      </c>
      <c r="K111" s="2391" t="s">
        <v>885</v>
      </c>
      <c r="L111" s="1807">
        <v>0.4513888888888889</v>
      </c>
      <c r="M111" s="1807">
        <v>0.61805555555555558</v>
      </c>
      <c r="N111" s="1801" t="s">
        <v>33</v>
      </c>
      <c r="O111" s="1807">
        <v>0.4236111111111111</v>
      </c>
      <c r="P111" s="2717" t="s">
        <v>34</v>
      </c>
      <c r="Q111" s="2542" t="s">
        <v>34</v>
      </c>
      <c r="R111" s="1801" t="s">
        <v>35</v>
      </c>
      <c r="S111" s="1801" t="s">
        <v>35</v>
      </c>
      <c r="T111" s="1801" t="s">
        <v>36</v>
      </c>
      <c r="U111" s="1801" t="s">
        <v>367</v>
      </c>
      <c r="V111" s="2526">
        <f>L111-O111</f>
        <v>2.777777777777779E-2</v>
      </c>
      <c r="W111" s="1801"/>
    </row>
    <row r="112" spans="1:23" s="1810" customFormat="1">
      <c r="A112" s="1801">
        <v>109</v>
      </c>
      <c r="B112" s="1801"/>
      <c r="C112" s="2106">
        <v>219587</v>
      </c>
      <c r="D112" s="1801" t="s">
        <v>14242</v>
      </c>
      <c r="E112" s="2106" t="s">
        <v>14273</v>
      </c>
      <c r="F112" s="2106" t="s">
        <v>74</v>
      </c>
      <c r="G112" s="2106" t="s">
        <v>8197</v>
      </c>
      <c r="H112" s="2106" t="s">
        <v>215</v>
      </c>
      <c r="I112" s="2353" t="s">
        <v>14274</v>
      </c>
      <c r="J112" s="1826" t="s">
        <v>4579</v>
      </c>
      <c r="K112" s="2391" t="s">
        <v>5900</v>
      </c>
      <c r="L112" s="1807">
        <v>0.63194444444444442</v>
      </c>
      <c r="M112" s="1807">
        <v>0.67361111111111116</v>
      </c>
      <c r="N112" s="1801" t="s">
        <v>219</v>
      </c>
      <c r="O112" s="1807">
        <v>0.61805555555555558</v>
      </c>
      <c r="P112" s="2717" t="s">
        <v>34</v>
      </c>
      <c r="Q112" s="2542" t="s">
        <v>34</v>
      </c>
      <c r="R112" s="1801" t="s">
        <v>35</v>
      </c>
      <c r="S112" s="1801" t="s">
        <v>35</v>
      </c>
      <c r="T112" s="1801" t="s">
        <v>36</v>
      </c>
      <c r="U112" s="1801" t="s">
        <v>367</v>
      </c>
      <c r="V112" s="2526">
        <f>L112-O112</f>
        <v>1.388888888888884E-2</v>
      </c>
      <c r="W112" s="1801"/>
    </row>
    <row r="113" spans="1:23" s="1810" customFormat="1">
      <c r="A113" s="1801">
        <v>110</v>
      </c>
      <c r="B113" s="1801"/>
      <c r="C113" s="2106">
        <v>210924</v>
      </c>
      <c r="D113" s="1801" t="s">
        <v>14242</v>
      </c>
      <c r="E113" s="2106" t="s">
        <v>14275</v>
      </c>
      <c r="F113" s="2106" t="s">
        <v>810</v>
      </c>
      <c r="G113" s="2106" t="s">
        <v>9955</v>
      </c>
      <c r="H113" s="2106" t="s">
        <v>29</v>
      </c>
      <c r="I113" s="2353" t="s">
        <v>14276</v>
      </c>
      <c r="J113" s="1826" t="s">
        <v>4579</v>
      </c>
      <c r="K113" s="2391" t="s">
        <v>3514</v>
      </c>
      <c r="L113" s="1807">
        <v>0.68402777777777779</v>
      </c>
      <c r="M113" s="1807">
        <v>0.75694444444444442</v>
      </c>
      <c r="N113" s="1801" t="s">
        <v>33</v>
      </c>
      <c r="O113" s="1807">
        <v>0.67013888888888884</v>
      </c>
      <c r="P113" s="2717" t="s">
        <v>34</v>
      </c>
      <c r="Q113" s="2542" t="s">
        <v>34</v>
      </c>
      <c r="R113" s="1801" t="s">
        <v>35</v>
      </c>
      <c r="S113" s="1801" t="s">
        <v>35</v>
      </c>
      <c r="T113" s="1801" t="s">
        <v>36</v>
      </c>
      <c r="U113" s="1801" t="s">
        <v>367</v>
      </c>
      <c r="V113" s="2526">
        <f>L113-O113</f>
        <v>1.3888888888888951E-2</v>
      </c>
      <c r="W113" s="1801"/>
    </row>
    <row r="114" spans="1:23" s="1810" customFormat="1">
      <c r="A114" s="1801">
        <v>111</v>
      </c>
      <c r="B114" s="1801"/>
      <c r="C114" s="2106">
        <v>150978</v>
      </c>
      <c r="D114" s="1801" t="s">
        <v>14242</v>
      </c>
      <c r="E114" s="2106" t="s">
        <v>6599</v>
      </c>
      <c r="F114" s="2106" t="s">
        <v>461</v>
      </c>
      <c r="G114" s="2106" t="s">
        <v>11467</v>
      </c>
      <c r="H114" s="2106" t="s">
        <v>41</v>
      </c>
      <c r="I114" s="2353" t="s">
        <v>14277</v>
      </c>
      <c r="J114" s="1826" t="s">
        <v>4579</v>
      </c>
      <c r="K114" s="2391" t="s">
        <v>1042</v>
      </c>
      <c r="L114" s="1807">
        <v>0.76736111111111116</v>
      </c>
      <c r="M114" s="1807">
        <v>0.83333333333333337</v>
      </c>
      <c r="N114" s="1801" t="s">
        <v>33</v>
      </c>
      <c r="O114" s="1807">
        <v>0.75347222222222221</v>
      </c>
      <c r="P114" s="2717" t="s">
        <v>34</v>
      </c>
      <c r="Q114" s="2542" t="s">
        <v>34</v>
      </c>
      <c r="R114" s="1801" t="s">
        <v>35</v>
      </c>
      <c r="S114" s="1801" t="s">
        <v>35</v>
      </c>
      <c r="T114" s="1801" t="s">
        <v>36</v>
      </c>
      <c r="U114" s="1801" t="s">
        <v>367</v>
      </c>
      <c r="V114" s="2526">
        <f>L114-O114</f>
        <v>1.3888888888888951E-2</v>
      </c>
      <c r="W114" s="1801"/>
    </row>
    <row r="115" spans="1:23" s="1810" customFormat="1">
      <c r="A115" s="1801">
        <v>112</v>
      </c>
      <c r="B115" s="1801"/>
      <c r="C115" s="2106">
        <v>225236</v>
      </c>
      <c r="D115" s="1801" t="s">
        <v>14242</v>
      </c>
      <c r="E115" s="2106" t="s">
        <v>12365</v>
      </c>
      <c r="F115" s="2106" t="s">
        <v>1826</v>
      </c>
      <c r="G115" s="2106" t="s">
        <v>11467</v>
      </c>
      <c r="H115" s="2106" t="s">
        <v>41</v>
      </c>
      <c r="I115" s="2353" t="s">
        <v>14278</v>
      </c>
      <c r="J115" s="1801" t="s">
        <v>188</v>
      </c>
      <c r="K115" s="2391" t="s">
        <v>980</v>
      </c>
      <c r="L115" s="1807">
        <v>0.44444444444444442</v>
      </c>
      <c r="M115" s="1807">
        <v>0.53125</v>
      </c>
      <c r="N115" s="1801" t="s">
        <v>33</v>
      </c>
      <c r="O115" s="1807">
        <v>0.4236111111111111</v>
      </c>
      <c r="P115" s="2576" t="s">
        <v>34</v>
      </c>
      <c r="Q115" s="2511" t="s">
        <v>34</v>
      </c>
      <c r="R115" s="1801" t="s">
        <v>35</v>
      </c>
      <c r="S115" s="1801" t="s">
        <v>35</v>
      </c>
      <c r="T115" s="1801" t="s">
        <v>36</v>
      </c>
      <c r="U115" s="1801" t="s">
        <v>367</v>
      </c>
      <c r="V115" s="2526">
        <f>L115-O115</f>
        <v>2.0833333333333315E-2</v>
      </c>
      <c r="W115" s="1801"/>
    </row>
    <row r="116" spans="1:23" s="1810" customFormat="1">
      <c r="A116" s="1801">
        <v>113</v>
      </c>
      <c r="B116" s="1801"/>
      <c r="C116" s="2106">
        <v>218577</v>
      </c>
      <c r="D116" s="1801" t="s">
        <v>14242</v>
      </c>
      <c r="E116" s="2106" t="s">
        <v>7477</v>
      </c>
      <c r="F116" s="2106" t="s">
        <v>952</v>
      </c>
      <c r="G116" s="2106" t="s">
        <v>10871</v>
      </c>
      <c r="H116" s="2106" t="s">
        <v>92</v>
      </c>
      <c r="I116" s="2353" t="s">
        <v>1031</v>
      </c>
      <c r="J116" s="1826" t="s">
        <v>4579</v>
      </c>
      <c r="K116" s="2751" t="s">
        <v>8824</v>
      </c>
      <c r="L116" s="1807">
        <v>0.49722222222222223</v>
      </c>
      <c r="M116" s="1807">
        <v>0.54861111111111116</v>
      </c>
      <c r="N116" s="1801" t="s">
        <v>33</v>
      </c>
      <c r="O116" s="1807">
        <v>0.46875</v>
      </c>
      <c r="P116" s="2576" t="s">
        <v>34</v>
      </c>
      <c r="Q116" s="2511" t="s">
        <v>34</v>
      </c>
      <c r="R116" s="1801" t="s">
        <v>35</v>
      </c>
      <c r="S116" s="1801" t="s">
        <v>35</v>
      </c>
      <c r="T116" s="1801" t="s">
        <v>36</v>
      </c>
      <c r="U116" s="1801" t="s">
        <v>5672</v>
      </c>
      <c r="V116" s="2526">
        <f>L116-O116</f>
        <v>2.8472222222222232E-2</v>
      </c>
      <c r="W116" s="1801"/>
    </row>
    <row r="117" spans="1:23" s="1810" customFormat="1">
      <c r="A117" s="1801">
        <v>114</v>
      </c>
      <c r="B117" s="1801"/>
      <c r="C117" s="2106">
        <v>210625</v>
      </c>
      <c r="D117" s="1801" t="s">
        <v>14242</v>
      </c>
      <c r="E117" s="2106" t="s">
        <v>14279</v>
      </c>
      <c r="F117" s="2106" t="s">
        <v>819</v>
      </c>
      <c r="G117" s="2106" t="s">
        <v>14280</v>
      </c>
      <c r="H117" s="2106" t="s">
        <v>92</v>
      </c>
      <c r="I117" s="2106" t="s">
        <v>394</v>
      </c>
      <c r="J117" s="1826" t="s">
        <v>4579</v>
      </c>
      <c r="K117" s="2751" t="s">
        <v>7163</v>
      </c>
      <c r="L117" s="1807">
        <v>0.54513888888888884</v>
      </c>
      <c r="M117" s="1807">
        <v>0.62291666666666667</v>
      </c>
      <c r="N117" s="1801" t="s">
        <v>33</v>
      </c>
      <c r="O117" s="1807">
        <v>0.52083333333333337</v>
      </c>
      <c r="P117" s="2717" t="s">
        <v>34</v>
      </c>
      <c r="Q117" s="2542" t="s">
        <v>34</v>
      </c>
      <c r="R117" s="1801" t="s">
        <v>35</v>
      </c>
      <c r="S117" s="1801" t="s">
        <v>35</v>
      </c>
      <c r="T117" s="1801" t="s">
        <v>36</v>
      </c>
      <c r="U117" s="1801" t="s">
        <v>5672</v>
      </c>
      <c r="V117" s="2526">
        <f>L117-O117</f>
        <v>2.4305555555555469E-2</v>
      </c>
      <c r="W117" s="1801"/>
    </row>
    <row r="118" spans="1:23" s="1810" customFormat="1" ht="27.75">
      <c r="A118" s="1801">
        <v>115</v>
      </c>
      <c r="B118" s="1801"/>
      <c r="C118" s="2106">
        <v>73918</v>
      </c>
      <c r="D118" s="1801" t="s">
        <v>14242</v>
      </c>
      <c r="E118" s="2106" t="s">
        <v>2074</v>
      </c>
      <c r="F118" s="2106" t="s">
        <v>475</v>
      </c>
      <c r="G118" s="2353" t="s">
        <v>12532</v>
      </c>
      <c r="H118" s="2106" t="s">
        <v>7292</v>
      </c>
      <c r="I118" s="2353" t="s">
        <v>14281</v>
      </c>
      <c r="J118" s="1826" t="s">
        <v>4579</v>
      </c>
      <c r="K118" s="2751" t="s">
        <v>439</v>
      </c>
      <c r="L118" s="1807">
        <v>0.34930555555555554</v>
      </c>
      <c r="M118" s="1807">
        <v>0.91666666666666663</v>
      </c>
      <c r="N118" s="1801" t="s">
        <v>33</v>
      </c>
      <c r="O118" s="1807">
        <v>0.3298611111111111</v>
      </c>
      <c r="P118" s="2718" t="s">
        <v>34</v>
      </c>
      <c r="Q118" s="2657" t="s">
        <v>34</v>
      </c>
      <c r="R118" s="1801" t="s">
        <v>35</v>
      </c>
      <c r="S118" s="1801" t="s">
        <v>35</v>
      </c>
      <c r="T118" s="1801" t="s">
        <v>36</v>
      </c>
      <c r="U118" s="1801" t="s">
        <v>367</v>
      </c>
      <c r="V118" s="2526">
        <f>L118-O118</f>
        <v>1.9444444444444431E-2</v>
      </c>
      <c r="W118" s="1890"/>
    </row>
    <row r="119" spans="1:23" s="1810" customFormat="1">
      <c r="A119" s="1801">
        <v>116</v>
      </c>
      <c r="B119" s="1801"/>
      <c r="C119" s="2106">
        <v>214430</v>
      </c>
      <c r="D119" s="1801" t="s">
        <v>14242</v>
      </c>
      <c r="E119" s="2106" t="s">
        <v>14282</v>
      </c>
      <c r="F119" s="2106" t="s">
        <v>563</v>
      </c>
      <c r="G119" s="2106" t="s">
        <v>10640</v>
      </c>
      <c r="H119" s="2106" t="s">
        <v>9120</v>
      </c>
      <c r="I119" s="2106" t="s">
        <v>6982</v>
      </c>
      <c r="J119" s="1826" t="s">
        <v>4579</v>
      </c>
      <c r="K119" s="2751" t="s">
        <v>1042</v>
      </c>
      <c r="L119" s="1807">
        <v>0.34027777777777779</v>
      </c>
      <c r="M119" s="1807">
        <v>0.3125</v>
      </c>
      <c r="N119" s="1801" t="s">
        <v>33</v>
      </c>
      <c r="O119" s="1807">
        <v>0.31944444444444442</v>
      </c>
      <c r="P119" s="2719" t="s">
        <v>34</v>
      </c>
      <c r="Q119" s="2568" t="s">
        <v>34</v>
      </c>
      <c r="R119" s="1801" t="s">
        <v>35</v>
      </c>
      <c r="S119" s="1801" t="s">
        <v>35</v>
      </c>
      <c r="T119" s="1801" t="s">
        <v>36</v>
      </c>
      <c r="U119" s="1801" t="s">
        <v>367</v>
      </c>
      <c r="V119" s="2526">
        <f>L119-O119</f>
        <v>2.083333333333337E-2</v>
      </c>
      <c r="W119" s="1801"/>
    </row>
    <row r="120" spans="1:23" s="1810" customFormat="1">
      <c r="A120" s="1801">
        <v>117</v>
      </c>
      <c r="B120" s="1801"/>
      <c r="C120" s="2106">
        <v>209657</v>
      </c>
      <c r="D120" s="1802" t="s">
        <v>14283</v>
      </c>
      <c r="E120" s="2106" t="s">
        <v>14284</v>
      </c>
      <c r="F120" s="2106" t="s">
        <v>832</v>
      </c>
      <c r="G120" s="2106" t="s">
        <v>10747</v>
      </c>
      <c r="H120" s="2106" t="s">
        <v>3369</v>
      </c>
      <c r="I120" s="2106" t="s">
        <v>14285</v>
      </c>
      <c r="J120" s="1826" t="s">
        <v>4579</v>
      </c>
      <c r="K120" s="2751"/>
      <c r="L120" s="1807">
        <v>0.51249999999999996</v>
      </c>
      <c r="M120" s="1807">
        <v>0.76249999999999996</v>
      </c>
      <c r="N120" s="1801" t="s">
        <v>33</v>
      </c>
      <c r="O120" s="1807">
        <v>0.5</v>
      </c>
      <c r="P120" s="2713" t="s">
        <v>34</v>
      </c>
      <c r="Q120" s="2714" t="s">
        <v>34</v>
      </c>
      <c r="R120" s="1801" t="s">
        <v>35</v>
      </c>
      <c r="S120" s="1801" t="s">
        <v>35</v>
      </c>
      <c r="T120" s="1801" t="s">
        <v>36</v>
      </c>
      <c r="U120" s="1801" t="s">
        <v>367</v>
      </c>
      <c r="V120" s="2526">
        <f>L120-O120</f>
        <v>1.2499999999999956E-2</v>
      </c>
      <c r="W120" s="1801"/>
    </row>
    <row r="121" spans="1:23" s="1810" customFormat="1">
      <c r="A121" s="1801">
        <v>118</v>
      </c>
      <c r="B121" s="1801"/>
      <c r="C121" s="2106">
        <v>216665</v>
      </c>
      <c r="D121" s="1801" t="s">
        <v>14283</v>
      </c>
      <c r="E121" s="2106" t="s">
        <v>14286</v>
      </c>
      <c r="F121" s="2106" t="s">
        <v>244</v>
      </c>
      <c r="G121" s="2353" t="s">
        <v>7805</v>
      </c>
      <c r="H121" s="2106" t="s">
        <v>237</v>
      </c>
      <c r="I121" s="2353" t="s">
        <v>4339</v>
      </c>
      <c r="J121" s="1826" t="s">
        <v>94</v>
      </c>
      <c r="K121" s="2372"/>
      <c r="L121" s="1807">
        <v>0.34375</v>
      </c>
      <c r="M121" s="1807">
        <v>0.51388888888888884</v>
      </c>
      <c r="N121" s="1801" t="s">
        <v>33</v>
      </c>
      <c r="O121" s="1807">
        <v>0.33333333333333331</v>
      </c>
      <c r="P121" s="2713" t="s">
        <v>34</v>
      </c>
      <c r="Q121" s="2714" t="s">
        <v>34</v>
      </c>
      <c r="R121" s="1801" t="s">
        <v>35</v>
      </c>
      <c r="S121" s="1801" t="s">
        <v>35</v>
      </c>
      <c r="T121" s="1801" t="s">
        <v>36</v>
      </c>
      <c r="U121" s="1801" t="s">
        <v>367</v>
      </c>
      <c r="V121" s="2526">
        <f>L121-O121</f>
        <v>1.0416666666666685E-2</v>
      </c>
      <c r="W121" s="1801"/>
    </row>
    <row r="122" spans="1:23" s="1810" customFormat="1">
      <c r="A122" s="1801">
        <v>119</v>
      </c>
      <c r="B122" s="1801"/>
      <c r="C122" s="2106">
        <v>224834</v>
      </c>
      <c r="D122" s="1801" t="s">
        <v>14283</v>
      </c>
      <c r="E122" s="2106" t="s">
        <v>14287</v>
      </c>
      <c r="F122" s="2106" t="s">
        <v>126</v>
      </c>
      <c r="G122" s="2106" t="s">
        <v>14288</v>
      </c>
      <c r="H122" s="2106" t="s">
        <v>237</v>
      </c>
      <c r="I122" s="2353" t="s">
        <v>14289</v>
      </c>
      <c r="J122" s="1826" t="s">
        <v>4579</v>
      </c>
      <c r="K122" s="2372"/>
      <c r="L122" s="1807">
        <v>0.55555555555555558</v>
      </c>
      <c r="M122" s="1807">
        <v>0.69791666666666663</v>
      </c>
      <c r="N122" s="1801" t="s">
        <v>33</v>
      </c>
      <c r="O122" s="1807">
        <v>0.54861111111111116</v>
      </c>
      <c r="P122" s="2713" t="s">
        <v>34</v>
      </c>
      <c r="Q122" s="2714" t="s">
        <v>34</v>
      </c>
      <c r="R122" s="1801" t="s">
        <v>35</v>
      </c>
      <c r="S122" s="1801" t="s">
        <v>35</v>
      </c>
      <c r="T122" s="1801" t="s">
        <v>36</v>
      </c>
      <c r="U122" s="1801" t="s">
        <v>367</v>
      </c>
      <c r="V122" s="2526">
        <f>L122-O122</f>
        <v>6.9444444444444198E-3</v>
      </c>
      <c r="W122" s="1801"/>
    </row>
    <row r="123" spans="1:23">
      <c r="A123" s="1801">
        <v>120</v>
      </c>
      <c r="B123" s="775"/>
      <c r="C123" s="1629">
        <v>224344</v>
      </c>
      <c r="D123" s="775" t="s">
        <v>14283</v>
      </c>
      <c r="E123" s="1629" t="s">
        <v>6179</v>
      </c>
      <c r="F123" s="1629" t="s">
        <v>341</v>
      </c>
      <c r="G123" s="1629" t="s">
        <v>5643</v>
      </c>
      <c r="H123" s="1629" t="s">
        <v>70</v>
      </c>
      <c r="I123" s="1629" t="s">
        <v>14290</v>
      </c>
      <c r="J123" s="718" t="s">
        <v>4579</v>
      </c>
      <c r="K123" s="1364"/>
      <c r="L123" s="1498"/>
      <c r="M123" s="1498"/>
      <c r="N123" s="2447" t="s">
        <v>37</v>
      </c>
      <c r="O123" s="775"/>
      <c r="P123" s="2703"/>
      <c r="Q123" s="2459"/>
      <c r="R123" s="775"/>
      <c r="S123" s="775"/>
      <c r="T123" s="775"/>
      <c r="U123" s="775"/>
      <c r="V123" s="2731">
        <f>L123-O123</f>
        <v>0</v>
      </c>
      <c r="W123" s="775"/>
    </row>
    <row r="124" spans="1:23">
      <c r="A124" s="1801">
        <v>121</v>
      </c>
      <c r="B124" s="775"/>
      <c r="C124" s="1629">
        <v>38937</v>
      </c>
      <c r="D124" s="775" t="s">
        <v>14283</v>
      </c>
      <c r="E124" s="1629" t="s">
        <v>14291</v>
      </c>
      <c r="F124" s="1629" t="s">
        <v>253</v>
      </c>
      <c r="G124" s="1629" t="s">
        <v>5906</v>
      </c>
      <c r="H124" s="1503" t="s">
        <v>70</v>
      </c>
      <c r="I124" s="1503" t="s">
        <v>11209</v>
      </c>
      <c r="J124" s="718" t="s">
        <v>4579</v>
      </c>
      <c r="K124" s="1364"/>
      <c r="L124" s="1498"/>
      <c r="M124" s="1498"/>
      <c r="N124" s="2447" t="s">
        <v>37</v>
      </c>
      <c r="O124" s="775"/>
      <c r="P124" s="2704"/>
      <c r="Q124" s="2367"/>
      <c r="R124" s="775"/>
      <c r="S124" s="775"/>
      <c r="T124" s="775"/>
      <c r="U124" s="775"/>
      <c r="V124" s="2731">
        <f>L124-O124</f>
        <v>0</v>
      </c>
      <c r="W124" s="775"/>
    </row>
    <row r="125" spans="1:23">
      <c r="A125" s="1801">
        <v>122</v>
      </c>
      <c r="B125" s="775"/>
      <c r="C125" s="1629">
        <v>206334</v>
      </c>
      <c r="D125" s="775" t="s">
        <v>14283</v>
      </c>
      <c r="E125" s="1629" t="s">
        <v>14292</v>
      </c>
      <c r="F125" s="1629" t="s">
        <v>311</v>
      </c>
      <c r="G125" s="1629" t="s">
        <v>5906</v>
      </c>
      <c r="H125" s="1629" t="s">
        <v>70</v>
      </c>
      <c r="I125" s="1629" t="s">
        <v>11335</v>
      </c>
      <c r="J125" s="718" t="s">
        <v>4579</v>
      </c>
      <c r="K125" s="1364"/>
      <c r="L125" s="1498"/>
      <c r="M125" s="1498"/>
      <c r="N125" s="2447" t="s">
        <v>37</v>
      </c>
      <c r="O125" s="775"/>
      <c r="P125" s="2703"/>
      <c r="Q125" s="2459"/>
      <c r="R125" s="775"/>
      <c r="S125" s="775"/>
      <c r="T125" s="775"/>
      <c r="U125" s="775"/>
      <c r="V125" s="2731">
        <f>L125-O125</f>
        <v>0</v>
      </c>
      <c r="W125" s="775"/>
    </row>
    <row r="126" spans="1:23" s="1810" customFormat="1">
      <c r="A126" s="1801">
        <v>123</v>
      </c>
      <c r="B126" s="1801"/>
      <c r="C126" s="2106">
        <v>222092</v>
      </c>
      <c r="D126" s="1801" t="s">
        <v>14283</v>
      </c>
      <c r="E126" s="2106" t="s">
        <v>14293</v>
      </c>
      <c r="F126" s="2106" t="s">
        <v>311</v>
      </c>
      <c r="G126" s="2106" t="s">
        <v>13630</v>
      </c>
      <c r="H126" s="2106" t="s">
        <v>92</v>
      </c>
      <c r="I126" s="2353" t="s">
        <v>394</v>
      </c>
      <c r="J126" s="1826" t="s">
        <v>4579</v>
      </c>
      <c r="K126" s="2389" t="s">
        <v>854</v>
      </c>
      <c r="L126" s="1807">
        <v>0.63194444444444442</v>
      </c>
      <c r="M126" s="1807">
        <v>0.69791666666666663</v>
      </c>
      <c r="N126" s="1801" t="s">
        <v>33</v>
      </c>
      <c r="O126" s="1807">
        <v>0.61805555555555558</v>
      </c>
      <c r="P126" s="2713" t="s">
        <v>34</v>
      </c>
      <c r="Q126" s="2714" t="s">
        <v>34</v>
      </c>
      <c r="R126" s="1801" t="s">
        <v>35</v>
      </c>
      <c r="S126" s="1801" t="s">
        <v>35</v>
      </c>
      <c r="T126" s="1801" t="s">
        <v>36</v>
      </c>
      <c r="U126" s="1801" t="s">
        <v>367</v>
      </c>
      <c r="V126" s="2526">
        <f>L126-O126</f>
        <v>1.388888888888884E-2</v>
      </c>
      <c r="W126" s="1801"/>
    </row>
    <row r="127" spans="1:23" s="1810" customFormat="1">
      <c r="A127" s="1801">
        <v>124</v>
      </c>
      <c r="B127" s="1801"/>
      <c r="C127" s="2106">
        <v>222909</v>
      </c>
      <c r="D127" s="1801" t="s">
        <v>14283</v>
      </c>
      <c r="E127" s="2106" t="s">
        <v>14294</v>
      </c>
      <c r="F127" s="2106" t="s">
        <v>204</v>
      </c>
      <c r="G127" s="2106" t="s">
        <v>47</v>
      </c>
      <c r="H127" s="2106" t="s">
        <v>10393</v>
      </c>
      <c r="I127" s="2106" t="s">
        <v>14295</v>
      </c>
      <c r="J127" s="1826" t="s">
        <v>4579</v>
      </c>
      <c r="K127" s="2390" t="s">
        <v>14296</v>
      </c>
      <c r="L127" s="1807">
        <v>0.73263888888888884</v>
      </c>
      <c r="M127" s="1807">
        <v>0.81944444444444442</v>
      </c>
      <c r="N127" s="1801" t="s">
        <v>33</v>
      </c>
      <c r="O127" s="1807">
        <v>0.71527777777777779</v>
      </c>
      <c r="P127" s="2713" t="s">
        <v>34</v>
      </c>
      <c r="Q127" s="2714" t="s">
        <v>34</v>
      </c>
      <c r="R127" s="1801" t="s">
        <v>35</v>
      </c>
      <c r="S127" s="1801" t="s">
        <v>35</v>
      </c>
      <c r="T127" s="1801" t="s">
        <v>36</v>
      </c>
      <c r="U127" s="1801" t="s">
        <v>367</v>
      </c>
      <c r="V127" s="2526">
        <f>L127-O127</f>
        <v>1.7361111111111049E-2</v>
      </c>
      <c r="W127" s="1801"/>
    </row>
    <row r="128" spans="1:23" s="1810" customFormat="1">
      <c r="A128" s="1801">
        <v>125</v>
      </c>
      <c r="B128" s="1801"/>
      <c r="C128" s="2106">
        <v>180519</v>
      </c>
      <c r="D128" s="1801" t="s">
        <v>14283</v>
      </c>
      <c r="E128" s="2106" t="s">
        <v>14297</v>
      </c>
      <c r="F128" s="2106" t="s">
        <v>1173</v>
      </c>
      <c r="G128" s="2106" t="s">
        <v>47</v>
      </c>
      <c r="H128" s="2106" t="s">
        <v>10393</v>
      </c>
      <c r="I128" s="2353" t="s">
        <v>14298</v>
      </c>
      <c r="J128" s="1826" t="s">
        <v>4579</v>
      </c>
      <c r="K128" s="2389" t="s">
        <v>1086</v>
      </c>
      <c r="L128" s="1807">
        <v>0.51041666666666663</v>
      </c>
      <c r="M128" s="1807">
        <v>0.73611111111111116</v>
      </c>
      <c r="N128" s="1801" t="s">
        <v>33</v>
      </c>
      <c r="O128" s="1807">
        <v>0.5</v>
      </c>
      <c r="P128" s="2713" t="s">
        <v>34</v>
      </c>
      <c r="Q128" s="2714" t="s">
        <v>34</v>
      </c>
      <c r="R128" s="1801" t="s">
        <v>35</v>
      </c>
      <c r="S128" s="1801" t="s">
        <v>35</v>
      </c>
      <c r="T128" s="1801" t="s">
        <v>36</v>
      </c>
      <c r="U128" s="1801" t="s">
        <v>367</v>
      </c>
      <c r="V128" s="2526">
        <f>L128-O128</f>
        <v>1.041666666666663E-2</v>
      </c>
      <c r="W128" s="1801"/>
    </row>
    <row r="129" spans="1:23" s="1810" customFormat="1">
      <c r="A129" s="1801">
        <v>126</v>
      </c>
      <c r="B129" s="1801"/>
      <c r="C129" s="2106">
        <v>221354</v>
      </c>
      <c r="D129" s="1801" t="s">
        <v>14283</v>
      </c>
      <c r="E129" s="2106" t="s">
        <v>14299</v>
      </c>
      <c r="F129" s="2106" t="s">
        <v>4847</v>
      </c>
      <c r="G129" s="2106" t="s">
        <v>214</v>
      </c>
      <c r="H129" s="2106" t="s">
        <v>215</v>
      </c>
      <c r="I129" s="2106" t="s">
        <v>14300</v>
      </c>
      <c r="J129" s="1826" t="s">
        <v>4579</v>
      </c>
      <c r="K129" s="2389" t="s">
        <v>465</v>
      </c>
      <c r="L129" s="1807">
        <v>0.3576388888888889</v>
      </c>
      <c r="M129" s="1807">
        <v>0.4152777777777778</v>
      </c>
      <c r="N129" s="1801" t="s">
        <v>219</v>
      </c>
      <c r="O129" s="1807">
        <v>0.34027777777777779</v>
      </c>
      <c r="P129" s="2713" t="s">
        <v>34</v>
      </c>
      <c r="Q129" s="2714" t="s">
        <v>34</v>
      </c>
      <c r="R129" s="1801" t="s">
        <v>35</v>
      </c>
      <c r="S129" s="1801" t="s">
        <v>35</v>
      </c>
      <c r="T129" s="1801" t="s">
        <v>36</v>
      </c>
      <c r="U129" s="1801" t="s">
        <v>545</v>
      </c>
      <c r="V129" s="2526">
        <f>L129-O129</f>
        <v>1.7361111111111105E-2</v>
      </c>
      <c r="W129" s="1801"/>
    </row>
    <row r="130" spans="1:23" s="1810" customFormat="1">
      <c r="A130" s="1801">
        <v>127</v>
      </c>
      <c r="B130" s="1801"/>
      <c r="C130" s="2106">
        <v>220266</v>
      </c>
      <c r="D130" s="1801" t="s">
        <v>14283</v>
      </c>
      <c r="E130" s="2106" t="s">
        <v>5050</v>
      </c>
      <c r="F130" s="2106" t="s">
        <v>3783</v>
      </c>
      <c r="G130" s="2106" t="s">
        <v>214</v>
      </c>
      <c r="H130" s="2106" t="s">
        <v>215</v>
      </c>
      <c r="I130" s="2106" t="s">
        <v>14301</v>
      </c>
      <c r="J130" s="1826" t="s">
        <v>4579</v>
      </c>
      <c r="K130" s="2389" t="s">
        <v>3826</v>
      </c>
      <c r="L130" s="1807">
        <v>0.41944444444444445</v>
      </c>
      <c r="M130" s="1807">
        <v>0.50555555555555554</v>
      </c>
      <c r="N130" s="1801" t="s">
        <v>219</v>
      </c>
      <c r="O130" s="1807">
        <v>0.40972222222222221</v>
      </c>
      <c r="P130" s="2713" t="s">
        <v>34</v>
      </c>
      <c r="Q130" s="2714" t="s">
        <v>34</v>
      </c>
      <c r="R130" s="1801" t="s">
        <v>35</v>
      </c>
      <c r="S130" s="1801" t="s">
        <v>35</v>
      </c>
      <c r="T130" s="1801" t="s">
        <v>36</v>
      </c>
      <c r="U130" s="1801" t="s">
        <v>545</v>
      </c>
      <c r="V130" s="2526">
        <f>L130-O130</f>
        <v>9.7222222222222432E-3</v>
      </c>
      <c r="W130" s="1801"/>
    </row>
    <row r="131" spans="1:23" s="1810" customFormat="1">
      <c r="A131" s="1801">
        <v>128</v>
      </c>
      <c r="B131" s="1801"/>
      <c r="C131" s="2106">
        <v>222294</v>
      </c>
      <c r="D131" s="1801" t="s">
        <v>14283</v>
      </c>
      <c r="E131" s="2106" t="s">
        <v>14302</v>
      </c>
      <c r="F131" s="2106" t="s">
        <v>840</v>
      </c>
      <c r="G131" s="2106" t="s">
        <v>214</v>
      </c>
      <c r="H131" s="2106" t="s">
        <v>215</v>
      </c>
      <c r="I131" s="2353" t="s">
        <v>14303</v>
      </c>
      <c r="J131" s="1826" t="s">
        <v>4579</v>
      </c>
      <c r="K131" s="2390" t="s">
        <v>142</v>
      </c>
      <c r="L131" s="1807">
        <v>0.51597222222222228</v>
      </c>
      <c r="M131" s="1807">
        <v>0.625</v>
      </c>
      <c r="N131" s="1801" t="s">
        <v>219</v>
      </c>
      <c r="O131" s="1807">
        <v>0.5</v>
      </c>
      <c r="P131" s="2713" t="s">
        <v>34</v>
      </c>
      <c r="Q131" s="2714" t="s">
        <v>34</v>
      </c>
      <c r="R131" s="1801" t="s">
        <v>35</v>
      </c>
      <c r="S131" s="1801" t="s">
        <v>35</v>
      </c>
      <c r="T131" s="1801" t="s">
        <v>36</v>
      </c>
      <c r="U131" s="1801" t="s">
        <v>545</v>
      </c>
      <c r="V131" s="2526">
        <f>L131-O131</f>
        <v>1.5972222222222276E-2</v>
      </c>
      <c r="W131" s="1801"/>
    </row>
    <row r="132" spans="1:23" s="1810" customFormat="1">
      <c r="A132" s="1801">
        <v>129</v>
      </c>
      <c r="B132" s="1801"/>
      <c r="C132" s="2106">
        <v>97586</v>
      </c>
      <c r="D132" s="1801" t="s">
        <v>14283</v>
      </c>
      <c r="E132" s="2106" t="s">
        <v>14304</v>
      </c>
      <c r="F132" s="2106" t="s">
        <v>192</v>
      </c>
      <c r="G132" s="2106" t="s">
        <v>214</v>
      </c>
      <c r="H132" s="2106" t="s">
        <v>215</v>
      </c>
      <c r="I132" s="2106" t="s">
        <v>14305</v>
      </c>
      <c r="J132" s="1826" t="s">
        <v>4579</v>
      </c>
      <c r="K132" s="2389" t="s">
        <v>239</v>
      </c>
      <c r="L132" s="1807">
        <v>0.63194444444444442</v>
      </c>
      <c r="M132" s="1807">
        <v>0.72569444444444442</v>
      </c>
      <c r="N132" s="1801" t="s">
        <v>219</v>
      </c>
      <c r="O132" s="1807">
        <v>0.625</v>
      </c>
      <c r="P132" s="2713" t="s">
        <v>34</v>
      </c>
      <c r="Q132" s="2714" t="s">
        <v>34</v>
      </c>
      <c r="R132" s="1801" t="s">
        <v>35</v>
      </c>
      <c r="S132" s="1801" t="s">
        <v>35</v>
      </c>
      <c r="T132" s="1801" t="s">
        <v>36</v>
      </c>
      <c r="U132" s="1801" t="s">
        <v>545</v>
      </c>
      <c r="V132" s="2526">
        <f>L132-O132</f>
        <v>6.9444444444444198E-3</v>
      </c>
      <c r="W132" s="1801"/>
    </row>
    <row r="133" spans="1:23" s="1810" customFormat="1">
      <c r="A133" s="1801">
        <v>130</v>
      </c>
      <c r="B133" s="1801"/>
      <c r="C133" s="2106">
        <v>224283</v>
      </c>
      <c r="D133" s="1801" t="s">
        <v>14283</v>
      </c>
      <c r="E133" s="2106" t="s">
        <v>14306</v>
      </c>
      <c r="F133" s="2106" t="s">
        <v>199</v>
      </c>
      <c r="G133" s="2106" t="s">
        <v>3104</v>
      </c>
      <c r="H133" s="2106" t="s">
        <v>520</v>
      </c>
      <c r="I133" s="2106" t="s">
        <v>521</v>
      </c>
      <c r="J133" s="1826" t="s">
        <v>4579</v>
      </c>
      <c r="K133" s="2389" t="s">
        <v>1027</v>
      </c>
      <c r="L133" s="1807">
        <v>0.37152777777777779</v>
      </c>
      <c r="M133" s="1807">
        <v>0.4826388888888889</v>
      </c>
      <c r="N133" s="1801" t="s">
        <v>33</v>
      </c>
      <c r="O133" s="1807">
        <v>0.34375</v>
      </c>
      <c r="P133" s="2713" t="s">
        <v>34</v>
      </c>
      <c r="Q133" s="2714" t="s">
        <v>34</v>
      </c>
      <c r="R133" s="1801" t="s">
        <v>35</v>
      </c>
      <c r="S133" s="1801" t="s">
        <v>35</v>
      </c>
      <c r="T133" s="1801" t="s">
        <v>36</v>
      </c>
      <c r="U133" s="1801" t="s">
        <v>367</v>
      </c>
      <c r="V133" s="2526">
        <f>L133-O133</f>
        <v>2.777777777777779E-2</v>
      </c>
      <c r="W133" s="1801"/>
    </row>
    <row r="134" spans="1:23" s="1810" customFormat="1">
      <c r="A134" s="1801">
        <v>131</v>
      </c>
      <c r="B134" s="1801"/>
      <c r="C134" s="2106">
        <v>223535</v>
      </c>
      <c r="D134" s="1801" t="s">
        <v>14283</v>
      </c>
      <c r="E134" s="2106" t="s">
        <v>12801</v>
      </c>
      <c r="F134" s="2106" t="s">
        <v>518</v>
      </c>
      <c r="G134" s="2106" t="s">
        <v>10871</v>
      </c>
      <c r="H134" s="2106" t="s">
        <v>92</v>
      </c>
      <c r="I134" s="2353" t="s">
        <v>394</v>
      </c>
      <c r="J134" s="1826" t="s">
        <v>4579</v>
      </c>
      <c r="K134" s="1818" t="s">
        <v>8956</v>
      </c>
      <c r="L134" s="1807">
        <v>0.48402777777777778</v>
      </c>
      <c r="M134" s="1807">
        <v>0.55000000000000004</v>
      </c>
      <c r="N134" s="1801" t="s">
        <v>33</v>
      </c>
      <c r="O134" s="1807">
        <v>0.47222222222222221</v>
      </c>
      <c r="P134" s="2713" t="s">
        <v>34</v>
      </c>
      <c r="Q134" s="2714" t="s">
        <v>34</v>
      </c>
      <c r="R134" s="1801" t="s">
        <v>35</v>
      </c>
      <c r="S134" s="1801" t="s">
        <v>35</v>
      </c>
      <c r="T134" s="1801" t="s">
        <v>36</v>
      </c>
      <c r="U134" s="1801" t="s">
        <v>367</v>
      </c>
      <c r="V134" s="2526">
        <f>L134-O134</f>
        <v>1.1805555555555569E-2</v>
      </c>
      <c r="W134" s="1801"/>
    </row>
    <row r="135" spans="1:23" s="1810" customFormat="1">
      <c r="A135" s="1801">
        <v>132</v>
      </c>
      <c r="B135" s="1801"/>
      <c r="C135" s="2106">
        <v>177044</v>
      </c>
      <c r="D135" s="1801" t="s">
        <v>14283</v>
      </c>
      <c r="E135" s="2106" t="s">
        <v>14307</v>
      </c>
      <c r="F135" s="2106" t="s">
        <v>602</v>
      </c>
      <c r="G135" s="2106" t="s">
        <v>14308</v>
      </c>
      <c r="H135" s="2106" t="s">
        <v>92</v>
      </c>
      <c r="I135" s="2353" t="s">
        <v>14309</v>
      </c>
      <c r="J135" s="1826" t="s">
        <v>4579</v>
      </c>
      <c r="K135" s="1818" t="s">
        <v>651</v>
      </c>
      <c r="L135" s="1807">
        <v>0.55138888888888893</v>
      </c>
      <c r="M135" s="1807">
        <v>0.60069444444444442</v>
      </c>
      <c r="N135" s="1801" t="s">
        <v>33</v>
      </c>
      <c r="O135" s="1807">
        <v>0.54166666666666663</v>
      </c>
      <c r="P135" s="2713" t="s">
        <v>34</v>
      </c>
      <c r="Q135" s="2714" t="s">
        <v>34</v>
      </c>
      <c r="R135" s="1801" t="s">
        <v>35</v>
      </c>
      <c r="S135" s="1801" t="s">
        <v>35</v>
      </c>
      <c r="T135" s="1801" t="s">
        <v>36</v>
      </c>
      <c r="U135" s="1801" t="s">
        <v>367</v>
      </c>
      <c r="V135" s="2526">
        <f>L135-O135</f>
        <v>9.7222222222222987E-3</v>
      </c>
      <c r="W135" s="1801"/>
    </row>
    <row r="136" spans="1:23" s="1810" customFormat="1">
      <c r="A136" s="1801">
        <v>133</v>
      </c>
      <c r="B136" s="1801"/>
      <c r="C136" s="2106">
        <v>220906</v>
      </c>
      <c r="D136" s="1801" t="s">
        <v>14283</v>
      </c>
      <c r="E136" s="2106" t="s">
        <v>14310</v>
      </c>
      <c r="F136" s="2106" t="s">
        <v>27</v>
      </c>
      <c r="G136" s="2106" t="s">
        <v>9210</v>
      </c>
      <c r="H136" s="2106" t="s">
        <v>389</v>
      </c>
      <c r="I136" s="2106" t="s">
        <v>14311</v>
      </c>
      <c r="J136" s="1801" t="s">
        <v>188</v>
      </c>
      <c r="K136" s="1818" t="s">
        <v>5054</v>
      </c>
      <c r="L136" s="1807">
        <v>0.61805555555555558</v>
      </c>
      <c r="M136" s="1807">
        <v>0.77083333333333337</v>
      </c>
      <c r="N136" s="1801" t="s">
        <v>33</v>
      </c>
      <c r="O136" s="1807">
        <v>0.60416666666666663</v>
      </c>
      <c r="P136" s="2713" t="s">
        <v>34</v>
      </c>
      <c r="Q136" s="2714" t="s">
        <v>34</v>
      </c>
      <c r="R136" s="1801" t="s">
        <v>112</v>
      </c>
      <c r="S136" s="1801" t="s">
        <v>35</v>
      </c>
      <c r="T136" s="1801" t="s">
        <v>36</v>
      </c>
      <c r="U136" s="1801" t="s">
        <v>33</v>
      </c>
      <c r="V136" s="2526">
        <f>L136-O136</f>
        <v>1.3888888888888951E-2</v>
      </c>
      <c r="W136" s="1801"/>
    </row>
    <row r="137" spans="1:23" s="1810" customFormat="1">
      <c r="A137" s="1801">
        <v>134</v>
      </c>
      <c r="B137" s="1801"/>
      <c r="C137" s="2106">
        <v>221255</v>
      </c>
      <c r="D137" s="1801" t="s">
        <v>14283</v>
      </c>
      <c r="E137" s="2106" t="s">
        <v>14010</v>
      </c>
      <c r="F137" s="2106" t="s">
        <v>748</v>
      </c>
      <c r="G137" s="2106" t="s">
        <v>9210</v>
      </c>
      <c r="H137" s="2106" t="s">
        <v>389</v>
      </c>
      <c r="I137" s="2353" t="s">
        <v>14312</v>
      </c>
      <c r="J137" s="1826" t="s">
        <v>4579</v>
      </c>
      <c r="K137" s="1818"/>
      <c r="L137" s="1807">
        <v>0.36805555555555558</v>
      </c>
      <c r="M137" s="1807">
        <v>0.4861111111111111</v>
      </c>
      <c r="N137" s="1801" t="s">
        <v>33</v>
      </c>
      <c r="O137" s="1807">
        <v>0.35416666666666669</v>
      </c>
      <c r="P137" s="2713" t="s">
        <v>34</v>
      </c>
      <c r="Q137" s="2714" t="s">
        <v>34</v>
      </c>
      <c r="R137" s="1801" t="s">
        <v>112</v>
      </c>
      <c r="S137" s="1801" t="s">
        <v>35</v>
      </c>
      <c r="T137" s="1801" t="s">
        <v>36</v>
      </c>
      <c r="U137" s="1801" t="s">
        <v>33</v>
      </c>
      <c r="V137" s="2526">
        <f>L137-O137</f>
        <v>1.3888888888888895E-2</v>
      </c>
      <c r="W137" s="1801"/>
    </row>
    <row r="138" spans="1:23" s="1810" customFormat="1" ht="27.75">
      <c r="A138" s="1801">
        <v>135</v>
      </c>
      <c r="B138" s="1801"/>
      <c r="C138" s="2106">
        <v>222242</v>
      </c>
      <c r="D138" s="1801" t="s">
        <v>14283</v>
      </c>
      <c r="E138" s="2106" t="s">
        <v>14313</v>
      </c>
      <c r="F138" s="2106" t="s">
        <v>819</v>
      </c>
      <c r="G138" s="2353" t="s">
        <v>14314</v>
      </c>
      <c r="H138" s="2353" t="s">
        <v>14315</v>
      </c>
      <c r="I138" s="2353" t="s">
        <v>14316</v>
      </c>
      <c r="J138" s="1826" t="s">
        <v>4579</v>
      </c>
      <c r="K138" s="1818" t="s">
        <v>860</v>
      </c>
      <c r="L138" s="1807">
        <v>0.50694444444444442</v>
      </c>
      <c r="M138" s="1807">
        <v>0.92361111111111116</v>
      </c>
      <c r="N138" s="1801" t="s">
        <v>33</v>
      </c>
      <c r="O138" s="1807">
        <v>0.5</v>
      </c>
      <c r="P138" s="2713" t="s">
        <v>34</v>
      </c>
      <c r="Q138" s="2714" t="s">
        <v>34</v>
      </c>
      <c r="R138" s="1801" t="s">
        <v>112</v>
      </c>
      <c r="S138" s="1801" t="s">
        <v>35</v>
      </c>
      <c r="T138" s="1801" t="s">
        <v>36</v>
      </c>
      <c r="U138" s="1801" t="s">
        <v>33</v>
      </c>
      <c r="V138" s="2526">
        <f>L138-O138</f>
        <v>6.9444444444444198E-3</v>
      </c>
      <c r="W138" s="1801"/>
    </row>
    <row r="139" spans="1:23" s="1810" customFormat="1">
      <c r="A139" s="1801">
        <v>136</v>
      </c>
      <c r="B139" s="1801"/>
      <c r="C139" s="2106">
        <v>219774</v>
      </c>
      <c r="D139" s="1801" t="s">
        <v>14283</v>
      </c>
      <c r="E139" s="2106" t="s">
        <v>14317</v>
      </c>
      <c r="F139" s="2106" t="s">
        <v>908</v>
      </c>
      <c r="G139" s="2106" t="s">
        <v>11467</v>
      </c>
      <c r="H139" s="2106" t="s">
        <v>41</v>
      </c>
      <c r="I139" s="2353" t="s">
        <v>14318</v>
      </c>
      <c r="J139" s="1826" t="s">
        <v>4579</v>
      </c>
      <c r="K139" s="1818" t="s">
        <v>274</v>
      </c>
      <c r="L139" s="1807">
        <v>0.35069444444444442</v>
      </c>
      <c r="M139" s="1807">
        <v>0.44097222222222221</v>
      </c>
      <c r="N139" s="1801" t="s">
        <v>33</v>
      </c>
      <c r="O139" s="1807">
        <v>0.34375</v>
      </c>
      <c r="P139" s="2713" t="s">
        <v>34</v>
      </c>
      <c r="Q139" s="2714" t="s">
        <v>34</v>
      </c>
      <c r="R139" s="1801" t="s">
        <v>112</v>
      </c>
      <c r="S139" s="1801" t="s">
        <v>35</v>
      </c>
      <c r="T139" s="1801" t="s">
        <v>36</v>
      </c>
      <c r="U139" s="1801" t="s">
        <v>33</v>
      </c>
      <c r="V139" s="2526">
        <f>L139-O139</f>
        <v>6.9444444444444198E-3</v>
      </c>
      <c r="W139" s="1801"/>
    </row>
    <row r="140" spans="1:23" s="1810" customFormat="1">
      <c r="A140" s="1801">
        <v>137</v>
      </c>
      <c r="B140" s="1801"/>
      <c r="C140" s="2106">
        <v>224955</v>
      </c>
      <c r="D140" s="1801" t="s">
        <v>14283</v>
      </c>
      <c r="E140" s="2106" t="s">
        <v>14319</v>
      </c>
      <c r="F140" s="2106" t="s">
        <v>852</v>
      </c>
      <c r="G140" s="2106" t="s">
        <v>11467</v>
      </c>
      <c r="H140" s="2106" t="s">
        <v>41</v>
      </c>
      <c r="I140" s="2353" t="s">
        <v>14320</v>
      </c>
      <c r="J140" s="1826" t="s">
        <v>4579</v>
      </c>
      <c r="K140" s="1818" t="s">
        <v>5020</v>
      </c>
      <c r="L140" s="1807">
        <v>0.46875</v>
      </c>
      <c r="M140" s="1807">
        <v>0.67708333333333337</v>
      </c>
      <c r="N140" s="1801" t="s">
        <v>33</v>
      </c>
      <c r="O140" s="1807">
        <v>0.45833333333333331</v>
      </c>
      <c r="P140" s="2713" t="s">
        <v>34</v>
      </c>
      <c r="Q140" s="2714" t="s">
        <v>34</v>
      </c>
      <c r="R140" s="1801" t="s">
        <v>112</v>
      </c>
      <c r="S140" s="1801" t="s">
        <v>35</v>
      </c>
      <c r="T140" s="1801" t="s">
        <v>36</v>
      </c>
      <c r="U140" s="1801" t="s">
        <v>33</v>
      </c>
      <c r="V140" s="2526">
        <f>L140-O140</f>
        <v>1.0416666666666685E-2</v>
      </c>
      <c r="W140" s="1801"/>
    </row>
    <row r="141" spans="1:23" s="1810" customFormat="1">
      <c r="A141" s="1801">
        <v>138</v>
      </c>
      <c r="B141" s="1801"/>
      <c r="C141" s="2106">
        <v>223823</v>
      </c>
      <c r="D141" s="1801" t="s">
        <v>14283</v>
      </c>
      <c r="E141" s="2106" t="s">
        <v>14321</v>
      </c>
      <c r="F141" s="2106" t="s">
        <v>149</v>
      </c>
      <c r="G141" s="2106" t="s">
        <v>9955</v>
      </c>
      <c r="H141" s="2106" t="s">
        <v>29</v>
      </c>
      <c r="I141" s="2106" t="s">
        <v>3870</v>
      </c>
      <c r="J141" s="1826" t="s">
        <v>4579</v>
      </c>
      <c r="K141" s="1818" t="s">
        <v>3514</v>
      </c>
      <c r="L141" s="1807">
        <v>0.6875</v>
      </c>
      <c r="M141" s="1807">
        <v>0.78125</v>
      </c>
      <c r="N141" s="1801" t="s">
        <v>33</v>
      </c>
      <c r="O141" s="1807">
        <v>0.67708333333333337</v>
      </c>
      <c r="P141" s="2713" t="s">
        <v>34</v>
      </c>
      <c r="Q141" s="2714" t="s">
        <v>34</v>
      </c>
      <c r="R141" s="1801" t="s">
        <v>112</v>
      </c>
      <c r="S141" s="1801" t="s">
        <v>35</v>
      </c>
      <c r="T141" s="1801" t="s">
        <v>36</v>
      </c>
      <c r="U141" s="1801" t="s">
        <v>33</v>
      </c>
      <c r="V141" s="2526">
        <f>L141-O141</f>
        <v>1.041666666666663E-2</v>
      </c>
      <c r="W141" s="1801"/>
    </row>
    <row r="142" spans="1:23" s="1810" customFormat="1">
      <c r="A142" s="1801">
        <v>139</v>
      </c>
      <c r="B142" s="1801"/>
      <c r="C142" s="2106">
        <v>198110</v>
      </c>
      <c r="D142" s="1801" t="s">
        <v>14283</v>
      </c>
      <c r="E142" s="2106" t="s">
        <v>14322</v>
      </c>
      <c r="F142" s="2106" t="s">
        <v>703</v>
      </c>
      <c r="G142" s="2106" t="s">
        <v>14323</v>
      </c>
      <c r="H142" s="2106" t="s">
        <v>29</v>
      </c>
      <c r="I142" s="2353" t="s">
        <v>110</v>
      </c>
      <c r="J142" s="1826" t="s">
        <v>4579</v>
      </c>
      <c r="K142" s="1818" t="s">
        <v>811</v>
      </c>
      <c r="L142" s="2715">
        <v>0.35416666666666669</v>
      </c>
      <c r="M142" s="1807">
        <v>0.40902777777777777</v>
      </c>
      <c r="N142" s="1801" t="s">
        <v>33</v>
      </c>
      <c r="O142" s="1807">
        <v>0.34027777777777779</v>
      </c>
      <c r="P142" s="2713" t="s">
        <v>34</v>
      </c>
      <c r="Q142" s="2714" t="s">
        <v>34</v>
      </c>
      <c r="R142" s="1801" t="s">
        <v>112</v>
      </c>
      <c r="S142" s="1801" t="s">
        <v>35</v>
      </c>
      <c r="T142" s="1801" t="s">
        <v>36</v>
      </c>
      <c r="U142" s="1801" t="s">
        <v>33</v>
      </c>
      <c r="V142" s="2526">
        <f>L142-O142</f>
        <v>1.3888888888888895E-2</v>
      </c>
      <c r="W142" s="1801"/>
    </row>
    <row r="143" spans="1:23" s="1810" customFormat="1">
      <c r="A143" s="1801">
        <v>140</v>
      </c>
      <c r="B143" s="1801"/>
      <c r="C143" s="2106">
        <v>180854</v>
      </c>
      <c r="D143" s="1801" t="s">
        <v>14283</v>
      </c>
      <c r="E143" s="2106" t="s">
        <v>14324</v>
      </c>
      <c r="F143" s="2106" t="s">
        <v>547</v>
      </c>
      <c r="G143" s="2106" t="s">
        <v>1559</v>
      </c>
      <c r="H143" s="2106" t="s">
        <v>29</v>
      </c>
      <c r="I143" s="2353" t="s">
        <v>110</v>
      </c>
      <c r="J143" s="1826" t="s">
        <v>4579</v>
      </c>
      <c r="K143" s="1818" t="s">
        <v>439</v>
      </c>
      <c r="L143" s="1807">
        <v>0.41388888888888886</v>
      </c>
      <c r="M143" s="1807">
        <v>0.48055555555555557</v>
      </c>
      <c r="N143" s="1801" t="s">
        <v>33</v>
      </c>
      <c r="O143" s="1807">
        <v>0.39583333333333331</v>
      </c>
      <c r="P143" s="2713" t="s">
        <v>34</v>
      </c>
      <c r="Q143" s="2714" t="s">
        <v>34</v>
      </c>
      <c r="R143" s="1801" t="s">
        <v>112</v>
      </c>
      <c r="S143" s="1801" t="s">
        <v>35</v>
      </c>
      <c r="T143" s="1801" t="s">
        <v>36</v>
      </c>
      <c r="U143" s="1801" t="s">
        <v>33</v>
      </c>
      <c r="V143" s="2526">
        <f>L143-O143</f>
        <v>1.8055555555555547E-2</v>
      </c>
      <c r="W143" s="1801"/>
    </row>
    <row r="144" spans="1:23" s="1810" customFormat="1">
      <c r="A144" s="1801">
        <v>141</v>
      </c>
      <c r="B144" s="1801"/>
      <c r="C144" s="2106">
        <v>194096</v>
      </c>
      <c r="D144" s="1801" t="s">
        <v>14283</v>
      </c>
      <c r="E144" s="2106" t="s">
        <v>14325</v>
      </c>
      <c r="F144" s="2106" t="s">
        <v>479</v>
      </c>
      <c r="G144" s="2106" t="s">
        <v>14326</v>
      </c>
      <c r="H144" s="2106" t="s">
        <v>29</v>
      </c>
      <c r="I144" s="2353" t="s">
        <v>110</v>
      </c>
      <c r="J144" s="1826" t="s">
        <v>4579</v>
      </c>
      <c r="K144" s="1818" t="s">
        <v>9003</v>
      </c>
      <c r="L144" s="1807">
        <v>0.4826388888888889</v>
      </c>
      <c r="M144" s="1807">
        <v>0.58472222222222225</v>
      </c>
      <c r="N144" s="1801" t="s">
        <v>33</v>
      </c>
      <c r="O144" s="1807">
        <v>0.47222222222222221</v>
      </c>
      <c r="P144" s="2713" t="s">
        <v>34</v>
      </c>
      <c r="Q144" s="2714" t="s">
        <v>34</v>
      </c>
      <c r="R144" s="1801" t="s">
        <v>112</v>
      </c>
      <c r="S144" s="1801" t="s">
        <v>35</v>
      </c>
      <c r="T144" s="1801" t="s">
        <v>36</v>
      </c>
      <c r="U144" s="1801" t="s">
        <v>33</v>
      </c>
      <c r="V144" s="2526">
        <f>L144-O144</f>
        <v>1.0416666666666685E-2</v>
      </c>
      <c r="W144" s="1801"/>
    </row>
    <row r="145" spans="1:23" s="1810" customFormat="1">
      <c r="A145" s="1801">
        <v>142</v>
      </c>
      <c r="B145" s="1801"/>
      <c r="C145" s="2106">
        <v>224270</v>
      </c>
      <c r="D145" s="1801" t="s">
        <v>14283</v>
      </c>
      <c r="E145" s="2106" t="s">
        <v>14327</v>
      </c>
      <c r="F145" s="2106" t="s">
        <v>3187</v>
      </c>
      <c r="G145" s="2106" t="s">
        <v>14326</v>
      </c>
      <c r="H145" s="2106" t="s">
        <v>29</v>
      </c>
      <c r="I145" s="2353" t="s">
        <v>7049</v>
      </c>
      <c r="J145" s="1826" t="s">
        <v>4579</v>
      </c>
      <c r="K145" s="1818" t="s">
        <v>8485</v>
      </c>
      <c r="L145" s="1807">
        <v>0.59166666666666667</v>
      </c>
      <c r="M145" s="1807">
        <v>0.84097222222222223</v>
      </c>
      <c r="N145" s="1801" t="s">
        <v>33</v>
      </c>
      <c r="O145" s="1807">
        <v>0.58333333333333337</v>
      </c>
      <c r="P145" s="2713" t="s">
        <v>34</v>
      </c>
      <c r="Q145" s="2714" t="s">
        <v>34</v>
      </c>
      <c r="R145" s="1801" t="s">
        <v>112</v>
      </c>
      <c r="S145" s="1801" t="s">
        <v>35</v>
      </c>
      <c r="T145" s="1801" t="s">
        <v>36</v>
      </c>
      <c r="U145" s="1801" t="s">
        <v>33</v>
      </c>
      <c r="V145" s="2526">
        <f>L145-O145</f>
        <v>8.3333333333333037E-3</v>
      </c>
      <c r="W145" s="1801"/>
    </row>
    <row r="146" spans="1:23" s="1810" customFormat="1">
      <c r="A146" s="1801">
        <v>143</v>
      </c>
      <c r="B146" s="1801"/>
      <c r="C146" s="2106">
        <v>178339</v>
      </c>
      <c r="D146" s="1801" t="s">
        <v>14283</v>
      </c>
      <c r="E146" s="2106" t="s">
        <v>11367</v>
      </c>
      <c r="F146" s="2106" t="s">
        <v>363</v>
      </c>
      <c r="G146" s="2106" t="s">
        <v>1559</v>
      </c>
      <c r="H146" s="2106" t="s">
        <v>29</v>
      </c>
      <c r="I146" s="2353" t="s">
        <v>128</v>
      </c>
      <c r="J146" s="1801" t="s">
        <v>188</v>
      </c>
      <c r="K146" s="1818" t="s">
        <v>180</v>
      </c>
      <c r="L146" s="1807">
        <v>0.46180555555555558</v>
      </c>
      <c r="M146" s="1807">
        <v>0.52777777777777779</v>
      </c>
      <c r="N146" s="1801" t="s">
        <v>33</v>
      </c>
      <c r="O146" s="1807">
        <v>0.4513888888888889</v>
      </c>
      <c r="P146" s="2713" t="s">
        <v>34</v>
      </c>
      <c r="Q146" s="2714" t="s">
        <v>34</v>
      </c>
      <c r="R146" s="1801" t="s">
        <v>112</v>
      </c>
      <c r="S146" s="1801" t="s">
        <v>35</v>
      </c>
      <c r="T146" s="1801" t="s">
        <v>36</v>
      </c>
      <c r="U146" s="1801" t="s">
        <v>33</v>
      </c>
      <c r="V146" s="2526">
        <f>L146-O146</f>
        <v>1.0416666666666685E-2</v>
      </c>
      <c r="W146" s="1801"/>
    </row>
    <row r="147" spans="1:23" s="1810" customFormat="1">
      <c r="A147" s="1801">
        <v>144</v>
      </c>
      <c r="B147" s="1801"/>
      <c r="C147" s="2014">
        <v>223551</v>
      </c>
      <c r="D147" s="1802" t="s">
        <v>14328</v>
      </c>
      <c r="E147" s="2014" t="s">
        <v>14329</v>
      </c>
      <c r="F147" s="1997" t="s">
        <v>804</v>
      </c>
      <c r="G147" s="1997" t="s">
        <v>98</v>
      </c>
      <c r="H147" s="2014" t="s">
        <v>3346</v>
      </c>
      <c r="I147" s="1997" t="s">
        <v>14330</v>
      </c>
      <c r="J147" s="1826" t="s">
        <v>4579</v>
      </c>
      <c r="K147" s="1818" t="s">
        <v>32</v>
      </c>
      <c r="L147" s="1807">
        <v>0.3888888888888889</v>
      </c>
      <c r="M147" s="1807">
        <v>0.48402777777777778</v>
      </c>
      <c r="N147" s="1801" t="s">
        <v>33</v>
      </c>
      <c r="O147" s="1807">
        <v>0.38194444444444442</v>
      </c>
      <c r="P147" s="2317"/>
      <c r="Q147" s="2317"/>
      <c r="R147" s="1801" t="s">
        <v>35</v>
      </c>
      <c r="S147" s="1801" t="s">
        <v>35</v>
      </c>
      <c r="T147" s="1801" t="s">
        <v>36</v>
      </c>
      <c r="U147" s="1801" t="s">
        <v>367</v>
      </c>
      <c r="V147" s="2526">
        <f t="shared" ref="V147:V169" si="0">L147-O147</f>
        <v>6.9444444444444753E-3</v>
      </c>
      <c r="W147" s="1801"/>
    </row>
    <row r="148" spans="1:23" s="1810" customFormat="1">
      <c r="A148" s="1801">
        <v>145</v>
      </c>
      <c r="B148" s="1801"/>
      <c r="C148" s="2014">
        <v>223903</v>
      </c>
      <c r="D148" s="1801" t="s">
        <v>14328</v>
      </c>
      <c r="E148" s="2014" t="s">
        <v>14331</v>
      </c>
      <c r="F148" s="1997" t="s">
        <v>913</v>
      </c>
      <c r="G148" s="1997" t="s">
        <v>401</v>
      </c>
      <c r="H148" s="1997" t="s">
        <v>237</v>
      </c>
      <c r="I148" s="1999" t="s">
        <v>4108</v>
      </c>
      <c r="J148" s="1826" t="s">
        <v>4579</v>
      </c>
      <c r="K148" s="1818" t="s">
        <v>1027</v>
      </c>
      <c r="L148" s="1807">
        <v>0.3888888888888889</v>
      </c>
      <c r="M148" s="1807">
        <v>0.60763888888888884</v>
      </c>
      <c r="N148" s="1801" t="s">
        <v>33</v>
      </c>
      <c r="O148" s="1807">
        <v>0.38541666666666669</v>
      </c>
      <c r="P148" s="2317"/>
      <c r="Q148" s="2317"/>
      <c r="R148" s="1801" t="s">
        <v>35</v>
      </c>
      <c r="S148" s="1801" t="s">
        <v>35</v>
      </c>
      <c r="T148" s="1801" t="s">
        <v>36</v>
      </c>
      <c r="U148" s="1801" t="s">
        <v>367</v>
      </c>
      <c r="V148" s="2526">
        <f t="shared" si="0"/>
        <v>3.4722222222222099E-3</v>
      </c>
      <c r="W148" s="1801"/>
    </row>
    <row r="149" spans="1:23" s="1810" customFormat="1">
      <c r="A149" s="1801">
        <v>146</v>
      </c>
      <c r="B149" s="1801"/>
      <c r="C149" s="2014">
        <v>16804</v>
      </c>
      <c r="D149" s="1801" t="s">
        <v>14328</v>
      </c>
      <c r="E149" s="2014" t="s">
        <v>14332</v>
      </c>
      <c r="F149" s="1997" t="s">
        <v>3187</v>
      </c>
      <c r="G149" s="1997" t="s">
        <v>401</v>
      </c>
      <c r="H149" s="1997" t="s">
        <v>237</v>
      </c>
      <c r="I149" s="1999" t="s">
        <v>14333</v>
      </c>
      <c r="J149" s="1826" t="s">
        <v>4579</v>
      </c>
      <c r="K149" s="1818" t="s">
        <v>56</v>
      </c>
      <c r="L149" s="1807">
        <v>0.34722222222222221</v>
      </c>
      <c r="M149" s="1807">
        <v>0.65972222222222221</v>
      </c>
      <c r="N149" s="1801" t="s">
        <v>33</v>
      </c>
      <c r="O149" s="1807">
        <v>0.33333333333333331</v>
      </c>
      <c r="P149" s="2317"/>
      <c r="Q149" s="2317"/>
      <c r="R149" s="1801" t="s">
        <v>112</v>
      </c>
      <c r="S149" s="1801" t="s">
        <v>35</v>
      </c>
      <c r="T149" s="1801" t="s">
        <v>36</v>
      </c>
      <c r="U149" s="1801" t="s">
        <v>33</v>
      </c>
      <c r="V149" s="2526">
        <f t="shared" si="0"/>
        <v>1.3888888888888895E-2</v>
      </c>
      <c r="W149" s="1801"/>
    </row>
    <row r="150" spans="1:23">
      <c r="A150" s="1801">
        <v>147</v>
      </c>
      <c r="B150" s="775"/>
      <c r="C150" s="2350">
        <v>224872</v>
      </c>
      <c r="D150" s="775" t="s">
        <v>14328</v>
      </c>
      <c r="E150" s="2350" t="s">
        <v>14334</v>
      </c>
      <c r="F150" s="1996" t="s">
        <v>738</v>
      </c>
      <c r="G150" s="2350" t="s">
        <v>183</v>
      </c>
      <c r="H150" s="1996" t="s">
        <v>70</v>
      </c>
      <c r="I150" s="1996" t="s">
        <v>11482</v>
      </c>
      <c r="J150" s="775"/>
      <c r="K150" s="1364"/>
      <c r="L150" s="775"/>
      <c r="M150" s="775"/>
      <c r="N150" s="2447" t="s">
        <v>37</v>
      </c>
      <c r="O150" s="775"/>
      <c r="P150" s="2302"/>
      <c r="Q150" s="2302"/>
      <c r="R150" s="775"/>
      <c r="S150" s="775"/>
      <c r="T150" s="775"/>
      <c r="U150" s="775"/>
      <c r="V150" s="2526"/>
      <c r="W150" s="775"/>
    </row>
    <row r="151" spans="1:23">
      <c r="A151" s="1801">
        <v>148</v>
      </c>
      <c r="B151" s="775"/>
      <c r="C151" s="2350">
        <v>206552</v>
      </c>
      <c r="D151" s="775" t="s">
        <v>14328</v>
      </c>
      <c r="E151" s="2350" t="s">
        <v>11369</v>
      </c>
      <c r="F151" s="1996" t="s">
        <v>653</v>
      </c>
      <c r="G151" s="2350" t="s">
        <v>183</v>
      </c>
      <c r="H151" s="1996" t="s">
        <v>70</v>
      </c>
      <c r="I151" s="1996" t="s">
        <v>11482</v>
      </c>
      <c r="J151" s="775"/>
      <c r="K151" s="1364"/>
      <c r="L151" s="775"/>
      <c r="M151" s="775"/>
      <c r="N151" s="2447" t="s">
        <v>37</v>
      </c>
      <c r="O151" s="775"/>
      <c r="P151" s="2302"/>
      <c r="Q151" s="2302"/>
      <c r="R151" s="775"/>
      <c r="S151" s="775"/>
      <c r="T151" s="775"/>
      <c r="U151" s="775"/>
      <c r="V151" s="2526"/>
      <c r="W151" s="775"/>
    </row>
    <row r="152" spans="1:23">
      <c r="A152" s="1801">
        <v>149</v>
      </c>
      <c r="B152" s="775"/>
      <c r="C152" s="2350">
        <v>216419</v>
      </c>
      <c r="D152" s="775" t="s">
        <v>14328</v>
      </c>
      <c r="E152" s="2350" t="s">
        <v>13767</v>
      </c>
      <c r="F152" s="1996" t="s">
        <v>647</v>
      </c>
      <c r="G152" s="2350" t="s">
        <v>183</v>
      </c>
      <c r="H152" s="1996" t="s">
        <v>70</v>
      </c>
      <c r="I152" s="1996" t="s">
        <v>14103</v>
      </c>
      <c r="J152" s="775"/>
      <c r="K152" s="1364"/>
      <c r="L152" s="775"/>
      <c r="M152" s="775"/>
      <c r="N152" s="2447" t="s">
        <v>37</v>
      </c>
      <c r="O152" s="775"/>
      <c r="P152" s="2302"/>
      <c r="Q152" s="2302"/>
      <c r="R152" s="775"/>
      <c r="S152" s="775"/>
      <c r="T152" s="775"/>
      <c r="U152" s="775"/>
      <c r="V152" s="2526"/>
      <c r="W152" s="775"/>
    </row>
    <row r="153" spans="1:23">
      <c r="A153" s="1801">
        <v>150</v>
      </c>
      <c r="B153" s="775"/>
      <c r="C153" s="2350">
        <v>64098</v>
      </c>
      <c r="D153" s="775" t="s">
        <v>14328</v>
      </c>
      <c r="E153" s="2350" t="s">
        <v>14335</v>
      </c>
      <c r="F153" s="1996" t="s">
        <v>755</v>
      </c>
      <c r="G153" s="2350" t="s">
        <v>183</v>
      </c>
      <c r="H153" s="1996" t="s">
        <v>70</v>
      </c>
      <c r="I153" s="1996" t="s">
        <v>11335</v>
      </c>
      <c r="J153" s="775"/>
      <c r="K153" s="1364"/>
      <c r="L153" s="775"/>
      <c r="M153" s="775"/>
      <c r="N153" s="2447" t="s">
        <v>37</v>
      </c>
      <c r="O153" s="775"/>
      <c r="P153" s="2302"/>
      <c r="Q153" s="2302"/>
      <c r="R153" s="775"/>
      <c r="S153" s="775"/>
      <c r="T153" s="775"/>
      <c r="U153" s="775"/>
      <c r="V153" s="2526"/>
      <c r="W153" s="775"/>
    </row>
    <row r="154" spans="1:23">
      <c r="A154" s="1801">
        <v>151</v>
      </c>
      <c r="B154" s="775"/>
      <c r="C154" s="2350">
        <v>196550</v>
      </c>
      <c r="D154" s="775" t="s">
        <v>14328</v>
      </c>
      <c r="E154" s="2350" t="s">
        <v>14336</v>
      </c>
      <c r="F154" s="1996" t="s">
        <v>623</v>
      </c>
      <c r="G154" s="2350" t="s">
        <v>183</v>
      </c>
      <c r="H154" s="1996" t="s">
        <v>70</v>
      </c>
      <c r="I154" s="1996" t="s">
        <v>14103</v>
      </c>
      <c r="J154" s="775"/>
      <c r="K154" s="1364"/>
      <c r="L154" s="775"/>
      <c r="M154" s="775"/>
      <c r="N154" s="2447" t="s">
        <v>37</v>
      </c>
      <c r="O154" s="775"/>
      <c r="P154" s="2302"/>
      <c r="Q154" s="2302"/>
      <c r="R154" s="775"/>
      <c r="S154" s="775"/>
      <c r="T154" s="775"/>
      <c r="U154" s="775"/>
      <c r="V154" s="2526"/>
      <c r="W154" s="775"/>
    </row>
    <row r="155" spans="1:23" s="1810" customFormat="1">
      <c r="A155" s="1801">
        <v>152</v>
      </c>
      <c r="B155" s="1801"/>
      <c r="C155" s="2345">
        <v>200043</v>
      </c>
      <c r="D155" s="1801" t="s">
        <v>14328</v>
      </c>
      <c r="E155" s="2345" t="s">
        <v>14337</v>
      </c>
      <c r="F155" s="2345" t="s">
        <v>505</v>
      </c>
      <c r="G155" s="2345" t="s">
        <v>104</v>
      </c>
      <c r="H155" s="2345" t="s">
        <v>92</v>
      </c>
      <c r="I155" s="2345" t="s">
        <v>394</v>
      </c>
      <c r="J155" s="1826" t="s">
        <v>4579</v>
      </c>
      <c r="K155" s="1818" t="s">
        <v>860</v>
      </c>
      <c r="L155" s="1807">
        <v>0.55902777777777779</v>
      </c>
      <c r="M155" s="1807">
        <v>0.63194444444444442</v>
      </c>
      <c r="N155" s="1801" t="s">
        <v>33</v>
      </c>
      <c r="O155" s="1807">
        <v>0.54861111111111116</v>
      </c>
      <c r="P155" s="2542" t="s">
        <v>34</v>
      </c>
      <c r="Q155" s="2542" t="s">
        <v>34</v>
      </c>
      <c r="R155" s="1801" t="s">
        <v>35</v>
      </c>
      <c r="S155" s="1801" t="s">
        <v>35</v>
      </c>
      <c r="T155" s="1801" t="s">
        <v>36</v>
      </c>
      <c r="U155" s="1801" t="s">
        <v>367</v>
      </c>
      <c r="V155" s="2526">
        <f t="shared" si="0"/>
        <v>1.041666666666663E-2</v>
      </c>
      <c r="W155" s="1801"/>
    </row>
    <row r="156" spans="1:23" s="1810" customFormat="1">
      <c r="A156" s="1801">
        <v>153</v>
      </c>
      <c r="B156" s="1801"/>
      <c r="C156" s="2345">
        <v>87834</v>
      </c>
      <c r="D156" s="1801" t="s">
        <v>14328</v>
      </c>
      <c r="E156" s="2345" t="s">
        <v>14338</v>
      </c>
      <c r="F156" s="2345" t="s">
        <v>204</v>
      </c>
      <c r="G156" s="2345" t="s">
        <v>462</v>
      </c>
      <c r="H156" s="2345" t="s">
        <v>463</v>
      </c>
      <c r="I156" s="2346" t="s">
        <v>14339</v>
      </c>
      <c r="J156" s="1826" t="s">
        <v>4579</v>
      </c>
      <c r="K156" s="1818" t="s">
        <v>180</v>
      </c>
      <c r="L156" s="1807">
        <v>0.34722222222222221</v>
      </c>
      <c r="M156" s="1807">
        <v>0.53055555555555556</v>
      </c>
      <c r="N156" s="1801" t="s">
        <v>33</v>
      </c>
      <c r="O156" s="1807">
        <v>0.34375</v>
      </c>
      <c r="P156" s="2542" t="s">
        <v>34</v>
      </c>
      <c r="Q156" s="2542" t="s">
        <v>34</v>
      </c>
      <c r="R156" s="1801" t="s">
        <v>35</v>
      </c>
      <c r="S156" s="1801" t="s">
        <v>35</v>
      </c>
      <c r="T156" s="1801" t="s">
        <v>36</v>
      </c>
      <c r="U156" s="1801" t="s">
        <v>367</v>
      </c>
      <c r="V156" s="2526">
        <f t="shared" si="0"/>
        <v>3.4722222222222099E-3</v>
      </c>
      <c r="W156" s="1801"/>
    </row>
    <row r="157" spans="1:23" s="1810" customFormat="1">
      <c r="A157" s="1801">
        <v>154</v>
      </c>
      <c r="B157" s="1801"/>
      <c r="C157" s="2345">
        <v>224523</v>
      </c>
      <c r="D157" s="1801" t="s">
        <v>14328</v>
      </c>
      <c r="E157" s="2345" t="s">
        <v>14340</v>
      </c>
      <c r="F157" s="2345" t="s">
        <v>1012</v>
      </c>
      <c r="G157" s="2345" t="s">
        <v>28</v>
      </c>
      <c r="H157" s="2345" t="s">
        <v>29</v>
      </c>
      <c r="I157" s="2346" t="s">
        <v>14341</v>
      </c>
      <c r="J157" s="1826" t="s">
        <v>4579</v>
      </c>
      <c r="K157" s="1818" t="s">
        <v>6483</v>
      </c>
      <c r="L157" s="1807">
        <v>0.54027777777777775</v>
      </c>
      <c r="M157" s="1807">
        <v>0.58680555555555558</v>
      </c>
      <c r="N157" s="1801" t="s">
        <v>33</v>
      </c>
      <c r="O157" s="1807">
        <v>0.52430555555555558</v>
      </c>
      <c r="P157" s="2542" t="s">
        <v>34</v>
      </c>
      <c r="Q157" s="2542" t="s">
        <v>34</v>
      </c>
      <c r="R157" s="1801" t="s">
        <v>35</v>
      </c>
      <c r="S157" s="1801" t="s">
        <v>35</v>
      </c>
      <c r="T157" s="1801" t="s">
        <v>36</v>
      </c>
      <c r="U157" s="1801" t="s">
        <v>367</v>
      </c>
      <c r="V157" s="2526">
        <f t="shared" si="0"/>
        <v>1.5972222222222165E-2</v>
      </c>
      <c r="W157" s="1801"/>
    </row>
    <row r="158" spans="1:23" s="1810" customFormat="1">
      <c r="A158" s="1801">
        <v>155</v>
      </c>
      <c r="B158" s="1801"/>
      <c r="C158" s="2345">
        <v>204483</v>
      </c>
      <c r="D158" s="1801" t="s">
        <v>14328</v>
      </c>
      <c r="E158" s="2345" t="s">
        <v>9227</v>
      </c>
      <c r="F158" s="2345" t="s">
        <v>419</v>
      </c>
      <c r="G158" s="2345" t="s">
        <v>10640</v>
      </c>
      <c r="H158" s="2345" t="s">
        <v>9120</v>
      </c>
      <c r="I158" s="2345" t="s">
        <v>14342</v>
      </c>
      <c r="J158" s="1826" t="s">
        <v>4579</v>
      </c>
      <c r="K158" s="1818" t="s">
        <v>7722</v>
      </c>
      <c r="L158" s="1807">
        <v>0.34722222222222221</v>
      </c>
      <c r="M158" s="1807">
        <v>0.94791666666666663</v>
      </c>
      <c r="N158" s="1801" t="s">
        <v>33</v>
      </c>
      <c r="O158" s="1807">
        <v>0.34375</v>
      </c>
      <c r="P158" s="2542" t="s">
        <v>34</v>
      </c>
      <c r="Q158" s="2542" t="s">
        <v>34</v>
      </c>
      <c r="R158" s="1801" t="s">
        <v>35</v>
      </c>
      <c r="S158" s="1801" t="s">
        <v>35</v>
      </c>
      <c r="T158" s="1801" t="s">
        <v>36</v>
      </c>
      <c r="U158" s="1801" t="s">
        <v>367</v>
      </c>
      <c r="V158" s="2526">
        <f t="shared" si="0"/>
        <v>3.4722222222222099E-3</v>
      </c>
      <c r="W158" s="1801"/>
    </row>
    <row r="159" spans="1:23" s="1810" customFormat="1">
      <c r="A159" s="1801">
        <v>156</v>
      </c>
      <c r="B159" s="1801"/>
      <c r="C159" s="2345">
        <v>199757</v>
      </c>
      <c r="D159" s="1801" t="s">
        <v>14328</v>
      </c>
      <c r="E159" s="2345" t="s">
        <v>14343</v>
      </c>
      <c r="F159" s="2345" t="s">
        <v>547</v>
      </c>
      <c r="G159" s="2345" t="s">
        <v>11001</v>
      </c>
      <c r="H159" s="2345" t="s">
        <v>29</v>
      </c>
      <c r="I159" s="2346" t="s">
        <v>110</v>
      </c>
      <c r="J159" s="1826" t="s">
        <v>4579</v>
      </c>
      <c r="K159" s="1818" t="s">
        <v>306</v>
      </c>
      <c r="L159" s="1807">
        <v>0.5180555555555556</v>
      </c>
      <c r="M159" s="1807">
        <v>0.58750000000000002</v>
      </c>
      <c r="N159" s="1801" t="s">
        <v>33</v>
      </c>
      <c r="O159" s="1807">
        <v>0.51041666666666663</v>
      </c>
      <c r="P159" s="2542" t="s">
        <v>34</v>
      </c>
      <c r="Q159" s="2542" t="s">
        <v>34</v>
      </c>
      <c r="R159" s="1801" t="s">
        <v>35</v>
      </c>
      <c r="S159" s="1801" t="s">
        <v>35</v>
      </c>
      <c r="T159" s="1801" t="s">
        <v>36</v>
      </c>
      <c r="U159" s="1801" t="s">
        <v>367</v>
      </c>
      <c r="V159" s="2526">
        <f t="shared" si="0"/>
        <v>7.6388888888889728E-3</v>
      </c>
      <c r="W159" s="1801"/>
    </row>
    <row r="160" spans="1:23" s="1810" customFormat="1">
      <c r="A160" s="1801">
        <v>157</v>
      </c>
      <c r="B160" s="1801"/>
      <c r="C160" s="2345">
        <v>126412</v>
      </c>
      <c r="D160" s="1801" t="s">
        <v>14328</v>
      </c>
      <c r="E160" s="2345" t="s">
        <v>14344</v>
      </c>
      <c r="F160" s="2345" t="s">
        <v>835</v>
      </c>
      <c r="G160" s="2345" t="s">
        <v>1559</v>
      </c>
      <c r="H160" s="2345" t="s">
        <v>29</v>
      </c>
      <c r="I160" s="2346" t="s">
        <v>128</v>
      </c>
      <c r="J160" s="1801" t="s">
        <v>188</v>
      </c>
      <c r="K160" s="1818" t="s">
        <v>14345</v>
      </c>
      <c r="L160" s="1807">
        <v>0.61111111111111116</v>
      </c>
      <c r="M160" s="1807">
        <v>0.68055555555555558</v>
      </c>
      <c r="N160" s="1801" t="s">
        <v>33</v>
      </c>
      <c r="O160" s="1807">
        <v>0.60416666666666663</v>
      </c>
      <c r="P160" s="2542" t="s">
        <v>34</v>
      </c>
      <c r="Q160" s="2542" t="s">
        <v>34</v>
      </c>
      <c r="R160" s="1801" t="s">
        <v>112</v>
      </c>
      <c r="S160" s="1801" t="s">
        <v>35</v>
      </c>
      <c r="T160" s="1801" t="s">
        <v>36</v>
      </c>
      <c r="U160" s="1801" t="s">
        <v>33</v>
      </c>
      <c r="V160" s="2526">
        <f t="shared" si="0"/>
        <v>6.9444444444445308E-3</v>
      </c>
      <c r="W160" s="1801"/>
    </row>
    <row r="161" spans="1:23" s="1810" customFormat="1">
      <c r="A161" s="1801">
        <v>158</v>
      </c>
      <c r="B161" s="1801"/>
      <c r="C161" s="2345">
        <v>176032</v>
      </c>
      <c r="D161" s="1801" t="s">
        <v>14328</v>
      </c>
      <c r="E161" s="2345" t="s">
        <v>10879</v>
      </c>
      <c r="F161" s="2345" t="s">
        <v>108</v>
      </c>
      <c r="G161" s="2345" t="s">
        <v>109</v>
      </c>
      <c r="H161" s="2345" t="s">
        <v>29</v>
      </c>
      <c r="I161" s="2346" t="s">
        <v>128</v>
      </c>
      <c r="J161" s="1801" t="s">
        <v>188</v>
      </c>
      <c r="K161" s="1818" t="s">
        <v>7733</v>
      </c>
      <c r="L161" s="1807">
        <v>0.97222222222222221</v>
      </c>
      <c r="M161" s="1807">
        <v>3.4722222222222224E-2</v>
      </c>
      <c r="N161" s="1801" t="s">
        <v>33</v>
      </c>
      <c r="O161" s="1807">
        <v>0.96527777777777779</v>
      </c>
      <c r="P161" s="2542" t="s">
        <v>34</v>
      </c>
      <c r="Q161" s="2542" t="s">
        <v>34</v>
      </c>
      <c r="R161" s="1801" t="s">
        <v>112</v>
      </c>
      <c r="S161" s="1801" t="s">
        <v>35</v>
      </c>
      <c r="T161" s="1801" t="s">
        <v>36</v>
      </c>
      <c r="U161" s="1801" t="s">
        <v>33</v>
      </c>
      <c r="V161" s="2526">
        <f t="shared" si="0"/>
        <v>6.9444444444444198E-3</v>
      </c>
      <c r="W161" s="1801"/>
    </row>
    <row r="162" spans="1:23" s="1810" customFormat="1">
      <c r="A162" s="1801">
        <v>159</v>
      </c>
      <c r="B162" s="1801"/>
      <c r="C162" s="2345">
        <v>46766</v>
      </c>
      <c r="D162" s="1801" t="s">
        <v>14328</v>
      </c>
      <c r="E162" s="2345" t="s">
        <v>11486</v>
      </c>
      <c r="F162" s="2345" t="s">
        <v>681</v>
      </c>
      <c r="G162" s="2345" t="s">
        <v>11467</v>
      </c>
      <c r="H162" s="2345" t="s">
        <v>41</v>
      </c>
      <c r="I162" s="2345" t="s">
        <v>14346</v>
      </c>
      <c r="J162" s="1826" t="s">
        <v>4579</v>
      </c>
      <c r="K162" s="1818" t="s">
        <v>854</v>
      </c>
      <c r="L162" s="1807">
        <v>0.36944444444444446</v>
      </c>
      <c r="M162" s="1807">
        <v>0.54374999999999996</v>
      </c>
      <c r="N162" s="1801" t="s">
        <v>33</v>
      </c>
      <c r="O162" s="1807">
        <v>0.3611111111111111</v>
      </c>
      <c r="P162" s="2542" t="s">
        <v>34</v>
      </c>
      <c r="Q162" s="2542" t="s">
        <v>34</v>
      </c>
      <c r="R162" s="1801" t="s">
        <v>35</v>
      </c>
      <c r="S162" s="1801" t="s">
        <v>35</v>
      </c>
      <c r="T162" s="1801" t="s">
        <v>36</v>
      </c>
      <c r="U162" s="1801" t="s">
        <v>367</v>
      </c>
      <c r="V162" s="2526">
        <f t="shared" si="0"/>
        <v>8.3333333333333592E-3</v>
      </c>
      <c r="W162" s="1801"/>
    </row>
    <row r="163" spans="1:23" s="1810" customFormat="1">
      <c r="A163" s="1801">
        <v>160</v>
      </c>
      <c r="B163" s="1801"/>
      <c r="C163" s="2345">
        <v>176737</v>
      </c>
      <c r="D163" s="1801" t="s">
        <v>14328</v>
      </c>
      <c r="E163" s="2345" t="s">
        <v>14347</v>
      </c>
      <c r="F163" s="2345" t="s">
        <v>204</v>
      </c>
      <c r="G163" s="2345" t="s">
        <v>9210</v>
      </c>
      <c r="H163" s="2345" t="s">
        <v>389</v>
      </c>
      <c r="I163" s="2345" t="s">
        <v>3334</v>
      </c>
      <c r="J163" s="1801" t="s">
        <v>188</v>
      </c>
      <c r="K163" s="1818" t="s">
        <v>292</v>
      </c>
      <c r="L163" s="1807">
        <v>0.57291666666666663</v>
      </c>
      <c r="M163" s="1807">
        <v>0.72916666666666663</v>
      </c>
      <c r="N163" s="1801" t="s">
        <v>33</v>
      </c>
      <c r="O163" s="1807">
        <v>0.5625</v>
      </c>
      <c r="P163" s="2542" t="s">
        <v>34</v>
      </c>
      <c r="Q163" s="2542" t="s">
        <v>34</v>
      </c>
      <c r="R163" s="1801" t="s">
        <v>35</v>
      </c>
      <c r="S163" s="1801" t="s">
        <v>35</v>
      </c>
      <c r="T163" s="1801" t="s">
        <v>36</v>
      </c>
      <c r="U163" s="1801" t="s">
        <v>367</v>
      </c>
      <c r="V163" s="2526">
        <f t="shared" si="0"/>
        <v>1.041666666666663E-2</v>
      </c>
      <c r="W163" s="1801"/>
    </row>
    <row r="164" spans="1:23" s="1810" customFormat="1">
      <c r="A164" s="1801">
        <v>161</v>
      </c>
      <c r="B164" s="1801"/>
      <c r="C164" s="2345">
        <v>224985</v>
      </c>
      <c r="D164" s="1801" t="s">
        <v>14328</v>
      </c>
      <c r="E164" s="2345" t="s">
        <v>14348</v>
      </c>
      <c r="F164" s="2345" t="s">
        <v>1030</v>
      </c>
      <c r="G164" s="2345" t="s">
        <v>9210</v>
      </c>
      <c r="H164" s="2345" t="s">
        <v>389</v>
      </c>
      <c r="I164" s="2345" t="s">
        <v>394</v>
      </c>
      <c r="J164" s="1826" t="s">
        <v>4579</v>
      </c>
      <c r="K164" s="1818" t="s">
        <v>168</v>
      </c>
      <c r="L164" s="1807">
        <v>0.35069444444444442</v>
      </c>
      <c r="M164" s="1807">
        <v>0.44791666666666669</v>
      </c>
      <c r="N164" s="1801" t="s">
        <v>33</v>
      </c>
      <c r="O164" s="1807">
        <v>0.34375</v>
      </c>
      <c r="P164" s="2542" t="s">
        <v>34</v>
      </c>
      <c r="Q164" s="2542" t="s">
        <v>34</v>
      </c>
      <c r="R164" s="1801" t="s">
        <v>35</v>
      </c>
      <c r="S164" s="1801" t="s">
        <v>35</v>
      </c>
      <c r="T164" s="1801" t="s">
        <v>36</v>
      </c>
      <c r="U164" s="1801" t="s">
        <v>367</v>
      </c>
      <c r="V164" s="2526">
        <f t="shared" si="0"/>
        <v>6.9444444444444198E-3</v>
      </c>
      <c r="W164" s="1801"/>
    </row>
    <row r="165" spans="1:23" s="1810" customFormat="1">
      <c r="A165" s="1801">
        <v>162</v>
      </c>
      <c r="B165" s="1801"/>
      <c r="C165" s="2345">
        <v>223577</v>
      </c>
      <c r="D165" s="1801" t="s">
        <v>14328</v>
      </c>
      <c r="E165" s="2345" t="s">
        <v>13058</v>
      </c>
      <c r="F165" s="2345" t="s">
        <v>39</v>
      </c>
      <c r="G165" s="2345" t="s">
        <v>14308</v>
      </c>
      <c r="H165" s="2345" t="s">
        <v>92</v>
      </c>
      <c r="I165" s="2346" t="s">
        <v>394</v>
      </c>
      <c r="J165" s="1826" t="s">
        <v>4579</v>
      </c>
      <c r="K165" s="1818" t="s">
        <v>142</v>
      </c>
      <c r="L165" s="1807">
        <v>0.4548611111111111</v>
      </c>
      <c r="M165" s="1807">
        <v>0.55625000000000002</v>
      </c>
      <c r="N165" s="1801" t="s">
        <v>33</v>
      </c>
      <c r="O165" s="1807">
        <v>0.4375</v>
      </c>
      <c r="P165" s="2542" t="s">
        <v>34</v>
      </c>
      <c r="Q165" s="2542" t="s">
        <v>34</v>
      </c>
      <c r="R165" s="1801" t="s">
        <v>35</v>
      </c>
      <c r="S165" s="1801" t="s">
        <v>35</v>
      </c>
      <c r="T165" s="1801" t="s">
        <v>36</v>
      </c>
      <c r="U165" s="1801" t="s">
        <v>367</v>
      </c>
      <c r="V165" s="2526">
        <f t="shared" si="0"/>
        <v>1.7361111111111105E-2</v>
      </c>
      <c r="W165" s="1801"/>
    </row>
    <row r="166" spans="1:23" s="1810" customFormat="1">
      <c r="A166" s="1801">
        <v>163</v>
      </c>
      <c r="B166" s="1801"/>
      <c r="C166" s="2345">
        <v>221264</v>
      </c>
      <c r="D166" s="1801" t="s">
        <v>14328</v>
      </c>
      <c r="E166" s="2345" t="s">
        <v>14349</v>
      </c>
      <c r="F166" s="2345" t="s">
        <v>122</v>
      </c>
      <c r="G166" s="2345" t="s">
        <v>14308</v>
      </c>
      <c r="H166" s="2345" t="s">
        <v>92</v>
      </c>
      <c r="I166" s="2346" t="s">
        <v>1074</v>
      </c>
      <c r="J166" s="1826" t="s">
        <v>4579</v>
      </c>
      <c r="K166" s="1818" t="s">
        <v>4795</v>
      </c>
      <c r="L166" s="1807">
        <v>0.59444444444444444</v>
      </c>
      <c r="M166" s="1807">
        <v>0.68125000000000002</v>
      </c>
      <c r="N166" s="1801" t="s">
        <v>33</v>
      </c>
      <c r="O166" s="1807">
        <v>0.58333333333333337</v>
      </c>
      <c r="P166" s="2542" t="s">
        <v>34</v>
      </c>
      <c r="Q166" s="2542" t="s">
        <v>34</v>
      </c>
      <c r="R166" s="1801" t="s">
        <v>35</v>
      </c>
      <c r="S166" s="1801" t="s">
        <v>35</v>
      </c>
      <c r="T166" s="1801" t="s">
        <v>36</v>
      </c>
      <c r="U166" s="1801" t="s">
        <v>367</v>
      </c>
      <c r="V166" s="2526">
        <f t="shared" si="0"/>
        <v>1.1111111111111072E-2</v>
      </c>
      <c r="W166" s="1801"/>
    </row>
    <row r="167" spans="1:23" s="1810" customFormat="1">
      <c r="A167" s="1801">
        <v>164</v>
      </c>
      <c r="B167" s="1801"/>
      <c r="C167" s="2345">
        <v>224929</v>
      </c>
      <c r="D167" s="1801" t="s">
        <v>14328</v>
      </c>
      <c r="E167" s="2345" t="s">
        <v>10694</v>
      </c>
      <c r="F167" s="2345" t="s">
        <v>1149</v>
      </c>
      <c r="G167" s="2345" t="s">
        <v>2669</v>
      </c>
      <c r="H167" s="2345" t="s">
        <v>998</v>
      </c>
      <c r="I167" s="2346" t="s">
        <v>14350</v>
      </c>
      <c r="J167" s="1826" t="s">
        <v>4579</v>
      </c>
      <c r="K167" s="1818" t="s">
        <v>860</v>
      </c>
      <c r="L167" s="1807">
        <v>0.34375</v>
      </c>
      <c r="M167" s="1807">
        <v>0.5</v>
      </c>
      <c r="N167" s="1801" t="s">
        <v>33</v>
      </c>
      <c r="O167" s="1807">
        <v>0.33680555555555558</v>
      </c>
      <c r="P167" s="2542" t="s">
        <v>34</v>
      </c>
      <c r="Q167" s="2542" t="s">
        <v>34</v>
      </c>
      <c r="R167" s="1801" t="s">
        <v>35</v>
      </c>
      <c r="S167" s="1801" t="s">
        <v>35</v>
      </c>
      <c r="T167" s="1801" t="s">
        <v>36</v>
      </c>
      <c r="U167" s="1801" t="s">
        <v>367</v>
      </c>
      <c r="V167" s="2526">
        <f t="shared" si="0"/>
        <v>6.9444444444444198E-3</v>
      </c>
      <c r="W167" s="1801"/>
    </row>
    <row r="168" spans="1:23" s="1810" customFormat="1">
      <c r="A168" s="1801">
        <v>165</v>
      </c>
      <c r="B168" s="1801"/>
      <c r="C168" s="2345">
        <v>67729</v>
      </c>
      <c r="D168" s="1801" t="s">
        <v>14328</v>
      </c>
      <c r="E168" s="2345" t="s">
        <v>14351</v>
      </c>
      <c r="F168" s="2345" t="s">
        <v>122</v>
      </c>
      <c r="G168" s="2345" t="s">
        <v>1168</v>
      </c>
      <c r="H168" s="2345" t="s">
        <v>520</v>
      </c>
      <c r="I168" s="2345" t="s">
        <v>14352</v>
      </c>
      <c r="J168" s="1826" t="s">
        <v>4579</v>
      </c>
      <c r="K168" s="1802" t="s">
        <v>168</v>
      </c>
      <c r="L168" s="1807">
        <v>0.52083333333333337</v>
      </c>
      <c r="M168" s="1807">
        <v>0.68541666666666667</v>
      </c>
      <c r="N168" s="1801" t="s">
        <v>33</v>
      </c>
      <c r="O168" s="1807">
        <v>0.51041666666666663</v>
      </c>
      <c r="P168" s="2542" t="s">
        <v>34</v>
      </c>
      <c r="Q168" s="2542" t="s">
        <v>34</v>
      </c>
      <c r="R168" s="1801" t="s">
        <v>35</v>
      </c>
      <c r="S168" s="1801" t="s">
        <v>35</v>
      </c>
      <c r="T168" s="1801" t="s">
        <v>36</v>
      </c>
      <c r="U168" s="1801" t="s">
        <v>367</v>
      </c>
      <c r="V168" s="2526">
        <f t="shared" si="0"/>
        <v>1.0416666666666741E-2</v>
      </c>
      <c r="W168" s="1801"/>
    </row>
    <row r="169" spans="1:23" s="439" customFormat="1">
      <c r="A169" s="463">
        <v>166</v>
      </c>
      <c r="B169" s="463">
        <v>2415</v>
      </c>
      <c r="C169" s="1297">
        <v>227611</v>
      </c>
      <c r="D169" s="463" t="s">
        <v>14353</v>
      </c>
      <c r="E169" s="2761" t="s">
        <v>14354</v>
      </c>
      <c r="F169" s="2565" t="s">
        <v>1667</v>
      </c>
      <c r="G169" s="2565" t="s">
        <v>13591</v>
      </c>
      <c r="H169" s="2565" t="s">
        <v>3369</v>
      </c>
      <c r="I169" s="2762" t="s">
        <v>14355</v>
      </c>
      <c r="J169" s="683" t="s">
        <v>4579</v>
      </c>
      <c r="K169" s="1850" t="s">
        <v>250</v>
      </c>
      <c r="L169" s="966">
        <v>0.44791666666666669</v>
      </c>
      <c r="M169" s="966">
        <v>0.62847222222222221</v>
      </c>
      <c r="N169" s="971" t="s">
        <v>14356</v>
      </c>
      <c r="O169" s="966">
        <v>0.4236111111111111</v>
      </c>
      <c r="P169" s="2524"/>
      <c r="Q169" s="2524" t="s">
        <v>171</v>
      </c>
      <c r="R169" s="463" t="s">
        <v>35</v>
      </c>
      <c r="S169" s="463" t="s">
        <v>600</v>
      </c>
      <c r="T169" s="463" t="s">
        <v>36</v>
      </c>
      <c r="U169" s="463" t="s">
        <v>367</v>
      </c>
      <c r="V169" s="1340">
        <f t="shared" si="0"/>
        <v>2.430555555555558E-2</v>
      </c>
      <c r="W169" s="463"/>
    </row>
    <row r="170" spans="1:23">
      <c r="A170" s="1801">
        <v>167</v>
      </c>
      <c r="B170" s="775"/>
      <c r="C170" s="1629">
        <v>52729</v>
      </c>
      <c r="D170" s="775" t="s">
        <v>14353</v>
      </c>
      <c r="E170" s="2697" t="s">
        <v>14357</v>
      </c>
      <c r="F170" s="1996" t="s">
        <v>311</v>
      </c>
      <c r="G170" s="2350" t="s">
        <v>69</v>
      </c>
      <c r="H170" s="1996" t="s">
        <v>70</v>
      </c>
      <c r="I170" s="2304" t="s">
        <v>11209</v>
      </c>
      <c r="J170" s="718" t="s">
        <v>4579</v>
      </c>
      <c r="K170" s="1364"/>
      <c r="L170" s="775"/>
      <c r="M170" s="775"/>
      <c r="N170" s="2700" t="s">
        <v>37</v>
      </c>
      <c r="O170" s="775"/>
      <c r="P170" s="2535"/>
      <c r="Q170" s="2535"/>
      <c r="R170" s="775"/>
      <c r="S170" s="775"/>
      <c r="T170" s="775"/>
      <c r="U170" s="775"/>
      <c r="V170" s="2701"/>
      <c r="W170" s="775"/>
    </row>
    <row r="171" spans="1:23">
      <c r="A171" s="1801">
        <v>168</v>
      </c>
      <c r="B171" s="775"/>
      <c r="C171" s="1629">
        <v>109450</v>
      </c>
      <c r="D171" s="775" t="s">
        <v>14353</v>
      </c>
      <c r="E171" s="2697" t="s">
        <v>12544</v>
      </c>
      <c r="F171" s="1996" t="s">
        <v>162</v>
      </c>
      <c r="G171" s="2350" t="s">
        <v>69</v>
      </c>
      <c r="H171" s="1996" t="s">
        <v>70</v>
      </c>
      <c r="I171" s="2304" t="s">
        <v>11209</v>
      </c>
      <c r="J171" s="718" t="s">
        <v>4579</v>
      </c>
      <c r="K171" s="1364"/>
      <c r="L171" s="775"/>
      <c r="M171" s="775"/>
      <c r="N171" s="2700" t="s">
        <v>37</v>
      </c>
      <c r="O171" s="775"/>
      <c r="P171" s="2535"/>
      <c r="Q171" s="2535"/>
      <c r="R171" s="775"/>
      <c r="S171" s="775"/>
      <c r="T171" s="775"/>
      <c r="U171" s="775"/>
      <c r="V171" s="2701"/>
      <c r="W171" s="775"/>
    </row>
    <row r="172" spans="1:23">
      <c r="A172" s="1801">
        <v>169</v>
      </c>
      <c r="B172" s="775"/>
      <c r="C172" s="1629">
        <v>210998</v>
      </c>
      <c r="D172" s="775" t="s">
        <v>14353</v>
      </c>
      <c r="E172" s="2697" t="s">
        <v>14358</v>
      </c>
      <c r="F172" s="1996" t="s">
        <v>6677</v>
      </c>
      <c r="G172" s="2350" t="s">
        <v>69</v>
      </c>
      <c r="H172" s="1996" t="s">
        <v>70</v>
      </c>
      <c r="I172" s="2304" t="s">
        <v>13125</v>
      </c>
      <c r="J172" s="718" t="s">
        <v>4579</v>
      </c>
      <c r="K172" s="1364"/>
      <c r="L172" s="775"/>
      <c r="M172" s="775"/>
      <c r="N172" s="2700" t="s">
        <v>37</v>
      </c>
      <c r="O172" s="775"/>
      <c r="P172" s="2535"/>
      <c r="Q172" s="2535"/>
      <c r="R172" s="775"/>
      <c r="S172" s="775"/>
      <c r="T172" s="775"/>
      <c r="U172" s="775"/>
      <c r="V172" s="2701"/>
      <c r="W172" s="775"/>
    </row>
    <row r="173" spans="1:23">
      <c r="A173" s="1801">
        <v>170</v>
      </c>
      <c r="B173" s="775"/>
      <c r="C173" s="1629">
        <v>225972</v>
      </c>
      <c r="D173" s="775" t="s">
        <v>14353</v>
      </c>
      <c r="E173" s="2697" t="s">
        <v>14359</v>
      </c>
      <c r="F173" s="1996" t="s">
        <v>1102</v>
      </c>
      <c r="G173" s="2350" t="s">
        <v>183</v>
      </c>
      <c r="H173" s="1996" t="s">
        <v>70</v>
      </c>
      <c r="I173" s="2304" t="s">
        <v>13125</v>
      </c>
      <c r="J173" s="718" t="s">
        <v>4579</v>
      </c>
      <c r="K173" s="1364"/>
      <c r="L173" s="775"/>
      <c r="M173" s="775"/>
      <c r="N173" s="2700" t="s">
        <v>37</v>
      </c>
      <c r="O173" s="775"/>
      <c r="P173" s="2535"/>
      <c r="Q173" s="2535"/>
      <c r="R173" s="775"/>
      <c r="S173" s="775"/>
      <c r="T173" s="775"/>
      <c r="U173" s="775"/>
      <c r="V173" s="2701"/>
      <c r="W173" s="775"/>
    </row>
    <row r="174" spans="1:23">
      <c r="A174" s="1801">
        <v>171</v>
      </c>
      <c r="B174" s="775"/>
      <c r="C174" s="1629">
        <v>213877</v>
      </c>
      <c r="D174" s="775" t="s">
        <v>14353</v>
      </c>
      <c r="E174" s="2697" t="s">
        <v>13547</v>
      </c>
      <c r="F174" s="1996" t="s">
        <v>1757</v>
      </c>
      <c r="G174" s="2350" t="s">
        <v>183</v>
      </c>
      <c r="H174" s="1996" t="s">
        <v>70</v>
      </c>
      <c r="I174" s="2304" t="s">
        <v>14360</v>
      </c>
      <c r="J174" s="718" t="s">
        <v>4579</v>
      </c>
      <c r="K174" s="1364"/>
      <c r="L174" s="775"/>
      <c r="M174" s="775"/>
      <c r="N174" s="2700" t="s">
        <v>37</v>
      </c>
      <c r="O174" s="775"/>
      <c r="P174" s="2535"/>
      <c r="Q174" s="2535"/>
      <c r="R174" s="775"/>
      <c r="S174" s="887"/>
      <c r="T174" s="887"/>
      <c r="U174" s="775"/>
      <c r="V174" s="2701"/>
      <c r="W174" s="775"/>
    </row>
    <row r="175" spans="1:23" s="1810" customFormat="1">
      <c r="A175" s="1801">
        <v>172</v>
      </c>
      <c r="B175" s="1801"/>
      <c r="C175" s="2106">
        <v>226997</v>
      </c>
      <c r="D175" s="1801" t="s">
        <v>14353</v>
      </c>
      <c r="E175" s="2707" t="s">
        <v>14361</v>
      </c>
      <c r="F175" s="2345" t="s">
        <v>755</v>
      </c>
      <c r="G175" s="2345" t="s">
        <v>617</v>
      </c>
      <c r="H175" s="2345" t="s">
        <v>463</v>
      </c>
      <c r="I175" s="2708" t="s">
        <v>11477</v>
      </c>
      <c r="J175" s="1826" t="s">
        <v>4579</v>
      </c>
      <c r="K175" s="2369" t="s">
        <v>3850</v>
      </c>
      <c r="L175" s="1807">
        <v>0.58333333333333337</v>
      </c>
      <c r="M175" s="1807">
        <v>0.6875</v>
      </c>
      <c r="N175" s="1816" t="s">
        <v>33</v>
      </c>
      <c r="O175" s="1807">
        <v>0.56597222222222221</v>
      </c>
      <c r="P175" s="2511" t="s">
        <v>34</v>
      </c>
      <c r="Q175" s="2511" t="s">
        <v>34</v>
      </c>
      <c r="R175" s="1816" t="s">
        <v>36</v>
      </c>
      <c r="S175" s="1801" t="s">
        <v>600</v>
      </c>
      <c r="T175" s="1801" t="s">
        <v>36</v>
      </c>
      <c r="U175" s="2001" t="s">
        <v>33</v>
      </c>
      <c r="V175" s="2526">
        <f>L175-O175</f>
        <v>1.736111111111116E-2</v>
      </c>
      <c r="W175" s="1801"/>
    </row>
    <row r="176" spans="1:23" s="1810" customFormat="1">
      <c r="A176" s="1801">
        <v>173</v>
      </c>
      <c r="B176" s="1801">
        <v>4615</v>
      </c>
      <c r="C176" s="2106">
        <v>172683</v>
      </c>
      <c r="D176" s="1801" t="s">
        <v>14353</v>
      </c>
      <c r="E176" s="2707" t="s">
        <v>14362</v>
      </c>
      <c r="F176" s="2345" t="s">
        <v>2448</v>
      </c>
      <c r="G176" s="2345" t="s">
        <v>617</v>
      </c>
      <c r="H176" s="2345" t="s">
        <v>463</v>
      </c>
      <c r="I176" s="2708" t="s">
        <v>11477</v>
      </c>
      <c r="J176" s="1826" t="s">
        <v>4579</v>
      </c>
      <c r="K176" s="2369" t="s">
        <v>366</v>
      </c>
      <c r="L176" s="1807">
        <v>0.34722222222222221</v>
      </c>
      <c r="M176" s="1807">
        <v>0.49305555555555558</v>
      </c>
      <c r="N176" s="1816" t="s">
        <v>33</v>
      </c>
      <c r="O176" s="1807">
        <v>0.33680555555555558</v>
      </c>
      <c r="P176" s="2511" t="s">
        <v>34</v>
      </c>
      <c r="Q176" s="2511" t="s">
        <v>34</v>
      </c>
      <c r="R176" s="1816" t="s">
        <v>35</v>
      </c>
      <c r="S176" s="1801" t="s">
        <v>35</v>
      </c>
      <c r="T176" s="1801" t="s">
        <v>36</v>
      </c>
      <c r="U176" s="2001" t="s">
        <v>545</v>
      </c>
      <c r="V176" s="2526">
        <f>L176-O176</f>
        <v>1.041666666666663E-2</v>
      </c>
      <c r="W176" s="1801"/>
    </row>
    <row r="177" spans="1:24" s="1810" customFormat="1">
      <c r="A177" s="1801">
        <v>174</v>
      </c>
      <c r="B177" s="1801"/>
      <c r="C177" s="2106">
        <v>222166</v>
      </c>
      <c r="D177" s="1801" t="s">
        <v>14353</v>
      </c>
      <c r="E177" s="2707" t="s">
        <v>13775</v>
      </c>
      <c r="F177" s="2345" t="s">
        <v>3783</v>
      </c>
      <c r="G177" s="2345" t="s">
        <v>617</v>
      </c>
      <c r="H177" s="2345" t="s">
        <v>463</v>
      </c>
      <c r="I177" s="2708" t="s">
        <v>11477</v>
      </c>
      <c r="J177" s="1826" t="s">
        <v>4579</v>
      </c>
      <c r="K177" s="2369" t="s">
        <v>3854</v>
      </c>
      <c r="L177" s="1807">
        <v>0.5</v>
      </c>
      <c r="M177" s="1807">
        <v>0.60069444444444442</v>
      </c>
      <c r="N177" s="1816" t="s">
        <v>33</v>
      </c>
      <c r="O177" s="1807">
        <v>0.46875</v>
      </c>
      <c r="P177" s="2511" t="s">
        <v>34</v>
      </c>
      <c r="Q177" s="2511" t="s">
        <v>34</v>
      </c>
      <c r="R177" s="1816" t="s">
        <v>36</v>
      </c>
      <c r="S177" s="1801" t="s">
        <v>600</v>
      </c>
      <c r="T177" s="1801" t="s">
        <v>36</v>
      </c>
      <c r="U177" s="2001" t="s">
        <v>33</v>
      </c>
      <c r="V177" s="2526">
        <f>L177-O177</f>
        <v>3.125E-2</v>
      </c>
      <c r="W177" s="1801"/>
    </row>
    <row r="178" spans="1:24" s="1810" customFormat="1">
      <c r="A178" s="1801">
        <v>175</v>
      </c>
      <c r="B178" s="1801">
        <v>6120</v>
      </c>
      <c r="C178" s="2106">
        <v>205610</v>
      </c>
      <c r="D178" s="1801" t="s">
        <v>14353</v>
      </c>
      <c r="E178" s="2707" t="s">
        <v>14363</v>
      </c>
      <c r="F178" s="2345" t="s">
        <v>1757</v>
      </c>
      <c r="G178" s="2345" t="s">
        <v>617</v>
      </c>
      <c r="H178" s="2345" t="s">
        <v>463</v>
      </c>
      <c r="I178" s="2708" t="s">
        <v>14164</v>
      </c>
      <c r="J178" s="1826" t="s">
        <v>4579</v>
      </c>
      <c r="K178" s="2582" t="s">
        <v>3857</v>
      </c>
      <c r="L178" s="1807">
        <v>0.68055555555555558</v>
      </c>
      <c r="M178" s="1807">
        <v>0.92361111111111116</v>
      </c>
      <c r="N178" s="1816" t="s">
        <v>33</v>
      </c>
      <c r="O178" s="1807">
        <v>0.67013888888888884</v>
      </c>
      <c r="P178" s="2511" t="s">
        <v>34</v>
      </c>
      <c r="Q178" s="2511" t="s">
        <v>34</v>
      </c>
      <c r="R178" s="1816" t="s">
        <v>35</v>
      </c>
      <c r="S178" s="1801" t="s">
        <v>35</v>
      </c>
      <c r="T178" s="1801" t="s">
        <v>36</v>
      </c>
      <c r="U178" s="2001" t="s">
        <v>545</v>
      </c>
      <c r="V178" s="2526">
        <f>L178-O178</f>
        <v>1.0416666666666741E-2</v>
      </c>
      <c r="W178" s="1801"/>
    </row>
    <row r="179" spans="1:24" s="1810" customFormat="1" ht="27.75">
      <c r="A179" s="1801">
        <v>176</v>
      </c>
      <c r="B179" s="1801">
        <v>4526</v>
      </c>
      <c r="C179" s="2106">
        <v>164115</v>
      </c>
      <c r="D179" s="1801" t="s">
        <v>14353</v>
      </c>
      <c r="E179" s="2707" t="s">
        <v>8544</v>
      </c>
      <c r="F179" s="2345" t="s">
        <v>759</v>
      </c>
      <c r="G179" s="2345" t="s">
        <v>214</v>
      </c>
      <c r="H179" s="2345" t="s">
        <v>215</v>
      </c>
      <c r="I179" s="2708" t="s">
        <v>14364</v>
      </c>
      <c r="J179" s="1826" t="s">
        <v>4579</v>
      </c>
      <c r="K179" s="2369" t="s">
        <v>3859</v>
      </c>
      <c r="L179" s="1807">
        <v>0.35069444444444442</v>
      </c>
      <c r="M179" s="1807">
        <v>0.52083333333333337</v>
      </c>
      <c r="N179" s="1816" t="s">
        <v>219</v>
      </c>
      <c r="O179" s="1807">
        <v>0.34027777777777779</v>
      </c>
      <c r="P179" s="2511" t="s">
        <v>34</v>
      </c>
      <c r="Q179" s="2511" t="s">
        <v>34</v>
      </c>
      <c r="R179" s="1816" t="s">
        <v>35</v>
      </c>
      <c r="S179" s="1801" t="s">
        <v>35</v>
      </c>
      <c r="T179" s="1801" t="s">
        <v>36</v>
      </c>
      <c r="U179" s="2001" t="s">
        <v>545</v>
      </c>
      <c r="V179" s="2526">
        <f>L179-O179</f>
        <v>1.041666666666663E-2</v>
      </c>
      <c r="W179" s="1801"/>
    </row>
    <row r="180" spans="1:24" s="1810" customFormat="1">
      <c r="A180" s="1801">
        <v>177</v>
      </c>
      <c r="B180" s="1801">
        <v>4505</v>
      </c>
      <c r="C180" s="2106">
        <v>84340</v>
      </c>
      <c r="D180" s="1801" t="s">
        <v>14353</v>
      </c>
      <c r="E180" s="2707" t="s">
        <v>715</v>
      </c>
      <c r="F180" s="2345" t="s">
        <v>528</v>
      </c>
      <c r="G180" s="2345" t="s">
        <v>9210</v>
      </c>
      <c r="H180" s="2345" t="s">
        <v>389</v>
      </c>
      <c r="I180" s="2708" t="s">
        <v>1688</v>
      </c>
      <c r="J180" s="1826" t="s">
        <v>4579</v>
      </c>
      <c r="K180" s="2370" t="s">
        <v>3861</v>
      </c>
      <c r="L180" s="1807">
        <v>0.55208333333333337</v>
      </c>
      <c r="M180" s="1807">
        <v>0.72916666666666663</v>
      </c>
      <c r="N180" s="1816" t="s">
        <v>33</v>
      </c>
      <c r="O180" s="1807">
        <v>0.54166666666666663</v>
      </c>
      <c r="P180" s="2511" t="s">
        <v>34</v>
      </c>
      <c r="Q180" s="2511" t="s">
        <v>34</v>
      </c>
      <c r="R180" s="2709" t="s">
        <v>35</v>
      </c>
      <c r="S180" s="1801" t="s">
        <v>35</v>
      </c>
      <c r="T180" s="1801" t="s">
        <v>36</v>
      </c>
      <c r="U180" s="2001" t="s">
        <v>72</v>
      </c>
      <c r="V180" s="2526">
        <f>L180-O180</f>
        <v>1.0416666666666741E-2</v>
      </c>
      <c r="W180" s="1801"/>
    </row>
    <row r="181" spans="1:24" s="1810" customFormat="1">
      <c r="A181" s="1801">
        <v>178</v>
      </c>
      <c r="B181" s="1801"/>
      <c r="C181" s="2106">
        <v>192823</v>
      </c>
      <c r="D181" s="1801" t="s">
        <v>14353</v>
      </c>
      <c r="E181" s="2707" t="s">
        <v>14365</v>
      </c>
      <c r="F181" s="2345" t="s">
        <v>547</v>
      </c>
      <c r="G181" s="2346" t="s">
        <v>5041</v>
      </c>
      <c r="H181" s="2345" t="s">
        <v>29</v>
      </c>
      <c r="I181" s="2354" t="s">
        <v>128</v>
      </c>
      <c r="J181" s="1801" t="s">
        <v>188</v>
      </c>
      <c r="K181" s="2369" t="s">
        <v>621</v>
      </c>
      <c r="L181" s="1807">
        <v>0.56944444444444442</v>
      </c>
      <c r="M181" s="1807">
        <v>0.63055555555555554</v>
      </c>
      <c r="N181" s="1816" t="s">
        <v>33</v>
      </c>
      <c r="O181" s="1807">
        <v>0.55208333333333337</v>
      </c>
      <c r="P181" s="2511" t="s">
        <v>34</v>
      </c>
      <c r="Q181" s="2511" t="s">
        <v>34</v>
      </c>
      <c r="R181" s="1816" t="s">
        <v>36</v>
      </c>
      <c r="S181" s="1801" t="s">
        <v>600</v>
      </c>
      <c r="T181" s="1801" t="s">
        <v>36</v>
      </c>
      <c r="U181" s="2001" t="s">
        <v>33</v>
      </c>
      <c r="V181" s="2526">
        <f>L181-O181</f>
        <v>1.7361111111111049E-2</v>
      </c>
      <c r="W181" s="1801"/>
    </row>
    <row r="182" spans="1:24" s="1810" customFormat="1">
      <c r="A182" s="1801">
        <v>179</v>
      </c>
      <c r="B182" s="1801"/>
      <c r="C182" s="2106">
        <v>214157</v>
      </c>
      <c r="D182" s="1801" t="s">
        <v>14353</v>
      </c>
      <c r="E182" s="2707" t="s">
        <v>14366</v>
      </c>
      <c r="F182" s="2345" t="s">
        <v>108</v>
      </c>
      <c r="G182" s="2346" t="s">
        <v>28</v>
      </c>
      <c r="H182" s="2345" t="s">
        <v>29</v>
      </c>
      <c r="I182" s="2354" t="s">
        <v>128</v>
      </c>
      <c r="J182" s="1801" t="s">
        <v>188</v>
      </c>
      <c r="K182" s="2369" t="s">
        <v>111</v>
      </c>
      <c r="L182" s="1807">
        <v>0.65277777777777779</v>
      </c>
      <c r="M182" s="1807">
        <v>0.69097222222222221</v>
      </c>
      <c r="N182" s="1816" t="s">
        <v>33</v>
      </c>
      <c r="O182" s="1807">
        <v>0.63541666666666663</v>
      </c>
      <c r="P182" s="2511" t="s">
        <v>34</v>
      </c>
      <c r="Q182" s="2511" t="s">
        <v>34</v>
      </c>
      <c r="R182" s="1816" t="s">
        <v>36</v>
      </c>
      <c r="S182" s="1801" t="s">
        <v>600</v>
      </c>
      <c r="T182" s="1801" t="s">
        <v>36</v>
      </c>
      <c r="U182" s="2001" t="s">
        <v>33</v>
      </c>
      <c r="V182" s="2526">
        <f>L182-O182</f>
        <v>1.736111111111116E-2</v>
      </c>
      <c r="W182" s="1801"/>
    </row>
    <row r="183" spans="1:24" s="1810" customFormat="1">
      <c r="A183" s="1801">
        <v>180</v>
      </c>
      <c r="B183" s="1801"/>
      <c r="C183" s="2106">
        <v>163424</v>
      </c>
      <c r="D183" s="1801" t="s">
        <v>14353</v>
      </c>
      <c r="E183" s="2707" t="s">
        <v>14367</v>
      </c>
      <c r="F183" s="2345" t="s">
        <v>63</v>
      </c>
      <c r="G183" s="2346" t="s">
        <v>11467</v>
      </c>
      <c r="H183" s="2345" t="s">
        <v>41</v>
      </c>
      <c r="I183" s="2354" t="s">
        <v>14368</v>
      </c>
      <c r="J183" s="1826" t="s">
        <v>4579</v>
      </c>
      <c r="K183" s="2369" t="s">
        <v>3800</v>
      </c>
      <c r="L183" s="1807">
        <v>0.34722222222222221</v>
      </c>
      <c r="M183" s="1807">
        <v>0.47569444444444442</v>
      </c>
      <c r="N183" s="1816" t="s">
        <v>33</v>
      </c>
      <c r="O183" s="1807">
        <v>0.33680555555555558</v>
      </c>
      <c r="P183" s="2511" t="s">
        <v>34</v>
      </c>
      <c r="Q183" s="2511" t="s">
        <v>34</v>
      </c>
      <c r="R183" s="2709" t="s">
        <v>35</v>
      </c>
      <c r="S183" s="1801" t="s">
        <v>35</v>
      </c>
      <c r="T183" s="1801" t="s">
        <v>36</v>
      </c>
      <c r="U183" s="2001" t="s">
        <v>72</v>
      </c>
      <c r="V183" s="2526">
        <f>L183-O183</f>
        <v>1.041666666666663E-2</v>
      </c>
      <c r="W183" s="1801"/>
    </row>
    <row r="184" spans="1:24" s="1810" customFormat="1">
      <c r="A184" s="1801">
        <v>181</v>
      </c>
      <c r="B184" s="1801">
        <v>3108</v>
      </c>
      <c r="C184" s="2106">
        <v>25753</v>
      </c>
      <c r="D184" s="1801" t="s">
        <v>14353</v>
      </c>
      <c r="E184" s="2707" t="s">
        <v>14369</v>
      </c>
      <c r="F184" s="2345" t="s">
        <v>3554</v>
      </c>
      <c r="G184" s="2346" t="s">
        <v>11467</v>
      </c>
      <c r="H184" s="2345" t="s">
        <v>41</v>
      </c>
      <c r="I184" s="2354" t="s">
        <v>14370</v>
      </c>
      <c r="J184" s="1826" t="s">
        <v>4579</v>
      </c>
      <c r="K184" s="2369" t="s">
        <v>14371</v>
      </c>
      <c r="L184" s="1807">
        <v>0.46111111111111114</v>
      </c>
      <c r="M184" s="1807">
        <v>0.88888888888888884</v>
      </c>
      <c r="N184" s="1816" t="s">
        <v>33</v>
      </c>
      <c r="O184" s="1807">
        <v>0.44444444444444442</v>
      </c>
      <c r="P184" s="2511" t="s">
        <v>34</v>
      </c>
      <c r="Q184" s="2511" t="s">
        <v>34</v>
      </c>
      <c r="R184" s="2709" t="s">
        <v>35</v>
      </c>
      <c r="S184" s="1801" t="s">
        <v>35</v>
      </c>
      <c r="T184" s="1801" t="s">
        <v>36</v>
      </c>
      <c r="U184" s="2001" t="s">
        <v>72</v>
      </c>
      <c r="V184" s="2526">
        <f>L184-O184</f>
        <v>1.6666666666666718E-2</v>
      </c>
      <c r="W184" s="1801"/>
    </row>
    <row r="185" spans="1:24" s="1810" customFormat="1">
      <c r="A185" s="1801">
        <v>182</v>
      </c>
      <c r="B185" s="1801"/>
      <c r="C185" s="2106">
        <v>224071</v>
      </c>
      <c r="D185" s="1801" t="s">
        <v>14353</v>
      </c>
      <c r="E185" s="2707" t="s">
        <v>14372</v>
      </c>
      <c r="F185" s="2345" t="s">
        <v>204</v>
      </c>
      <c r="G185" s="2345" t="s">
        <v>1168</v>
      </c>
      <c r="H185" s="2345" t="s">
        <v>520</v>
      </c>
      <c r="I185" s="2354" t="s">
        <v>14373</v>
      </c>
      <c r="J185" s="1826" t="s">
        <v>4579</v>
      </c>
      <c r="K185" s="2369" t="s">
        <v>3850</v>
      </c>
      <c r="L185" s="1807">
        <v>0.35208333333333336</v>
      </c>
      <c r="M185" s="1807">
        <v>0.55902777777777779</v>
      </c>
      <c r="N185" s="1816" t="s">
        <v>33</v>
      </c>
      <c r="O185" s="1807">
        <v>0.33680555555555558</v>
      </c>
      <c r="P185" s="2511" t="s">
        <v>34</v>
      </c>
      <c r="Q185" s="2511" t="s">
        <v>34</v>
      </c>
      <c r="R185" s="2709" t="s">
        <v>35</v>
      </c>
      <c r="S185" s="1801" t="s">
        <v>35</v>
      </c>
      <c r="T185" s="1801" t="s">
        <v>36</v>
      </c>
      <c r="U185" s="2001" t="s">
        <v>72</v>
      </c>
      <c r="V185" s="2526">
        <f>L185-O185</f>
        <v>1.5277777777777779E-2</v>
      </c>
      <c r="W185" s="1801"/>
    </row>
    <row r="186" spans="1:24" s="1810" customFormat="1">
      <c r="A186" s="1801">
        <v>183</v>
      </c>
      <c r="B186" s="1890"/>
      <c r="C186" s="2355">
        <v>227543</v>
      </c>
      <c r="D186" s="1890" t="s">
        <v>14353</v>
      </c>
      <c r="E186" s="2710" t="s">
        <v>14374</v>
      </c>
      <c r="F186" s="2347" t="s">
        <v>908</v>
      </c>
      <c r="G186" s="2347" t="s">
        <v>104</v>
      </c>
      <c r="H186" s="2347" t="s">
        <v>92</v>
      </c>
      <c r="I186" s="2711" t="s">
        <v>14375</v>
      </c>
      <c r="J186" s="2712" t="s">
        <v>4579</v>
      </c>
      <c r="K186" s="2369" t="s">
        <v>366</v>
      </c>
      <c r="L186" s="1892">
        <v>0.56597222222222221</v>
      </c>
      <c r="M186" s="1892">
        <v>0.62152777777777779</v>
      </c>
      <c r="N186" s="1816" t="s">
        <v>33</v>
      </c>
      <c r="O186" s="1807">
        <v>0.54861111111111116</v>
      </c>
      <c r="P186" s="2511" t="s">
        <v>34</v>
      </c>
      <c r="Q186" s="2511" t="s">
        <v>34</v>
      </c>
      <c r="R186" s="2709" t="s">
        <v>35</v>
      </c>
      <c r="S186" s="1801" t="s">
        <v>35</v>
      </c>
      <c r="T186" s="1801" t="s">
        <v>36</v>
      </c>
      <c r="U186" s="2001" t="s">
        <v>72</v>
      </c>
      <c r="V186" s="2526">
        <f>L186-O186</f>
        <v>1.7361111111111049E-2</v>
      </c>
      <c r="W186" s="1801"/>
    </row>
    <row r="187" spans="1:24" s="1810" customFormat="1">
      <c r="A187" s="1801">
        <v>184</v>
      </c>
      <c r="B187" s="1801"/>
      <c r="C187" s="2106">
        <v>226051</v>
      </c>
      <c r="D187" s="1801" t="s">
        <v>14353</v>
      </c>
      <c r="E187" s="2106" t="s">
        <v>13818</v>
      </c>
      <c r="F187" s="2106" t="s">
        <v>335</v>
      </c>
      <c r="G187" s="2106" t="s">
        <v>28</v>
      </c>
      <c r="H187" s="2106" t="s">
        <v>29</v>
      </c>
      <c r="I187" s="2106" t="s">
        <v>1871</v>
      </c>
      <c r="J187" s="1826" t="s">
        <v>4579</v>
      </c>
      <c r="K187" s="2369" t="s">
        <v>3854</v>
      </c>
      <c r="L187" s="1807">
        <v>0.34861111111111109</v>
      </c>
      <c r="M187" s="1807">
        <v>0.44097222222222221</v>
      </c>
      <c r="N187" s="1816" t="s">
        <v>33</v>
      </c>
      <c r="O187" s="1892">
        <v>0.33680555555555558</v>
      </c>
      <c r="P187" s="2511" t="s">
        <v>34</v>
      </c>
      <c r="Q187" s="2511" t="s">
        <v>34</v>
      </c>
      <c r="R187" s="2001" t="s">
        <v>35</v>
      </c>
      <c r="S187" s="2086" t="s">
        <v>35</v>
      </c>
      <c r="T187" s="2086" t="s">
        <v>36</v>
      </c>
      <c r="U187" s="1801" t="s">
        <v>72</v>
      </c>
      <c r="V187" s="2526">
        <f>L187-O187</f>
        <v>1.1805555555555514E-2</v>
      </c>
      <c r="W187" s="1801"/>
      <c r="X187" s="2001"/>
    </row>
    <row r="188" spans="1:24" s="1810" customFormat="1">
      <c r="A188" s="1801">
        <v>185</v>
      </c>
      <c r="B188" s="1801"/>
      <c r="C188" s="2106">
        <v>222637</v>
      </c>
      <c r="D188" s="1801" t="s">
        <v>14353</v>
      </c>
      <c r="E188" s="2106" t="s">
        <v>11408</v>
      </c>
      <c r="F188" s="2106" t="s">
        <v>835</v>
      </c>
      <c r="G188" s="2106" t="s">
        <v>9955</v>
      </c>
      <c r="H188" s="2106" t="s">
        <v>29</v>
      </c>
      <c r="I188" s="2106" t="s">
        <v>14376</v>
      </c>
      <c r="J188" s="1826" t="s">
        <v>4579</v>
      </c>
      <c r="K188" s="2582" t="s">
        <v>3857</v>
      </c>
      <c r="L188" s="1807">
        <v>0.4548611111111111</v>
      </c>
      <c r="M188" s="1807">
        <v>0.52430555555555558</v>
      </c>
      <c r="N188" s="1816" t="s">
        <v>33</v>
      </c>
      <c r="O188" s="1807">
        <v>0.4375</v>
      </c>
      <c r="P188" s="2511" t="s">
        <v>34</v>
      </c>
      <c r="Q188" s="2511" t="s">
        <v>34</v>
      </c>
      <c r="R188" s="2001" t="s">
        <v>35</v>
      </c>
      <c r="S188" s="1801" t="s">
        <v>35</v>
      </c>
      <c r="T188" s="1801" t="s">
        <v>36</v>
      </c>
      <c r="U188" s="1801" t="s">
        <v>72</v>
      </c>
      <c r="V188" s="2526">
        <f>L188-O188</f>
        <v>1.7361111111111105E-2</v>
      </c>
      <c r="W188" s="1801"/>
      <c r="X188" s="2001"/>
    </row>
    <row r="189" spans="1:24" s="1810" customFormat="1">
      <c r="A189" s="1801">
        <v>186</v>
      </c>
      <c r="B189" s="1801"/>
      <c r="C189" s="2106">
        <v>175253</v>
      </c>
      <c r="D189" s="1801" t="s">
        <v>14353</v>
      </c>
      <c r="E189" s="2106" t="s">
        <v>12841</v>
      </c>
      <c r="F189" s="2106" t="s">
        <v>587</v>
      </c>
      <c r="G189" s="2106" t="s">
        <v>28</v>
      </c>
      <c r="H189" s="2106" t="s">
        <v>29</v>
      </c>
      <c r="I189" s="2106" t="s">
        <v>7049</v>
      </c>
      <c r="J189" s="1826" t="s">
        <v>4579</v>
      </c>
      <c r="K189" s="2369" t="s">
        <v>142</v>
      </c>
      <c r="L189" s="1807">
        <v>0.54652777777777772</v>
      </c>
      <c r="M189" s="1807">
        <v>0.63541666666666663</v>
      </c>
      <c r="N189" s="1816" t="s">
        <v>33</v>
      </c>
      <c r="O189" s="1807">
        <v>0.52083333333333337</v>
      </c>
      <c r="P189" s="2511" t="s">
        <v>34</v>
      </c>
      <c r="Q189" s="2511" t="s">
        <v>34</v>
      </c>
      <c r="R189" s="1801" t="s">
        <v>36</v>
      </c>
      <c r="S189" s="1801" t="s">
        <v>600</v>
      </c>
      <c r="T189" s="1801" t="s">
        <v>36</v>
      </c>
      <c r="U189" s="1801" t="s">
        <v>33</v>
      </c>
      <c r="V189" s="2526">
        <f>L189-O189</f>
        <v>2.5694444444444353E-2</v>
      </c>
      <c r="W189" s="2086"/>
      <c r="X189" s="1801"/>
    </row>
    <row r="190" spans="1:24" s="439" customFormat="1" ht="33.75" customHeight="1">
      <c r="A190" s="1801">
        <v>187</v>
      </c>
      <c r="B190" s="463">
        <v>2422</v>
      </c>
      <c r="C190" s="1297">
        <v>224098</v>
      </c>
      <c r="D190" s="1286" t="s">
        <v>14377</v>
      </c>
      <c r="E190" s="1297" t="s">
        <v>10825</v>
      </c>
      <c r="F190" s="1297" t="s">
        <v>192</v>
      </c>
      <c r="G190" s="1297" t="s">
        <v>98</v>
      </c>
      <c r="H190" s="1297" t="s">
        <v>3346</v>
      </c>
      <c r="I190" s="1297" t="s">
        <v>14378</v>
      </c>
      <c r="J190" s="683" t="s">
        <v>4579</v>
      </c>
      <c r="K190" s="2753" t="s">
        <v>423</v>
      </c>
      <c r="L190" s="966">
        <v>0.67708333333333337</v>
      </c>
      <c r="M190" s="966">
        <v>0.72916666666666663</v>
      </c>
      <c r="N190" s="971" t="s">
        <v>1451</v>
      </c>
      <c r="O190" s="966">
        <v>0.69791666666666663</v>
      </c>
      <c r="P190" s="463"/>
      <c r="Q190" s="463" t="s">
        <v>171</v>
      </c>
      <c r="R190" s="471" t="s">
        <v>36</v>
      </c>
      <c r="S190" s="439" t="s">
        <v>36</v>
      </c>
      <c r="T190" s="463" t="s">
        <v>36</v>
      </c>
      <c r="U190" s="608" t="s">
        <v>14379</v>
      </c>
      <c r="V190" s="952" t="s">
        <v>5268</v>
      </c>
      <c r="W190" s="463"/>
      <c r="X190" s="463"/>
    </row>
    <row r="191" spans="1:24" s="1810" customFormat="1">
      <c r="A191" s="1801">
        <v>188</v>
      </c>
      <c r="B191" s="1801"/>
      <c r="C191" s="2106">
        <v>55685</v>
      </c>
      <c r="D191" s="1801" t="s">
        <v>14377</v>
      </c>
      <c r="E191" s="2106" t="s">
        <v>14380</v>
      </c>
      <c r="F191" s="2106" t="s">
        <v>2090</v>
      </c>
      <c r="G191" s="2106" t="s">
        <v>98</v>
      </c>
      <c r="H191" s="2106" t="s">
        <v>3346</v>
      </c>
      <c r="I191" s="2106" t="s">
        <v>3039</v>
      </c>
      <c r="J191" s="1826" t="s">
        <v>4579</v>
      </c>
      <c r="K191" s="2369" t="s">
        <v>1027</v>
      </c>
      <c r="L191" s="1807">
        <v>0.64930555555555558</v>
      </c>
      <c r="M191" s="1807">
        <v>0.76041666666666663</v>
      </c>
      <c r="N191" s="1816" t="s">
        <v>33</v>
      </c>
      <c r="O191" s="1807">
        <v>0.63194444444444442</v>
      </c>
      <c r="P191" s="2511" t="s">
        <v>34</v>
      </c>
      <c r="Q191" s="2511" t="s">
        <v>34</v>
      </c>
      <c r="R191" s="2001" t="s">
        <v>35</v>
      </c>
      <c r="S191" s="1801" t="s">
        <v>35</v>
      </c>
      <c r="T191" s="1801" t="s">
        <v>36</v>
      </c>
      <c r="U191" s="1801" t="s">
        <v>72</v>
      </c>
      <c r="V191" s="2526">
        <f>L191-O191</f>
        <v>1.736111111111116E-2</v>
      </c>
      <c r="W191" s="1801"/>
      <c r="X191" s="1801"/>
    </row>
    <row r="192" spans="1:24" s="1810" customFormat="1">
      <c r="A192" s="1801">
        <v>189</v>
      </c>
      <c r="B192" s="1801">
        <v>3120</v>
      </c>
      <c r="C192" s="2106">
        <v>105462</v>
      </c>
      <c r="D192" s="1801" t="s">
        <v>14377</v>
      </c>
      <c r="E192" s="2106" t="s">
        <v>14381</v>
      </c>
      <c r="F192" s="2106" t="s">
        <v>1012</v>
      </c>
      <c r="G192" s="2106" t="s">
        <v>13591</v>
      </c>
      <c r="H192" s="2106" t="s">
        <v>3369</v>
      </c>
      <c r="I192" s="2106" t="s">
        <v>1128</v>
      </c>
      <c r="J192" s="1826" t="s">
        <v>4579</v>
      </c>
      <c r="K192" s="2369" t="s">
        <v>1042</v>
      </c>
      <c r="L192" s="1807">
        <v>0.3888888888888889</v>
      </c>
      <c r="M192" s="1807">
        <v>0.54166666666666663</v>
      </c>
      <c r="N192" s="1816" t="s">
        <v>33</v>
      </c>
      <c r="O192" s="1807">
        <v>0.38541666666666669</v>
      </c>
      <c r="P192" s="2511" t="s">
        <v>34</v>
      </c>
      <c r="Q192" s="2511" t="s">
        <v>34</v>
      </c>
      <c r="R192" s="2001" t="s">
        <v>35</v>
      </c>
      <c r="S192" s="1801" t="s">
        <v>35</v>
      </c>
      <c r="T192" s="1801" t="s">
        <v>36</v>
      </c>
      <c r="U192" s="1801" t="s">
        <v>72</v>
      </c>
      <c r="V192" s="2526">
        <f>L192-O192</f>
        <v>3.4722222222222099E-3</v>
      </c>
      <c r="W192" s="1801"/>
      <c r="X192" s="1801"/>
    </row>
    <row r="193" spans="1:24" s="1810" customFormat="1">
      <c r="A193" s="1801">
        <v>190</v>
      </c>
      <c r="B193" s="1801">
        <v>2424</v>
      </c>
      <c r="C193" s="2106">
        <v>227526</v>
      </c>
      <c r="D193" s="1801" t="s">
        <v>14377</v>
      </c>
      <c r="E193" s="2106" t="s">
        <v>792</v>
      </c>
      <c r="F193" s="2106" t="s">
        <v>145</v>
      </c>
      <c r="G193" s="2106" t="s">
        <v>773</v>
      </c>
      <c r="H193" s="2106" t="s">
        <v>3346</v>
      </c>
      <c r="I193" s="2106" t="s">
        <v>100</v>
      </c>
      <c r="J193" s="1826" t="s">
        <v>4579</v>
      </c>
      <c r="K193" s="2391" t="s">
        <v>860</v>
      </c>
      <c r="L193" s="1807">
        <v>0.63541666666666663</v>
      </c>
      <c r="M193" s="1807">
        <v>0.79166666666666663</v>
      </c>
      <c r="N193" s="1801" t="s">
        <v>33</v>
      </c>
      <c r="O193" s="2087">
        <v>0.60416666666666663</v>
      </c>
      <c r="P193" s="2511" t="s">
        <v>34</v>
      </c>
      <c r="Q193" s="2511" t="s">
        <v>34</v>
      </c>
      <c r="R193" s="1801" t="s">
        <v>35</v>
      </c>
      <c r="S193" s="1801" t="s">
        <v>35</v>
      </c>
      <c r="T193" s="1810" t="s">
        <v>36</v>
      </c>
      <c r="U193" s="1801" t="s">
        <v>545</v>
      </c>
      <c r="V193" s="2526">
        <f>L193-O193</f>
        <v>3.125E-2</v>
      </c>
      <c r="W193" s="1801"/>
      <c r="X193" s="1801"/>
    </row>
    <row r="194" spans="1:24" s="1810" customFormat="1">
      <c r="A194" s="1801">
        <v>191</v>
      </c>
      <c r="B194" s="1801"/>
      <c r="C194" s="2106">
        <v>196520</v>
      </c>
      <c r="D194" s="1801" t="s">
        <v>14377</v>
      </c>
      <c r="E194" s="2106" t="s">
        <v>14382</v>
      </c>
      <c r="F194" s="2106" t="s">
        <v>63</v>
      </c>
      <c r="G194" s="2106" t="s">
        <v>320</v>
      </c>
      <c r="H194" s="2106" t="s">
        <v>408</v>
      </c>
      <c r="I194" s="2106" t="s">
        <v>4108</v>
      </c>
      <c r="J194" s="1826" t="s">
        <v>4579</v>
      </c>
      <c r="K194" s="1818" t="s">
        <v>885</v>
      </c>
      <c r="L194" s="1807">
        <v>0.34861111111111109</v>
      </c>
      <c r="M194" s="1807">
        <v>0.53472222222222221</v>
      </c>
      <c r="N194" s="1801" t="s">
        <v>33</v>
      </c>
      <c r="O194" s="1807">
        <v>0.33680555555555558</v>
      </c>
      <c r="P194" s="2511" t="s">
        <v>34</v>
      </c>
      <c r="Q194" s="2511" t="s">
        <v>34</v>
      </c>
      <c r="R194" s="1801" t="s">
        <v>36</v>
      </c>
      <c r="S194" s="1801" t="s">
        <v>600</v>
      </c>
      <c r="T194" s="1801" t="s">
        <v>36</v>
      </c>
      <c r="U194" s="1801" t="s">
        <v>33</v>
      </c>
      <c r="V194" s="2526">
        <f>L194-O194</f>
        <v>1.1805555555555514E-2</v>
      </c>
      <c r="W194" s="1801"/>
      <c r="X194" s="1801"/>
    </row>
    <row r="195" spans="1:24" s="1810" customFormat="1">
      <c r="A195" s="1801">
        <v>192</v>
      </c>
      <c r="B195" s="1801">
        <v>5145</v>
      </c>
      <c r="C195" s="2106">
        <v>214718</v>
      </c>
      <c r="D195" s="1801" t="s">
        <v>14377</v>
      </c>
      <c r="E195" s="2106" t="s">
        <v>14383</v>
      </c>
      <c r="F195" s="2106" t="s">
        <v>2116</v>
      </c>
      <c r="G195" s="2106" t="s">
        <v>495</v>
      </c>
      <c r="H195" s="2106" t="s">
        <v>343</v>
      </c>
      <c r="I195" s="2353" t="s">
        <v>422</v>
      </c>
      <c r="J195" s="1826" t="s">
        <v>4579</v>
      </c>
      <c r="K195" s="1818" t="s">
        <v>691</v>
      </c>
      <c r="L195" s="1807">
        <v>0.56388888888888888</v>
      </c>
      <c r="M195" s="1807">
        <v>0.76041666666666663</v>
      </c>
      <c r="N195" s="1801" t="s">
        <v>33</v>
      </c>
      <c r="O195" s="1807">
        <v>0.54861111111111116</v>
      </c>
      <c r="P195" s="2511" t="s">
        <v>34</v>
      </c>
      <c r="Q195" s="2511" t="s">
        <v>34</v>
      </c>
      <c r="R195" s="1801" t="s">
        <v>36</v>
      </c>
      <c r="S195" s="1801" t="s">
        <v>600</v>
      </c>
      <c r="T195" s="1801" t="s">
        <v>36</v>
      </c>
      <c r="U195" s="1801" t="s">
        <v>33</v>
      </c>
      <c r="V195" s="2526">
        <f>L195-O195</f>
        <v>1.5277777777777724E-2</v>
      </c>
      <c r="W195" s="1801"/>
      <c r="X195" s="1801"/>
    </row>
    <row r="196" spans="1:24" s="1810" customFormat="1">
      <c r="A196" s="1801">
        <v>193</v>
      </c>
      <c r="B196" s="1801"/>
      <c r="C196" s="2106">
        <v>228052</v>
      </c>
      <c r="D196" s="1801" t="s">
        <v>14377</v>
      </c>
      <c r="E196" s="2106" t="s">
        <v>14384</v>
      </c>
      <c r="F196" s="2106" t="s">
        <v>748</v>
      </c>
      <c r="G196" s="2106" t="s">
        <v>401</v>
      </c>
      <c r="H196" s="2106" t="s">
        <v>237</v>
      </c>
      <c r="I196" s="2106" t="s">
        <v>14385</v>
      </c>
      <c r="J196" s="1826" t="s">
        <v>4579</v>
      </c>
      <c r="K196" s="1818" t="s">
        <v>3962</v>
      </c>
      <c r="L196" s="1807">
        <v>0.35416666666666669</v>
      </c>
      <c r="M196" s="1807">
        <v>0.51041666666666663</v>
      </c>
      <c r="N196" s="1801" t="s">
        <v>33</v>
      </c>
      <c r="O196" s="1807">
        <v>0.34375</v>
      </c>
      <c r="P196" s="2511" t="s">
        <v>34</v>
      </c>
      <c r="Q196" s="2511" t="s">
        <v>34</v>
      </c>
      <c r="R196" s="1801" t="s">
        <v>36</v>
      </c>
      <c r="S196" s="1801" t="s">
        <v>600</v>
      </c>
      <c r="T196" s="1801" t="s">
        <v>36</v>
      </c>
      <c r="U196" s="1801" t="s">
        <v>33</v>
      </c>
      <c r="V196" s="2526">
        <f>L196-O196</f>
        <v>1.0416666666666685E-2</v>
      </c>
      <c r="W196" s="1801"/>
      <c r="X196" s="1801"/>
    </row>
    <row r="197" spans="1:24" s="1810" customFormat="1">
      <c r="A197" s="1801">
        <v>194</v>
      </c>
      <c r="B197" s="1801"/>
      <c r="C197" s="2106">
        <v>226594</v>
      </c>
      <c r="D197" s="1801" t="s">
        <v>14377</v>
      </c>
      <c r="E197" s="2106" t="s">
        <v>14386</v>
      </c>
      <c r="F197" s="2106" t="s">
        <v>221</v>
      </c>
      <c r="G197" s="2106" t="s">
        <v>320</v>
      </c>
      <c r="H197" s="2106" t="s">
        <v>408</v>
      </c>
      <c r="I197" s="2106" t="s">
        <v>8376</v>
      </c>
      <c r="J197" s="1826" t="s">
        <v>4579</v>
      </c>
      <c r="K197" s="1818" t="s">
        <v>88</v>
      </c>
      <c r="L197" s="1807">
        <v>0.54722222222222228</v>
      </c>
      <c r="M197" s="1807">
        <v>0.74305555555555558</v>
      </c>
      <c r="N197" s="1801" t="s">
        <v>33</v>
      </c>
      <c r="O197" s="1807">
        <v>0.53472222222222221</v>
      </c>
      <c r="P197" s="2511" t="s">
        <v>34</v>
      </c>
      <c r="Q197" s="2511" t="s">
        <v>34</v>
      </c>
      <c r="R197" s="1801" t="s">
        <v>36</v>
      </c>
      <c r="S197" s="1801" t="s">
        <v>600</v>
      </c>
      <c r="T197" s="1801" t="s">
        <v>36</v>
      </c>
      <c r="U197" s="1801" t="s">
        <v>33</v>
      </c>
      <c r="V197" s="2526">
        <f>L197-O197</f>
        <v>1.2500000000000067E-2</v>
      </c>
      <c r="W197" s="1801"/>
      <c r="X197" s="1801"/>
    </row>
    <row r="198" spans="1:24">
      <c r="A198" s="1801">
        <v>195</v>
      </c>
      <c r="B198" s="775"/>
      <c r="C198" s="1503">
        <v>133114</v>
      </c>
      <c r="D198" s="775"/>
      <c r="E198" s="1503" t="s">
        <v>14387</v>
      </c>
      <c r="F198" s="1503" t="s">
        <v>376</v>
      </c>
      <c r="G198" s="2105" t="s">
        <v>5906</v>
      </c>
      <c r="H198" s="1503" t="s">
        <v>70</v>
      </c>
      <c r="I198" s="1503" t="s">
        <v>14388</v>
      </c>
      <c r="J198" s="718" t="s">
        <v>4579</v>
      </c>
      <c r="K198" s="1375"/>
      <c r="L198" s="775"/>
      <c r="M198" s="775"/>
      <c r="N198" s="2447" t="s">
        <v>37</v>
      </c>
      <c r="O198" s="775"/>
      <c r="P198" s="2535"/>
      <c r="Q198" s="2535"/>
      <c r="R198" s="775"/>
      <c r="S198" s="775"/>
      <c r="T198" s="775"/>
      <c r="U198" s="775"/>
      <c r="V198" s="2731"/>
      <c r="W198" s="775"/>
      <c r="X198" s="113"/>
    </row>
    <row r="199" spans="1:24">
      <c r="A199" s="1801">
        <v>196</v>
      </c>
      <c r="B199" s="775"/>
      <c r="C199" s="1503">
        <v>24390</v>
      </c>
      <c r="D199" s="775"/>
      <c r="E199" s="1503" t="s">
        <v>14389</v>
      </c>
      <c r="F199" s="1503" t="s">
        <v>883</v>
      </c>
      <c r="G199" s="2105" t="s">
        <v>5906</v>
      </c>
      <c r="H199" s="1503" t="s">
        <v>70</v>
      </c>
      <c r="I199" s="1503" t="s">
        <v>11480</v>
      </c>
      <c r="J199" s="718" t="s">
        <v>4579</v>
      </c>
      <c r="K199" s="1364"/>
      <c r="L199" s="775"/>
      <c r="M199" s="775"/>
      <c r="N199" s="2447" t="s">
        <v>37</v>
      </c>
      <c r="O199" s="775"/>
      <c r="P199" s="2535"/>
      <c r="Q199" s="2535"/>
      <c r="R199" s="775"/>
      <c r="S199" s="775"/>
      <c r="T199" s="775"/>
      <c r="U199" s="775"/>
      <c r="V199" s="2731"/>
      <c r="W199" s="775"/>
      <c r="X199" s="113"/>
    </row>
    <row r="200" spans="1:24">
      <c r="A200" s="1801">
        <v>197</v>
      </c>
      <c r="B200" s="775"/>
      <c r="C200" s="1503">
        <v>19506</v>
      </c>
      <c r="D200" s="775"/>
      <c r="E200" s="1503" t="s">
        <v>14390</v>
      </c>
      <c r="F200" s="1503" t="s">
        <v>524</v>
      </c>
      <c r="G200" s="2105" t="s">
        <v>5906</v>
      </c>
      <c r="H200" s="1503" t="s">
        <v>70</v>
      </c>
      <c r="I200" s="1503" t="s">
        <v>14391</v>
      </c>
      <c r="J200" s="718" t="s">
        <v>4579</v>
      </c>
      <c r="K200" s="1364"/>
      <c r="L200" s="775"/>
      <c r="M200" s="775"/>
      <c r="N200" s="2447" t="s">
        <v>37</v>
      </c>
      <c r="O200" s="775"/>
      <c r="P200" s="2535"/>
      <c r="Q200" s="2535"/>
      <c r="R200" s="775"/>
      <c r="S200" s="775"/>
      <c r="T200" s="775"/>
      <c r="U200" s="775"/>
      <c r="V200" s="2731"/>
      <c r="W200" s="775"/>
      <c r="X200" s="113"/>
    </row>
    <row r="201" spans="1:24">
      <c r="A201" s="1801">
        <v>198</v>
      </c>
      <c r="B201" s="775"/>
      <c r="C201" s="1629">
        <v>216714</v>
      </c>
      <c r="D201" s="775"/>
      <c r="E201" s="1629" t="s">
        <v>14105</v>
      </c>
      <c r="F201" s="1503" t="s">
        <v>400</v>
      </c>
      <c r="G201" s="2105" t="s">
        <v>5906</v>
      </c>
      <c r="H201" s="1503" t="s">
        <v>70</v>
      </c>
      <c r="I201" s="2105" t="s">
        <v>14392</v>
      </c>
      <c r="J201" s="718" t="s">
        <v>4579</v>
      </c>
      <c r="K201" s="1364"/>
      <c r="L201" s="775"/>
      <c r="M201" s="775"/>
      <c r="N201" s="2447" t="s">
        <v>37</v>
      </c>
      <c r="O201" s="775"/>
      <c r="P201" s="2535"/>
      <c r="Q201" s="2535"/>
      <c r="R201" s="775"/>
      <c r="S201" s="775"/>
      <c r="T201" s="775"/>
      <c r="U201" s="775"/>
      <c r="V201" s="2731"/>
      <c r="W201" s="775"/>
      <c r="X201" s="113"/>
    </row>
    <row r="202" spans="1:24">
      <c r="A202" s="1801">
        <v>199</v>
      </c>
      <c r="B202" s="775"/>
      <c r="C202" s="1629">
        <v>228310</v>
      </c>
      <c r="D202" s="775"/>
      <c r="E202" s="1629" t="s">
        <v>14393</v>
      </c>
      <c r="F202" s="1503" t="s">
        <v>419</v>
      </c>
      <c r="G202" s="2105" t="s">
        <v>5906</v>
      </c>
      <c r="H202" s="1503" t="s">
        <v>70</v>
      </c>
      <c r="I202" s="2105" t="s">
        <v>14394</v>
      </c>
      <c r="J202" s="718" t="s">
        <v>4579</v>
      </c>
      <c r="K202" s="1364"/>
      <c r="L202" s="775"/>
      <c r="M202" s="775"/>
      <c r="N202" s="2447" t="s">
        <v>37</v>
      </c>
      <c r="O202" s="775"/>
      <c r="P202" s="2535"/>
      <c r="Q202" s="2535"/>
      <c r="R202" s="775"/>
      <c r="S202" s="775"/>
      <c r="T202" s="775"/>
      <c r="U202" s="775"/>
      <c r="V202" s="2731"/>
      <c r="W202" s="775"/>
      <c r="X202" s="113"/>
    </row>
    <row r="203" spans="1:24">
      <c r="A203" s="1801">
        <v>200</v>
      </c>
      <c r="B203" s="775"/>
      <c r="C203" s="1629">
        <v>140563</v>
      </c>
      <c r="D203" s="775"/>
      <c r="E203" s="1629" t="s">
        <v>6472</v>
      </c>
      <c r="F203" s="1503" t="s">
        <v>192</v>
      </c>
      <c r="G203" s="1503" t="s">
        <v>749</v>
      </c>
      <c r="H203" s="1503" t="s">
        <v>4426</v>
      </c>
      <c r="I203" s="2105" t="s">
        <v>14395</v>
      </c>
      <c r="J203" s="718" t="s">
        <v>4579</v>
      </c>
      <c r="K203" s="1364"/>
      <c r="L203" s="775"/>
      <c r="M203" s="775"/>
      <c r="N203" s="2447" t="s">
        <v>37</v>
      </c>
      <c r="O203" s="775"/>
      <c r="P203" s="2535"/>
      <c r="Q203" s="2535"/>
      <c r="R203" s="775"/>
      <c r="S203" s="775"/>
      <c r="T203" s="775"/>
      <c r="U203" s="775"/>
      <c r="V203" s="2731"/>
      <c r="W203" s="775"/>
      <c r="X203" s="113"/>
    </row>
    <row r="204" spans="1:24" s="1810" customFormat="1" ht="27.75">
      <c r="A204" s="1801">
        <v>201</v>
      </c>
      <c r="B204" s="1801"/>
      <c r="C204" s="2106">
        <v>227974</v>
      </c>
      <c r="D204" s="1801" t="s">
        <v>14377</v>
      </c>
      <c r="E204" s="2106" t="s">
        <v>14396</v>
      </c>
      <c r="F204" s="2106" t="s">
        <v>759</v>
      </c>
      <c r="G204" s="2106" t="s">
        <v>462</v>
      </c>
      <c r="H204" s="2106" t="s">
        <v>463</v>
      </c>
      <c r="I204" s="2353" t="s">
        <v>14397</v>
      </c>
      <c r="J204" s="1826" t="s">
        <v>4579</v>
      </c>
      <c r="K204" s="1818" t="s">
        <v>303</v>
      </c>
      <c r="L204" s="1807">
        <v>0.35069444444444442</v>
      </c>
      <c r="M204" s="1807">
        <v>0.47569444444444442</v>
      </c>
      <c r="N204" s="1801" t="s">
        <v>33</v>
      </c>
      <c r="O204" s="1807">
        <v>0.34027777777777779</v>
      </c>
      <c r="P204" s="2511" t="s">
        <v>34</v>
      </c>
      <c r="Q204" s="2511" t="s">
        <v>34</v>
      </c>
      <c r="R204" s="1801" t="s">
        <v>36</v>
      </c>
      <c r="S204" s="1801" t="s">
        <v>600</v>
      </c>
      <c r="T204" s="1801" t="s">
        <v>36</v>
      </c>
      <c r="U204" s="1801" t="s">
        <v>33</v>
      </c>
      <c r="V204" s="2526">
        <f>L204-O204</f>
        <v>1.041666666666663E-2</v>
      </c>
      <c r="W204" s="1801"/>
      <c r="X204" s="1801"/>
    </row>
    <row r="205" spans="1:24" s="1810" customFormat="1">
      <c r="A205" s="1801">
        <v>202</v>
      </c>
      <c r="B205" s="1801"/>
      <c r="C205" s="2106">
        <v>227519</v>
      </c>
      <c r="D205" s="1801" t="s">
        <v>14377</v>
      </c>
      <c r="E205" s="2106" t="s">
        <v>14398</v>
      </c>
      <c r="F205" s="2106" t="s">
        <v>145</v>
      </c>
      <c r="G205" s="2106" t="s">
        <v>462</v>
      </c>
      <c r="H205" s="2106" t="s">
        <v>463</v>
      </c>
      <c r="I205" s="2353" t="s">
        <v>14399</v>
      </c>
      <c r="J205" s="1826" t="s">
        <v>4579</v>
      </c>
      <c r="K205" s="1818" t="s">
        <v>176</v>
      </c>
      <c r="L205" s="1807">
        <v>0.48472222222222222</v>
      </c>
      <c r="M205" s="1807">
        <v>0.61458333333333337</v>
      </c>
      <c r="N205" s="1801" t="s">
        <v>33</v>
      </c>
      <c r="O205" s="1807">
        <v>0.46875</v>
      </c>
      <c r="P205" s="2511" t="s">
        <v>34</v>
      </c>
      <c r="Q205" s="2511" t="s">
        <v>34</v>
      </c>
      <c r="R205" s="1801" t="s">
        <v>35</v>
      </c>
      <c r="S205" s="1801" t="s">
        <v>35</v>
      </c>
      <c r="T205" s="1801" t="s">
        <v>36</v>
      </c>
      <c r="U205" s="1801" t="s">
        <v>72</v>
      </c>
      <c r="V205" s="2526">
        <f>L205-O205</f>
        <v>1.5972222222222221E-2</v>
      </c>
      <c r="W205" s="1801"/>
      <c r="X205" s="1801"/>
    </row>
    <row r="206" spans="1:24" s="1810" customFormat="1">
      <c r="A206" s="1801">
        <v>203</v>
      </c>
      <c r="B206" s="1801"/>
      <c r="C206" s="2106">
        <v>50019</v>
      </c>
      <c r="D206" s="1801" t="s">
        <v>14377</v>
      </c>
      <c r="E206" s="2106" t="s">
        <v>13886</v>
      </c>
      <c r="F206" s="2106" t="s">
        <v>681</v>
      </c>
      <c r="G206" s="2106" t="s">
        <v>462</v>
      </c>
      <c r="H206" s="2106" t="s">
        <v>463</v>
      </c>
      <c r="I206" s="2353" t="s">
        <v>14400</v>
      </c>
      <c r="J206" s="1826" t="s">
        <v>4579</v>
      </c>
      <c r="K206" s="1818" t="s">
        <v>3962</v>
      </c>
      <c r="L206" s="1807">
        <v>0.63541666666666663</v>
      </c>
      <c r="M206" s="1807">
        <v>0.67708333333333337</v>
      </c>
      <c r="N206" s="1801" t="s">
        <v>33</v>
      </c>
      <c r="O206" s="1807">
        <v>0.62152777777777779</v>
      </c>
      <c r="P206" s="2511" t="s">
        <v>34</v>
      </c>
      <c r="Q206" s="2511" t="s">
        <v>34</v>
      </c>
      <c r="R206" s="1801" t="s">
        <v>35</v>
      </c>
      <c r="S206" s="1801" t="s">
        <v>35</v>
      </c>
      <c r="T206" s="1801" t="s">
        <v>36</v>
      </c>
      <c r="U206" s="1801" t="s">
        <v>72</v>
      </c>
      <c r="V206" s="2526">
        <f>L206-O206</f>
        <v>1.388888888888884E-2</v>
      </c>
      <c r="W206" s="1801"/>
      <c r="X206" s="1801"/>
    </row>
    <row r="207" spans="1:24" s="1810" customFormat="1">
      <c r="A207" s="1801">
        <v>204</v>
      </c>
      <c r="B207" s="1801">
        <v>4514</v>
      </c>
      <c r="C207" s="2106">
        <v>188796</v>
      </c>
      <c r="D207" s="1801" t="s">
        <v>14377</v>
      </c>
      <c r="E207" s="2106" t="s">
        <v>11423</v>
      </c>
      <c r="F207" s="2106" t="s">
        <v>952</v>
      </c>
      <c r="G207" s="2106" t="s">
        <v>8197</v>
      </c>
      <c r="H207" s="2106" t="s">
        <v>215</v>
      </c>
      <c r="I207" s="2106" t="s">
        <v>5780</v>
      </c>
      <c r="J207" s="1826" t="s">
        <v>4579</v>
      </c>
      <c r="K207" s="1818" t="s">
        <v>1042</v>
      </c>
      <c r="L207" s="1807">
        <v>0.34375</v>
      </c>
      <c r="M207" s="1807">
        <v>0.94444444444444442</v>
      </c>
      <c r="N207" s="1801" t="s">
        <v>219</v>
      </c>
      <c r="O207" s="1807">
        <v>0.33333333333333331</v>
      </c>
      <c r="P207" s="2511" t="s">
        <v>34</v>
      </c>
      <c r="Q207" s="2511" t="s">
        <v>34</v>
      </c>
      <c r="R207" s="1801" t="s">
        <v>35</v>
      </c>
      <c r="S207" s="1801" t="s">
        <v>600</v>
      </c>
      <c r="T207" s="1801" t="s">
        <v>36</v>
      </c>
      <c r="U207" s="1801" t="s">
        <v>545</v>
      </c>
      <c r="V207" s="2526">
        <f>L207-O207</f>
        <v>1.0416666666666685E-2</v>
      </c>
      <c r="W207" s="1801"/>
      <c r="X207" s="1801"/>
    </row>
    <row r="208" spans="1:24" s="1810" customFormat="1">
      <c r="A208" s="1801">
        <v>205</v>
      </c>
      <c r="B208" s="1801"/>
      <c r="C208" s="2106">
        <v>221444</v>
      </c>
      <c r="D208" s="1801" t="s">
        <v>14377</v>
      </c>
      <c r="E208" s="2106" t="s">
        <v>14401</v>
      </c>
      <c r="F208" s="2106" t="s">
        <v>455</v>
      </c>
      <c r="G208" s="2106" t="s">
        <v>8197</v>
      </c>
      <c r="H208" s="2106" t="s">
        <v>215</v>
      </c>
      <c r="I208" s="2353" t="s">
        <v>14402</v>
      </c>
      <c r="J208" s="1826" t="s">
        <v>4579</v>
      </c>
      <c r="K208" s="1818" t="s">
        <v>651</v>
      </c>
      <c r="L208" s="1807">
        <v>0.45833333333333331</v>
      </c>
      <c r="M208" s="1807">
        <v>0.5</v>
      </c>
      <c r="N208" s="1801" t="s">
        <v>219</v>
      </c>
      <c r="O208" s="1807">
        <v>0.44444444444444442</v>
      </c>
      <c r="P208" s="2511" t="s">
        <v>34</v>
      </c>
      <c r="Q208" s="2511" t="s">
        <v>34</v>
      </c>
      <c r="R208" s="1801" t="s">
        <v>35</v>
      </c>
      <c r="S208" s="1801" t="s">
        <v>600</v>
      </c>
      <c r="T208" s="1801" t="s">
        <v>36</v>
      </c>
      <c r="U208" s="1801" t="s">
        <v>545</v>
      </c>
      <c r="V208" s="2526">
        <f>L208-O208</f>
        <v>1.3888888888888895E-2</v>
      </c>
      <c r="W208" s="1801"/>
      <c r="X208" s="1801"/>
    </row>
    <row r="209" spans="1:24" s="1810" customFormat="1" ht="27.75">
      <c r="A209" s="1801">
        <v>206</v>
      </c>
      <c r="B209" s="1801">
        <v>4529</v>
      </c>
      <c r="C209" s="2106">
        <v>223840</v>
      </c>
      <c r="D209" s="1801" t="s">
        <v>14377</v>
      </c>
      <c r="E209" s="2106" t="s">
        <v>14403</v>
      </c>
      <c r="F209" s="2106" t="s">
        <v>479</v>
      </c>
      <c r="G209" s="2106" t="s">
        <v>1553</v>
      </c>
      <c r="H209" s="2106" t="s">
        <v>947</v>
      </c>
      <c r="I209" s="2353" t="s">
        <v>14404</v>
      </c>
      <c r="J209" s="1826" t="s">
        <v>4579</v>
      </c>
      <c r="K209" s="1818" t="s">
        <v>65</v>
      </c>
      <c r="L209" s="1807">
        <v>0.52569444444444446</v>
      </c>
      <c r="M209" s="1807">
        <v>0.6875</v>
      </c>
      <c r="N209" s="1801" t="s">
        <v>33</v>
      </c>
      <c r="O209" s="1807">
        <v>0.51736111111111116</v>
      </c>
      <c r="P209" s="2511" t="s">
        <v>34</v>
      </c>
      <c r="Q209" s="2511" t="s">
        <v>34</v>
      </c>
      <c r="R209" s="1801"/>
      <c r="S209" s="1801"/>
      <c r="T209" s="1801"/>
      <c r="U209" s="1801"/>
      <c r="V209" s="2526">
        <f>L209-O209</f>
        <v>8.3333333333333037E-3</v>
      </c>
      <c r="W209" s="1801"/>
      <c r="X209" s="1801"/>
    </row>
    <row r="210" spans="1:24" s="1810" customFormat="1">
      <c r="A210" s="1801">
        <v>207</v>
      </c>
      <c r="B210" s="1801"/>
      <c r="C210" s="2106">
        <v>131924</v>
      </c>
      <c r="D210" s="1801" t="s">
        <v>14377</v>
      </c>
      <c r="E210" s="2106" t="s">
        <v>14405</v>
      </c>
      <c r="F210" s="2106" t="s">
        <v>832</v>
      </c>
      <c r="G210" s="2106" t="s">
        <v>11001</v>
      </c>
      <c r="H210" s="2106" t="s">
        <v>29</v>
      </c>
      <c r="I210" s="2106" t="s">
        <v>128</v>
      </c>
      <c r="J210" s="1801" t="s">
        <v>188</v>
      </c>
      <c r="K210" s="1818" t="s">
        <v>3504</v>
      </c>
      <c r="L210" s="1807">
        <v>0.34375</v>
      </c>
      <c r="M210" s="1807">
        <v>0.39583333333333331</v>
      </c>
      <c r="N210" s="1801" t="s">
        <v>33</v>
      </c>
      <c r="O210" s="1807">
        <v>0.33333333333333331</v>
      </c>
      <c r="P210" s="2511" t="s">
        <v>34</v>
      </c>
      <c r="Q210" s="2511" t="s">
        <v>34</v>
      </c>
      <c r="R210" s="1801" t="s">
        <v>36</v>
      </c>
      <c r="S210" s="1801" t="s">
        <v>600</v>
      </c>
      <c r="T210" s="1801" t="s">
        <v>36</v>
      </c>
      <c r="U210" s="1801" t="s">
        <v>33</v>
      </c>
      <c r="V210" s="2526">
        <f>L210-O210</f>
        <v>1.0416666666666685E-2</v>
      </c>
      <c r="W210" s="1801"/>
      <c r="X210" s="1801"/>
    </row>
    <row r="211" spans="1:24" s="1810" customFormat="1">
      <c r="A211" s="1801">
        <v>208</v>
      </c>
      <c r="B211" s="1801">
        <v>4623</v>
      </c>
      <c r="C211" s="2106">
        <v>178749</v>
      </c>
      <c r="D211" s="1801" t="s">
        <v>14377</v>
      </c>
      <c r="E211" s="2106" t="s">
        <v>14406</v>
      </c>
      <c r="F211" s="2106" t="s">
        <v>97</v>
      </c>
      <c r="G211" s="2106" t="s">
        <v>10420</v>
      </c>
      <c r="H211" s="2106" t="s">
        <v>29</v>
      </c>
      <c r="I211" s="2106" t="s">
        <v>5598</v>
      </c>
      <c r="J211" s="1826" t="s">
        <v>4579</v>
      </c>
      <c r="K211" s="1818" t="s">
        <v>1018</v>
      </c>
      <c r="L211" s="1807">
        <v>0.40625</v>
      </c>
      <c r="M211" s="1807">
        <v>0.55555555555555558</v>
      </c>
      <c r="N211" s="1801" t="s">
        <v>33</v>
      </c>
      <c r="O211" s="1807">
        <v>0.3923611111111111</v>
      </c>
      <c r="P211" s="2511" t="s">
        <v>34</v>
      </c>
      <c r="Q211" s="2511" t="s">
        <v>34</v>
      </c>
      <c r="R211" s="1801" t="s">
        <v>36</v>
      </c>
      <c r="S211" s="1801" t="s">
        <v>600</v>
      </c>
      <c r="T211" s="1801" t="s">
        <v>36</v>
      </c>
      <c r="U211" s="1801" t="s">
        <v>33</v>
      </c>
      <c r="V211" s="2526">
        <f>L211-O211</f>
        <v>1.3888888888888895E-2</v>
      </c>
      <c r="W211" s="1801"/>
      <c r="X211" s="1801"/>
    </row>
    <row r="212" spans="1:24" s="1810" customFormat="1">
      <c r="A212" s="1801">
        <v>209</v>
      </c>
      <c r="B212" s="1801"/>
      <c r="C212" s="2106">
        <v>196961</v>
      </c>
      <c r="D212" s="1801" t="s">
        <v>14377</v>
      </c>
      <c r="E212" s="2106" t="s">
        <v>14407</v>
      </c>
      <c r="F212" s="2106" t="s">
        <v>1012</v>
      </c>
      <c r="G212" s="2106" t="s">
        <v>10420</v>
      </c>
      <c r="H212" s="2106" t="s">
        <v>29</v>
      </c>
      <c r="I212" s="2106" t="s">
        <v>110</v>
      </c>
      <c r="J212" s="1826" t="s">
        <v>4579</v>
      </c>
      <c r="K212" s="1818" t="s">
        <v>599</v>
      </c>
      <c r="L212" s="1807">
        <v>0.56666666666666665</v>
      </c>
      <c r="M212" s="1807">
        <v>0.63541666666666663</v>
      </c>
      <c r="N212" s="1801" t="s">
        <v>33</v>
      </c>
      <c r="O212" s="1807">
        <v>0.54513888888888884</v>
      </c>
      <c r="P212" s="2511" t="s">
        <v>34</v>
      </c>
      <c r="Q212" s="2511" t="s">
        <v>34</v>
      </c>
      <c r="R212" s="1801" t="s">
        <v>36</v>
      </c>
      <c r="S212" s="1801" t="s">
        <v>600</v>
      </c>
      <c r="T212" s="1801" t="s">
        <v>36</v>
      </c>
      <c r="U212" s="1801" t="s">
        <v>33</v>
      </c>
      <c r="V212" s="2526">
        <f>L212-O212</f>
        <v>2.1527777777777812E-2</v>
      </c>
      <c r="W212" s="1801"/>
      <c r="X212" s="1801"/>
    </row>
    <row r="213" spans="1:24" s="1810" customFormat="1">
      <c r="A213" s="1801">
        <v>210</v>
      </c>
      <c r="B213" s="1801"/>
      <c r="C213" s="2106">
        <v>58859</v>
      </c>
      <c r="D213" s="1801" t="s">
        <v>14377</v>
      </c>
      <c r="E213" s="2106" t="s">
        <v>14408</v>
      </c>
      <c r="F213" s="2106" t="s">
        <v>938</v>
      </c>
      <c r="G213" s="2106" t="s">
        <v>109</v>
      </c>
      <c r="H213" s="2106" t="s">
        <v>29</v>
      </c>
      <c r="I213" s="2106" t="s">
        <v>14409</v>
      </c>
      <c r="J213" s="1826" t="s">
        <v>4579</v>
      </c>
      <c r="K213" s="1818" t="s">
        <v>1018</v>
      </c>
      <c r="L213" s="1807">
        <v>0.64583333333333337</v>
      </c>
      <c r="M213" s="1807">
        <v>0.67708333333333337</v>
      </c>
      <c r="N213" s="1801" t="s">
        <v>33</v>
      </c>
      <c r="O213" s="1807">
        <v>0.63194444444444442</v>
      </c>
      <c r="P213" s="2511" t="s">
        <v>34</v>
      </c>
      <c r="Q213" s="2511" t="s">
        <v>34</v>
      </c>
      <c r="R213" s="1801" t="s">
        <v>35</v>
      </c>
      <c r="S213" s="1801" t="s">
        <v>35</v>
      </c>
      <c r="T213" s="1801" t="s">
        <v>36</v>
      </c>
      <c r="U213" s="1801" t="s">
        <v>72</v>
      </c>
      <c r="V213" s="2526">
        <f>L213-O213</f>
        <v>1.3888888888888951E-2</v>
      </c>
      <c r="W213" s="1801"/>
      <c r="X213" s="1801"/>
    </row>
    <row r="214" spans="1:24" s="1810" customFormat="1">
      <c r="A214" s="1801">
        <v>211</v>
      </c>
      <c r="B214" s="1801"/>
      <c r="C214" s="2106">
        <v>226409</v>
      </c>
      <c r="D214" s="1801" t="s">
        <v>14377</v>
      </c>
      <c r="E214" s="2106" t="s">
        <v>8648</v>
      </c>
      <c r="F214" s="2106" t="s">
        <v>210</v>
      </c>
      <c r="G214" s="2106" t="s">
        <v>14410</v>
      </c>
      <c r="H214" s="2106" t="s">
        <v>632</v>
      </c>
      <c r="I214" s="2353" t="s">
        <v>14411</v>
      </c>
      <c r="J214" s="1826" t="s">
        <v>4579</v>
      </c>
      <c r="K214" s="1818" t="s">
        <v>168</v>
      </c>
      <c r="L214" s="1807">
        <v>0.70486111111111116</v>
      </c>
      <c r="M214" s="1807">
        <v>0.75347222222222221</v>
      </c>
      <c r="N214" s="1801" t="s">
        <v>33</v>
      </c>
      <c r="O214" s="1807">
        <v>0.68055555555555558</v>
      </c>
      <c r="P214" s="2511" t="s">
        <v>34</v>
      </c>
      <c r="Q214" s="2511" t="s">
        <v>34</v>
      </c>
      <c r="R214" s="1801" t="s">
        <v>35</v>
      </c>
      <c r="S214" s="1801" t="s">
        <v>35</v>
      </c>
      <c r="T214" s="1801" t="s">
        <v>36</v>
      </c>
      <c r="U214" s="1801" t="s">
        <v>72</v>
      </c>
      <c r="V214" s="2526">
        <f>L214-O214</f>
        <v>2.430555555555558E-2</v>
      </c>
      <c r="W214" s="1801"/>
      <c r="X214" s="1801"/>
    </row>
    <row r="215" spans="1:24" s="1810" customFormat="1">
      <c r="A215" s="1801">
        <v>212</v>
      </c>
      <c r="B215" s="1801">
        <v>4632</v>
      </c>
      <c r="C215" s="2106">
        <v>177511</v>
      </c>
      <c r="D215" s="1801" t="s">
        <v>14377</v>
      </c>
      <c r="E215" s="2106" t="s">
        <v>14412</v>
      </c>
      <c r="F215" s="2106" t="s">
        <v>510</v>
      </c>
      <c r="G215" s="2106" t="s">
        <v>11467</v>
      </c>
      <c r="H215" s="2106" t="s">
        <v>41</v>
      </c>
      <c r="I215" s="2106" t="s">
        <v>14413</v>
      </c>
      <c r="J215" s="1826" t="s">
        <v>4579</v>
      </c>
      <c r="K215" s="1818" t="s">
        <v>606</v>
      </c>
      <c r="L215" s="1807">
        <v>0.35138888888888886</v>
      </c>
      <c r="M215" s="1807">
        <v>0.48541666666666666</v>
      </c>
      <c r="N215" s="1801" t="s">
        <v>33</v>
      </c>
      <c r="O215" s="1807">
        <v>0.34375</v>
      </c>
      <c r="P215" s="2511" t="s">
        <v>34</v>
      </c>
      <c r="Q215" s="2511" t="s">
        <v>34</v>
      </c>
      <c r="R215" s="1801" t="s">
        <v>35</v>
      </c>
      <c r="S215" s="1801" t="s">
        <v>35</v>
      </c>
      <c r="T215" s="1801" t="s">
        <v>36</v>
      </c>
      <c r="U215" s="1801" t="s">
        <v>72</v>
      </c>
      <c r="V215" s="2526">
        <f>L215-O215</f>
        <v>7.6388888888888618E-3</v>
      </c>
      <c r="W215" s="1801"/>
      <c r="X215" s="1801"/>
    </row>
    <row r="216" spans="1:24" s="1810" customFormat="1">
      <c r="A216" s="1801">
        <v>213</v>
      </c>
      <c r="B216" s="1801"/>
      <c r="C216" s="2106">
        <v>227892</v>
      </c>
      <c r="D216" s="1801" t="s">
        <v>14377</v>
      </c>
      <c r="E216" s="2106" t="s">
        <v>12402</v>
      </c>
      <c r="F216" s="2106" t="s">
        <v>210</v>
      </c>
      <c r="G216" s="2106" t="s">
        <v>13630</v>
      </c>
      <c r="H216" s="2106" t="s">
        <v>92</v>
      </c>
      <c r="I216" s="2106" t="s">
        <v>14414</v>
      </c>
      <c r="J216" s="1826" t="s">
        <v>4579</v>
      </c>
      <c r="K216" s="1818" t="s">
        <v>1078</v>
      </c>
      <c r="L216" s="1807">
        <v>0.4861111111111111</v>
      </c>
      <c r="M216" s="1807">
        <v>0.57847222222222228</v>
      </c>
      <c r="N216" s="1801" t="s">
        <v>33</v>
      </c>
      <c r="O216" s="1807">
        <v>0.46527777777777779</v>
      </c>
      <c r="P216" s="2511" t="s">
        <v>34</v>
      </c>
      <c r="Q216" s="2511" t="s">
        <v>34</v>
      </c>
      <c r="R216" s="1801" t="s">
        <v>35</v>
      </c>
      <c r="S216" s="1801" t="s">
        <v>35</v>
      </c>
      <c r="T216" s="1801" t="s">
        <v>36</v>
      </c>
      <c r="U216" s="1801" t="s">
        <v>72</v>
      </c>
      <c r="V216" s="2526">
        <f>L216-O216</f>
        <v>2.0833333333333315E-2</v>
      </c>
      <c r="W216" s="1801"/>
      <c r="X216" s="1801"/>
    </row>
    <row r="217" spans="1:24" s="1810" customFormat="1">
      <c r="A217" s="1801">
        <v>214</v>
      </c>
      <c r="B217" s="1801"/>
      <c r="C217" s="2106">
        <v>28286</v>
      </c>
      <c r="D217" s="1801" t="s">
        <v>14377</v>
      </c>
      <c r="E217" s="2106" t="s">
        <v>14415</v>
      </c>
      <c r="F217" s="2106" t="s">
        <v>419</v>
      </c>
      <c r="G217" s="2106" t="s">
        <v>14280</v>
      </c>
      <c r="H217" s="2106" t="s">
        <v>92</v>
      </c>
      <c r="I217" s="2106" t="s">
        <v>14416</v>
      </c>
      <c r="J217" s="1826" t="s">
        <v>4579</v>
      </c>
      <c r="K217" s="1818" t="s">
        <v>274</v>
      </c>
      <c r="L217" s="1807">
        <v>0.58680555555555558</v>
      </c>
      <c r="M217" s="1807">
        <v>0.64375000000000004</v>
      </c>
      <c r="N217" s="1801" t="s">
        <v>33</v>
      </c>
      <c r="O217" s="1807">
        <v>0.57638888888888884</v>
      </c>
      <c r="P217" s="2511" t="s">
        <v>34</v>
      </c>
      <c r="Q217" s="2511" t="s">
        <v>34</v>
      </c>
      <c r="R217" s="1801" t="s">
        <v>35</v>
      </c>
      <c r="S217" s="1801" t="s">
        <v>35</v>
      </c>
      <c r="T217" s="1801" t="s">
        <v>36</v>
      </c>
      <c r="U217" s="1801" t="s">
        <v>72</v>
      </c>
      <c r="V217" s="2526">
        <f>L217-O217</f>
        <v>1.0416666666666741E-2</v>
      </c>
      <c r="W217" s="1801"/>
      <c r="X217" s="1801"/>
    </row>
    <row r="218" spans="1:24" s="1810" customFormat="1">
      <c r="A218" s="1801">
        <v>215</v>
      </c>
      <c r="B218" s="1801">
        <v>4535</v>
      </c>
      <c r="C218" s="2106">
        <v>193909</v>
      </c>
      <c r="D218" s="1801" t="s">
        <v>14377</v>
      </c>
      <c r="E218" s="2106" t="s">
        <v>14417</v>
      </c>
      <c r="F218" s="2106" t="s">
        <v>647</v>
      </c>
      <c r="G218" s="2106" t="s">
        <v>14280</v>
      </c>
      <c r="H218" s="2106" t="s">
        <v>92</v>
      </c>
      <c r="I218" s="2353" t="s">
        <v>5125</v>
      </c>
      <c r="J218" s="1826" t="s">
        <v>4579</v>
      </c>
      <c r="K218" s="1818" t="s">
        <v>3516</v>
      </c>
      <c r="L218" s="1807">
        <v>0.64930555555555558</v>
      </c>
      <c r="M218" s="1807">
        <v>0.69791666666666663</v>
      </c>
      <c r="N218" s="1801" t="s">
        <v>33</v>
      </c>
      <c r="O218" s="1807">
        <v>0.63194444444444442</v>
      </c>
      <c r="P218" s="2511" t="s">
        <v>34</v>
      </c>
      <c r="Q218" s="2511" t="s">
        <v>34</v>
      </c>
      <c r="R218" s="1801" t="s">
        <v>35</v>
      </c>
      <c r="S218" s="1801" t="s">
        <v>35</v>
      </c>
      <c r="T218" s="1801" t="s">
        <v>36</v>
      </c>
      <c r="U218" s="1801" t="s">
        <v>72</v>
      </c>
      <c r="V218" s="2526">
        <f>L218-O218</f>
        <v>1.736111111111116E-2</v>
      </c>
      <c r="W218" s="1801"/>
      <c r="X218" s="1801"/>
    </row>
    <row r="219" spans="1:24" s="1810" customFormat="1" ht="27.75">
      <c r="A219" s="1801">
        <v>216</v>
      </c>
      <c r="B219" s="1801">
        <v>4540</v>
      </c>
      <c r="C219" s="2106">
        <v>228160</v>
      </c>
      <c r="D219" s="1801" t="s">
        <v>14377</v>
      </c>
      <c r="E219" s="2106" t="s">
        <v>14418</v>
      </c>
      <c r="F219" s="2106" t="s">
        <v>1826</v>
      </c>
      <c r="G219" s="2106" t="s">
        <v>13630</v>
      </c>
      <c r="H219" s="2106" t="s">
        <v>92</v>
      </c>
      <c r="I219" s="2353" t="s">
        <v>14419</v>
      </c>
      <c r="J219" s="1826" t="s">
        <v>4579</v>
      </c>
      <c r="K219" s="1818" t="s">
        <v>4533</v>
      </c>
      <c r="L219" s="1807">
        <v>0.7006944444444444</v>
      </c>
      <c r="M219" s="1807">
        <v>0.80902777777777779</v>
      </c>
      <c r="N219" s="1801" t="s">
        <v>33</v>
      </c>
      <c r="O219" s="1807">
        <v>0.6875</v>
      </c>
      <c r="P219" s="2511" t="s">
        <v>34</v>
      </c>
      <c r="Q219" s="2511" t="s">
        <v>34</v>
      </c>
      <c r="R219" s="1801" t="s">
        <v>36</v>
      </c>
      <c r="S219" s="1801" t="s">
        <v>600</v>
      </c>
      <c r="T219" s="1801" t="s">
        <v>36</v>
      </c>
      <c r="U219" s="1801" t="s">
        <v>33</v>
      </c>
      <c r="V219" s="2526">
        <f>L219-O219</f>
        <v>1.3194444444444398E-2</v>
      </c>
      <c r="W219" s="1801"/>
      <c r="X219" s="1801"/>
    </row>
    <row r="220" spans="1:24" s="1810" customFormat="1" ht="27.75">
      <c r="A220" s="1801">
        <v>217</v>
      </c>
      <c r="B220" s="1801">
        <v>2112</v>
      </c>
      <c r="C220" s="2106">
        <v>225704</v>
      </c>
      <c r="D220" s="1801" t="s">
        <v>14377</v>
      </c>
      <c r="E220" s="2106" t="s">
        <v>14420</v>
      </c>
      <c r="F220" s="2106" t="s">
        <v>74</v>
      </c>
      <c r="G220" s="2353" t="s">
        <v>12532</v>
      </c>
      <c r="H220" s="2353" t="s">
        <v>7292</v>
      </c>
      <c r="I220" s="2353" t="s">
        <v>14421</v>
      </c>
      <c r="J220" s="1826" t="s">
        <v>4579</v>
      </c>
      <c r="K220" s="1818" t="s">
        <v>5012</v>
      </c>
      <c r="L220" s="1807">
        <v>0.34930555555555554</v>
      </c>
      <c r="M220" s="1807">
        <v>0.80902777777777779</v>
      </c>
      <c r="N220" s="1801" t="s">
        <v>33</v>
      </c>
      <c r="O220" s="1807">
        <v>0.33680555555555558</v>
      </c>
      <c r="P220" s="2511" t="s">
        <v>34</v>
      </c>
      <c r="Q220" s="2511" t="s">
        <v>34</v>
      </c>
      <c r="R220" s="1801" t="s">
        <v>36</v>
      </c>
      <c r="S220" s="1801" t="s">
        <v>600</v>
      </c>
      <c r="T220" s="1801" t="s">
        <v>36</v>
      </c>
      <c r="U220" s="1801" t="s">
        <v>33</v>
      </c>
      <c r="V220" s="2526">
        <f>L220-O220</f>
        <v>1.2499999999999956E-2</v>
      </c>
      <c r="W220" s="1801"/>
      <c r="X220" s="1801"/>
    </row>
    <row r="221" spans="1:24" s="1810" customFormat="1">
      <c r="A221" s="1801">
        <v>218</v>
      </c>
      <c r="B221" s="1801">
        <v>2124</v>
      </c>
      <c r="C221" s="2106">
        <v>203294</v>
      </c>
      <c r="D221" s="1801" t="s">
        <v>14377</v>
      </c>
      <c r="E221" s="2106" t="s">
        <v>4820</v>
      </c>
      <c r="F221" s="2106" t="s">
        <v>428</v>
      </c>
      <c r="G221" s="2106" t="s">
        <v>9210</v>
      </c>
      <c r="H221" s="2106" t="s">
        <v>389</v>
      </c>
      <c r="I221" s="2106" t="s">
        <v>2046</v>
      </c>
      <c r="J221" s="1826" t="s">
        <v>4579</v>
      </c>
      <c r="K221" s="1818" t="s">
        <v>5014</v>
      </c>
      <c r="L221" s="1807">
        <v>0.35416666666666669</v>
      </c>
      <c r="M221" s="1807">
        <v>0.48958333333333331</v>
      </c>
      <c r="N221" s="1801" t="s">
        <v>33</v>
      </c>
      <c r="O221" s="1807">
        <v>0.34027777777777779</v>
      </c>
      <c r="P221" s="2511" t="s">
        <v>34</v>
      </c>
      <c r="Q221" s="2511" t="s">
        <v>34</v>
      </c>
      <c r="R221" s="1801" t="s">
        <v>36</v>
      </c>
      <c r="S221" s="1801" t="s">
        <v>600</v>
      </c>
      <c r="T221" s="1801" t="s">
        <v>36</v>
      </c>
      <c r="U221" s="1801" t="s">
        <v>33</v>
      </c>
      <c r="V221" s="2526">
        <f>L221-O221</f>
        <v>1.3888888888888895E-2</v>
      </c>
      <c r="W221" s="1801"/>
      <c r="X221" s="1801"/>
    </row>
    <row r="222" spans="1:24" s="1810" customFormat="1">
      <c r="A222" s="1801">
        <v>219</v>
      </c>
      <c r="B222" s="1801">
        <v>6116</v>
      </c>
      <c r="C222" s="2106">
        <v>54037</v>
      </c>
      <c r="D222" s="1801" t="s">
        <v>14377</v>
      </c>
      <c r="E222" s="2106" t="s">
        <v>523</v>
      </c>
      <c r="F222" s="2106" t="s">
        <v>46</v>
      </c>
      <c r="G222" s="2106" t="s">
        <v>9210</v>
      </c>
      <c r="H222" s="2106" t="s">
        <v>389</v>
      </c>
      <c r="I222" s="2106" t="s">
        <v>14422</v>
      </c>
      <c r="J222" s="1826" t="s">
        <v>4579</v>
      </c>
      <c r="K222" s="1818" t="s">
        <v>5020</v>
      </c>
      <c r="L222" s="1807">
        <v>0.51736111111111116</v>
      </c>
      <c r="M222" s="1807">
        <v>0.5854166666666667</v>
      </c>
      <c r="N222" s="1801" t="s">
        <v>33</v>
      </c>
      <c r="O222" s="1807">
        <v>0.50347222222222221</v>
      </c>
      <c r="P222" s="2511" t="s">
        <v>34</v>
      </c>
      <c r="Q222" s="2511" t="s">
        <v>34</v>
      </c>
      <c r="R222" s="1801" t="s">
        <v>36</v>
      </c>
      <c r="S222" s="1801" t="s">
        <v>600</v>
      </c>
      <c r="T222" s="1801" t="s">
        <v>36</v>
      </c>
      <c r="U222" s="1801" t="s">
        <v>33</v>
      </c>
      <c r="V222" s="2526">
        <f>L222-O222</f>
        <v>1.3888888888888951E-2</v>
      </c>
      <c r="W222" s="1801"/>
      <c r="X222" s="1801"/>
    </row>
    <row r="223" spans="1:24" s="1810" customFormat="1">
      <c r="A223" s="1801">
        <v>220</v>
      </c>
      <c r="B223" s="1890">
        <v>4523</v>
      </c>
      <c r="C223" s="2355">
        <v>228015</v>
      </c>
      <c r="D223" s="1890" t="s">
        <v>14377</v>
      </c>
      <c r="E223" s="2355" t="s">
        <v>4668</v>
      </c>
      <c r="F223" s="2355" t="s">
        <v>908</v>
      </c>
      <c r="G223" s="2548" t="s">
        <v>11467</v>
      </c>
      <c r="H223" s="2355" t="s">
        <v>41</v>
      </c>
      <c r="I223" s="2548" t="s">
        <v>14423</v>
      </c>
      <c r="J223" s="2712" t="s">
        <v>4579</v>
      </c>
      <c r="K223" s="1818" t="s">
        <v>3514</v>
      </c>
      <c r="L223" s="1892">
        <v>0.60416666666666663</v>
      </c>
      <c r="M223" s="1892">
        <v>0.70972222222222225</v>
      </c>
      <c r="N223" s="1801" t="s">
        <v>33</v>
      </c>
      <c r="O223" s="1892">
        <v>0.59027777777777779</v>
      </c>
      <c r="P223" s="2511" t="s">
        <v>34</v>
      </c>
      <c r="Q223" s="2511" t="s">
        <v>34</v>
      </c>
      <c r="R223" s="1801" t="s">
        <v>36</v>
      </c>
      <c r="S223" s="1801" t="s">
        <v>600</v>
      </c>
      <c r="T223" s="1801" t="s">
        <v>36</v>
      </c>
      <c r="U223" s="1801" t="s">
        <v>33</v>
      </c>
      <c r="V223" s="2526">
        <f>L223-O223</f>
        <v>1.388888888888884E-2</v>
      </c>
      <c r="W223" s="1890"/>
      <c r="X223" s="1890"/>
    </row>
    <row r="224" spans="1:24" s="1810" customFormat="1">
      <c r="A224" s="1801">
        <v>221</v>
      </c>
      <c r="B224" s="1801"/>
      <c r="C224" s="2106">
        <v>228259</v>
      </c>
      <c r="D224" s="1801" t="s">
        <v>14377</v>
      </c>
      <c r="E224" s="2106" t="s">
        <v>14424</v>
      </c>
      <c r="F224" s="2106" t="s">
        <v>68</v>
      </c>
      <c r="G224" s="2353" t="s">
        <v>214</v>
      </c>
      <c r="H224" s="2106" t="s">
        <v>215</v>
      </c>
      <c r="I224" s="2106" t="s">
        <v>14425</v>
      </c>
      <c r="J224" s="1826" t="s">
        <v>4579</v>
      </c>
      <c r="K224" s="1818" t="s">
        <v>4828</v>
      </c>
      <c r="L224" s="1807">
        <v>0.37638888888888888</v>
      </c>
      <c r="M224" s="1807">
        <v>0.70625000000000004</v>
      </c>
      <c r="N224" s="1801" t="s">
        <v>219</v>
      </c>
      <c r="O224" s="1807">
        <v>0.36458333333333331</v>
      </c>
      <c r="P224" s="2511" t="s">
        <v>34</v>
      </c>
      <c r="Q224" s="2511" t="s">
        <v>34</v>
      </c>
      <c r="R224" s="1801" t="s">
        <v>35</v>
      </c>
      <c r="S224" s="1801" t="s">
        <v>600</v>
      </c>
      <c r="T224" s="1801" t="s">
        <v>36</v>
      </c>
      <c r="U224" s="1801" t="s">
        <v>545</v>
      </c>
      <c r="V224" s="2526">
        <f>L224-O224</f>
        <v>1.1805555555555569E-2</v>
      </c>
      <c r="W224" s="1801"/>
      <c r="X224" s="1801"/>
    </row>
    <row r="225" spans="1:24" s="1810" customFormat="1">
      <c r="A225" s="1801">
        <v>222</v>
      </c>
      <c r="B225" s="1801">
        <v>2428</v>
      </c>
      <c r="C225" s="1823">
        <v>221791</v>
      </c>
      <c r="D225" s="1802" t="s">
        <v>14426</v>
      </c>
      <c r="E225" s="1823" t="s">
        <v>14427</v>
      </c>
      <c r="F225" s="1805" t="s">
        <v>276</v>
      </c>
      <c r="G225" s="1805" t="s">
        <v>773</v>
      </c>
      <c r="H225" s="1823" t="s">
        <v>3346</v>
      </c>
      <c r="I225" s="1823" t="s">
        <v>7088</v>
      </c>
      <c r="J225" s="2706" t="s">
        <v>4579</v>
      </c>
      <c r="K225" s="2391" t="s">
        <v>4955</v>
      </c>
      <c r="L225" s="1807">
        <v>0.41319444444444442</v>
      </c>
      <c r="M225" s="1807">
        <v>0.57916666666666672</v>
      </c>
      <c r="N225" s="1801" t="s">
        <v>33</v>
      </c>
      <c r="O225" s="1807">
        <v>0.39583333333333331</v>
      </c>
      <c r="P225" s="2511" t="s">
        <v>34</v>
      </c>
      <c r="Q225" s="2511" t="s">
        <v>34</v>
      </c>
      <c r="R225" s="1801" t="s">
        <v>35</v>
      </c>
      <c r="S225" s="1801" t="s">
        <v>600</v>
      </c>
      <c r="T225" s="1801" t="s">
        <v>36</v>
      </c>
      <c r="U225" s="1801" t="s">
        <v>545</v>
      </c>
      <c r="V225" s="2588">
        <f>L225-O225</f>
        <v>1.7361111111111105E-2</v>
      </c>
      <c r="W225" s="1801"/>
      <c r="X225" s="1801"/>
    </row>
    <row r="226" spans="1:24" s="1810" customFormat="1">
      <c r="A226" s="1801">
        <v>223</v>
      </c>
      <c r="B226" s="1801">
        <v>2427</v>
      </c>
      <c r="C226" s="1823">
        <v>166482</v>
      </c>
      <c r="D226" s="1801" t="s">
        <v>14426</v>
      </c>
      <c r="E226" s="1823" t="s">
        <v>14428</v>
      </c>
      <c r="F226" s="1805" t="s">
        <v>6988</v>
      </c>
      <c r="G226" s="1805" t="s">
        <v>10747</v>
      </c>
      <c r="H226" s="1805" t="s">
        <v>3369</v>
      </c>
      <c r="I226" s="1805" t="s">
        <v>1937</v>
      </c>
      <c r="J226" s="2706" t="s">
        <v>4579</v>
      </c>
      <c r="K226" s="2391" t="s">
        <v>14429</v>
      </c>
      <c r="L226" s="1807">
        <v>0.40277777777777779</v>
      </c>
      <c r="M226" s="1807">
        <v>0.47916666666666669</v>
      </c>
      <c r="N226" s="1801" t="s">
        <v>8163</v>
      </c>
      <c r="O226" s="1807">
        <v>0.38541666666666669</v>
      </c>
      <c r="P226" s="2511" t="s">
        <v>34</v>
      </c>
      <c r="Q226" s="2511" t="s">
        <v>34</v>
      </c>
      <c r="R226" s="1801" t="s">
        <v>35</v>
      </c>
      <c r="S226" s="1801" t="s">
        <v>35</v>
      </c>
      <c r="T226" s="1801" t="s">
        <v>36</v>
      </c>
      <c r="U226" s="1801" t="s">
        <v>72</v>
      </c>
      <c r="V226" s="2588">
        <f>L226-O226</f>
        <v>1.7361111111111105E-2</v>
      </c>
      <c r="W226" s="1801"/>
      <c r="X226" s="1801"/>
    </row>
    <row r="227" spans="1:24" s="1810" customFormat="1">
      <c r="A227" s="1801">
        <v>224</v>
      </c>
      <c r="B227" s="1801">
        <v>4503</v>
      </c>
      <c r="C227" s="1823">
        <v>174835</v>
      </c>
      <c r="D227" s="1801" t="s">
        <v>14426</v>
      </c>
      <c r="E227" s="1823" t="s">
        <v>9876</v>
      </c>
      <c r="F227" s="1805" t="s">
        <v>108</v>
      </c>
      <c r="G227" s="1805" t="s">
        <v>14323</v>
      </c>
      <c r="H227" s="1805" t="s">
        <v>29</v>
      </c>
      <c r="I227" s="1805" t="s">
        <v>110</v>
      </c>
      <c r="J227" s="2706" t="s">
        <v>4579</v>
      </c>
      <c r="K227" s="1818" t="s">
        <v>398</v>
      </c>
      <c r="L227" s="1807">
        <v>0.44583333333333336</v>
      </c>
      <c r="M227" s="1807">
        <v>0.55833333333333335</v>
      </c>
      <c r="N227" s="1801" t="s">
        <v>33</v>
      </c>
      <c r="O227" s="1807">
        <v>0.4375</v>
      </c>
      <c r="P227" s="2511" t="s">
        <v>34</v>
      </c>
      <c r="Q227" s="2511" t="s">
        <v>34</v>
      </c>
      <c r="R227" s="1801" t="s">
        <v>35</v>
      </c>
      <c r="S227" s="1801" t="s">
        <v>35</v>
      </c>
      <c r="T227" s="1801" t="s">
        <v>36</v>
      </c>
      <c r="U227" s="1801" t="s">
        <v>72</v>
      </c>
      <c r="V227" s="2588">
        <f>L227-O227</f>
        <v>8.3333333333333592E-3</v>
      </c>
      <c r="W227" s="1801"/>
      <c r="X227" s="1801"/>
    </row>
    <row r="228" spans="1:24" s="1810" customFormat="1">
      <c r="A228" s="1801">
        <v>225</v>
      </c>
      <c r="B228" s="1801"/>
      <c r="C228" s="1823">
        <v>225743</v>
      </c>
      <c r="D228" s="1801" t="s">
        <v>14426</v>
      </c>
      <c r="E228" s="1823" t="s">
        <v>14430</v>
      </c>
      <c r="F228" s="1805" t="s">
        <v>2095</v>
      </c>
      <c r="G228" s="1805" t="s">
        <v>1559</v>
      </c>
      <c r="H228" s="1805" t="s">
        <v>29</v>
      </c>
      <c r="I228" s="1805" t="s">
        <v>11345</v>
      </c>
      <c r="J228" s="2706" t="s">
        <v>4579</v>
      </c>
      <c r="K228" s="1818" t="s">
        <v>621</v>
      </c>
      <c r="L228" s="1807">
        <v>0.56388888888888888</v>
      </c>
      <c r="M228" s="1807">
        <v>0.66666666666666663</v>
      </c>
      <c r="N228" s="1801" t="s">
        <v>33</v>
      </c>
      <c r="O228" s="1807">
        <v>0.55555555555555558</v>
      </c>
      <c r="P228" s="2511" t="s">
        <v>34</v>
      </c>
      <c r="Q228" s="2511" t="s">
        <v>34</v>
      </c>
      <c r="R228" s="1801" t="s">
        <v>36</v>
      </c>
      <c r="S228" s="1801" t="s">
        <v>600</v>
      </c>
      <c r="T228" s="1801" t="s">
        <v>36</v>
      </c>
      <c r="U228" s="1801" t="s">
        <v>33</v>
      </c>
      <c r="V228" s="2588">
        <f>L228-O228</f>
        <v>8.3333333333333037E-3</v>
      </c>
      <c r="W228" s="1801"/>
      <c r="X228" s="1801"/>
    </row>
    <row r="229" spans="1:24" s="1810" customFormat="1">
      <c r="A229" s="1801">
        <v>226</v>
      </c>
      <c r="B229" s="1801"/>
      <c r="C229" s="1823">
        <v>224210</v>
      </c>
      <c r="D229" s="1801" t="s">
        <v>14426</v>
      </c>
      <c r="E229" s="1823" t="s">
        <v>8525</v>
      </c>
      <c r="F229" s="1805" t="s">
        <v>835</v>
      </c>
      <c r="G229" s="1805" t="s">
        <v>14323</v>
      </c>
      <c r="H229" s="1805" t="s">
        <v>29</v>
      </c>
      <c r="I229" s="1805" t="s">
        <v>14431</v>
      </c>
      <c r="J229" s="2706" t="s">
        <v>4579</v>
      </c>
      <c r="K229" s="2388" t="s">
        <v>168</v>
      </c>
      <c r="L229" s="1807">
        <v>0.6875</v>
      </c>
      <c r="M229" s="1807">
        <v>0.72569444444444442</v>
      </c>
      <c r="N229" s="1801" t="s">
        <v>33</v>
      </c>
      <c r="O229" s="1807">
        <v>0.67361111111111116</v>
      </c>
      <c r="P229" s="2511" t="s">
        <v>34</v>
      </c>
      <c r="Q229" s="2511" t="s">
        <v>34</v>
      </c>
      <c r="R229" s="1801"/>
      <c r="S229" s="1801"/>
      <c r="T229" s="1801"/>
      <c r="U229" s="1801"/>
      <c r="V229" s="2588">
        <f>L229-O229</f>
        <v>1.388888888888884E-2</v>
      </c>
      <c r="W229" s="1801"/>
      <c r="X229" s="1801"/>
    </row>
    <row r="230" spans="1:24" s="1810" customFormat="1">
      <c r="A230" s="1801">
        <v>227</v>
      </c>
      <c r="B230" s="1801">
        <v>4604</v>
      </c>
      <c r="C230" s="1823">
        <v>161748</v>
      </c>
      <c r="D230" s="1801" t="s">
        <v>14426</v>
      </c>
      <c r="E230" s="1823" t="s">
        <v>14432</v>
      </c>
      <c r="F230" s="1805" t="s">
        <v>253</v>
      </c>
      <c r="G230" s="1805" t="s">
        <v>401</v>
      </c>
      <c r="H230" s="1805" t="s">
        <v>237</v>
      </c>
      <c r="I230" s="1811" t="s">
        <v>14433</v>
      </c>
      <c r="J230" s="2706" t="s">
        <v>4579</v>
      </c>
      <c r="K230" s="1818" t="s">
        <v>5900</v>
      </c>
      <c r="L230" s="1807">
        <v>0.40833333333333333</v>
      </c>
      <c r="M230" s="1807">
        <v>0.75</v>
      </c>
      <c r="N230" s="1801" t="s">
        <v>33</v>
      </c>
      <c r="O230" s="1807">
        <v>0.39583333333333331</v>
      </c>
      <c r="P230" s="2511" t="s">
        <v>34</v>
      </c>
      <c r="Q230" s="2511" t="s">
        <v>34</v>
      </c>
      <c r="R230" s="1801" t="s">
        <v>35</v>
      </c>
      <c r="S230" s="1801" t="s">
        <v>35</v>
      </c>
      <c r="T230" s="1801" t="s">
        <v>36</v>
      </c>
      <c r="U230" s="1801" t="s">
        <v>72</v>
      </c>
      <c r="V230" s="2588">
        <f>L230-O230</f>
        <v>1.2500000000000011E-2</v>
      </c>
      <c r="W230" s="1801"/>
      <c r="X230" s="1801"/>
    </row>
    <row r="231" spans="1:24">
      <c r="A231" s="1801">
        <v>228</v>
      </c>
      <c r="B231" s="775"/>
      <c r="C231" s="1629">
        <v>174099</v>
      </c>
      <c r="D231" s="775" t="s">
        <v>14426</v>
      </c>
      <c r="E231" s="1629" t="s">
        <v>14434</v>
      </c>
      <c r="F231" s="1503" t="s">
        <v>295</v>
      </c>
      <c r="G231" s="2105" t="s">
        <v>69</v>
      </c>
      <c r="H231" s="1503" t="s">
        <v>70</v>
      </c>
      <c r="I231" s="2105" t="s">
        <v>11209</v>
      </c>
      <c r="J231" s="2698" t="s">
        <v>4579</v>
      </c>
      <c r="K231" s="1364"/>
      <c r="L231" s="1498"/>
      <c r="M231" s="1498"/>
      <c r="N231" s="2447" t="s">
        <v>37</v>
      </c>
      <c r="O231" s="1498"/>
      <c r="P231" s="2535"/>
      <c r="Q231" s="2535"/>
      <c r="R231" s="775"/>
      <c r="S231" s="775"/>
      <c r="T231" s="775"/>
      <c r="U231" s="775"/>
      <c r="V231" s="2731"/>
      <c r="W231" s="775"/>
      <c r="X231" s="775"/>
    </row>
    <row r="232" spans="1:24">
      <c r="A232" s="1801">
        <v>229</v>
      </c>
      <c r="B232" s="775"/>
      <c r="C232" s="1629">
        <v>206336</v>
      </c>
      <c r="D232" s="775" t="s">
        <v>14426</v>
      </c>
      <c r="E232" s="1629" t="s">
        <v>13066</v>
      </c>
      <c r="F232" s="1503" t="s">
        <v>2116</v>
      </c>
      <c r="G232" s="2105" t="s">
        <v>69</v>
      </c>
      <c r="H232" s="1503" t="s">
        <v>70</v>
      </c>
      <c r="I232" s="2105" t="s">
        <v>13125</v>
      </c>
      <c r="J232" s="2698" t="s">
        <v>4579</v>
      </c>
      <c r="K232" s="1364"/>
      <c r="L232" s="775"/>
      <c r="M232" s="775"/>
      <c r="N232" s="2447" t="s">
        <v>37</v>
      </c>
      <c r="O232" s="775"/>
      <c r="P232" s="2535"/>
      <c r="Q232" s="2535"/>
      <c r="R232" s="775"/>
      <c r="S232" s="775"/>
      <c r="T232" s="775"/>
      <c r="U232" s="775"/>
      <c r="V232" s="2731"/>
      <c r="W232" s="775"/>
      <c r="X232" s="775"/>
    </row>
    <row r="233" spans="1:24">
      <c r="A233" s="1801">
        <v>230</v>
      </c>
      <c r="B233" s="775"/>
      <c r="C233" s="1629">
        <v>225405</v>
      </c>
      <c r="D233" s="775" t="s">
        <v>14426</v>
      </c>
      <c r="E233" s="1629" t="s">
        <v>14435</v>
      </c>
      <c r="F233" s="1503" t="s">
        <v>192</v>
      </c>
      <c r="G233" s="2105" t="s">
        <v>69</v>
      </c>
      <c r="H233" s="1503" t="s">
        <v>70</v>
      </c>
      <c r="I233" s="2105" t="s">
        <v>11482</v>
      </c>
      <c r="J233" s="2698" t="s">
        <v>4579</v>
      </c>
      <c r="K233" s="1364"/>
      <c r="L233" s="775"/>
      <c r="M233" s="775"/>
      <c r="N233" s="2447" t="s">
        <v>37</v>
      </c>
      <c r="O233" s="775"/>
      <c r="P233" s="2535"/>
      <c r="Q233" s="2535"/>
      <c r="R233" s="775"/>
      <c r="S233" s="775"/>
      <c r="T233" s="775"/>
      <c r="U233" s="775"/>
      <c r="V233" s="2731"/>
      <c r="W233" s="775"/>
      <c r="X233" s="775"/>
    </row>
    <row r="234" spans="1:24">
      <c r="A234" s="1801">
        <v>231</v>
      </c>
      <c r="B234" s="775"/>
      <c r="C234" s="1629">
        <v>134575</v>
      </c>
      <c r="D234" s="775" t="s">
        <v>14426</v>
      </c>
      <c r="E234" s="1629" t="s">
        <v>14436</v>
      </c>
      <c r="F234" s="1503" t="s">
        <v>524</v>
      </c>
      <c r="G234" s="2105" t="s">
        <v>69</v>
      </c>
      <c r="H234" s="1503" t="s">
        <v>70</v>
      </c>
      <c r="I234" s="2105" t="s">
        <v>11482</v>
      </c>
      <c r="J234" s="2698" t="s">
        <v>4579</v>
      </c>
      <c r="K234" s="1364"/>
      <c r="L234" s="775"/>
      <c r="M234" s="775"/>
      <c r="N234" s="2447" t="s">
        <v>37</v>
      </c>
      <c r="O234" s="775"/>
      <c r="P234" s="2535"/>
      <c r="Q234" s="2535"/>
      <c r="R234" s="775"/>
      <c r="S234" s="775"/>
      <c r="T234" s="775"/>
      <c r="U234" s="775"/>
      <c r="V234" s="2731"/>
      <c r="W234" s="775"/>
      <c r="X234" s="775"/>
    </row>
    <row r="235" spans="1:24" s="1810" customFormat="1">
      <c r="A235" s="1801">
        <v>232</v>
      </c>
      <c r="B235" s="1801">
        <v>4550</v>
      </c>
      <c r="C235" s="1823">
        <v>138139</v>
      </c>
      <c r="D235" s="1801" t="s">
        <v>14426</v>
      </c>
      <c r="E235" s="1823" t="s">
        <v>14437</v>
      </c>
      <c r="F235" s="1805" t="s">
        <v>524</v>
      </c>
      <c r="G235" s="1805" t="s">
        <v>9210</v>
      </c>
      <c r="H235" s="1805" t="s">
        <v>389</v>
      </c>
      <c r="I235" s="1811" t="s">
        <v>394</v>
      </c>
      <c r="J235" s="2706" t="s">
        <v>4579</v>
      </c>
      <c r="K235" s="1818" t="s">
        <v>7695</v>
      </c>
      <c r="L235" s="1807">
        <v>0.51736111111111116</v>
      </c>
      <c r="M235" s="1807">
        <v>0.61458333333333337</v>
      </c>
      <c r="N235" s="1801" t="s">
        <v>33</v>
      </c>
      <c r="O235" s="1807">
        <v>0.50347222222222221</v>
      </c>
      <c r="P235" s="2511" t="s">
        <v>34</v>
      </c>
      <c r="Q235" s="2511" t="s">
        <v>34</v>
      </c>
      <c r="R235" s="1801" t="s">
        <v>35</v>
      </c>
      <c r="S235" s="1801" t="s">
        <v>35</v>
      </c>
      <c r="T235" s="1801" t="s">
        <v>36</v>
      </c>
      <c r="U235" s="1801" t="s">
        <v>72</v>
      </c>
      <c r="V235" s="2588">
        <f>L235-O235</f>
        <v>1.3888888888888951E-2</v>
      </c>
      <c r="W235" s="1801"/>
      <c r="X235" s="1801"/>
    </row>
    <row r="236" spans="1:24" s="1810" customFormat="1">
      <c r="A236" s="1801">
        <v>233</v>
      </c>
      <c r="B236" s="1801">
        <v>6617</v>
      </c>
      <c r="C236" s="1805">
        <v>228564</v>
      </c>
      <c r="D236" s="1801" t="s">
        <v>14426</v>
      </c>
      <c r="E236" s="1805" t="s">
        <v>14438</v>
      </c>
      <c r="F236" s="1805" t="s">
        <v>244</v>
      </c>
      <c r="G236" s="1805" t="s">
        <v>9210</v>
      </c>
      <c r="H236" s="1805" t="s">
        <v>389</v>
      </c>
      <c r="I236" s="1805" t="s">
        <v>394</v>
      </c>
      <c r="J236" s="2706" t="s">
        <v>4579</v>
      </c>
      <c r="K236" s="1818" t="s">
        <v>854</v>
      </c>
      <c r="L236" s="1807">
        <v>0.64930555555555558</v>
      </c>
      <c r="M236" s="1807">
        <v>0.74305555555555558</v>
      </c>
      <c r="N236" s="1801" t="s">
        <v>33</v>
      </c>
      <c r="O236" s="1807">
        <v>0.63194444444444442</v>
      </c>
      <c r="P236" s="2511" t="s">
        <v>34</v>
      </c>
      <c r="Q236" s="2511" t="s">
        <v>34</v>
      </c>
      <c r="R236" s="1801" t="s">
        <v>35</v>
      </c>
      <c r="S236" s="1801" t="s">
        <v>35</v>
      </c>
      <c r="T236" s="1801" t="s">
        <v>36</v>
      </c>
      <c r="U236" s="1801" t="s">
        <v>72</v>
      </c>
      <c r="V236" s="2588">
        <f>L236-O236</f>
        <v>1.736111111111116E-2</v>
      </c>
      <c r="W236" s="1801"/>
      <c r="X236" s="1801"/>
    </row>
    <row r="237" spans="1:24" s="1810" customFormat="1">
      <c r="A237" s="1801">
        <v>234</v>
      </c>
      <c r="B237" s="1801">
        <v>4537</v>
      </c>
      <c r="C237" s="1823">
        <v>220317</v>
      </c>
      <c r="D237" s="1801" t="s">
        <v>14426</v>
      </c>
      <c r="E237" s="1823" t="s">
        <v>14439</v>
      </c>
      <c r="F237" s="1805" t="s">
        <v>510</v>
      </c>
      <c r="G237" s="1805" t="s">
        <v>617</v>
      </c>
      <c r="H237" s="1805" t="s">
        <v>463</v>
      </c>
      <c r="I237" s="1811" t="s">
        <v>12015</v>
      </c>
      <c r="J237" s="2706" t="s">
        <v>4579</v>
      </c>
      <c r="K237" s="1818" t="s">
        <v>366</v>
      </c>
      <c r="L237" s="1807">
        <v>0.34375</v>
      </c>
      <c r="M237" s="1807">
        <v>0.46319444444444446</v>
      </c>
      <c r="N237" s="1801" t="s">
        <v>33</v>
      </c>
      <c r="O237" s="1807">
        <v>0.33333333333333331</v>
      </c>
      <c r="P237" s="2511" t="s">
        <v>34</v>
      </c>
      <c r="Q237" s="2511" t="s">
        <v>34</v>
      </c>
      <c r="R237" s="1801" t="s">
        <v>35</v>
      </c>
      <c r="S237" s="1801" t="s">
        <v>35</v>
      </c>
      <c r="T237" s="1801" t="s">
        <v>36</v>
      </c>
      <c r="U237" s="1801" t="s">
        <v>72</v>
      </c>
      <c r="V237" s="2588">
        <f>L237-O237</f>
        <v>1.0416666666666685E-2</v>
      </c>
      <c r="W237" s="1801"/>
      <c r="X237" s="1801"/>
    </row>
    <row r="238" spans="1:24" s="1810" customFormat="1">
      <c r="A238" s="1801">
        <v>235</v>
      </c>
      <c r="B238" s="1801">
        <v>4619</v>
      </c>
      <c r="C238" s="1823">
        <v>226893</v>
      </c>
      <c r="D238" s="1801" t="s">
        <v>14426</v>
      </c>
      <c r="E238" s="1823" t="s">
        <v>14440</v>
      </c>
      <c r="F238" s="1805" t="s">
        <v>587</v>
      </c>
      <c r="G238" s="1805" t="s">
        <v>617</v>
      </c>
      <c r="H238" s="1805" t="s">
        <v>463</v>
      </c>
      <c r="I238" s="1811" t="s">
        <v>11237</v>
      </c>
      <c r="J238" s="2706" t="s">
        <v>4579</v>
      </c>
      <c r="K238" s="1818" t="s">
        <v>854</v>
      </c>
      <c r="L238" s="1807">
        <v>0.46875</v>
      </c>
      <c r="M238" s="1807">
        <v>0.66666666666666663</v>
      </c>
      <c r="N238" s="1801" t="s">
        <v>33</v>
      </c>
      <c r="O238" s="1807">
        <v>0.45833333333333331</v>
      </c>
      <c r="P238" s="2511" t="s">
        <v>34</v>
      </c>
      <c r="Q238" s="2511" t="s">
        <v>34</v>
      </c>
      <c r="R238" s="1801" t="s">
        <v>36</v>
      </c>
      <c r="S238" s="1801" t="s">
        <v>600</v>
      </c>
      <c r="T238" s="1801" t="s">
        <v>36</v>
      </c>
      <c r="U238" s="1801" t="s">
        <v>33</v>
      </c>
      <c r="V238" s="2588">
        <f>L238-O238</f>
        <v>1.0416666666666685E-2</v>
      </c>
      <c r="W238" s="1801"/>
      <c r="X238" s="1801"/>
    </row>
    <row r="239" spans="1:24" s="1810" customFormat="1">
      <c r="A239" s="1801">
        <v>236</v>
      </c>
      <c r="B239" s="1801">
        <v>4536</v>
      </c>
      <c r="C239" s="1823">
        <v>223802</v>
      </c>
      <c r="D239" s="1801" t="s">
        <v>14426</v>
      </c>
      <c r="E239" s="1823" t="s">
        <v>14441</v>
      </c>
      <c r="F239" s="1805" t="s">
        <v>1118</v>
      </c>
      <c r="G239" s="1805" t="s">
        <v>617</v>
      </c>
      <c r="H239" s="1805" t="s">
        <v>463</v>
      </c>
      <c r="I239" s="1811" t="s">
        <v>11477</v>
      </c>
      <c r="J239" s="2706" t="s">
        <v>4579</v>
      </c>
      <c r="K239" s="1818" t="s">
        <v>5946</v>
      </c>
      <c r="L239" s="1807">
        <v>0.67013888888888884</v>
      </c>
      <c r="M239" s="1807">
        <v>0.76388888888888884</v>
      </c>
      <c r="N239" s="1801" t="s">
        <v>33</v>
      </c>
      <c r="O239" s="1807">
        <v>0.65972222222222221</v>
      </c>
      <c r="P239" s="2511" t="s">
        <v>34</v>
      </c>
      <c r="Q239" s="2511" t="s">
        <v>34</v>
      </c>
      <c r="R239" s="1801" t="s">
        <v>36</v>
      </c>
      <c r="S239" s="1801" t="s">
        <v>600</v>
      </c>
      <c r="T239" s="1801" t="s">
        <v>36</v>
      </c>
      <c r="U239" s="1801" t="s">
        <v>33</v>
      </c>
      <c r="V239" s="2588">
        <f>L239-O239</f>
        <v>1.041666666666663E-2</v>
      </c>
      <c r="W239" s="1801"/>
      <c r="X239" s="1801"/>
    </row>
    <row r="240" spans="1:24" s="1810" customFormat="1">
      <c r="A240" s="1801">
        <v>237</v>
      </c>
      <c r="B240" s="1801">
        <v>4584</v>
      </c>
      <c r="C240" s="1823">
        <v>74642</v>
      </c>
      <c r="D240" s="1801" t="s">
        <v>14426</v>
      </c>
      <c r="E240" s="1823" t="s">
        <v>14442</v>
      </c>
      <c r="F240" s="1805" t="s">
        <v>1024</v>
      </c>
      <c r="G240" s="1805" t="s">
        <v>617</v>
      </c>
      <c r="H240" s="1805" t="s">
        <v>463</v>
      </c>
      <c r="I240" s="1811" t="s">
        <v>13022</v>
      </c>
      <c r="J240" s="2706" t="s">
        <v>4579</v>
      </c>
      <c r="K240" s="1818" t="s">
        <v>4533</v>
      </c>
      <c r="L240" s="1807">
        <v>0.77083333333333337</v>
      </c>
      <c r="M240" s="1807">
        <v>0.85069444444444442</v>
      </c>
      <c r="N240" s="1801" t="s">
        <v>33</v>
      </c>
      <c r="O240" s="1807">
        <v>0.75694444444444442</v>
      </c>
      <c r="P240" s="2511" t="s">
        <v>34</v>
      </c>
      <c r="Q240" s="2511" t="s">
        <v>34</v>
      </c>
      <c r="R240" s="1801" t="s">
        <v>36</v>
      </c>
      <c r="S240" s="1801" t="s">
        <v>600</v>
      </c>
      <c r="T240" s="1801" t="s">
        <v>36</v>
      </c>
      <c r="U240" s="1801" t="s">
        <v>33</v>
      </c>
      <c r="V240" s="2588">
        <f>L240-O240</f>
        <v>1.3888888888888951E-2</v>
      </c>
      <c r="W240" s="1801"/>
      <c r="X240" s="1801"/>
    </row>
    <row r="241" spans="1:24" s="1810" customFormat="1" ht="19.5" customHeight="1">
      <c r="A241" s="1801">
        <v>238</v>
      </c>
      <c r="B241" s="1801"/>
      <c r="C241" s="1823">
        <v>227465</v>
      </c>
      <c r="D241" s="1801" t="s">
        <v>14426</v>
      </c>
      <c r="E241" s="1823" t="s">
        <v>14443</v>
      </c>
      <c r="F241" s="1805" t="s">
        <v>78</v>
      </c>
      <c r="G241" s="1811" t="s">
        <v>214</v>
      </c>
      <c r="H241" s="1805" t="s">
        <v>215</v>
      </c>
      <c r="I241" s="1805" t="s">
        <v>14444</v>
      </c>
      <c r="J241" s="2706" t="s">
        <v>4579</v>
      </c>
      <c r="K241" s="1818" t="s">
        <v>854</v>
      </c>
      <c r="L241" s="1807">
        <v>0.35069444444444442</v>
      </c>
      <c r="M241" s="1807">
        <v>0.42083333333333334</v>
      </c>
      <c r="N241" s="1801" t="s">
        <v>219</v>
      </c>
      <c r="O241" s="1807">
        <v>0.34027777777777779</v>
      </c>
      <c r="P241" s="2511" t="s">
        <v>34</v>
      </c>
      <c r="Q241" s="2511" t="s">
        <v>34</v>
      </c>
      <c r="R241" s="1801" t="s">
        <v>36</v>
      </c>
      <c r="S241" s="1801" t="s">
        <v>600</v>
      </c>
      <c r="T241" s="1801" t="s">
        <v>36</v>
      </c>
      <c r="U241" s="1801" t="s">
        <v>33</v>
      </c>
      <c r="V241" s="2588">
        <f>L241-O241</f>
        <v>1.041666666666663E-2</v>
      </c>
      <c r="W241" s="1801"/>
      <c r="X241" s="1801"/>
    </row>
    <row r="242" spans="1:24" s="1810" customFormat="1" ht="20.25" customHeight="1">
      <c r="A242" s="1801">
        <v>239</v>
      </c>
      <c r="B242" s="1801"/>
      <c r="C242" s="2106">
        <v>228514</v>
      </c>
      <c r="D242" s="1801" t="s">
        <v>14426</v>
      </c>
      <c r="E242" s="2106" t="s">
        <v>14445</v>
      </c>
      <c r="F242" s="2106" t="s">
        <v>908</v>
      </c>
      <c r="G242" s="2353" t="s">
        <v>214</v>
      </c>
      <c r="H242" s="2106" t="s">
        <v>215</v>
      </c>
      <c r="I242" s="2106" t="s">
        <v>11389</v>
      </c>
      <c r="J242" s="2706" t="s">
        <v>4579</v>
      </c>
      <c r="K242" s="1818" t="s">
        <v>398</v>
      </c>
      <c r="L242" s="1807">
        <v>0.4375</v>
      </c>
      <c r="M242" s="1807">
        <v>0.49305555555555558</v>
      </c>
      <c r="N242" s="1801" t="s">
        <v>219</v>
      </c>
      <c r="O242" s="1807">
        <v>0.43055555555555558</v>
      </c>
      <c r="P242" s="2511" t="s">
        <v>34</v>
      </c>
      <c r="Q242" s="2511" t="s">
        <v>34</v>
      </c>
      <c r="R242" s="1801" t="s">
        <v>36</v>
      </c>
      <c r="S242" s="1801" t="s">
        <v>600</v>
      </c>
      <c r="T242" s="1801" t="s">
        <v>36</v>
      </c>
      <c r="U242" s="1801" t="s">
        <v>545</v>
      </c>
      <c r="V242" s="2588">
        <f>L242-O242</f>
        <v>6.9444444444444198E-3</v>
      </c>
      <c r="W242" s="1801"/>
      <c r="X242" s="1801"/>
    </row>
    <row r="243" spans="1:24" s="1810" customFormat="1" ht="18.75" customHeight="1">
      <c r="A243" s="1801">
        <v>240</v>
      </c>
      <c r="B243" s="1801"/>
      <c r="C243" s="2106">
        <v>199715</v>
      </c>
      <c r="D243" s="1801" t="s">
        <v>14426</v>
      </c>
      <c r="E243" s="2106" t="s">
        <v>11521</v>
      </c>
      <c r="F243" s="2106" t="s">
        <v>759</v>
      </c>
      <c r="G243" s="2353" t="s">
        <v>214</v>
      </c>
      <c r="H243" s="2106" t="s">
        <v>215</v>
      </c>
      <c r="I243" s="2353" t="s">
        <v>14446</v>
      </c>
      <c r="J243" s="2706" t="s">
        <v>4579</v>
      </c>
      <c r="K243" s="2389" t="s">
        <v>6919</v>
      </c>
      <c r="L243" s="1807">
        <v>0.50208333333333333</v>
      </c>
      <c r="M243" s="1807">
        <v>0.52777777777777779</v>
      </c>
      <c r="N243" s="1801" t="s">
        <v>219</v>
      </c>
      <c r="O243" s="1807">
        <v>0.49305555555555558</v>
      </c>
      <c r="P243" s="2511" t="s">
        <v>34</v>
      </c>
      <c r="Q243" s="2511" t="s">
        <v>34</v>
      </c>
      <c r="R243" s="1801" t="s">
        <v>36</v>
      </c>
      <c r="S243" s="1801" t="s">
        <v>600</v>
      </c>
      <c r="T243" s="1801" t="s">
        <v>36</v>
      </c>
      <c r="U243" s="1801" t="s">
        <v>545</v>
      </c>
      <c r="V243" s="2588">
        <f>L243-O243</f>
        <v>9.0277777777777457E-3</v>
      </c>
      <c r="W243" s="1801"/>
      <c r="X243" s="1801"/>
    </row>
    <row r="244" spans="1:24" s="1810" customFormat="1" ht="18.75" customHeight="1">
      <c r="A244" s="1801">
        <v>241</v>
      </c>
      <c r="B244" s="1801"/>
      <c r="C244" s="2106">
        <v>217992</v>
      </c>
      <c r="D244" s="1801" t="s">
        <v>14426</v>
      </c>
      <c r="E244" s="2106" t="s">
        <v>14447</v>
      </c>
      <c r="F244" s="2106" t="s">
        <v>1112</v>
      </c>
      <c r="G244" s="2353" t="s">
        <v>214</v>
      </c>
      <c r="H244" s="2106" t="s">
        <v>215</v>
      </c>
      <c r="I244" s="2106" t="s">
        <v>14448</v>
      </c>
      <c r="J244" s="2706" t="s">
        <v>4579</v>
      </c>
      <c r="K244" s="2389" t="s">
        <v>489</v>
      </c>
      <c r="L244" s="1807">
        <v>0.55555555555555558</v>
      </c>
      <c r="M244" s="1807">
        <v>0.61458333333333337</v>
      </c>
      <c r="N244" s="1801" t="s">
        <v>219</v>
      </c>
      <c r="O244" s="1807">
        <v>0.54513888888888884</v>
      </c>
      <c r="P244" s="2511" t="s">
        <v>34</v>
      </c>
      <c r="Q244" s="2511" t="s">
        <v>34</v>
      </c>
      <c r="R244" s="1801" t="s">
        <v>36</v>
      </c>
      <c r="S244" s="1801" t="s">
        <v>600</v>
      </c>
      <c r="T244" s="1801" t="s">
        <v>36</v>
      </c>
      <c r="U244" s="1801" t="s">
        <v>545</v>
      </c>
      <c r="V244" s="2588">
        <f>L244-O244</f>
        <v>1.0416666666666741E-2</v>
      </c>
      <c r="W244" s="1801"/>
      <c r="X244" s="1801"/>
    </row>
    <row r="245" spans="1:24" s="1810" customFormat="1">
      <c r="A245" s="1801">
        <v>242</v>
      </c>
      <c r="B245" s="1801">
        <v>3544</v>
      </c>
      <c r="C245" s="2106">
        <v>228985</v>
      </c>
      <c r="D245" s="1801" t="s">
        <v>14426</v>
      </c>
      <c r="E245" s="2106" t="s">
        <v>13730</v>
      </c>
      <c r="F245" s="2106" t="s">
        <v>908</v>
      </c>
      <c r="G245" s="2106" t="s">
        <v>13630</v>
      </c>
      <c r="H245" s="2106" t="s">
        <v>92</v>
      </c>
      <c r="I245" s="2353" t="s">
        <v>14311</v>
      </c>
      <c r="J245" s="1801" t="s">
        <v>188</v>
      </c>
      <c r="K245" s="2389" t="s">
        <v>4970</v>
      </c>
      <c r="L245" s="1807">
        <v>0.68402777777777779</v>
      </c>
      <c r="M245" s="1807">
        <v>0.73958333333333337</v>
      </c>
      <c r="N245" s="1801" t="s">
        <v>33</v>
      </c>
      <c r="O245" s="1807">
        <v>0.67361111111111116</v>
      </c>
      <c r="P245" s="2511" t="s">
        <v>34</v>
      </c>
      <c r="Q245" s="2511" t="s">
        <v>34</v>
      </c>
      <c r="R245" s="1801" t="s">
        <v>36</v>
      </c>
      <c r="S245" s="1801" t="s">
        <v>600</v>
      </c>
      <c r="T245" s="1801" t="s">
        <v>36</v>
      </c>
      <c r="U245" s="1801" t="s">
        <v>33</v>
      </c>
      <c r="V245" s="2588">
        <f>L245-O245</f>
        <v>1.041666666666663E-2</v>
      </c>
      <c r="W245" s="1801"/>
      <c r="X245" s="1801"/>
    </row>
    <row r="246" spans="1:24" s="1810" customFormat="1">
      <c r="A246" s="1801">
        <v>243</v>
      </c>
      <c r="B246" s="1801">
        <v>4542</v>
      </c>
      <c r="C246" s="2106">
        <v>225427</v>
      </c>
      <c r="D246" s="1801" t="s">
        <v>14426</v>
      </c>
      <c r="E246" s="2106" t="s">
        <v>11353</v>
      </c>
      <c r="F246" s="2106" t="s">
        <v>587</v>
      </c>
      <c r="G246" s="2106" t="s">
        <v>495</v>
      </c>
      <c r="H246" s="2106" t="s">
        <v>343</v>
      </c>
      <c r="I246" s="2353" t="s">
        <v>14449</v>
      </c>
      <c r="J246" s="2706" t="s">
        <v>4579</v>
      </c>
      <c r="K246" s="2390" t="s">
        <v>5946</v>
      </c>
      <c r="L246" s="1807">
        <v>0.58888888888888891</v>
      </c>
      <c r="M246" s="1807">
        <v>0.64583333333333337</v>
      </c>
      <c r="N246" s="1801" t="s">
        <v>33</v>
      </c>
      <c r="O246" s="1807">
        <v>0.56944444444444442</v>
      </c>
      <c r="P246" s="2511" t="s">
        <v>34</v>
      </c>
      <c r="Q246" s="2511" t="s">
        <v>34</v>
      </c>
      <c r="R246" s="1801" t="s">
        <v>35</v>
      </c>
      <c r="S246" s="1801" t="s">
        <v>35</v>
      </c>
      <c r="T246" s="1801" t="s">
        <v>36</v>
      </c>
      <c r="U246" s="1801" t="s">
        <v>72</v>
      </c>
      <c r="V246" s="2588">
        <f>L246-O246</f>
        <v>1.9444444444444486E-2</v>
      </c>
      <c r="W246" s="1801"/>
      <c r="X246" s="1801"/>
    </row>
    <row r="247" spans="1:24" s="1810" customFormat="1">
      <c r="A247" s="1801">
        <v>244</v>
      </c>
      <c r="B247" s="1801">
        <v>2115</v>
      </c>
      <c r="C247" s="2106">
        <v>137171</v>
      </c>
      <c r="D247" s="1801" t="s">
        <v>14426</v>
      </c>
      <c r="E247" s="2106" t="s">
        <v>14450</v>
      </c>
      <c r="F247" s="2106" t="s">
        <v>3783</v>
      </c>
      <c r="G247" s="2106" t="s">
        <v>11467</v>
      </c>
      <c r="H247" s="2106" t="s">
        <v>41</v>
      </c>
      <c r="I247" s="2106" t="s">
        <v>4197</v>
      </c>
      <c r="J247" s="2706" t="s">
        <v>4579</v>
      </c>
      <c r="K247" s="2389" t="s">
        <v>3773</v>
      </c>
      <c r="L247" s="1807">
        <v>0.3611111111111111</v>
      </c>
      <c r="M247" s="1807">
        <v>0.75694444444444442</v>
      </c>
      <c r="N247" s="1801" t="s">
        <v>33</v>
      </c>
      <c r="O247" s="1807">
        <v>0.35416666666666669</v>
      </c>
      <c r="P247" s="2511" t="s">
        <v>34</v>
      </c>
      <c r="Q247" s="2511" t="s">
        <v>34</v>
      </c>
      <c r="R247" s="1801" t="s">
        <v>35</v>
      </c>
      <c r="S247" s="1801" t="s">
        <v>35</v>
      </c>
      <c r="T247" s="1801" t="s">
        <v>36</v>
      </c>
      <c r="U247" s="1801" t="s">
        <v>72</v>
      </c>
      <c r="V247" s="2588">
        <f>L247-O247</f>
        <v>6.9444444444444198E-3</v>
      </c>
      <c r="W247" s="1801"/>
      <c r="X247" s="1801"/>
    </row>
    <row r="248" spans="1:24" s="1810" customFormat="1" ht="27.75">
      <c r="A248" s="1801">
        <v>245</v>
      </c>
      <c r="B248" s="1801">
        <v>4554</v>
      </c>
      <c r="C248" s="2106">
        <v>223759</v>
      </c>
      <c r="D248" s="1801" t="s">
        <v>14426</v>
      </c>
      <c r="E248" s="2106" t="s">
        <v>14451</v>
      </c>
      <c r="F248" s="2106" t="s">
        <v>2947</v>
      </c>
      <c r="G248" s="2106" t="s">
        <v>2758</v>
      </c>
      <c r="H248" s="2106" t="s">
        <v>4426</v>
      </c>
      <c r="I248" s="2353" t="s">
        <v>14452</v>
      </c>
      <c r="J248" s="2706" t="s">
        <v>4579</v>
      </c>
      <c r="K248" s="1818" t="s">
        <v>691</v>
      </c>
      <c r="L248" s="1807">
        <v>0.35069444444444442</v>
      </c>
      <c r="M248" s="1807">
        <v>0.7583333333333333</v>
      </c>
      <c r="N248" s="1801" t="s">
        <v>33</v>
      </c>
      <c r="O248" s="1807">
        <v>0.33680555555555558</v>
      </c>
      <c r="P248" s="2511" t="s">
        <v>34</v>
      </c>
      <c r="Q248" s="2511" t="s">
        <v>34</v>
      </c>
      <c r="R248" s="1801" t="s">
        <v>35</v>
      </c>
      <c r="S248" s="1801" t="s">
        <v>35</v>
      </c>
      <c r="T248" s="1801" t="s">
        <v>36</v>
      </c>
      <c r="U248" s="1801" t="s">
        <v>72</v>
      </c>
      <c r="V248" s="2588">
        <f>L248-O248</f>
        <v>1.388888888888884E-2</v>
      </c>
      <c r="W248" s="1801"/>
      <c r="X248" s="1801"/>
    </row>
    <row r="249" spans="1:24" s="1810" customFormat="1">
      <c r="A249" s="1801">
        <v>246</v>
      </c>
      <c r="B249" s="1801">
        <v>4624</v>
      </c>
      <c r="C249" s="1823">
        <v>219417</v>
      </c>
      <c r="D249" s="1801" t="s">
        <v>14426</v>
      </c>
      <c r="E249" s="1823" t="s">
        <v>14453</v>
      </c>
      <c r="F249" s="1805"/>
      <c r="G249" s="1805" t="s">
        <v>214</v>
      </c>
      <c r="H249" s="1805" t="s">
        <v>215</v>
      </c>
      <c r="I249" s="1805" t="s">
        <v>14454</v>
      </c>
      <c r="J249" s="2706" t="s">
        <v>4579</v>
      </c>
      <c r="K249" s="1818" t="s">
        <v>4908</v>
      </c>
      <c r="L249" s="1807">
        <v>0.34791666666666665</v>
      </c>
      <c r="M249" s="1807">
        <v>0.59375</v>
      </c>
      <c r="N249" s="1801" t="s">
        <v>219</v>
      </c>
      <c r="O249" s="1807">
        <v>0.34027777777777779</v>
      </c>
      <c r="P249" s="2511" t="s">
        <v>34</v>
      </c>
      <c r="Q249" s="2511" t="s">
        <v>34</v>
      </c>
      <c r="R249" s="1801" t="s">
        <v>35</v>
      </c>
      <c r="S249" s="1801" t="s">
        <v>35</v>
      </c>
      <c r="T249" s="1801" t="s">
        <v>36</v>
      </c>
      <c r="U249" s="1801" t="s">
        <v>72</v>
      </c>
      <c r="V249" s="2588">
        <f>L249-O249</f>
        <v>7.6388888888888618E-3</v>
      </c>
      <c r="W249" s="1801"/>
      <c r="X249" s="1801"/>
    </row>
    <row r="250" spans="1:24" s="1810" customFormat="1">
      <c r="A250" s="1801">
        <v>247</v>
      </c>
      <c r="B250" s="1801"/>
      <c r="C250" s="1805">
        <v>227916</v>
      </c>
      <c r="D250" s="1801" t="s">
        <v>14426</v>
      </c>
      <c r="E250" s="1805" t="s">
        <v>2851</v>
      </c>
      <c r="F250" s="1805" t="s">
        <v>913</v>
      </c>
      <c r="G250" s="1805" t="s">
        <v>13630</v>
      </c>
      <c r="H250" s="1805" t="s">
        <v>92</v>
      </c>
      <c r="I250" s="1805" t="s">
        <v>4542</v>
      </c>
      <c r="J250" s="2706" t="s">
        <v>4579</v>
      </c>
      <c r="K250" s="1818" t="s">
        <v>168</v>
      </c>
      <c r="L250" s="1807">
        <v>0.60833333333333328</v>
      </c>
      <c r="M250" s="1807">
        <v>0.63541666666666663</v>
      </c>
      <c r="N250" s="1801" t="s">
        <v>33</v>
      </c>
      <c r="O250" s="1807">
        <v>0.59027777777777779</v>
      </c>
      <c r="P250" s="2511" t="s">
        <v>34</v>
      </c>
      <c r="Q250" s="2511" t="s">
        <v>34</v>
      </c>
      <c r="R250" s="1801" t="s">
        <v>35</v>
      </c>
      <c r="S250" s="1801" t="s">
        <v>35</v>
      </c>
      <c r="T250" s="1801" t="s">
        <v>36</v>
      </c>
      <c r="U250" s="1801" t="s">
        <v>72</v>
      </c>
      <c r="V250" s="2588">
        <f>L250-O250</f>
        <v>1.8055555555555491E-2</v>
      </c>
      <c r="W250" s="1801"/>
      <c r="X250" s="1801"/>
    </row>
    <row r="251" spans="1:24" s="1810" customFormat="1">
      <c r="A251" s="1801">
        <v>248</v>
      </c>
      <c r="B251" s="1801"/>
      <c r="C251" s="1823">
        <v>225809</v>
      </c>
      <c r="D251" s="1801" t="s">
        <v>14426</v>
      </c>
      <c r="E251" s="1823" t="s">
        <v>14455</v>
      </c>
      <c r="F251" s="1805" t="s">
        <v>1577</v>
      </c>
      <c r="G251" s="1805" t="s">
        <v>13630</v>
      </c>
      <c r="H251" s="1805" t="s">
        <v>92</v>
      </c>
      <c r="I251" s="1805" t="s">
        <v>12147</v>
      </c>
      <c r="J251" s="2706" t="s">
        <v>4579</v>
      </c>
      <c r="K251" s="1818" t="s">
        <v>5020</v>
      </c>
      <c r="L251" s="1807">
        <v>0.64583333333333337</v>
      </c>
      <c r="M251" s="1807">
        <v>0.67013888888888884</v>
      </c>
      <c r="N251" s="1801" t="s">
        <v>33</v>
      </c>
      <c r="O251" s="1807">
        <v>0.63888888888888884</v>
      </c>
      <c r="P251" s="2511" t="s">
        <v>34</v>
      </c>
      <c r="Q251" s="2511" t="s">
        <v>34</v>
      </c>
      <c r="R251" s="1801" t="s">
        <v>35</v>
      </c>
      <c r="S251" s="1801" t="s">
        <v>35</v>
      </c>
      <c r="T251" s="1801" t="s">
        <v>36</v>
      </c>
      <c r="U251" s="1801" t="s">
        <v>72</v>
      </c>
      <c r="V251" s="2588">
        <f>L251-O251</f>
        <v>6.9444444444445308E-3</v>
      </c>
      <c r="W251" s="1801"/>
      <c r="X251" s="1801"/>
    </row>
    <row r="252" spans="1:24" s="1810" customFormat="1" ht="27.75">
      <c r="A252" s="1801">
        <v>249</v>
      </c>
      <c r="B252" s="1801"/>
      <c r="C252" s="1823">
        <v>227299</v>
      </c>
      <c r="D252" s="1801" t="s">
        <v>14426</v>
      </c>
      <c r="E252" s="1823" t="s">
        <v>10744</v>
      </c>
      <c r="F252" s="1805" t="s">
        <v>1826</v>
      </c>
      <c r="G252" s="1805" t="s">
        <v>13630</v>
      </c>
      <c r="H252" s="1805" t="s">
        <v>92</v>
      </c>
      <c r="I252" s="1811" t="s">
        <v>14456</v>
      </c>
      <c r="J252" s="2706" t="s">
        <v>4579</v>
      </c>
      <c r="K252" s="1818" t="s">
        <v>6937</v>
      </c>
      <c r="L252" s="1807">
        <v>0.75208333333333333</v>
      </c>
      <c r="M252" s="1807">
        <v>0.68402777777777779</v>
      </c>
      <c r="N252" s="1801" t="s">
        <v>33</v>
      </c>
      <c r="O252" s="1807">
        <v>0.73611111111111116</v>
      </c>
      <c r="P252" s="2511" t="s">
        <v>34</v>
      </c>
      <c r="Q252" s="2511" t="s">
        <v>34</v>
      </c>
      <c r="R252" s="1801" t="s">
        <v>35</v>
      </c>
      <c r="S252" s="1801" t="s">
        <v>35</v>
      </c>
      <c r="T252" s="1801" t="s">
        <v>36</v>
      </c>
      <c r="U252" s="1801" t="s">
        <v>72</v>
      </c>
      <c r="V252" s="2588">
        <f>L252-O252</f>
        <v>1.5972222222222165E-2</v>
      </c>
      <c r="W252" s="1801"/>
      <c r="X252" s="1801"/>
    </row>
    <row r="253" spans="1:24" s="1810" customFormat="1">
      <c r="A253" s="1801">
        <v>250</v>
      </c>
      <c r="B253" s="1801">
        <v>4582</v>
      </c>
      <c r="C253" s="1823">
        <v>226334</v>
      </c>
      <c r="D253" s="1801" t="s">
        <v>14426</v>
      </c>
      <c r="E253" s="1823" t="s">
        <v>7717</v>
      </c>
      <c r="F253" s="1805" t="s">
        <v>1577</v>
      </c>
      <c r="G253" s="1805" t="s">
        <v>13630</v>
      </c>
      <c r="H253" s="1805" t="s">
        <v>92</v>
      </c>
      <c r="I253" s="1805" t="s">
        <v>394</v>
      </c>
      <c r="J253" s="2706" t="s">
        <v>4579</v>
      </c>
      <c r="K253" s="2391" t="s">
        <v>4685</v>
      </c>
      <c r="L253" s="1807">
        <v>0.6875</v>
      </c>
      <c r="M253" s="1807">
        <v>0.75694444444444442</v>
      </c>
      <c r="N253" s="1801" t="s">
        <v>33</v>
      </c>
      <c r="O253" s="1807">
        <v>0.67013888888888884</v>
      </c>
      <c r="P253" s="2511" t="s">
        <v>34</v>
      </c>
      <c r="Q253" s="2511" t="s">
        <v>34</v>
      </c>
      <c r="R253" s="1801" t="s">
        <v>35</v>
      </c>
      <c r="S253" s="1801" t="s">
        <v>35</v>
      </c>
      <c r="T253" s="1801" t="s">
        <v>36</v>
      </c>
      <c r="U253" s="1801" t="s">
        <v>72</v>
      </c>
      <c r="V253" s="2588">
        <f>L253-O253</f>
        <v>1.736111111111116E-2</v>
      </c>
      <c r="W253" s="1801"/>
      <c r="X253" s="1801"/>
    </row>
    <row r="254" spans="1:24" s="1810" customFormat="1">
      <c r="A254" s="1801">
        <v>251</v>
      </c>
      <c r="B254" s="1890">
        <v>2418</v>
      </c>
      <c r="C254" s="2517">
        <v>227693</v>
      </c>
      <c r="D254" s="1891" t="s">
        <v>14457</v>
      </c>
      <c r="E254" s="2517" t="s">
        <v>14458</v>
      </c>
      <c r="F254" s="2008" t="s">
        <v>78</v>
      </c>
      <c r="G254" s="2008" t="s">
        <v>98</v>
      </c>
      <c r="H254" s="2517" t="s">
        <v>99</v>
      </c>
      <c r="I254" s="2487" t="s">
        <v>100</v>
      </c>
      <c r="J254" s="2706" t="s">
        <v>4579</v>
      </c>
      <c r="K254" s="2413" t="s">
        <v>142</v>
      </c>
      <c r="L254" s="1807">
        <v>0.35208333333333336</v>
      </c>
      <c r="M254" s="1807">
        <v>0.58333333333333337</v>
      </c>
      <c r="N254" s="1801" t="s">
        <v>33</v>
      </c>
      <c r="O254" s="1807">
        <v>0.34375</v>
      </c>
      <c r="P254" s="2511" t="s">
        <v>34</v>
      </c>
      <c r="Q254" s="2511" t="s">
        <v>34</v>
      </c>
      <c r="R254" s="1801" t="s">
        <v>35</v>
      </c>
      <c r="S254" s="1801" t="s">
        <v>35</v>
      </c>
      <c r="T254" s="1801" t="s">
        <v>36</v>
      </c>
      <c r="U254" s="1801" t="s">
        <v>545</v>
      </c>
      <c r="V254" s="2589">
        <f>L254-O254</f>
        <v>8.3333333333333592E-3</v>
      </c>
      <c r="W254" s="1890"/>
      <c r="X254" s="1801"/>
    </row>
    <row r="255" spans="1:24" s="1810" customFormat="1">
      <c r="A255" s="1801">
        <v>252</v>
      </c>
      <c r="B255" s="1801"/>
      <c r="C255" s="1898">
        <v>148803</v>
      </c>
      <c r="D255" s="1801" t="s">
        <v>14457</v>
      </c>
      <c r="E255" s="1898" t="s">
        <v>14459</v>
      </c>
      <c r="F255" s="1830" t="s">
        <v>253</v>
      </c>
      <c r="G255" s="1830" t="s">
        <v>1541</v>
      </c>
      <c r="H255" s="1830" t="s">
        <v>48</v>
      </c>
      <c r="I255" s="2026" t="s">
        <v>1542</v>
      </c>
      <c r="J255" s="2705" t="s">
        <v>4579</v>
      </c>
      <c r="K255" s="2391" t="s">
        <v>885</v>
      </c>
      <c r="L255" s="1807">
        <v>0.47569444444444442</v>
      </c>
      <c r="M255" s="1807">
        <v>0.51041666666666663</v>
      </c>
      <c r="N255" s="1801" t="s">
        <v>33</v>
      </c>
      <c r="O255" s="1807">
        <v>0.47222222222222221</v>
      </c>
      <c r="P255" s="2511" t="s">
        <v>34</v>
      </c>
      <c r="Q255" s="2511" t="s">
        <v>34</v>
      </c>
      <c r="R255" s="1801" t="s">
        <v>35</v>
      </c>
      <c r="S255" s="1801" t="s">
        <v>35</v>
      </c>
      <c r="T255" s="1801" t="s">
        <v>36</v>
      </c>
      <c r="U255" s="1801" t="s">
        <v>72</v>
      </c>
      <c r="V255" s="2588">
        <f>L255-O255</f>
        <v>3.4722222222222099E-3</v>
      </c>
      <c r="W255" s="1801"/>
    </row>
    <row r="256" spans="1:24" s="1810" customFormat="1">
      <c r="A256" s="1801">
        <v>253</v>
      </c>
      <c r="B256" s="1801">
        <v>4504</v>
      </c>
      <c r="C256" s="2509">
        <v>220685</v>
      </c>
      <c r="D256" s="1801" t="s">
        <v>14457</v>
      </c>
      <c r="E256" s="2509" t="s">
        <v>2802</v>
      </c>
      <c r="F256" s="2509" t="s">
        <v>505</v>
      </c>
      <c r="G256" s="2509" t="s">
        <v>109</v>
      </c>
      <c r="H256" s="2509" t="s">
        <v>29</v>
      </c>
      <c r="I256" s="2510" t="s">
        <v>128</v>
      </c>
      <c r="J256" s="1801" t="s">
        <v>188</v>
      </c>
      <c r="K256" s="2391" t="s">
        <v>56</v>
      </c>
      <c r="L256" s="1807">
        <v>0.4826388888888889</v>
      </c>
      <c r="M256" s="1807">
        <v>0.51666666666666672</v>
      </c>
      <c r="N256" s="1801" t="s">
        <v>33</v>
      </c>
      <c r="O256" s="1807">
        <v>0.46527777777777779</v>
      </c>
      <c r="P256" s="2511" t="s">
        <v>34</v>
      </c>
      <c r="Q256" s="2511" t="s">
        <v>34</v>
      </c>
      <c r="R256" s="1801" t="s">
        <v>36</v>
      </c>
      <c r="S256" s="1801" t="s">
        <v>600</v>
      </c>
      <c r="T256" s="1801" t="s">
        <v>36</v>
      </c>
      <c r="U256" s="1801" t="s">
        <v>33</v>
      </c>
      <c r="V256" s="2526">
        <f>L256-O256</f>
        <v>1.7361111111111105E-2</v>
      </c>
      <c r="W256" s="1801"/>
    </row>
    <row r="257" spans="1:23" s="1810" customFormat="1">
      <c r="A257" s="1801">
        <v>254</v>
      </c>
      <c r="B257" s="1890">
        <v>4552</v>
      </c>
      <c r="C257" s="2025">
        <v>222889</v>
      </c>
      <c r="D257" s="1890" t="s">
        <v>14457</v>
      </c>
      <c r="E257" s="2025" t="s">
        <v>14460</v>
      </c>
      <c r="F257" s="2489" t="s">
        <v>207</v>
      </c>
      <c r="G257" s="2025" t="s">
        <v>13602</v>
      </c>
      <c r="H257" s="2489" t="s">
        <v>92</v>
      </c>
      <c r="I257" s="2492" t="s">
        <v>8026</v>
      </c>
      <c r="J257" s="2706" t="s">
        <v>4579</v>
      </c>
      <c r="K257" s="2399" t="s">
        <v>4533</v>
      </c>
      <c r="L257" s="1807">
        <v>0.44791666666666669</v>
      </c>
      <c r="M257" s="1807">
        <v>0.5</v>
      </c>
      <c r="N257" s="1801" t="s">
        <v>33</v>
      </c>
      <c r="O257" s="1807">
        <v>0.44097222222222221</v>
      </c>
      <c r="P257" s="2511" t="s">
        <v>34</v>
      </c>
      <c r="Q257" s="2511" t="s">
        <v>34</v>
      </c>
      <c r="R257" s="1801" t="s">
        <v>35</v>
      </c>
      <c r="S257" s="1801" t="s">
        <v>35</v>
      </c>
      <c r="T257" s="1801" t="s">
        <v>36</v>
      </c>
      <c r="U257" s="1801" t="s">
        <v>72</v>
      </c>
      <c r="V257" s="2589">
        <f>L257-O257</f>
        <v>6.9444444444444753E-3</v>
      </c>
      <c r="W257" s="1890"/>
    </row>
    <row r="258" spans="1:23" s="1810" customFormat="1">
      <c r="A258" s="1801">
        <v>255</v>
      </c>
      <c r="B258" s="1801">
        <v>2130</v>
      </c>
      <c r="C258" s="1830">
        <v>227467</v>
      </c>
      <c r="D258" s="1801" t="s">
        <v>14457</v>
      </c>
      <c r="E258" s="1830" t="s">
        <v>14461</v>
      </c>
      <c r="F258" s="1830" t="s">
        <v>335</v>
      </c>
      <c r="G258" s="1830" t="s">
        <v>14462</v>
      </c>
      <c r="H258" s="1830" t="s">
        <v>14463</v>
      </c>
      <c r="I258" s="1830" t="s">
        <v>14464</v>
      </c>
      <c r="J258" s="2705" t="s">
        <v>4579</v>
      </c>
      <c r="K258" s="2391" t="s">
        <v>423</v>
      </c>
      <c r="L258" s="1807">
        <v>0.48472222222222222</v>
      </c>
      <c r="M258" s="1807">
        <v>0.61458333333333337</v>
      </c>
      <c r="N258" s="1801" t="s">
        <v>33</v>
      </c>
      <c r="O258" s="1807">
        <v>0.46875</v>
      </c>
      <c r="P258" s="2511" t="s">
        <v>34</v>
      </c>
      <c r="Q258" s="2511" t="s">
        <v>34</v>
      </c>
      <c r="R258" s="1801" t="s">
        <v>35</v>
      </c>
      <c r="S258" s="1801" t="s">
        <v>35</v>
      </c>
      <c r="T258" s="1801" t="s">
        <v>36</v>
      </c>
      <c r="U258" s="1801" t="s">
        <v>72</v>
      </c>
      <c r="V258" s="2588">
        <f>L258-O258</f>
        <v>1.5972222222222221E-2</v>
      </c>
      <c r="W258" s="1801"/>
    </row>
    <row r="259" spans="1:23" s="1810" customFormat="1" ht="27.75">
      <c r="A259" s="1801">
        <v>256</v>
      </c>
      <c r="B259" s="1801">
        <v>2125</v>
      </c>
      <c r="C259" s="1898">
        <v>201604</v>
      </c>
      <c r="D259" s="1801" t="s">
        <v>14457</v>
      </c>
      <c r="E259" s="1898" t="s">
        <v>14465</v>
      </c>
      <c r="F259" s="1830" t="s">
        <v>3187</v>
      </c>
      <c r="G259" s="1830" t="s">
        <v>495</v>
      </c>
      <c r="H259" s="1830" t="s">
        <v>343</v>
      </c>
      <c r="I259" s="2026" t="s">
        <v>3547</v>
      </c>
      <c r="J259" s="2705" t="s">
        <v>4579</v>
      </c>
      <c r="K259" s="2391" t="s">
        <v>621</v>
      </c>
      <c r="L259" s="1807">
        <v>0.63541666666666663</v>
      </c>
      <c r="M259" s="1807">
        <v>0.67708333333333337</v>
      </c>
      <c r="N259" s="1801" t="s">
        <v>33</v>
      </c>
      <c r="O259" s="1807">
        <v>0.62152777777777779</v>
      </c>
      <c r="P259" s="2511" t="s">
        <v>34</v>
      </c>
      <c r="Q259" s="2511" t="s">
        <v>34</v>
      </c>
      <c r="R259" s="1801" t="s">
        <v>35</v>
      </c>
      <c r="S259" s="1801" t="s">
        <v>35</v>
      </c>
      <c r="T259" s="1801" t="s">
        <v>36</v>
      </c>
      <c r="U259" s="1801" t="s">
        <v>72</v>
      </c>
      <c r="V259" s="2588">
        <f>L259-O259</f>
        <v>1.388888888888884E-2</v>
      </c>
      <c r="W259" s="1801"/>
    </row>
    <row r="260" spans="1:23" s="1810" customFormat="1">
      <c r="A260" s="1801">
        <v>257</v>
      </c>
      <c r="B260" s="1801">
        <v>4611</v>
      </c>
      <c r="C260" s="2509">
        <v>44279</v>
      </c>
      <c r="D260" s="1801" t="s">
        <v>14457</v>
      </c>
      <c r="E260" s="2509" t="s">
        <v>2573</v>
      </c>
      <c r="F260" s="2509" t="s">
        <v>178</v>
      </c>
      <c r="G260" s="2509" t="s">
        <v>11467</v>
      </c>
      <c r="H260" s="2509" t="s">
        <v>41</v>
      </c>
      <c r="I260" s="2510" t="s">
        <v>14466</v>
      </c>
      <c r="J260" s="1801" t="s">
        <v>188</v>
      </c>
      <c r="K260" s="2391" t="s">
        <v>651</v>
      </c>
      <c r="L260" s="1807">
        <v>0.80208333333333337</v>
      </c>
      <c r="M260" s="1807">
        <v>0.91666666666666663</v>
      </c>
      <c r="N260" s="1801" t="s">
        <v>33</v>
      </c>
      <c r="O260" s="1807">
        <v>0.77777777777777779</v>
      </c>
      <c r="P260" s="2511" t="s">
        <v>34</v>
      </c>
      <c r="Q260" s="2511" t="s">
        <v>34</v>
      </c>
      <c r="R260" s="1801" t="s">
        <v>600</v>
      </c>
      <c r="S260" s="1801" t="s">
        <v>600</v>
      </c>
      <c r="T260" s="1801" t="s">
        <v>36</v>
      </c>
      <c r="U260" s="1801" t="s">
        <v>169</v>
      </c>
      <c r="V260" s="2526">
        <f>L260-O260</f>
        <v>2.430555555555558E-2</v>
      </c>
      <c r="W260" s="1801"/>
    </row>
    <row r="261" spans="1:23" ht="27.75">
      <c r="A261" s="1801">
        <v>258</v>
      </c>
      <c r="B261" s="775">
        <v>4643</v>
      </c>
      <c r="C261" s="1643">
        <v>180527</v>
      </c>
      <c r="D261" s="775" t="s">
        <v>14457</v>
      </c>
      <c r="E261" s="2495" t="s">
        <v>9594</v>
      </c>
      <c r="F261" s="1875" t="s">
        <v>563</v>
      </c>
      <c r="G261" s="1875" t="s">
        <v>47</v>
      </c>
      <c r="H261" s="1875" t="s">
        <v>4213</v>
      </c>
      <c r="I261" s="2538" t="s">
        <v>14467</v>
      </c>
      <c r="J261" s="718" t="s">
        <v>4579</v>
      </c>
      <c r="K261" s="2393" t="s">
        <v>3504</v>
      </c>
      <c r="L261" s="1498">
        <v>0.48958333333333331</v>
      </c>
      <c r="M261" s="1498">
        <v>0.5625</v>
      </c>
      <c r="N261" s="2447" t="s">
        <v>37</v>
      </c>
      <c r="O261" s="775"/>
      <c r="P261" s="775"/>
      <c r="Q261" s="775"/>
      <c r="R261" s="775"/>
      <c r="S261" s="775"/>
      <c r="T261" s="775"/>
      <c r="U261" s="775"/>
      <c r="V261" s="2526"/>
      <c r="W261" s="775"/>
    </row>
    <row r="262" spans="1:23" s="1810" customFormat="1">
      <c r="A262" s="1801">
        <v>259</v>
      </c>
      <c r="B262" s="1801">
        <v>4581</v>
      </c>
      <c r="C262" s="2509">
        <v>186619</v>
      </c>
      <c r="D262" s="1801" t="s">
        <v>14457</v>
      </c>
      <c r="E262" s="2509" t="s">
        <v>10918</v>
      </c>
      <c r="F262" s="2509" t="s">
        <v>556</v>
      </c>
      <c r="G262" s="2509" t="s">
        <v>47</v>
      </c>
      <c r="H262" s="2509" t="s">
        <v>4213</v>
      </c>
      <c r="I262" s="2510" t="s">
        <v>14468</v>
      </c>
      <c r="J262" s="1826" t="s">
        <v>4579</v>
      </c>
      <c r="K262" s="2391" t="s">
        <v>5946</v>
      </c>
      <c r="L262" s="1807">
        <v>0.65138888888888891</v>
      </c>
      <c r="M262" s="1807">
        <v>0.82638888888888884</v>
      </c>
      <c r="N262" s="1801" t="s">
        <v>33</v>
      </c>
      <c r="O262" s="1807">
        <v>0.63541666666666663</v>
      </c>
      <c r="P262" s="2511" t="s">
        <v>34</v>
      </c>
      <c r="Q262" s="2511" t="s">
        <v>34</v>
      </c>
      <c r="R262" s="1801" t="s">
        <v>36</v>
      </c>
      <c r="S262" s="1801" t="s">
        <v>600</v>
      </c>
      <c r="T262" s="1801" t="s">
        <v>36</v>
      </c>
      <c r="U262" s="1801" t="s">
        <v>33</v>
      </c>
      <c r="V262" s="2526">
        <f>L262-O262</f>
        <v>1.5972222222222276E-2</v>
      </c>
      <c r="W262" s="1801"/>
    </row>
    <row r="263" spans="1:23" s="1810" customFormat="1">
      <c r="A263" s="1801">
        <v>260</v>
      </c>
      <c r="B263" s="1801">
        <v>4631</v>
      </c>
      <c r="C263" s="2509">
        <v>226685</v>
      </c>
      <c r="D263" s="1801" t="s">
        <v>14457</v>
      </c>
      <c r="E263" s="2509" t="s">
        <v>14469</v>
      </c>
      <c r="F263" s="2509" t="s">
        <v>467</v>
      </c>
      <c r="G263" s="2510" t="s">
        <v>13602</v>
      </c>
      <c r="H263" s="2509" t="s">
        <v>92</v>
      </c>
      <c r="I263" s="2510" t="s">
        <v>10179</v>
      </c>
      <c r="J263" s="1826" t="s">
        <v>94</v>
      </c>
      <c r="K263" s="2391" t="s">
        <v>624</v>
      </c>
      <c r="L263" s="1807">
        <v>0.36666666666666664</v>
      </c>
      <c r="M263" s="1807">
        <v>0.4513888888888889</v>
      </c>
      <c r="N263" s="1801" t="s">
        <v>33</v>
      </c>
      <c r="O263" s="1807">
        <v>0.36458333333333331</v>
      </c>
      <c r="P263" s="2511" t="s">
        <v>34</v>
      </c>
      <c r="Q263" s="2511" t="s">
        <v>34</v>
      </c>
      <c r="R263" s="1801" t="s">
        <v>36</v>
      </c>
      <c r="S263" s="1801" t="s">
        <v>600</v>
      </c>
      <c r="T263" s="1801" t="s">
        <v>36</v>
      </c>
      <c r="U263" s="1801" t="s">
        <v>33</v>
      </c>
      <c r="V263" s="2526">
        <f>L263-O263</f>
        <v>2.0833333333333259E-3</v>
      </c>
      <c r="W263" s="1801"/>
    </row>
    <row r="264" spans="1:23" s="1810" customFormat="1" ht="27.75">
      <c r="A264" s="1801">
        <v>261</v>
      </c>
      <c r="B264" s="1801">
        <v>4528</v>
      </c>
      <c r="C264" s="2509">
        <v>227798</v>
      </c>
      <c r="D264" s="1801" t="s">
        <v>14457</v>
      </c>
      <c r="E264" s="2509" t="s">
        <v>14470</v>
      </c>
      <c r="F264" s="2509" t="s">
        <v>455</v>
      </c>
      <c r="G264" s="2509" t="s">
        <v>11467</v>
      </c>
      <c r="H264" s="2509" t="s">
        <v>41</v>
      </c>
      <c r="I264" s="2510" t="s">
        <v>14471</v>
      </c>
      <c r="J264" s="1826" t="s">
        <v>4579</v>
      </c>
      <c r="K264" s="2391" t="s">
        <v>14472</v>
      </c>
      <c r="L264" s="1807">
        <v>0.4375</v>
      </c>
      <c r="M264" s="1807">
        <v>0.63194444444444442</v>
      </c>
      <c r="N264" s="1801" t="s">
        <v>33</v>
      </c>
      <c r="O264" s="1807">
        <v>0.43055555555555558</v>
      </c>
      <c r="P264" s="2511" t="s">
        <v>34</v>
      </c>
      <c r="Q264" s="2511" t="s">
        <v>34</v>
      </c>
      <c r="R264" s="1801" t="s">
        <v>600</v>
      </c>
      <c r="S264" s="1801" t="s">
        <v>600</v>
      </c>
      <c r="T264" s="1801" t="s">
        <v>36</v>
      </c>
      <c r="U264" s="1801" t="s">
        <v>169</v>
      </c>
      <c r="V264" s="2526">
        <f>L264-O264</f>
        <v>6.9444444444444198E-3</v>
      </c>
      <c r="W264" s="1801"/>
    </row>
    <row r="265" spans="1:23" s="1810" customFormat="1">
      <c r="A265" s="1801">
        <v>262</v>
      </c>
      <c r="B265" s="1801">
        <v>4506</v>
      </c>
      <c r="C265" s="2509">
        <v>227223</v>
      </c>
      <c r="D265" s="1801" t="s">
        <v>14457</v>
      </c>
      <c r="E265" s="2509" t="s">
        <v>14473</v>
      </c>
      <c r="F265" s="2509" t="s">
        <v>653</v>
      </c>
      <c r="G265" s="2509" t="s">
        <v>10862</v>
      </c>
      <c r="H265" s="2509" t="s">
        <v>29</v>
      </c>
      <c r="I265" s="2509" t="s">
        <v>14474</v>
      </c>
      <c r="J265" s="1826" t="s">
        <v>4579</v>
      </c>
      <c r="K265" s="2391" t="s">
        <v>7695</v>
      </c>
      <c r="L265" s="1807">
        <v>0.50347222222222221</v>
      </c>
      <c r="M265" s="1807">
        <v>0.65902777777777777</v>
      </c>
      <c r="N265" s="1801" t="s">
        <v>33</v>
      </c>
      <c r="O265" s="1807">
        <v>0.49861111111111112</v>
      </c>
      <c r="P265" s="2511" t="s">
        <v>34</v>
      </c>
      <c r="Q265" s="2511" t="s">
        <v>34</v>
      </c>
      <c r="R265" s="1801" t="s">
        <v>36</v>
      </c>
      <c r="S265" s="1801" t="s">
        <v>600</v>
      </c>
      <c r="T265" s="1801" t="s">
        <v>36</v>
      </c>
      <c r="U265" s="1801" t="s">
        <v>33</v>
      </c>
      <c r="V265" s="2526">
        <f>L265-O265</f>
        <v>4.8611111111110938E-3</v>
      </c>
      <c r="W265" s="1801"/>
    </row>
    <row r="266" spans="1:23" s="1810" customFormat="1" ht="27.75">
      <c r="A266" s="1801">
        <v>263</v>
      </c>
      <c r="B266" s="1801">
        <v>4501</v>
      </c>
      <c r="C266" s="2509">
        <v>229088</v>
      </c>
      <c r="D266" s="1801" t="s">
        <v>14457</v>
      </c>
      <c r="E266" s="2509" t="s">
        <v>1167</v>
      </c>
      <c r="F266" s="2509" t="s">
        <v>363</v>
      </c>
      <c r="G266" s="2509" t="s">
        <v>10420</v>
      </c>
      <c r="H266" s="2509" t="s">
        <v>29</v>
      </c>
      <c r="I266" s="2510" t="s">
        <v>14475</v>
      </c>
      <c r="J266" s="1803" t="s">
        <v>188</v>
      </c>
      <c r="K266" s="2391" t="s">
        <v>3514</v>
      </c>
      <c r="L266" s="1807">
        <v>0.78819444444444442</v>
      </c>
      <c r="M266" s="1807">
        <v>0.81944444444444442</v>
      </c>
      <c r="N266" s="1801" t="s">
        <v>33</v>
      </c>
      <c r="O266" s="1807">
        <v>0.77083333333333337</v>
      </c>
      <c r="P266" s="2511" t="s">
        <v>34</v>
      </c>
      <c r="Q266" s="2511" t="s">
        <v>34</v>
      </c>
      <c r="R266" s="1801" t="s">
        <v>36</v>
      </c>
      <c r="S266" s="1801" t="s">
        <v>600</v>
      </c>
      <c r="T266" s="1801" t="s">
        <v>36</v>
      </c>
      <c r="U266" s="1801" t="s">
        <v>33</v>
      </c>
      <c r="V266" s="2526">
        <f>L266-O266</f>
        <v>1.7361111111111049E-2</v>
      </c>
      <c r="W266" s="1801"/>
    </row>
    <row r="267" spans="1:23" s="1810" customFormat="1">
      <c r="A267" s="1801">
        <v>264</v>
      </c>
      <c r="B267" s="1801">
        <v>2425</v>
      </c>
      <c r="C267" s="2509">
        <v>219585</v>
      </c>
      <c r="D267" s="1802" t="s">
        <v>14476</v>
      </c>
      <c r="E267" s="2509" t="s">
        <v>14477</v>
      </c>
      <c r="F267" s="1801"/>
      <c r="G267" s="1801"/>
      <c r="H267" s="1801"/>
      <c r="I267" s="2509" t="s">
        <v>1937</v>
      </c>
      <c r="J267" s="1826" t="s">
        <v>4579</v>
      </c>
      <c r="K267" s="2391" t="s">
        <v>1078</v>
      </c>
      <c r="L267" s="1807">
        <v>0.39583333333333331</v>
      </c>
      <c r="M267" s="1807">
        <v>0.54027777777777775</v>
      </c>
      <c r="N267" s="1801" t="s">
        <v>33</v>
      </c>
      <c r="O267" s="1807">
        <v>0.375</v>
      </c>
      <c r="P267" s="2511" t="s">
        <v>34</v>
      </c>
      <c r="Q267" s="2511" t="s">
        <v>34</v>
      </c>
      <c r="R267" s="1801" t="s">
        <v>600</v>
      </c>
      <c r="S267" s="1801" t="s">
        <v>600</v>
      </c>
      <c r="T267" s="1801" t="s">
        <v>112</v>
      </c>
      <c r="U267" s="1801" t="s">
        <v>367</v>
      </c>
      <c r="V267" s="2526">
        <f>L267-O267</f>
        <v>2.0833333333333315E-2</v>
      </c>
      <c r="W267" s="2509">
        <v>6009003141</v>
      </c>
    </row>
    <row r="268" spans="1:23" s="1810" customFormat="1">
      <c r="A268" s="1801">
        <v>265</v>
      </c>
      <c r="B268" s="1890">
        <v>2417</v>
      </c>
      <c r="C268" s="2659">
        <v>214721</v>
      </c>
      <c r="D268" s="1890" t="s">
        <v>14476</v>
      </c>
      <c r="E268" s="2659" t="s">
        <v>14478</v>
      </c>
      <c r="F268" s="1890"/>
      <c r="G268" s="1890"/>
      <c r="H268" s="1890"/>
      <c r="I268" s="2659" t="s">
        <v>1937</v>
      </c>
      <c r="J268" s="2712" t="s">
        <v>4579</v>
      </c>
      <c r="K268" s="2399" t="s">
        <v>1069</v>
      </c>
      <c r="L268" s="1892">
        <v>0.56180555555555556</v>
      </c>
      <c r="M268" s="1892">
        <v>0.65277777777777779</v>
      </c>
      <c r="N268" s="1890" t="s">
        <v>937</v>
      </c>
      <c r="O268" s="1892">
        <v>0.54166666666666663</v>
      </c>
      <c r="P268" s="2511" t="s">
        <v>34</v>
      </c>
      <c r="Q268" s="2511" t="s">
        <v>34</v>
      </c>
      <c r="R268" s="1890" t="s">
        <v>600</v>
      </c>
      <c r="S268" s="1890" t="s">
        <v>600</v>
      </c>
      <c r="T268" s="1890" t="s">
        <v>36</v>
      </c>
      <c r="U268" s="1890" t="s">
        <v>72</v>
      </c>
      <c r="V268" s="2578">
        <f>L268-O268</f>
        <v>2.0138888888888928E-2</v>
      </c>
      <c r="W268" s="2659">
        <v>8172828629</v>
      </c>
    </row>
    <row r="269" spans="1:23">
      <c r="A269" s="1801">
        <v>266</v>
      </c>
      <c r="B269" s="775"/>
      <c r="C269" s="1629">
        <v>222924</v>
      </c>
      <c r="D269" s="775" t="s">
        <v>14476</v>
      </c>
      <c r="E269" s="1629" t="s">
        <v>14479</v>
      </c>
      <c r="F269" s="1629" t="s">
        <v>14480</v>
      </c>
      <c r="G269" s="1629" t="s">
        <v>407</v>
      </c>
      <c r="H269" s="1629" t="s">
        <v>408</v>
      </c>
      <c r="I269" s="1629" t="s">
        <v>14481</v>
      </c>
      <c r="J269" s="709" t="s">
        <v>4579</v>
      </c>
      <c r="K269" s="2393" t="s">
        <v>7465</v>
      </c>
      <c r="L269" s="1498">
        <v>0.38194444444444442</v>
      </c>
      <c r="M269" s="1498">
        <v>0.39583333333333331</v>
      </c>
      <c r="N269" s="2447" t="s">
        <v>37</v>
      </c>
      <c r="O269" s="775"/>
      <c r="P269" s="775"/>
      <c r="Q269" s="775"/>
      <c r="R269" s="775"/>
      <c r="S269" s="775"/>
      <c r="T269" s="775"/>
      <c r="U269" s="775"/>
      <c r="V269" s="2578"/>
      <c r="W269" s="113"/>
    </row>
    <row r="270" spans="1:23" s="1810" customFormat="1">
      <c r="A270" s="1801">
        <v>267</v>
      </c>
      <c r="B270" s="1801"/>
      <c r="C270" s="1823">
        <v>227401</v>
      </c>
      <c r="D270" s="1801" t="s">
        <v>14476</v>
      </c>
      <c r="E270" s="1823" t="s">
        <v>14482</v>
      </c>
      <c r="F270" s="1823" t="s">
        <v>672</v>
      </c>
      <c r="G270" s="1823" t="s">
        <v>10285</v>
      </c>
      <c r="H270" s="1823" t="s">
        <v>237</v>
      </c>
      <c r="I270" s="2076" t="s">
        <v>14483</v>
      </c>
      <c r="J270" s="1826" t="s">
        <v>4579</v>
      </c>
      <c r="K270" s="2391" t="s">
        <v>3514</v>
      </c>
      <c r="L270" s="1807">
        <v>0.44444444444444442</v>
      </c>
      <c r="M270" s="1807">
        <v>0.625</v>
      </c>
      <c r="N270" s="1801" t="s">
        <v>33</v>
      </c>
      <c r="O270" s="1807">
        <v>0.43055555555555558</v>
      </c>
      <c r="P270" s="2511" t="s">
        <v>34</v>
      </c>
      <c r="Q270" s="2511" t="s">
        <v>34</v>
      </c>
      <c r="R270" s="1801" t="s">
        <v>36</v>
      </c>
      <c r="S270" s="1801" t="s">
        <v>35</v>
      </c>
      <c r="T270" s="1801" t="s">
        <v>112</v>
      </c>
      <c r="U270" s="1801" t="s">
        <v>33</v>
      </c>
      <c r="V270" s="2578">
        <f t="shared" ref="V269:V332" si="1">L270-O270</f>
        <v>1.388888888888884E-2</v>
      </c>
      <c r="W270" s="1801"/>
    </row>
    <row r="271" spans="1:23">
      <c r="A271" s="1801">
        <v>268</v>
      </c>
      <c r="B271" s="775"/>
      <c r="C271" s="1629">
        <v>156235</v>
      </c>
      <c r="D271" s="775" t="s">
        <v>14476</v>
      </c>
      <c r="E271" s="1629" t="s">
        <v>14484</v>
      </c>
      <c r="F271" s="1629" t="s">
        <v>53</v>
      </c>
      <c r="G271" s="1629" t="s">
        <v>5906</v>
      </c>
      <c r="H271" s="1629" t="s">
        <v>70</v>
      </c>
      <c r="I271" s="1629" t="s">
        <v>11209</v>
      </c>
      <c r="J271" s="709" t="s">
        <v>4579</v>
      </c>
      <c r="K271" s="1364"/>
      <c r="L271" s="775"/>
      <c r="M271" s="775"/>
      <c r="N271" s="2447" t="s">
        <v>37</v>
      </c>
      <c r="O271" s="775"/>
      <c r="P271" s="775"/>
      <c r="Q271" s="775"/>
      <c r="R271" s="775"/>
      <c r="S271" s="775"/>
      <c r="T271" s="775"/>
      <c r="U271" s="775"/>
      <c r="V271" s="2578"/>
      <c r="W271" s="1773">
        <v>9971282041</v>
      </c>
    </row>
    <row r="272" spans="1:23">
      <c r="A272" s="1801">
        <v>269</v>
      </c>
      <c r="B272" s="775"/>
      <c r="C272" s="1629">
        <v>227625</v>
      </c>
      <c r="D272" s="775" t="s">
        <v>14476</v>
      </c>
      <c r="E272" s="1629" t="s">
        <v>14485</v>
      </c>
      <c r="F272" s="1629" t="s">
        <v>819</v>
      </c>
      <c r="G272" s="2220" t="s">
        <v>5906</v>
      </c>
      <c r="H272" s="1629" t="s">
        <v>70</v>
      </c>
      <c r="I272" s="1629" t="s">
        <v>11335</v>
      </c>
      <c r="J272" s="709" t="s">
        <v>4579</v>
      </c>
      <c r="K272" s="1364"/>
      <c r="L272" s="775"/>
      <c r="M272" s="775"/>
      <c r="N272" s="2447" t="s">
        <v>37</v>
      </c>
      <c r="O272" s="775"/>
      <c r="P272" s="775"/>
      <c r="Q272" s="775"/>
      <c r="R272" s="775"/>
      <c r="S272" s="775"/>
      <c r="T272" s="775"/>
      <c r="U272" s="775"/>
      <c r="V272" s="2578"/>
      <c r="W272" s="1773">
        <v>9958325821</v>
      </c>
    </row>
    <row r="273" spans="1:23">
      <c r="A273" s="1801">
        <v>270</v>
      </c>
      <c r="B273" s="775"/>
      <c r="C273" s="1629">
        <v>219653</v>
      </c>
      <c r="D273" s="775" t="s">
        <v>14476</v>
      </c>
      <c r="E273" s="1629" t="s">
        <v>13764</v>
      </c>
      <c r="F273" s="1629" t="s">
        <v>4131</v>
      </c>
      <c r="G273" s="1629" t="s">
        <v>5906</v>
      </c>
      <c r="H273" s="1629" t="s">
        <v>70</v>
      </c>
      <c r="I273" s="1629" t="s">
        <v>11335</v>
      </c>
      <c r="J273" s="709" t="s">
        <v>4579</v>
      </c>
      <c r="K273" s="1364"/>
      <c r="L273" s="775"/>
      <c r="M273" s="775"/>
      <c r="N273" s="2447" t="s">
        <v>37</v>
      </c>
      <c r="O273" s="775"/>
      <c r="P273" s="775"/>
      <c r="Q273" s="775"/>
      <c r="R273" s="775"/>
      <c r="S273" s="775"/>
      <c r="T273" s="775"/>
      <c r="U273" s="775"/>
      <c r="V273" s="2578"/>
      <c r="W273" s="1773">
        <v>9871188991</v>
      </c>
    </row>
    <row r="274" spans="1:23" s="2223" customFormat="1">
      <c r="A274" s="1801">
        <v>271</v>
      </c>
      <c r="B274" s="1812"/>
      <c r="C274" s="1805">
        <v>220044</v>
      </c>
      <c r="D274" s="1812" t="s">
        <v>14476</v>
      </c>
      <c r="E274" s="1805" t="s">
        <v>14486</v>
      </c>
      <c r="F274" s="1805" t="s">
        <v>5228</v>
      </c>
      <c r="G274" s="1805" t="s">
        <v>47</v>
      </c>
      <c r="H274" s="1805" t="s">
        <v>10393</v>
      </c>
      <c r="I274" s="1811" t="s">
        <v>14487</v>
      </c>
      <c r="J274" s="2705" t="s">
        <v>94</v>
      </c>
      <c r="K274" s="2380" t="s">
        <v>4513</v>
      </c>
      <c r="L274" s="2055">
        <v>0.55208333333333337</v>
      </c>
      <c r="M274" s="2055">
        <v>0.6875</v>
      </c>
      <c r="N274" s="1812" t="s">
        <v>944</v>
      </c>
      <c r="O274" s="2055">
        <v>0.54166666666666663</v>
      </c>
      <c r="P274" s="2511" t="s">
        <v>34</v>
      </c>
      <c r="Q274" s="2511" t="s">
        <v>34</v>
      </c>
      <c r="R274" s="1812" t="s">
        <v>35</v>
      </c>
      <c r="S274" s="1812" t="s">
        <v>35</v>
      </c>
      <c r="T274" s="1812" t="s">
        <v>112</v>
      </c>
      <c r="U274" s="1812" t="s">
        <v>367</v>
      </c>
      <c r="V274" s="2578">
        <f t="shared" si="1"/>
        <v>1.0416666666666741E-2</v>
      </c>
      <c r="W274" s="1812"/>
    </row>
    <row r="275" spans="1:23" s="2223" customFormat="1">
      <c r="A275" s="1801">
        <v>272</v>
      </c>
      <c r="B275" s="1812"/>
      <c r="C275" s="1805">
        <v>228964</v>
      </c>
      <c r="D275" s="1812" t="s">
        <v>14476</v>
      </c>
      <c r="E275" s="1805" t="s">
        <v>14488</v>
      </c>
      <c r="F275" s="1805" t="s">
        <v>267</v>
      </c>
      <c r="G275" s="1805" t="s">
        <v>617</v>
      </c>
      <c r="H275" s="1805" t="s">
        <v>463</v>
      </c>
      <c r="I275" s="1805" t="s">
        <v>14489</v>
      </c>
      <c r="J275" s="2705" t="s">
        <v>4579</v>
      </c>
      <c r="K275" s="2380" t="s">
        <v>420</v>
      </c>
      <c r="L275" s="2055">
        <v>0.76041666666666663</v>
      </c>
      <c r="M275" s="2055">
        <v>0.91319444444444442</v>
      </c>
      <c r="N275" s="1812" t="s">
        <v>33</v>
      </c>
      <c r="O275" s="2055">
        <v>0.74305555555555558</v>
      </c>
      <c r="P275" s="2511" t="s">
        <v>34</v>
      </c>
      <c r="Q275" s="2511" t="s">
        <v>34</v>
      </c>
      <c r="R275" s="1812" t="s">
        <v>36</v>
      </c>
      <c r="S275" s="1812" t="s">
        <v>600</v>
      </c>
      <c r="T275" s="1812" t="s">
        <v>36</v>
      </c>
      <c r="U275" s="1812" t="s">
        <v>33</v>
      </c>
      <c r="V275" s="2578">
        <f t="shared" si="1"/>
        <v>1.7361111111111049E-2</v>
      </c>
      <c r="W275" s="1812"/>
    </row>
    <row r="276" spans="1:23" s="2223" customFormat="1">
      <c r="A276" s="1801">
        <v>273</v>
      </c>
      <c r="B276" s="1812"/>
      <c r="C276" s="1805">
        <v>211056</v>
      </c>
      <c r="D276" s="1812" t="s">
        <v>14476</v>
      </c>
      <c r="E276" s="1805" t="s">
        <v>14490</v>
      </c>
      <c r="F276" s="1805" t="s">
        <v>1577</v>
      </c>
      <c r="G276" s="1805" t="s">
        <v>617</v>
      </c>
      <c r="H276" s="1805" t="s">
        <v>463</v>
      </c>
      <c r="I276" s="1811" t="s">
        <v>4251</v>
      </c>
      <c r="J276" s="2705" t="s">
        <v>4579</v>
      </c>
      <c r="K276" s="2380" t="s">
        <v>398</v>
      </c>
      <c r="L276" s="2055">
        <v>0.34722222222222221</v>
      </c>
      <c r="M276" s="2055">
        <v>0.49305555555555558</v>
      </c>
      <c r="N276" s="1812" t="s">
        <v>33</v>
      </c>
      <c r="O276" s="2055">
        <v>0.33680555555555558</v>
      </c>
      <c r="P276" s="2511" t="s">
        <v>34</v>
      </c>
      <c r="Q276" s="2511" t="s">
        <v>34</v>
      </c>
      <c r="R276" s="1812" t="s">
        <v>36</v>
      </c>
      <c r="S276" s="1812" t="s">
        <v>35</v>
      </c>
      <c r="T276" s="1812" t="s">
        <v>36</v>
      </c>
      <c r="U276" s="1812" t="s">
        <v>33</v>
      </c>
      <c r="V276" s="2578">
        <f t="shared" si="1"/>
        <v>1.041666666666663E-2</v>
      </c>
      <c r="W276" s="1812"/>
    </row>
    <row r="277" spans="1:23" s="1810" customFormat="1">
      <c r="A277" s="1801">
        <v>274</v>
      </c>
      <c r="B277" s="1801"/>
      <c r="C277" s="1823">
        <v>210850</v>
      </c>
      <c r="D277" s="1890" t="s">
        <v>14476</v>
      </c>
      <c r="E277" s="1823" t="s">
        <v>14491</v>
      </c>
      <c r="F277" s="1823" t="s">
        <v>913</v>
      </c>
      <c r="G277" s="1823" t="s">
        <v>617</v>
      </c>
      <c r="H277" s="1823" t="s">
        <v>463</v>
      </c>
      <c r="I277" s="2076" t="s">
        <v>1876</v>
      </c>
      <c r="J277" s="1826" t="s">
        <v>4579</v>
      </c>
      <c r="K277" s="2391" t="s">
        <v>303</v>
      </c>
      <c r="L277" s="1807">
        <v>0.52777777777777779</v>
      </c>
      <c r="M277" s="1807">
        <v>0.61805555555555558</v>
      </c>
      <c r="N277" s="1801" t="s">
        <v>33</v>
      </c>
      <c r="O277" s="1807">
        <v>0.52083333333333337</v>
      </c>
      <c r="P277" s="2511" t="s">
        <v>34</v>
      </c>
      <c r="Q277" s="2511" t="s">
        <v>34</v>
      </c>
      <c r="R277" s="1801" t="s">
        <v>36</v>
      </c>
      <c r="S277" s="1801" t="s">
        <v>600</v>
      </c>
      <c r="T277" s="1801" t="s">
        <v>36</v>
      </c>
      <c r="U277" s="1801" t="s">
        <v>33</v>
      </c>
      <c r="V277" s="2578">
        <f t="shared" si="1"/>
        <v>6.9444444444444198E-3</v>
      </c>
      <c r="W277" s="2509">
        <v>9936331805</v>
      </c>
    </row>
    <row r="278" spans="1:23" s="1810" customFormat="1">
      <c r="A278" s="1801">
        <v>275</v>
      </c>
      <c r="B278" s="1801"/>
      <c r="C278" s="1823">
        <v>224807</v>
      </c>
      <c r="D278" s="1890" t="s">
        <v>14476</v>
      </c>
      <c r="E278" s="1823" t="s">
        <v>14492</v>
      </c>
      <c r="F278" s="1823" t="s">
        <v>819</v>
      </c>
      <c r="G278" s="1823" t="s">
        <v>617</v>
      </c>
      <c r="H278" s="1823" t="s">
        <v>463</v>
      </c>
      <c r="I278" s="2076" t="s">
        <v>14164</v>
      </c>
      <c r="J278" s="1826" t="s">
        <v>4579</v>
      </c>
      <c r="K278" s="2391" t="s">
        <v>303</v>
      </c>
      <c r="L278" s="1807">
        <v>0.63194444444444442</v>
      </c>
      <c r="M278" s="1807">
        <v>0.77777777777777779</v>
      </c>
      <c r="N278" s="1801" t="s">
        <v>33</v>
      </c>
      <c r="O278" s="1807">
        <v>0.625</v>
      </c>
      <c r="P278" s="2511" t="s">
        <v>34</v>
      </c>
      <c r="Q278" s="2511" t="s">
        <v>34</v>
      </c>
      <c r="R278" s="1801" t="s">
        <v>36</v>
      </c>
      <c r="S278" s="1801" t="s">
        <v>35</v>
      </c>
      <c r="T278" s="1801" t="s">
        <v>36</v>
      </c>
      <c r="U278" s="1801" t="s">
        <v>33</v>
      </c>
      <c r="V278" s="2578">
        <f t="shared" si="1"/>
        <v>6.9444444444444198E-3</v>
      </c>
      <c r="W278" s="2509">
        <v>9415035641</v>
      </c>
    </row>
    <row r="279" spans="1:23" s="1810" customFormat="1">
      <c r="A279" s="1801">
        <v>276</v>
      </c>
      <c r="B279" s="1801"/>
      <c r="C279" s="1823">
        <v>225370</v>
      </c>
      <c r="D279" s="1890" t="s">
        <v>14476</v>
      </c>
      <c r="E279" s="1823" t="s">
        <v>14493</v>
      </c>
      <c r="F279" s="1823" t="s">
        <v>3187</v>
      </c>
      <c r="G279" s="1823" t="s">
        <v>13630</v>
      </c>
      <c r="H279" s="1823" t="s">
        <v>92</v>
      </c>
      <c r="I279" s="1823" t="s">
        <v>394</v>
      </c>
      <c r="J279" s="1826" t="s">
        <v>4579</v>
      </c>
      <c r="K279" s="2391" t="s">
        <v>3524</v>
      </c>
      <c r="L279" s="1807">
        <v>0.375</v>
      </c>
      <c r="M279" s="1807">
        <v>0.3888888888888889</v>
      </c>
      <c r="N279" s="1801" t="s">
        <v>33</v>
      </c>
      <c r="O279" s="1807">
        <v>0.36805555555555558</v>
      </c>
      <c r="P279" s="2511" t="s">
        <v>34</v>
      </c>
      <c r="Q279" s="2511" t="s">
        <v>34</v>
      </c>
      <c r="R279" s="1801" t="s">
        <v>36</v>
      </c>
      <c r="S279" s="1801" t="s">
        <v>600</v>
      </c>
      <c r="T279" s="1801" t="s">
        <v>36</v>
      </c>
      <c r="U279" s="1801" t="s">
        <v>33</v>
      </c>
      <c r="V279" s="2578">
        <f t="shared" si="1"/>
        <v>6.9444444444444198E-3</v>
      </c>
      <c r="W279" s="2509">
        <v>9625607535</v>
      </c>
    </row>
    <row r="280" spans="1:23" s="1810" customFormat="1">
      <c r="A280" s="1801">
        <v>277</v>
      </c>
      <c r="B280" s="1801"/>
      <c r="C280" s="1823">
        <v>225337</v>
      </c>
      <c r="D280" s="1890" t="s">
        <v>14476</v>
      </c>
      <c r="E280" s="1823" t="s">
        <v>14494</v>
      </c>
      <c r="F280" s="1823" t="s">
        <v>829</v>
      </c>
      <c r="G280" s="1823" t="s">
        <v>13630</v>
      </c>
      <c r="H280" s="1823" t="s">
        <v>92</v>
      </c>
      <c r="I280" s="2076" t="s">
        <v>14495</v>
      </c>
      <c r="J280" s="1826" t="s">
        <v>4579</v>
      </c>
      <c r="K280" s="2391" t="s">
        <v>621</v>
      </c>
      <c r="L280" s="1807">
        <v>0.44791666666666669</v>
      </c>
      <c r="M280" s="1807">
        <v>0.5</v>
      </c>
      <c r="N280" s="1801" t="s">
        <v>33</v>
      </c>
      <c r="O280" s="1807">
        <v>0.44097222222222221</v>
      </c>
      <c r="P280" s="2511" t="s">
        <v>34</v>
      </c>
      <c r="Q280" s="2511" t="s">
        <v>34</v>
      </c>
      <c r="R280" s="1801" t="s">
        <v>36</v>
      </c>
      <c r="S280" s="1801" t="s">
        <v>600</v>
      </c>
      <c r="T280" s="1801" t="s">
        <v>36</v>
      </c>
      <c r="U280" s="1801" t="s">
        <v>33</v>
      </c>
      <c r="V280" s="2578">
        <f t="shared" si="1"/>
        <v>6.9444444444444753E-3</v>
      </c>
      <c r="W280" s="2509">
        <v>8295108590</v>
      </c>
    </row>
    <row r="281" spans="1:23" s="2733" customFormat="1">
      <c r="A281" s="1801">
        <v>278</v>
      </c>
      <c r="B281" s="1826"/>
      <c r="C281" s="1827">
        <v>29475</v>
      </c>
      <c r="D281" s="1826" t="s">
        <v>14476</v>
      </c>
      <c r="E281" s="1827" t="s">
        <v>3821</v>
      </c>
      <c r="F281" s="1827" t="s">
        <v>276</v>
      </c>
      <c r="G281" s="1827" t="s">
        <v>14280</v>
      </c>
      <c r="H281" s="1827" t="s">
        <v>92</v>
      </c>
      <c r="I281" s="1827" t="s">
        <v>14496</v>
      </c>
      <c r="J281" s="1826" t="s">
        <v>4579</v>
      </c>
      <c r="K281" s="2391" t="s">
        <v>43</v>
      </c>
      <c r="L281" s="2732">
        <v>0.51041666666666663</v>
      </c>
      <c r="M281" s="2732">
        <v>0.55208333333333337</v>
      </c>
      <c r="N281" s="1826" t="s">
        <v>33</v>
      </c>
      <c r="O281" s="2732">
        <v>0.5</v>
      </c>
      <c r="P281" s="2511" t="s">
        <v>34</v>
      </c>
      <c r="Q281" s="2511" t="s">
        <v>34</v>
      </c>
      <c r="R281" s="2372" t="s">
        <v>35</v>
      </c>
      <c r="S281" s="2372" t="s">
        <v>35</v>
      </c>
      <c r="T281" s="2372" t="s">
        <v>36</v>
      </c>
      <c r="U281" s="2372" t="s">
        <v>367</v>
      </c>
      <c r="V281" s="2578">
        <f t="shared" si="1"/>
        <v>1.041666666666663E-2</v>
      </c>
      <c r="W281" s="1826"/>
    </row>
    <row r="282" spans="1:23">
      <c r="A282" s="1801">
        <v>279</v>
      </c>
      <c r="B282" s="775"/>
      <c r="C282" s="1629">
        <v>228207</v>
      </c>
      <c r="D282" s="775" t="s">
        <v>14476</v>
      </c>
      <c r="E282" s="1629" t="s">
        <v>14497</v>
      </c>
      <c r="F282" s="1629" t="s">
        <v>428</v>
      </c>
      <c r="G282" s="1629" t="s">
        <v>47</v>
      </c>
      <c r="H282" s="1629" t="s">
        <v>10393</v>
      </c>
      <c r="I282" s="1629" t="s">
        <v>1972</v>
      </c>
      <c r="J282" s="718" t="s">
        <v>4579</v>
      </c>
      <c r="K282" s="2393" t="s">
        <v>3514</v>
      </c>
      <c r="L282" s="1498">
        <v>0.65625</v>
      </c>
      <c r="M282" s="1498">
        <v>0.6875</v>
      </c>
      <c r="N282" s="2447" t="s">
        <v>37</v>
      </c>
      <c r="O282" s="775"/>
      <c r="P282" s="775"/>
      <c r="Q282" s="775"/>
      <c r="R282" s="775"/>
      <c r="S282" s="775"/>
      <c r="T282" s="775"/>
      <c r="U282" s="775"/>
      <c r="V282" s="2578"/>
      <c r="W282" s="1875">
        <v>6398601714</v>
      </c>
    </row>
    <row r="283" spans="1:23" s="1810" customFormat="1" ht="27.75">
      <c r="A283" s="1801">
        <v>280</v>
      </c>
      <c r="B283" s="1801"/>
      <c r="C283" s="1823">
        <v>120418</v>
      </c>
      <c r="D283" s="1890" t="s">
        <v>14476</v>
      </c>
      <c r="E283" s="1823" t="s">
        <v>14498</v>
      </c>
      <c r="F283" s="1823" t="s">
        <v>221</v>
      </c>
      <c r="G283" s="1823" t="s">
        <v>11467</v>
      </c>
      <c r="H283" s="1823" t="s">
        <v>41</v>
      </c>
      <c r="I283" s="2076" t="s">
        <v>14499</v>
      </c>
      <c r="J283" s="2705" t="s">
        <v>4579</v>
      </c>
      <c r="K283" s="2391" t="s">
        <v>14500</v>
      </c>
      <c r="L283" s="1807">
        <v>0.38541666666666669</v>
      </c>
      <c r="M283" s="1807">
        <v>0.47847222222222224</v>
      </c>
      <c r="N283" s="1801" t="s">
        <v>33</v>
      </c>
      <c r="O283" s="1807">
        <v>0.36458333333333331</v>
      </c>
      <c r="P283" s="2511" t="s">
        <v>34</v>
      </c>
      <c r="Q283" s="2511" t="s">
        <v>34</v>
      </c>
      <c r="R283" s="1801" t="s">
        <v>600</v>
      </c>
      <c r="S283" s="1801" t="s">
        <v>600</v>
      </c>
      <c r="T283" s="1801" t="s">
        <v>36</v>
      </c>
      <c r="U283" s="1801" t="s">
        <v>169</v>
      </c>
      <c r="V283" s="2578">
        <f t="shared" si="1"/>
        <v>2.083333333333337E-2</v>
      </c>
      <c r="W283" s="1898">
        <v>9350555560</v>
      </c>
    </row>
    <row r="284" spans="1:23" s="1810" customFormat="1">
      <c r="A284" s="1801">
        <v>281</v>
      </c>
      <c r="B284" s="1801"/>
      <c r="C284" s="1823">
        <v>227455</v>
      </c>
      <c r="D284" s="1890" t="s">
        <v>14476</v>
      </c>
      <c r="E284" s="1823" t="s">
        <v>14501</v>
      </c>
      <c r="F284" s="1823" t="s">
        <v>840</v>
      </c>
      <c r="G284" s="1823" t="s">
        <v>11467</v>
      </c>
      <c r="H284" s="1823" t="s">
        <v>41</v>
      </c>
      <c r="I284" s="1823" t="s">
        <v>14502</v>
      </c>
      <c r="J284" s="2705" t="s">
        <v>4579</v>
      </c>
      <c r="K284" s="2391" t="s">
        <v>32</v>
      </c>
      <c r="L284" s="1807">
        <v>0.55000000000000004</v>
      </c>
      <c r="M284" s="1807">
        <v>0.64583333333333337</v>
      </c>
      <c r="N284" s="1801" t="s">
        <v>33</v>
      </c>
      <c r="O284" s="1807">
        <v>0.52222222222222225</v>
      </c>
      <c r="P284" s="2511" t="s">
        <v>34</v>
      </c>
      <c r="Q284" s="2511" t="s">
        <v>34</v>
      </c>
      <c r="R284" s="1801" t="s">
        <v>36</v>
      </c>
      <c r="S284" s="1801" t="s">
        <v>600</v>
      </c>
      <c r="T284" s="1801" t="s">
        <v>36</v>
      </c>
      <c r="U284" s="1801"/>
      <c r="V284" s="2578">
        <f t="shared" si="1"/>
        <v>2.777777777777779E-2</v>
      </c>
      <c r="W284" s="1830">
        <v>7447263788</v>
      </c>
    </row>
    <row r="285" spans="1:23" s="1810" customFormat="1">
      <c r="A285" s="1801">
        <v>282</v>
      </c>
      <c r="B285" s="1801"/>
      <c r="C285" s="1823">
        <v>196430</v>
      </c>
      <c r="D285" s="1801" t="s">
        <v>14476</v>
      </c>
      <c r="E285" s="1823" t="s">
        <v>14503</v>
      </c>
      <c r="F285" s="1823" t="s">
        <v>759</v>
      </c>
      <c r="G285" s="1823" t="s">
        <v>47</v>
      </c>
      <c r="H285" s="1823" t="s">
        <v>10393</v>
      </c>
      <c r="I285" s="1823" t="s">
        <v>49</v>
      </c>
      <c r="J285" s="1826" t="s">
        <v>4579</v>
      </c>
      <c r="K285" s="2391" t="s">
        <v>398</v>
      </c>
      <c r="L285" s="1807">
        <v>0.65625</v>
      </c>
      <c r="M285" s="1807">
        <v>0.74444444444444446</v>
      </c>
      <c r="N285" s="1801" t="s">
        <v>33</v>
      </c>
      <c r="O285" s="1807">
        <v>0.64583333333333337</v>
      </c>
      <c r="P285" s="2511" t="s">
        <v>34</v>
      </c>
      <c r="Q285" s="2511" t="s">
        <v>34</v>
      </c>
      <c r="R285" s="1801" t="s">
        <v>35</v>
      </c>
      <c r="S285" s="1801" t="s">
        <v>35</v>
      </c>
      <c r="T285" s="1801" t="s">
        <v>36</v>
      </c>
      <c r="U285" s="1801" t="s">
        <v>864</v>
      </c>
      <c r="V285" s="2578">
        <f t="shared" si="1"/>
        <v>1.041666666666663E-2</v>
      </c>
      <c r="W285" s="1801"/>
    </row>
    <row r="286" spans="1:23" s="1810" customFormat="1">
      <c r="A286" s="1801">
        <v>283</v>
      </c>
      <c r="B286" s="1801"/>
      <c r="C286" s="1823">
        <v>27865</v>
      </c>
      <c r="D286" s="1890" t="s">
        <v>14476</v>
      </c>
      <c r="E286" s="1823" t="s">
        <v>1420</v>
      </c>
      <c r="F286" s="1823" t="s">
        <v>140</v>
      </c>
      <c r="G286" s="1823" t="s">
        <v>214</v>
      </c>
      <c r="H286" s="1823" t="s">
        <v>215</v>
      </c>
      <c r="I286" s="2076" t="s">
        <v>14504</v>
      </c>
      <c r="J286" s="2705" t="s">
        <v>4579</v>
      </c>
      <c r="K286" s="2391" t="s">
        <v>3666</v>
      </c>
      <c r="L286" s="1807">
        <v>0.37152777777777779</v>
      </c>
      <c r="M286" s="1807">
        <v>0.375</v>
      </c>
      <c r="N286" s="1801" t="s">
        <v>2664</v>
      </c>
      <c r="O286" s="1807">
        <v>0.3611111111111111</v>
      </c>
      <c r="P286" s="2511" t="s">
        <v>34</v>
      </c>
      <c r="Q286" s="2511" t="s">
        <v>34</v>
      </c>
      <c r="R286" s="1801" t="s">
        <v>600</v>
      </c>
      <c r="S286" s="1801" t="s">
        <v>600</v>
      </c>
      <c r="T286" s="1801" t="s">
        <v>36</v>
      </c>
      <c r="U286" s="1801" t="s">
        <v>9497</v>
      </c>
      <c r="V286" s="2578">
        <f t="shared" si="1"/>
        <v>1.0416666666666685E-2</v>
      </c>
      <c r="W286" s="1898">
        <v>9971356396</v>
      </c>
    </row>
    <row r="287" spans="1:23" s="1810" customFormat="1" ht="27.75">
      <c r="A287" s="1801">
        <v>284</v>
      </c>
      <c r="B287" s="1801"/>
      <c r="C287" s="1823">
        <v>227431</v>
      </c>
      <c r="D287" s="1801" t="s">
        <v>14476</v>
      </c>
      <c r="E287" s="1823" t="s">
        <v>14505</v>
      </c>
      <c r="F287" s="1823" t="s">
        <v>2924</v>
      </c>
      <c r="G287" s="1823" t="s">
        <v>214</v>
      </c>
      <c r="H287" s="1823" t="s">
        <v>215</v>
      </c>
      <c r="I287" s="2076" t="s">
        <v>14506</v>
      </c>
      <c r="J287" s="1826" t="s">
        <v>4579</v>
      </c>
      <c r="K287" s="1818" t="s">
        <v>3677</v>
      </c>
      <c r="L287" s="1807">
        <v>0.39583333333333331</v>
      </c>
      <c r="M287" s="1807">
        <v>0.42708333333333331</v>
      </c>
      <c r="N287" s="1801" t="s">
        <v>219</v>
      </c>
      <c r="O287" s="1807">
        <v>0.37847222222222221</v>
      </c>
      <c r="P287" s="2511" t="s">
        <v>34</v>
      </c>
      <c r="Q287" s="2511" t="s">
        <v>34</v>
      </c>
      <c r="R287" s="1801" t="s">
        <v>600</v>
      </c>
      <c r="S287" s="1801" t="s">
        <v>600</v>
      </c>
      <c r="T287" s="1801" t="s">
        <v>36</v>
      </c>
      <c r="U287" s="1801" t="s">
        <v>367</v>
      </c>
      <c r="V287" s="2578">
        <f t="shared" si="1"/>
        <v>1.7361111111111105E-2</v>
      </c>
      <c r="W287" s="1801"/>
    </row>
    <row r="288" spans="1:23" s="1810" customFormat="1">
      <c r="A288" s="1801">
        <v>285</v>
      </c>
      <c r="B288" s="1801"/>
      <c r="C288" s="1823">
        <v>63294</v>
      </c>
      <c r="D288" s="1890" t="s">
        <v>14476</v>
      </c>
      <c r="E288" s="1823" t="s">
        <v>14507</v>
      </c>
      <c r="F288" s="1823" t="s">
        <v>3783</v>
      </c>
      <c r="G288" s="1823" t="s">
        <v>214</v>
      </c>
      <c r="H288" s="1823" t="s">
        <v>215</v>
      </c>
      <c r="I288" s="2076" t="s">
        <v>14508</v>
      </c>
      <c r="J288" s="2705" t="s">
        <v>4579</v>
      </c>
      <c r="K288" s="2391" t="s">
        <v>691</v>
      </c>
      <c r="L288" s="1807">
        <v>0.45694444444444443</v>
      </c>
      <c r="M288" s="1807">
        <v>0.5</v>
      </c>
      <c r="N288" s="1801" t="s">
        <v>219</v>
      </c>
      <c r="O288" s="2715">
        <v>0.4375</v>
      </c>
      <c r="P288" s="2511" t="s">
        <v>34</v>
      </c>
      <c r="Q288" s="2511" t="s">
        <v>34</v>
      </c>
      <c r="R288" s="1801" t="s">
        <v>600</v>
      </c>
      <c r="S288" s="1801" t="s">
        <v>600</v>
      </c>
      <c r="T288" s="1801" t="s">
        <v>36</v>
      </c>
      <c r="U288" s="1801" t="s">
        <v>367</v>
      </c>
      <c r="V288" s="2578">
        <f t="shared" si="1"/>
        <v>1.9444444444444431E-2</v>
      </c>
      <c r="W288" s="1898">
        <v>9910166993</v>
      </c>
    </row>
    <row r="289" spans="1:23" s="1810" customFormat="1">
      <c r="A289" s="1801">
        <v>286</v>
      </c>
      <c r="B289" s="1801"/>
      <c r="C289" s="2106">
        <v>227136</v>
      </c>
      <c r="D289" s="1801" t="s">
        <v>14476</v>
      </c>
      <c r="E289" s="2106" t="s">
        <v>14509</v>
      </c>
      <c r="F289" s="2106" t="s">
        <v>2107</v>
      </c>
      <c r="G289" s="2106" t="s">
        <v>14280</v>
      </c>
      <c r="H289" s="2106" t="s">
        <v>92</v>
      </c>
      <c r="I289" s="2353" t="s">
        <v>14510</v>
      </c>
      <c r="J289" s="1801" t="s">
        <v>188</v>
      </c>
      <c r="K289" s="2754" t="s">
        <v>5900</v>
      </c>
      <c r="L289" s="1807">
        <v>0.54513888888888884</v>
      </c>
      <c r="M289" s="1807">
        <v>0.66666666666666663</v>
      </c>
      <c r="N289" s="1801" t="s">
        <v>33</v>
      </c>
      <c r="O289" s="1807">
        <v>0.53125</v>
      </c>
      <c r="P289" s="2511" t="s">
        <v>34</v>
      </c>
      <c r="Q289" s="2511" t="s">
        <v>34</v>
      </c>
      <c r="R289" s="1801" t="s">
        <v>36</v>
      </c>
      <c r="S289" s="1801" t="s">
        <v>600</v>
      </c>
      <c r="T289" s="1801" t="s">
        <v>36</v>
      </c>
      <c r="U289" s="1801" t="s">
        <v>33</v>
      </c>
      <c r="V289" s="2578">
        <f t="shared" si="1"/>
        <v>1.388888888888884E-2</v>
      </c>
      <c r="W289" s="1801"/>
    </row>
    <row r="290" spans="1:23" s="1810" customFormat="1">
      <c r="A290" s="1801">
        <v>287</v>
      </c>
      <c r="B290" s="1801"/>
      <c r="C290" s="2106">
        <v>219704</v>
      </c>
      <c r="D290" s="1801" t="s">
        <v>14476</v>
      </c>
      <c r="E290" s="2106" t="s">
        <v>14511</v>
      </c>
      <c r="F290" s="2106" t="s">
        <v>932</v>
      </c>
      <c r="G290" s="2106" t="s">
        <v>28</v>
      </c>
      <c r="H290" s="2106" t="s">
        <v>29</v>
      </c>
      <c r="I290" s="2353" t="s">
        <v>128</v>
      </c>
      <c r="J290" s="1801" t="s">
        <v>188</v>
      </c>
      <c r="K290" s="2754" t="s">
        <v>180</v>
      </c>
      <c r="L290" s="1807">
        <v>0.68055555555555558</v>
      </c>
      <c r="M290" s="1807">
        <v>0.72916666666666663</v>
      </c>
      <c r="N290" s="1801" t="s">
        <v>33</v>
      </c>
      <c r="O290" s="1807">
        <v>0.67013888888888884</v>
      </c>
      <c r="P290" s="2511" t="s">
        <v>34</v>
      </c>
      <c r="Q290" s="2511" t="s">
        <v>34</v>
      </c>
      <c r="R290" s="1801" t="s">
        <v>36</v>
      </c>
      <c r="S290" s="1801" t="s">
        <v>600</v>
      </c>
      <c r="T290" s="1801" t="s">
        <v>36</v>
      </c>
      <c r="U290" s="1801" t="s">
        <v>33</v>
      </c>
      <c r="V290" s="2578">
        <f t="shared" si="1"/>
        <v>1.0416666666666741E-2</v>
      </c>
      <c r="W290" s="1801"/>
    </row>
    <row r="291" spans="1:23" s="1810" customFormat="1">
      <c r="A291" s="1801">
        <v>288</v>
      </c>
      <c r="B291" s="1801"/>
      <c r="C291" s="2106">
        <v>218537</v>
      </c>
      <c r="D291" s="1890" t="s">
        <v>14476</v>
      </c>
      <c r="E291" s="2106" t="s">
        <v>14512</v>
      </c>
      <c r="F291" s="2106" t="s">
        <v>1638</v>
      </c>
      <c r="G291" s="2106" t="s">
        <v>14513</v>
      </c>
      <c r="H291" s="2106" t="s">
        <v>29</v>
      </c>
      <c r="I291" s="2106" t="s">
        <v>1871</v>
      </c>
      <c r="J291" s="1826" t="s">
        <v>4579</v>
      </c>
      <c r="K291" s="2391" t="s">
        <v>8527</v>
      </c>
      <c r="L291" s="1807">
        <v>0.38124999999999998</v>
      </c>
      <c r="M291" s="1807">
        <v>0.47569444444444442</v>
      </c>
      <c r="N291" s="1801" t="s">
        <v>33</v>
      </c>
      <c r="O291" s="1807">
        <v>0.3611111111111111</v>
      </c>
      <c r="P291" s="2511" t="s">
        <v>34</v>
      </c>
      <c r="Q291" s="2511" t="s">
        <v>34</v>
      </c>
      <c r="R291" s="1801" t="s">
        <v>36</v>
      </c>
      <c r="S291" s="1801" t="s">
        <v>600</v>
      </c>
      <c r="T291" s="1801" t="s">
        <v>36</v>
      </c>
      <c r="U291" s="1801" t="s">
        <v>33</v>
      </c>
      <c r="V291" s="2578">
        <f t="shared" si="1"/>
        <v>2.0138888888888873E-2</v>
      </c>
      <c r="W291" s="2509">
        <v>9810059329</v>
      </c>
    </row>
    <row r="292" spans="1:23" s="1810" customFormat="1">
      <c r="A292" s="1801">
        <v>289</v>
      </c>
      <c r="B292" s="1801"/>
      <c r="C292" s="2106">
        <v>228891</v>
      </c>
      <c r="D292" s="1801" t="s">
        <v>14476</v>
      </c>
      <c r="E292" s="2106" t="s">
        <v>6980</v>
      </c>
      <c r="F292" s="2106" t="s">
        <v>2947</v>
      </c>
      <c r="G292" s="2106" t="s">
        <v>9210</v>
      </c>
      <c r="H292" s="2106" t="s">
        <v>389</v>
      </c>
      <c r="I292" s="2106" t="s">
        <v>394</v>
      </c>
      <c r="J292" s="1826" t="s">
        <v>4579</v>
      </c>
      <c r="K292" s="2391" t="s">
        <v>4533</v>
      </c>
      <c r="L292" s="1807">
        <v>0.5</v>
      </c>
      <c r="M292" s="1807">
        <v>0.59027777777777779</v>
      </c>
      <c r="N292" s="1801" t="s">
        <v>33</v>
      </c>
      <c r="O292" s="1807">
        <v>0.47916666666666669</v>
      </c>
      <c r="P292" s="2511" t="s">
        <v>34</v>
      </c>
      <c r="Q292" s="2511" t="s">
        <v>34</v>
      </c>
      <c r="R292" s="1801" t="s">
        <v>35</v>
      </c>
      <c r="S292" s="1801" t="s">
        <v>600</v>
      </c>
      <c r="T292" s="1801" t="s">
        <v>36</v>
      </c>
      <c r="U292" s="1801" t="s">
        <v>367</v>
      </c>
      <c r="V292" s="2578">
        <f t="shared" si="1"/>
        <v>2.0833333333333315E-2</v>
      </c>
      <c r="W292" s="1801"/>
    </row>
    <row r="293" spans="1:23" s="1810" customFormat="1">
      <c r="A293" s="1801">
        <v>290</v>
      </c>
      <c r="B293" s="1801"/>
      <c r="C293" s="2106">
        <v>195774</v>
      </c>
      <c r="D293" s="1801" t="s">
        <v>14476</v>
      </c>
      <c r="E293" s="2106" t="s">
        <v>14514</v>
      </c>
      <c r="F293" s="2106" t="s">
        <v>363</v>
      </c>
      <c r="G293" s="2106" t="s">
        <v>1559</v>
      </c>
      <c r="H293" s="2106" t="s">
        <v>29</v>
      </c>
      <c r="I293" s="2353" t="s">
        <v>128</v>
      </c>
      <c r="J293" s="1801" t="s">
        <v>188</v>
      </c>
      <c r="K293" s="2391" t="s">
        <v>398</v>
      </c>
      <c r="L293" s="1807">
        <v>0.59375</v>
      </c>
      <c r="M293" s="1807">
        <v>0.62847222222222221</v>
      </c>
      <c r="N293" s="1801" t="s">
        <v>33</v>
      </c>
      <c r="O293" s="1807">
        <v>0.58333333333333337</v>
      </c>
      <c r="P293" s="2511" t="s">
        <v>34</v>
      </c>
      <c r="Q293" s="2511" t="s">
        <v>34</v>
      </c>
      <c r="R293" s="1801" t="s">
        <v>36</v>
      </c>
      <c r="S293" s="1801" t="s">
        <v>600</v>
      </c>
      <c r="T293" s="1801" t="s">
        <v>36</v>
      </c>
      <c r="U293" s="1801" t="s">
        <v>33</v>
      </c>
      <c r="V293" s="2578">
        <f t="shared" si="1"/>
        <v>1.041666666666663E-2</v>
      </c>
      <c r="W293" s="1801"/>
    </row>
    <row r="294" spans="1:23" s="1810" customFormat="1">
      <c r="A294" s="1801">
        <v>291</v>
      </c>
      <c r="B294" s="1890"/>
      <c r="C294" s="2016">
        <v>199318</v>
      </c>
      <c r="D294" s="1890" t="s">
        <v>14476</v>
      </c>
      <c r="E294" s="2016" t="s">
        <v>14515</v>
      </c>
      <c r="F294" s="2016" t="s">
        <v>479</v>
      </c>
      <c r="G294" s="2016" t="s">
        <v>704</v>
      </c>
      <c r="H294" s="2016" t="s">
        <v>29</v>
      </c>
      <c r="I294" s="2547" t="s">
        <v>110</v>
      </c>
      <c r="J294" s="2706" t="s">
        <v>4579</v>
      </c>
      <c r="K294" s="2399" t="s">
        <v>14516</v>
      </c>
      <c r="L294" s="1892">
        <v>0.63541666666666663</v>
      </c>
      <c r="M294" s="1892">
        <v>0.65763888888888888</v>
      </c>
      <c r="N294" s="1890" t="s">
        <v>33</v>
      </c>
      <c r="O294" s="1892">
        <v>0.625</v>
      </c>
      <c r="P294" s="2511" t="s">
        <v>34</v>
      </c>
      <c r="Q294" s="2511" t="s">
        <v>34</v>
      </c>
      <c r="R294" s="1890" t="s">
        <v>36</v>
      </c>
      <c r="S294" s="1890" t="s">
        <v>600</v>
      </c>
      <c r="T294" s="1890" t="s">
        <v>36</v>
      </c>
      <c r="U294" s="1890" t="s">
        <v>33</v>
      </c>
      <c r="V294" s="2578">
        <f t="shared" si="1"/>
        <v>1.041666666666663E-2</v>
      </c>
      <c r="W294" s="2025">
        <v>9650313557</v>
      </c>
    </row>
    <row r="295" spans="1:23" s="1810" customFormat="1">
      <c r="A295" s="1801">
        <v>292</v>
      </c>
      <c r="B295" s="1801">
        <v>2426</v>
      </c>
      <c r="C295" s="2014">
        <v>226948</v>
      </c>
      <c r="D295" s="1802" t="s">
        <v>14517</v>
      </c>
      <c r="E295" s="2014" t="s">
        <v>14518</v>
      </c>
      <c r="F295" s="1997" t="s">
        <v>341</v>
      </c>
      <c r="G295" s="1997" t="s">
        <v>98</v>
      </c>
      <c r="H295" s="2014" t="s">
        <v>3346</v>
      </c>
      <c r="I295" s="1997" t="s">
        <v>14519</v>
      </c>
      <c r="J295" s="2734" t="s">
        <v>4579</v>
      </c>
      <c r="K295" s="2369" t="s">
        <v>3850</v>
      </c>
      <c r="L295" s="1807">
        <v>0.39583333333333331</v>
      </c>
      <c r="M295" s="1807">
        <v>0.69444444444444442</v>
      </c>
      <c r="N295" s="1890" t="s">
        <v>33</v>
      </c>
      <c r="O295" s="1807">
        <v>0.38194444444444442</v>
      </c>
      <c r="P295" s="2511" t="s">
        <v>34</v>
      </c>
      <c r="Q295" s="2511" t="s">
        <v>34</v>
      </c>
      <c r="R295" s="1801" t="s">
        <v>35</v>
      </c>
      <c r="S295" s="1801" t="s">
        <v>600</v>
      </c>
      <c r="T295" s="1801" t="s">
        <v>36</v>
      </c>
      <c r="U295" s="1801" t="s">
        <v>545</v>
      </c>
      <c r="V295" s="2578">
        <f t="shared" si="1"/>
        <v>1.3888888888888895E-2</v>
      </c>
      <c r="W295" s="1823">
        <v>9582708782</v>
      </c>
    </row>
    <row r="296" spans="1:23" s="1810" customFormat="1">
      <c r="A296" s="1801">
        <v>293</v>
      </c>
      <c r="B296" s="1801">
        <v>4518</v>
      </c>
      <c r="C296" s="2234">
        <v>224883</v>
      </c>
      <c r="D296" s="1801" t="s">
        <v>14517</v>
      </c>
      <c r="E296" s="2234" t="s">
        <v>14520</v>
      </c>
      <c r="F296" s="2234" t="s">
        <v>647</v>
      </c>
      <c r="G296" s="2234" t="s">
        <v>7175</v>
      </c>
      <c r="H296" s="2234" t="s">
        <v>463</v>
      </c>
      <c r="I296" s="2234" t="s">
        <v>14521</v>
      </c>
      <c r="J296" s="2734" t="s">
        <v>4579</v>
      </c>
      <c r="K296" s="2369" t="s">
        <v>366</v>
      </c>
      <c r="L296" s="1807">
        <v>0.40277777777777779</v>
      </c>
      <c r="M296" s="1807">
        <v>0.56944444444444442</v>
      </c>
      <c r="N296" s="1890" t="s">
        <v>33</v>
      </c>
      <c r="O296" s="1807">
        <v>0.39583333333333331</v>
      </c>
      <c r="P296" s="2511" t="s">
        <v>34</v>
      </c>
      <c r="Q296" s="2511" t="s">
        <v>34</v>
      </c>
      <c r="R296" s="1801" t="s">
        <v>36</v>
      </c>
      <c r="S296" s="1801" t="s">
        <v>600</v>
      </c>
      <c r="T296" s="1801" t="s">
        <v>36</v>
      </c>
      <c r="U296" s="1801" t="s">
        <v>33</v>
      </c>
      <c r="V296" s="2578">
        <f t="shared" si="1"/>
        <v>6.9444444444444753E-3</v>
      </c>
      <c r="W296" s="1823">
        <v>9991404998</v>
      </c>
    </row>
    <row r="297" spans="1:23" s="1810" customFormat="1">
      <c r="A297" s="1801">
        <v>294</v>
      </c>
      <c r="B297" s="1801">
        <v>4531</v>
      </c>
      <c r="C297" s="2234">
        <v>226344</v>
      </c>
      <c r="D297" s="1801" t="s">
        <v>14517</v>
      </c>
      <c r="E297" s="2234" t="s">
        <v>14522</v>
      </c>
      <c r="F297" s="2234" t="s">
        <v>192</v>
      </c>
      <c r="G297" s="2234" t="s">
        <v>9210</v>
      </c>
      <c r="H297" s="2234" t="s">
        <v>389</v>
      </c>
      <c r="I297" s="2234" t="s">
        <v>394</v>
      </c>
      <c r="J297" s="2734" t="s">
        <v>4579</v>
      </c>
      <c r="K297" s="2369" t="s">
        <v>3854</v>
      </c>
      <c r="L297" s="1807">
        <v>0.41666666666666669</v>
      </c>
      <c r="M297" s="1807">
        <v>0.47916666666666669</v>
      </c>
      <c r="N297" s="1890" t="s">
        <v>33</v>
      </c>
      <c r="O297" s="1807">
        <v>0.40277777777777779</v>
      </c>
      <c r="P297" s="2511" t="s">
        <v>34</v>
      </c>
      <c r="Q297" s="2511" t="s">
        <v>34</v>
      </c>
      <c r="R297" s="1801" t="s">
        <v>35</v>
      </c>
      <c r="S297" s="1801" t="s">
        <v>600</v>
      </c>
      <c r="T297" s="1801" t="s">
        <v>36</v>
      </c>
      <c r="U297" s="1801" t="s">
        <v>367</v>
      </c>
      <c r="V297" s="2578">
        <f t="shared" si="1"/>
        <v>1.3888888888888895E-2</v>
      </c>
      <c r="W297" s="1805">
        <v>9643812948</v>
      </c>
    </row>
    <row r="298" spans="1:23" s="1810" customFormat="1">
      <c r="A298" s="1801">
        <v>295</v>
      </c>
      <c r="B298" s="1801"/>
      <c r="C298" s="2234">
        <v>229495</v>
      </c>
      <c r="D298" s="1801" t="s">
        <v>14517</v>
      </c>
      <c r="E298" s="2234" t="s">
        <v>14523</v>
      </c>
      <c r="F298" s="2234" t="s">
        <v>39</v>
      </c>
      <c r="G298" s="2234" t="s">
        <v>9210</v>
      </c>
      <c r="H298" s="2234" t="s">
        <v>389</v>
      </c>
      <c r="I298" s="2234" t="s">
        <v>14524</v>
      </c>
      <c r="J298" s="2734" t="s">
        <v>4579</v>
      </c>
      <c r="K298" s="2582" t="s">
        <v>3857</v>
      </c>
      <c r="L298" s="1807">
        <v>0.48958333333333331</v>
      </c>
      <c r="M298" s="1807">
        <v>0.63472222222222219</v>
      </c>
      <c r="N298" s="1890" t="s">
        <v>33</v>
      </c>
      <c r="O298" s="1807">
        <v>0.47916666666666669</v>
      </c>
      <c r="P298" s="2511" t="s">
        <v>34</v>
      </c>
      <c r="Q298" s="2511" t="s">
        <v>34</v>
      </c>
      <c r="R298" s="1801" t="s">
        <v>36</v>
      </c>
      <c r="S298" s="1801" t="s">
        <v>600</v>
      </c>
      <c r="T298" s="1801" t="s">
        <v>36</v>
      </c>
      <c r="U298" s="1801" t="s">
        <v>33</v>
      </c>
      <c r="V298" s="2578">
        <f t="shared" si="1"/>
        <v>1.041666666666663E-2</v>
      </c>
      <c r="W298" s="1805">
        <v>7004531884</v>
      </c>
    </row>
    <row r="299" spans="1:23" s="1810" customFormat="1">
      <c r="A299" s="1801">
        <v>296</v>
      </c>
      <c r="B299" s="1801">
        <v>4535</v>
      </c>
      <c r="C299" s="2337">
        <v>229451</v>
      </c>
      <c r="D299" s="1801" t="s">
        <v>14517</v>
      </c>
      <c r="E299" s="2337" t="s">
        <v>14525</v>
      </c>
      <c r="F299" s="2234" t="s">
        <v>938</v>
      </c>
      <c r="G299" s="2234" t="s">
        <v>14526</v>
      </c>
      <c r="H299" s="2234" t="s">
        <v>463</v>
      </c>
      <c r="I299" s="2235" t="s">
        <v>655</v>
      </c>
      <c r="J299" s="2734" t="s">
        <v>4579</v>
      </c>
      <c r="K299" s="2369" t="s">
        <v>3859</v>
      </c>
      <c r="L299" s="1807">
        <v>0.39930555555555558</v>
      </c>
      <c r="M299" s="1807">
        <v>0.57291666666666663</v>
      </c>
      <c r="N299" s="1890" t="s">
        <v>33</v>
      </c>
      <c r="O299" s="1807">
        <v>0.38541666666666669</v>
      </c>
      <c r="P299" s="2511" t="s">
        <v>34</v>
      </c>
      <c r="Q299" s="2511" t="s">
        <v>34</v>
      </c>
      <c r="R299" s="1801" t="s">
        <v>35</v>
      </c>
      <c r="S299" s="1801" t="s">
        <v>600</v>
      </c>
      <c r="T299" s="1801" t="s">
        <v>36</v>
      </c>
      <c r="U299" s="1801" t="s">
        <v>367</v>
      </c>
      <c r="V299" s="2578">
        <f t="shared" si="1"/>
        <v>1.3888888888888895E-2</v>
      </c>
      <c r="W299" s="1805">
        <v>8607134509</v>
      </c>
    </row>
    <row r="300" spans="1:23" s="1810" customFormat="1">
      <c r="A300" s="1801">
        <v>297</v>
      </c>
      <c r="B300" s="1801"/>
      <c r="C300" s="2337">
        <v>229374</v>
      </c>
      <c r="D300" s="1801" t="s">
        <v>14517</v>
      </c>
      <c r="E300" s="2337" t="s">
        <v>14527</v>
      </c>
      <c r="F300" s="2234" t="s">
        <v>428</v>
      </c>
      <c r="G300" s="2234" t="s">
        <v>14526</v>
      </c>
      <c r="H300" s="2234" t="s">
        <v>463</v>
      </c>
      <c r="I300" s="2235" t="s">
        <v>14528</v>
      </c>
      <c r="J300" s="2734" t="s">
        <v>4579</v>
      </c>
      <c r="K300" s="2370" t="s">
        <v>3861</v>
      </c>
      <c r="L300" s="1807">
        <v>0.59722222222222221</v>
      </c>
      <c r="M300" s="1807">
        <v>0.84722222222222221</v>
      </c>
      <c r="N300" s="1890" t="s">
        <v>33</v>
      </c>
      <c r="O300" s="1807">
        <v>0.58680555555555558</v>
      </c>
      <c r="P300" s="2511" t="s">
        <v>34</v>
      </c>
      <c r="Q300" s="2511" t="s">
        <v>34</v>
      </c>
      <c r="R300" s="1801" t="s">
        <v>35</v>
      </c>
      <c r="S300" s="1801" t="s">
        <v>600</v>
      </c>
      <c r="T300" s="1801" t="s">
        <v>36</v>
      </c>
      <c r="U300" s="1801" t="s">
        <v>367</v>
      </c>
      <c r="V300" s="2578">
        <f t="shared" si="1"/>
        <v>1.041666666666663E-2</v>
      </c>
      <c r="W300" s="1823">
        <v>8528619002</v>
      </c>
    </row>
    <row r="301" spans="1:23" s="1810" customFormat="1">
      <c r="A301" s="1801">
        <v>298</v>
      </c>
      <c r="B301" s="1801"/>
      <c r="C301" s="2337">
        <v>223871</v>
      </c>
      <c r="D301" s="1801" t="s">
        <v>14517</v>
      </c>
      <c r="E301" s="2337" t="s">
        <v>14529</v>
      </c>
      <c r="F301" s="2234" t="s">
        <v>311</v>
      </c>
      <c r="G301" s="2234" t="s">
        <v>8197</v>
      </c>
      <c r="H301" s="2234" t="s">
        <v>215</v>
      </c>
      <c r="I301" s="2235" t="s">
        <v>14530</v>
      </c>
      <c r="J301" s="2734" t="s">
        <v>4579</v>
      </c>
      <c r="K301" s="2369" t="s">
        <v>621</v>
      </c>
      <c r="L301" s="1807">
        <v>0.39930555555555558</v>
      </c>
      <c r="M301" s="1807">
        <v>0.44791666666666669</v>
      </c>
      <c r="N301" s="1801" t="s">
        <v>2664</v>
      </c>
      <c r="O301" s="1807">
        <v>0.3888888888888889</v>
      </c>
      <c r="P301" s="2511" t="s">
        <v>34</v>
      </c>
      <c r="Q301" s="2511" t="s">
        <v>34</v>
      </c>
      <c r="R301" s="1801" t="s">
        <v>35</v>
      </c>
      <c r="S301" s="1801" t="s">
        <v>600</v>
      </c>
      <c r="T301" s="1801" t="s">
        <v>36</v>
      </c>
      <c r="U301" s="1801" t="s">
        <v>367</v>
      </c>
      <c r="V301" s="2578">
        <f t="shared" si="1"/>
        <v>1.0416666666666685E-2</v>
      </c>
      <c r="W301" s="1823">
        <v>8307489229</v>
      </c>
    </row>
    <row r="302" spans="1:23" s="1810" customFormat="1">
      <c r="A302" s="1801">
        <v>299</v>
      </c>
      <c r="B302" s="1801">
        <v>4626</v>
      </c>
      <c r="C302" s="2234">
        <v>221114</v>
      </c>
      <c r="D302" s="1801" t="s">
        <v>14517</v>
      </c>
      <c r="E302" s="2234" t="s">
        <v>12719</v>
      </c>
      <c r="F302" s="2234" t="s">
        <v>253</v>
      </c>
      <c r="G302" s="2234" t="s">
        <v>8197</v>
      </c>
      <c r="H302" s="2234" t="s">
        <v>215</v>
      </c>
      <c r="I302" s="2234" t="s">
        <v>14531</v>
      </c>
      <c r="J302" s="2734" t="s">
        <v>4579</v>
      </c>
      <c r="K302" s="2369" t="s">
        <v>111</v>
      </c>
      <c r="L302" s="1807">
        <v>0.45833333333333331</v>
      </c>
      <c r="M302" s="1807">
        <v>0.55208333333333337</v>
      </c>
      <c r="N302" s="1801" t="s">
        <v>2664</v>
      </c>
      <c r="O302" s="1807">
        <v>0.4375</v>
      </c>
      <c r="P302" s="2511" t="s">
        <v>34</v>
      </c>
      <c r="Q302" s="2511" t="s">
        <v>34</v>
      </c>
      <c r="R302" s="1801" t="s">
        <v>35</v>
      </c>
      <c r="S302" s="1801" t="s">
        <v>600</v>
      </c>
      <c r="T302" s="1801" t="s">
        <v>36</v>
      </c>
      <c r="U302" s="1801" t="s">
        <v>367</v>
      </c>
      <c r="V302" s="2578">
        <f t="shared" si="1"/>
        <v>2.0833333333333315E-2</v>
      </c>
      <c r="W302" s="1823">
        <v>9654030669</v>
      </c>
    </row>
    <row r="303" spans="1:23" s="1810" customFormat="1">
      <c r="A303" s="1801">
        <v>300</v>
      </c>
      <c r="B303" s="1801">
        <v>4517</v>
      </c>
      <c r="C303" s="2337">
        <v>227194</v>
      </c>
      <c r="D303" s="1801" t="s">
        <v>14517</v>
      </c>
      <c r="E303" s="2337" t="s">
        <v>14532</v>
      </c>
      <c r="F303" s="2234" t="s">
        <v>204</v>
      </c>
      <c r="G303" s="2234" t="s">
        <v>8197</v>
      </c>
      <c r="H303" s="2234" t="s">
        <v>215</v>
      </c>
      <c r="I303" s="2235" t="s">
        <v>14533</v>
      </c>
      <c r="J303" s="2734" t="s">
        <v>4579</v>
      </c>
      <c r="K303" s="2369" t="s">
        <v>691</v>
      </c>
      <c r="L303" s="1807">
        <v>0.55902777777777779</v>
      </c>
      <c r="M303" s="1807">
        <v>0.61805555555555558</v>
      </c>
      <c r="N303" s="1801" t="s">
        <v>2664</v>
      </c>
      <c r="O303" s="1807">
        <v>0.55208333333333337</v>
      </c>
      <c r="P303" s="2511" t="s">
        <v>34</v>
      </c>
      <c r="Q303" s="2511" t="s">
        <v>34</v>
      </c>
      <c r="R303" s="1801" t="s">
        <v>35</v>
      </c>
      <c r="S303" s="1801" t="s">
        <v>600</v>
      </c>
      <c r="T303" s="1801" t="s">
        <v>36</v>
      </c>
      <c r="U303" s="1801" t="s">
        <v>367</v>
      </c>
      <c r="V303" s="2578">
        <f t="shared" si="1"/>
        <v>6.9444444444444198E-3</v>
      </c>
      <c r="W303" s="1805">
        <v>9654958381</v>
      </c>
    </row>
    <row r="304" spans="1:23" s="1810" customFormat="1">
      <c r="A304" s="1801">
        <v>301</v>
      </c>
      <c r="B304" s="1801">
        <v>4608</v>
      </c>
      <c r="C304" s="2234">
        <v>196600</v>
      </c>
      <c r="D304" s="1801" t="s">
        <v>14517</v>
      </c>
      <c r="E304" s="2234" t="s">
        <v>3987</v>
      </c>
      <c r="F304" s="2234" t="s">
        <v>505</v>
      </c>
      <c r="G304" s="2234" t="s">
        <v>11001</v>
      </c>
      <c r="H304" s="2234" t="s">
        <v>29</v>
      </c>
      <c r="I304" s="2234" t="s">
        <v>110</v>
      </c>
      <c r="J304" s="2734" t="s">
        <v>4579</v>
      </c>
      <c r="K304" s="2369" t="s">
        <v>5275</v>
      </c>
      <c r="L304" s="1807">
        <v>0.40833333333333333</v>
      </c>
      <c r="M304" s="1807">
        <v>0.47916666666666669</v>
      </c>
      <c r="N304" s="1890" t="s">
        <v>33</v>
      </c>
      <c r="O304" s="1807">
        <v>0.39930555555555558</v>
      </c>
      <c r="P304" s="2511" t="s">
        <v>34</v>
      </c>
      <c r="Q304" s="2511" t="s">
        <v>34</v>
      </c>
      <c r="R304" s="1801" t="s">
        <v>36</v>
      </c>
      <c r="S304" s="1801" t="s">
        <v>600</v>
      </c>
      <c r="T304" s="1801" t="s">
        <v>36</v>
      </c>
      <c r="U304" s="1801" t="s">
        <v>33</v>
      </c>
      <c r="V304" s="2578">
        <f t="shared" si="1"/>
        <v>9.0277777777777457E-3</v>
      </c>
      <c r="W304" s="1823">
        <v>7838498558</v>
      </c>
    </row>
    <row r="305" spans="1:23" s="1810" customFormat="1">
      <c r="A305" s="1801">
        <v>302</v>
      </c>
      <c r="B305" s="1801">
        <v>4504</v>
      </c>
      <c r="C305" s="2337">
        <v>220005</v>
      </c>
      <c r="D305" s="1801" t="s">
        <v>14517</v>
      </c>
      <c r="E305" s="2337" t="s">
        <v>14534</v>
      </c>
      <c r="F305" s="2234" t="s">
        <v>253</v>
      </c>
      <c r="G305" s="2234" t="s">
        <v>10420</v>
      </c>
      <c r="H305" s="2234" t="s">
        <v>29</v>
      </c>
      <c r="I305" s="2235" t="s">
        <v>553</v>
      </c>
      <c r="J305" s="2734" t="s">
        <v>4579</v>
      </c>
      <c r="K305" s="2369" t="s">
        <v>3850</v>
      </c>
      <c r="L305" s="1807">
        <v>0.48958333333333331</v>
      </c>
      <c r="M305" s="1807">
        <v>0.53125</v>
      </c>
      <c r="N305" s="1890" t="s">
        <v>33</v>
      </c>
      <c r="O305" s="1807">
        <v>0.46875</v>
      </c>
      <c r="P305" s="2511" t="s">
        <v>34</v>
      </c>
      <c r="Q305" s="2511" t="s">
        <v>34</v>
      </c>
      <c r="R305" s="1801" t="s">
        <v>36</v>
      </c>
      <c r="S305" s="1801" t="s">
        <v>600</v>
      </c>
      <c r="T305" s="1801" t="s">
        <v>36</v>
      </c>
      <c r="U305" s="1801" t="s">
        <v>33</v>
      </c>
      <c r="V305" s="2578">
        <f t="shared" si="1"/>
        <v>2.0833333333333315E-2</v>
      </c>
      <c r="W305" s="1805">
        <v>9319263704</v>
      </c>
    </row>
    <row r="306" spans="1:23" s="1810" customFormat="1">
      <c r="A306" s="1801">
        <v>303</v>
      </c>
      <c r="B306" s="1801"/>
      <c r="C306" s="2337">
        <v>93277</v>
      </c>
      <c r="D306" s="1801" t="s">
        <v>14517</v>
      </c>
      <c r="E306" s="2337" t="s">
        <v>11265</v>
      </c>
      <c r="F306" s="2234" t="s">
        <v>166</v>
      </c>
      <c r="G306" s="2234" t="s">
        <v>1168</v>
      </c>
      <c r="H306" s="2234" t="s">
        <v>520</v>
      </c>
      <c r="I306" s="2235" t="s">
        <v>12739</v>
      </c>
      <c r="J306" s="2734" t="s">
        <v>4579</v>
      </c>
      <c r="K306" s="2369" t="s">
        <v>366</v>
      </c>
      <c r="L306" s="1807">
        <v>0.54722222222222228</v>
      </c>
      <c r="M306" s="1807">
        <v>0.72013888888888888</v>
      </c>
      <c r="N306" s="1890" t="s">
        <v>33</v>
      </c>
      <c r="O306" s="1807">
        <v>0.52777777777777779</v>
      </c>
      <c r="P306" s="2511" t="s">
        <v>34</v>
      </c>
      <c r="Q306" s="2511" t="s">
        <v>34</v>
      </c>
      <c r="R306" s="1801" t="s">
        <v>35</v>
      </c>
      <c r="S306" s="1801" t="s">
        <v>600</v>
      </c>
      <c r="T306" s="1801" t="s">
        <v>36</v>
      </c>
      <c r="U306" s="1801" t="s">
        <v>367</v>
      </c>
      <c r="V306" s="2578">
        <f t="shared" si="1"/>
        <v>1.9444444444444486E-2</v>
      </c>
      <c r="W306" s="1823">
        <v>8920609308</v>
      </c>
    </row>
    <row r="307" spans="1:23" s="1810" customFormat="1">
      <c r="A307" s="1801">
        <v>304</v>
      </c>
      <c r="B307" s="1801">
        <v>4519</v>
      </c>
      <c r="C307" s="2234">
        <v>229589</v>
      </c>
      <c r="D307" s="1801" t="s">
        <v>14517</v>
      </c>
      <c r="E307" s="2234" t="s">
        <v>14535</v>
      </c>
      <c r="F307" s="2234" t="s">
        <v>627</v>
      </c>
      <c r="G307" s="2337" t="s">
        <v>11467</v>
      </c>
      <c r="H307" s="2234" t="s">
        <v>41</v>
      </c>
      <c r="I307" s="2234" t="s">
        <v>14536</v>
      </c>
      <c r="J307" s="2734" t="s">
        <v>4579</v>
      </c>
      <c r="K307" s="2369" t="s">
        <v>12624</v>
      </c>
      <c r="L307" s="1807">
        <v>0.40833333333333333</v>
      </c>
      <c r="M307" s="1807">
        <v>0.52777777777777779</v>
      </c>
      <c r="N307" s="1890" t="s">
        <v>33</v>
      </c>
      <c r="O307" s="1807">
        <v>0.39583333333333331</v>
      </c>
      <c r="P307" s="2511" t="s">
        <v>34</v>
      </c>
      <c r="Q307" s="2511" t="s">
        <v>34</v>
      </c>
      <c r="R307" s="1801" t="s">
        <v>36</v>
      </c>
      <c r="S307" s="1801" t="s">
        <v>600</v>
      </c>
      <c r="T307" s="1801" t="s">
        <v>36</v>
      </c>
      <c r="U307" s="1801" t="s">
        <v>33</v>
      </c>
      <c r="V307" s="2578">
        <f t="shared" si="1"/>
        <v>1.2500000000000011E-2</v>
      </c>
      <c r="W307" s="1823">
        <v>7503262970</v>
      </c>
    </row>
    <row r="308" spans="1:23" s="1810" customFormat="1">
      <c r="A308" s="1801">
        <v>305</v>
      </c>
      <c r="B308" s="1801">
        <v>4633</v>
      </c>
      <c r="C308" s="2337">
        <v>227167</v>
      </c>
      <c r="D308" s="1801" t="s">
        <v>14517</v>
      </c>
      <c r="E308" s="2337" t="s">
        <v>14537</v>
      </c>
      <c r="F308" s="2234" t="s">
        <v>311</v>
      </c>
      <c r="G308" s="2337" t="s">
        <v>11467</v>
      </c>
      <c r="H308" s="2234" t="s">
        <v>41</v>
      </c>
      <c r="I308" s="2234" t="s">
        <v>14538</v>
      </c>
      <c r="J308" s="2734" t="s">
        <v>4579</v>
      </c>
      <c r="K308" s="2582" t="s">
        <v>3857</v>
      </c>
      <c r="L308" s="1807">
        <v>0.53680555555555554</v>
      </c>
      <c r="M308" s="1807">
        <v>0.73611111111111116</v>
      </c>
      <c r="N308" s="1890" t="s">
        <v>33</v>
      </c>
      <c r="O308" s="1807">
        <v>0.52083333333333337</v>
      </c>
      <c r="P308" s="2511" t="s">
        <v>34</v>
      </c>
      <c r="Q308" s="2511" t="s">
        <v>34</v>
      </c>
      <c r="R308" s="1801" t="s">
        <v>36</v>
      </c>
      <c r="S308" s="1801" t="s">
        <v>600</v>
      </c>
      <c r="T308" s="1801" t="s">
        <v>36</v>
      </c>
      <c r="U308" s="1801" t="s">
        <v>33</v>
      </c>
      <c r="V308" s="2578">
        <f t="shared" si="1"/>
        <v>1.5972222222222165E-2</v>
      </c>
      <c r="W308" s="1823">
        <v>8057489192</v>
      </c>
    </row>
    <row r="309" spans="1:23" s="1810" customFormat="1">
      <c r="A309" s="1801">
        <v>306</v>
      </c>
      <c r="B309" s="1801"/>
      <c r="C309" s="2234">
        <v>18513</v>
      </c>
      <c r="D309" s="1801" t="s">
        <v>14517</v>
      </c>
      <c r="E309" s="2234" t="s">
        <v>14539</v>
      </c>
      <c r="F309" s="2234" t="s">
        <v>122</v>
      </c>
      <c r="G309" s="2234" t="s">
        <v>104</v>
      </c>
      <c r="H309" s="2234" t="s">
        <v>92</v>
      </c>
      <c r="I309" s="2234" t="s">
        <v>14540</v>
      </c>
      <c r="J309" s="2734" t="s">
        <v>4579</v>
      </c>
      <c r="K309" s="2385" t="s">
        <v>142</v>
      </c>
      <c r="L309" s="1807">
        <v>0.50069444444444444</v>
      </c>
      <c r="M309" s="1807">
        <v>0.56666666666666665</v>
      </c>
      <c r="N309" s="1890" t="s">
        <v>33</v>
      </c>
      <c r="O309" s="1807">
        <v>0.49652777777777779</v>
      </c>
      <c r="P309" s="2511" t="s">
        <v>34</v>
      </c>
      <c r="Q309" s="2511" t="s">
        <v>34</v>
      </c>
      <c r="R309" s="1801" t="s">
        <v>36</v>
      </c>
      <c r="S309" s="1801" t="s">
        <v>600</v>
      </c>
      <c r="T309" s="1801" t="s">
        <v>36</v>
      </c>
      <c r="U309" s="1801" t="s">
        <v>33</v>
      </c>
      <c r="V309" s="2578">
        <f t="shared" si="1"/>
        <v>4.1666666666666519E-3</v>
      </c>
      <c r="W309" s="1805">
        <v>9971079374</v>
      </c>
    </row>
    <row r="310" spans="1:23" s="1810" customFormat="1">
      <c r="A310" s="1801">
        <v>307</v>
      </c>
      <c r="B310" s="2006"/>
      <c r="C310" s="2592">
        <v>222948</v>
      </c>
      <c r="D310" s="2006" t="s">
        <v>14517</v>
      </c>
      <c r="E310" s="2592" t="s">
        <v>14541</v>
      </c>
      <c r="F310" s="2592" t="s">
        <v>908</v>
      </c>
      <c r="G310" s="2592" t="s">
        <v>104</v>
      </c>
      <c r="H310" s="2592" t="s">
        <v>92</v>
      </c>
      <c r="I310" s="2592" t="s">
        <v>14542</v>
      </c>
      <c r="J310" s="2737" t="s">
        <v>4579</v>
      </c>
      <c r="K310" s="2755" t="s">
        <v>423</v>
      </c>
      <c r="L310" s="1892">
        <v>0.57986111111111116</v>
      </c>
      <c r="M310" s="1892">
        <v>0.66319444444444442</v>
      </c>
      <c r="N310" s="1890" t="s">
        <v>33</v>
      </c>
      <c r="O310" s="1892">
        <v>0.5625</v>
      </c>
      <c r="P310" s="2511" t="s">
        <v>34</v>
      </c>
      <c r="Q310" s="2511" t="s">
        <v>34</v>
      </c>
      <c r="R310" s="1890" t="s">
        <v>36</v>
      </c>
      <c r="S310" s="1890" t="s">
        <v>600</v>
      </c>
      <c r="T310" s="1890" t="s">
        <v>36</v>
      </c>
      <c r="U310" s="1890" t="s">
        <v>33</v>
      </c>
      <c r="V310" s="2578">
        <f t="shared" si="1"/>
        <v>1.736111111111116E-2</v>
      </c>
      <c r="W310" s="2016">
        <v>9650111044</v>
      </c>
    </row>
    <row r="311" spans="1:23" s="1810" customFormat="1">
      <c r="A311" s="1801">
        <v>308</v>
      </c>
      <c r="B311" s="1812">
        <v>4534</v>
      </c>
      <c r="C311" s="1805">
        <v>225349</v>
      </c>
      <c r="D311" s="1812" t="s">
        <v>14517</v>
      </c>
      <c r="E311" s="1805" t="s">
        <v>10879</v>
      </c>
      <c r="F311" s="1805" t="s">
        <v>363</v>
      </c>
      <c r="G311" s="1805" t="s">
        <v>14543</v>
      </c>
      <c r="H311" s="1805" t="s">
        <v>29</v>
      </c>
      <c r="I311" s="1805" t="s">
        <v>128</v>
      </c>
      <c r="J311" s="1801" t="s">
        <v>188</v>
      </c>
      <c r="K311" s="2382" t="s">
        <v>1027</v>
      </c>
      <c r="L311" s="1807">
        <v>0.80555555555555558</v>
      </c>
      <c r="M311" s="1807">
        <v>0.86458333333333337</v>
      </c>
      <c r="N311" s="1801" t="s">
        <v>33</v>
      </c>
      <c r="O311" s="1807">
        <v>0.7993055555555556</v>
      </c>
      <c r="P311" s="2511" t="s">
        <v>34</v>
      </c>
      <c r="Q311" s="2511" t="s">
        <v>34</v>
      </c>
      <c r="R311" s="1801" t="s">
        <v>36</v>
      </c>
      <c r="S311" s="1801" t="s">
        <v>600</v>
      </c>
      <c r="T311" s="1801" t="s">
        <v>36</v>
      </c>
      <c r="U311" s="1801" t="s">
        <v>33</v>
      </c>
      <c r="V311" s="2526">
        <f t="shared" si="1"/>
        <v>6.2499999999999778E-3</v>
      </c>
      <c r="W311" s="2735">
        <v>8595255951</v>
      </c>
    </row>
    <row r="312" spans="1:23" s="1810" customFormat="1">
      <c r="A312" s="1801">
        <v>309</v>
      </c>
      <c r="B312" s="1812">
        <v>4543</v>
      </c>
      <c r="C312" s="1805">
        <v>147259</v>
      </c>
      <c r="D312" s="1812" t="s">
        <v>14517</v>
      </c>
      <c r="E312" s="1805" t="s">
        <v>14544</v>
      </c>
      <c r="F312" s="1805" t="s">
        <v>524</v>
      </c>
      <c r="G312" s="1805" t="s">
        <v>14280</v>
      </c>
      <c r="H312" s="1805" t="s">
        <v>92</v>
      </c>
      <c r="I312" s="1811" t="s">
        <v>394</v>
      </c>
      <c r="J312" s="2705" t="s">
        <v>4579</v>
      </c>
      <c r="K312" s="2382" t="s">
        <v>1042</v>
      </c>
      <c r="L312" s="1807">
        <v>0.40277777777777779</v>
      </c>
      <c r="M312" s="1807">
        <v>0.4909722222222222</v>
      </c>
      <c r="N312" s="1801" t="s">
        <v>33</v>
      </c>
      <c r="O312" s="1807">
        <v>0.39583333333333331</v>
      </c>
      <c r="P312" s="2511" t="s">
        <v>34</v>
      </c>
      <c r="Q312" s="2511" t="s">
        <v>34</v>
      </c>
      <c r="R312" s="1801" t="s">
        <v>35</v>
      </c>
      <c r="S312" s="1801" t="s">
        <v>600</v>
      </c>
      <c r="T312" s="1801" t="s">
        <v>36</v>
      </c>
      <c r="U312" s="1801" t="s">
        <v>367</v>
      </c>
      <c r="V312" s="2526">
        <f t="shared" si="1"/>
        <v>6.9444444444444753E-3</v>
      </c>
      <c r="W312" s="1805">
        <v>9818097506</v>
      </c>
    </row>
    <row r="313" spans="1:23" s="1810" customFormat="1">
      <c r="A313" s="1801">
        <v>310</v>
      </c>
      <c r="B313" s="1812"/>
      <c r="C313" s="1805">
        <v>220069</v>
      </c>
      <c r="D313" s="1812" t="s">
        <v>14517</v>
      </c>
      <c r="E313" s="1805" t="s">
        <v>3987</v>
      </c>
      <c r="F313" s="1805" t="s">
        <v>39</v>
      </c>
      <c r="G313" s="1805" t="s">
        <v>14280</v>
      </c>
      <c r="H313" s="1805" t="s">
        <v>92</v>
      </c>
      <c r="I313" s="1811" t="s">
        <v>394</v>
      </c>
      <c r="J313" s="2705" t="s">
        <v>4579</v>
      </c>
      <c r="K313" s="1818" t="s">
        <v>4898</v>
      </c>
      <c r="L313" s="1807">
        <v>0.48958333333333331</v>
      </c>
      <c r="M313" s="1807">
        <v>0.58333333333333337</v>
      </c>
      <c r="N313" s="1801" t="s">
        <v>33</v>
      </c>
      <c r="O313" s="1807">
        <v>0.47569444444444442</v>
      </c>
      <c r="P313" s="2511" t="s">
        <v>34</v>
      </c>
      <c r="Q313" s="2511" t="s">
        <v>34</v>
      </c>
      <c r="R313" s="1801" t="s">
        <v>35</v>
      </c>
      <c r="S313" s="1801" t="s">
        <v>600</v>
      </c>
      <c r="T313" s="1801" t="s">
        <v>36</v>
      </c>
      <c r="U313" s="1801" t="s">
        <v>367</v>
      </c>
      <c r="V313" s="2526">
        <f t="shared" si="1"/>
        <v>1.3888888888888895E-2</v>
      </c>
      <c r="W313" s="1805">
        <v>9582859237</v>
      </c>
    </row>
    <row r="314" spans="1:23" s="1810" customFormat="1">
      <c r="A314" s="1801">
        <v>311</v>
      </c>
      <c r="B314" s="1812"/>
      <c r="C314" s="1805">
        <v>216619</v>
      </c>
      <c r="D314" s="1812" t="s">
        <v>14517</v>
      </c>
      <c r="E314" s="1805" t="s">
        <v>14545</v>
      </c>
      <c r="F314" s="1805" t="s">
        <v>475</v>
      </c>
      <c r="G314" s="1805" t="s">
        <v>14546</v>
      </c>
      <c r="H314" s="1805" t="s">
        <v>92</v>
      </c>
      <c r="I314" s="1811" t="s">
        <v>14547</v>
      </c>
      <c r="J314" s="1801" t="s">
        <v>188</v>
      </c>
      <c r="K314" s="1818" t="s">
        <v>4903</v>
      </c>
      <c r="L314" s="1807">
        <v>0.63541666666666663</v>
      </c>
      <c r="M314" s="1807">
        <v>0.6875</v>
      </c>
      <c r="N314" s="1801" t="s">
        <v>33</v>
      </c>
      <c r="O314" s="1807">
        <v>0.625</v>
      </c>
      <c r="P314" s="2511" t="s">
        <v>34</v>
      </c>
      <c r="Q314" s="2511" t="s">
        <v>34</v>
      </c>
      <c r="R314" s="1801" t="s">
        <v>36</v>
      </c>
      <c r="S314" s="1801" t="s">
        <v>600</v>
      </c>
      <c r="T314" s="1801" t="s">
        <v>36</v>
      </c>
      <c r="U314" s="1801" t="s">
        <v>33</v>
      </c>
      <c r="V314" s="2526">
        <f t="shared" si="1"/>
        <v>1.041666666666663E-2</v>
      </c>
      <c r="W314" s="1801"/>
    </row>
    <row r="315" spans="1:23" s="1810" customFormat="1">
      <c r="A315" s="1801">
        <v>312</v>
      </c>
      <c r="B315" s="1801"/>
      <c r="C315" s="1823">
        <v>160114</v>
      </c>
      <c r="D315" s="1801" t="s">
        <v>14548</v>
      </c>
      <c r="E315" s="1823" t="s">
        <v>14549</v>
      </c>
      <c r="F315" s="1805" t="s">
        <v>59</v>
      </c>
      <c r="G315" s="1805" t="s">
        <v>773</v>
      </c>
      <c r="H315" s="1805" t="s">
        <v>3346</v>
      </c>
      <c r="I315" s="1805" t="s">
        <v>100</v>
      </c>
      <c r="J315" s="2705" t="s">
        <v>4579</v>
      </c>
      <c r="K315" s="1818" t="s">
        <v>860</v>
      </c>
      <c r="L315" s="1807">
        <v>0.35208333333333336</v>
      </c>
      <c r="M315" s="1807">
        <v>0.58333333333333337</v>
      </c>
      <c r="N315" s="1801" t="s">
        <v>33</v>
      </c>
      <c r="O315" s="1807">
        <v>0.34375</v>
      </c>
      <c r="P315" s="2511" t="s">
        <v>34</v>
      </c>
      <c r="Q315" s="2511" t="s">
        <v>34</v>
      </c>
      <c r="R315" s="1801" t="s">
        <v>35</v>
      </c>
      <c r="S315" s="1801" t="s">
        <v>35</v>
      </c>
      <c r="T315" s="1801" t="s">
        <v>35</v>
      </c>
      <c r="U315" s="1801" t="s">
        <v>545</v>
      </c>
      <c r="V315" s="2526">
        <f t="shared" si="1"/>
        <v>8.3333333333333592E-3</v>
      </c>
      <c r="W315" s="1801"/>
    </row>
    <row r="316" spans="1:23" s="1810" customFormat="1">
      <c r="A316" s="1801">
        <v>313</v>
      </c>
      <c r="B316" s="1801"/>
      <c r="C316" s="1805">
        <v>181638</v>
      </c>
      <c r="D316" s="1812" t="s">
        <v>14548</v>
      </c>
      <c r="E316" s="1805" t="s">
        <v>1059</v>
      </c>
      <c r="F316" s="1805" t="s">
        <v>53</v>
      </c>
      <c r="G316" s="1805" t="s">
        <v>773</v>
      </c>
      <c r="H316" s="1805" t="s">
        <v>3346</v>
      </c>
      <c r="I316" s="1805" t="s">
        <v>14550</v>
      </c>
      <c r="J316" s="2705" t="s">
        <v>4579</v>
      </c>
      <c r="K316" s="1818" t="s">
        <v>4908</v>
      </c>
      <c r="L316" s="1807">
        <v>0.65625</v>
      </c>
      <c r="M316" s="1807">
        <v>0.73263888888888884</v>
      </c>
      <c r="N316" s="1801" t="s">
        <v>33</v>
      </c>
      <c r="O316" s="1807">
        <v>0.64583333333333337</v>
      </c>
      <c r="P316" s="2511" t="s">
        <v>34</v>
      </c>
      <c r="Q316" s="2511" t="s">
        <v>34</v>
      </c>
      <c r="R316" s="1801" t="s">
        <v>35</v>
      </c>
      <c r="S316" s="1801" t="s">
        <v>600</v>
      </c>
      <c r="T316" s="1801" t="s">
        <v>36</v>
      </c>
      <c r="U316" s="1801" t="s">
        <v>367</v>
      </c>
      <c r="V316" s="2526">
        <f t="shared" si="1"/>
        <v>1.041666666666663E-2</v>
      </c>
      <c r="W316" s="1801"/>
    </row>
    <row r="317" spans="1:23" s="1810" customFormat="1">
      <c r="A317" s="1801">
        <v>314</v>
      </c>
      <c r="B317" s="1801"/>
      <c r="C317" s="1805">
        <v>228243</v>
      </c>
      <c r="D317" s="1812" t="s">
        <v>14548</v>
      </c>
      <c r="E317" s="1805" t="s">
        <v>11063</v>
      </c>
      <c r="F317" s="1805" t="s">
        <v>887</v>
      </c>
      <c r="G317" s="1805" t="s">
        <v>773</v>
      </c>
      <c r="H317" s="1805" t="s">
        <v>3346</v>
      </c>
      <c r="I317" s="1805" t="s">
        <v>14551</v>
      </c>
      <c r="J317" s="2705" t="s">
        <v>4579</v>
      </c>
      <c r="K317" s="2388" t="s">
        <v>3524</v>
      </c>
      <c r="L317" s="1807">
        <v>0.38124999999999998</v>
      </c>
      <c r="M317" s="1807">
        <v>0.58333333333333337</v>
      </c>
      <c r="N317" s="1801" t="s">
        <v>33</v>
      </c>
      <c r="O317" s="1807">
        <v>0.375</v>
      </c>
      <c r="P317" s="2511" t="s">
        <v>34</v>
      </c>
      <c r="Q317" s="2511" t="s">
        <v>34</v>
      </c>
      <c r="R317" s="1801" t="s">
        <v>35</v>
      </c>
      <c r="S317" s="1801" t="s">
        <v>35</v>
      </c>
      <c r="T317" s="1801" t="s">
        <v>35</v>
      </c>
      <c r="U317" s="1801" t="s">
        <v>545</v>
      </c>
      <c r="V317" s="2526">
        <f t="shared" si="1"/>
        <v>6.2499999999999778E-3</v>
      </c>
      <c r="W317" s="1801"/>
    </row>
    <row r="318" spans="1:23" s="1810" customFormat="1">
      <c r="A318" s="1801">
        <v>315</v>
      </c>
      <c r="B318" s="1801"/>
      <c r="C318" s="1805">
        <v>227169</v>
      </c>
      <c r="D318" s="1812" t="s">
        <v>14548</v>
      </c>
      <c r="E318" s="1805" t="s">
        <v>14552</v>
      </c>
      <c r="F318" s="1805" t="s">
        <v>428</v>
      </c>
      <c r="G318" s="1805" t="s">
        <v>407</v>
      </c>
      <c r="H318" s="1805" t="s">
        <v>408</v>
      </c>
      <c r="I318" s="1805" t="s">
        <v>6854</v>
      </c>
      <c r="J318" s="2705" t="s">
        <v>4579</v>
      </c>
      <c r="K318" s="1818" t="s">
        <v>5900</v>
      </c>
      <c r="L318" s="1807">
        <v>0.6</v>
      </c>
      <c r="M318" s="1807">
        <v>0.75</v>
      </c>
      <c r="N318" s="1801" t="s">
        <v>33</v>
      </c>
      <c r="O318" s="1807">
        <v>0.59375</v>
      </c>
      <c r="P318" s="2511" t="s">
        <v>34</v>
      </c>
      <c r="Q318" s="2511" t="s">
        <v>34</v>
      </c>
      <c r="R318" s="1801" t="s">
        <v>35</v>
      </c>
      <c r="S318" s="1801" t="s">
        <v>600</v>
      </c>
      <c r="T318" s="1801" t="s">
        <v>36</v>
      </c>
      <c r="U318" s="1801" t="s">
        <v>367</v>
      </c>
      <c r="V318" s="2526">
        <f t="shared" si="1"/>
        <v>6.2499999999999778E-3</v>
      </c>
      <c r="W318" s="1801"/>
    </row>
    <row r="319" spans="1:23" s="1810" customFormat="1">
      <c r="A319" s="1801">
        <v>316</v>
      </c>
      <c r="B319" s="1801"/>
      <c r="C319" s="1805">
        <v>228689</v>
      </c>
      <c r="D319" s="1812" t="s">
        <v>14548</v>
      </c>
      <c r="E319" s="1805" t="s">
        <v>14553</v>
      </c>
      <c r="F319" s="1805" t="s">
        <v>587</v>
      </c>
      <c r="G319" s="1805" t="s">
        <v>7213</v>
      </c>
      <c r="H319" s="1805" t="s">
        <v>237</v>
      </c>
      <c r="I319" s="1805" t="s">
        <v>2403</v>
      </c>
      <c r="J319" s="1826" t="s">
        <v>4597</v>
      </c>
      <c r="K319" s="1818" t="s">
        <v>885</v>
      </c>
      <c r="L319" s="1807">
        <v>0.34722222222222221</v>
      </c>
      <c r="M319" s="1807">
        <v>0.4375</v>
      </c>
      <c r="N319" s="1801" t="s">
        <v>33</v>
      </c>
      <c r="O319" s="1807">
        <v>0.33680555555555558</v>
      </c>
      <c r="P319" s="2511" t="s">
        <v>34</v>
      </c>
      <c r="Q319" s="2511" t="s">
        <v>34</v>
      </c>
      <c r="R319" s="1801" t="s">
        <v>35</v>
      </c>
      <c r="S319" s="1801" t="s">
        <v>600</v>
      </c>
      <c r="T319" s="1801" t="s">
        <v>36</v>
      </c>
      <c r="U319" s="1801" t="s">
        <v>367</v>
      </c>
      <c r="V319" s="2526">
        <f t="shared" si="1"/>
        <v>1.041666666666663E-2</v>
      </c>
      <c r="W319" s="1801"/>
    </row>
    <row r="320" spans="1:23">
      <c r="A320" s="1801">
        <v>317</v>
      </c>
      <c r="B320" s="775"/>
      <c r="C320" s="1503">
        <v>109450</v>
      </c>
      <c r="D320" s="1500" t="s">
        <v>14548</v>
      </c>
      <c r="E320" s="1503" t="s">
        <v>14554</v>
      </c>
      <c r="F320" s="1503" t="s">
        <v>162</v>
      </c>
      <c r="G320" s="1503" t="s">
        <v>69</v>
      </c>
      <c r="H320" s="1503" t="s">
        <v>70</v>
      </c>
      <c r="I320" s="1503" t="s">
        <v>11335</v>
      </c>
      <c r="J320" s="718" t="s">
        <v>4579</v>
      </c>
      <c r="K320" s="775"/>
      <c r="L320" s="775"/>
      <c r="M320" s="775"/>
      <c r="N320" s="2447" t="s">
        <v>37</v>
      </c>
      <c r="O320" s="775"/>
      <c r="P320" s="2302"/>
      <c r="Q320" s="2302"/>
      <c r="R320" s="775"/>
      <c r="S320" s="775"/>
      <c r="T320" s="775"/>
      <c r="U320" s="775"/>
      <c r="V320" s="2526"/>
      <c r="W320" s="775"/>
    </row>
    <row r="321" spans="1:23">
      <c r="A321" s="1801">
        <v>318</v>
      </c>
      <c r="B321" s="775"/>
      <c r="C321" s="1503">
        <v>157880</v>
      </c>
      <c r="D321" s="1500" t="s">
        <v>14548</v>
      </c>
      <c r="E321" s="1503" t="s">
        <v>14555</v>
      </c>
      <c r="F321" s="1503" t="s">
        <v>244</v>
      </c>
      <c r="G321" s="1503" t="s">
        <v>69</v>
      </c>
      <c r="H321" s="1503" t="s">
        <v>70</v>
      </c>
      <c r="I321" s="1503" t="s">
        <v>14556</v>
      </c>
      <c r="J321" s="718" t="s">
        <v>4579</v>
      </c>
      <c r="K321" s="775"/>
      <c r="L321" s="775"/>
      <c r="M321" s="775"/>
      <c r="N321" s="2447" t="s">
        <v>37</v>
      </c>
      <c r="O321" s="775"/>
      <c r="P321" s="2647"/>
      <c r="Q321" s="2647"/>
      <c r="R321" s="775"/>
      <c r="S321" s="775"/>
      <c r="T321" s="775"/>
      <c r="U321" s="775"/>
      <c r="V321" s="2526"/>
      <c r="W321" s="775"/>
    </row>
    <row r="322" spans="1:23">
      <c r="A322" s="1801">
        <v>319</v>
      </c>
      <c r="B322" s="775"/>
      <c r="C322" s="1503">
        <v>226808</v>
      </c>
      <c r="D322" s="1500" t="s">
        <v>14548</v>
      </c>
      <c r="E322" s="1503" t="s">
        <v>14557</v>
      </c>
      <c r="F322" s="1503" t="s">
        <v>755</v>
      </c>
      <c r="G322" s="1503" t="s">
        <v>69</v>
      </c>
      <c r="H322" s="1503" t="s">
        <v>70</v>
      </c>
      <c r="I322" s="1503" t="s">
        <v>11335</v>
      </c>
      <c r="J322" s="718" t="s">
        <v>4579</v>
      </c>
      <c r="K322" s="775"/>
      <c r="L322" s="775"/>
      <c r="M322" s="775"/>
      <c r="N322" s="2447" t="s">
        <v>37</v>
      </c>
      <c r="O322" s="775"/>
      <c r="P322" s="2302"/>
      <c r="Q322" s="2302"/>
      <c r="R322" s="775"/>
      <c r="S322" s="775"/>
      <c r="T322" s="775"/>
      <c r="U322" s="775"/>
      <c r="V322" s="2526"/>
      <c r="W322" s="775"/>
    </row>
    <row r="323" spans="1:23">
      <c r="A323" s="1801">
        <v>320</v>
      </c>
      <c r="B323" s="775"/>
      <c r="C323" s="1503">
        <v>20268</v>
      </c>
      <c r="D323" s="1500" t="s">
        <v>14548</v>
      </c>
      <c r="E323" s="1503" t="s">
        <v>986</v>
      </c>
      <c r="F323" s="1503" t="s">
        <v>2116</v>
      </c>
      <c r="G323" s="1503" t="s">
        <v>5643</v>
      </c>
      <c r="H323" s="1503" t="s">
        <v>70</v>
      </c>
      <c r="I323" s="1503" t="s">
        <v>14558</v>
      </c>
      <c r="J323" s="718" t="s">
        <v>4579</v>
      </c>
      <c r="K323" s="775"/>
      <c r="L323" s="775"/>
      <c r="M323" s="775"/>
      <c r="N323" s="2447" t="s">
        <v>37</v>
      </c>
      <c r="O323" s="775"/>
      <c r="P323" s="2302"/>
      <c r="Q323" s="2302"/>
      <c r="R323" s="775"/>
      <c r="S323" s="775"/>
      <c r="T323" s="775"/>
      <c r="U323" s="775"/>
      <c r="V323" s="2526"/>
      <c r="W323" s="775"/>
    </row>
    <row r="324" spans="1:23" s="1810" customFormat="1">
      <c r="A324" s="1801">
        <v>321</v>
      </c>
      <c r="B324" s="1801"/>
      <c r="C324" s="1805">
        <v>226596</v>
      </c>
      <c r="D324" s="1812" t="s">
        <v>14548</v>
      </c>
      <c r="E324" s="1805" t="s">
        <v>14559</v>
      </c>
      <c r="F324" s="1805" t="s">
        <v>4805</v>
      </c>
      <c r="G324" s="1805" t="s">
        <v>214</v>
      </c>
      <c r="H324" s="1805" t="s">
        <v>215</v>
      </c>
      <c r="I324" s="1811" t="s">
        <v>14560</v>
      </c>
      <c r="J324" s="2705" t="s">
        <v>4579</v>
      </c>
      <c r="K324" s="2389" t="s">
        <v>56</v>
      </c>
      <c r="L324" s="1807">
        <v>0.45</v>
      </c>
      <c r="M324" s="1807">
        <v>0.4861111111111111</v>
      </c>
      <c r="N324" s="1801" t="s">
        <v>219</v>
      </c>
      <c r="O324" s="1807">
        <v>0.4375</v>
      </c>
      <c r="P324" s="2317" t="s">
        <v>34</v>
      </c>
      <c r="Q324" s="2317" t="s">
        <v>34</v>
      </c>
      <c r="R324" s="1801" t="s">
        <v>35</v>
      </c>
      <c r="S324" s="1801" t="s">
        <v>600</v>
      </c>
      <c r="T324" s="1801" t="s">
        <v>36</v>
      </c>
      <c r="U324" s="1801" t="s">
        <v>367</v>
      </c>
      <c r="V324" s="2526">
        <f t="shared" si="1"/>
        <v>1.2500000000000011E-2</v>
      </c>
      <c r="W324" s="1801"/>
    </row>
    <row r="325" spans="1:23" s="1810" customFormat="1">
      <c r="A325" s="1801">
        <v>322</v>
      </c>
      <c r="B325" s="1801"/>
      <c r="C325" s="1805">
        <v>196836</v>
      </c>
      <c r="D325" s="1812" t="s">
        <v>14548</v>
      </c>
      <c r="E325" s="1805" t="s">
        <v>14561</v>
      </c>
      <c r="F325" s="1805" t="s">
        <v>2090</v>
      </c>
      <c r="G325" s="1805" t="s">
        <v>214</v>
      </c>
      <c r="H325" s="1805" t="s">
        <v>215</v>
      </c>
      <c r="I325" s="1811" t="s">
        <v>14562</v>
      </c>
      <c r="J325" s="2705" t="s">
        <v>4579</v>
      </c>
      <c r="K325" s="2389" t="s">
        <v>469</v>
      </c>
      <c r="L325" s="1807">
        <v>0.4909722222222222</v>
      </c>
      <c r="M325" s="1807">
        <v>0.51736111111111116</v>
      </c>
      <c r="N325" s="1801" t="s">
        <v>219</v>
      </c>
      <c r="O325" s="1807">
        <v>0.47916666666666669</v>
      </c>
      <c r="P325" s="2317" t="s">
        <v>34</v>
      </c>
      <c r="Q325" s="2317" t="s">
        <v>34</v>
      </c>
      <c r="R325" s="1801" t="s">
        <v>35</v>
      </c>
      <c r="S325" s="1801" t="s">
        <v>600</v>
      </c>
      <c r="T325" s="1801" t="s">
        <v>36</v>
      </c>
      <c r="U325" s="1801" t="s">
        <v>367</v>
      </c>
      <c r="V325" s="2526">
        <f t="shared" si="1"/>
        <v>1.1805555555555514E-2</v>
      </c>
      <c r="W325" s="1801"/>
    </row>
    <row r="326" spans="1:23" s="1810" customFormat="1">
      <c r="A326" s="1801">
        <v>323</v>
      </c>
      <c r="B326" s="1801"/>
      <c r="C326" s="1805">
        <v>226880</v>
      </c>
      <c r="D326" s="1812" t="s">
        <v>14548</v>
      </c>
      <c r="E326" s="1805" t="s">
        <v>14563</v>
      </c>
      <c r="F326" s="1805" t="s">
        <v>285</v>
      </c>
      <c r="G326" s="1805" t="s">
        <v>214</v>
      </c>
      <c r="H326" s="1805" t="s">
        <v>215</v>
      </c>
      <c r="I326" s="1811" t="s">
        <v>2075</v>
      </c>
      <c r="J326" s="2705" t="s">
        <v>4579</v>
      </c>
      <c r="K326" s="2389" t="s">
        <v>6919</v>
      </c>
      <c r="L326" s="1807">
        <v>0.34375</v>
      </c>
      <c r="M326" s="1807">
        <v>0.44236111111111109</v>
      </c>
      <c r="N326" s="1801" t="s">
        <v>219</v>
      </c>
      <c r="O326" s="1807">
        <v>0.34027777777777779</v>
      </c>
      <c r="P326" s="2317" t="s">
        <v>34</v>
      </c>
      <c r="Q326" s="2317" t="s">
        <v>34</v>
      </c>
      <c r="R326" s="1801" t="s">
        <v>35</v>
      </c>
      <c r="S326" s="1801" t="s">
        <v>600</v>
      </c>
      <c r="T326" s="1801" t="s">
        <v>36</v>
      </c>
      <c r="U326" s="1801" t="s">
        <v>367</v>
      </c>
      <c r="V326" s="2526">
        <f t="shared" si="1"/>
        <v>3.4722222222222099E-3</v>
      </c>
      <c r="W326" s="1801"/>
    </row>
    <row r="327" spans="1:23" s="1810" customFormat="1">
      <c r="A327" s="1801">
        <v>324</v>
      </c>
      <c r="B327" s="1801"/>
      <c r="C327" s="1805">
        <v>229869</v>
      </c>
      <c r="D327" s="1812" t="s">
        <v>14548</v>
      </c>
      <c r="E327" s="1805" t="s">
        <v>14564</v>
      </c>
      <c r="F327" s="1805" t="s">
        <v>4641</v>
      </c>
      <c r="G327" s="1805" t="s">
        <v>14565</v>
      </c>
      <c r="H327" s="1805" t="s">
        <v>92</v>
      </c>
      <c r="I327" s="1805" t="s">
        <v>4758</v>
      </c>
      <c r="J327" s="1826" t="s">
        <v>4597</v>
      </c>
      <c r="K327" s="2389" t="s">
        <v>489</v>
      </c>
      <c r="L327" s="1807">
        <v>0.4513888888888889</v>
      </c>
      <c r="M327" s="1807">
        <v>0.50486111111111109</v>
      </c>
      <c r="N327" s="1801" t="s">
        <v>33</v>
      </c>
      <c r="O327" s="1807">
        <v>0.44444444444444442</v>
      </c>
      <c r="P327" s="2317" t="s">
        <v>34</v>
      </c>
      <c r="Q327" s="2317" t="s">
        <v>34</v>
      </c>
      <c r="R327" s="1801" t="s">
        <v>35</v>
      </c>
      <c r="S327" s="1801" t="s">
        <v>600</v>
      </c>
      <c r="T327" s="1801" t="s">
        <v>36</v>
      </c>
      <c r="U327" s="1801" t="s">
        <v>367</v>
      </c>
      <c r="V327" s="2526">
        <f t="shared" si="1"/>
        <v>6.9444444444444753E-3</v>
      </c>
      <c r="W327" s="1801"/>
    </row>
    <row r="328" spans="1:23" s="1810" customFormat="1">
      <c r="A328" s="1801">
        <v>325</v>
      </c>
      <c r="B328" s="1801"/>
      <c r="C328" s="1805">
        <v>217351</v>
      </c>
      <c r="D328" s="1812" t="s">
        <v>14548</v>
      </c>
      <c r="E328" s="1805" t="s">
        <v>13997</v>
      </c>
      <c r="F328" s="1805" t="s">
        <v>262</v>
      </c>
      <c r="G328" s="1805" t="s">
        <v>14565</v>
      </c>
      <c r="H328" s="1805" t="s">
        <v>92</v>
      </c>
      <c r="I328" s="1811" t="s">
        <v>93</v>
      </c>
      <c r="J328" s="2705" t="s">
        <v>4579</v>
      </c>
      <c r="K328" s="2389" t="s">
        <v>4970</v>
      </c>
      <c r="L328" s="1807">
        <v>0.51041666666666663</v>
      </c>
      <c r="M328" s="1807">
        <v>0.54513888888888884</v>
      </c>
      <c r="N328" s="1801" t="s">
        <v>33</v>
      </c>
      <c r="O328" s="1807">
        <v>0.50347222222222221</v>
      </c>
      <c r="P328" s="2317" t="s">
        <v>34</v>
      </c>
      <c r="Q328" s="2317" t="s">
        <v>34</v>
      </c>
      <c r="R328" s="1801" t="s">
        <v>35</v>
      </c>
      <c r="S328" s="1801" t="s">
        <v>600</v>
      </c>
      <c r="T328" s="1801" t="s">
        <v>36</v>
      </c>
      <c r="U328" s="1801" t="s">
        <v>367</v>
      </c>
      <c r="V328" s="2526">
        <f t="shared" si="1"/>
        <v>6.9444444444444198E-3</v>
      </c>
      <c r="W328" s="1801"/>
    </row>
    <row r="329" spans="1:23" s="1810" customFormat="1">
      <c r="A329" s="1801">
        <v>326</v>
      </c>
      <c r="B329" s="1801"/>
      <c r="C329" s="1805">
        <v>228546</v>
      </c>
      <c r="D329" s="1812" t="s">
        <v>14548</v>
      </c>
      <c r="E329" s="1805" t="s">
        <v>4963</v>
      </c>
      <c r="F329" s="1805" t="s">
        <v>672</v>
      </c>
      <c r="G329" s="1805" t="s">
        <v>14565</v>
      </c>
      <c r="H329" s="1805" t="s">
        <v>92</v>
      </c>
      <c r="I329" s="1811" t="s">
        <v>14566</v>
      </c>
      <c r="J329" s="2705" t="s">
        <v>4579</v>
      </c>
      <c r="K329" s="2390" t="s">
        <v>5946</v>
      </c>
      <c r="L329" s="1807">
        <v>0.59722222222222221</v>
      </c>
      <c r="M329" s="1807">
        <v>0.61458333333333337</v>
      </c>
      <c r="N329" s="1801" t="s">
        <v>33</v>
      </c>
      <c r="O329" s="1807">
        <v>0.59027777777777779</v>
      </c>
      <c r="P329" s="2486" t="s">
        <v>34</v>
      </c>
      <c r="Q329" s="2486" t="s">
        <v>34</v>
      </c>
      <c r="R329" s="1801" t="s">
        <v>35</v>
      </c>
      <c r="S329" s="1801" t="s">
        <v>600</v>
      </c>
      <c r="T329" s="1801" t="s">
        <v>36</v>
      </c>
      <c r="U329" s="1801" t="s">
        <v>367</v>
      </c>
      <c r="V329" s="2526">
        <f t="shared" si="1"/>
        <v>6.9444444444444198E-3</v>
      </c>
      <c r="W329" s="1801"/>
    </row>
    <row r="330" spans="1:23" s="1810" customFormat="1" ht="27.75">
      <c r="A330" s="1801">
        <v>327</v>
      </c>
      <c r="B330" s="1801"/>
      <c r="C330" s="1805">
        <v>117838</v>
      </c>
      <c r="D330" s="1812" t="s">
        <v>14548</v>
      </c>
      <c r="E330" s="1805" t="s">
        <v>14567</v>
      </c>
      <c r="F330" s="1805" t="s">
        <v>587</v>
      </c>
      <c r="G330" s="1811" t="s">
        <v>14181</v>
      </c>
      <c r="H330" s="1811" t="s">
        <v>14568</v>
      </c>
      <c r="I330" s="1811" t="s">
        <v>14569</v>
      </c>
      <c r="J330" s="2705" t="s">
        <v>4579</v>
      </c>
      <c r="K330" s="2389" t="s">
        <v>3773</v>
      </c>
      <c r="L330" s="1807">
        <v>0.63194444444444442</v>
      </c>
      <c r="M330" s="1807">
        <v>0.68055555555555558</v>
      </c>
      <c r="N330" s="1801" t="s">
        <v>33</v>
      </c>
      <c r="O330" s="1807">
        <v>0.625</v>
      </c>
      <c r="P330" s="2317" t="s">
        <v>34</v>
      </c>
      <c r="Q330" s="2317" t="s">
        <v>34</v>
      </c>
      <c r="R330" s="1801" t="s">
        <v>35</v>
      </c>
      <c r="S330" s="1801" t="s">
        <v>600</v>
      </c>
      <c r="T330" s="1801" t="s">
        <v>36</v>
      </c>
      <c r="U330" s="1801" t="s">
        <v>367</v>
      </c>
      <c r="V330" s="2526">
        <f t="shared" si="1"/>
        <v>6.9444444444444198E-3</v>
      </c>
      <c r="W330" s="1801"/>
    </row>
    <row r="331" spans="1:23" s="1810" customFormat="1">
      <c r="A331" s="1801">
        <v>328</v>
      </c>
      <c r="B331" s="1801"/>
      <c r="C331" s="1805">
        <v>224755</v>
      </c>
      <c r="D331" s="1812" t="s">
        <v>14548</v>
      </c>
      <c r="E331" s="1805" t="s">
        <v>10161</v>
      </c>
      <c r="F331" s="1805" t="s">
        <v>108</v>
      </c>
      <c r="G331" s="1805" t="s">
        <v>1640</v>
      </c>
      <c r="H331" s="1805" t="s">
        <v>29</v>
      </c>
      <c r="I331" s="1811" t="s">
        <v>14570</v>
      </c>
      <c r="J331" s="2705" t="s">
        <v>4579</v>
      </c>
      <c r="K331" s="1818" t="s">
        <v>691</v>
      </c>
      <c r="L331" s="1807">
        <v>0.34444444444444444</v>
      </c>
      <c r="M331" s="1807">
        <v>0.39930555555555558</v>
      </c>
      <c r="N331" s="1801" t="s">
        <v>33</v>
      </c>
      <c r="O331" s="1807">
        <v>0.33680555555555558</v>
      </c>
      <c r="P331" s="2317" t="s">
        <v>34</v>
      </c>
      <c r="Q331" s="2317" t="s">
        <v>34</v>
      </c>
      <c r="R331" s="1801" t="s">
        <v>35</v>
      </c>
      <c r="S331" s="1801" t="s">
        <v>600</v>
      </c>
      <c r="T331" s="1801" t="s">
        <v>36</v>
      </c>
      <c r="U331" s="1801" t="s">
        <v>367</v>
      </c>
      <c r="V331" s="2526">
        <f t="shared" si="1"/>
        <v>7.6388888888888618E-3</v>
      </c>
      <c r="W331" s="1801"/>
    </row>
    <row r="332" spans="1:23" s="1810" customFormat="1">
      <c r="A332" s="1801">
        <v>329</v>
      </c>
      <c r="B332" s="1801"/>
      <c r="C332" s="1805">
        <v>208504</v>
      </c>
      <c r="D332" s="1812" t="s">
        <v>14548</v>
      </c>
      <c r="E332" s="1805" t="s">
        <v>14571</v>
      </c>
      <c r="F332" s="1805" t="s">
        <v>647</v>
      </c>
      <c r="G332" s="1805" t="s">
        <v>14280</v>
      </c>
      <c r="H332" s="1805" t="s">
        <v>92</v>
      </c>
      <c r="I332" s="1811" t="s">
        <v>14572</v>
      </c>
      <c r="J332" s="2705" t="s">
        <v>4579</v>
      </c>
      <c r="K332" s="1818" t="s">
        <v>4908</v>
      </c>
      <c r="L332" s="1807">
        <v>0.40694444444444444</v>
      </c>
      <c r="M332" s="1807">
        <v>0.51041666666666663</v>
      </c>
      <c r="N332" s="1801" t="s">
        <v>33</v>
      </c>
      <c r="O332" s="1807">
        <v>0.39930555555555558</v>
      </c>
      <c r="P332" s="2317" t="s">
        <v>34</v>
      </c>
      <c r="Q332" s="2317" t="s">
        <v>34</v>
      </c>
      <c r="R332" s="1801" t="s">
        <v>35</v>
      </c>
      <c r="S332" s="1801" t="s">
        <v>600</v>
      </c>
      <c r="T332" s="1801" t="s">
        <v>36</v>
      </c>
      <c r="U332" s="1801" t="s">
        <v>367</v>
      </c>
      <c r="V332" s="2526">
        <f t="shared" si="1"/>
        <v>7.6388888888888618E-3</v>
      </c>
      <c r="W332" s="1801"/>
    </row>
    <row r="333" spans="1:23" s="1810" customFormat="1">
      <c r="A333" s="1801">
        <v>330</v>
      </c>
      <c r="B333" s="1801"/>
      <c r="C333" s="1805">
        <v>218023</v>
      </c>
      <c r="D333" s="1812" t="s">
        <v>14548</v>
      </c>
      <c r="E333" s="1805" t="s">
        <v>14573</v>
      </c>
      <c r="F333" s="1805" t="s">
        <v>108</v>
      </c>
      <c r="G333" s="1805" t="s">
        <v>28</v>
      </c>
      <c r="H333" s="1805" t="s">
        <v>29</v>
      </c>
      <c r="I333" s="1811" t="s">
        <v>128</v>
      </c>
      <c r="J333" s="1826" t="s">
        <v>188</v>
      </c>
      <c r="K333" s="1818" t="s">
        <v>168</v>
      </c>
      <c r="L333" s="1807">
        <v>0.52013888888888893</v>
      </c>
      <c r="M333" s="1807">
        <v>0.59027777777777779</v>
      </c>
      <c r="N333" s="1801" t="s">
        <v>33</v>
      </c>
      <c r="O333" s="1807">
        <v>0.51041666666666663</v>
      </c>
      <c r="P333" s="2317" t="s">
        <v>34</v>
      </c>
      <c r="Q333" s="2317" t="s">
        <v>34</v>
      </c>
      <c r="R333" s="1801" t="s">
        <v>35</v>
      </c>
      <c r="S333" s="1801" t="s">
        <v>600</v>
      </c>
      <c r="T333" s="1801" t="s">
        <v>36</v>
      </c>
      <c r="U333" s="1801" t="s">
        <v>367</v>
      </c>
      <c r="V333" s="2526">
        <f t="shared" ref="V333:V392" si="2">L333-O333</f>
        <v>9.7222222222222987E-3</v>
      </c>
      <c r="W333" s="1801"/>
    </row>
    <row r="334" spans="1:23" s="1810" customFormat="1">
      <c r="A334" s="1801">
        <v>331</v>
      </c>
      <c r="B334" s="1801"/>
      <c r="C334" s="1805">
        <v>226599</v>
      </c>
      <c r="D334" s="1812" t="s">
        <v>14548</v>
      </c>
      <c r="E334" s="1805" t="s">
        <v>14574</v>
      </c>
      <c r="F334" s="1805" t="s">
        <v>913</v>
      </c>
      <c r="G334" s="1805" t="s">
        <v>9210</v>
      </c>
      <c r="H334" s="1805" t="s">
        <v>389</v>
      </c>
      <c r="I334" s="1805" t="s">
        <v>14575</v>
      </c>
      <c r="J334" s="2705" t="s">
        <v>4579</v>
      </c>
      <c r="K334" s="1818" t="s">
        <v>5020</v>
      </c>
      <c r="L334" s="1807">
        <v>0.40625</v>
      </c>
      <c r="M334" s="1807">
        <v>0.63888888888888884</v>
      </c>
      <c r="N334" s="1801" t="s">
        <v>33</v>
      </c>
      <c r="O334" s="1807">
        <v>0.39583333333333331</v>
      </c>
      <c r="P334" s="2317" t="s">
        <v>34</v>
      </c>
      <c r="Q334" s="2317" t="s">
        <v>34</v>
      </c>
      <c r="R334" s="1801" t="s">
        <v>35</v>
      </c>
      <c r="S334" s="1801" t="s">
        <v>600</v>
      </c>
      <c r="T334" s="1801" t="s">
        <v>36</v>
      </c>
      <c r="U334" s="1801" t="s">
        <v>367</v>
      </c>
      <c r="V334" s="2526">
        <f t="shared" si="2"/>
        <v>1.0416666666666685E-2</v>
      </c>
      <c r="W334" s="1801"/>
    </row>
    <row r="335" spans="1:23" s="1810" customFormat="1">
      <c r="A335" s="1801">
        <v>332</v>
      </c>
      <c r="B335" s="1801"/>
      <c r="C335" s="1805">
        <v>194265</v>
      </c>
      <c r="D335" s="1812" t="s">
        <v>14548</v>
      </c>
      <c r="E335" s="1805" t="s">
        <v>14576</v>
      </c>
      <c r="F335" s="1805" t="s">
        <v>2947</v>
      </c>
      <c r="G335" s="1805" t="s">
        <v>9210</v>
      </c>
      <c r="H335" s="1805" t="s">
        <v>389</v>
      </c>
      <c r="I335" s="1811" t="s">
        <v>1603</v>
      </c>
      <c r="J335" s="2705" t="s">
        <v>4579</v>
      </c>
      <c r="K335" s="1818" t="s">
        <v>6937</v>
      </c>
      <c r="L335" s="1807">
        <v>0.3611111111111111</v>
      </c>
      <c r="M335" s="1807">
        <v>0.44583333333333336</v>
      </c>
      <c r="N335" s="1801" t="s">
        <v>33</v>
      </c>
      <c r="O335" s="1807">
        <v>0.3576388888888889</v>
      </c>
      <c r="P335" s="2317" t="s">
        <v>34</v>
      </c>
      <c r="Q335" s="2317" t="s">
        <v>34</v>
      </c>
      <c r="R335" s="1801" t="s">
        <v>35</v>
      </c>
      <c r="S335" s="1801" t="s">
        <v>600</v>
      </c>
      <c r="T335" s="1801" t="s">
        <v>36</v>
      </c>
      <c r="U335" s="1801" t="s">
        <v>367</v>
      </c>
      <c r="V335" s="2526">
        <f t="shared" si="2"/>
        <v>3.4722222222222099E-3</v>
      </c>
      <c r="W335" s="1801"/>
    </row>
    <row r="336" spans="1:23" s="1810" customFormat="1">
      <c r="A336" s="1801">
        <v>333</v>
      </c>
      <c r="B336" s="1801"/>
      <c r="C336" s="1805">
        <v>228194</v>
      </c>
      <c r="D336" s="1812" t="s">
        <v>14577</v>
      </c>
      <c r="E336" s="1805" t="s">
        <v>14578</v>
      </c>
      <c r="F336" s="1805" t="s">
        <v>969</v>
      </c>
      <c r="G336" s="1805" t="s">
        <v>98</v>
      </c>
      <c r="H336" s="1805" t="s">
        <v>3346</v>
      </c>
      <c r="I336" s="1805" t="s">
        <v>100</v>
      </c>
      <c r="J336" s="2705" t="s">
        <v>4579</v>
      </c>
      <c r="K336" s="1818" t="s">
        <v>574</v>
      </c>
      <c r="L336" s="1807">
        <v>0.35416666666666669</v>
      </c>
      <c r="M336" s="1807">
        <v>0.66319444444444442</v>
      </c>
      <c r="N336" s="1801" t="s">
        <v>33</v>
      </c>
      <c r="O336" s="1807">
        <v>0.34375</v>
      </c>
      <c r="P336" s="2317" t="s">
        <v>34</v>
      </c>
      <c r="Q336" s="2317" t="s">
        <v>34</v>
      </c>
      <c r="R336" s="1801" t="s">
        <v>35</v>
      </c>
      <c r="S336" s="1801" t="s">
        <v>35</v>
      </c>
      <c r="T336" s="1801" t="s">
        <v>35</v>
      </c>
      <c r="U336" s="1801" t="s">
        <v>545</v>
      </c>
      <c r="V336" s="2526">
        <f t="shared" si="2"/>
        <v>1.0416666666666685E-2</v>
      </c>
      <c r="W336" s="1801"/>
    </row>
    <row r="337" spans="1:23" s="1810" customFormat="1">
      <c r="A337" s="1801">
        <v>334</v>
      </c>
      <c r="B337" s="1801"/>
      <c r="C337" s="1805">
        <v>213804</v>
      </c>
      <c r="D337" s="1812" t="s">
        <v>14577</v>
      </c>
      <c r="E337" s="1805" t="s">
        <v>14579</v>
      </c>
      <c r="F337" s="1805" t="s">
        <v>1577</v>
      </c>
      <c r="G337" s="1805" t="s">
        <v>98</v>
      </c>
      <c r="H337" s="1805" t="s">
        <v>3346</v>
      </c>
      <c r="I337" s="1805" t="s">
        <v>14580</v>
      </c>
      <c r="J337" s="2705" t="s">
        <v>4579</v>
      </c>
      <c r="K337" s="2389" t="s">
        <v>565</v>
      </c>
      <c r="L337" s="1807">
        <v>0.61250000000000004</v>
      </c>
      <c r="M337" s="1807">
        <v>0.84027777777777779</v>
      </c>
      <c r="N337" s="1801" t="s">
        <v>33</v>
      </c>
      <c r="O337" s="1807">
        <v>0.60763888888888884</v>
      </c>
      <c r="P337" s="2317" t="s">
        <v>34</v>
      </c>
      <c r="Q337" s="2317" t="s">
        <v>34</v>
      </c>
      <c r="R337" s="1801" t="s">
        <v>35</v>
      </c>
      <c r="S337" s="1801" t="s">
        <v>35</v>
      </c>
      <c r="T337" s="1801" t="s">
        <v>35</v>
      </c>
      <c r="U337" s="1801" t="s">
        <v>545</v>
      </c>
      <c r="V337" s="2526">
        <f t="shared" si="2"/>
        <v>4.8611111111112049E-3</v>
      </c>
      <c r="W337" s="1801"/>
    </row>
    <row r="338" spans="1:23" s="1810" customFormat="1">
      <c r="A338" s="1801">
        <v>335</v>
      </c>
      <c r="B338" s="1801"/>
      <c r="C338" s="1823">
        <v>191196</v>
      </c>
      <c r="D338" s="1801" t="s">
        <v>14577</v>
      </c>
      <c r="E338" s="1823" t="s">
        <v>14581</v>
      </c>
      <c r="F338" s="1823" t="s">
        <v>748</v>
      </c>
      <c r="G338" s="1805" t="s">
        <v>401</v>
      </c>
      <c r="H338" s="1805" t="s">
        <v>237</v>
      </c>
      <c r="I338" s="1811" t="s">
        <v>10286</v>
      </c>
      <c r="J338" s="2705" t="s">
        <v>4579</v>
      </c>
      <c r="K338" s="2389" t="s">
        <v>3800</v>
      </c>
      <c r="L338" s="1807">
        <v>0.36458333333333331</v>
      </c>
      <c r="M338" s="1807">
        <v>0.52430555555555558</v>
      </c>
      <c r="N338" s="1801" t="s">
        <v>33</v>
      </c>
      <c r="O338" s="1807">
        <v>0.3576388888888889</v>
      </c>
      <c r="P338" s="2486" t="s">
        <v>34</v>
      </c>
      <c r="Q338" s="2486" t="s">
        <v>34</v>
      </c>
      <c r="R338" s="1801" t="s">
        <v>36</v>
      </c>
      <c r="S338" s="1801" t="s">
        <v>600</v>
      </c>
      <c r="T338" s="1801" t="s">
        <v>36</v>
      </c>
      <c r="U338" s="1801" t="s">
        <v>33</v>
      </c>
      <c r="V338" s="2526">
        <f t="shared" si="2"/>
        <v>6.9444444444444198E-3</v>
      </c>
      <c r="W338" s="1801"/>
    </row>
    <row r="339" spans="1:23">
      <c r="A339" s="1801">
        <v>336</v>
      </c>
      <c r="B339" s="775"/>
      <c r="C339" s="1629">
        <v>210133</v>
      </c>
      <c r="D339" s="775" t="s">
        <v>14577</v>
      </c>
      <c r="E339" s="1629" t="s">
        <v>14582</v>
      </c>
      <c r="F339" s="1629" t="s">
        <v>2924</v>
      </c>
      <c r="G339" s="2736" t="s">
        <v>11467</v>
      </c>
      <c r="H339" s="1503" t="s">
        <v>41</v>
      </c>
      <c r="I339" s="1503" t="s">
        <v>14583</v>
      </c>
      <c r="J339" s="718" t="s">
        <v>4579</v>
      </c>
      <c r="K339" s="962"/>
      <c r="L339" s="775"/>
      <c r="M339" s="775"/>
      <c r="N339" s="2447" t="s">
        <v>37</v>
      </c>
      <c r="O339" s="775"/>
      <c r="P339" s="2302"/>
      <c r="Q339" s="2302"/>
      <c r="R339" s="775"/>
      <c r="S339" s="775"/>
      <c r="T339" s="775"/>
      <c r="U339" s="775"/>
      <c r="V339" s="2526">
        <f t="shared" si="2"/>
        <v>0</v>
      </c>
      <c r="W339" s="775"/>
    </row>
    <row r="340" spans="1:23" s="1810" customFormat="1" ht="27.75">
      <c r="A340" s="1801">
        <v>337</v>
      </c>
      <c r="B340" s="1801"/>
      <c r="C340" s="1805">
        <v>226761</v>
      </c>
      <c r="D340" s="1801" t="s">
        <v>14577</v>
      </c>
      <c r="E340" s="1805" t="s">
        <v>14584</v>
      </c>
      <c r="F340" s="1805" t="s">
        <v>556</v>
      </c>
      <c r="G340" s="1805" t="s">
        <v>7175</v>
      </c>
      <c r="H340" s="1805" t="s">
        <v>463</v>
      </c>
      <c r="I340" s="1811" t="s">
        <v>14585</v>
      </c>
      <c r="J340" s="2705" t="s">
        <v>4579</v>
      </c>
      <c r="K340" s="1802" t="s">
        <v>5812</v>
      </c>
      <c r="L340" s="1807">
        <v>0.3611111111111111</v>
      </c>
      <c r="M340" s="1807">
        <v>0.64583333333333337</v>
      </c>
      <c r="N340" s="1801" t="s">
        <v>33</v>
      </c>
      <c r="O340" s="1801"/>
      <c r="P340" s="2317" t="s">
        <v>34</v>
      </c>
      <c r="Q340" s="2317" t="s">
        <v>34</v>
      </c>
      <c r="R340" s="1801" t="s">
        <v>35</v>
      </c>
      <c r="S340" s="1801" t="s">
        <v>600</v>
      </c>
      <c r="T340" s="1801" t="s">
        <v>36</v>
      </c>
      <c r="U340" s="1801" t="s">
        <v>367</v>
      </c>
      <c r="V340" s="2765">
        <f t="shared" si="2"/>
        <v>0.3611111111111111</v>
      </c>
      <c r="W340" s="1801"/>
    </row>
    <row r="341" spans="1:23">
      <c r="A341" s="1801">
        <v>338</v>
      </c>
      <c r="B341" s="775"/>
      <c r="C341" s="1503">
        <v>212342</v>
      </c>
      <c r="D341" s="775" t="s">
        <v>14577</v>
      </c>
      <c r="E341" s="1503" t="s">
        <v>14586</v>
      </c>
      <c r="F341" s="1503" t="s">
        <v>4131</v>
      </c>
      <c r="G341" s="1503" t="s">
        <v>183</v>
      </c>
      <c r="H341" s="1503" t="s">
        <v>70</v>
      </c>
      <c r="I341" s="1503" t="s">
        <v>14103</v>
      </c>
      <c r="J341" s="718" t="s">
        <v>4579</v>
      </c>
      <c r="K341" s="775"/>
      <c r="L341" s="775"/>
      <c r="M341" s="775"/>
      <c r="N341" s="2447" t="s">
        <v>37</v>
      </c>
      <c r="O341" s="775"/>
      <c r="P341" s="2367"/>
      <c r="Q341" s="2367"/>
      <c r="R341" s="775"/>
      <c r="S341" s="775"/>
      <c r="T341" s="775"/>
      <c r="U341" s="775"/>
      <c r="V341" s="2526">
        <f t="shared" si="2"/>
        <v>0</v>
      </c>
      <c r="W341" s="775"/>
    </row>
    <row r="342" spans="1:23">
      <c r="A342" s="1801">
        <v>339</v>
      </c>
      <c r="B342" s="775"/>
      <c r="C342" s="1503">
        <v>227007</v>
      </c>
      <c r="D342" s="775" t="s">
        <v>14577</v>
      </c>
      <c r="E342" s="1503" t="s">
        <v>14587</v>
      </c>
      <c r="F342" s="1503" t="s">
        <v>59</v>
      </c>
      <c r="G342" s="1503" t="s">
        <v>183</v>
      </c>
      <c r="H342" s="1503" t="s">
        <v>70</v>
      </c>
      <c r="I342" s="1503" t="s">
        <v>11335</v>
      </c>
      <c r="J342" s="718" t="s">
        <v>4579</v>
      </c>
      <c r="K342" s="775"/>
      <c r="L342" s="775"/>
      <c r="M342" s="775"/>
      <c r="N342" s="2447" t="s">
        <v>37</v>
      </c>
      <c r="O342" s="775"/>
      <c r="P342" s="2367"/>
      <c r="Q342" s="2367"/>
      <c r="R342" s="775"/>
      <c r="S342" s="775"/>
      <c r="T342" s="775"/>
      <c r="U342" s="775"/>
      <c r="V342" s="2526">
        <f t="shared" si="2"/>
        <v>0</v>
      </c>
      <c r="W342" s="775"/>
    </row>
    <row r="343" spans="1:23">
      <c r="A343" s="1801">
        <v>340</v>
      </c>
      <c r="B343" s="775"/>
      <c r="C343" s="1503">
        <v>139299</v>
      </c>
      <c r="D343" s="775" t="s">
        <v>14577</v>
      </c>
      <c r="E343" s="1503" t="s">
        <v>14588</v>
      </c>
      <c r="F343" s="1503" t="s">
        <v>295</v>
      </c>
      <c r="G343" s="1503" t="s">
        <v>183</v>
      </c>
      <c r="H343" s="1503" t="s">
        <v>70</v>
      </c>
      <c r="I343" s="1503" t="s">
        <v>13125</v>
      </c>
      <c r="J343" s="718" t="s">
        <v>4579</v>
      </c>
      <c r="K343" s="775"/>
      <c r="L343" s="775"/>
      <c r="M343" s="775"/>
      <c r="N343" s="2447" t="s">
        <v>37</v>
      </c>
      <c r="O343" s="775"/>
      <c r="P343" s="2367"/>
      <c r="Q343" s="2367"/>
      <c r="R343" s="775"/>
      <c r="S343" s="775"/>
      <c r="T343" s="775"/>
      <c r="U343" s="775"/>
      <c r="V343" s="2526">
        <f t="shared" si="2"/>
        <v>0</v>
      </c>
      <c r="W343" s="775"/>
    </row>
    <row r="344" spans="1:23">
      <c r="A344" s="1801">
        <v>341</v>
      </c>
      <c r="B344" s="775"/>
      <c r="C344" s="1503">
        <v>200117</v>
      </c>
      <c r="D344" s="775" t="s">
        <v>14577</v>
      </c>
      <c r="E344" s="1503" t="s">
        <v>14589</v>
      </c>
      <c r="F344" s="1503" t="s">
        <v>5116</v>
      </c>
      <c r="G344" s="1503" t="s">
        <v>5906</v>
      </c>
      <c r="H344" s="1503" t="s">
        <v>70</v>
      </c>
      <c r="I344" s="1503" t="s">
        <v>14590</v>
      </c>
      <c r="J344" s="718" t="s">
        <v>4579</v>
      </c>
      <c r="K344" s="775"/>
      <c r="L344" s="775"/>
      <c r="M344" s="775"/>
      <c r="N344" s="2447" t="s">
        <v>37</v>
      </c>
      <c r="O344" s="775"/>
      <c r="P344" s="2763"/>
      <c r="Q344" s="2763"/>
      <c r="R344" s="775"/>
      <c r="S344" s="775"/>
      <c r="T344" s="775"/>
      <c r="U344" s="775"/>
      <c r="V344" s="2526">
        <f t="shared" si="2"/>
        <v>0</v>
      </c>
      <c r="W344" s="775"/>
    </row>
    <row r="345" spans="1:23" s="1810" customFormat="1">
      <c r="A345" s="1801">
        <v>342</v>
      </c>
      <c r="B345" s="1801"/>
      <c r="C345" s="1823">
        <v>229480</v>
      </c>
      <c r="D345" s="1801" t="s">
        <v>14577</v>
      </c>
      <c r="E345" s="1823" t="s">
        <v>14591</v>
      </c>
      <c r="F345" s="1823" t="s">
        <v>115</v>
      </c>
      <c r="G345" s="1805" t="s">
        <v>462</v>
      </c>
      <c r="H345" s="1805" t="s">
        <v>463</v>
      </c>
      <c r="I345" s="1811" t="s">
        <v>14592</v>
      </c>
      <c r="J345" s="2705" t="s">
        <v>4579</v>
      </c>
      <c r="K345" s="2391" t="s">
        <v>101</v>
      </c>
      <c r="L345" s="1807">
        <v>0.39097222222222222</v>
      </c>
      <c r="M345" s="1807">
        <v>0.56597222222222221</v>
      </c>
      <c r="N345" s="1801" t="s">
        <v>33</v>
      </c>
      <c r="O345" s="2000">
        <v>0.38541666666666669</v>
      </c>
      <c r="P345" s="2321" t="s">
        <v>34</v>
      </c>
      <c r="Q345" s="1801" t="s">
        <v>34</v>
      </c>
      <c r="R345" s="2001" t="s">
        <v>36</v>
      </c>
      <c r="S345" s="1801" t="s">
        <v>600</v>
      </c>
      <c r="T345" s="1801" t="s">
        <v>36</v>
      </c>
      <c r="U345" s="1801" t="s">
        <v>33</v>
      </c>
      <c r="V345" s="2526">
        <f t="shared" si="2"/>
        <v>5.5555555555555358E-3</v>
      </c>
      <c r="W345" s="1801"/>
    </row>
    <row r="346" spans="1:23" s="1810" customFormat="1">
      <c r="A346" s="1801">
        <v>343</v>
      </c>
      <c r="B346" s="1801"/>
      <c r="C346" s="1823">
        <v>225858</v>
      </c>
      <c r="D346" s="1801" t="s">
        <v>14577</v>
      </c>
      <c r="E346" s="1823" t="s">
        <v>11687</v>
      </c>
      <c r="F346" s="1823" t="s">
        <v>1091</v>
      </c>
      <c r="G346" s="1805" t="s">
        <v>1553</v>
      </c>
      <c r="H346" s="1805" t="s">
        <v>8370</v>
      </c>
      <c r="I346" s="1811" t="s">
        <v>14593</v>
      </c>
      <c r="J346" s="2705" t="s">
        <v>4579</v>
      </c>
      <c r="K346" s="2391" t="s">
        <v>5086</v>
      </c>
      <c r="L346" s="1807">
        <v>0.59375</v>
      </c>
      <c r="M346" s="1807">
        <v>0.64583333333333337</v>
      </c>
      <c r="N346" s="1801" t="s">
        <v>33</v>
      </c>
      <c r="O346" s="2000">
        <v>0.58333333333333337</v>
      </c>
      <c r="P346" s="2321" t="s">
        <v>34</v>
      </c>
      <c r="Q346" s="1801" t="s">
        <v>34</v>
      </c>
      <c r="R346" s="2001" t="s">
        <v>35</v>
      </c>
      <c r="S346" s="1801" t="s">
        <v>600</v>
      </c>
      <c r="T346" s="1801" t="s">
        <v>36</v>
      </c>
      <c r="U346" s="1801" t="s">
        <v>367</v>
      </c>
      <c r="V346" s="2526">
        <f t="shared" si="2"/>
        <v>1.041666666666663E-2</v>
      </c>
      <c r="W346" s="1801"/>
    </row>
    <row r="347" spans="1:23" s="1810" customFormat="1">
      <c r="A347" s="1801">
        <v>344</v>
      </c>
      <c r="B347" s="1801"/>
      <c r="C347" s="1805">
        <v>210416</v>
      </c>
      <c r="D347" s="1801" t="s">
        <v>14577</v>
      </c>
      <c r="E347" s="1805" t="s">
        <v>14594</v>
      </c>
      <c r="F347" s="1805" t="s">
        <v>213</v>
      </c>
      <c r="G347" s="1805" t="s">
        <v>8197</v>
      </c>
      <c r="H347" s="1805" t="s">
        <v>215</v>
      </c>
      <c r="I347" s="1805" t="s">
        <v>14595</v>
      </c>
      <c r="J347" s="2705" t="s">
        <v>4579</v>
      </c>
      <c r="K347" s="2391" t="s">
        <v>5088</v>
      </c>
      <c r="L347" s="1807">
        <v>0.44444444444444442</v>
      </c>
      <c r="M347" s="1807">
        <v>0.48958333333333331</v>
      </c>
      <c r="N347" s="1801" t="s">
        <v>219</v>
      </c>
      <c r="O347" s="2000">
        <v>0.4375</v>
      </c>
      <c r="P347" s="2321" t="s">
        <v>34</v>
      </c>
      <c r="Q347" s="1801" t="s">
        <v>34</v>
      </c>
      <c r="R347" s="2001" t="s">
        <v>35</v>
      </c>
      <c r="S347" s="1801" t="s">
        <v>600</v>
      </c>
      <c r="T347" s="1801" t="s">
        <v>36</v>
      </c>
      <c r="U347" s="1801" t="s">
        <v>367</v>
      </c>
      <c r="V347" s="2526">
        <f t="shared" si="2"/>
        <v>6.9444444444444198E-3</v>
      </c>
      <c r="W347" s="1801"/>
    </row>
    <row r="348" spans="1:23" s="1810" customFormat="1">
      <c r="A348" s="1801">
        <v>345</v>
      </c>
      <c r="B348" s="1801"/>
      <c r="C348" s="1805">
        <v>228944</v>
      </c>
      <c r="D348" s="1801" t="s">
        <v>14577</v>
      </c>
      <c r="E348" s="1805" t="s">
        <v>14596</v>
      </c>
      <c r="F348" s="1805" t="s">
        <v>1118</v>
      </c>
      <c r="G348" s="1805" t="s">
        <v>8197</v>
      </c>
      <c r="H348" s="1805" t="s">
        <v>215</v>
      </c>
      <c r="I348" s="1805" t="s">
        <v>5342</v>
      </c>
      <c r="J348" s="2705" t="s">
        <v>4579</v>
      </c>
      <c r="K348" s="2391" t="s">
        <v>14597</v>
      </c>
      <c r="L348" s="1807">
        <v>0.49305555555555558</v>
      </c>
      <c r="M348" s="1807">
        <v>0.53125</v>
      </c>
      <c r="N348" s="1801" t="s">
        <v>219</v>
      </c>
      <c r="O348" s="2000">
        <v>0.49305555555555558</v>
      </c>
      <c r="P348" s="2321" t="s">
        <v>34</v>
      </c>
      <c r="Q348" s="1801" t="s">
        <v>34</v>
      </c>
      <c r="R348" s="2001" t="s">
        <v>35</v>
      </c>
      <c r="S348" s="1801" t="s">
        <v>600</v>
      </c>
      <c r="T348" s="1801" t="s">
        <v>36</v>
      </c>
      <c r="U348" s="1801" t="s">
        <v>367</v>
      </c>
      <c r="V348" s="2526">
        <f t="shared" si="2"/>
        <v>0</v>
      </c>
      <c r="W348" s="1801"/>
    </row>
    <row r="349" spans="1:23" s="1810" customFormat="1">
      <c r="A349" s="1801">
        <v>346</v>
      </c>
      <c r="B349" s="1801"/>
      <c r="C349" s="1805">
        <v>220146</v>
      </c>
      <c r="D349" s="1812" t="s">
        <v>14577</v>
      </c>
      <c r="E349" s="1805" t="s">
        <v>14598</v>
      </c>
      <c r="F349" s="1805" t="s">
        <v>192</v>
      </c>
      <c r="G349" s="1805" t="s">
        <v>8197</v>
      </c>
      <c r="H349" s="1805" t="s">
        <v>215</v>
      </c>
      <c r="I349" s="1805" t="s">
        <v>6132</v>
      </c>
      <c r="J349" s="2705" t="s">
        <v>4579</v>
      </c>
      <c r="K349" s="2391" t="s">
        <v>229</v>
      </c>
      <c r="L349" s="1807">
        <v>0.3659722222222222</v>
      </c>
      <c r="M349" s="1807">
        <v>0.42708333333333331</v>
      </c>
      <c r="N349" s="1801" t="s">
        <v>219</v>
      </c>
      <c r="O349" s="2000">
        <v>0.3576388888888889</v>
      </c>
      <c r="P349" s="2321" t="s">
        <v>34</v>
      </c>
      <c r="Q349" s="1801" t="s">
        <v>34</v>
      </c>
      <c r="R349" s="2001" t="s">
        <v>35</v>
      </c>
      <c r="S349" s="1801" t="s">
        <v>600</v>
      </c>
      <c r="T349" s="1801" t="s">
        <v>36</v>
      </c>
      <c r="U349" s="1801" t="s">
        <v>367</v>
      </c>
      <c r="V349" s="2526">
        <f t="shared" si="2"/>
        <v>8.3333333333333037E-3</v>
      </c>
      <c r="W349" s="1801"/>
    </row>
    <row r="350" spans="1:23" s="1810" customFormat="1">
      <c r="A350" s="1801">
        <v>347</v>
      </c>
      <c r="B350" s="1801"/>
      <c r="C350" s="1805">
        <v>72288</v>
      </c>
      <c r="D350" s="1812" t="s">
        <v>14577</v>
      </c>
      <c r="E350" s="1805" t="s">
        <v>13240</v>
      </c>
      <c r="F350" s="1805" t="s">
        <v>14599</v>
      </c>
      <c r="G350" s="1805" t="s">
        <v>2072</v>
      </c>
      <c r="H350" s="1805" t="s">
        <v>215</v>
      </c>
      <c r="I350" s="1805" t="s">
        <v>14600</v>
      </c>
      <c r="J350" s="2705" t="s">
        <v>4579</v>
      </c>
      <c r="K350" s="1818" t="s">
        <v>4533</v>
      </c>
      <c r="L350" s="1807">
        <v>0.45833333333333331</v>
      </c>
      <c r="M350" s="1807">
        <v>0.51388888888888884</v>
      </c>
      <c r="N350" s="1801" t="s">
        <v>219</v>
      </c>
      <c r="O350" s="2000">
        <v>0.4513888888888889</v>
      </c>
      <c r="P350" s="2321" t="s">
        <v>34</v>
      </c>
      <c r="Q350" s="1801" t="s">
        <v>34</v>
      </c>
      <c r="R350" s="2001" t="s">
        <v>35</v>
      </c>
      <c r="S350" s="1801" t="s">
        <v>600</v>
      </c>
      <c r="T350" s="1801" t="s">
        <v>36</v>
      </c>
      <c r="U350" s="1801" t="s">
        <v>367</v>
      </c>
      <c r="V350" s="2526">
        <f t="shared" si="2"/>
        <v>6.9444444444444198E-3</v>
      </c>
      <c r="W350" s="1801"/>
    </row>
    <row r="351" spans="1:23" s="1810" customFormat="1">
      <c r="A351" s="1801">
        <v>348</v>
      </c>
      <c r="B351" s="1801"/>
      <c r="C351" s="1805">
        <v>223678</v>
      </c>
      <c r="D351" s="1812" t="s">
        <v>14577</v>
      </c>
      <c r="E351" s="1805" t="s">
        <v>7584</v>
      </c>
      <c r="F351" s="1805" t="s">
        <v>59</v>
      </c>
      <c r="G351" s="1805" t="s">
        <v>104</v>
      </c>
      <c r="H351" s="1805" t="s">
        <v>92</v>
      </c>
      <c r="I351" s="1805" t="s">
        <v>1603</v>
      </c>
      <c r="J351" s="2705" t="s">
        <v>4579</v>
      </c>
      <c r="K351" s="2391" t="s">
        <v>50</v>
      </c>
      <c r="L351" s="1807">
        <v>0.52569444444444446</v>
      </c>
      <c r="M351" s="1807">
        <v>0.59722222222222221</v>
      </c>
      <c r="N351" s="1801" t="s">
        <v>33</v>
      </c>
      <c r="O351" s="2000">
        <v>0.50694444444444442</v>
      </c>
      <c r="P351" s="2321" t="s">
        <v>34</v>
      </c>
      <c r="Q351" s="1801" t="s">
        <v>34</v>
      </c>
      <c r="R351" s="2001" t="s">
        <v>35</v>
      </c>
      <c r="S351" s="1801" t="s">
        <v>600</v>
      </c>
      <c r="T351" s="1801" t="s">
        <v>36</v>
      </c>
      <c r="U351" s="1801" t="s">
        <v>367</v>
      </c>
      <c r="V351" s="2526">
        <f t="shared" si="2"/>
        <v>1.8750000000000044E-2</v>
      </c>
      <c r="W351" s="1801"/>
    </row>
    <row r="352" spans="1:23" s="1810" customFormat="1" ht="27.75">
      <c r="A352" s="1801">
        <v>349</v>
      </c>
      <c r="B352" s="1801"/>
      <c r="C352" s="1805">
        <v>223293</v>
      </c>
      <c r="D352" s="1812" t="s">
        <v>14577</v>
      </c>
      <c r="E352" s="1805" t="s">
        <v>14601</v>
      </c>
      <c r="F352" s="1805" t="s">
        <v>97</v>
      </c>
      <c r="G352" s="1805" t="s">
        <v>11467</v>
      </c>
      <c r="H352" s="1805" t="s">
        <v>41</v>
      </c>
      <c r="I352" s="1811" t="s">
        <v>14602</v>
      </c>
      <c r="J352" s="2705" t="s">
        <v>4579</v>
      </c>
      <c r="K352" s="1818" t="s">
        <v>651</v>
      </c>
      <c r="L352" s="1807">
        <v>0.4861111111111111</v>
      </c>
      <c r="M352" s="1807">
        <v>0.69444444444444442</v>
      </c>
      <c r="N352" s="1801" t="s">
        <v>33</v>
      </c>
      <c r="O352" s="1816"/>
      <c r="P352" s="2321" t="s">
        <v>34</v>
      </c>
      <c r="Q352" s="1801" t="s">
        <v>34</v>
      </c>
      <c r="R352" s="2001" t="s">
        <v>35</v>
      </c>
      <c r="S352" s="1801" t="s">
        <v>600</v>
      </c>
      <c r="T352" s="1801" t="s">
        <v>36</v>
      </c>
      <c r="U352" s="1801" t="s">
        <v>367</v>
      </c>
      <c r="V352" s="2765">
        <f t="shared" si="2"/>
        <v>0.4861111111111111</v>
      </c>
      <c r="W352" s="1801"/>
    </row>
    <row r="353" spans="1:23" s="1810" customFormat="1">
      <c r="A353" s="1801">
        <v>350</v>
      </c>
      <c r="B353" s="1801"/>
      <c r="C353" s="1805">
        <v>223660</v>
      </c>
      <c r="D353" s="1812" t="s">
        <v>14577</v>
      </c>
      <c r="E353" s="1805" t="s">
        <v>6249</v>
      </c>
      <c r="F353" s="1805" t="s">
        <v>186</v>
      </c>
      <c r="G353" s="1805" t="s">
        <v>11001</v>
      </c>
      <c r="H353" s="1805" t="s">
        <v>29</v>
      </c>
      <c r="I353" s="1811" t="s">
        <v>128</v>
      </c>
      <c r="J353" s="1810" t="s">
        <v>188</v>
      </c>
      <c r="K353" s="1818" t="s">
        <v>4795</v>
      </c>
      <c r="L353" s="1807">
        <v>0.25</v>
      </c>
      <c r="M353" s="1807">
        <v>0.30555555555555558</v>
      </c>
      <c r="N353" s="1801" t="s">
        <v>33</v>
      </c>
      <c r="O353" s="2000">
        <v>0.24305555555555555</v>
      </c>
      <c r="P353" s="2490" t="s">
        <v>34</v>
      </c>
      <c r="Q353" s="1801" t="s">
        <v>34</v>
      </c>
      <c r="R353" s="2001" t="s">
        <v>36</v>
      </c>
      <c r="S353" s="1801" t="s">
        <v>600</v>
      </c>
      <c r="T353" s="1801" t="s">
        <v>36</v>
      </c>
      <c r="U353" s="1801" t="s">
        <v>33</v>
      </c>
      <c r="V353" s="2526">
        <f t="shared" si="2"/>
        <v>6.9444444444444475E-3</v>
      </c>
      <c r="W353" s="1801"/>
    </row>
    <row r="354" spans="1:23" s="1810" customFormat="1">
      <c r="A354" s="1801">
        <v>351</v>
      </c>
      <c r="B354" s="1801"/>
      <c r="C354" s="1805">
        <v>227936</v>
      </c>
      <c r="D354" s="1812" t="s">
        <v>14577</v>
      </c>
      <c r="E354" s="1805" t="s">
        <v>14603</v>
      </c>
      <c r="F354" s="1805" t="s">
        <v>262</v>
      </c>
      <c r="G354" s="1805" t="s">
        <v>9210</v>
      </c>
      <c r="H354" s="1805" t="s">
        <v>389</v>
      </c>
      <c r="I354" s="1805" t="s">
        <v>394</v>
      </c>
      <c r="J354" s="2705" t="s">
        <v>4579</v>
      </c>
      <c r="K354" s="2391" t="s">
        <v>176</v>
      </c>
      <c r="L354" s="1807">
        <v>0.35208333333333336</v>
      </c>
      <c r="M354" s="1807">
        <v>0.41666666666666669</v>
      </c>
      <c r="N354" s="1801" t="s">
        <v>33</v>
      </c>
      <c r="O354" s="2000">
        <v>0.34722222222222221</v>
      </c>
      <c r="P354" s="2321" t="s">
        <v>34</v>
      </c>
      <c r="Q354" s="1801" t="s">
        <v>34</v>
      </c>
      <c r="R354" s="2001" t="s">
        <v>35</v>
      </c>
      <c r="S354" s="1801" t="s">
        <v>600</v>
      </c>
      <c r="T354" s="1801" t="s">
        <v>36</v>
      </c>
      <c r="U354" s="1801" t="s">
        <v>367</v>
      </c>
      <c r="V354" s="2526">
        <f t="shared" si="2"/>
        <v>4.8611111111111494E-3</v>
      </c>
      <c r="W354" s="1801"/>
    </row>
    <row r="355" spans="1:23" s="1810" customFormat="1">
      <c r="A355" s="1801">
        <v>352</v>
      </c>
      <c r="B355" s="1801"/>
      <c r="C355" s="1805">
        <v>194061</v>
      </c>
      <c r="D355" s="1812" t="s">
        <v>14577</v>
      </c>
      <c r="E355" s="1805" t="s">
        <v>14604</v>
      </c>
      <c r="F355" s="1805" t="s">
        <v>547</v>
      </c>
      <c r="G355" s="1805" t="s">
        <v>9210</v>
      </c>
      <c r="H355" s="1805" t="s">
        <v>389</v>
      </c>
      <c r="I355" s="1805" t="s">
        <v>394</v>
      </c>
      <c r="J355" s="2705" t="s">
        <v>4579</v>
      </c>
      <c r="K355" s="2391" t="s">
        <v>423</v>
      </c>
      <c r="L355" s="1807">
        <v>0.4201388888888889</v>
      </c>
      <c r="M355" s="1807">
        <v>0.49305555555555558</v>
      </c>
      <c r="N355" s="1801" t="s">
        <v>33</v>
      </c>
      <c r="O355" s="2000">
        <v>0.41666666666666669</v>
      </c>
      <c r="P355" s="2321" t="s">
        <v>34</v>
      </c>
      <c r="Q355" s="1801" t="s">
        <v>34</v>
      </c>
      <c r="R355" s="2001" t="s">
        <v>35</v>
      </c>
      <c r="S355" s="1801" t="s">
        <v>600</v>
      </c>
      <c r="T355" s="1801" t="s">
        <v>36</v>
      </c>
      <c r="U355" s="1801" t="s">
        <v>367</v>
      </c>
      <c r="V355" s="2526">
        <f t="shared" si="2"/>
        <v>3.4722222222222099E-3</v>
      </c>
      <c r="W355" s="1801"/>
    </row>
    <row r="356" spans="1:23" s="1810" customFormat="1">
      <c r="A356" s="1801">
        <v>353</v>
      </c>
      <c r="B356" s="1801"/>
      <c r="C356" s="1805">
        <v>226595</v>
      </c>
      <c r="D356" s="1812" t="s">
        <v>14577</v>
      </c>
      <c r="E356" s="1805" t="s">
        <v>14605</v>
      </c>
      <c r="F356" s="1805" t="s">
        <v>810</v>
      </c>
      <c r="G356" s="1805" t="s">
        <v>10420</v>
      </c>
      <c r="H356" s="1805" t="s">
        <v>29</v>
      </c>
      <c r="I356" s="1811" t="s">
        <v>11345</v>
      </c>
      <c r="J356" s="2705" t="s">
        <v>4579</v>
      </c>
      <c r="K356" s="1818" t="s">
        <v>32</v>
      </c>
      <c r="L356" s="1807">
        <v>0.50555555555555554</v>
      </c>
      <c r="M356" s="1807">
        <v>0.55902777777777779</v>
      </c>
      <c r="N356" s="1801" t="s">
        <v>33</v>
      </c>
      <c r="O356" s="2000">
        <v>0.49513888888888891</v>
      </c>
      <c r="P356" s="2321" t="s">
        <v>34</v>
      </c>
      <c r="Q356" s="1801" t="s">
        <v>34</v>
      </c>
      <c r="R356" s="2001" t="s">
        <v>35</v>
      </c>
      <c r="S356" s="1801" t="s">
        <v>600</v>
      </c>
      <c r="T356" s="1801" t="s">
        <v>36</v>
      </c>
      <c r="U356" s="1801" t="s">
        <v>367</v>
      </c>
      <c r="V356" s="2526">
        <f t="shared" si="2"/>
        <v>1.041666666666663E-2</v>
      </c>
      <c r="W356" s="1801"/>
    </row>
    <row r="357" spans="1:23" s="1810" customFormat="1">
      <c r="A357" s="1801">
        <v>354</v>
      </c>
      <c r="B357" s="1801"/>
      <c r="C357" s="1805">
        <v>218040</v>
      </c>
      <c r="D357" s="1812" t="s">
        <v>14577</v>
      </c>
      <c r="E357" s="1805" t="s">
        <v>14606</v>
      </c>
      <c r="F357" s="1805" t="s">
        <v>510</v>
      </c>
      <c r="G357" s="1805" t="s">
        <v>11467</v>
      </c>
      <c r="H357" s="1805" t="s">
        <v>41</v>
      </c>
      <c r="I357" s="1805" t="s">
        <v>14607</v>
      </c>
      <c r="J357" s="2705" t="s">
        <v>4579</v>
      </c>
      <c r="K357" s="1818" t="s">
        <v>902</v>
      </c>
      <c r="L357" s="1807">
        <v>0.6645833333333333</v>
      </c>
      <c r="M357" s="1807">
        <v>0.74791666666666667</v>
      </c>
      <c r="N357" s="1801" t="s">
        <v>33</v>
      </c>
      <c r="O357" s="2000">
        <v>0.64930555555555558</v>
      </c>
      <c r="P357" s="2321" t="s">
        <v>34</v>
      </c>
      <c r="Q357" s="1801" t="s">
        <v>34</v>
      </c>
      <c r="R357" s="2001" t="s">
        <v>36</v>
      </c>
      <c r="S357" s="1801" t="s">
        <v>600</v>
      </c>
      <c r="T357" s="1801" t="s">
        <v>36</v>
      </c>
      <c r="U357" s="1801" t="s">
        <v>33</v>
      </c>
      <c r="V357" s="2526">
        <f t="shared" si="2"/>
        <v>1.5277777777777724E-2</v>
      </c>
      <c r="W357" s="1801"/>
    </row>
    <row r="358" spans="1:23" s="1810" customFormat="1">
      <c r="A358" s="1801">
        <v>355</v>
      </c>
      <c r="B358" s="1801"/>
      <c r="C358" s="1805">
        <v>152194</v>
      </c>
      <c r="D358" s="1812" t="s">
        <v>14577</v>
      </c>
      <c r="E358" s="1805" t="s">
        <v>14608</v>
      </c>
      <c r="F358" s="1805" t="s">
        <v>267</v>
      </c>
      <c r="G358" s="1805" t="s">
        <v>495</v>
      </c>
      <c r="H358" s="1805" t="s">
        <v>343</v>
      </c>
      <c r="I358" s="1805" t="s">
        <v>14609</v>
      </c>
      <c r="J358" s="2705" t="s">
        <v>4579</v>
      </c>
      <c r="K358" s="1818" t="s">
        <v>329</v>
      </c>
      <c r="L358" s="1807">
        <v>0.35416666666666669</v>
      </c>
      <c r="M358" s="1807">
        <v>0.6875</v>
      </c>
      <c r="N358" s="1801" t="s">
        <v>33</v>
      </c>
      <c r="O358" s="2000">
        <v>0.34375</v>
      </c>
      <c r="P358" s="2321" t="s">
        <v>34</v>
      </c>
      <c r="Q358" s="1801" t="s">
        <v>34</v>
      </c>
      <c r="R358" s="2001" t="s">
        <v>36</v>
      </c>
      <c r="S358" s="1801" t="s">
        <v>600</v>
      </c>
      <c r="T358" s="1801" t="s">
        <v>36</v>
      </c>
      <c r="U358" s="1801" t="s">
        <v>33</v>
      </c>
      <c r="V358" s="2526">
        <f t="shared" si="2"/>
        <v>1.0416666666666685E-2</v>
      </c>
      <c r="W358" s="1801"/>
    </row>
    <row r="359" spans="1:23" s="1810" customFormat="1">
      <c r="A359" s="1801">
        <v>356</v>
      </c>
      <c r="B359" s="1801"/>
      <c r="C359" s="1823">
        <v>225554</v>
      </c>
      <c r="D359" s="1801" t="s">
        <v>14610</v>
      </c>
      <c r="E359" s="1823" t="s">
        <v>14611</v>
      </c>
      <c r="F359" s="1805" t="s">
        <v>2095</v>
      </c>
      <c r="G359" s="1805" t="s">
        <v>141</v>
      </c>
      <c r="H359" s="1805" t="s">
        <v>3346</v>
      </c>
      <c r="I359" s="1805" t="s">
        <v>3974</v>
      </c>
      <c r="J359" s="2705" t="s">
        <v>4579</v>
      </c>
      <c r="K359" s="1818" t="s">
        <v>1042</v>
      </c>
      <c r="L359" s="1807">
        <v>0.35069444444444442</v>
      </c>
      <c r="M359" s="1807">
        <v>0.55208333333333337</v>
      </c>
      <c r="N359" s="1801" t="s">
        <v>33</v>
      </c>
      <c r="O359" s="2000">
        <v>0.3298611111111111</v>
      </c>
      <c r="P359" s="2321" t="s">
        <v>34</v>
      </c>
      <c r="Q359" s="1801" t="s">
        <v>34</v>
      </c>
      <c r="R359" s="2001" t="s">
        <v>35</v>
      </c>
      <c r="S359" s="1801" t="s">
        <v>600</v>
      </c>
      <c r="T359" s="1801" t="s">
        <v>36</v>
      </c>
      <c r="U359" s="1801" t="s">
        <v>367</v>
      </c>
      <c r="V359" s="2526">
        <f t="shared" si="2"/>
        <v>2.0833333333333315E-2</v>
      </c>
      <c r="W359" s="1801"/>
    </row>
    <row r="360" spans="1:23" s="1810" customFormat="1">
      <c r="A360" s="1801">
        <v>357</v>
      </c>
      <c r="B360" s="1801"/>
      <c r="C360" s="1823">
        <v>69695</v>
      </c>
      <c r="D360" s="1801" t="s">
        <v>14610</v>
      </c>
      <c r="E360" s="1823" t="s">
        <v>2713</v>
      </c>
      <c r="F360" s="1805" t="s">
        <v>4536</v>
      </c>
      <c r="G360" s="1823" t="s">
        <v>13591</v>
      </c>
      <c r="H360" s="1805" t="s">
        <v>3346</v>
      </c>
      <c r="I360" s="1805" t="s">
        <v>6540</v>
      </c>
      <c r="J360" s="2705" t="s">
        <v>4579</v>
      </c>
      <c r="K360" s="1818" t="s">
        <v>11854</v>
      </c>
      <c r="L360" s="1807">
        <v>0.40972222222222221</v>
      </c>
      <c r="M360" s="1807">
        <v>0.58333333333333337</v>
      </c>
      <c r="N360" s="1801" t="s">
        <v>944</v>
      </c>
      <c r="O360" s="2000">
        <v>0.39583333333333331</v>
      </c>
      <c r="P360" s="2321" t="s">
        <v>34</v>
      </c>
      <c r="Q360" s="1801" t="s">
        <v>34</v>
      </c>
      <c r="R360" s="2001" t="s">
        <v>35</v>
      </c>
      <c r="S360" s="1801" t="s">
        <v>600</v>
      </c>
      <c r="T360" s="1801" t="s">
        <v>36</v>
      </c>
      <c r="U360" s="1801" t="s">
        <v>367</v>
      </c>
      <c r="V360" s="2526">
        <f t="shared" si="2"/>
        <v>1.3888888888888895E-2</v>
      </c>
      <c r="W360" s="1801"/>
    </row>
    <row r="361" spans="1:23" s="1810" customFormat="1">
      <c r="A361" s="1801">
        <v>358</v>
      </c>
      <c r="B361" s="1801"/>
      <c r="C361" s="1823">
        <v>228585</v>
      </c>
      <c r="D361" s="1801" t="s">
        <v>14610</v>
      </c>
      <c r="E361" s="1823" t="s">
        <v>14612</v>
      </c>
      <c r="F361" s="1805" t="s">
        <v>78</v>
      </c>
      <c r="G361" s="1805" t="s">
        <v>13630</v>
      </c>
      <c r="H361" s="1805" t="s">
        <v>92</v>
      </c>
      <c r="I361" s="1811" t="s">
        <v>14613</v>
      </c>
      <c r="J361" s="2705" t="s">
        <v>4579</v>
      </c>
      <c r="K361" s="1818" t="s">
        <v>65</v>
      </c>
      <c r="L361" s="1807">
        <v>0.38750000000000001</v>
      </c>
      <c r="M361" s="1807">
        <v>0.45833333333333331</v>
      </c>
      <c r="N361" s="1801" t="s">
        <v>33</v>
      </c>
      <c r="O361" s="2000">
        <v>0.37847222222222221</v>
      </c>
      <c r="P361" s="2321" t="s">
        <v>34</v>
      </c>
      <c r="Q361" s="1801" t="s">
        <v>34</v>
      </c>
      <c r="R361" s="2001" t="s">
        <v>35</v>
      </c>
      <c r="S361" s="1801" t="s">
        <v>600</v>
      </c>
      <c r="T361" s="1801" t="s">
        <v>36</v>
      </c>
      <c r="U361" s="1801" t="s">
        <v>367</v>
      </c>
      <c r="V361" s="2526">
        <f t="shared" si="2"/>
        <v>9.0277777777778012E-3</v>
      </c>
      <c r="W361" s="1801"/>
    </row>
    <row r="362" spans="1:23" s="1810" customFormat="1">
      <c r="A362" s="1801">
        <v>359</v>
      </c>
      <c r="B362" s="1801"/>
      <c r="C362" s="1823">
        <v>229873</v>
      </c>
      <c r="D362" s="1801" t="s">
        <v>14610</v>
      </c>
      <c r="E362" s="1823" t="s">
        <v>14614</v>
      </c>
      <c r="F362" s="1805" t="s">
        <v>969</v>
      </c>
      <c r="G362" s="1805" t="s">
        <v>13630</v>
      </c>
      <c r="H362" s="1805" t="s">
        <v>92</v>
      </c>
      <c r="I362" s="1811" t="s">
        <v>93</v>
      </c>
      <c r="J362" s="2705" t="s">
        <v>4579</v>
      </c>
      <c r="K362" s="1818" t="s">
        <v>3504</v>
      </c>
      <c r="L362" s="1807">
        <v>0.48402777777777778</v>
      </c>
      <c r="M362" s="1807">
        <v>0.52430555555555558</v>
      </c>
      <c r="N362" s="1801" t="s">
        <v>33</v>
      </c>
      <c r="O362" s="2000">
        <v>0.47569444444444442</v>
      </c>
      <c r="P362" s="2321" t="s">
        <v>34</v>
      </c>
      <c r="Q362" s="1801" t="s">
        <v>34</v>
      </c>
      <c r="R362" s="2001" t="s">
        <v>35</v>
      </c>
      <c r="S362" s="1801" t="s">
        <v>600</v>
      </c>
      <c r="T362" s="1801" t="s">
        <v>36</v>
      </c>
      <c r="U362" s="1801" t="s">
        <v>367</v>
      </c>
      <c r="V362" s="2526">
        <f t="shared" si="2"/>
        <v>8.3333333333333592E-3</v>
      </c>
      <c r="W362" s="1801"/>
    </row>
    <row r="363" spans="1:23" s="1810" customFormat="1">
      <c r="A363" s="1801">
        <v>360</v>
      </c>
      <c r="B363" s="1801"/>
      <c r="C363" s="1823">
        <v>229311</v>
      </c>
      <c r="D363" s="1801" t="s">
        <v>14610</v>
      </c>
      <c r="E363" s="1823" t="s">
        <v>14615</v>
      </c>
      <c r="F363" s="1805" t="s">
        <v>563</v>
      </c>
      <c r="G363" s="1805" t="s">
        <v>13630</v>
      </c>
      <c r="H363" s="1805" t="s">
        <v>92</v>
      </c>
      <c r="I363" s="1811" t="s">
        <v>93</v>
      </c>
      <c r="J363" s="2705" t="s">
        <v>4579</v>
      </c>
      <c r="K363" s="1818" t="s">
        <v>1018</v>
      </c>
      <c r="L363" s="1807">
        <v>0.53749999999999998</v>
      </c>
      <c r="M363" s="1807">
        <v>0.59722222222222221</v>
      </c>
      <c r="N363" s="1801" t="s">
        <v>33</v>
      </c>
      <c r="O363" s="2000">
        <v>0.52777777777777779</v>
      </c>
      <c r="P363" s="2321" t="s">
        <v>34</v>
      </c>
      <c r="Q363" s="1801" t="s">
        <v>34</v>
      </c>
      <c r="R363" s="2001" t="s">
        <v>35</v>
      </c>
      <c r="S363" s="1801" t="s">
        <v>600</v>
      </c>
      <c r="T363" s="1801" t="s">
        <v>36</v>
      </c>
      <c r="U363" s="1801" t="s">
        <v>367</v>
      </c>
      <c r="V363" s="2526">
        <f t="shared" si="2"/>
        <v>9.7222222222221877E-3</v>
      </c>
      <c r="W363" s="1801"/>
    </row>
    <row r="364" spans="1:23" s="1810" customFormat="1">
      <c r="A364" s="1801">
        <v>361</v>
      </c>
      <c r="B364" s="1801"/>
      <c r="C364" s="1823">
        <v>223877</v>
      </c>
      <c r="D364" s="1801" t="s">
        <v>14610</v>
      </c>
      <c r="E364" s="1823" t="s">
        <v>14616</v>
      </c>
      <c r="F364" s="1805" t="s">
        <v>819</v>
      </c>
      <c r="G364" s="1805" t="s">
        <v>13630</v>
      </c>
      <c r="H364" s="1805" t="s">
        <v>92</v>
      </c>
      <c r="I364" s="1811" t="s">
        <v>13518</v>
      </c>
      <c r="J364" s="2705" t="s">
        <v>4579</v>
      </c>
      <c r="K364" s="1818" t="s">
        <v>599</v>
      </c>
      <c r="L364" s="1807">
        <v>0.61805555555555558</v>
      </c>
      <c r="M364" s="1807">
        <v>0.66666666666666663</v>
      </c>
      <c r="N364" s="1801" t="s">
        <v>33</v>
      </c>
      <c r="O364" s="2000">
        <v>0.61458333333333337</v>
      </c>
      <c r="P364" s="2321" t="s">
        <v>34</v>
      </c>
      <c r="Q364" s="1801" t="s">
        <v>34</v>
      </c>
      <c r="R364" s="2001" t="s">
        <v>36</v>
      </c>
      <c r="S364" s="1801" t="s">
        <v>600</v>
      </c>
      <c r="T364" s="1801" t="s">
        <v>36</v>
      </c>
      <c r="U364" s="1801" t="s">
        <v>33</v>
      </c>
      <c r="V364" s="2526">
        <f t="shared" si="2"/>
        <v>3.4722222222222099E-3</v>
      </c>
      <c r="W364" s="1801"/>
    </row>
    <row r="365" spans="1:23" s="1810" customFormat="1">
      <c r="A365" s="1801">
        <v>362</v>
      </c>
      <c r="B365" s="1801"/>
      <c r="C365" s="1805">
        <v>114850</v>
      </c>
      <c r="D365" s="1801" t="s">
        <v>14610</v>
      </c>
      <c r="E365" s="1805" t="s">
        <v>14617</v>
      </c>
      <c r="F365" s="1805" t="s">
        <v>39</v>
      </c>
      <c r="G365" s="1805" t="s">
        <v>401</v>
      </c>
      <c r="H365" s="1805" t="s">
        <v>237</v>
      </c>
      <c r="I365" s="1811" t="s">
        <v>14618</v>
      </c>
      <c r="J365" s="2705" t="s">
        <v>4579</v>
      </c>
      <c r="K365" s="1818" t="s">
        <v>1018</v>
      </c>
      <c r="L365" s="1807">
        <v>0.34027777777777779</v>
      </c>
      <c r="M365" s="1807">
        <v>0.71527777777777779</v>
      </c>
      <c r="N365" s="1801" t="s">
        <v>33</v>
      </c>
      <c r="O365" s="2000">
        <v>0.31944444444444442</v>
      </c>
      <c r="P365" s="2321" t="s">
        <v>34</v>
      </c>
      <c r="Q365" s="1801" t="s">
        <v>34</v>
      </c>
      <c r="R365" s="2001" t="s">
        <v>36</v>
      </c>
      <c r="S365" s="1801" t="s">
        <v>600</v>
      </c>
      <c r="T365" s="1801" t="s">
        <v>36</v>
      </c>
      <c r="U365" s="1801" t="s">
        <v>33</v>
      </c>
      <c r="V365" s="2526">
        <f t="shared" si="2"/>
        <v>2.083333333333337E-2</v>
      </c>
      <c r="W365" s="1801"/>
    </row>
    <row r="366" spans="1:23">
      <c r="A366" s="1801">
        <v>363</v>
      </c>
      <c r="B366" s="775"/>
      <c r="C366" s="1503">
        <v>215136</v>
      </c>
      <c r="D366" s="775" t="s">
        <v>14610</v>
      </c>
      <c r="E366" s="1503" t="s">
        <v>14619</v>
      </c>
      <c r="F366" s="1503" t="s">
        <v>2116</v>
      </c>
      <c r="G366" s="1503" t="s">
        <v>183</v>
      </c>
      <c r="H366" s="1503" t="s">
        <v>70</v>
      </c>
      <c r="I366" s="1503" t="s">
        <v>11335</v>
      </c>
      <c r="J366" s="718" t="s">
        <v>4579</v>
      </c>
      <c r="K366" s="624"/>
      <c r="L366" s="775"/>
      <c r="M366" s="775"/>
      <c r="N366" s="2447" t="s">
        <v>37</v>
      </c>
      <c r="O366" s="775"/>
      <c r="P366" s="2764"/>
      <c r="Q366" s="2764"/>
      <c r="R366" s="775"/>
      <c r="S366" s="775"/>
      <c r="T366" s="775"/>
      <c r="U366" s="775"/>
      <c r="V366" s="2526"/>
      <c r="W366" s="775"/>
    </row>
    <row r="367" spans="1:23">
      <c r="A367" s="1801">
        <v>364</v>
      </c>
      <c r="B367" s="775"/>
      <c r="C367" s="1503">
        <v>8458</v>
      </c>
      <c r="D367" s="775" t="s">
        <v>14610</v>
      </c>
      <c r="E367" s="1503" t="s">
        <v>14620</v>
      </c>
      <c r="F367" s="1503" t="s">
        <v>2116</v>
      </c>
      <c r="G367" s="1503" t="s">
        <v>69</v>
      </c>
      <c r="H367" s="1503" t="s">
        <v>70</v>
      </c>
      <c r="I367" s="1503" t="s">
        <v>11209</v>
      </c>
      <c r="J367" s="718" t="s">
        <v>4579</v>
      </c>
      <c r="K367" s="624"/>
      <c r="L367" s="775"/>
      <c r="M367" s="775"/>
      <c r="N367" s="2447" t="s">
        <v>37</v>
      </c>
      <c r="O367" s="775"/>
      <c r="P367" s="2367"/>
      <c r="Q367" s="2367"/>
      <c r="R367" s="775"/>
      <c r="S367" s="775"/>
      <c r="T367" s="775"/>
      <c r="U367" s="775"/>
      <c r="V367" s="2526"/>
      <c r="W367" s="775"/>
    </row>
    <row r="368" spans="1:23">
      <c r="A368" s="1801">
        <v>365</v>
      </c>
      <c r="B368" s="775"/>
      <c r="C368" s="1503">
        <v>68509</v>
      </c>
      <c r="D368" s="775" t="s">
        <v>14610</v>
      </c>
      <c r="E368" s="1503" t="s">
        <v>14621</v>
      </c>
      <c r="F368" s="1503" t="s">
        <v>623</v>
      </c>
      <c r="G368" s="1503" t="s">
        <v>69</v>
      </c>
      <c r="H368" s="1503" t="s">
        <v>70</v>
      </c>
      <c r="I368" s="1503" t="s">
        <v>11335</v>
      </c>
      <c r="J368" s="718" t="s">
        <v>4579</v>
      </c>
      <c r="K368" s="624"/>
      <c r="L368" s="775"/>
      <c r="M368" s="775"/>
      <c r="N368" s="2447" t="s">
        <v>37</v>
      </c>
      <c r="O368" s="775"/>
      <c r="P368" s="2367"/>
      <c r="Q368" s="2367"/>
      <c r="R368" s="775"/>
      <c r="S368" s="775"/>
      <c r="T368" s="775"/>
      <c r="U368" s="775"/>
      <c r="V368" s="2526"/>
      <c r="W368" s="775"/>
    </row>
    <row r="369" spans="1:23">
      <c r="A369" s="1801">
        <v>366</v>
      </c>
      <c r="B369" s="775"/>
      <c r="C369" s="1503">
        <v>52729</v>
      </c>
      <c r="D369" s="775" t="s">
        <v>14610</v>
      </c>
      <c r="E369" s="1503" t="s">
        <v>14357</v>
      </c>
      <c r="F369" s="1503" t="s">
        <v>311</v>
      </c>
      <c r="G369" s="1503" t="s">
        <v>69</v>
      </c>
      <c r="H369" s="1503" t="s">
        <v>70</v>
      </c>
      <c r="I369" s="1503" t="s">
        <v>11335</v>
      </c>
      <c r="J369" s="718" t="s">
        <v>4579</v>
      </c>
      <c r="K369" s="775"/>
      <c r="L369" s="775"/>
      <c r="M369" s="775"/>
      <c r="N369" s="2447" t="s">
        <v>37</v>
      </c>
      <c r="O369" s="775"/>
      <c r="P369" s="2367"/>
      <c r="Q369" s="2367"/>
      <c r="R369" s="775"/>
      <c r="S369" s="775"/>
      <c r="T369" s="775"/>
      <c r="U369" s="775"/>
      <c r="V369" s="2526"/>
      <c r="W369" s="775"/>
    </row>
    <row r="370" spans="1:23">
      <c r="A370" s="1801">
        <v>367</v>
      </c>
      <c r="B370" s="775"/>
      <c r="C370" s="1503">
        <v>181999</v>
      </c>
      <c r="D370" s="775" t="s">
        <v>14610</v>
      </c>
      <c r="E370" s="1503" t="s">
        <v>9878</v>
      </c>
      <c r="F370" s="1503" t="s">
        <v>400</v>
      </c>
      <c r="G370" s="1503" t="s">
        <v>5643</v>
      </c>
      <c r="H370" s="1503" t="s">
        <v>70</v>
      </c>
      <c r="I370" s="1503" t="s">
        <v>14622</v>
      </c>
      <c r="J370" s="718" t="s">
        <v>4579</v>
      </c>
      <c r="K370" s="775"/>
      <c r="L370" s="775"/>
      <c r="M370" s="775"/>
      <c r="N370" s="2447" t="s">
        <v>37</v>
      </c>
      <c r="O370" s="775"/>
      <c r="P370" s="2367"/>
      <c r="Q370" s="2367"/>
      <c r="R370" s="775"/>
      <c r="S370" s="775"/>
      <c r="T370" s="775"/>
      <c r="U370" s="775"/>
      <c r="V370" s="2526"/>
      <c r="W370" s="775"/>
    </row>
    <row r="371" spans="1:23">
      <c r="A371" s="1801">
        <v>368</v>
      </c>
      <c r="B371" s="775"/>
      <c r="C371" s="1503">
        <v>62494</v>
      </c>
      <c r="D371" s="775" t="s">
        <v>14610</v>
      </c>
      <c r="E371" s="1503" t="s">
        <v>14623</v>
      </c>
      <c r="F371" s="1503" t="s">
        <v>244</v>
      </c>
      <c r="G371" s="1503" t="s">
        <v>5643</v>
      </c>
      <c r="H371" s="1503" t="s">
        <v>70</v>
      </c>
      <c r="I371" s="1503" t="s">
        <v>11741</v>
      </c>
      <c r="J371" s="718" t="s">
        <v>4579</v>
      </c>
      <c r="K371" s="775"/>
      <c r="L371" s="775"/>
      <c r="M371" s="775"/>
      <c r="N371" s="2447" t="s">
        <v>37</v>
      </c>
      <c r="O371" s="775"/>
      <c r="P371" s="2367"/>
      <c r="Q371" s="2367"/>
      <c r="R371" s="775"/>
      <c r="S371" s="775"/>
      <c r="T371" s="775"/>
      <c r="U371" s="775"/>
      <c r="V371" s="2526"/>
      <c r="W371" s="775"/>
    </row>
    <row r="372" spans="1:23" s="1810" customFormat="1" ht="27.75">
      <c r="A372" s="1801">
        <v>369</v>
      </c>
      <c r="B372" s="1801"/>
      <c r="C372" s="1805">
        <v>229194</v>
      </c>
      <c r="D372" s="1801" t="s">
        <v>14610</v>
      </c>
      <c r="E372" s="1805" t="s">
        <v>14624</v>
      </c>
      <c r="F372" s="1805" t="s">
        <v>852</v>
      </c>
      <c r="G372" s="1805" t="s">
        <v>200</v>
      </c>
      <c r="H372" s="1805" t="s">
        <v>520</v>
      </c>
      <c r="I372" s="1811" t="s">
        <v>14625</v>
      </c>
      <c r="J372" s="2705" t="s">
        <v>4579</v>
      </c>
      <c r="K372" s="2391" t="s">
        <v>3514</v>
      </c>
      <c r="L372" s="1807">
        <v>0.57291666666666663</v>
      </c>
      <c r="M372" s="1807">
        <v>0.6875</v>
      </c>
      <c r="N372" s="1801" t="s">
        <v>33</v>
      </c>
      <c r="O372" s="1807">
        <v>0.5625</v>
      </c>
      <c r="P372" s="2321" t="s">
        <v>34</v>
      </c>
      <c r="Q372" s="2321" t="s">
        <v>34</v>
      </c>
      <c r="R372" s="1801" t="s">
        <v>35</v>
      </c>
      <c r="S372" s="1801" t="s">
        <v>600</v>
      </c>
      <c r="T372" s="1801" t="s">
        <v>36</v>
      </c>
      <c r="U372" s="1801" t="s">
        <v>367</v>
      </c>
      <c r="V372" s="2526">
        <f t="shared" si="2"/>
        <v>1.041666666666663E-2</v>
      </c>
      <c r="W372" s="1801"/>
    </row>
    <row r="373" spans="1:23" s="1810" customFormat="1">
      <c r="A373" s="1801">
        <v>370</v>
      </c>
      <c r="B373" s="1801"/>
      <c r="C373" s="1823">
        <v>208953</v>
      </c>
      <c r="D373" s="1801" t="s">
        <v>14610</v>
      </c>
      <c r="E373" s="1823" t="s">
        <v>13450</v>
      </c>
      <c r="F373" s="1805" t="s">
        <v>518</v>
      </c>
      <c r="G373" s="1805" t="s">
        <v>617</v>
      </c>
      <c r="H373" s="1805" t="s">
        <v>463</v>
      </c>
      <c r="I373" s="1811" t="s">
        <v>11530</v>
      </c>
      <c r="J373" s="2705" t="s">
        <v>4579</v>
      </c>
      <c r="K373" s="2391" t="s">
        <v>7659</v>
      </c>
      <c r="L373" s="1807">
        <v>0.69791666666666663</v>
      </c>
      <c r="M373" s="1807">
        <v>0.8125</v>
      </c>
      <c r="N373" s="1801" t="s">
        <v>33</v>
      </c>
      <c r="O373" s="1807">
        <v>0.6875</v>
      </c>
      <c r="P373" s="2321" t="s">
        <v>34</v>
      </c>
      <c r="Q373" s="2321" t="s">
        <v>34</v>
      </c>
      <c r="R373" s="1801" t="s">
        <v>36</v>
      </c>
      <c r="S373" s="1801" t="s">
        <v>600</v>
      </c>
      <c r="T373" s="1801" t="s">
        <v>36</v>
      </c>
      <c r="U373" s="1801" t="s">
        <v>33</v>
      </c>
      <c r="V373" s="2526">
        <f t="shared" si="2"/>
        <v>1.041666666666663E-2</v>
      </c>
      <c r="W373" s="1801"/>
    </row>
    <row r="374" spans="1:23" s="1810" customFormat="1">
      <c r="A374" s="1801">
        <v>371</v>
      </c>
      <c r="B374" s="1801"/>
      <c r="C374" s="1823">
        <v>225389</v>
      </c>
      <c r="D374" s="1801" t="s">
        <v>14610</v>
      </c>
      <c r="E374" s="1823" t="s">
        <v>14626</v>
      </c>
      <c r="F374" s="1805" t="s">
        <v>204</v>
      </c>
      <c r="G374" s="1805" t="s">
        <v>617</v>
      </c>
      <c r="H374" s="1805" t="s">
        <v>463</v>
      </c>
      <c r="I374" s="1811" t="s">
        <v>10020</v>
      </c>
      <c r="J374" s="2705" t="s">
        <v>4579</v>
      </c>
      <c r="K374" s="2391" t="s">
        <v>7661</v>
      </c>
      <c r="L374" s="1807">
        <v>0.34861111111111109</v>
      </c>
      <c r="M374" s="1807">
        <v>0.45833333333333331</v>
      </c>
      <c r="N374" s="1801" t="s">
        <v>33</v>
      </c>
      <c r="O374" s="1807">
        <v>0.34375</v>
      </c>
      <c r="P374" s="2321" t="s">
        <v>34</v>
      </c>
      <c r="Q374" s="2321" t="s">
        <v>34</v>
      </c>
      <c r="R374" s="1801" t="s">
        <v>36</v>
      </c>
      <c r="S374" s="1801" t="s">
        <v>600</v>
      </c>
      <c r="T374" s="1801" t="s">
        <v>36</v>
      </c>
      <c r="U374" s="1801" t="s">
        <v>33</v>
      </c>
      <c r="V374" s="2526">
        <f t="shared" si="2"/>
        <v>4.8611111111110938E-3</v>
      </c>
      <c r="W374" s="1801"/>
    </row>
    <row r="375" spans="1:23" s="1810" customFormat="1">
      <c r="A375" s="1801">
        <v>372</v>
      </c>
      <c r="B375" s="1801"/>
      <c r="C375" s="1823">
        <v>221127</v>
      </c>
      <c r="D375" s="1801" t="s">
        <v>14610</v>
      </c>
      <c r="E375" s="1823" t="s">
        <v>12841</v>
      </c>
      <c r="F375" s="1805" t="s">
        <v>186</v>
      </c>
      <c r="G375" s="1805" t="s">
        <v>617</v>
      </c>
      <c r="H375" s="1805" t="s">
        <v>463</v>
      </c>
      <c r="I375" s="1811" t="s">
        <v>1651</v>
      </c>
      <c r="J375" s="2705" t="s">
        <v>4579</v>
      </c>
      <c r="K375" s="2391" t="s">
        <v>659</v>
      </c>
      <c r="L375" s="1807">
        <v>0.46458333333333335</v>
      </c>
      <c r="M375" s="1807">
        <v>0.56597222222222221</v>
      </c>
      <c r="N375" s="1801" t="s">
        <v>33</v>
      </c>
      <c r="O375" s="1807">
        <v>0.45833333333333331</v>
      </c>
      <c r="P375" s="2321" t="s">
        <v>34</v>
      </c>
      <c r="Q375" s="2321" t="s">
        <v>34</v>
      </c>
      <c r="R375" s="1801" t="s">
        <v>36</v>
      </c>
      <c r="S375" s="1801" t="s">
        <v>600</v>
      </c>
      <c r="T375" s="1801" t="s">
        <v>36</v>
      </c>
      <c r="U375" s="1801" t="s">
        <v>33</v>
      </c>
      <c r="V375" s="2526">
        <f t="shared" si="2"/>
        <v>6.2500000000000333E-3</v>
      </c>
      <c r="W375" s="1801"/>
    </row>
    <row r="376" spans="1:23" s="1810" customFormat="1">
      <c r="A376" s="1801">
        <v>373</v>
      </c>
      <c r="B376" s="1801"/>
      <c r="C376" s="1823">
        <v>225962</v>
      </c>
      <c r="D376" s="1801" t="s">
        <v>14610</v>
      </c>
      <c r="E376" s="1823" t="s">
        <v>13639</v>
      </c>
      <c r="F376" s="1805" t="s">
        <v>2924</v>
      </c>
      <c r="G376" s="1805" t="s">
        <v>617</v>
      </c>
      <c r="H376" s="1805" t="s">
        <v>463</v>
      </c>
      <c r="I376" s="1811" t="s">
        <v>14627</v>
      </c>
      <c r="J376" s="2705" t="s">
        <v>4579</v>
      </c>
      <c r="K376" s="1818" t="s">
        <v>274</v>
      </c>
      <c r="L376" s="1807">
        <v>0.58333333333333337</v>
      </c>
      <c r="M376" s="1807">
        <v>0.71875</v>
      </c>
      <c r="N376" s="1801" t="s">
        <v>33</v>
      </c>
      <c r="O376" s="1807">
        <v>0.57638888888888884</v>
      </c>
      <c r="P376" s="2321" t="s">
        <v>34</v>
      </c>
      <c r="Q376" s="2321" t="s">
        <v>34</v>
      </c>
      <c r="R376" s="1801" t="s">
        <v>36</v>
      </c>
      <c r="S376" s="1801" t="s">
        <v>600</v>
      </c>
      <c r="T376" s="1801" t="s">
        <v>36</v>
      </c>
      <c r="U376" s="1801" t="s">
        <v>33</v>
      </c>
      <c r="V376" s="2526">
        <f t="shared" si="2"/>
        <v>6.9444444444445308E-3</v>
      </c>
      <c r="W376" s="1801"/>
    </row>
    <row r="377" spans="1:23" s="1810" customFormat="1">
      <c r="A377" s="1801">
        <v>374</v>
      </c>
      <c r="B377" s="1801"/>
      <c r="C377" s="1823">
        <v>230390</v>
      </c>
      <c r="D377" s="1801" t="s">
        <v>14610</v>
      </c>
      <c r="E377" s="1823" t="s">
        <v>14628</v>
      </c>
      <c r="F377" s="1805" t="s">
        <v>804</v>
      </c>
      <c r="G377" s="1823" t="s">
        <v>214</v>
      </c>
      <c r="H377" s="1805" t="s">
        <v>215</v>
      </c>
      <c r="I377" s="1805" t="s">
        <v>14629</v>
      </c>
      <c r="J377" s="2705" t="s">
        <v>4579</v>
      </c>
      <c r="K377" s="1818" t="s">
        <v>574</v>
      </c>
      <c r="L377" s="1807">
        <v>0.34583333333333333</v>
      </c>
      <c r="M377" s="1807">
        <v>0.41319444444444442</v>
      </c>
      <c r="N377" s="1801" t="s">
        <v>219</v>
      </c>
      <c r="O377" s="1807">
        <v>0.33333333333333331</v>
      </c>
      <c r="P377" s="2321" t="s">
        <v>34</v>
      </c>
      <c r="Q377" s="2321" t="s">
        <v>34</v>
      </c>
      <c r="R377" s="1801" t="s">
        <v>36</v>
      </c>
      <c r="S377" s="1801" t="s">
        <v>600</v>
      </c>
      <c r="T377" s="1801" t="s">
        <v>36</v>
      </c>
      <c r="U377" s="1801" t="s">
        <v>545</v>
      </c>
      <c r="V377" s="2526">
        <f t="shared" si="2"/>
        <v>1.2500000000000011E-2</v>
      </c>
      <c r="W377" s="1801"/>
    </row>
    <row r="378" spans="1:23" s="1810" customFormat="1">
      <c r="A378" s="1801">
        <v>375</v>
      </c>
      <c r="B378" s="1801"/>
      <c r="C378" s="1805">
        <v>220908</v>
      </c>
      <c r="D378" s="1801" t="s">
        <v>14610</v>
      </c>
      <c r="E378" s="1805" t="s">
        <v>8056</v>
      </c>
      <c r="F378" s="1805" t="s">
        <v>1714</v>
      </c>
      <c r="G378" s="1805" t="s">
        <v>214</v>
      </c>
      <c r="H378" s="1805" t="s">
        <v>215</v>
      </c>
      <c r="I378" s="1811" t="s">
        <v>14630</v>
      </c>
      <c r="J378" s="2705" t="s">
        <v>4579</v>
      </c>
      <c r="K378" s="2389" t="s">
        <v>651</v>
      </c>
      <c r="L378" s="1807">
        <v>0.4236111111111111</v>
      </c>
      <c r="M378" s="1807">
        <v>0.46875</v>
      </c>
      <c r="N378" s="1801" t="s">
        <v>219</v>
      </c>
      <c r="O378" s="1807">
        <v>0.41666666666666669</v>
      </c>
      <c r="P378" s="2321" t="s">
        <v>34</v>
      </c>
      <c r="Q378" s="2321" t="s">
        <v>34</v>
      </c>
      <c r="R378" s="1801" t="s">
        <v>36</v>
      </c>
      <c r="S378" s="1801" t="s">
        <v>600</v>
      </c>
      <c r="T378" s="1801" t="s">
        <v>36</v>
      </c>
      <c r="U378" s="1801" t="s">
        <v>545</v>
      </c>
      <c r="V378" s="2526">
        <f t="shared" si="2"/>
        <v>6.9444444444444198E-3</v>
      </c>
      <c r="W378" s="1801"/>
    </row>
    <row r="379" spans="1:23" s="1810" customFormat="1">
      <c r="A379" s="1801">
        <v>376</v>
      </c>
      <c r="B379" s="1801"/>
      <c r="C379" s="1805">
        <v>189702</v>
      </c>
      <c r="D379" s="1801" t="s">
        <v>14610</v>
      </c>
      <c r="E379" s="1805" t="s">
        <v>11525</v>
      </c>
      <c r="F379" s="1805" t="s">
        <v>681</v>
      </c>
      <c r="G379" s="1805" t="s">
        <v>214</v>
      </c>
      <c r="H379" s="1805" t="s">
        <v>215</v>
      </c>
      <c r="I379" s="1811" t="s">
        <v>14631</v>
      </c>
      <c r="J379" s="2705" t="s">
        <v>4579</v>
      </c>
      <c r="K379" s="2389" t="s">
        <v>565</v>
      </c>
      <c r="L379" s="1807">
        <v>0.47916666666666669</v>
      </c>
      <c r="M379" s="1807">
        <v>0.52083333333333337</v>
      </c>
      <c r="N379" s="1801" t="s">
        <v>219</v>
      </c>
      <c r="O379" s="1807">
        <v>0.46875</v>
      </c>
      <c r="P379" s="2321" t="s">
        <v>34</v>
      </c>
      <c r="Q379" s="2321" t="s">
        <v>34</v>
      </c>
      <c r="R379" s="1801" t="s">
        <v>36</v>
      </c>
      <c r="S379" s="1801" t="s">
        <v>600</v>
      </c>
      <c r="T379" s="1801" t="s">
        <v>36</v>
      </c>
      <c r="U379" s="1801" t="s">
        <v>545</v>
      </c>
      <c r="V379" s="2526">
        <f t="shared" si="2"/>
        <v>1.0416666666666685E-2</v>
      </c>
      <c r="W379" s="1801"/>
    </row>
    <row r="380" spans="1:23" s="1810" customFormat="1">
      <c r="A380" s="1801">
        <v>377</v>
      </c>
      <c r="B380" s="1801"/>
      <c r="C380" s="1823">
        <v>198938</v>
      </c>
      <c r="D380" s="1801" t="s">
        <v>14610</v>
      </c>
      <c r="E380" s="1823" t="s">
        <v>14632</v>
      </c>
      <c r="F380" s="1805" t="s">
        <v>804</v>
      </c>
      <c r="G380" s="1805" t="s">
        <v>47</v>
      </c>
      <c r="H380" s="1805" t="s">
        <v>10393</v>
      </c>
      <c r="I380" s="1811" t="s">
        <v>608</v>
      </c>
      <c r="J380" s="2705" t="s">
        <v>4579</v>
      </c>
      <c r="K380" s="2389" t="s">
        <v>3800</v>
      </c>
      <c r="L380" s="1807">
        <v>0.76041666666666663</v>
      </c>
      <c r="M380" s="1807">
        <v>0.88888888888888884</v>
      </c>
      <c r="N380" s="1801" t="s">
        <v>33</v>
      </c>
      <c r="O380" s="1807">
        <v>0.75347222222222221</v>
      </c>
      <c r="P380" s="2321" t="s">
        <v>34</v>
      </c>
      <c r="Q380" s="2321" t="s">
        <v>34</v>
      </c>
      <c r="R380" s="1801" t="s">
        <v>35</v>
      </c>
      <c r="S380" s="1801" t="s">
        <v>600</v>
      </c>
      <c r="T380" s="1801" t="s">
        <v>36</v>
      </c>
      <c r="U380" s="1801" t="s">
        <v>367</v>
      </c>
      <c r="V380" s="2526">
        <f t="shared" si="2"/>
        <v>6.9444444444444198E-3</v>
      </c>
      <c r="W380" s="1801"/>
    </row>
    <row r="381" spans="1:23" s="1810" customFormat="1">
      <c r="A381" s="1801">
        <v>378</v>
      </c>
      <c r="B381" s="1801"/>
      <c r="C381" s="1805">
        <v>201001</v>
      </c>
      <c r="D381" s="1801" t="s">
        <v>14610</v>
      </c>
      <c r="E381" s="1805" t="s">
        <v>14633</v>
      </c>
      <c r="F381" s="1805" t="s">
        <v>479</v>
      </c>
      <c r="G381" s="1805" t="s">
        <v>28</v>
      </c>
      <c r="H381" s="1805" t="s">
        <v>29</v>
      </c>
      <c r="I381" s="1805" t="s">
        <v>836</v>
      </c>
      <c r="J381" s="2705" t="s">
        <v>4579</v>
      </c>
      <c r="K381" s="2391" t="s">
        <v>5812</v>
      </c>
      <c r="L381" s="1807">
        <v>0.34236111111111112</v>
      </c>
      <c r="M381" s="1807">
        <v>0.39930555555555558</v>
      </c>
      <c r="N381" s="1801" t="s">
        <v>33</v>
      </c>
      <c r="O381" s="1807">
        <v>0.33333333333333331</v>
      </c>
      <c r="P381" s="2321" t="s">
        <v>34</v>
      </c>
      <c r="Q381" s="2321" t="s">
        <v>34</v>
      </c>
      <c r="R381" s="1801" t="s">
        <v>36</v>
      </c>
      <c r="S381" s="1801" t="s">
        <v>600</v>
      </c>
      <c r="T381" s="1801" t="s">
        <v>36</v>
      </c>
      <c r="U381" s="1801" t="s">
        <v>33</v>
      </c>
      <c r="V381" s="2526">
        <f t="shared" si="2"/>
        <v>9.0277777777778012E-3</v>
      </c>
      <c r="W381" s="1801"/>
    </row>
    <row r="382" spans="1:23" s="1810" customFormat="1">
      <c r="A382" s="1801">
        <v>379</v>
      </c>
      <c r="B382" s="1801"/>
      <c r="C382" s="1823">
        <v>226115</v>
      </c>
      <c r="D382" s="1801" t="s">
        <v>14610</v>
      </c>
      <c r="E382" s="1823" t="s">
        <v>14634</v>
      </c>
      <c r="F382" s="1805" t="s">
        <v>479</v>
      </c>
      <c r="G382" s="1805" t="s">
        <v>11001</v>
      </c>
      <c r="H382" s="1805" t="s">
        <v>29</v>
      </c>
      <c r="I382" s="1811" t="s">
        <v>10574</v>
      </c>
      <c r="J382" s="2705" t="s">
        <v>4579</v>
      </c>
      <c r="K382" s="2391" t="s">
        <v>50</v>
      </c>
      <c r="L382" s="1807">
        <v>0.41180555555555554</v>
      </c>
      <c r="M382" s="1807">
        <v>0.44930555555555557</v>
      </c>
      <c r="N382" s="1801" t="s">
        <v>33</v>
      </c>
      <c r="O382" s="1807">
        <v>0.40277777777777779</v>
      </c>
      <c r="P382" s="2321" t="s">
        <v>34</v>
      </c>
      <c r="Q382" s="2321" t="s">
        <v>34</v>
      </c>
      <c r="R382" s="1801" t="s">
        <v>35</v>
      </c>
      <c r="S382" s="1801" t="s">
        <v>600</v>
      </c>
      <c r="T382" s="1801" t="s">
        <v>36</v>
      </c>
      <c r="U382" s="1801" t="s">
        <v>367</v>
      </c>
      <c r="V382" s="2526">
        <f t="shared" si="2"/>
        <v>9.0277777777777457E-3</v>
      </c>
      <c r="W382" s="1801"/>
    </row>
    <row r="383" spans="1:23" s="1810" customFormat="1">
      <c r="A383" s="1801">
        <v>380</v>
      </c>
      <c r="B383" s="1801"/>
      <c r="C383" s="1805">
        <v>132212</v>
      </c>
      <c r="D383" s="1801" t="s">
        <v>14610</v>
      </c>
      <c r="E383" s="1805" t="s">
        <v>14635</v>
      </c>
      <c r="F383" s="1805" t="s">
        <v>547</v>
      </c>
      <c r="G383" s="1805" t="s">
        <v>28</v>
      </c>
      <c r="H383" s="1805" t="s">
        <v>29</v>
      </c>
      <c r="I383" s="1805" t="s">
        <v>110</v>
      </c>
      <c r="J383" s="2705" t="s">
        <v>4579</v>
      </c>
      <c r="K383" s="2391" t="s">
        <v>3514</v>
      </c>
      <c r="L383" s="1807">
        <v>0.4513888888888889</v>
      </c>
      <c r="M383" s="1807">
        <v>0.4826388888888889</v>
      </c>
      <c r="N383" s="1801" t="s">
        <v>33</v>
      </c>
      <c r="O383" s="1807">
        <v>0.44444444444444442</v>
      </c>
      <c r="P383" s="2321" t="s">
        <v>34</v>
      </c>
      <c r="Q383" s="2321" t="s">
        <v>34</v>
      </c>
      <c r="R383" s="1801" t="s">
        <v>36</v>
      </c>
      <c r="S383" s="1801" t="s">
        <v>600</v>
      </c>
      <c r="T383" s="1801" t="s">
        <v>36</v>
      </c>
      <c r="U383" s="1801" t="s">
        <v>33</v>
      </c>
      <c r="V383" s="2526">
        <f t="shared" si="2"/>
        <v>6.9444444444444753E-3</v>
      </c>
      <c r="W383" s="1801"/>
    </row>
    <row r="384" spans="1:23" s="1810" customFormat="1">
      <c r="A384" s="1801">
        <v>381</v>
      </c>
      <c r="B384" s="1801"/>
      <c r="C384" s="1805">
        <v>228562</v>
      </c>
      <c r="D384" s="1801" t="s">
        <v>14610</v>
      </c>
      <c r="E384" s="1805" t="s">
        <v>12906</v>
      </c>
      <c r="F384" s="1805" t="s">
        <v>528</v>
      </c>
      <c r="G384" s="1805" t="s">
        <v>9955</v>
      </c>
      <c r="H384" s="1805" t="s">
        <v>29</v>
      </c>
      <c r="I384" s="1805" t="s">
        <v>6710</v>
      </c>
      <c r="J384" s="2705" t="s">
        <v>4579</v>
      </c>
      <c r="K384" s="2391" t="s">
        <v>398</v>
      </c>
      <c r="L384" s="1807">
        <v>0.4861111111111111</v>
      </c>
      <c r="M384" s="1807">
        <v>0.59583333333333333</v>
      </c>
      <c r="N384" s="1801" t="s">
        <v>33</v>
      </c>
      <c r="O384" s="1807">
        <v>0.47916666666666669</v>
      </c>
      <c r="P384" s="2321" t="s">
        <v>34</v>
      </c>
      <c r="Q384" s="2321" t="s">
        <v>34</v>
      </c>
      <c r="R384" s="1801" t="s">
        <v>36</v>
      </c>
      <c r="S384" s="1801" t="s">
        <v>600</v>
      </c>
      <c r="T384" s="1801" t="s">
        <v>36</v>
      </c>
      <c r="U384" s="1801" t="s">
        <v>33</v>
      </c>
      <c r="V384" s="2526">
        <f t="shared" si="2"/>
        <v>6.9444444444444198E-3</v>
      </c>
      <c r="W384" s="1801"/>
    </row>
    <row r="385" spans="1:23" s="1810" customFormat="1">
      <c r="A385" s="1801">
        <v>382</v>
      </c>
      <c r="B385" s="1801"/>
      <c r="C385" s="1823">
        <v>205029</v>
      </c>
      <c r="D385" s="1801" t="s">
        <v>14610</v>
      </c>
      <c r="E385" s="1823" t="s">
        <v>14636</v>
      </c>
      <c r="F385" s="1805" t="s">
        <v>63</v>
      </c>
      <c r="G385" s="1823" t="s">
        <v>11467</v>
      </c>
      <c r="H385" s="1805" t="s">
        <v>41</v>
      </c>
      <c r="I385" s="1805" t="s">
        <v>14637</v>
      </c>
      <c r="J385" s="2705" t="s">
        <v>4579</v>
      </c>
      <c r="K385" s="2391" t="s">
        <v>885</v>
      </c>
      <c r="L385" s="1807">
        <v>0.35416666666666669</v>
      </c>
      <c r="M385" s="1807">
        <v>0.77777777777777779</v>
      </c>
      <c r="N385" s="1801" t="s">
        <v>33</v>
      </c>
      <c r="O385" s="1807">
        <v>0.34375</v>
      </c>
      <c r="P385" s="2321" t="s">
        <v>34</v>
      </c>
      <c r="Q385" s="2321" t="s">
        <v>34</v>
      </c>
      <c r="R385" s="1801" t="s">
        <v>35</v>
      </c>
      <c r="S385" s="1801" t="s">
        <v>600</v>
      </c>
      <c r="T385" s="1801" t="s">
        <v>36</v>
      </c>
      <c r="U385" s="1801" t="s">
        <v>367</v>
      </c>
      <c r="V385" s="2526">
        <f t="shared" si="2"/>
        <v>1.0416666666666685E-2</v>
      </c>
      <c r="W385" s="1801"/>
    </row>
    <row r="386" spans="1:23" s="1810" customFormat="1" ht="27.75">
      <c r="A386" s="1801">
        <v>383</v>
      </c>
      <c r="B386" s="1801"/>
      <c r="C386" s="1805">
        <v>226571</v>
      </c>
      <c r="D386" s="1812" t="s">
        <v>14610</v>
      </c>
      <c r="E386" s="1805" t="s">
        <v>14638</v>
      </c>
      <c r="F386" s="1805" t="s">
        <v>616</v>
      </c>
      <c r="G386" s="1811" t="s">
        <v>12532</v>
      </c>
      <c r="H386" s="1811" t="s">
        <v>7292</v>
      </c>
      <c r="I386" s="1811" t="s">
        <v>14639</v>
      </c>
      <c r="J386" s="2705" t="s">
        <v>4579</v>
      </c>
      <c r="K386" s="2391" t="s">
        <v>885</v>
      </c>
      <c r="L386" s="1807">
        <v>0.35416666666666669</v>
      </c>
      <c r="M386" s="1807">
        <v>0.60416666666666663</v>
      </c>
      <c r="N386" s="1801" t="s">
        <v>33</v>
      </c>
      <c r="O386" s="1807">
        <v>0.34722222222222221</v>
      </c>
      <c r="P386" s="2321" t="s">
        <v>34</v>
      </c>
      <c r="Q386" s="2321" t="s">
        <v>34</v>
      </c>
      <c r="R386" s="1801" t="s">
        <v>36</v>
      </c>
      <c r="S386" s="1801" t="s">
        <v>600</v>
      </c>
      <c r="T386" s="1801" t="s">
        <v>36</v>
      </c>
      <c r="U386" s="1801" t="s">
        <v>33</v>
      </c>
      <c r="V386" s="2526">
        <f t="shared" si="2"/>
        <v>6.9444444444444753E-3</v>
      </c>
      <c r="W386" s="1801"/>
    </row>
    <row r="387" spans="1:23" s="1810" customFormat="1">
      <c r="A387" s="1801">
        <v>384</v>
      </c>
      <c r="B387" s="1801"/>
      <c r="C387" s="1805">
        <v>47800</v>
      </c>
      <c r="D387" s="1812" t="s">
        <v>14610</v>
      </c>
      <c r="E387" s="1805" t="s">
        <v>14640</v>
      </c>
      <c r="F387" s="1805" t="s">
        <v>852</v>
      </c>
      <c r="G387" s="1805" t="s">
        <v>13630</v>
      </c>
      <c r="H387" s="1805" t="s">
        <v>92</v>
      </c>
      <c r="I387" s="1811" t="s">
        <v>14641</v>
      </c>
      <c r="J387" s="2705" t="s">
        <v>4579</v>
      </c>
      <c r="K387" s="2391" t="s">
        <v>3654</v>
      </c>
      <c r="L387" s="1807">
        <v>0.61805555555555558</v>
      </c>
      <c r="M387" s="1807">
        <v>0.65972222222222221</v>
      </c>
      <c r="N387" s="1801" t="s">
        <v>33</v>
      </c>
      <c r="O387" s="1807">
        <v>0.59722222222222221</v>
      </c>
      <c r="P387" s="2321" t="s">
        <v>34</v>
      </c>
      <c r="Q387" s="2321" t="s">
        <v>34</v>
      </c>
      <c r="R387" s="1801" t="s">
        <v>35</v>
      </c>
      <c r="S387" s="1801" t="s">
        <v>600</v>
      </c>
      <c r="T387" s="1801" t="s">
        <v>36</v>
      </c>
      <c r="U387" s="1801" t="s">
        <v>367</v>
      </c>
      <c r="V387" s="2526">
        <f t="shared" si="2"/>
        <v>2.083333333333337E-2</v>
      </c>
      <c r="W387" s="1801"/>
    </row>
    <row r="388" spans="1:23" s="1810" customFormat="1">
      <c r="A388" s="1801">
        <v>385</v>
      </c>
      <c r="B388" s="1801"/>
      <c r="C388" s="1805">
        <v>227626</v>
      </c>
      <c r="D388" s="1812" t="s">
        <v>14610</v>
      </c>
      <c r="E388" s="1805" t="s">
        <v>14642</v>
      </c>
      <c r="F388" s="1805" t="s">
        <v>3463</v>
      </c>
      <c r="G388" s="1805" t="s">
        <v>47</v>
      </c>
      <c r="H388" s="1805" t="s">
        <v>10393</v>
      </c>
      <c r="I388" s="1805" t="s">
        <v>14643</v>
      </c>
      <c r="J388" s="2705" t="s">
        <v>4579</v>
      </c>
      <c r="K388" s="2391" t="s">
        <v>3677</v>
      </c>
      <c r="L388" s="1807">
        <v>0.6875</v>
      </c>
      <c r="M388" s="1807">
        <v>0.77430555555555558</v>
      </c>
      <c r="N388" s="1801" t="s">
        <v>33</v>
      </c>
      <c r="O388" s="1807">
        <v>0.67708333333333337</v>
      </c>
      <c r="P388" s="2321" t="s">
        <v>34</v>
      </c>
      <c r="Q388" s="2321" t="s">
        <v>34</v>
      </c>
      <c r="R388" s="1801" t="s">
        <v>35</v>
      </c>
      <c r="S388" s="1801" t="s">
        <v>600</v>
      </c>
      <c r="T388" s="1801" t="s">
        <v>36</v>
      </c>
      <c r="U388" s="1801" t="s">
        <v>367</v>
      </c>
      <c r="V388" s="2526">
        <f t="shared" si="2"/>
        <v>1.041666666666663E-2</v>
      </c>
      <c r="W388" s="1801"/>
    </row>
    <row r="389" spans="1:23" s="1810" customFormat="1">
      <c r="A389" s="1801">
        <v>386</v>
      </c>
      <c r="B389" s="1801"/>
      <c r="C389" s="1805">
        <v>220738</v>
      </c>
      <c r="D389" s="1812" t="s">
        <v>14610</v>
      </c>
      <c r="E389" s="1805" t="s">
        <v>14644</v>
      </c>
      <c r="F389" s="1805" t="s">
        <v>228</v>
      </c>
      <c r="G389" s="1805" t="s">
        <v>109</v>
      </c>
      <c r="H389" s="1805" t="s">
        <v>29</v>
      </c>
      <c r="I389" s="1811" t="s">
        <v>128</v>
      </c>
      <c r="J389" s="2223" t="s">
        <v>188</v>
      </c>
      <c r="K389" s="2391" t="s">
        <v>10413</v>
      </c>
      <c r="L389" s="1807">
        <v>0.93055555555555558</v>
      </c>
      <c r="M389" s="1807">
        <v>1.3888888888888889E-3</v>
      </c>
      <c r="N389" s="1801" t="s">
        <v>33</v>
      </c>
      <c r="O389" s="1807">
        <v>0.92361111111111116</v>
      </c>
      <c r="P389" s="2490" t="s">
        <v>34</v>
      </c>
      <c r="Q389" s="2490" t="s">
        <v>34</v>
      </c>
      <c r="R389" s="1801" t="s">
        <v>36</v>
      </c>
      <c r="S389" s="1801" t="s">
        <v>600</v>
      </c>
      <c r="T389" s="1801" t="s">
        <v>36</v>
      </c>
      <c r="U389" s="1801" t="s">
        <v>33</v>
      </c>
      <c r="V389" s="2526">
        <f t="shared" si="2"/>
        <v>6.9444444444444198E-3</v>
      </c>
      <c r="W389" s="1801"/>
    </row>
    <row r="390" spans="1:23" s="1810" customFormat="1">
      <c r="A390" s="1801">
        <v>387</v>
      </c>
      <c r="B390" s="1801"/>
      <c r="C390" s="1805">
        <v>226046</v>
      </c>
      <c r="D390" s="1812" t="s">
        <v>14610</v>
      </c>
      <c r="E390" s="1805" t="s">
        <v>14645</v>
      </c>
      <c r="F390" s="1805" t="s">
        <v>78</v>
      </c>
      <c r="G390" s="1805" t="s">
        <v>9210</v>
      </c>
      <c r="H390" s="1805" t="s">
        <v>389</v>
      </c>
      <c r="I390" s="1811" t="s">
        <v>14646</v>
      </c>
      <c r="J390" s="2705" t="s">
        <v>4579</v>
      </c>
      <c r="K390" s="2399" t="s">
        <v>398</v>
      </c>
      <c r="L390" s="1807">
        <v>0.35416666666666669</v>
      </c>
      <c r="M390" s="1807">
        <v>0.625</v>
      </c>
      <c r="N390" s="1801" t="s">
        <v>33</v>
      </c>
      <c r="O390" s="1807">
        <v>0.34375</v>
      </c>
      <c r="P390" s="2321" t="s">
        <v>34</v>
      </c>
      <c r="Q390" s="2321" t="s">
        <v>34</v>
      </c>
      <c r="R390" s="1801" t="s">
        <v>36</v>
      </c>
      <c r="S390" s="1801" t="s">
        <v>600</v>
      </c>
      <c r="T390" s="1801" t="s">
        <v>36</v>
      </c>
      <c r="U390" s="1801" t="s">
        <v>33</v>
      </c>
      <c r="V390" s="2526">
        <f t="shared" si="2"/>
        <v>1.0416666666666685E-2</v>
      </c>
      <c r="W390" s="1801"/>
    </row>
    <row r="391" spans="1:23" s="1810" customFormat="1">
      <c r="A391" s="1801">
        <v>388</v>
      </c>
      <c r="B391" s="1801"/>
      <c r="C391" s="1805">
        <v>97454</v>
      </c>
      <c r="D391" s="1812" t="s">
        <v>14610</v>
      </c>
      <c r="E391" s="1805" t="s">
        <v>14647</v>
      </c>
      <c r="F391" s="1805" t="s">
        <v>653</v>
      </c>
      <c r="G391" s="1805" t="s">
        <v>9210</v>
      </c>
      <c r="H391" s="1805" t="s">
        <v>389</v>
      </c>
      <c r="I391" s="1811" t="s">
        <v>14648</v>
      </c>
      <c r="J391" s="2705" t="s">
        <v>4579</v>
      </c>
      <c r="K391" s="2391" t="s">
        <v>885</v>
      </c>
      <c r="L391" s="1807">
        <v>0.63541666666666663</v>
      </c>
      <c r="M391" s="1807">
        <v>0.70833333333333337</v>
      </c>
      <c r="N391" s="1801" t="s">
        <v>33</v>
      </c>
      <c r="O391" s="1807">
        <v>0.625</v>
      </c>
      <c r="P391" s="2321" t="s">
        <v>34</v>
      </c>
      <c r="Q391" s="2321" t="s">
        <v>34</v>
      </c>
      <c r="R391" s="1801" t="s">
        <v>36</v>
      </c>
      <c r="S391" s="1801" t="s">
        <v>600</v>
      </c>
      <c r="T391" s="1801" t="s">
        <v>36</v>
      </c>
      <c r="U391" s="1801" t="s">
        <v>33</v>
      </c>
      <c r="V391" s="2526">
        <f t="shared" si="2"/>
        <v>1.041666666666663E-2</v>
      </c>
      <c r="W391" s="1801"/>
    </row>
    <row r="392" spans="1:23" s="1810" customFormat="1">
      <c r="A392" s="1801">
        <v>389</v>
      </c>
      <c r="B392" s="1801"/>
      <c r="C392" s="1805">
        <v>224926</v>
      </c>
      <c r="D392" s="1812" t="s">
        <v>14649</v>
      </c>
      <c r="E392" s="1805" t="s">
        <v>14650</v>
      </c>
      <c r="F392" s="1805" t="s">
        <v>1714</v>
      </c>
      <c r="G392" s="1805" t="s">
        <v>98</v>
      </c>
      <c r="H392" s="1805" t="s">
        <v>3346</v>
      </c>
      <c r="I392" s="1805" t="s">
        <v>100</v>
      </c>
      <c r="J392" s="2705" t="s">
        <v>4579</v>
      </c>
      <c r="K392" s="2391" t="s">
        <v>4488</v>
      </c>
      <c r="L392" s="1807">
        <v>0.35416666666666669</v>
      </c>
      <c r="M392" s="1807">
        <v>0.63055555555555554</v>
      </c>
      <c r="N392" s="1801" t="s">
        <v>33</v>
      </c>
      <c r="O392" s="1807">
        <v>0.34722222222222221</v>
      </c>
      <c r="P392" s="2321" t="s">
        <v>34</v>
      </c>
      <c r="Q392" s="2321" t="s">
        <v>34</v>
      </c>
      <c r="R392" s="1801" t="s">
        <v>35</v>
      </c>
      <c r="S392" s="1801" t="s">
        <v>600</v>
      </c>
      <c r="T392" s="1801" t="s">
        <v>36</v>
      </c>
      <c r="U392" s="1801" t="s">
        <v>367</v>
      </c>
      <c r="V392" s="2526">
        <f t="shared" si="2"/>
        <v>6.9444444444444753E-3</v>
      </c>
      <c r="W392" s="1801"/>
    </row>
    <row r="393" spans="1:23" s="1810" customFormat="1">
      <c r="A393" s="1801">
        <v>390</v>
      </c>
      <c r="B393" s="1801"/>
      <c r="C393" s="1805">
        <v>226555</v>
      </c>
      <c r="D393" s="1812" t="s">
        <v>14649</v>
      </c>
      <c r="E393" s="1805" t="s">
        <v>14651</v>
      </c>
      <c r="F393" s="1805" t="s">
        <v>852</v>
      </c>
      <c r="G393" s="1805" t="s">
        <v>98</v>
      </c>
      <c r="H393" s="1805" t="s">
        <v>3346</v>
      </c>
      <c r="I393" s="1805" t="s">
        <v>14551</v>
      </c>
      <c r="J393" s="2705" t="s">
        <v>4579</v>
      </c>
      <c r="K393" s="2391" t="s">
        <v>32</v>
      </c>
      <c r="L393" s="1807">
        <v>0.63194444444444442</v>
      </c>
      <c r="M393" s="1807">
        <v>0.79861111111111116</v>
      </c>
      <c r="N393" s="1801" t="s">
        <v>33</v>
      </c>
      <c r="O393" s="1807">
        <v>0.625</v>
      </c>
      <c r="P393" s="2321" t="s">
        <v>34</v>
      </c>
      <c r="Q393" s="2321" t="s">
        <v>34</v>
      </c>
      <c r="R393" s="1801" t="s">
        <v>35</v>
      </c>
      <c r="S393" s="1801" t="s">
        <v>600</v>
      </c>
      <c r="T393" s="1801" t="s">
        <v>36</v>
      </c>
      <c r="U393" s="1801" t="s">
        <v>367</v>
      </c>
      <c r="V393" s="2526">
        <f t="shared" ref="V393:V449" si="3">L393-O393</f>
        <v>6.9444444444444198E-3</v>
      </c>
      <c r="W393" s="1801"/>
    </row>
    <row r="394" spans="1:23" s="1810" customFormat="1">
      <c r="A394" s="1801">
        <v>391</v>
      </c>
      <c r="B394" s="1801"/>
      <c r="C394" s="1805">
        <v>76555</v>
      </c>
      <c r="D394" s="1812" t="s">
        <v>14649</v>
      </c>
      <c r="E394" s="1805" t="s">
        <v>14652</v>
      </c>
      <c r="F394" s="1805" t="s">
        <v>1777</v>
      </c>
      <c r="G394" s="1805" t="s">
        <v>10747</v>
      </c>
      <c r="H394" s="1805" t="s">
        <v>3369</v>
      </c>
      <c r="I394" s="1805" t="s">
        <v>1937</v>
      </c>
      <c r="J394" s="2705" t="s">
        <v>4579</v>
      </c>
      <c r="K394" s="2399" t="s">
        <v>885</v>
      </c>
      <c r="L394" s="1807">
        <v>0.57847222222222228</v>
      </c>
      <c r="M394" s="1807">
        <v>0.80555555555555558</v>
      </c>
      <c r="N394" s="1801" t="s">
        <v>33</v>
      </c>
      <c r="O394" s="1807">
        <v>0.57291666666666663</v>
      </c>
      <c r="P394" s="2321" t="s">
        <v>34</v>
      </c>
      <c r="Q394" s="2321" t="s">
        <v>34</v>
      </c>
      <c r="R394" s="1801" t="s">
        <v>35</v>
      </c>
      <c r="S394" s="1801" t="s">
        <v>600</v>
      </c>
      <c r="T394" s="1801" t="s">
        <v>36</v>
      </c>
      <c r="U394" s="1801" t="s">
        <v>367</v>
      </c>
      <c r="V394" s="2526">
        <f t="shared" si="3"/>
        <v>5.5555555555556468E-3</v>
      </c>
      <c r="W394" s="1801"/>
    </row>
    <row r="395" spans="1:23" s="1810" customFormat="1">
      <c r="A395" s="1801">
        <v>392</v>
      </c>
      <c r="B395" s="1801"/>
      <c r="C395" s="1805">
        <v>208900</v>
      </c>
      <c r="D395" s="1812" t="s">
        <v>14649</v>
      </c>
      <c r="E395" s="1805" t="s">
        <v>14653</v>
      </c>
      <c r="F395" s="1805" t="s">
        <v>1081</v>
      </c>
      <c r="G395" s="1805" t="s">
        <v>407</v>
      </c>
      <c r="H395" s="1805" t="s">
        <v>408</v>
      </c>
      <c r="I395" s="1811" t="s">
        <v>14654</v>
      </c>
      <c r="J395" s="2705" t="s">
        <v>4579</v>
      </c>
      <c r="K395" s="2750" t="s">
        <v>3524</v>
      </c>
      <c r="L395" s="1807">
        <v>0.35416666666666669</v>
      </c>
      <c r="M395" s="1807">
        <v>0.44097222222222221</v>
      </c>
      <c r="N395" s="1801" t="s">
        <v>33</v>
      </c>
      <c r="O395" s="1807">
        <v>0.34722222222222221</v>
      </c>
      <c r="P395" s="2321" t="s">
        <v>34</v>
      </c>
      <c r="Q395" s="2321" t="s">
        <v>34</v>
      </c>
      <c r="R395" s="1801" t="s">
        <v>35</v>
      </c>
      <c r="S395" s="1801" t="s">
        <v>600</v>
      </c>
      <c r="T395" s="1801" t="s">
        <v>36</v>
      </c>
      <c r="U395" s="1801" t="s">
        <v>367</v>
      </c>
      <c r="V395" s="2526">
        <f t="shared" si="3"/>
        <v>6.9444444444444753E-3</v>
      </c>
      <c r="W395" s="1801"/>
    </row>
    <row r="396" spans="1:23" s="1810" customFormat="1">
      <c r="A396" s="1801">
        <v>393</v>
      </c>
      <c r="B396" s="1801"/>
      <c r="C396" s="1805">
        <v>223730</v>
      </c>
      <c r="D396" s="1812" t="s">
        <v>14649</v>
      </c>
      <c r="E396" s="1805" t="s">
        <v>14655</v>
      </c>
      <c r="F396" s="1805" t="s">
        <v>1719</v>
      </c>
      <c r="G396" s="1805" t="s">
        <v>401</v>
      </c>
      <c r="H396" s="1805" t="s">
        <v>237</v>
      </c>
      <c r="I396" s="1811" t="s">
        <v>14656</v>
      </c>
      <c r="J396" s="2223" t="s">
        <v>188</v>
      </c>
      <c r="K396" s="2750" t="s">
        <v>398</v>
      </c>
      <c r="L396" s="1807">
        <v>0.4777777777777778</v>
      </c>
      <c r="M396" s="1807">
        <v>0.59027777777777779</v>
      </c>
      <c r="N396" s="1801" t="s">
        <v>33</v>
      </c>
      <c r="O396" s="1807">
        <v>0.46875</v>
      </c>
      <c r="P396" s="2490" t="s">
        <v>34</v>
      </c>
      <c r="Q396" s="2490" t="s">
        <v>34</v>
      </c>
      <c r="R396" s="1801" t="s">
        <v>36</v>
      </c>
      <c r="S396" s="1801" t="s">
        <v>600</v>
      </c>
      <c r="T396" s="1801" t="s">
        <v>36</v>
      </c>
      <c r="U396" s="1801" t="s">
        <v>33</v>
      </c>
      <c r="V396" s="2526">
        <f t="shared" si="3"/>
        <v>9.0277777777778012E-3</v>
      </c>
      <c r="W396" s="1801"/>
    </row>
    <row r="397" spans="1:23" s="1810" customFormat="1">
      <c r="A397" s="1801">
        <v>394</v>
      </c>
      <c r="B397" s="1801"/>
      <c r="C397" s="1805">
        <v>229722</v>
      </c>
      <c r="D397" s="1812" t="s">
        <v>14649</v>
      </c>
      <c r="E397" s="1805" t="s">
        <v>14657</v>
      </c>
      <c r="F397" s="1805" t="s">
        <v>755</v>
      </c>
      <c r="G397" s="1805" t="s">
        <v>14658</v>
      </c>
      <c r="H397" s="1805" t="s">
        <v>237</v>
      </c>
      <c r="I397" s="1811" t="s">
        <v>4339</v>
      </c>
      <c r="J397" s="2705" t="s">
        <v>4579</v>
      </c>
      <c r="K397" s="2391" t="s">
        <v>4533</v>
      </c>
      <c r="L397" s="1807">
        <v>0.375</v>
      </c>
      <c r="M397" s="1807">
        <v>0.60416666666666663</v>
      </c>
      <c r="N397" s="1801" t="s">
        <v>33</v>
      </c>
      <c r="O397" s="1807">
        <v>0.36805555555555558</v>
      </c>
      <c r="P397" s="2321" t="s">
        <v>34</v>
      </c>
      <c r="Q397" s="2321" t="s">
        <v>34</v>
      </c>
      <c r="R397" s="1801" t="s">
        <v>36</v>
      </c>
      <c r="S397" s="1801" t="s">
        <v>600</v>
      </c>
      <c r="T397" s="1801" t="s">
        <v>36</v>
      </c>
      <c r="U397" s="1801" t="s">
        <v>33</v>
      </c>
      <c r="V397" s="2526">
        <f t="shared" si="3"/>
        <v>6.9444444444444198E-3</v>
      </c>
      <c r="W397" s="1801"/>
    </row>
    <row r="398" spans="1:23">
      <c r="A398" s="1801">
        <v>395</v>
      </c>
      <c r="B398" s="775"/>
      <c r="C398" s="1629">
        <v>56165</v>
      </c>
      <c r="D398" s="775" t="s">
        <v>14649</v>
      </c>
      <c r="E398" s="1629" t="s">
        <v>14659</v>
      </c>
      <c r="F398" s="1503" t="s">
        <v>528</v>
      </c>
      <c r="G398" s="1629" t="s">
        <v>5906</v>
      </c>
      <c r="H398" s="1503" t="s">
        <v>70</v>
      </c>
      <c r="I398" s="2105" t="s">
        <v>11335</v>
      </c>
      <c r="J398" s="718" t="s">
        <v>4579</v>
      </c>
      <c r="K398" s="712"/>
      <c r="L398" s="775"/>
      <c r="M398" s="775"/>
      <c r="N398" s="2447" t="s">
        <v>37</v>
      </c>
      <c r="O398" s="775"/>
      <c r="P398" s="2367"/>
      <c r="Q398" s="2367"/>
      <c r="R398" s="775"/>
      <c r="S398" s="775"/>
      <c r="T398" s="775"/>
      <c r="U398" s="775"/>
      <c r="V398" s="2526"/>
      <c r="W398" s="775"/>
    </row>
    <row r="399" spans="1:23">
      <c r="A399" s="1801">
        <v>396</v>
      </c>
      <c r="B399" s="775"/>
      <c r="C399" s="1629">
        <v>79412</v>
      </c>
      <c r="D399" s="775" t="s">
        <v>14649</v>
      </c>
      <c r="E399" s="1629" t="s">
        <v>14660</v>
      </c>
      <c r="F399" s="1503" t="s">
        <v>419</v>
      </c>
      <c r="G399" s="1629" t="s">
        <v>5906</v>
      </c>
      <c r="H399" s="1503" t="s">
        <v>70</v>
      </c>
      <c r="I399" s="2105" t="s">
        <v>11335</v>
      </c>
      <c r="J399" s="718" t="s">
        <v>4579</v>
      </c>
      <c r="K399" s="2116"/>
      <c r="L399" s="775"/>
      <c r="M399" s="775"/>
      <c r="N399" s="2447" t="s">
        <v>37</v>
      </c>
      <c r="O399" s="775"/>
      <c r="P399" s="2367"/>
      <c r="Q399" s="2367"/>
      <c r="R399" s="775"/>
      <c r="S399" s="775"/>
      <c r="T399" s="775"/>
      <c r="U399" s="775"/>
      <c r="V399" s="2526"/>
      <c r="W399" s="775"/>
    </row>
    <row r="400" spans="1:23">
      <c r="A400" s="1801">
        <v>397</v>
      </c>
      <c r="B400" s="775"/>
      <c r="C400" s="1629">
        <v>156151</v>
      </c>
      <c r="D400" s="775" t="s">
        <v>14649</v>
      </c>
      <c r="E400" s="1629" t="s">
        <v>14661</v>
      </c>
      <c r="F400" s="1503" t="s">
        <v>81</v>
      </c>
      <c r="G400" s="1629" t="s">
        <v>5906</v>
      </c>
      <c r="H400" s="1503" t="s">
        <v>70</v>
      </c>
      <c r="I400" s="2105" t="s">
        <v>11335</v>
      </c>
      <c r="J400" s="718" t="s">
        <v>4579</v>
      </c>
      <c r="K400" s="775"/>
      <c r="L400" s="775"/>
      <c r="M400" s="775"/>
      <c r="N400" s="2447" t="s">
        <v>37</v>
      </c>
      <c r="O400" s="775"/>
      <c r="P400" s="2367"/>
      <c r="Q400" s="2367"/>
      <c r="R400" s="775"/>
      <c r="S400" s="775"/>
      <c r="T400" s="775"/>
      <c r="U400" s="775"/>
      <c r="V400" s="2526"/>
      <c r="W400" s="775"/>
    </row>
    <row r="401" spans="1:23">
      <c r="A401" s="1801">
        <v>398</v>
      </c>
      <c r="B401" s="775"/>
      <c r="C401" s="1629">
        <v>223191</v>
      </c>
      <c r="D401" s="775" t="s">
        <v>14649</v>
      </c>
      <c r="E401" s="1629" t="s">
        <v>14662</v>
      </c>
      <c r="F401" s="1503" t="s">
        <v>1173</v>
      </c>
      <c r="G401" s="1629" t="s">
        <v>5643</v>
      </c>
      <c r="H401" s="1503" t="s">
        <v>70</v>
      </c>
      <c r="I401" s="2105" t="s">
        <v>14663</v>
      </c>
      <c r="J401" s="718" t="s">
        <v>4579</v>
      </c>
      <c r="K401" s="775"/>
      <c r="L401" s="775"/>
      <c r="M401" s="775"/>
      <c r="N401" s="2447" t="s">
        <v>37</v>
      </c>
      <c r="O401" s="775"/>
      <c r="P401" s="2367"/>
      <c r="Q401" s="2367"/>
      <c r="R401" s="775"/>
      <c r="S401" s="775"/>
      <c r="T401" s="775"/>
      <c r="U401" s="775"/>
      <c r="V401" s="2526"/>
      <c r="W401" s="775"/>
    </row>
    <row r="402" spans="1:23" s="1810" customFormat="1" ht="27.75">
      <c r="A402" s="1801">
        <v>399</v>
      </c>
      <c r="B402" s="1801"/>
      <c r="C402" s="1823">
        <v>221418</v>
      </c>
      <c r="D402" s="1801" t="s">
        <v>14649</v>
      </c>
      <c r="E402" s="1823" t="s">
        <v>2849</v>
      </c>
      <c r="F402" s="1805" t="s">
        <v>467</v>
      </c>
      <c r="G402" s="1805" t="s">
        <v>47</v>
      </c>
      <c r="H402" s="1805" t="s">
        <v>10393</v>
      </c>
      <c r="I402" s="1811" t="s">
        <v>14664</v>
      </c>
      <c r="J402" s="2705" t="s">
        <v>4579</v>
      </c>
      <c r="K402" s="1802" t="s">
        <v>469</v>
      </c>
      <c r="L402" s="1807">
        <v>0.71527777777777779</v>
      </c>
      <c r="M402" s="1807">
        <v>0.87847222222222221</v>
      </c>
      <c r="N402" s="1801" t="s">
        <v>33</v>
      </c>
      <c r="O402" s="1807">
        <v>0.70833333333333337</v>
      </c>
      <c r="P402" s="2321" t="s">
        <v>34</v>
      </c>
      <c r="Q402" s="2321" t="s">
        <v>34</v>
      </c>
      <c r="R402" s="1801" t="s">
        <v>36</v>
      </c>
      <c r="S402" s="1801" t="s">
        <v>600</v>
      </c>
      <c r="T402" s="1801" t="s">
        <v>36</v>
      </c>
      <c r="U402" s="1801" t="s">
        <v>33</v>
      </c>
      <c r="V402" s="2526">
        <f t="shared" si="3"/>
        <v>6.9444444444444198E-3</v>
      </c>
      <c r="W402" s="1801"/>
    </row>
    <row r="403" spans="1:23" s="1810" customFormat="1" ht="27.75">
      <c r="A403" s="1801">
        <v>400</v>
      </c>
      <c r="B403" s="1801"/>
      <c r="C403" s="1823">
        <v>230229</v>
      </c>
      <c r="D403" s="1801" t="s">
        <v>14649</v>
      </c>
      <c r="E403" s="2076" t="s">
        <v>14665</v>
      </c>
      <c r="F403" s="1805" t="s">
        <v>63</v>
      </c>
      <c r="G403" s="1805" t="s">
        <v>462</v>
      </c>
      <c r="H403" s="1805" t="s">
        <v>463</v>
      </c>
      <c r="I403" s="1811" t="s">
        <v>14666</v>
      </c>
      <c r="J403" s="2705" t="s">
        <v>4579</v>
      </c>
      <c r="K403" s="1802" t="s">
        <v>7628</v>
      </c>
      <c r="L403" s="1807">
        <v>0.34375</v>
      </c>
      <c r="M403" s="1807">
        <v>0.63194444444444442</v>
      </c>
      <c r="N403" s="1801" t="s">
        <v>33</v>
      </c>
      <c r="O403" s="1807">
        <v>0.33680555555555558</v>
      </c>
      <c r="P403" s="2321" t="s">
        <v>34</v>
      </c>
      <c r="Q403" s="2321" t="s">
        <v>34</v>
      </c>
      <c r="R403" s="1801" t="s">
        <v>36</v>
      </c>
      <c r="S403" s="1801" t="s">
        <v>600</v>
      </c>
      <c r="T403" s="1801" t="s">
        <v>36</v>
      </c>
      <c r="U403" s="1801" t="s">
        <v>33</v>
      </c>
      <c r="V403" s="2526">
        <f t="shared" si="3"/>
        <v>6.9444444444444198E-3</v>
      </c>
      <c r="W403" s="1801"/>
    </row>
    <row r="404" spans="1:23" s="1810" customFormat="1">
      <c r="A404" s="1801">
        <v>401</v>
      </c>
      <c r="B404" s="1801"/>
      <c r="C404" s="1823">
        <v>230555</v>
      </c>
      <c r="D404" s="1801" t="s">
        <v>14649</v>
      </c>
      <c r="E404" s="1823" t="s">
        <v>14667</v>
      </c>
      <c r="F404" s="1805" t="s">
        <v>103</v>
      </c>
      <c r="G404" s="1805" t="s">
        <v>462</v>
      </c>
      <c r="H404" s="1805" t="s">
        <v>463</v>
      </c>
      <c r="I404" s="1811" t="s">
        <v>14668</v>
      </c>
      <c r="J404" s="2705" t="s">
        <v>4579</v>
      </c>
      <c r="K404" s="1802" t="s">
        <v>4395</v>
      </c>
      <c r="L404" s="1807">
        <v>0.64444444444444449</v>
      </c>
      <c r="M404" s="1807">
        <v>0.69097222222222221</v>
      </c>
      <c r="N404" s="1801" t="s">
        <v>33</v>
      </c>
      <c r="O404" s="1807">
        <v>0.63541666666666663</v>
      </c>
      <c r="P404" s="2321" t="s">
        <v>34</v>
      </c>
      <c r="Q404" s="2321" t="s">
        <v>34</v>
      </c>
      <c r="R404" s="1801" t="s">
        <v>35</v>
      </c>
      <c r="S404" s="1801" t="s">
        <v>600</v>
      </c>
      <c r="T404" s="1801" t="s">
        <v>36</v>
      </c>
      <c r="U404" s="1801" t="s">
        <v>367</v>
      </c>
      <c r="V404" s="2526">
        <f t="shared" si="3"/>
        <v>9.0277777777778567E-3</v>
      </c>
      <c r="W404" s="1801"/>
    </row>
    <row r="405" spans="1:23" s="1810" customFormat="1">
      <c r="A405" s="1801">
        <v>402</v>
      </c>
      <c r="B405" s="1801"/>
      <c r="C405" s="1823">
        <v>230855</v>
      </c>
      <c r="D405" s="1801" t="s">
        <v>14649</v>
      </c>
      <c r="E405" s="1823" t="s">
        <v>14669</v>
      </c>
      <c r="F405" s="1805" t="s">
        <v>2107</v>
      </c>
      <c r="G405" s="1805" t="s">
        <v>462</v>
      </c>
      <c r="H405" s="1805" t="s">
        <v>463</v>
      </c>
      <c r="I405" s="1811" t="s">
        <v>14670</v>
      </c>
      <c r="J405" s="2705" t="s">
        <v>4579</v>
      </c>
      <c r="K405" s="1802" t="s">
        <v>229</v>
      </c>
      <c r="L405" s="1807">
        <v>0.70972222222222225</v>
      </c>
      <c r="M405" s="1807">
        <v>0.81944444444444442</v>
      </c>
      <c r="N405" s="1801" t="s">
        <v>33</v>
      </c>
      <c r="O405" s="1807">
        <v>0.70486111111111116</v>
      </c>
      <c r="P405" s="2321" t="s">
        <v>34</v>
      </c>
      <c r="Q405" s="2321" t="s">
        <v>34</v>
      </c>
      <c r="R405" s="1801" t="s">
        <v>35</v>
      </c>
      <c r="S405" s="1801" t="s">
        <v>600</v>
      </c>
      <c r="T405" s="1801" t="s">
        <v>36</v>
      </c>
      <c r="U405" s="1801" t="s">
        <v>367</v>
      </c>
      <c r="V405" s="2526">
        <f t="shared" si="3"/>
        <v>4.8611111111110938E-3</v>
      </c>
      <c r="W405" s="1801"/>
    </row>
    <row r="406" spans="1:23" s="1810" customFormat="1">
      <c r="A406" s="1801">
        <v>403</v>
      </c>
      <c r="B406" s="1801"/>
      <c r="C406" s="1823">
        <v>226523</v>
      </c>
      <c r="D406" s="1801" t="s">
        <v>14649</v>
      </c>
      <c r="E406" s="1823" t="s">
        <v>13297</v>
      </c>
      <c r="F406" s="1805" t="s">
        <v>1173</v>
      </c>
      <c r="G406" s="1805" t="s">
        <v>2072</v>
      </c>
      <c r="H406" s="1805" t="s">
        <v>215</v>
      </c>
      <c r="I406" s="1805" t="s">
        <v>1421</v>
      </c>
      <c r="J406" s="2705" t="s">
        <v>4579</v>
      </c>
      <c r="K406" s="1802" t="s">
        <v>56</v>
      </c>
      <c r="L406" s="1807">
        <v>0.35069444444444442</v>
      </c>
      <c r="M406" s="1807">
        <v>0.39583333333333331</v>
      </c>
      <c r="N406" s="1801" t="s">
        <v>219</v>
      </c>
      <c r="O406" s="1807">
        <v>0.34722222222222221</v>
      </c>
      <c r="P406" s="2321" t="s">
        <v>34</v>
      </c>
      <c r="Q406" s="2321" t="s">
        <v>34</v>
      </c>
      <c r="R406" s="1801" t="s">
        <v>35</v>
      </c>
      <c r="S406" s="1801" t="s">
        <v>600</v>
      </c>
      <c r="T406" s="1801" t="s">
        <v>36</v>
      </c>
      <c r="U406" s="1801" t="s">
        <v>367</v>
      </c>
      <c r="V406" s="2526">
        <f t="shared" si="3"/>
        <v>3.4722222222222099E-3</v>
      </c>
      <c r="W406" s="1801"/>
    </row>
    <row r="407" spans="1:23" s="1810" customFormat="1">
      <c r="A407" s="1801">
        <v>404</v>
      </c>
      <c r="B407" s="1801"/>
      <c r="C407" s="1805">
        <v>39288</v>
      </c>
      <c r="D407" s="1801" t="s">
        <v>14649</v>
      </c>
      <c r="E407" s="1805" t="s">
        <v>9281</v>
      </c>
      <c r="F407" s="1805" t="s">
        <v>887</v>
      </c>
      <c r="G407" s="1805" t="s">
        <v>2072</v>
      </c>
      <c r="H407" s="1805" t="s">
        <v>215</v>
      </c>
      <c r="I407" s="1811" t="s">
        <v>14671</v>
      </c>
      <c r="J407" s="2705" t="s">
        <v>4579</v>
      </c>
      <c r="K407" s="1802" t="s">
        <v>885</v>
      </c>
      <c r="L407" s="1807">
        <v>0.40486111111111112</v>
      </c>
      <c r="M407" s="1807">
        <v>0.52083333333333337</v>
      </c>
      <c r="N407" s="1801" t="s">
        <v>219</v>
      </c>
      <c r="O407" s="1807">
        <v>0.39930555555555558</v>
      </c>
      <c r="P407" s="2321" t="s">
        <v>34</v>
      </c>
      <c r="Q407" s="2321" t="s">
        <v>34</v>
      </c>
      <c r="R407" s="1801" t="s">
        <v>35</v>
      </c>
      <c r="S407" s="1801" t="s">
        <v>600</v>
      </c>
      <c r="T407" s="1801" t="s">
        <v>36</v>
      </c>
      <c r="U407" s="1801" t="s">
        <v>367</v>
      </c>
      <c r="V407" s="2526">
        <f t="shared" si="3"/>
        <v>5.5555555555555358E-3</v>
      </c>
      <c r="W407" s="1801"/>
    </row>
    <row r="408" spans="1:23" s="1810" customFormat="1">
      <c r="A408" s="1801">
        <v>405</v>
      </c>
      <c r="B408" s="1801"/>
      <c r="C408" s="1823">
        <v>204846</v>
      </c>
      <c r="D408" s="1801" t="s">
        <v>14649</v>
      </c>
      <c r="E408" s="1823" t="s">
        <v>1858</v>
      </c>
      <c r="F408" s="1805" t="s">
        <v>400</v>
      </c>
      <c r="G408" s="2748" t="s">
        <v>11467</v>
      </c>
      <c r="H408" s="1805" t="s">
        <v>41</v>
      </c>
      <c r="I408" s="1805" t="s">
        <v>14672</v>
      </c>
      <c r="J408" s="2705" t="s">
        <v>4579</v>
      </c>
      <c r="K408" s="1802" t="s">
        <v>5900</v>
      </c>
      <c r="L408" s="1807">
        <v>0.52500000000000002</v>
      </c>
      <c r="M408" s="1807">
        <v>0.65277777777777779</v>
      </c>
      <c r="N408" s="1801" t="s">
        <v>33</v>
      </c>
      <c r="O408" s="1807">
        <v>0.51736111111111116</v>
      </c>
      <c r="P408" s="2321" t="s">
        <v>34</v>
      </c>
      <c r="Q408" s="2321" t="s">
        <v>34</v>
      </c>
      <c r="R408" s="1801" t="s">
        <v>35</v>
      </c>
      <c r="S408" s="1801" t="s">
        <v>600</v>
      </c>
      <c r="T408" s="1801" t="s">
        <v>36</v>
      </c>
      <c r="U408" s="1801" t="s">
        <v>367</v>
      </c>
      <c r="V408" s="2526">
        <f t="shared" si="3"/>
        <v>7.6388888888888618E-3</v>
      </c>
      <c r="W408" s="1801"/>
    </row>
    <row r="409" spans="1:23" s="1810" customFormat="1">
      <c r="A409" s="1801">
        <v>406</v>
      </c>
      <c r="B409" s="1801"/>
      <c r="C409" s="1823">
        <v>226764</v>
      </c>
      <c r="D409" s="1801" t="s">
        <v>14649</v>
      </c>
      <c r="E409" s="1823" t="s">
        <v>14673</v>
      </c>
      <c r="F409" s="1805" t="s">
        <v>4005</v>
      </c>
      <c r="G409" s="2748" t="s">
        <v>14674</v>
      </c>
      <c r="H409" s="1805" t="s">
        <v>947</v>
      </c>
      <c r="I409" s="1811" t="s">
        <v>14675</v>
      </c>
      <c r="J409" s="2705" t="s">
        <v>4579</v>
      </c>
      <c r="K409" s="1802" t="s">
        <v>3514</v>
      </c>
      <c r="L409" s="1807">
        <v>0.67083333333333328</v>
      </c>
      <c r="M409" s="1807">
        <v>0.77430555555555558</v>
      </c>
      <c r="N409" s="1801" t="s">
        <v>33</v>
      </c>
      <c r="O409" s="1807">
        <v>0.66666666666666663</v>
      </c>
      <c r="P409" s="2321" t="s">
        <v>34</v>
      </c>
      <c r="Q409" s="2321" t="s">
        <v>34</v>
      </c>
      <c r="R409" s="1801" t="s">
        <v>36</v>
      </c>
      <c r="S409" s="1801" t="s">
        <v>600</v>
      </c>
      <c r="T409" s="1801" t="s">
        <v>36</v>
      </c>
      <c r="U409" s="1801" t="s">
        <v>33</v>
      </c>
      <c r="V409" s="2526">
        <f t="shared" si="3"/>
        <v>4.1666666666666519E-3</v>
      </c>
      <c r="W409" s="1801"/>
    </row>
    <row r="410" spans="1:23" s="1810" customFormat="1">
      <c r="A410" s="1801">
        <v>407</v>
      </c>
      <c r="B410" s="1801"/>
      <c r="C410" s="1823">
        <v>228042</v>
      </c>
      <c r="D410" s="1801" t="s">
        <v>14649</v>
      </c>
      <c r="E410" s="1823" t="s">
        <v>14676</v>
      </c>
      <c r="F410" s="1805" t="s">
        <v>319</v>
      </c>
      <c r="G410" s="1805" t="s">
        <v>200</v>
      </c>
      <c r="H410" s="1805" t="s">
        <v>520</v>
      </c>
      <c r="I410" s="1805" t="s">
        <v>826</v>
      </c>
      <c r="J410" s="2705" t="s">
        <v>4579</v>
      </c>
      <c r="K410" s="1802" t="s">
        <v>11854</v>
      </c>
      <c r="L410" s="1807">
        <v>0.56805555555555554</v>
      </c>
      <c r="M410" s="1807">
        <v>0.66319444444444442</v>
      </c>
      <c r="N410" s="1801" t="s">
        <v>944</v>
      </c>
      <c r="O410" s="1807">
        <v>0.5625</v>
      </c>
      <c r="P410" s="2321" t="s">
        <v>34</v>
      </c>
      <c r="Q410" s="2321" t="s">
        <v>34</v>
      </c>
      <c r="R410" s="1801" t="s">
        <v>35</v>
      </c>
      <c r="S410" s="1801" t="s">
        <v>600</v>
      </c>
      <c r="T410" s="1801" t="s">
        <v>36</v>
      </c>
      <c r="U410" s="1801" t="s">
        <v>367</v>
      </c>
      <c r="V410" s="2526">
        <f t="shared" si="3"/>
        <v>5.5555555555555358E-3</v>
      </c>
      <c r="W410" s="1801"/>
    </row>
    <row r="411" spans="1:23" s="1810" customFormat="1">
      <c r="A411" s="1801">
        <v>408</v>
      </c>
      <c r="B411" s="1801"/>
      <c r="C411" s="1823">
        <v>22245</v>
      </c>
      <c r="D411" s="1801" t="s">
        <v>14649</v>
      </c>
      <c r="E411" s="1823" t="s">
        <v>10050</v>
      </c>
      <c r="F411" s="1805" t="s">
        <v>759</v>
      </c>
      <c r="G411" s="1805" t="s">
        <v>200</v>
      </c>
      <c r="H411" s="1805" t="s">
        <v>520</v>
      </c>
      <c r="I411" s="1811" t="s">
        <v>521</v>
      </c>
      <c r="J411" s="2705" t="s">
        <v>4579</v>
      </c>
      <c r="K411" s="1802" t="s">
        <v>3516</v>
      </c>
      <c r="L411" s="1807">
        <v>0.66666666666666663</v>
      </c>
      <c r="M411" s="1807">
        <v>0.76180555555555551</v>
      </c>
      <c r="N411" s="1801" t="s">
        <v>33</v>
      </c>
      <c r="O411" s="1807">
        <v>0.65972222222222221</v>
      </c>
      <c r="P411" s="2321" t="s">
        <v>34</v>
      </c>
      <c r="Q411" s="2321" t="s">
        <v>34</v>
      </c>
      <c r="R411" s="1801" t="s">
        <v>35</v>
      </c>
      <c r="S411" s="1801" t="s">
        <v>600</v>
      </c>
      <c r="T411" s="1801" t="s">
        <v>36</v>
      </c>
      <c r="U411" s="1801" t="s">
        <v>367</v>
      </c>
      <c r="V411" s="2526">
        <f t="shared" si="3"/>
        <v>6.9444444444444198E-3</v>
      </c>
      <c r="W411" s="1801"/>
    </row>
    <row r="412" spans="1:23" s="1810" customFormat="1" ht="27.75">
      <c r="A412" s="1801">
        <v>409</v>
      </c>
      <c r="B412" s="1801"/>
      <c r="C412" s="1805">
        <v>227872</v>
      </c>
      <c r="D412" s="1812" t="s">
        <v>14649</v>
      </c>
      <c r="E412" s="1805" t="s">
        <v>14677</v>
      </c>
      <c r="F412" s="1805" t="s">
        <v>969</v>
      </c>
      <c r="G412" s="1811" t="s">
        <v>12532</v>
      </c>
      <c r="H412" s="1811" t="s">
        <v>7292</v>
      </c>
      <c r="I412" s="1811" t="s">
        <v>14678</v>
      </c>
      <c r="J412" s="2705" t="s">
        <v>4579</v>
      </c>
      <c r="K412" s="1802" t="s">
        <v>1018</v>
      </c>
      <c r="L412" s="1807">
        <v>0.34861111111111109</v>
      </c>
      <c r="M412" s="1807">
        <v>0.8125</v>
      </c>
      <c r="N412" s="1801" t="s">
        <v>33</v>
      </c>
      <c r="O412" s="1807">
        <v>0.34375</v>
      </c>
      <c r="P412" s="2321" t="s">
        <v>34</v>
      </c>
      <c r="Q412" s="2321" t="s">
        <v>34</v>
      </c>
      <c r="R412" s="1801" t="s">
        <v>35</v>
      </c>
      <c r="S412" s="1801" t="s">
        <v>600</v>
      </c>
      <c r="T412" s="1801" t="s">
        <v>36</v>
      </c>
      <c r="U412" s="1801" t="s">
        <v>367</v>
      </c>
      <c r="V412" s="2526">
        <f t="shared" si="3"/>
        <v>4.8611111111110938E-3</v>
      </c>
      <c r="W412" s="1801"/>
    </row>
    <row r="413" spans="1:23" s="1810" customFormat="1">
      <c r="A413" s="1801">
        <v>410</v>
      </c>
      <c r="B413" s="1801"/>
      <c r="C413" s="1805">
        <v>228829</v>
      </c>
      <c r="D413" s="1812" t="s">
        <v>14649</v>
      </c>
      <c r="E413" s="1805" t="s">
        <v>14679</v>
      </c>
      <c r="F413" s="1805" t="s">
        <v>262</v>
      </c>
      <c r="G413" s="1805" t="s">
        <v>28</v>
      </c>
      <c r="H413" s="1805" t="s">
        <v>29</v>
      </c>
      <c r="I413" s="1811" t="s">
        <v>7049</v>
      </c>
      <c r="J413" s="2706" t="s">
        <v>4579</v>
      </c>
      <c r="K413" s="1802" t="s">
        <v>423</v>
      </c>
      <c r="L413" s="1807">
        <v>0.34791666666666665</v>
      </c>
      <c r="M413" s="1807">
        <v>0.55347222222222225</v>
      </c>
      <c r="N413" s="1801" t="s">
        <v>33</v>
      </c>
      <c r="O413" s="1807">
        <v>0.34027777777777779</v>
      </c>
      <c r="P413" s="2321" t="s">
        <v>34</v>
      </c>
      <c r="Q413" s="2321" t="s">
        <v>34</v>
      </c>
      <c r="R413" s="1801" t="s">
        <v>36</v>
      </c>
      <c r="S413" s="1801" t="s">
        <v>600</v>
      </c>
      <c r="T413" s="1801" t="s">
        <v>36</v>
      </c>
      <c r="U413" s="1801" t="s">
        <v>33</v>
      </c>
      <c r="V413" s="2526">
        <f t="shared" si="3"/>
        <v>7.6388888888888618E-3</v>
      </c>
      <c r="W413" s="1801"/>
    </row>
    <row r="414" spans="1:23" s="1810" customFormat="1">
      <c r="A414" s="1801">
        <v>411</v>
      </c>
      <c r="B414" s="1801"/>
      <c r="C414" s="1805">
        <v>51504</v>
      </c>
      <c r="D414" s="1812" t="s">
        <v>14649</v>
      </c>
      <c r="E414" s="1805" t="s">
        <v>8335</v>
      </c>
      <c r="F414" s="1805" t="s">
        <v>178</v>
      </c>
      <c r="G414" s="1805" t="s">
        <v>109</v>
      </c>
      <c r="H414" s="1805" t="s">
        <v>29</v>
      </c>
      <c r="I414" s="2067" t="s">
        <v>14680</v>
      </c>
      <c r="J414" s="2705" t="s">
        <v>4579</v>
      </c>
      <c r="K414" s="1802" t="s">
        <v>9461</v>
      </c>
      <c r="L414" s="1807">
        <v>0.56319444444444444</v>
      </c>
      <c r="M414" s="1807">
        <v>0.60069444444444442</v>
      </c>
      <c r="N414" s="1801" t="s">
        <v>33</v>
      </c>
      <c r="O414" s="1807">
        <v>0.55902777777777779</v>
      </c>
      <c r="P414" s="2321" t="s">
        <v>34</v>
      </c>
      <c r="Q414" s="2321" t="s">
        <v>34</v>
      </c>
      <c r="R414" s="1801" t="s">
        <v>36</v>
      </c>
      <c r="S414" s="1801" t="s">
        <v>600</v>
      </c>
      <c r="T414" s="1801" t="s">
        <v>36</v>
      </c>
      <c r="U414" s="1801" t="s">
        <v>33</v>
      </c>
      <c r="V414" s="2526">
        <f t="shared" si="3"/>
        <v>4.1666666666666519E-3</v>
      </c>
      <c r="W414" s="1801"/>
    </row>
    <row r="415" spans="1:23" s="1810" customFormat="1">
      <c r="A415" s="1801">
        <v>412</v>
      </c>
      <c r="B415" s="1801"/>
      <c r="C415" s="1805">
        <v>226754</v>
      </c>
      <c r="D415" s="1812" t="s">
        <v>14649</v>
      </c>
      <c r="E415" s="1805" t="s">
        <v>14681</v>
      </c>
      <c r="F415" s="1805" t="s">
        <v>335</v>
      </c>
      <c r="G415" s="1805" t="s">
        <v>28</v>
      </c>
      <c r="H415" s="1805" t="s">
        <v>29</v>
      </c>
      <c r="I415" s="2067" t="s">
        <v>7049</v>
      </c>
      <c r="J415" s="2705" t="s">
        <v>4579</v>
      </c>
      <c r="K415" s="2580" t="s">
        <v>9466</v>
      </c>
      <c r="L415" s="1807">
        <v>0.61458333333333337</v>
      </c>
      <c r="M415" s="1807">
        <v>0.70486111111111116</v>
      </c>
      <c r="N415" s="1801" t="s">
        <v>33</v>
      </c>
      <c r="O415" s="1807">
        <v>0.60763888888888884</v>
      </c>
      <c r="P415" s="2321" t="s">
        <v>34</v>
      </c>
      <c r="Q415" s="2321" t="s">
        <v>34</v>
      </c>
      <c r="R415" s="1801" t="s">
        <v>36</v>
      </c>
      <c r="S415" s="1801" t="s">
        <v>600</v>
      </c>
      <c r="T415" s="1801" t="s">
        <v>36</v>
      </c>
      <c r="U415" s="1801" t="s">
        <v>33</v>
      </c>
      <c r="V415" s="2526">
        <f t="shared" si="3"/>
        <v>6.9444444444445308E-3</v>
      </c>
      <c r="W415" s="1801"/>
    </row>
    <row r="416" spans="1:23" s="1810" customFormat="1">
      <c r="A416" s="1801">
        <v>413</v>
      </c>
      <c r="B416" s="1801"/>
      <c r="C416" s="1805">
        <v>231030</v>
      </c>
      <c r="D416" s="1812" t="s">
        <v>14649</v>
      </c>
      <c r="E416" s="1805" t="s">
        <v>14682</v>
      </c>
      <c r="F416" s="1805" t="s">
        <v>27</v>
      </c>
      <c r="G416" s="1805" t="s">
        <v>14683</v>
      </c>
      <c r="H416" s="1805" t="s">
        <v>29</v>
      </c>
      <c r="I416" s="2749" t="s">
        <v>14684</v>
      </c>
      <c r="J416" s="1812" t="s">
        <v>188</v>
      </c>
      <c r="K416" s="2580" t="s">
        <v>8377</v>
      </c>
      <c r="L416" s="1807">
        <v>0.76736111111111116</v>
      </c>
      <c r="M416" s="1807">
        <v>0.85069444444444442</v>
      </c>
      <c r="N416" s="1801" t="s">
        <v>33</v>
      </c>
      <c r="O416" s="1807">
        <v>0.76041666666666663</v>
      </c>
      <c r="P416" s="2490" t="s">
        <v>34</v>
      </c>
      <c r="Q416" s="2490" t="s">
        <v>34</v>
      </c>
      <c r="R416" s="1801" t="s">
        <v>35</v>
      </c>
      <c r="S416" s="1801" t="s">
        <v>600</v>
      </c>
      <c r="T416" s="1801" t="s">
        <v>36</v>
      </c>
      <c r="U416" s="1801" t="s">
        <v>367</v>
      </c>
      <c r="V416" s="2526">
        <f t="shared" si="3"/>
        <v>6.9444444444445308E-3</v>
      </c>
      <c r="W416" s="1801"/>
    </row>
    <row r="417" spans="1:23" s="1810" customFormat="1">
      <c r="A417" s="1801">
        <v>414</v>
      </c>
      <c r="B417" s="1801"/>
      <c r="C417" s="1805">
        <v>230016</v>
      </c>
      <c r="D417" s="1812" t="s">
        <v>14649</v>
      </c>
      <c r="E417" s="1805" t="s">
        <v>14685</v>
      </c>
      <c r="F417" s="1805" t="s">
        <v>1118</v>
      </c>
      <c r="G417" s="1805" t="s">
        <v>14280</v>
      </c>
      <c r="H417" s="1805" t="s">
        <v>92</v>
      </c>
      <c r="I417" s="2067" t="s">
        <v>14686</v>
      </c>
      <c r="J417" s="2705" t="s">
        <v>4579</v>
      </c>
      <c r="K417" s="2581" t="s">
        <v>9468</v>
      </c>
      <c r="L417" s="1807">
        <v>0.34583333333333333</v>
      </c>
      <c r="M417" s="1807">
        <v>0.85069444444444442</v>
      </c>
      <c r="N417" s="1801" t="s">
        <v>33</v>
      </c>
      <c r="O417" s="1807">
        <v>0.33680555555555558</v>
      </c>
      <c r="P417" s="2321" t="s">
        <v>34</v>
      </c>
      <c r="Q417" s="2321" t="s">
        <v>34</v>
      </c>
      <c r="R417" s="1801" t="s">
        <v>35</v>
      </c>
      <c r="S417" s="1801" t="s">
        <v>600</v>
      </c>
      <c r="T417" s="1801" t="s">
        <v>36</v>
      </c>
      <c r="U417" s="1801" t="s">
        <v>367</v>
      </c>
      <c r="V417" s="2526">
        <f t="shared" si="3"/>
        <v>9.0277777777777457E-3</v>
      </c>
      <c r="W417" s="1801"/>
    </row>
    <row r="418" spans="1:23" s="1810" customFormat="1">
      <c r="A418" s="1801">
        <v>415</v>
      </c>
      <c r="B418" s="1801"/>
      <c r="C418" s="1805">
        <v>224101</v>
      </c>
      <c r="D418" s="1812" t="s">
        <v>14649</v>
      </c>
      <c r="E418" s="1805" t="s">
        <v>14687</v>
      </c>
      <c r="F418" s="1805" t="s">
        <v>475</v>
      </c>
      <c r="G418" s="1805" t="s">
        <v>14280</v>
      </c>
      <c r="H418" s="1805" t="s">
        <v>92</v>
      </c>
      <c r="I418" s="2067" t="s">
        <v>14688</v>
      </c>
      <c r="J418" s="2705" t="s">
        <v>4579</v>
      </c>
      <c r="K418" s="1802" t="s">
        <v>9476</v>
      </c>
      <c r="L418" s="1807">
        <v>0.4284722222222222</v>
      </c>
      <c r="M418" s="1807">
        <v>0.49652777777777779</v>
      </c>
      <c r="N418" s="1801" t="s">
        <v>33</v>
      </c>
      <c r="O418" s="1807">
        <v>0.4201388888888889</v>
      </c>
      <c r="P418" s="2321" t="s">
        <v>34</v>
      </c>
      <c r="Q418" s="2321" t="s">
        <v>34</v>
      </c>
      <c r="R418" s="1801" t="s">
        <v>35</v>
      </c>
      <c r="S418" s="1801" t="s">
        <v>600</v>
      </c>
      <c r="T418" s="1801" t="s">
        <v>36</v>
      </c>
      <c r="U418" s="1801" t="s">
        <v>367</v>
      </c>
      <c r="V418" s="2526">
        <f t="shared" si="3"/>
        <v>8.3333333333333037E-3</v>
      </c>
      <c r="W418" s="1801"/>
    </row>
    <row r="419" spans="1:23" s="1810" customFormat="1">
      <c r="A419" s="1801">
        <v>416</v>
      </c>
      <c r="B419" s="1801"/>
      <c r="C419" s="1805">
        <v>10719</v>
      </c>
      <c r="D419" s="1812" t="s">
        <v>14649</v>
      </c>
      <c r="E419" s="1805" t="s">
        <v>3145</v>
      </c>
      <c r="F419" s="1805" t="s">
        <v>276</v>
      </c>
      <c r="G419" s="1805" t="s">
        <v>14280</v>
      </c>
      <c r="H419" s="1805" t="s">
        <v>92</v>
      </c>
      <c r="I419" s="2749" t="s">
        <v>14689</v>
      </c>
      <c r="J419" s="2705" t="s">
        <v>4579</v>
      </c>
      <c r="K419" s="1802" t="s">
        <v>3514</v>
      </c>
      <c r="L419" s="1807">
        <v>0.5</v>
      </c>
      <c r="M419" s="1807">
        <v>0.63194444444444442</v>
      </c>
      <c r="N419" s="1801" t="s">
        <v>33</v>
      </c>
      <c r="O419" s="1807">
        <v>0.49305555555555558</v>
      </c>
      <c r="P419" s="2321" t="s">
        <v>34</v>
      </c>
      <c r="Q419" s="2321" t="s">
        <v>34</v>
      </c>
      <c r="R419" s="1801" t="s">
        <v>35</v>
      </c>
      <c r="S419" s="1801" t="s">
        <v>600</v>
      </c>
      <c r="T419" s="1801" t="s">
        <v>36</v>
      </c>
      <c r="U419" s="1801" t="s">
        <v>367</v>
      </c>
      <c r="V419" s="2526">
        <f t="shared" si="3"/>
        <v>6.9444444444444198E-3</v>
      </c>
      <c r="W419" s="1801"/>
    </row>
    <row r="420" spans="1:23" s="1810" customFormat="1">
      <c r="A420" s="1801">
        <v>417</v>
      </c>
      <c r="B420" s="1801"/>
      <c r="C420" s="1805">
        <v>226730</v>
      </c>
      <c r="D420" s="1812" t="s">
        <v>14649</v>
      </c>
      <c r="E420" s="1805" t="s">
        <v>14690</v>
      </c>
      <c r="F420" s="1805" t="s">
        <v>461</v>
      </c>
      <c r="G420" s="1805" t="s">
        <v>14280</v>
      </c>
      <c r="H420" s="1805" t="s">
        <v>92</v>
      </c>
      <c r="I420" s="2749" t="s">
        <v>14691</v>
      </c>
      <c r="J420" s="2705" t="s">
        <v>4579</v>
      </c>
      <c r="K420" s="1802" t="s">
        <v>3516</v>
      </c>
      <c r="L420" s="1807">
        <v>0.64583333333333337</v>
      </c>
      <c r="M420" s="1807">
        <v>0.68402777777777779</v>
      </c>
      <c r="N420" s="1801" t="s">
        <v>33</v>
      </c>
      <c r="O420" s="1807">
        <v>0.63541666666666663</v>
      </c>
      <c r="P420" s="2321" t="s">
        <v>34</v>
      </c>
      <c r="Q420" s="2321" t="s">
        <v>34</v>
      </c>
      <c r="R420" s="1801" t="s">
        <v>35</v>
      </c>
      <c r="S420" s="1801" t="s">
        <v>600</v>
      </c>
      <c r="T420" s="1801" t="s">
        <v>36</v>
      </c>
      <c r="U420" s="1801" t="s">
        <v>367</v>
      </c>
      <c r="V420" s="2526">
        <f t="shared" si="3"/>
        <v>1.0416666666666741E-2</v>
      </c>
      <c r="W420" s="1801"/>
    </row>
    <row r="421" spans="1:23" s="1810" customFormat="1">
      <c r="A421" s="1801">
        <v>418</v>
      </c>
      <c r="B421" s="1801"/>
      <c r="C421" s="1805">
        <v>78514</v>
      </c>
      <c r="D421" s="1812" t="s">
        <v>14649</v>
      </c>
      <c r="E421" s="1805" t="s">
        <v>14692</v>
      </c>
      <c r="F421" s="1805" t="s">
        <v>1012</v>
      </c>
      <c r="G421" s="1805" t="s">
        <v>109</v>
      </c>
      <c r="H421" s="1805" t="s">
        <v>29</v>
      </c>
      <c r="I421" s="2067" t="s">
        <v>128</v>
      </c>
      <c r="J421" s="1812" t="s">
        <v>188</v>
      </c>
      <c r="K421" s="1802" t="s">
        <v>32</v>
      </c>
      <c r="L421" s="1807">
        <v>0.70833333333333337</v>
      </c>
      <c r="M421" s="1807">
        <v>0.77083333333333337</v>
      </c>
      <c r="N421" s="1801" t="s">
        <v>33</v>
      </c>
      <c r="O421" s="1807">
        <v>0.69791666666666663</v>
      </c>
      <c r="P421" s="2490" t="s">
        <v>34</v>
      </c>
      <c r="Q421" s="2490" t="s">
        <v>34</v>
      </c>
      <c r="R421" s="1801" t="s">
        <v>35</v>
      </c>
      <c r="S421" s="1801" t="s">
        <v>600</v>
      </c>
      <c r="T421" s="1801" t="s">
        <v>36</v>
      </c>
      <c r="U421" s="1801" t="s">
        <v>367</v>
      </c>
      <c r="V421" s="2526">
        <f t="shared" si="3"/>
        <v>1.0416666666666741E-2</v>
      </c>
      <c r="W421" s="1801"/>
    </row>
    <row r="422" spans="1:23" s="1810" customFormat="1">
      <c r="A422" s="1801">
        <v>419</v>
      </c>
      <c r="B422" s="1801"/>
      <c r="C422" s="1805">
        <v>229919</v>
      </c>
      <c r="D422" s="1812" t="s">
        <v>14649</v>
      </c>
      <c r="E422" s="1805" t="s">
        <v>14693</v>
      </c>
      <c r="F422" s="1805" t="s">
        <v>840</v>
      </c>
      <c r="G422" s="1805" t="s">
        <v>10871</v>
      </c>
      <c r="H422" s="1805" t="s">
        <v>92</v>
      </c>
      <c r="I422" s="2067" t="s">
        <v>14694</v>
      </c>
      <c r="J422" s="1812" t="s">
        <v>188</v>
      </c>
      <c r="K422" s="1802" t="s">
        <v>3524</v>
      </c>
      <c r="L422" s="1807">
        <v>0.84375</v>
      </c>
      <c r="M422" s="1807">
        <v>0.9375</v>
      </c>
      <c r="N422" s="1801" t="s">
        <v>33</v>
      </c>
      <c r="O422" s="1807">
        <v>0.83680555555555558</v>
      </c>
      <c r="P422" s="2490" t="s">
        <v>34</v>
      </c>
      <c r="Q422" s="2490" t="s">
        <v>34</v>
      </c>
      <c r="R422" s="1801" t="s">
        <v>35</v>
      </c>
      <c r="S422" s="1801" t="s">
        <v>600</v>
      </c>
      <c r="T422" s="1801" t="s">
        <v>36</v>
      </c>
      <c r="U422" s="1801" t="s">
        <v>367</v>
      </c>
      <c r="V422" s="2526">
        <f t="shared" si="3"/>
        <v>6.9444444444444198E-3</v>
      </c>
      <c r="W422" s="1801"/>
    </row>
    <row r="423" spans="1:23" s="1810" customFormat="1">
      <c r="A423" s="1801">
        <v>420</v>
      </c>
      <c r="B423" s="1801"/>
      <c r="C423" s="1805">
        <v>228816</v>
      </c>
      <c r="D423" s="1812" t="s">
        <v>14695</v>
      </c>
      <c r="E423" s="1805" t="s">
        <v>14696</v>
      </c>
      <c r="F423" s="1805" t="s">
        <v>46</v>
      </c>
      <c r="G423" s="1805" t="s">
        <v>773</v>
      </c>
      <c r="H423" s="1805" t="s">
        <v>3346</v>
      </c>
      <c r="I423" s="2067" t="s">
        <v>1495</v>
      </c>
      <c r="J423" s="2705" t="s">
        <v>4579</v>
      </c>
      <c r="K423" s="1802" t="s">
        <v>9501</v>
      </c>
      <c r="L423" s="1807">
        <v>0.3888888888888889</v>
      </c>
      <c r="M423" s="1807">
        <v>0.59722222222222221</v>
      </c>
      <c r="N423" s="1801" t="s">
        <v>33</v>
      </c>
      <c r="O423" s="1807">
        <v>0.38194444444444442</v>
      </c>
      <c r="P423" s="2321" t="s">
        <v>34</v>
      </c>
      <c r="Q423" s="2321" t="s">
        <v>34</v>
      </c>
      <c r="R423" s="1801" t="s">
        <v>35</v>
      </c>
      <c r="S423" s="1801" t="s">
        <v>600</v>
      </c>
      <c r="T423" s="1801" t="s">
        <v>36</v>
      </c>
      <c r="U423" s="1801" t="s">
        <v>545</v>
      </c>
      <c r="V423" s="2526">
        <f t="shared" si="3"/>
        <v>6.9444444444444753E-3</v>
      </c>
      <c r="W423" s="1801"/>
    </row>
    <row r="424" spans="1:23" s="1810" customFormat="1">
      <c r="A424" s="1801">
        <v>421</v>
      </c>
      <c r="B424" s="1801"/>
      <c r="C424" s="1805">
        <v>231193</v>
      </c>
      <c r="D424" s="1812" t="s">
        <v>14695</v>
      </c>
      <c r="E424" s="1805" t="s">
        <v>14697</v>
      </c>
      <c r="F424" s="1805" t="s">
        <v>647</v>
      </c>
      <c r="G424" s="1805" t="s">
        <v>401</v>
      </c>
      <c r="H424" s="1805" t="s">
        <v>237</v>
      </c>
      <c r="I424" s="2749" t="s">
        <v>10286</v>
      </c>
      <c r="J424" s="1812" t="s">
        <v>188</v>
      </c>
      <c r="K424" s="1802" t="s">
        <v>885</v>
      </c>
      <c r="L424" s="1807">
        <v>0.21875</v>
      </c>
      <c r="M424" s="1807">
        <v>0.39930555555555558</v>
      </c>
      <c r="N424" s="1801" t="s">
        <v>33</v>
      </c>
      <c r="O424" s="1807">
        <v>0.21527777777777779</v>
      </c>
      <c r="P424" s="2490" t="s">
        <v>34</v>
      </c>
      <c r="Q424" s="2490" t="s">
        <v>34</v>
      </c>
      <c r="R424" s="1801" t="s">
        <v>35</v>
      </c>
      <c r="S424" s="1801" t="s">
        <v>600</v>
      </c>
      <c r="T424" s="1801" t="s">
        <v>36</v>
      </c>
      <c r="U424" s="1801" t="s">
        <v>367</v>
      </c>
      <c r="V424" s="2526">
        <f t="shared" si="3"/>
        <v>3.4722222222222099E-3</v>
      </c>
      <c r="W424" s="1801"/>
    </row>
    <row r="425" spans="1:23" s="1810" customFormat="1">
      <c r="A425" s="1801">
        <v>422</v>
      </c>
      <c r="B425" s="1801"/>
      <c r="C425" s="1805">
        <v>223542</v>
      </c>
      <c r="D425" s="1812" t="s">
        <v>14695</v>
      </c>
      <c r="E425" s="1805" t="s">
        <v>14698</v>
      </c>
      <c r="F425" s="1805" t="s">
        <v>3187</v>
      </c>
      <c r="G425" s="1805" t="s">
        <v>401</v>
      </c>
      <c r="H425" s="1805" t="s">
        <v>237</v>
      </c>
      <c r="I425" s="2067" t="s">
        <v>5061</v>
      </c>
      <c r="J425" s="2705" t="s">
        <v>4579</v>
      </c>
      <c r="K425" s="1802" t="s">
        <v>3504</v>
      </c>
      <c r="L425" s="1807">
        <v>0.40277777777777779</v>
      </c>
      <c r="M425" s="1807">
        <v>0.71875</v>
      </c>
      <c r="N425" s="1801" t="s">
        <v>33</v>
      </c>
      <c r="O425" s="1807">
        <v>0.39583333333333331</v>
      </c>
      <c r="P425" s="2321" t="s">
        <v>34</v>
      </c>
      <c r="Q425" s="2321" t="s">
        <v>34</v>
      </c>
      <c r="R425" s="1801" t="s">
        <v>35</v>
      </c>
      <c r="S425" s="1801" t="s">
        <v>600</v>
      </c>
      <c r="T425" s="1801" t="s">
        <v>36</v>
      </c>
      <c r="U425" s="1801" t="s">
        <v>367</v>
      </c>
      <c r="V425" s="2526">
        <f t="shared" si="3"/>
        <v>6.9444444444444753E-3</v>
      </c>
      <c r="W425" s="1801"/>
    </row>
    <row r="426" spans="1:23" s="1810" customFormat="1">
      <c r="A426" s="1801">
        <v>423</v>
      </c>
      <c r="B426" s="1801"/>
      <c r="C426" s="1805">
        <v>185994</v>
      </c>
      <c r="D426" s="1812" t="s">
        <v>14695</v>
      </c>
      <c r="E426" s="1805" t="s">
        <v>14699</v>
      </c>
      <c r="F426" s="1805" t="s">
        <v>59</v>
      </c>
      <c r="G426" s="1805" t="s">
        <v>401</v>
      </c>
      <c r="H426" s="1805" t="s">
        <v>237</v>
      </c>
      <c r="I426" s="2749" t="s">
        <v>238</v>
      </c>
      <c r="J426" s="2705" t="s">
        <v>4579</v>
      </c>
      <c r="K426" s="1891" t="s">
        <v>180</v>
      </c>
      <c r="L426" s="1807">
        <v>0.34027777777777779</v>
      </c>
      <c r="M426" s="1807">
        <v>0.59513888888888888</v>
      </c>
      <c r="N426" s="1801" t="s">
        <v>33</v>
      </c>
      <c r="O426" s="1807">
        <v>0.33333333333333331</v>
      </c>
      <c r="P426" s="2321" t="s">
        <v>34</v>
      </c>
      <c r="Q426" s="2321" t="s">
        <v>34</v>
      </c>
      <c r="R426" s="1801" t="s">
        <v>35</v>
      </c>
      <c r="S426" s="1801" t="s">
        <v>600</v>
      </c>
      <c r="T426" s="1801" t="s">
        <v>36</v>
      </c>
      <c r="U426" s="1801" t="s">
        <v>367</v>
      </c>
      <c r="V426" s="2526">
        <f t="shared" si="3"/>
        <v>6.9444444444444753E-3</v>
      </c>
      <c r="W426" s="1801"/>
    </row>
    <row r="427" spans="1:23" s="1810" customFormat="1">
      <c r="A427" s="1801">
        <v>424</v>
      </c>
      <c r="B427" s="1801"/>
      <c r="C427" s="1805">
        <v>229945</v>
      </c>
      <c r="D427" s="1812" t="s">
        <v>14695</v>
      </c>
      <c r="E427" s="1805" t="s">
        <v>14700</v>
      </c>
      <c r="F427" s="1805" t="s">
        <v>932</v>
      </c>
      <c r="G427" s="1805" t="s">
        <v>109</v>
      </c>
      <c r="H427" s="1805" t="s">
        <v>29</v>
      </c>
      <c r="I427" s="2067" t="s">
        <v>128</v>
      </c>
      <c r="J427" s="1812" t="s">
        <v>188</v>
      </c>
      <c r="K427" s="1802" t="s">
        <v>854</v>
      </c>
      <c r="L427" s="1807">
        <v>0.64930555555555558</v>
      </c>
      <c r="M427" s="1807">
        <v>0.72569444444444442</v>
      </c>
      <c r="N427" s="1801" t="s">
        <v>33</v>
      </c>
      <c r="O427" s="1807">
        <v>0.63541666666666663</v>
      </c>
      <c r="P427" s="2490" t="s">
        <v>34</v>
      </c>
      <c r="Q427" s="2490" t="s">
        <v>34</v>
      </c>
      <c r="R427" s="1801" t="s">
        <v>36</v>
      </c>
      <c r="S427" s="1801" t="s">
        <v>600</v>
      </c>
      <c r="T427" s="1801" t="s">
        <v>36</v>
      </c>
      <c r="U427" s="1801" t="s">
        <v>33</v>
      </c>
      <c r="V427" s="2526">
        <f t="shared" si="3"/>
        <v>1.3888888888888951E-2</v>
      </c>
      <c r="W427" s="1801"/>
    </row>
    <row r="428" spans="1:23" s="1810" customFormat="1">
      <c r="A428" s="1801">
        <v>425</v>
      </c>
      <c r="B428" s="1801"/>
      <c r="C428" s="1805">
        <v>230122</v>
      </c>
      <c r="D428" s="1812" t="s">
        <v>14695</v>
      </c>
      <c r="E428" s="1805" t="s">
        <v>14701</v>
      </c>
      <c r="F428" s="1805" t="s">
        <v>505</v>
      </c>
      <c r="G428" s="1805" t="s">
        <v>10640</v>
      </c>
      <c r="H428" s="1805" t="s">
        <v>9120</v>
      </c>
      <c r="I428" s="1805" t="s">
        <v>394</v>
      </c>
      <c r="J428" s="2739" t="s">
        <v>4579</v>
      </c>
      <c r="K428" s="1802" t="s">
        <v>3514</v>
      </c>
      <c r="L428" s="1807">
        <v>0.35069444444444442</v>
      </c>
      <c r="M428" s="1807">
        <v>0.45833333333333331</v>
      </c>
      <c r="N428" s="1801" t="s">
        <v>33</v>
      </c>
      <c r="O428" s="1807">
        <v>0.34375</v>
      </c>
      <c r="P428" s="2321" t="s">
        <v>34</v>
      </c>
      <c r="Q428" s="2321" t="s">
        <v>34</v>
      </c>
      <c r="R428" s="1801" t="s">
        <v>35</v>
      </c>
      <c r="S428" s="1801" t="s">
        <v>600</v>
      </c>
      <c r="T428" s="1801" t="s">
        <v>36</v>
      </c>
      <c r="U428" s="1801" t="s">
        <v>367</v>
      </c>
      <c r="V428" s="2526">
        <f t="shared" si="3"/>
        <v>6.9444444444444198E-3</v>
      </c>
      <c r="W428" s="1801"/>
    </row>
    <row r="429" spans="1:23" s="1810" customFormat="1">
      <c r="A429" s="1801">
        <v>426</v>
      </c>
      <c r="B429" s="1801"/>
      <c r="C429" s="1805">
        <v>19821</v>
      </c>
      <c r="D429" s="1812" t="s">
        <v>14695</v>
      </c>
      <c r="E429" s="1805" t="s">
        <v>14702</v>
      </c>
      <c r="F429" s="1805" t="s">
        <v>428</v>
      </c>
      <c r="G429" s="1805" t="s">
        <v>10640</v>
      </c>
      <c r="H429" s="1805" t="s">
        <v>9120</v>
      </c>
      <c r="I429" s="1805" t="s">
        <v>394</v>
      </c>
      <c r="J429" s="2705" t="s">
        <v>4579</v>
      </c>
      <c r="K429" s="1802" t="s">
        <v>7140</v>
      </c>
      <c r="L429" s="1807">
        <v>0.46875</v>
      </c>
      <c r="M429" s="1807">
        <v>0.5625</v>
      </c>
      <c r="N429" s="1801" t="s">
        <v>33</v>
      </c>
      <c r="O429" s="1807">
        <v>0.46180555555555558</v>
      </c>
      <c r="P429" s="2321" t="s">
        <v>34</v>
      </c>
      <c r="Q429" s="2321" t="s">
        <v>34</v>
      </c>
      <c r="R429" s="1801" t="s">
        <v>35</v>
      </c>
      <c r="S429" s="1801" t="s">
        <v>600</v>
      </c>
      <c r="T429" s="1801" t="s">
        <v>36</v>
      </c>
      <c r="U429" s="1801" t="s">
        <v>367</v>
      </c>
      <c r="V429" s="2526">
        <f t="shared" si="3"/>
        <v>6.9444444444444198E-3</v>
      </c>
      <c r="W429" s="1801"/>
    </row>
    <row r="430" spans="1:23" s="1810" customFormat="1">
      <c r="A430" s="1801">
        <v>427</v>
      </c>
      <c r="B430" s="1801"/>
      <c r="C430" s="1805">
        <v>230306</v>
      </c>
      <c r="D430" s="1812" t="s">
        <v>14695</v>
      </c>
      <c r="E430" s="1805" t="s">
        <v>14703</v>
      </c>
      <c r="F430" s="1805" t="s">
        <v>938</v>
      </c>
      <c r="G430" s="1805" t="s">
        <v>1559</v>
      </c>
      <c r="H430" s="1805" t="s">
        <v>29</v>
      </c>
      <c r="I430" s="1811" t="s">
        <v>553</v>
      </c>
      <c r="J430" s="2705" t="s">
        <v>4579</v>
      </c>
      <c r="K430" s="1802" t="s">
        <v>32</v>
      </c>
      <c r="L430" s="1807">
        <v>0.57638888888888884</v>
      </c>
      <c r="M430" s="1807">
        <v>0.64236111111111116</v>
      </c>
      <c r="N430" s="1801" t="s">
        <v>33</v>
      </c>
      <c r="O430" s="1807">
        <v>0.56944444444444442</v>
      </c>
      <c r="P430" s="2321" t="s">
        <v>34</v>
      </c>
      <c r="Q430" s="2321" t="s">
        <v>34</v>
      </c>
      <c r="R430" s="1801" t="s">
        <v>35</v>
      </c>
      <c r="S430" s="1801" t="s">
        <v>600</v>
      </c>
      <c r="T430" s="1801" t="s">
        <v>36</v>
      </c>
      <c r="U430" s="1801" t="s">
        <v>367</v>
      </c>
      <c r="V430" s="2526">
        <f t="shared" si="3"/>
        <v>6.9444444444444198E-3</v>
      </c>
      <c r="W430" s="1801"/>
    </row>
    <row r="431" spans="1:23" s="1810" customFormat="1">
      <c r="A431" s="1801">
        <v>428</v>
      </c>
      <c r="B431" s="1801"/>
      <c r="C431" s="1805">
        <v>230168</v>
      </c>
      <c r="D431" s="1812" t="s">
        <v>14695</v>
      </c>
      <c r="E431" s="1805" t="s">
        <v>14704</v>
      </c>
      <c r="F431" s="1805" t="s">
        <v>932</v>
      </c>
      <c r="G431" s="1805" t="s">
        <v>28</v>
      </c>
      <c r="H431" s="1805" t="s">
        <v>29</v>
      </c>
      <c r="I431" s="1811" t="s">
        <v>110</v>
      </c>
      <c r="J431" s="2705" t="s">
        <v>4579</v>
      </c>
      <c r="K431" s="1802" t="s">
        <v>3800</v>
      </c>
      <c r="L431" s="1807">
        <v>0.64930555555555558</v>
      </c>
      <c r="M431" s="1807">
        <v>0.70833333333333337</v>
      </c>
      <c r="N431" s="1801" t="s">
        <v>33</v>
      </c>
      <c r="O431" s="1807">
        <v>0.63888888888888884</v>
      </c>
      <c r="P431" s="2321" t="s">
        <v>34</v>
      </c>
      <c r="Q431" s="2321" t="s">
        <v>34</v>
      </c>
      <c r="R431" s="1801" t="s">
        <v>36</v>
      </c>
      <c r="S431" s="1801" t="s">
        <v>600</v>
      </c>
      <c r="T431" s="1801" t="s">
        <v>36</v>
      </c>
      <c r="U431" s="1801" t="s">
        <v>33</v>
      </c>
      <c r="V431" s="2526">
        <f t="shared" si="3"/>
        <v>1.0416666666666741E-2</v>
      </c>
      <c r="W431" s="1801"/>
    </row>
    <row r="432" spans="1:23" s="1810" customFormat="1">
      <c r="A432" s="1801">
        <v>429</v>
      </c>
      <c r="B432" s="1801"/>
      <c r="C432" s="1805">
        <v>73166</v>
      </c>
      <c r="D432" s="1812" t="s">
        <v>14695</v>
      </c>
      <c r="E432" s="1805" t="s">
        <v>14705</v>
      </c>
      <c r="F432" s="1805" t="s">
        <v>335</v>
      </c>
      <c r="G432" s="1805" t="s">
        <v>28</v>
      </c>
      <c r="H432" s="1805" t="s">
        <v>29</v>
      </c>
      <c r="I432" s="1811" t="s">
        <v>14706</v>
      </c>
      <c r="J432" s="2705" t="s">
        <v>4579</v>
      </c>
      <c r="K432" s="1802" t="s">
        <v>8763</v>
      </c>
      <c r="L432" s="1807">
        <v>0.71180555555555558</v>
      </c>
      <c r="M432" s="1807">
        <v>0.73958333333333337</v>
      </c>
      <c r="N432" s="1801" t="s">
        <v>33</v>
      </c>
      <c r="O432" s="1807">
        <v>0.70138888888888884</v>
      </c>
      <c r="P432" s="2321" t="s">
        <v>34</v>
      </c>
      <c r="Q432" s="2321" t="s">
        <v>34</v>
      </c>
      <c r="R432" s="1801" t="s">
        <v>35</v>
      </c>
      <c r="S432" s="1801" t="s">
        <v>600</v>
      </c>
      <c r="T432" s="1801" t="s">
        <v>36</v>
      </c>
      <c r="U432" s="1801" t="s">
        <v>367</v>
      </c>
      <c r="V432" s="2526">
        <f t="shared" si="3"/>
        <v>1.0416666666666741E-2</v>
      </c>
      <c r="W432" s="1801"/>
    </row>
    <row r="433" spans="1:23" s="1810" customFormat="1">
      <c r="A433" s="1801">
        <v>430</v>
      </c>
      <c r="B433" s="1801"/>
      <c r="C433" s="1805">
        <v>228012</v>
      </c>
      <c r="D433" s="1812" t="s">
        <v>14695</v>
      </c>
      <c r="E433" s="1811" t="s">
        <v>9865</v>
      </c>
      <c r="F433" s="1805" t="s">
        <v>53</v>
      </c>
      <c r="G433" s="1805" t="s">
        <v>617</v>
      </c>
      <c r="H433" s="1805" t="s">
        <v>463</v>
      </c>
      <c r="I433" s="1811" t="s">
        <v>1620</v>
      </c>
      <c r="J433" s="2705" t="s">
        <v>4579</v>
      </c>
      <c r="K433" s="1802" t="s">
        <v>9670</v>
      </c>
      <c r="L433" s="1807">
        <v>0.35069444444444442</v>
      </c>
      <c r="M433" s="1807">
        <v>0.51041666666666663</v>
      </c>
      <c r="N433" s="1801" t="s">
        <v>33</v>
      </c>
      <c r="O433" s="1807">
        <v>0.34375</v>
      </c>
      <c r="P433" s="2321" t="s">
        <v>34</v>
      </c>
      <c r="Q433" s="2321" t="s">
        <v>34</v>
      </c>
      <c r="R433" s="1801" t="s">
        <v>35</v>
      </c>
      <c r="S433" s="1801" t="s">
        <v>600</v>
      </c>
      <c r="T433" s="1801" t="s">
        <v>36</v>
      </c>
      <c r="U433" s="1801" t="s">
        <v>367</v>
      </c>
      <c r="V433" s="2526">
        <f t="shared" si="3"/>
        <v>6.9444444444444198E-3</v>
      </c>
      <c r="W433" s="1801"/>
    </row>
    <row r="434" spans="1:23" s="1810" customFormat="1">
      <c r="A434" s="1801">
        <v>431</v>
      </c>
      <c r="B434" s="1801"/>
      <c r="C434" s="1805">
        <v>198955</v>
      </c>
      <c r="D434" s="1812" t="s">
        <v>14695</v>
      </c>
      <c r="E434" s="1805" t="s">
        <v>12090</v>
      </c>
      <c r="F434" s="1805" t="s">
        <v>97</v>
      </c>
      <c r="G434" s="1805" t="s">
        <v>617</v>
      </c>
      <c r="H434" s="1805" t="s">
        <v>463</v>
      </c>
      <c r="I434" s="1811" t="s">
        <v>1651</v>
      </c>
      <c r="J434" s="2705" t="s">
        <v>4579</v>
      </c>
      <c r="K434" s="1802" t="s">
        <v>8508</v>
      </c>
      <c r="L434" s="1807">
        <v>0.53819444444444442</v>
      </c>
      <c r="M434" s="1807">
        <v>0.64583333333333337</v>
      </c>
      <c r="N434" s="1801" t="s">
        <v>33</v>
      </c>
      <c r="O434" s="1807">
        <v>0.52777777777777779</v>
      </c>
      <c r="P434" s="2321" t="s">
        <v>34</v>
      </c>
      <c r="Q434" s="2321" t="s">
        <v>34</v>
      </c>
      <c r="R434" s="1801" t="s">
        <v>35</v>
      </c>
      <c r="S434" s="1801" t="s">
        <v>600</v>
      </c>
      <c r="T434" s="1801" t="s">
        <v>36</v>
      </c>
      <c r="U434" s="1801" t="s">
        <v>367</v>
      </c>
      <c r="V434" s="2526">
        <f t="shared" si="3"/>
        <v>1.041666666666663E-2</v>
      </c>
      <c r="W434" s="1801"/>
    </row>
    <row r="435" spans="1:23" s="1810" customFormat="1">
      <c r="A435" s="1801">
        <v>432</v>
      </c>
      <c r="B435" s="1801"/>
      <c r="C435" s="1805">
        <v>227648</v>
      </c>
      <c r="D435" s="1812" t="s">
        <v>14695</v>
      </c>
      <c r="E435" s="1805" t="s">
        <v>14707</v>
      </c>
      <c r="F435" s="1805" t="s">
        <v>103</v>
      </c>
      <c r="G435" s="1805" t="s">
        <v>14280</v>
      </c>
      <c r="H435" s="1805" t="s">
        <v>92</v>
      </c>
      <c r="I435" s="1805" t="s">
        <v>14708</v>
      </c>
      <c r="J435" s="2705" t="s">
        <v>4579</v>
      </c>
      <c r="K435" s="1802" t="s">
        <v>860</v>
      </c>
      <c r="L435" s="1807">
        <v>0.65277777777777779</v>
      </c>
      <c r="M435" s="1807">
        <v>0.75</v>
      </c>
      <c r="N435" s="1801" t="s">
        <v>33</v>
      </c>
      <c r="O435" s="1807">
        <v>0.64583333333333337</v>
      </c>
      <c r="P435" s="2321" t="s">
        <v>34</v>
      </c>
      <c r="Q435" s="2321" t="s">
        <v>34</v>
      </c>
      <c r="R435" s="1801" t="s">
        <v>36</v>
      </c>
      <c r="S435" s="1801" t="s">
        <v>600</v>
      </c>
      <c r="T435" s="1801" t="s">
        <v>36</v>
      </c>
      <c r="U435" s="1801" t="s">
        <v>33</v>
      </c>
      <c r="V435" s="2526">
        <f t="shared" si="3"/>
        <v>6.9444444444444198E-3</v>
      </c>
      <c r="W435" s="1801"/>
    </row>
    <row r="436" spans="1:23" s="1810" customFormat="1">
      <c r="A436" s="1801">
        <v>433</v>
      </c>
      <c r="B436" s="1801"/>
      <c r="C436" s="1805">
        <v>218187</v>
      </c>
      <c r="D436" s="1812" t="s">
        <v>14695</v>
      </c>
      <c r="E436" s="1805" t="s">
        <v>13899</v>
      </c>
      <c r="F436" s="1805" t="s">
        <v>192</v>
      </c>
      <c r="G436" s="1805" t="s">
        <v>214</v>
      </c>
      <c r="H436" s="1805" t="s">
        <v>215</v>
      </c>
      <c r="I436" s="1811" t="s">
        <v>14709</v>
      </c>
      <c r="J436" s="2705" t="s">
        <v>4579</v>
      </c>
      <c r="K436" s="1802" t="s">
        <v>189</v>
      </c>
      <c r="L436" s="1807">
        <v>0.35069444444444442</v>
      </c>
      <c r="M436" s="1807">
        <v>0.3888888888888889</v>
      </c>
      <c r="N436" s="1801" t="s">
        <v>219</v>
      </c>
      <c r="O436" s="1807">
        <v>0.34375</v>
      </c>
      <c r="P436" s="2321" t="s">
        <v>34</v>
      </c>
      <c r="Q436" s="2321" t="s">
        <v>34</v>
      </c>
      <c r="R436" s="1801" t="s">
        <v>35</v>
      </c>
      <c r="S436" s="1801" t="s">
        <v>600</v>
      </c>
      <c r="T436" s="1801" t="s">
        <v>36</v>
      </c>
      <c r="U436" s="1801" t="s">
        <v>367</v>
      </c>
      <c r="V436" s="2526">
        <f t="shared" si="3"/>
        <v>6.9444444444444198E-3</v>
      </c>
      <c r="W436" s="1801"/>
    </row>
    <row r="437" spans="1:23" s="1810" customFormat="1">
      <c r="A437" s="1801">
        <v>434</v>
      </c>
      <c r="B437" s="1801"/>
      <c r="C437" s="1805">
        <v>36533</v>
      </c>
      <c r="D437" s="1812" t="s">
        <v>14695</v>
      </c>
      <c r="E437" s="1805" t="s">
        <v>14710</v>
      </c>
      <c r="F437" s="1805" t="s">
        <v>207</v>
      </c>
      <c r="G437" s="1805" t="s">
        <v>214</v>
      </c>
      <c r="H437" s="1805" t="s">
        <v>215</v>
      </c>
      <c r="I437" s="1811" t="s">
        <v>14448</v>
      </c>
      <c r="J437" s="2705" t="s">
        <v>4579</v>
      </c>
      <c r="K437" s="1802" t="s">
        <v>9686</v>
      </c>
      <c r="L437" s="1807">
        <v>0.39583333333333331</v>
      </c>
      <c r="M437" s="1807">
        <v>0.46527777777777779</v>
      </c>
      <c r="N437" s="1801" t="s">
        <v>219</v>
      </c>
      <c r="O437" s="1807">
        <v>0.3888888888888889</v>
      </c>
      <c r="P437" s="2321" t="s">
        <v>34</v>
      </c>
      <c r="Q437" s="2321" t="s">
        <v>34</v>
      </c>
      <c r="R437" s="1801" t="s">
        <v>35</v>
      </c>
      <c r="S437" s="1801" t="s">
        <v>600</v>
      </c>
      <c r="T437" s="1801" t="s">
        <v>36</v>
      </c>
      <c r="U437" s="1801" t="s">
        <v>367</v>
      </c>
      <c r="V437" s="2526">
        <f t="shared" si="3"/>
        <v>6.9444444444444198E-3</v>
      </c>
      <c r="W437" s="1801"/>
    </row>
    <row r="438" spans="1:23" s="1810" customFormat="1">
      <c r="A438" s="1801">
        <v>435</v>
      </c>
      <c r="B438" s="1801"/>
      <c r="C438" s="1805">
        <v>143649</v>
      </c>
      <c r="D438" s="1812" t="s">
        <v>14695</v>
      </c>
      <c r="E438" s="1805" t="s">
        <v>14711</v>
      </c>
      <c r="F438" s="1805" t="s">
        <v>68</v>
      </c>
      <c r="G438" s="1805" t="s">
        <v>214</v>
      </c>
      <c r="H438" s="1805" t="s">
        <v>215</v>
      </c>
      <c r="I438" s="1811" t="s">
        <v>14712</v>
      </c>
      <c r="J438" s="2705" t="s">
        <v>4579</v>
      </c>
      <c r="K438" s="1802" t="s">
        <v>902</v>
      </c>
      <c r="L438" s="1807">
        <v>0.4777777777777778</v>
      </c>
      <c r="M438" s="1807">
        <v>0.55208333333333337</v>
      </c>
      <c r="N438" s="1801" t="s">
        <v>219</v>
      </c>
      <c r="O438" s="1807">
        <v>0.46875</v>
      </c>
      <c r="P438" s="2321" t="s">
        <v>34</v>
      </c>
      <c r="Q438" s="2321" t="s">
        <v>34</v>
      </c>
      <c r="R438" s="1801" t="s">
        <v>35</v>
      </c>
      <c r="S438" s="1801" t="s">
        <v>600</v>
      </c>
      <c r="T438" s="1801" t="s">
        <v>36</v>
      </c>
      <c r="U438" s="1801" t="s">
        <v>367</v>
      </c>
      <c r="V438" s="2526">
        <f t="shared" si="3"/>
        <v>9.0277777777778012E-3</v>
      </c>
      <c r="W438" s="1801"/>
    </row>
    <row r="439" spans="1:23" s="1810" customFormat="1">
      <c r="A439" s="1801">
        <v>436</v>
      </c>
      <c r="B439" s="1801"/>
      <c r="C439" s="1805">
        <v>225661</v>
      </c>
      <c r="D439" s="1812" t="s">
        <v>14695</v>
      </c>
      <c r="E439" s="1805" t="s">
        <v>14713</v>
      </c>
      <c r="F439" s="1805" t="s">
        <v>829</v>
      </c>
      <c r="G439" s="1805" t="s">
        <v>14280</v>
      </c>
      <c r="H439" s="1805" t="s">
        <v>92</v>
      </c>
      <c r="I439" s="1811" t="s">
        <v>394</v>
      </c>
      <c r="J439" s="2705" t="s">
        <v>4579</v>
      </c>
      <c r="K439" s="1802" t="s">
        <v>168</v>
      </c>
      <c r="L439" s="1807">
        <v>0.5541666666666667</v>
      </c>
      <c r="M439" s="1807">
        <v>0.61250000000000004</v>
      </c>
      <c r="N439" s="1801" t="s">
        <v>33</v>
      </c>
      <c r="O439" s="1807">
        <v>0.54166666666666663</v>
      </c>
      <c r="P439" s="2321" t="s">
        <v>34</v>
      </c>
      <c r="Q439" s="2321" t="s">
        <v>34</v>
      </c>
      <c r="R439" s="1801" t="s">
        <v>35</v>
      </c>
      <c r="S439" s="1801" t="s">
        <v>600</v>
      </c>
      <c r="T439" s="1801" t="s">
        <v>36</v>
      </c>
      <c r="U439" s="1801" t="s">
        <v>367</v>
      </c>
      <c r="V439" s="2526">
        <f t="shared" si="3"/>
        <v>1.2500000000000067E-2</v>
      </c>
      <c r="W439" s="1801"/>
    </row>
    <row r="440" spans="1:23" s="1810" customFormat="1">
      <c r="A440" s="1801">
        <v>437</v>
      </c>
      <c r="B440" s="1801"/>
      <c r="C440" s="1805">
        <v>227792</v>
      </c>
      <c r="D440" s="1812" t="s">
        <v>14695</v>
      </c>
      <c r="E440" s="1805" t="s">
        <v>14714</v>
      </c>
      <c r="F440" s="1805" t="s">
        <v>400</v>
      </c>
      <c r="G440" s="1805" t="s">
        <v>14280</v>
      </c>
      <c r="H440" s="1805" t="s">
        <v>92</v>
      </c>
      <c r="I440" s="1811" t="s">
        <v>394</v>
      </c>
      <c r="J440" s="2705" t="s">
        <v>4579</v>
      </c>
      <c r="K440" s="1802" t="s">
        <v>14715</v>
      </c>
      <c r="L440" s="1807">
        <v>0.62638888888888888</v>
      </c>
      <c r="M440" s="1807">
        <v>0.68402777777777779</v>
      </c>
      <c r="N440" s="1801" t="s">
        <v>33</v>
      </c>
      <c r="O440" s="1807">
        <v>0.61805555555555558</v>
      </c>
      <c r="P440" s="2321" t="s">
        <v>34</v>
      </c>
      <c r="Q440" s="2321" t="s">
        <v>34</v>
      </c>
      <c r="R440" s="1801" t="s">
        <v>35</v>
      </c>
      <c r="S440" s="1801" t="s">
        <v>600</v>
      </c>
      <c r="T440" s="1801" t="s">
        <v>36</v>
      </c>
      <c r="U440" s="1801" t="s">
        <v>367</v>
      </c>
      <c r="V440" s="2526">
        <f t="shared" si="3"/>
        <v>8.3333333333333037E-3</v>
      </c>
      <c r="W440" s="1801"/>
    </row>
    <row r="441" spans="1:23" s="1810" customFormat="1">
      <c r="A441" s="1801">
        <v>438</v>
      </c>
      <c r="B441" s="1801"/>
      <c r="C441" s="1805">
        <v>231379</v>
      </c>
      <c r="D441" s="1812" t="s">
        <v>14695</v>
      </c>
      <c r="E441" s="1805" t="s">
        <v>14716</v>
      </c>
      <c r="F441" s="1805" t="s">
        <v>314</v>
      </c>
      <c r="G441" s="1805" t="s">
        <v>14280</v>
      </c>
      <c r="H441" s="1805" t="s">
        <v>92</v>
      </c>
      <c r="I441" s="1811" t="s">
        <v>4758</v>
      </c>
      <c r="J441" s="2705" t="s">
        <v>94</v>
      </c>
      <c r="K441" s="1802" t="s">
        <v>3962</v>
      </c>
      <c r="L441" s="1807">
        <v>0.69097222222222221</v>
      </c>
      <c r="M441" s="1807">
        <v>0.72222222222222221</v>
      </c>
      <c r="N441" s="1801" t="s">
        <v>33</v>
      </c>
      <c r="O441" s="1807">
        <v>0.68055555555555558</v>
      </c>
      <c r="P441" s="2490" t="s">
        <v>34</v>
      </c>
      <c r="Q441" s="2490" t="s">
        <v>34</v>
      </c>
      <c r="R441" s="1801" t="s">
        <v>36</v>
      </c>
      <c r="S441" s="1801" t="s">
        <v>600</v>
      </c>
      <c r="T441" s="1801" t="s">
        <v>36</v>
      </c>
      <c r="U441" s="1801" t="s">
        <v>33</v>
      </c>
      <c r="V441" s="2526">
        <f t="shared" si="3"/>
        <v>1.041666666666663E-2</v>
      </c>
      <c r="W441" s="1801"/>
    </row>
    <row r="442" spans="1:23" s="1810" customFormat="1">
      <c r="A442" s="1801">
        <v>439</v>
      </c>
      <c r="B442" s="1801"/>
      <c r="C442" s="1805">
        <v>137524</v>
      </c>
      <c r="D442" s="1812" t="s">
        <v>14695</v>
      </c>
      <c r="E442" s="1805" t="s">
        <v>14717</v>
      </c>
      <c r="F442" s="1805" t="s">
        <v>832</v>
      </c>
      <c r="G442" s="1805" t="s">
        <v>10420</v>
      </c>
      <c r="H442" s="1805" t="s">
        <v>29</v>
      </c>
      <c r="I442" s="1811" t="s">
        <v>128</v>
      </c>
      <c r="J442" s="2738" t="s">
        <v>188</v>
      </c>
      <c r="K442" s="1802" t="s">
        <v>9723</v>
      </c>
      <c r="L442" s="1807">
        <v>0.82291666666666663</v>
      </c>
      <c r="M442" s="1807">
        <v>0.88194444444444442</v>
      </c>
      <c r="N442" s="1801" t="s">
        <v>33</v>
      </c>
      <c r="O442" s="1807">
        <v>0.8125</v>
      </c>
      <c r="P442" s="2490" t="s">
        <v>34</v>
      </c>
      <c r="Q442" s="2490" t="s">
        <v>34</v>
      </c>
      <c r="R442" s="1801" t="s">
        <v>35</v>
      </c>
      <c r="S442" s="1801" t="s">
        <v>600</v>
      </c>
      <c r="T442" s="1801" t="s">
        <v>36</v>
      </c>
      <c r="U442" s="1801" t="s">
        <v>367</v>
      </c>
      <c r="V442" s="2526">
        <f t="shared" si="3"/>
        <v>1.041666666666663E-2</v>
      </c>
      <c r="W442" s="1801"/>
    </row>
    <row r="443" spans="1:23" s="1810" customFormat="1">
      <c r="A443" s="1801">
        <v>440</v>
      </c>
      <c r="B443" s="1801"/>
      <c r="C443" s="1805">
        <v>193860</v>
      </c>
      <c r="D443" s="1812" t="s">
        <v>14695</v>
      </c>
      <c r="E443" s="1805" t="s">
        <v>14718</v>
      </c>
      <c r="F443" s="1805" t="s">
        <v>1638</v>
      </c>
      <c r="G443" s="1805" t="s">
        <v>200</v>
      </c>
      <c r="H443" s="1805" t="s">
        <v>520</v>
      </c>
      <c r="I443" s="1805" t="s">
        <v>3792</v>
      </c>
      <c r="J443" s="2705" t="s">
        <v>4579</v>
      </c>
      <c r="K443" s="1802" t="s">
        <v>854</v>
      </c>
      <c r="L443" s="1807">
        <v>0.41111111111111109</v>
      </c>
      <c r="M443" s="1807">
        <v>0.49652777777777779</v>
      </c>
      <c r="N443" s="1801" t="s">
        <v>33</v>
      </c>
      <c r="O443" s="1807">
        <v>0.40625</v>
      </c>
      <c r="P443" s="2321" t="s">
        <v>34</v>
      </c>
      <c r="Q443" s="2321" t="s">
        <v>34</v>
      </c>
      <c r="R443" s="1801" t="s">
        <v>35</v>
      </c>
      <c r="S443" s="1801" t="s">
        <v>600</v>
      </c>
      <c r="T443" s="1801" t="s">
        <v>36</v>
      </c>
      <c r="U443" s="1801" t="s">
        <v>367</v>
      </c>
      <c r="V443" s="2526">
        <f t="shared" si="3"/>
        <v>4.8611111111110938E-3</v>
      </c>
      <c r="W443" s="1801"/>
    </row>
    <row r="444" spans="1:23" s="1810" customFormat="1">
      <c r="A444" s="1801">
        <v>441</v>
      </c>
      <c r="B444" s="1801"/>
      <c r="C444" s="1805">
        <v>193626</v>
      </c>
      <c r="D444" s="1812" t="s">
        <v>14695</v>
      </c>
      <c r="E444" s="1805" t="s">
        <v>14719</v>
      </c>
      <c r="F444" s="1805" t="s">
        <v>276</v>
      </c>
      <c r="G444" s="1805" t="s">
        <v>47</v>
      </c>
      <c r="H444" s="1805" t="s">
        <v>10393</v>
      </c>
      <c r="I444" s="1811" t="s">
        <v>14720</v>
      </c>
      <c r="J444" s="2705" t="s">
        <v>4579</v>
      </c>
      <c r="K444" s="1802" t="s">
        <v>9728</v>
      </c>
      <c r="L444" s="1807">
        <v>0.51388888888888884</v>
      </c>
      <c r="M444" s="1807">
        <v>0.88611111111111107</v>
      </c>
      <c r="N444" s="1801" t="s">
        <v>33</v>
      </c>
      <c r="O444" s="1807">
        <v>0.50694444444444442</v>
      </c>
      <c r="P444" s="2321" t="s">
        <v>34</v>
      </c>
      <c r="Q444" s="2321" t="s">
        <v>34</v>
      </c>
      <c r="R444" s="1801" t="s">
        <v>35</v>
      </c>
      <c r="S444" s="1801" t="s">
        <v>600</v>
      </c>
      <c r="T444" s="1801" t="s">
        <v>36</v>
      </c>
      <c r="U444" s="1801" t="s">
        <v>367</v>
      </c>
      <c r="V444" s="2526">
        <f t="shared" si="3"/>
        <v>6.9444444444444198E-3</v>
      </c>
      <c r="W444" s="1801"/>
    </row>
    <row r="445" spans="1:23" s="1810" customFormat="1">
      <c r="A445" s="1801">
        <v>442</v>
      </c>
      <c r="B445" s="1801"/>
      <c r="C445" s="1805">
        <v>205029</v>
      </c>
      <c r="D445" s="1812" t="s">
        <v>14695</v>
      </c>
      <c r="E445" s="1805" t="s">
        <v>14721</v>
      </c>
      <c r="F445" s="1805" t="s">
        <v>2924</v>
      </c>
      <c r="G445" s="1805" t="s">
        <v>11467</v>
      </c>
      <c r="H445" s="1805" t="s">
        <v>41</v>
      </c>
      <c r="I445" s="1811" t="s">
        <v>14722</v>
      </c>
      <c r="J445" s="2705" t="s">
        <v>4579</v>
      </c>
      <c r="K445" s="1802" t="s">
        <v>8169</v>
      </c>
      <c r="L445" s="1807">
        <v>0.36458333333333331</v>
      </c>
      <c r="M445" s="1807">
        <v>0.91319444444444442</v>
      </c>
      <c r="N445" s="1801" t="s">
        <v>33</v>
      </c>
      <c r="O445" s="1807">
        <v>0.3576388888888889</v>
      </c>
      <c r="P445" s="2321" t="s">
        <v>34</v>
      </c>
      <c r="Q445" s="2321" t="s">
        <v>34</v>
      </c>
      <c r="R445" s="1801" t="s">
        <v>35</v>
      </c>
      <c r="S445" s="1801" t="s">
        <v>600</v>
      </c>
      <c r="T445" s="1801" t="s">
        <v>36</v>
      </c>
      <c r="U445" s="1801" t="s">
        <v>367</v>
      </c>
      <c r="V445" s="2526">
        <f t="shared" si="3"/>
        <v>6.9444444444444198E-3</v>
      </c>
      <c r="W445" s="1801"/>
    </row>
    <row r="446" spans="1:23" s="1810" customFormat="1">
      <c r="A446" s="1801">
        <v>443</v>
      </c>
      <c r="B446" s="1801"/>
      <c r="C446" s="1805">
        <v>227521</v>
      </c>
      <c r="D446" s="1812" t="s">
        <v>14695</v>
      </c>
      <c r="E446" s="1805" t="s">
        <v>8806</v>
      </c>
      <c r="F446" s="1805" t="s">
        <v>2107</v>
      </c>
      <c r="G446" s="1805" t="s">
        <v>9210</v>
      </c>
      <c r="H446" s="1805" t="s">
        <v>389</v>
      </c>
      <c r="I446" s="1811" t="s">
        <v>14723</v>
      </c>
      <c r="J446" s="2705" t="s">
        <v>4579</v>
      </c>
      <c r="K446" s="2559" t="s">
        <v>229</v>
      </c>
      <c r="L446" s="1807">
        <v>0.34722222222222221</v>
      </c>
      <c r="M446" s="1807">
        <v>0.55555555555555558</v>
      </c>
      <c r="N446" s="1801" t="s">
        <v>33</v>
      </c>
      <c r="O446" s="1807">
        <v>0.34027777777777779</v>
      </c>
      <c r="P446" s="2321" t="s">
        <v>34</v>
      </c>
      <c r="Q446" s="2321" t="s">
        <v>34</v>
      </c>
      <c r="R446" s="1801" t="s">
        <v>35</v>
      </c>
      <c r="S446" s="1801" t="s">
        <v>600</v>
      </c>
      <c r="T446" s="1801" t="s">
        <v>36</v>
      </c>
      <c r="U446" s="1801" t="s">
        <v>367</v>
      </c>
      <c r="V446" s="2526">
        <f t="shared" si="3"/>
        <v>6.9444444444444198E-3</v>
      </c>
      <c r="W446" s="1801"/>
    </row>
    <row r="447" spans="1:23" s="1810" customFormat="1">
      <c r="A447" s="1801">
        <v>444</v>
      </c>
      <c r="B447" s="1801"/>
      <c r="C447" s="1805">
        <v>230538</v>
      </c>
      <c r="D447" s="1812" t="s">
        <v>14695</v>
      </c>
      <c r="E447" s="1805" t="s">
        <v>14724</v>
      </c>
      <c r="F447" s="1805" t="s">
        <v>647</v>
      </c>
      <c r="G447" s="1805" t="s">
        <v>11467</v>
      </c>
      <c r="H447" s="1805" t="s">
        <v>41</v>
      </c>
      <c r="I447" s="1805" t="s">
        <v>14725</v>
      </c>
      <c r="J447" s="2705" t="s">
        <v>4579</v>
      </c>
      <c r="K447" s="2559" t="s">
        <v>8822</v>
      </c>
      <c r="L447" s="1807">
        <v>0.57291666666666663</v>
      </c>
      <c r="M447" s="1807">
        <v>0.71527777777777779</v>
      </c>
      <c r="N447" s="1801" t="s">
        <v>33</v>
      </c>
      <c r="O447" s="1807">
        <v>0.5625</v>
      </c>
      <c r="P447" s="2321" t="s">
        <v>34</v>
      </c>
      <c r="Q447" s="2321" t="s">
        <v>34</v>
      </c>
      <c r="R447" s="1801" t="s">
        <v>35</v>
      </c>
      <c r="S447" s="1801" t="s">
        <v>600</v>
      </c>
      <c r="T447" s="1801" t="s">
        <v>36</v>
      </c>
      <c r="U447" s="1801" t="s">
        <v>367</v>
      </c>
      <c r="V447" s="2526">
        <f t="shared" si="3"/>
        <v>1.041666666666663E-2</v>
      </c>
      <c r="W447" s="1801"/>
    </row>
    <row r="448" spans="1:23" s="1810" customFormat="1">
      <c r="A448" s="1801">
        <v>445</v>
      </c>
      <c r="B448" s="1801"/>
      <c r="C448" s="1805">
        <v>218957</v>
      </c>
      <c r="D448" s="1812" t="s">
        <v>14695</v>
      </c>
      <c r="E448" s="1805" t="s">
        <v>14171</v>
      </c>
      <c r="F448" s="1805" t="s">
        <v>162</v>
      </c>
      <c r="G448" s="1805" t="s">
        <v>11467</v>
      </c>
      <c r="H448" s="1805" t="s">
        <v>41</v>
      </c>
      <c r="I448" s="1805" t="s">
        <v>608</v>
      </c>
      <c r="J448" s="2705" t="s">
        <v>4579</v>
      </c>
      <c r="K448" s="2559" t="s">
        <v>8824</v>
      </c>
      <c r="L448" s="1807">
        <v>0.75347222222222221</v>
      </c>
      <c r="M448" s="1807">
        <v>0.85763888888888884</v>
      </c>
      <c r="N448" s="1801" t="s">
        <v>33</v>
      </c>
      <c r="O448" s="1807">
        <v>0.75</v>
      </c>
      <c r="P448" s="2321" t="s">
        <v>34</v>
      </c>
      <c r="Q448" s="2321" t="s">
        <v>34</v>
      </c>
      <c r="R448" s="1801" t="s">
        <v>35</v>
      </c>
      <c r="S448" s="1801" t="s">
        <v>600</v>
      </c>
      <c r="T448" s="1801" t="s">
        <v>36</v>
      </c>
      <c r="U448" s="1801" t="s">
        <v>367</v>
      </c>
      <c r="V448" s="2526">
        <f t="shared" si="3"/>
        <v>3.4722222222222099E-3</v>
      </c>
      <c r="W448" s="1801"/>
    </row>
    <row r="449" spans="1:23" s="1810" customFormat="1">
      <c r="A449" s="1801">
        <v>446</v>
      </c>
      <c r="B449" s="1890"/>
      <c r="C449" s="2017">
        <v>91122</v>
      </c>
      <c r="D449" s="2006" t="s">
        <v>14695</v>
      </c>
      <c r="E449" s="2017" t="s">
        <v>14726</v>
      </c>
      <c r="F449" s="2017" t="s">
        <v>2116</v>
      </c>
      <c r="G449" s="2017" t="s">
        <v>495</v>
      </c>
      <c r="H449" s="2017" t="s">
        <v>343</v>
      </c>
      <c r="I449" s="2018" t="s">
        <v>14727</v>
      </c>
      <c r="J449" s="2706" t="s">
        <v>4579</v>
      </c>
      <c r="K449" s="2559" t="s">
        <v>7163</v>
      </c>
      <c r="L449" s="1892">
        <v>0.3527777777777778</v>
      </c>
      <c r="M449" s="1892">
        <v>0.66111111111111109</v>
      </c>
      <c r="N449" s="1801" t="s">
        <v>33</v>
      </c>
      <c r="O449" s="1892">
        <v>0.34375</v>
      </c>
      <c r="P449" s="2490" t="s">
        <v>34</v>
      </c>
      <c r="Q449" s="2490" t="s">
        <v>34</v>
      </c>
      <c r="R449" s="1801" t="s">
        <v>35</v>
      </c>
      <c r="S449" s="1801" t="s">
        <v>600</v>
      </c>
      <c r="T449" s="1801" t="s">
        <v>36</v>
      </c>
      <c r="U449" s="1801" t="s">
        <v>367</v>
      </c>
      <c r="V449" s="2526">
        <f t="shared" si="3"/>
        <v>9.0277777777778012E-3</v>
      </c>
      <c r="W449" s="1890"/>
    </row>
    <row r="450" spans="1:23" s="1810" customFormat="1">
      <c r="A450" s="1801">
        <v>447</v>
      </c>
      <c r="B450" s="1801"/>
      <c r="C450" s="1805">
        <v>229308</v>
      </c>
      <c r="D450" s="1812" t="s">
        <v>14695</v>
      </c>
      <c r="E450" s="1805" t="s">
        <v>14728</v>
      </c>
      <c r="F450" s="1805" t="s">
        <v>90</v>
      </c>
      <c r="G450" s="1805" t="s">
        <v>617</v>
      </c>
      <c r="H450" s="1805" t="s">
        <v>463</v>
      </c>
      <c r="I450" s="1811" t="s">
        <v>14729</v>
      </c>
      <c r="J450" s="2705" t="s">
        <v>4579</v>
      </c>
      <c r="K450" s="2559" t="s">
        <v>439</v>
      </c>
      <c r="L450" s="1807">
        <v>0.69097222222222221</v>
      </c>
      <c r="M450" s="1807">
        <v>0.74652777777777779</v>
      </c>
      <c r="N450" s="1801" t="s">
        <v>33</v>
      </c>
      <c r="O450" s="1807">
        <v>0.67708333333333337</v>
      </c>
      <c r="P450" s="2321" t="s">
        <v>34</v>
      </c>
      <c r="Q450" s="2321" t="s">
        <v>34</v>
      </c>
      <c r="R450" s="1801" t="s">
        <v>36</v>
      </c>
      <c r="S450" s="1801" t="s">
        <v>35</v>
      </c>
      <c r="T450" s="1801" t="s">
        <v>35</v>
      </c>
      <c r="U450" s="1801" t="s">
        <v>33</v>
      </c>
      <c r="V450" s="2526">
        <f>L450-O450</f>
        <v>1.388888888888884E-2</v>
      </c>
      <c r="W450" s="1801"/>
    </row>
    <row r="451" spans="1:23" s="1810" customFormat="1">
      <c r="A451" s="1801">
        <v>448</v>
      </c>
      <c r="B451" s="1801"/>
      <c r="C451" s="1805">
        <v>228189</v>
      </c>
      <c r="D451" s="1812" t="s">
        <v>14730</v>
      </c>
      <c r="E451" s="1805" t="s">
        <v>14731</v>
      </c>
      <c r="F451" s="1805" t="s">
        <v>276</v>
      </c>
      <c r="G451" s="1805" t="s">
        <v>10747</v>
      </c>
      <c r="H451" s="1805" t="s">
        <v>3369</v>
      </c>
      <c r="I451" s="1811" t="s">
        <v>14732</v>
      </c>
      <c r="J451" s="2705" t="s">
        <v>4579</v>
      </c>
      <c r="K451" s="2559" t="s">
        <v>1042</v>
      </c>
      <c r="L451" s="1807">
        <v>0.54166666666666663</v>
      </c>
      <c r="M451" s="1807">
        <v>0.72916666666666663</v>
      </c>
      <c r="N451" s="1801" t="s">
        <v>33</v>
      </c>
      <c r="O451" s="1807">
        <v>0.53125</v>
      </c>
      <c r="P451" s="2321" t="s">
        <v>34</v>
      </c>
      <c r="Q451" s="2321" t="s">
        <v>34</v>
      </c>
      <c r="R451" s="1801" t="s">
        <v>35</v>
      </c>
      <c r="S451" s="1801" t="s">
        <v>600</v>
      </c>
      <c r="T451" s="1801" t="s">
        <v>36</v>
      </c>
      <c r="U451" s="1801" t="s">
        <v>367</v>
      </c>
      <c r="V451" s="2526">
        <f>L451-O451</f>
        <v>1.041666666666663E-2</v>
      </c>
      <c r="W451" s="1801"/>
    </row>
    <row r="452" spans="1:23" s="1810" customFormat="1">
      <c r="A452" s="1801">
        <v>449</v>
      </c>
      <c r="B452" s="1801"/>
      <c r="C452" s="1805">
        <v>227953</v>
      </c>
      <c r="D452" s="1812" t="s">
        <v>14730</v>
      </c>
      <c r="E452" s="1805" t="s">
        <v>14733</v>
      </c>
      <c r="F452" s="1805" t="s">
        <v>932</v>
      </c>
      <c r="G452" s="1805" t="s">
        <v>109</v>
      </c>
      <c r="H452" s="1805" t="s">
        <v>29</v>
      </c>
      <c r="I452" s="1805" t="s">
        <v>128</v>
      </c>
      <c r="J452" s="1812" t="s">
        <v>188</v>
      </c>
      <c r="K452" s="2559" t="s">
        <v>8610</v>
      </c>
      <c r="L452" s="1807">
        <v>0.5541666666666667</v>
      </c>
      <c r="M452" s="1807">
        <v>0.64236111111111116</v>
      </c>
      <c r="N452" s="1801" t="s">
        <v>33</v>
      </c>
      <c r="O452" s="1807">
        <v>0.54513888888888884</v>
      </c>
      <c r="P452" s="2490" t="s">
        <v>34</v>
      </c>
      <c r="Q452" s="2490" t="s">
        <v>34</v>
      </c>
      <c r="R452" s="1801" t="s">
        <v>36</v>
      </c>
      <c r="S452" s="1801" t="s">
        <v>35</v>
      </c>
      <c r="T452" s="1801" t="s">
        <v>35</v>
      </c>
      <c r="U452" s="1801" t="s">
        <v>33</v>
      </c>
      <c r="V452" s="2526">
        <f>L452-O452</f>
        <v>9.0277777777778567E-3</v>
      </c>
      <c r="W452" s="1801"/>
    </row>
    <row r="453" spans="1:23" s="1810" customFormat="1">
      <c r="A453" s="1801">
        <v>450</v>
      </c>
      <c r="B453" s="1801"/>
      <c r="C453" s="1805">
        <v>226102</v>
      </c>
      <c r="D453" s="1812" t="s">
        <v>14730</v>
      </c>
      <c r="E453" s="1805" t="s">
        <v>14734</v>
      </c>
      <c r="F453" s="1805" t="s">
        <v>2090</v>
      </c>
      <c r="G453" s="1805" t="s">
        <v>10640</v>
      </c>
      <c r="H453" s="1805" t="s">
        <v>9120</v>
      </c>
      <c r="I453" s="1811" t="s">
        <v>394</v>
      </c>
      <c r="J453" s="2705" t="s">
        <v>4579</v>
      </c>
      <c r="K453" s="2559" t="s">
        <v>8084</v>
      </c>
      <c r="L453" s="1807">
        <v>0.39583333333333331</v>
      </c>
      <c r="M453" s="1807">
        <v>0.53819444444444442</v>
      </c>
      <c r="N453" s="1801" t="s">
        <v>33</v>
      </c>
      <c r="O453" s="1807">
        <v>0.3888888888888889</v>
      </c>
      <c r="P453" s="2321" t="s">
        <v>34</v>
      </c>
      <c r="Q453" s="2321" t="s">
        <v>34</v>
      </c>
      <c r="R453" s="1801" t="s">
        <v>35</v>
      </c>
      <c r="S453" s="1801" t="s">
        <v>600</v>
      </c>
      <c r="T453" s="1801" t="s">
        <v>36</v>
      </c>
      <c r="U453" s="1801" t="s">
        <v>367</v>
      </c>
      <c r="V453" s="2526">
        <f>L453-O453</f>
        <v>6.9444444444444198E-3</v>
      </c>
      <c r="W453" s="1801"/>
    </row>
    <row r="454" spans="1:23" s="1810" customFormat="1">
      <c r="A454" s="1801">
        <v>451</v>
      </c>
      <c r="B454" s="1801"/>
      <c r="C454" s="1805">
        <v>225135</v>
      </c>
      <c r="D454" s="1812" t="s">
        <v>14730</v>
      </c>
      <c r="E454" s="1805" t="s">
        <v>14735</v>
      </c>
      <c r="F454" s="1805" t="s">
        <v>27</v>
      </c>
      <c r="G454" s="1805" t="s">
        <v>11001</v>
      </c>
      <c r="H454" s="1805" t="s">
        <v>29</v>
      </c>
      <c r="I454" s="1811" t="s">
        <v>7049</v>
      </c>
      <c r="J454" s="2705" t="s">
        <v>4579</v>
      </c>
      <c r="K454" s="2559" t="s">
        <v>4883</v>
      </c>
      <c r="L454" s="1807">
        <v>0.54513888888888884</v>
      </c>
      <c r="M454" s="1807">
        <v>0.75694444444444442</v>
      </c>
      <c r="N454" s="1801" t="s">
        <v>33</v>
      </c>
      <c r="O454" s="1807">
        <v>0.53472222222222221</v>
      </c>
      <c r="P454" s="2321" t="s">
        <v>34</v>
      </c>
      <c r="Q454" s="2321" t="s">
        <v>34</v>
      </c>
      <c r="R454" s="1801" t="s">
        <v>35</v>
      </c>
      <c r="S454" s="1801" t="s">
        <v>600</v>
      </c>
      <c r="T454" s="1801" t="s">
        <v>36</v>
      </c>
      <c r="U454" s="1801" t="s">
        <v>367</v>
      </c>
      <c r="V454" s="2526">
        <f>L454-O454</f>
        <v>1.041666666666663E-2</v>
      </c>
      <c r="W454" s="1801"/>
    </row>
    <row r="455" spans="1:23" s="1810" customFormat="1">
      <c r="A455" s="1801">
        <v>452</v>
      </c>
      <c r="B455" s="1801"/>
      <c r="C455" s="1805">
        <v>205037</v>
      </c>
      <c r="D455" s="1812" t="s">
        <v>14730</v>
      </c>
      <c r="E455" s="1805" t="s">
        <v>14736</v>
      </c>
      <c r="F455" s="1805" t="s">
        <v>505</v>
      </c>
      <c r="G455" s="1805" t="s">
        <v>462</v>
      </c>
      <c r="H455" s="1805" t="s">
        <v>463</v>
      </c>
      <c r="I455" s="1811" t="s">
        <v>14737</v>
      </c>
      <c r="J455" s="2705" t="s">
        <v>4579</v>
      </c>
      <c r="K455" s="2559" t="s">
        <v>761</v>
      </c>
      <c r="L455" s="1807">
        <v>0.39583333333333331</v>
      </c>
      <c r="M455" s="1807">
        <v>0.5083333333333333</v>
      </c>
      <c r="N455" s="1801" t="s">
        <v>33</v>
      </c>
      <c r="O455" s="1807">
        <v>0.38541666666666669</v>
      </c>
      <c r="P455" s="2321" t="s">
        <v>34</v>
      </c>
      <c r="Q455" s="2321" t="s">
        <v>34</v>
      </c>
      <c r="R455" s="1801" t="s">
        <v>35</v>
      </c>
      <c r="S455" s="1801" t="s">
        <v>600</v>
      </c>
      <c r="T455" s="1801" t="s">
        <v>36</v>
      </c>
      <c r="U455" s="1801" t="s">
        <v>367</v>
      </c>
      <c r="V455" s="2526">
        <f>L455-O455</f>
        <v>1.041666666666663E-2</v>
      </c>
      <c r="W455" s="1801"/>
    </row>
    <row r="456" spans="1:23" s="1810" customFormat="1">
      <c r="A456" s="1801">
        <v>453</v>
      </c>
      <c r="B456" s="1801"/>
      <c r="C456" s="1805">
        <v>226508</v>
      </c>
      <c r="D456" s="1812" t="s">
        <v>14730</v>
      </c>
      <c r="E456" s="1805" t="s">
        <v>14738</v>
      </c>
      <c r="F456" s="1805" t="s">
        <v>908</v>
      </c>
      <c r="G456" s="1805" t="s">
        <v>462</v>
      </c>
      <c r="H456" s="1805" t="s">
        <v>463</v>
      </c>
      <c r="I456" s="1811" t="s">
        <v>1532</v>
      </c>
      <c r="J456" s="2705" t="s">
        <v>4579</v>
      </c>
      <c r="K456" s="2370" t="s">
        <v>1042</v>
      </c>
      <c r="L456" s="1807">
        <v>0.52430555555555558</v>
      </c>
      <c r="M456" s="1807">
        <v>0.60069444444444442</v>
      </c>
      <c r="N456" s="1801" t="s">
        <v>33</v>
      </c>
      <c r="O456" s="1807">
        <v>0.51388888888888884</v>
      </c>
      <c r="P456" s="2321" t="s">
        <v>34</v>
      </c>
      <c r="Q456" s="2321" t="s">
        <v>34</v>
      </c>
      <c r="R456" s="1801" t="s">
        <v>35</v>
      </c>
      <c r="S456" s="1801" t="s">
        <v>600</v>
      </c>
      <c r="T456" s="1801" t="s">
        <v>36</v>
      </c>
      <c r="U456" s="1801" t="s">
        <v>367</v>
      </c>
      <c r="V456" s="2526">
        <f>L456-O456</f>
        <v>1.0416666666666741E-2</v>
      </c>
      <c r="W456" s="1801"/>
    </row>
    <row r="457" spans="1:23" s="1810" customFormat="1">
      <c r="A457" s="1801">
        <v>454</v>
      </c>
      <c r="B457" s="1801"/>
      <c r="C457" s="1805">
        <v>125218</v>
      </c>
      <c r="D457" s="1812" t="s">
        <v>14730</v>
      </c>
      <c r="E457" s="1805" t="s">
        <v>11891</v>
      </c>
      <c r="F457" s="1805" t="s">
        <v>748</v>
      </c>
      <c r="G457" s="1805" t="s">
        <v>8197</v>
      </c>
      <c r="H457" s="1805" t="s">
        <v>215</v>
      </c>
      <c r="I457" s="1811" t="s">
        <v>1659</v>
      </c>
      <c r="J457" s="2705" t="s">
        <v>4579</v>
      </c>
      <c r="K457" s="2370" t="s">
        <v>651</v>
      </c>
      <c r="L457" s="1807">
        <v>0.37847222222222221</v>
      </c>
      <c r="M457" s="1807">
        <v>0.59375</v>
      </c>
      <c r="N457" s="1801" t="s">
        <v>219</v>
      </c>
      <c r="O457" s="1807">
        <v>0.375</v>
      </c>
      <c r="P457" s="2321" t="s">
        <v>34</v>
      </c>
      <c r="Q457" s="2321" t="s">
        <v>34</v>
      </c>
      <c r="R457" s="1801" t="s">
        <v>36</v>
      </c>
      <c r="S457" s="1801" t="s">
        <v>35</v>
      </c>
      <c r="T457" s="1801" t="s">
        <v>35</v>
      </c>
      <c r="U457" s="1801" t="s">
        <v>545</v>
      </c>
      <c r="V457" s="2526">
        <f>L457-O457</f>
        <v>3.4722222222222099E-3</v>
      </c>
      <c r="W457" s="1801"/>
    </row>
    <row r="458" spans="1:23" s="1810" customFormat="1">
      <c r="A458" s="1801">
        <v>455</v>
      </c>
      <c r="B458" s="1801"/>
      <c r="C458" s="1805">
        <v>230400</v>
      </c>
      <c r="D458" s="1812" t="s">
        <v>14730</v>
      </c>
      <c r="E458" s="1805" t="s">
        <v>14739</v>
      </c>
      <c r="F458" s="1805" t="s">
        <v>475</v>
      </c>
      <c r="G458" s="1805" t="s">
        <v>9210</v>
      </c>
      <c r="H458" s="1805" t="s">
        <v>389</v>
      </c>
      <c r="I458" s="1805" t="s">
        <v>394</v>
      </c>
      <c r="J458" s="2705" t="s">
        <v>4579</v>
      </c>
      <c r="K458" s="2376" t="s">
        <v>65</v>
      </c>
      <c r="L458" s="1807">
        <v>0.51736111111111116</v>
      </c>
      <c r="M458" s="1807">
        <v>0.59722222222222221</v>
      </c>
      <c r="N458" s="1801" t="s">
        <v>33</v>
      </c>
      <c r="O458" s="1807">
        <v>0.51041666666666663</v>
      </c>
      <c r="P458" s="2321" t="s">
        <v>34</v>
      </c>
      <c r="Q458" s="2321" t="s">
        <v>34</v>
      </c>
      <c r="R458" s="1801" t="s">
        <v>35</v>
      </c>
      <c r="S458" s="1801" t="s">
        <v>600</v>
      </c>
      <c r="T458" s="1801" t="s">
        <v>36</v>
      </c>
      <c r="U458" s="1801" t="s">
        <v>367</v>
      </c>
      <c r="V458" s="2526">
        <f>L458-O458</f>
        <v>6.9444444444445308E-3</v>
      </c>
      <c r="W458" s="1801"/>
    </row>
    <row r="459" spans="1:23" s="1810" customFormat="1">
      <c r="A459" s="1801">
        <v>456</v>
      </c>
      <c r="B459" s="1801"/>
      <c r="C459" s="1805">
        <v>228037</v>
      </c>
      <c r="D459" s="1812" t="s">
        <v>14730</v>
      </c>
      <c r="E459" s="1805" t="s">
        <v>14740</v>
      </c>
      <c r="F459" s="1805" t="s">
        <v>1826</v>
      </c>
      <c r="G459" s="1805" t="s">
        <v>11467</v>
      </c>
      <c r="H459" s="1805" t="s">
        <v>41</v>
      </c>
      <c r="I459" s="1805" t="s">
        <v>14741</v>
      </c>
      <c r="J459" s="2705" t="s">
        <v>4579</v>
      </c>
      <c r="K459" s="2370" t="s">
        <v>3504</v>
      </c>
      <c r="L459" s="1807">
        <v>0.48125000000000001</v>
      </c>
      <c r="M459" s="1807">
        <v>0.52083333333333337</v>
      </c>
      <c r="N459" s="1801" t="s">
        <v>33</v>
      </c>
      <c r="O459" s="1807">
        <v>0.47569444444444442</v>
      </c>
      <c r="P459" s="2321" t="s">
        <v>34</v>
      </c>
      <c r="Q459" s="2321" t="s">
        <v>34</v>
      </c>
      <c r="R459" s="1801" t="s">
        <v>35</v>
      </c>
      <c r="S459" s="1801" t="s">
        <v>600</v>
      </c>
      <c r="T459" s="1801" t="s">
        <v>36</v>
      </c>
      <c r="U459" s="1801" t="s">
        <v>367</v>
      </c>
      <c r="V459" s="2526">
        <f>L459-O459</f>
        <v>5.5555555555555913E-3</v>
      </c>
      <c r="W459" s="1801"/>
    </row>
    <row r="460" spans="1:23" s="1810" customFormat="1">
      <c r="A460" s="1801">
        <v>457</v>
      </c>
      <c r="B460" s="1801"/>
      <c r="C460" s="1805">
        <v>230124</v>
      </c>
      <c r="D460" s="1812" t="s">
        <v>14730</v>
      </c>
      <c r="E460" s="1805" t="s">
        <v>14742</v>
      </c>
      <c r="F460" s="1805" t="s">
        <v>461</v>
      </c>
      <c r="G460" s="1805" t="s">
        <v>11467</v>
      </c>
      <c r="H460" s="1805" t="s">
        <v>41</v>
      </c>
      <c r="I460" s="1811" t="s">
        <v>14743</v>
      </c>
      <c r="J460" s="2705" t="s">
        <v>4579</v>
      </c>
      <c r="K460" s="2377" t="s">
        <v>142</v>
      </c>
      <c r="L460" s="1807">
        <v>0.53611111111111109</v>
      </c>
      <c r="M460" s="1807">
        <v>0.59166666666666667</v>
      </c>
      <c r="N460" s="1801" t="s">
        <v>33</v>
      </c>
      <c r="O460" s="1807">
        <v>0.52777777777777779</v>
      </c>
      <c r="P460" s="2321" t="s">
        <v>34</v>
      </c>
      <c r="Q460" s="2321" t="s">
        <v>34</v>
      </c>
      <c r="R460" s="1801" t="s">
        <v>35</v>
      </c>
      <c r="S460" s="1801" t="s">
        <v>600</v>
      </c>
      <c r="T460" s="1801" t="s">
        <v>36</v>
      </c>
      <c r="U460" s="1801" t="s">
        <v>367</v>
      </c>
      <c r="V460" s="2526">
        <f>L460-O460</f>
        <v>8.3333333333333037E-3</v>
      </c>
      <c r="W460" s="1801"/>
    </row>
    <row r="461" spans="1:23" s="1810" customFormat="1">
      <c r="A461" s="1801">
        <v>458</v>
      </c>
      <c r="B461" s="1801"/>
      <c r="C461" s="1805">
        <v>219580</v>
      </c>
      <c r="D461" s="1812" t="s">
        <v>14730</v>
      </c>
      <c r="E461" s="1805" t="s">
        <v>14744</v>
      </c>
      <c r="F461" s="1805" t="s">
        <v>39</v>
      </c>
      <c r="G461" s="1805" t="s">
        <v>14280</v>
      </c>
      <c r="H461" s="1805" t="s">
        <v>92</v>
      </c>
      <c r="I461" s="1805" t="s">
        <v>4937</v>
      </c>
      <c r="J461" s="2705" t="s">
        <v>4579</v>
      </c>
      <c r="K461" s="2377" t="s">
        <v>1042</v>
      </c>
      <c r="L461" s="1807">
        <v>0.41666666666666669</v>
      </c>
      <c r="M461" s="1807">
        <v>0.52777777777777779</v>
      </c>
      <c r="N461" s="1801" t="s">
        <v>33</v>
      </c>
      <c r="O461" s="1807">
        <v>0.40625</v>
      </c>
      <c r="P461" s="2321" t="s">
        <v>34</v>
      </c>
      <c r="Q461" s="2321" t="s">
        <v>34</v>
      </c>
      <c r="R461" s="1801" t="s">
        <v>35</v>
      </c>
      <c r="S461" s="1801" t="s">
        <v>600</v>
      </c>
      <c r="T461" s="1801" t="s">
        <v>36</v>
      </c>
      <c r="U461" s="1801" t="s">
        <v>367</v>
      </c>
      <c r="V461" s="2526">
        <f>L461-O461</f>
        <v>1.0416666666666685E-2</v>
      </c>
      <c r="W461" s="1801"/>
    </row>
    <row r="462" spans="1:23" s="1810" customFormat="1">
      <c r="A462" s="1801">
        <v>459</v>
      </c>
      <c r="B462" s="1801"/>
      <c r="C462" s="1805">
        <v>147460</v>
      </c>
      <c r="D462" s="1812" t="s">
        <v>14730</v>
      </c>
      <c r="E462" s="1805" t="s">
        <v>14745</v>
      </c>
      <c r="F462" s="1805" t="s">
        <v>53</v>
      </c>
      <c r="G462" s="1805" t="s">
        <v>2072</v>
      </c>
      <c r="H462" s="1805" t="s">
        <v>215</v>
      </c>
      <c r="I462" s="1805" t="s">
        <v>5622</v>
      </c>
      <c r="J462" s="2705" t="s">
        <v>4579</v>
      </c>
      <c r="K462" s="2377" t="s">
        <v>659</v>
      </c>
      <c r="L462" s="1807">
        <v>0.34930555555555554</v>
      </c>
      <c r="M462" s="1807">
        <v>0.54166666666666663</v>
      </c>
      <c r="N462" s="1801" t="s">
        <v>219</v>
      </c>
      <c r="O462" s="1807">
        <v>0.34375</v>
      </c>
      <c r="P462" s="2321" t="s">
        <v>34</v>
      </c>
      <c r="Q462" s="2321" t="s">
        <v>34</v>
      </c>
      <c r="R462" s="1801" t="s">
        <v>35</v>
      </c>
      <c r="S462" s="1801" t="s">
        <v>600</v>
      </c>
      <c r="T462" s="1801" t="s">
        <v>36</v>
      </c>
      <c r="U462" s="1801" t="s">
        <v>367</v>
      </c>
      <c r="V462" s="2526">
        <f>L462-O462</f>
        <v>5.5555555555555358E-3</v>
      </c>
      <c r="W462" s="1801"/>
    </row>
    <row r="463" spans="1:23" s="1810" customFormat="1">
      <c r="A463" s="1801">
        <v>460</v>
      </c>
      <c r="B463" s="1801"/>
      <c r="C463" s="1805">
        <v>224953</v>
      </c>
      <c r="D463" s="1812" t="s">
        <v>14730</v>
      </c>
      <c r="E463" s="1805" t="s">
        <v>14746</v>
      </c>
      <c r="F463" s="1805" t="s">
        <v>199</v>
      </c>
      <c r="G463" s="1805" t="s">
        <v>14280</v>
      </c>
      <c r="H463" s="1805" t="s">
        <v>92</v>
      </c>
      <c r="I463" s="1805" t="s">
        <v>14747</v>
      </c>
      <c r="J463" s="2705" t="s">
        <v>4579</v>
      </c>
      <c r="K463" s="2377" t="s">
        <v>3610</v>
      </c>
      <c r="L463" s="1807">
        <v>0.58402777777777781</v>
      </c>
      <c r="M463" s="1807">
        <v>0.6875</v>
      </c>
      <c r="N463" s="1801" t="s">
        <v>33</v>
      </c>
      <c r="O463" s="1807">
        <v>0.57638888888888884</v>
      </c>
      <c r="P463" s="2321" t="s">
        <v>34</v>
      </c>
      <c r="Q463" s="2321" t="s">
        <v>34</v>
      </c>
      <c r="R463" s="1801" t="s">
        <v>35</v>
      </c>
      <c r="S463" s="1801" t="s">
        <v>600</v>
      </c>
      <c r="T463" s="1801" t="s">
        <v>36</v>
      </c>
      <c r="U463" s="1801" t="s">
        <v>367</v>
      </c>
      <c r="V463" s="2526">
        <f>L463-O463</f>
        <v>7.6388888888889728E-3</v>
      </c>
      <c r="W463" s="1801"/>
    </row>
    <row r="464" spans="1:23" s="1810" customFormat="1">
      <c r="A464" s="1801">
        <v>461</v>
      </c>
      <c r="B464" s="1801"/>
      <c r="C464" s="1805">
        <v>229615</v>
      </c>
      <c r="D464" s="1812" t="s">
        <v>14730</v>
      </c>
      <c r="E464" s="1805" t="s">
        <v>14748</v>
      </c>
      <c r="F464" s="1805" t="s">
        <v>932</v>
      </c>
      <c r="G464" s="1805" t="s">
        <v>28</v>
      </c>
      <c r="H464" s="1805" t="s">
        <v>29</v>
      </c>
      <c r="I464" s="1805" t="s">
        <v>128</v>
      </c>
      <c r="J464" s="2705" t="s">
        <v>188</v>
      </c>
      <c r="K464" s="2370" t="s">
        <v>3661</v>
      </c>
      <c r="L464" s="1807">
        <v>0.83333333333333337</v>
      </c>
      <c r="M464" s="1807">
        <v>0.88472222222222219</v>
      </c>
      <c r="N464" s="1801" t="s">
        <v>33</v>
      </c>
      <c r="O464" s="1807">
        <v>0.82638888888888884</v>
      </c>
      <c r="P464" s="2490" t="s">
        <v>34</v>
      </c>
      <c r="Q464" s="2490" t="s">
        <v>34</v>
      </c>
      <c r="R464" s="1801" t="s">
        <v>35</v>
      </c>
      <c r="S464" s="1801" t="s">
        <v>600</v>
      </c>
      <c r="T464" s="1801" t="s">
        <v>36</v>
      </c>
      <c r="U464" s="1801" t="s">
        <v>367</v>
      </c>
      <c r="V464" s="2526">
        <f>L464-O464</f>
        <v>6.9444444444445308E-3</v>
      </c>
      <c r="W464" s="1801"/>
    </row>
    <row r="465" spans="1:23" s="1810" customFormat="1">
      <c r="A465" s="1801">
        <v>462</v>
      </c>
      <c r="B465" s="1801"/>
      <c r="C465" s="1805">
        <v>152223</v>
      </c>
      <c r="D465" s="1812" t="s">
        <v>14730</v>
      </c>
      <c r="E465" s="1805" t="s">
        <v>14749</v>
      </c>
      <c r="F465" s="1805" t="s">
        <v>46</v>
      </c>
      <c r="G465" s="1805" t="s">
        <v>214</v>
      </c>
      <c r="H465" s="1805" t="s">
        <v>215</v>
      </c>
      <c r="I465" s="1805" t="s">
        <v>14750</v>
      </c>
      <c r="J465" s="2705" t="s">
        <v>94</v>
      </c>
      <c r="K465" s="2391" t="s">
        <v>4685</v>
      </c>
      <c r="L465" s="1807">
        <v>0.45347222222222222</v>
      </c>
      <c r="M465" s="1807">
        <v>0.67152777777777772</v>
      </c>
      <c r="N465" s="1801" t="s">
        <v>33</v>
      </c>
      <c r="O465" s="1807">
        <v>0.44444444444444442</v>
      </c>
      <c r="P465" s="2490" t="s">
        <v>34</v>
      </c>
      <c r="Q465" s="2490" t="s">
        <v>34</v>
      </c>
      <c r="R465" s="1801" t="s">
        <v>35</v>
      </c>
      <c r="S465" s="1801" t="s">
        <v>600</v>
      </c>
      <c r="T465" s="1801" t="s">
        <v>36</v>
      </c>
      <c r="U465" s="1801" t="s">
        <v>367</v>
      </c>
      <c r="V465" s="2526">
        <f>L465-O465</f>
        <v>9.0277777777778012E-3</v>
      </c>
      <c r="W465" s="1801"/>
    </row>
  </sheetData>
  <autoFilter ref="A3:X465" xr:uid="{E4098EAA-6A9A-488D-B8EE-D6430BC70A6D}"/>
  <mergeCells count="3">
    <mergeCell ref="A1:W1"/>
    <mergeCell ref="L2:M2"/>
    <mergeCell ref="P2:S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6FF5-E163-4485-9191-8C862F7615F1}">
  <dimension ref="A1:W570"/>
  <sheetViews>
    <sheetView topLeftCell="I2" workbookViewId="0">
      <selection activeCell="K3" sqref="K3"/>
    </sheetView>
  </sheetViews>
  <sheetFormatPr defaultRowHeight="15"/>
  <cols>
    <col min="5" max="5" width="29.28515625" customWidth="1"/>
    <col min="6" max="6" width="10.85546875" customWidth="1"/>
    <col min="7" max="7" width="33.85546875" customWidth="1"/>
    <col min="8" max="8" width="14.85546875" customWidth="1"/>
    <col min="9" max="9" width="55" customWidth="1"/>
    <col min="10" max="10" width="14.140625" customWidth="1"/>
    <col min="11" max="11" width="7.140625" customWidth="1"/>
    <col min="12" max="12" width="10.42578125" customWidth="1"/>
    <col min="13" max="13" width="9.5703125" customWidth="1"/>
    <col min="14" max="14" width="19.140625" customWidth="1"/>
    <col min="15" max="15" width="14.85546875" customWidth="1"/>
    <col min="16" max="16" width="14.42578125" customWidth="1"/>
    <col min="17" max="17" width="15.7109375" customWidth="1"/>
    <col min="18" max="18" width="15.5703125" customWidth="1"/>
    <col min="19" max="19" width="18.7109375" customWidth="1"/>
    <col min="20" max="20" width="31.85546875" customWidth="1"/>
    <col min="21" max="21" width="21.28515625" customWidth="1"/>
    <col min="23" max="23" width="18.28515625" customWidth="1"/>
  </cols>
  <sheetData>
    <row r="1" spans="1:23" ht="39" customHeight="1">
      <c r="A1" s="3445" t="s">
        <v>0</v>
      </c>
      <c r="B1" s="3445"/>
      <c r="C1" s="3445"/>
      <c r="D1" s="3445"/>
      <c r="E1" s="3445"/>
      <c r="F1" s="3445"/>
      <c r="G1" s="3445"/>
      <c r="H1" s="3445"/>
      <c r="I1" s="3445"/>
      <c r="J1" s="3445"/>
      <c r="K1" s="3445"/>
      <c r="L1" s="3445"/>
      <c r="M1" s="3445"/>
      <c r="N1" s="3445"/>
      <c r="O1" s="3445"/>
      <c r="P1" s="3445"/>
      <c r="Q1" s="3445"/>
      <c r="R1" s="3445"/>
      <c r="S1" s="3445"/>
      <c r="T1" s="3445"/>
      <c r="U1" s="3445"/>
      <c r="V1" s="3445"/>
      <c r="W1" s="3445"/>
    </row>
    <row r="2" spans="1:23" ht="24.75">
      <c r="A2" s="2679" t="s">
        <v>9336</v>
      </c>
      <c r="B2" s="2679" t="s">
        <v>9337</v>
      </c>
      <c r="C2" s="2679" t="s">
        <v>2</v>
      </c>
      <c r="D2" s="2679" t="s">
        <v>3</v>
      </c>
      <c r="E2" s="2680" t="s">
        <v>4</v>
      </c>
      <c r="F2" s="2679" t="s">
        <v>5</v>
      </c>
      <c r="G2" s="2680" t="s">
        <v>6</v>
      </c>
      <c r="H2" s="2679" t="s">
        <v>7</v>
      </c>
      <c r="I2" s="2680" t="s">
        <v>8</v>
      </c>
      <c r="J2" s="2679" t="s">
        <v>9</v>
      </c>
      <c r="K2" s="2681" t="s">
        <v>10</v>
      </c>
      <c r="L2" s="3488" t="s">
        <v>11</v>
      </c>
      <c r="M2" s="3488"/>
      <c r="N2" s="2679" t="s">
        <v>12</v>
      </c>
      <c r="O2" s="2679" t="s">
        <v>13</v>
      </c>
      <c r="P2" s="3488" t="s">
        <v>14</v>
      </c>
      <c r="Q2" s="3488"/>
      <c r="R2" s="3488"/>
      <c r="S2" s="3488"/>
      <c r="T2" s="2679" t="s">
        <v>15</v>
      </c>
      <c r="U2" s="2679" t="s">
        <v>16</v>
      </c>
      <c r="V2" s="2679"/>
      <c r="W2" s="2682"/>
    </row>
    <row r="3" spans="1:23" ht="37.5">
      <c r="A3" s="2740"/>
      <c r="B3" s="2741"/>
      <c r="C3" s="2742"/>
      <c r="D3" s="2742"/>
      <c r="E3" s="2743"/>
      <c r="F3" s="2742"/>
      <c r="G3" s="2744"/>
      <c r="H3" s="2742"/>
      <c r="I3" s="2743"/>
      <c r="J3" s="2740"/>
      <c r="K3" s="2745"/>
      <c r="L3" s="2740" t="s">
        <v>17</v>
      </c>
      <c r="M3" s="2740" t="s">
        <v>18</v>
      </c>
      <c r="N3" s="2740" t="s">
        <v>12</v>
      </c>
      <c r="O3" s="2740" t="s">
        <v>13</v>
      </c>
      <c r="P3" s="2740" t="s">
        <v>19</v>
      </c>
      <c r="Q3" s="2740" t="s">
        <v>20</v>
      </c>
      <c r="R3" s="2740" t="s">
        <v>21</v>
      </c>
      <c r="S3" s="2740" t="s">
        <v>22</v>
      </c>
      <c r="T3" s="2740" t="s">
        <v>15</v>
      </c>
      <c r="U3" s="2740"/>
      <c r="V3" s="2746" t="s">
        <v>24</v>
      </c>
      <c r="W3" s="2747" t="s">
        <v>5142</v>
      </c>
    </row>
    <row r="4" spans="1:23" s="1810" customFormat="1" ht="21.75" customHeight="1">
      <c r="A4" s="1801">
        <v>1</v>
      </c>
      <c r="B4" s="1801">
        <v>2120</v>
      </c>
      <c r="C4" s="2106">
        <v>231724</v>
      </c>
      <c r="D4" s="1802" t="s">
        <v>14751</v>
      </c>
      <c r="E4" s="2106" t="s">
        <v>14752</v>
      </c>
      <c r="F4" s="2106" t="s">
        <v>207</v>
      </c>
      <c r="G4" s="2106" t="s">
        <v>401</v>
      </c>
      <c r="H4" s="2106" t="s">
        <v>237</v>
      </c>
      <c r="I4" s="2106" t="s">
        <v>10286</v>
      </c>
      <c r="J4" s="1801" t="s">
        <v>188</v>
      </c>
      <c r="K4" s="1887" t="s">
        <v>885</v>
      </c>
      <c r="L4" s="1807">
        <v>0.45833333333333331</v>
      </c>
      <c r="M4" s="1807">
        <v>0.61805555555555558</v>
      </c>
      <c r="N4" s="1801" t="s">
        <v>33</v>
      </c>
      <c r="O4" s="1807">
        <v>0.4375</v>
      </c>
      <c r="P4" s="2714" t="s">
        <v>34</v>
      </c>
      <c r="Q4" s="2714" t="s">
        <v>34</v>
      </c>
      <c r="R4" s="1801" t="s">
        <v>600</v>
      </c>
      <c r="S4" s="1801" t="s">
        <v>600</v>
      </c>
      <c r="T4" s="1801" t="s">
        <v>36</v>
      </c>
      <c r="U4" s="1801" t="s">
        <v>492</v>
      </c>
      <c r="V4" s="2526">
        <f>L4-O4</f>
        <v>2.0833333333333315E-2</v>
      </c>
      <c r="W4" s="1801"/>
    </row>
    <row r="5" spans="1:23" s="1810" customFormat="1" ht="21" customHeight="1">
      <c r="A5" s="1801">
        <v>2</v>
      </c>
      <c r="B5" s="1801">
        <v>6621</v>
      </c>
      <c r="C5" s="2106">
        <v>77571</v>
      </c>
      <c r="D5" s="1801" t="s">
        <v>14751</v>
      </c>
      <c r="E5" s="2106" t="s">
        <v>14753</v>
      </c>
      <c r="F5" s="2106" t="s">
        <v>759</v>
      </c>
      <c r="G5" s="2106" t="s">
        <v>1559</v>
      </c>
      <c r="H5" s="2106" t="s">
        <v>29</v>
      </c>
      <c r="I5" s="2106" t="s">
        <v>128</v>
      </c>
      <c r="J5" s="1801" t="s">
        <v>188</v>
      </c>
      <c r="K5" s="1887" t="s">
        <v>423</v>
      </c>
      <c r="L5" s="1807">
        <v>1.0416666666666666E-2</v>
      </c>
      <c r="M5" s="1807">
        <v>7.6388888888888895E-2</v>
      </c>
      <c r="N5" s="1801" t="s">
        <v>33</v>
      </c>
      <c r="O5" s="1807">
        <v>3.472222222222222E-3</v>
      </c>
      <c r="P5" s="2714" t="s">
        <v>34</v>
      </c>
      <c r="Q5" s="2714" t="s">
        <v>34</v>
      </c>
      <c r="R5" s="1801" t="s">
        <v>36</v>
      </c>
      <c r="S5" s="1801" t="s">
        <v>35</v>
      </c>
      <c r="T5" s="1801" t="s">
        <v>36</v>
      </c>
      <c r="U5" s="1801" t="s">
        <v>33</v>
      </c>
      <c r="V5" s="2526">
        <f>L5-O5</f>
        <v>6.9444444444444441E-3</v>
      </c>
      <c r="W5" s="1801"/>
    </row>
    <row r="6" spans="1:23" s="1810" customFormat="1" ht="21.75" customHeight="1">
      <c r="A6" s="1801">
        <v>3</v>
      </c>
      <c r="B6" s="1801">
        <v>2418</v>
      </c>
      <c r="C6" s="2345">
        <v>229729</v>
      </c>
      <c r="D6" s="1801" t="s">
        <v>14754</v>
      </c>
      <c r="E6" s="2345" t="s">
        <v>14755</v>
      </c>
      <c r="F6" s="2345" t="s">
        <v>969</v>
      </c>
      <c r="G6" s="2345" t="s">
        <v>773</v>
      </c>
      <c r="H6" s="2345" t="s">
        <v>3346</v>
      </c>
      <c r="I6" s="2345" t="s">
        <v>100</v>
      </c>
      <c r="J6" s="1801" t="s">
        <v>31</v>
      </c>
      <c r="K6" s="1887" t="s">
        <v>1042</v>
      </c>
      <c r="L6" s="1807">
        <v>0.35416666666666669</v>
      </c>
      <c r="M6" s="1807">
        <v>0.65625</v>
      </c>
      <c r="N6" s="1801" t="s">
        <v>33</v>
      </c>
      <c r="O6" s="1807">
        <v>0.35069444444444442</v>
      </c>
      <c r="P6" s="2714" t="s">
        <v>34</v>
      </c>
      <c r="Q6" s="2714" t="s">
        <v>34</v>
      </c>
      <c r="R6" s="1801" t="s">
        <v>600</v>
      </c>
      <c r="S6" s="1801" t="s">
        <v>600</v>
      </c>
      <c r="T6" s="1801" t="s">
        <v>36</v>
      </c>
      <c r="U6" s="1801" t="s">
        <v>492</v>
      </c>
      <c r="V6" s="2526">
        <f>L6-O6</f>
        <v>3.4722222222222654E-3</v>
      </c>
      <c r="W6" s="2347">
        <v>9810403519</v>
      </c>
    </row>
    <row r="7" spans="1:23" s="1810" customFormat="1">
      <c r="A7" s="1801">
        <v>4</v>
      </c>
      <c r="B7" s="1801">
        <v>2128</v>
      </c>
      <c r="C7" s="2345">
        <v>218155</v>
      </c>
      <c r="D7" s="1801" t="s">
        <v>14754</v>
      </c>
      <c r="E7" s="2345" t="s">
        <v>6184</v>
      </c>
      <c r="F7" s="2345" t="s">
        <v>1081</v>
      </c>
      <c r="G7" s="2345" t="s">
        <v>10747</v>
      </c>
      <c r="H7" s="2345" t="s">
        <v>3369</v>
      </c>
      <c r="I7" s="2345" t="s">
        <v>14756</v>
      </c>
      <c r="J7" s="1801" t="s">
        <v>94</v>
      </c>
      <c r="K7" s="1887" t="s">
        <v>11767</v>
      </c>
      <c r="L7" s="1807">
        <v>0.38194444444444442</v>
      </c>
      <c r="M7" s="1807">
        <v>0.58333333333333337</v>
      </c>
      <c r="N7" s="1801" t="s">
        <v>411</v>
      </c>
      <c r="O7" s="1807">
        <v>0.375</v>
      </c>
      <c r="P7" s="2714" t="s">
        <v>34</v>
      </c>
      <c r="Q7" s="2714" t="s">
        <v>34</v>
      </c>
      <c r="R7" s="1801" t="s">
        <v>600</v>
      </c>
      <c r="S7" s="1801" t="s">
        <v>600</v>
      </c>
      <c r="T7" s="1801" t="s">
        <v>36</v>
      </c>
      <c r="U7" s="1801" t="s">
        <v>492</v>
      </c>
      <c r="V7" s="2526">
        <f>L7-O7</f>
        <v>6.9444444444444198E-3</v>
      </c>
      <c r="W7" s="2345">
        <v>9802900573</v>
      </c>
    </row>
    <row r="8" spans="1:23" s="1810" customFormat="1">
      <c r="A8" s="1801">
        <v>5</v>
      </c>
      <c r="B8" s="1801">
        <v>2124</v>
      </c>
      <c r="C8" s="2345">
        <v>219296</v>
      </c>
      <c r="D8" s="1801" t="s">
        <v>14754</v>
      </c>
      <c r="E8" s="2345" t="s">
        <v>14757</v>
      </c>
      <c r="F8" s="2345" t="s">
        <v>3743</v>
      </c>
      <c r="G8" s="2345" t="s">
        <v>98</v>
      </c>
      <c r="H8" s="2345" t="s">
        <v>3346</v>
      </c>
      <c r="I8" s="2345" t="s">
        <v>3039</v>
      </c>
      <c r="J8" s="1801" t="s">
        <v>94</v>
      </c>
      <c r="K8" s="1887" t="s">
        <v>5020</v>
      </c>
      <c r="L8" s="1807">
        <v>0.58750000000000002</v>
      </c>
      <c r="M8" s="1807">
        <v>0.67986111111111114</v>
      </c>
      <c r="N8" s="1801" t="s">
        <v>33</v>
      </c>
      <c r="O8" s="1807">
        <v>0.57638888888888884</v>
      </c>
      <c r="P8" s="2714" t="s">
        <v>34</v>
      </c>
      <c r="Q8" s="2714" t="s">
        <v>34</v>
      </c>
      <c r="R8" s="1801" t="s">
        <v>600</v>
      </c>
      <c r="S8" s="1801" t="s">
        <v>600</v>
      </c>
      <c r="T8" s="1801" t="s">
        <v>36</v>
      </c>
      <c r="U8" s="1801" t="s">
        <v>492</v>
      </c>
      <c r="V8" s="2526">
        <f>L8-O8</f>
        <v>1.1111111111111183E-2</v>
      </c>
      <c r="W8" s="2345">
        <v>9667008673</v>
      </c>
    </row>
    <row r="9" spans="1:23" s="1810" customFormat="1">
      <c r="A9" s="1801">
        <v>6</v>
      </c>
      <c r="B9" s="1801"/>
      <c r="C9" s="2345">
        <v>231511</v>
      </c>
      <c r="D9" s="1801" t="s">
        <v>14758</v>
      </c>
      <c r="E9" s="2345" t="s">
        <v>14759</v>
      </c>
      <c r="F9" s="2345" t="s">
        <v>192</v>
      </c>
      <c r="G9" s="2345" t="s">
        <v>320</v>
      </c>
      <c r="H9" s="2345" t="s">
        <v>408</v>
      </c>
      <c r="I9" s="2346" t="s">
        <v>14760</v>
      </c>
      <c r="J9" s="1801" t="s">
        <v>31</v>
      </c>
      <c r="K9" s="1887" t="s">
        <v>56</v>
      </c>
      <c r="L9" s="1807">
        <v>0.39444444444444443</v>
      </c>
      <c r="M9" s="1807">
        <v>0.625</v>
      </c>
      <c r="N9" s="1801" t="s">
        <v>33</v>
      </c>
      <c r="O9" s="1807">
        <v>0.38541666666666669</v>
      </c>
      <c r="P9" s="2714" t="s">
        <v>34</v>
      </c>
      <c r="Q9" s="2714" t="s">
        <v>34</v>
      </c>
      <c r="R9" s="1801" t="s">
        <v>600</v>
      </c>
      <c r="S9" s="1801" t="s">
        <v>600</v>
      </c>
      <c r="T9" s="1801" t="s">
        <v>36</v>
      </c>
      <c r="U9" s="1801" t="s">
        <v>492</v>
      </c>
      <c r="V9" s="2526">
        <f>L9-O9</f>
        <v>9.0277777777777457E-3</v>
      </c>
      <c r="W9" s="2345">
        <v>9761841048</v>
      </c>
    </row>
    <row r="10" spans="1:23" s="1810" customFormat="1">
      <c r="A10" s="1801">
        <v>7</v>
      </c>
      <c r="B10" s="1801"/>
      <c r="C10" s="2345">
        <v>179830</v>
      </c>
      <c r="D10" s="1801" t="s">
        <v>14758</v>
      </c>
      <c r="E10" s="2345" t="s">
        <v>14761</v>
      </c>
      <c r="F10" s="2345" t="s">
        <v>1173</v>
      </c>
      <c r="G10" s="2345" t="s">
        <v>401</v>
      </c>
      <c r="H10" s="2345" t="s">
        <v>237</v>
      </c>
      <c r="I10" s="2345" t="s">
        <v>7858</v>
      </c>
      <c r="J10" s="1801" t="s">
        <v>31</v>
      </c>
      <c r="K10" s="1887" t="s">
        <v>3524</v>
      </c>
      <c r="L10" s="1807">
        <v>0.64513888888888893</v>
      </c>
      <c r="M10" s="1807">
        <v>0.68055555555555558</v>
      </c>
      <c r="N10" s="1801" t="s">
        <v>33</v>
      </c>
      <c r="O10" s="1807">
        <v>0.63541666666666663</v>
      </c>
      <c r="P10" s="2714" t="s">
        <v>34</v>
      </c>
      <c r="Q10" s="2714" t="s">
        <v>34</v>
      </c>
      <c r="R10" s="1801" t="s">
        <v>600</v>
      </c>
      <c r="S10" s="1801" t="s">
        <v>600</v>
      </c>
      <c r="T10" s="1801" t="s">
        <v>36</v>
      </c>
      <c r="U10" s="1801" t="s">
        <v>492</v>
      </c>
      <c r="V10" s="2526">
        <f>L10-O10</f>
        <v>9.7222222222222987E-3</v>
      </c>
      <c r="W10" s="2345">
        <v>9205095768</v>
      </c>
    </row>
    <row r="11" spans="1:23" s="1810" customFormat="1" ht="17.25" customHeight="1">
      <c r="A11" s="1801">
        <v>8</v>
      </c>
      <c r="B11" s="1801"/>
      <c r="C11" s="2345">
        <v>230821</v>
      </c>
      <c r="D11" s="1801" t="s">
        <v>14758</v>
      </c>
      <c r="E11" s="2345" t="s">
        <v>14762</v>
      </c>
      <c r="F11" s="2345" t="s">
        <v>810</v>
      </c>
      <c r="G11" s="2346" t="s">
        <v>6682</v>
      </c>
      <c r="H11" s="2345" t="s">
        <v>2362</v>
      </c>
      <c r="I11" s="2346" t="s">
        <v>14763</v>
      </c>
      <c r="J11" s="1801" t="s">
        <v>31</v>
      </c>
      <c r="K11" s="1887" t="s">
        <v>885</v>
      </c>
      <c r="L11" s="1807">
        <v>0.3611111111111111</v>
      </c>
      <c r="M11" s="1807">
        <v>0.625</v>
      </c>
      <c r="N11" s="1801" t="s">
        <v>33</v>
      </c>
      <c r="O11" s="1807">
        <v>0.35416666666666669</v>
      </c>
      <c r="P11" s="2714" t="s">
        <v>34</v>
      </c>
      <c r="Q11" s="2714" t="s">
        <v>34</v>
      </c>
      <c r="R11" s="1801" t="s">
        <v>600</v>
      </c>
      <c r="S11" s="1801" t="s">
        <v>600</v>
      </c>
      <c r="T11" s="1801" t="s">
        <v>36</v>
      </c>
      <c r="U11" s="1801" t="s">
        <v>492</v>
      </c>
      <c r="V11" s="2526">
        <f>L11-O11</f>
        <v>6.9444444444444198E-3</v>
      </c>
      <c r="W11" s="2345">
        <v>9540672895</v>
      </c>
    </row>
    <row r="12" spans="1:23">
      <c r="A12" s="1801">
        <v>9</v>
      </c>
      <c r="B12" s="775"/>
      <c r="C12" s="2350">
        <v>229990</v>
      </c>
      <c r="D12" s="775" t="s">
        <v>14758</v>
      </c>
      <c r="E12" s="2350" t="s">
        <v>14764</v>
      </c>
      <c r="F12" s="2350" t="s">
        <v>140</v>
      </c>
      <c r="G12" s="2350" t="s">
        <v>183</v>
      </c>
      <c r="H12" s="2350" t="s">
        <v>70</v>
      </c>
      <c r="I12" s="2350" t="s">
        <v>13125</v>
      </c>
      <c r="J12" s="775" t="s">
        <v>31</v>
      </c>
      <c r="K12" s="775"/>
      <c r="L12" s="775"/>
      <c r="M12" s="775"/>
      <c r="N12" s="1281" t="s">
        <v>367</v>
      </c>
      <c r="O12" s="775"/>
      <c r="P12" s="2365"/>
      <c r="Q12" s="2365"/>
      <c r="R12" s="775"/>
      <c r="S12" s="775"/>
      <c r="T12" s="775"/>
      <c r="U12" s="775"/>
      <c r="V12" s="904">
        <f>L12-O12</f>
        <v>0</v>
      </c>
      <c r="W12" s="2350">
        <v>9650609285</v>
      </c>
    </row>
    <row r="13" spans="1:23">
      <c r="A13" s="1801">
        <v>10</v>
      </c>
      <c r="B13" s="775"/>
      <c r="C13" s="2350">
        <v>170473</v>
      </c>
      <c r="D13" s="1013" t="s">
        <v>14754</v>
      </c>
      <c r="E13" s="2350" t="s">
        <v>14765</v>
      </c>
      <c r="F13" s="2350" t="s">
        <v>376</v>
      </c>
      <c r="G13" s="2350" t="s">
        <v>183</v>
      </c>
      <c r="H13" s="2350" t="s">
        <v>70</v>
      </c>
      <c r="I13" s="2350" t="s">
        <v>11209</v>
      </c>
      <c r="J13" s="775" t="s">
        <v>31</v>
      </c>
      <c r="K13" s="775"/>
      <c r="L13" s="775"/>
      <c r="M13" s="775"/>
      <c r="N13" s="1281" t="s">
        <v>367</v>
      </c>
      <c r="O13" s="775"/>
      <c r="P13" s="2365"/>
      <c r="Q13" s="2365"/>
      <c r="R13" s="775"/>
      <c r="S13" s="775"/>
      <c r="T13" s="775"/>
      <c r="U13" s="775"/>
      <c r="V13" s="904">
        <f>L13-O13</f>
        <v>0</v>
      </c>
      <c r="W13" s="1996">
        <v>9205407113</v>
      </c>
    </row>
    <row r="14" spans="1:23">
      <c r="A14" s="1801">
        <v>11</v>
      </c>
      <c r="B14" s="775">
        <v>4607</v>
      </c>
      <c r="C14" s="2350">
        <v>108825</v>
      </c>
      <c r="D14" s="775" t="s">
        <v>14754</v>
      </c>
      <c r="E14" s="2350" t="s">
        <v>14766</v>
      </c>
      <c r="F14" s="2350" t="s">
        <v>829</v>
      </c>
      <c r="G14" s="2350" t="s">
        <v>69</v>
      </c>
      <c r="H14" s="2350" t="s">
        <v>70</v>
      </c>
      <c r="I14" s="2350" t="s">
        <v>11480</v>
      </c>
      <c r="J14" s="775" t="s">
        <v>31</v>
      </c>
      <c r="K14" s="775"/>
      <c r="L14" s="775"/>
      <c r="M14" s="775"/>
      <c r="N14" s="1281" t="s">
        <v>367</v>
      </c>
      <c r="O14" s="775"/>
      <c r="P14" s="2365"/>
      <c r="Q14" s="2365"/>
      <c r="R14" s="775"/>
      <c r="S14" s="775"/>
      <c r="T14" s="775"/>
      <c r="U14" s="775"/>
      <c r="V14" s="904">
        <f>L14-O14</f>
        <v>0</v>
      </c>
      <c r="W14" s="2350">
        <v>9268723629</v>
      </c>
    </row>
    <row r="15" spans="1:23">
      <c r="A15" s="1801">
        <v>12</v>
      </c>
      <c r="B15" s="775">
        <v>4530</v>
      </c>
      <c r="C15" s="2350">
        <v>196329</v>
      </c>
      <c r="D15" s="775" t="s">
        <v>14754</v>
      </c>
      <c r="E15" s="2350" t="s">
        <v>14767</v>
      </c>
      <c r="F15" s="2350" t="s">
        <v>6677</v>
      </c>
      <c r="G15" s="2350" t="s">
        <v>69</v>
      </c>
      <c r="H15" s="2350" t="s">
        <v>70</v>
      </c>
      <c r="I15" s="2350" t="s">
        <v>13125</v>
      </c>
      <c r="J15" s="775" t="s">
        <v>31</v>
      </c>
      <c r="K15" s="775"/>
      <c r="L15" s="775"/>
      <c r="M15" s="775"/>
      <c r="N15" s="1281" t="s">
        <v>367</v>
      </c>
      <c r="O15" s="775"/>
      <c r="P15" s="2365"/>
      <c r="Q15" s="2365"/>
      <c r="R15" s="775"/>
      <c r="S15" s="775"/>
      <c r="T15" s="775"/>
      <c r="U15" s="775"/>
      <c r="V15" s="904">
        <f>L15-O15</f>
        <v>0</v>
      </c>
      <c r="W15" s="2350">
        <v>9557664879</v>
      </c>
    </row>
    <row r="16" spans="1:23" s="1810" customFormat="1">
      <c r="A16" s="1801">
        <v>13</v>
      </c>
      <c r="B16" s="1801">
        <v>4521</v>
      </c>
      <c r="C16" s="2014">
        <v>227970</v>
      </c>
      <c r="D16" s="1801" t="s">
        <v>14754</v>
      </c>
      <c r="E16" s="2014" t="s">
        <v>14768</v>
      </c>
      <c r="F16" s="2014" t="s">
        <v>46</v>
      </c>
      <c r="G16" s="2014" t="s">
        <v>13630</v>
      </c>
      <c r="H16" s="2014" t="s">
        <v>2226</v>
      </c>
      <c r="I16" s="2172" t="s">
        <v>10256</v>
      </c>
      <c r="J16" s="1801" t="s">
        <v>31</v>
      </c>
      <c r="K16" s="1885" t="s">
        <v>303</v>
      </c>
      <c r="L16" s="1807">
        <v>0.57638888888888884</v>
      </c>
      <c r="M16" s="1807">
        <v>0.63541666666666663</v>
      </c>
      <c r="N16" s="1801" t="s">
        <v>33</v>
      </c>
      <c r="O16" s="1807">
        <v>0.5625</v>
      </c>
      <c r="P16" s="2336" t="s">
        <v>34</v>
      </c>
      <c r="Q16" s="2336" t="s">
        <v>34</v>
      </c>
      <c r="R16" s="1801" t="s">
        <v>600</v>
      </c>
      <c r="S16" s="1801" t="s">
        <v>600</v>
      </c>
      <c r="T16" s="1801" t="s">
        <v>36</v>
      </c>
      <c r="U16" s="1801" t="s">
        <v>492</v>
      </c>
      <c r="V16" s="2526">
        <f>L16-O16</f>
        <v>1.388888888888884E-2</v>
      </c>
      <c r="W16" s="2014">
        <v>9818942754</v>
      </c>
    </row>
    <row r="17" spans="1:23" s="1810" customFormat="1">
      <c r="A17" s="1801">
        <v>14</v>
      </c>
      <c r="B17" s="1801">
        <v>4554</v>
      </c>
      <c r="C17" s="2014">
        <v>4946</v>
      </c>
      <c r="D17" s="1801" t="s">
        <v>14754</v>
      </c>
      <c r="E17" s="2014" t="s">
        <v>14769</v>
      </c>
      <c r="F17" s="2014" t="s">
        <v>192</v>
      </c>
      <c r="G17" s="2014" t="s">
        <v>13630</v>
      </c>
      <c r="H17" s="2014" t="s">
        <v>2226</v>
      </c>
      <c r="I17" s="2014" t="s">
        <v>14770</v>
      </c>
      <c r="J17" s="1801" t="s">
        <v>31</v>
      </c>
      <c r="K17" s="1885" t="s">
        <v>176</v>
      </c>
      <c r="L17" s="1807">
        <v>0.6381944444444444</v>
      </c>
      <c r="M17" s="1807">
        <v>0.6875</v>
      </c>
      <c r="N17" s="1801" t="s">
        <v>33</v>
      </c>
      <c r="O17" s="1807">
        <v>0.62847222222222221</v>
      </c>
      <c r="P17" s="2336" t="s">
        <v>34</v>
      </c>
      <c r="Q17" s="2336" t="s">
        <v>34</v>
      </c>
      <c r="R17" s="1801" t="s">
        <v>600</v>
      </c>
      <c r="S17" s="1801" t="s">
        <v>600</v>
      </c>
      <c r="T17" s="1801" t="s">
        <v>36</v>
      </c>
      <c r="U17" s="1801" t="s">
        <v>492</v>
      </c>
      <c r="V17" s="2526">
        <f>L17-O17</f>
        <v>9.7222222222221877E-3</v>
      </c>
      <c r="W17" s="2014">
        <v>9971574738</v>
      </c>
    </row>
    <row r="18" spans="1:23" s="1810" customFormat="1">
      <c r="A18" s="1801">
        <v>15</v>
      </c>
      <c r="B18" s="1801">
        <v>4604</v>
      </c>
      <c r="C18" s="2014">
        <v>222636</v>
      </c>
      <c r="D18" s="1801" t="s">
        <v>14754</v>
      </c>
      <c r="E18" s="2014" t="s">
        <v>3084</v>
      </c>
      <c r="F18" s="2014" t="s">
        <v>1638</v>
      </c>
      <c r="G18" s="2014" t="s">
        <v>14280</v>
      </c>
      <c r="H18" s="2014" t="s">
        <v>2226</v>
      </c>
      <c r="I18" s="2014" t="s">
        <v>14771</v>
      </c>
      <c r="J18" s="1801" t="s">
        <v>31</v>
      </c>
      <c r="K18" s="1885" t="s">
        <v>3962</v>
      </c>
      <c r="L18" s="1807">
        <v>0.69097222222222221</v>
      </c>
      <c r="M18" s="1807">
        <v>0.77777777777777779</v>
      </c>
      <c r="N18" s="1801" t="s">
        <v>33</v>
      </c>
      <c r="O18" s="1807">
        <v>0.67708333333333337</v>
      </c>
      <c r="P18" s="2336" t="s">
        <v>34</v>
      </c>
      <c r="Q18" s="2336" t="s">
        <v>34</v>
      </c>
      <c r="R18" s="1801" t="s">
        <v>600</v>
      </c>
      <c r="S18" s="1801" t="s">
        <v>600</v>
      </c>
      <c r="T18" s="1801" t="s">
        <v>36</v>
      </c>
      <c r="U18" s="1801" t="s">
        <v>492</v>
      </c>
      <c r="V18" s="2526">
        <f>L18-O18</f>
        <v>1.388888888888884E-2</v>
      </c>
      <c r="W18" s="2014">
        <v>9650765409</v>
      </c>
    </row>
    <row r="19" spans="1:23" s="1810" customFormat="1">
      <c r="A19" s="1801">
        <v>16</v>
      </c>
      <c r="B19" s="1801">
        <v>4633</v>
      </c>
      <c r="C19" s="2014">
        <v>231452</v>
      </c>
      <c r="D19" s="1801" t="s">
        <v>14754</v>
      </c>
      <c r="E19" s="2014" t="s">
        <v>14772</v>
      </c>
      <c r="F19" s="2014" t="s">
        <v>419</v>
      </c>
      <c r="G19" s="2014" t="s">
        <v>617</v>
      </c>
      <c r="H19" s="2014" t="s">
        <v>463</v>
      </c>
      <c r="I19" s="2172" t="s">
        <v>977</v>
      </c>
      <c r="J19" s="1801" t="s">
        <v>31</v>
      </c>
      <c r="K19" s="1885" t="s">
        <v>1042</v>
      </c>
      <c r="L19" s="1807">
        <v>0.37638888888888888</v>
      </c>
      <c r="M19" s="1807">
        <v>0.45833333333333331</v>
      </c>
      <c r="N19" s="1801" t="s">
        <v>33</v>
      </c>
      <c r="O19" s="1807">
        <v>0.375</v>
      </c>
      <c r="P19" s="2336" t="s">
        <v>34</v>
      </c>
      <c r="Q19" s="2336" t="s">
        <v>34</v>
      </c>
      <c r="R19" s="1801" t="s">
        <v>600</v>
      </c>
      <c r="S19" s="1801" t="s">
        <v>600</v>
      </c>
      <c r="T19" s="1801" t="s">
        <v>36</v>
      </c>
      <c r="U19" s="1801" t="s">
        <v>492</v>
      </c>
      <c r="V19" s="2526">
        <f>L19-O19</f>
        <v>1.388888888888884E-3</v>
      </c>
      <c r="W19" s="2014">
        <v>9811267305</v>
      </c>
    </row>
    <row r="20" spans="1:23" s="1810" customFormat="1">
      <c r="A20" s="1801">
        <v>17</v>
      </c>
      <c r="B20" s="1801">
        <v>4620</v>
      </c>
      <c r="C20" s="2014">
        <v>229116</v>
      </c>
      <c r="D20" s="1801" t="s">
        <v>14754</v>
      </c>
      <c r="E20" s="2014" t="s">
        <v>14773</v>
      </c>
      <c r="F20" s="2014" t="s">
        <v>528</v>
      </c>
      <c r="G20" s="2014" t="s">
        <v>617</v>
      </c>
      <c r="H20" s="2014" t="s">
        <v>463</v>
      </c>
      <c r="I20" s="2172" t="s">
        <v>14164</v>
      </c>
      <c r="J20" s="1801" t="s">
        <v>31</v>
      </c>
      <c r="K20" s="1885" t="s">
        <v>651</v>
      </c>
      <c r="L20" s="1807">
        <v>0.47569444444444442</v>
      </c>
      <c r="M20" s="1807">
        <v>0.64930555555555558</v>
      </c>
      <c r="N20" s="1801" t="s">
        <v>33</v>
      </c>
      <c r="O20" s="1807">
        <v>0.47222222222222221</v>
      </c>
      <c r="P20" s="2336" t="s">
        <v>34</v>
      </c>
      <c r="Q20" s="2336" t="s">
        <v>34</v>
      </c>
      <c r="R20" s="1801" t="s">
        <v>36</v>
      </c>
      <c r="S20" s="1801" t="s">
        <v>35</v>
      </c>
      <c r="T20" s="1801" t="s">
        <v>36</v>
      </c>
      <c r="U20" s="1801" t="s">
        <v>33</v>
      </c>
      <c r="V20" s="2526">
        <f>L20-O20</f>
        <v>3.4722222222222099E-3</v>
      </c>
      <c r="W20" s="2014">
        <v>9810525314</v>
      </c>
    </row>
    <row r="21" spans="1:23" s="1810" customFormat="1">
      <c r="A21" s="1801">
        <v>18</v>
      </c>
      <c r="B21" s="1801">
        <v>4534</v>
      </c>
      <c r="C21" s="2014">
        <v>231111</v>
      </c>
      <c r="D21" s="1801" t="s">
        <v>14754</v>
      </c>
      <c r="E21" s="2014" t="s">
        <v>14774</v>
      </c>
      <c r="F21" s="2014" t="s">
        <v>1885</v>
      </c>
      <c r="G21" s="2014" t="s">
        <v>617</v>
      </c>
      <c r="H21" s="2014" t="s">
        <v>463</v>
      </c>
      <c r="I21" s="2172" t="s">
        <v>1797</v>
      </c>
      <c r="J21" s="1801" t="s">
        <v>31</v>
      </c>
      <c r="K21" s="1885" t="s">
        <v>65</v>
      </c>
      <c r="L21" s="1807">
        <v>0.67361111111111116</v>
      </c>
      <c r="M21" s="1807">
        <v>0.79861111111111116</v>
      </c>
      <c r="N21" s="1801" t="s">
        <v>33</v>
      </c>
      <c r="O21" s="1807">
        <v>0.66666666666666663</v>
      </c>
      <c r="P21" s="2336" t="s">
        <v>34</v>
      </c>
      <c r="Q21" s="2336" t="s">
        <v>34</v>
      </c>
      <c r="R21" s="1801" t="s">
        <v>600</v>
      </c>
      <c r="S21" s="1801" t="s">
        <v>600</v>
      </c>
      <c r="T21" s="1801" t="s">
        <v>36</v>
      </c>
      <c r="U21" s="1801" t="s">
        <v>492</v>
      </c>
      <c r="V21" s="2526">
        <f>L21-O21</f>
        <v>6.9444444444445308E-3</v>
      </c>
      <c r="W21" s="2014">
        <v>7042988752</v>
      </c>
    </row>
    <row r="22" spans="1:23" s="1810" customFormat="1">
      <c r="A22" s="1801">
        <v>19</v>
      </c>
      <c r="B22" s="1801">
        <v>4621</v>
      </c>
      <c r="C22" s="2014">
        <v>219302</v>
      </c>
      <c r="D22" s="1801" t="s">
        <v>14754</v>
      </c>
      <c r="E22" s="2014" t="s">
        <v>13906</v>
      </c>
      <c r="F22" s="2014" t="s">
        <v>3187</v>
      </c>
      <c r="G22" s="2014" t="s">
        <v>214</v>
      </c>
      <c r="H22" s="2014" t="s">
        <v>215</v>
      </c>
      <c r="I22" s="2014" t="s">
        <v>14775</v>
      </c>
      <c r="J22" s="1801" t="s">
        <v>31</v>
      </c>
      <c r="K22" s="1885" t="s">
        <v>3504</v>
      </c>
      <c r="L22" s="1807">
        <v>0.34513888888888888</v>
      </c>
      <c r="M22" s="1807">
        <v>0.41319444444444442</v>
      </c>
      <c r="N22" s="1801" t="s">
        <v>219</v>
      </c>
      <c r="O22" s="1807">
        <v>0.34375</v>
      </c>
      <c r="P22" s="2336" t="s">
        <v>34</v>
      </c>
      <c r="Q22" s="2336" t="s">
        <v>34</v>
      </c>
      <c r="R22" s="1801" t="s">
        <v>600</v>
      </c>
      <c r="S22" s="1801" t="s">
        <v>600</v>
      </c>
      <c r="T22" s="1801" t="s">
        <v>36</v>
      </c>
      <c r="U22" s="1801" t="s">
        <v>492</v>
      </c>
      <c r="V22" s="2526">
        <f>L22-O22</f>
        <v>1.388888888888884E-3</v>
      </c>
      <c r="W22" s="1997">
        <v>7982996816</v>
      </c>
    </row>
    <row r="23" spans="1:23" s="1810" customFormat="1">
      <c r="A23" s="1801">
        <v>20</v>
      </c>
      <c r="B23" s="1801">
        <v>4624</v>
      </c>
      <c r="C23" s="2014">
        <v>26627</v>
      </c>
      <c r="D23" s="1801" t="s">
        <v>14754</v>
      </c>
      <c r="E23" s="2014" t="s">
        <v>14776</v>
      </c>
      <c r="F23" s="2014" t="s">
        <v>140</v>
      </c>
      <c r="G23" s="2014" t="s">
        <v>214</v>
      </c>
      <c r="H23" s="2014" t="s">
        <v>215</v>
      </c>
      <c r="I23" s="2172" t="s">
        <v>14508</v>
      </c>
      <c r="J23" s="1801" t="s">
        <v>31</v>
      </c>
      <c r="K23" s="1885" t="s">
        <v>1018</v>
      </c>
      <c r="L23" s="1807">
        <v>0.4236111111111111</v>
      </c>
      <c r="M23" s="1807">
        <v>0.4826388888888889</v>
      </c>
      <c r="N23" s="1801" t="s">
        <v>219</v>
      </c>
      <c r="O23" s="1807">
        <v>0.41666666666666669</v>
      </c>
      <c r="P23" s="2336" t="s">
        <v>34</v>
      </c>
      <c r="Q23" s="2336" t="s">
        <v>34</v>
      </c>
      <c r="R23" s="1801" t="s">
        <v>600</v>
      </c>
      <c r="S23" s="1801" t="s">
        <v>600</v>
      </c>
      <c r="T23" s="1801" t="s">
        <v>36</v>
      </c>
      <c r="U23" s="1801" t="s">
        <v>492</v>
      </c>
      <c r="V23" s="2526">
        <f>L23-O23</f>
        <v>6.9444444444444198E-3</v>
      </c>
      <c r="W23" s="1997">
        <v>9936499829</v>
      </c>
    </row>
    <row r="24" spans="1:23" s="1810" customFormat="1">
      <c r="A24" s="1801">
        <v>21</v>
      </c>
      <c r="B24" s="1801">
        <v>4518</v>
      </c>
      <c r="C24" s="2014">
        <v>222726</v>
      </c>
      <c r="D24" s="1801" t="s">
        <v>14754</v>
      </c>
      <c r="E24" s="2014" t="s">
        <v>14777</v>
      </c>
      <c r="F24" s="2014" t="s">
        <v>755</v>
      </c>
      <c r="G24" s="2014" t="s">
        <v>214</v>
      </c>
      <c r="H24" s="2014" t="s">
        <v>215</v>
      </c>
      <c r="I24" s="2172" t="s">
        <v>14778</v>
      </c>
      <c r="J24" s="1801" t="s">
        <v>31</v>
      </c>
      <c r="K24" s="1885" t="s">
        <v>599</v>
      </c>
      <c r="L24" s="1807">
        <v>0.4861111111111111</v>
      </c>
      <c r="M24" s="1807">
        <v>0.52083333333333337</v>
      </c>
      <c r="N24" s="1801" t="s">
        <v>219</v>
      </c>
      <c r="O24" s="1807">
        <v>0.4826388888888889</v>
      </c>
      <c r="P24" s="2336" t="s">
        <v>34</v>
      </c>
      <c r="Q24" s="2336" t="s">
        <v>34</v>
      </c>
      <c r="R24" s="1801" t="s">
        <v>600</v>
      </c>
      <c r="S24" s="1801" t="s">
        <v>600</v>
      </c>
      <c r="T24" s="1801" t="s">
        <v>36</v>
      </c>
      <c r="U24" s="1801" t="s">
        <v>492</v>
      </c>
      <c r="V24" s="2526">
        <f>L24-O24</f>
        <v>3.4722222222222099E-3</v>
      </c>
      <c r="W24" s="1997">
        <v>8802177755</v>
      </c>
    </row>
    <row r="25" spans="1:23" s="1810" customFormat="1">
      <c r="A25" s="1801">
        <v>22</v>
      </c>
      <c r="B25" s="1801">
        <v>4522</v>
      </c>
      <c r="C25" s="2014">
        <v>229718</v>
      </c>
      <c r="D25" s="1801" t="s">
        <v>14754</v>
      </c>
      <c r="E25" s="2014" t="s">
        <v>14779</v>
      </c>
      <c r="F25" s="2014" t="s">
        <v>1638</v>
      </c>
      <c r="G25" s="2014" t="s">
        <v>28</v>
      </c>
      <c r="H25" s="2014" t="s">
        <v>29</v>
      </c>
      <c r="I25" s="2172" t="s">
        <v>7049</v>
      </c>
      <c r="J25" s="1801" t="s">
        <v>31</v>
      </c>
      <c r="K25" s="1885" t="s">
        <v>1018</v>
      </c>
      <c r="L25" s="1807">
        <v>0.52916666666666667</v>
      </c>
      <c r="M25" s="1807">
        <v>0.625</v>
      </c>
      <c r="N25" s="1801" t="s">
        <v>33</v>
      </c>
      <c r="O25" s="1807">
        <v>0.52430555555555558</v>
      </c>
      <c r="P25" s="2336" t="s">
        <v>34</v>
      </c>
      <c r="Q25" s="2336" t="s">
        <v>34</v>
      </c>
      <c r="R25" s="1801" t="s">
        <v>36</v>
      </c>
      <c r="S25" s="1801" t="s">
        <v>35</v>
      </c>
      <c r="T25" s="1801" t="s">
        <v>36</v>
      </c>
      <c r="U25" s="1801" t="s">
        <v>33</v>
      </c>
      <c r="V25" s="2526">
        <f>L25-O25</f>
        <v>4.8611111111110938E-3</v>
      </c>
      <c r="W25" s="1997">
        <v>9278310009</v>
      </c>
    </row>
    <row r="26" spans="1:23" s="1810" customFormat="1">
      <c r="A26" s="1801">
        <v>23</v>
      </c>
      <c r="B26" s="1801">
        <v>3115</v>
      </c>
      <c r="C26" s="2014">
        <v>230393</v>
      </c>
      <c r="D26" s="1801" t="s">
        <v>14754</v>
      </c>
      <c r="E26" s="2014" t="s">
        <v>14780</v>
      </c>
      <c r="F26" s="2014" t="s">
        <v>122</v>
      </c>
      <c r="G26" s="2014" t="s">
        <v>13630</v>
      </c>
      <c r="H26" s="2014" t="s">
        <v>2226</v>
      </c>
      <c r="I26" s="2014" t="s">
        <v>14781</v>
      </c>
      <c r="J26" s="1801" t="s">
        <v>31</v>
      </c>
      <c r="K26" s="1885" t="s">
        <v>168</v>
      </c>
      <c r="L26" s="1807">
        <v>0.62916666666666665</v>
      </c>
      <c r="M26" s="1807">
        <v>0.67361111111111116</v>
      </c>
      <c r="N26" s="1801" t="s">
        <v>33</v>
      </c>
      <c r="O26" s="1807">
        <v>0.625</v>
      </c>
      <c r="P26" s="2336" t="s">
        <v>34</v>
      </c>
      <c r="Q26" s="2336" t="s">
        <v>34</v>
      </c>
      <c r="R26" s="1801" t="s">
        <v>600</v>
      </c>
      <c r="S26" s="1801" t="s">
        <v>600</v>
      </c>
      <c r="T26" s="1801" t="s">
        <v>36</v>
      </c>
      <c r="U26" s="1801" t="s">
        <v>492</v>
      </c>
      <c r="V26" s="2526">
        <f>L26-O26</f>
        <v>4.1666666666666519E-3</v>
      </c>
      <c r="W26" s="1997">
        <v>9470597190</v>
      </c>
    </row>
    <row r="27" spans="1:23" s="1810" customFormat="1">
      <c r="A27" s="1801">
        <v>24</v>
      </c>
      <c r="B27" s="1801">
        <v>4623</v>
      </c>
      <c r="C27" s="2014">
        <v>229528</v>
      </c>
      <c r="D27" s="1801" t="s">
        <v>14754</v>
      </c>
      <c r="E27" s="2014" t="s">
        <v>14782</v>
      </c>
      <c r="F27" s="2014" t="s">
        <v>213</v>
      </c>
      <c r="G27" s="2014" t="s">
        <v>13602</v>
      </c>
      <c r="H27" s="2014" t="s">
        <v>2226</v>
      </c>
      <c r="I27" s="2014" t="s">
        <v>888</v>
      </c>
      <c r="J27" s="1801" t="s">
        <v>31</v>
      </c>
      <c r="K27" s="1885" t="s">
        <v>606</v>
      </c>
      <c r="L27" s="1807">
        <v>0.6791666666666667</v>
      </c>
      <c r="M27" s="2715">
        <v>0.72916666666666663</v>
      </c>
      <c r="N27" s="1801" t="s">
        <v>33</v>
      </c>
      <c r="O27" s="1807">
        <v>0.67361111111111116</v>
      </c>
      <c r="P27" s="2336" t="s">
        <v>34</v>
      </c>
      <c r="Q27" s="2336" t="s">
        <v>34</v>
      </c>
      <c r="R27" s="1801" t="s">
        <v>600</v>
      </c>
      <c r="S27" s="1801" t="s">
        <v>600</v>
      </c>
      <c r="T27" s="1801" t="s">
        <v>36</v>
      </c>
      <c r="U27" s="1801" t="s">
        <v>492</v>
      </c>
      <c r="V27" s="2526">
        <f>L27-O27</f>
        <v>5.5555555555555358E-3</v>
      </c>
      <c r="W27" s="1997">
        <v>6396170951</v>
      </c>
    </row>
    <row r="28" spans="1:23" s="1810" customFormat="1" ht="30.75">
      <c r="A28" s="1801">
        <v>25</v>
      </c>
      <c r="B28" s="1801">
        <v>4502</v>
      </c>
      <c r="C28" s="1997">
        <v>231737</v>
      </c>
      <c r="D28" s="1812" t="s">
        <v>14754</v>
      </c>
      <c r="E28" s="1997" t="s">
        <v>14783</v>
      </c>
      <c r="F28" s="1997" t="s">
        <v>461</v>
      </c>
      <c r="G28" s="1997" t="s">
        <v>14784</v>
      </c>
      <c r="H28" s="1997" t="s">
        <v>14785</v>
      </c>
      <c r="I28" s="1999" t="s">
        <v>14786</v>
      </c>
      <c r="J28" s="1801" t="s">
        <v>188</v>
      </c>
      <c r="K28" s="1885" t="s">
        <v>1078</v>
      </c>
      <c r="L28" s="1807">
        <v>0.73611111111111116</v>
      </c>
      <c r="M28" s="1807">
        <v>0.79166666666666663</v>
      </c>
      <c r="N28" s="1801" t="s">
        <v>33</v>
      </c>
      <c r="O28" s="1807">
        <v>0.73263888888888884</v>
      </c>
      <c r="P28" s="2336" t="s">
        <v>34</v>
      </c>
      <c r="Q28" s="2336" t="s">
        <v>34</v>
      </c>
      <c r="R28" s="1801" t="s">
        <v>36</v>
      </c>
      <c r="S28" s="1801" t="s">
        <v>35</v>
      </c>
      <c r="T28" s="1801" t="s">
        <v>36</v>
      </c>
      <c r="U28" s="1801" t="s">
        <v>33</v>
      </c>
      <c r="V28" s="2526">
        <f>L28-O28</f>
        <v>3.4722222222223209E-3</v>
      </c>
      <c r="W28" s="2014">
        <v>9548323500</v>
      </c>
    </row>
    <row r="29" spans="1:23" s="1810" customFormat="1">
      <c r="A29" s="1801">
        <v>26</v>
      </c>
      <c r="B29" s="1801">
        <v>4617</v>
      </c>
      <c r="C29" s="1997">
        <v>190410</v>
      </c>
      <c r="D29" s="1812" t="s">
        <v>14754</v>
      </c>
      <c r="E29" s="1997" t="s">
        <v>619</v>
      </c>
      <c r="F29" s="1997" t="s">
        <v>835</v>
      </c>
      <c r="G29" s="1997" t="s">
        <v>10420</v>
      </c>
      <c r="H29" s="1997" t="s">
        <v>29</v>
      </c>
      <c r="I29" s="1997" t="s">
        <v>128</v>
      </c>
      <c r="J29" s="1801" t="s">
        <v>188</v>
      </c>
      <c r="K29" s="1887" t="s">
        <v>50</v>
      </c>
      <c r="L29" s="1807">
        <v>0.50138888888888888</v>
      </c>
      <c r="M29" s="1807">
        <v>0.5625</v>
      </c>
      <c r="N29" s="1801" t="s">
        <v>33</v>
      </c>
      <c r="O29" s="1807">
        <v>0.5</v>
      </c>
      <c r="P29" s="2336" t="s">
        <v>34</v>
      </c>
      <c r="Q29" s="2336" t="s">
        <v>34</v>
      </c>
      <c r="R29" s="1801" t="s">
        <v>36</v>
      </c>
      <c r="S29" s="1801" t="s">
        <v>35</v>
      </c>
      <c r="T29" s="1801" t="s">
        <v>36</v>
      </c>
      <c r="U29" s="1801" t="s">
        <v>33</v>
      </c>
      <c r="V29" s="2526">
        <f>L29-O29</f>
        <v>1.388888888888884E-3</v>
      </c>
      <c r="W29" s="1997">
        <v>9717473220</v>
      </c>
    </row>
    <row r="30" spans="1:23" s="1810" customFormat="1">
      <c r="A30" s="1801">
        <v>27</v>
      </c>
      <c r="B30" s="1801">
        <v>4629</v>
      </c>
      <c r="C30" s="1997">
        <v>230225</v>
      </c>
      <c r="D30" s="1812" t="s">
        <v>14754</v>
      </c>
      <c r="E30" s="1997" t="s">
        <v>14787</v>
      </c>
      <c r="F30" s="1997" t="s">
        <v>1546</v>
      </c>
      <c r="G30" s="1997" t="s">
        <v>1553</v>
      </c>
      <c r="H30" s="1997" t="s">
        <v>947</v>
      </c>
      <c r="I30" s="1999" t="s">
        <v>6190</v>
      </c>
      <c r="J30" s="1801" t="s">
        <v>31</v>
      </c>
      <c r="K30" s="1885" t="s">
        <v>651</v>
      </c>
      <c r="L30" s="1807">
        <v>0.57291666666666663</v>
      </c>
      <c r="M30" s="1807">
        <v>0.625</v>
      </c>
      <c r="N30" s="1801" t="s">
        <v>33</v>
      </c>
      <c r="O30" s="1807">
        <v>0.5625</v>
      </c>
      <c r="P30" s="2336" t="s">
        <v>34</v>
      </c>
      <c r="Q30" s="2336" t="s">
        <v>34</v>
      </c>
      <c r="R30" s="1801" t="s">
        <v>600</v>
      </c>
      <c r="S30" s="1801" t="s">
        <v>600</v>
      </c>
      <c r="T30" s="1801" t="s">
        <v>36</v>
      </c>
      <c r="U30" s="1801" t="s">
        <v>492</v>
      </c>
      <c r="V30" s="2526">
        <f>L30-O30</f>
        <v>1.041666666666663E-2</v>
      </c>
      <c r="W30" s="1997">
        <v>9810608353</v>
      </c>
    </row>
    <row r="31" spans="1:23" s="1810" customFormat="1">
      <c r="A31" s="1801">
        <v>28</v>
      </c>
      <c r="B31" s="1801">
        <v>2123</v>
      </c>
      <c r="C31" s="1997">
        <v>222539</v>
      </c>
      <c r="D31" s="1812" t="s">
        <v>14754</v>
      </c>
      <c r="E31" s="1997" t="s">
        <v>14788</v>
      </c>
      <c r="F31" s="1997" t="s">
        <v>932</v>
      </c>
      <c r="G31" s="1997" t="s">
        <v>9955</v>
      </c>
      <c r="H31" s="1997" t="s">
        <v>29</v>
      </c>
      <c r="I31" s="1997" t="s">
        <v>110</v>
      </c>
      <c r="J31" s="1801" t="s">
        <v>31</v>
      </c>
      <c r="K31" s="1885" t="s">
        <v>4795</v>
      </c>
      <c r="L31" s="1807">
        <v>0.62916666666666665</v>
      </c>
      <c r="M31" s="1807">
        <v>0.68402777777777779</v>
      </c>
      <c r="N31" s="1801" t="s">
        <v>33</v>
      </c>
      <c r="O31" s="1807">
        <v>0.625</v>
      </c>
      <c r="P31" s="2336" t="s">
        <v>34</v>
      </c>
      <c r="Q31" s="2336" t="s">
        <v>34</v>
      </c>
      <c r="R31" s="1801" t="s">
        <v>36</v>
      </c>
      <c r="S31" s="1801" t="s">
        <v>35</v>
      </c>
      <c r="T31" s="1801" t="s">
        <v>36</v>
      </c>
      <c r="U31" s="1801" t="s">
        <v>33</v>
      </c>
      <c r="V31" s="2526">
        <f>L31-O31</f>
        <v>4.1666666666666519E-3</v>
      </c>
      <c r="W31" s="1997">
        <v>9818834537</v>
      </c>
    </row>
    <row r="32" spans="1:23" s="1810" customFormat="1">
      <c r="A32" s="1801">
        <v>29</v>
      </c>
      <c r="B32" s="1801">
        <v>2121</v>
      </c>
      <c r="C32" s="1997">
        <v>231398</v>
      </c>
      <c r="D32" s="1812" t="s">
        <v>14754</v>
      </c>
      <c r="E32" s="1997" t="s">
        <v>14789</v>
      </c>
      <c r="F32" s="1997" t="s">
        <v>1012</v>
      </c>
      <c r="G32" s="1997" t="s">
        <v>109</v>
      </c>
      <c r="H32" s="1997" t="s">
        <v>29</v>
      </c>
      <c r="I32" s="1997" t="s">
        <v>128</v>
      </c>
      <c r="J32" s="1801" t="s">
        <v>188</v>
      </c>
      <c r="K32" s="1887" t="s">
        <v>176</v>
      </c>
      <c r="L32" s="1807">
        <v>0.69374999999999998</v>
      </c>
      <c r="M32" s="1807">
        <v>0.75555555555555554</v>
      </c>
      <c r="N32" s="1801" t="s">
        <v>33</v>
      </c>
      <c r="O32" s="1807">
        <v>0.6875</v>
      </c>
      <c r="P32" s="2336" t="s">
        <v>34</v>
      </c>
      <c r="Q32" s="2336" t="s">
        <v>34</v>
      </c>
      <c r="R32" s="1801" t="s">
        <v>36</v>
      </c>
      <c r="S32" s="1801" t="s">
        <v>35</v>
      </c>
      <c r="T32" s="1801" t="s">
        <v>36</v>
      </c>
      <c r="U32" s="1801" t="s">
        <v>33</v>
      </c>
      <c r="V32" s="2526">
        <f>L32-O32</f>
        <v>6.2499999999999778E-3</v>
      </c>
      <c r="W32" s="2014">
        <v>8826349079</v>
      </c>
    </row>
    <row r="33" spans="1:23" s="1810" customFormat="1">
      <c r="A33" s="1801">
        <v>30</v>
      </c>
      <c r="B33" s="1801"/>
      <c r="C33" s="1997">
        <v>231752</v>
      </c>
      <c r="D33" s="1812" t="s">
        <v>14754</v>
      </c>
      <c r="E33" s="1997" t="s">
        <v>14790</v>
      </c>
      <c r="F33" s="1997" t="s">
        <v>204</v>
      </c>
      <c r="G33" s="1997" t="s">
        <v>11467</v>
      </c>
      <c r="H33" s="1997" t="s">
        <v>41</v>
      </c>
      <c r="I33" s="1997" t="s">
        <v>14791</v>
      </c>
      <c r="J33" s="1801" t="s">
        <v>188</v>
      </c>
      <c r="K33" s="1887" t="s">
        <v>423</v>
      </c>
      <c r="L33" s="1807">
        <v>2.0833333333333332E-2</v>
      </c>
      <c r="M33" s="1807">
        <v>0.14930555555555555</v>
      </c>
      <c r="N33" s="1801" t="s">
        <v>33</v>
      </c>
      <c r="O33" s="1807">
        <v>1.0416666666666666E-2</v>
      </c>
      <c r="P33" s="2336" t="s">
        <v>34</v>
      </c>
      <c r="Q33" s="2336" t="s">
        <v>34</v>
      </c>
      <c r="R33" s="1801" t="s">
        <v>600</v>
      </c>
      <c r="S33" s="1801" t="s">
        <v>600</v>
      </c>
      <c r="T33" s="1801" t="s">
        <v>36</v>
      </c>
      <c r="U33" s="1801" t="s">
        <v>492</v>
      </c>
      <c r="V33" s="2526">
        <f>L33-O33</f>
        <v>1.0416666666666666E-2</v>
      </c>
      <c r="W33" s="1801"/>
    </row>
    <row r="34" spans="1:23" s="1810" customFormat="1">
      <c r="A34" s="1801">
        <v>31</v>
      </c>
      <c r="B34" s="1801"/>
      <c r="C34" s="1997">
        <v>128843</v>
      </c>
      <c r="D34" s="1812" t="s">
        <v>14754</v>
      </c>
      <c r="E34" s="1997" t="s">
        <v>8735</v>
      </c>
      <c r="F34" s="1997" t="s">
        <v>475</v>
      </c>
      <c r="G34" s="1997" t="s">
        <v>8470</v>
      </c>
      <c r="H34" s="1997" t="s">
        <v>4426</v>
      </c>
      <c r="I34" s="1999" t="s">
        <v>14792</v>
      </c>
      <c r="J34" s="1801" t="s">
        <v>31</v>
      </c>
      <c r="K34" s="1885" t="s">
        <v>32</v>
      </c>
      <c r="L34" s="1807">
        <v>0.35416666666666669</v>
      </c>
      <c r="M34" s="1807">
        <v>0.53472222222222221</v>
      </c>
      <c r="N34" s="1801" t="s">
        <v>33</v>
      </c>
      <c r="O34" s="1807">
        <v>0.34722222222222221</v>
      </c>
      <c r="P34" s="2336" t="s">
        <v>34</v>
      </c>
      <c r="Q34" s="2336" t="s">
        <v>34</v>
      </c>
      <c r="R34" s="1801" t="s">
        <v>600</v>
      </c>
      <c r="S34" s="1801" t="s">
        <v>600</v>
      </c>
      <c r="T34" s="1801" t="s">
        <v>36</v>
      </c>
      <c r="U34" s="1801" t="s">
        <v>492</v>
      </c>
      <c r="V34" s="2526">
        <f>L34-O34</f>
        <v>6.9444444444444753E-3</v>
      </c>
      <c r="W34" s="1801"/>
    </row>
    <row r="35" spans="1:23" s="1810" customFormat="1">
      <c r="A35" s="1801">
        <v>32</v>
      </c>
      <c r="B35" s="1801"/>
      <c r="C35" s="1997">
        <v>223293</v>
      </c>
      <c r="D35" s="1812" t="s">
        <v>14754</v>
      </c>
      <c r="E35" s="1997" t="s">
        <v>14050</v>
      </c>
      <c r="F35" s="1997" t="s">
        <v>97</v>
      </c>
      <c r="G35" s="1997" t="s">
        <v>11467</v>
      </c>
      <c r="H35" s="1997" t="s">
        <v>41</v>
      </c>
      <c r="I35" s="1999" t="s">
        <v>14793</v>
      </c>
      <c r="J35" s="1801" t="s">
        <v>31</v>
      </c>
      <c r="K35" s="1885" t="s">
        <v>902</v>
      </c>
      <c r="L35" s="1807">
        <v>0.54513888888888884</v>
      </c>
      <c r="M35" s="1807">
        <v>0.64930555555555558</v>
      </c>
      <c r="N35" s="1801" t="s">
        <v>33</v>
      </c>
      <c r="O35" s="1807">
        <v>0.54166666666666663</v>
      </c>
      <c r="P35" s="2336" t="s">
        <v>34</v>
      </c>
      <c r="Q35" s="2336" t="s">
        <v>34</v>
      </c>
      <c r="R35" s="1801" t="s">
        <v>600</v>
      </c>
      <c r="S35" s="1801" t="s">
        <v>600</v>
      </c>
      <c r="T35" s="1801" t="s">
        <v>36</v>
      </c>
      <c r="U35" s="1801" t="s">
        <v>492</v>
      </c>
      <c r="V35" s="2526">
        <f>L35-O35</f>
        <v>3.4722222222222099E-3</v>
      </c>
      <c r="W35" s="1801"/>
    </row>
    <row r="36" spans="1:23" s="1810" customFormat="1">
      <c r="A36" s="1801">
        <v>33</v>
      </c>
      <c r="B36" s="1801"/>
      <c r="C36" s="1997">
        <v>231975</v>
      </c>
      <c r="D36" s="1812" t="s">
        <v>14754</v>
      </c>
      <c r="E36" s="1997" t="s">
        <v>4665</v>
      </c>
      <c r="F36" s="1997" t="s">
        <v>4648</v>
      </c>
      <c r="G36" s="1997" t="s">
        <v>9210</v>
      </c>
      <c r="H36" s="1997" t="s">
        <v>389</v>
      </c>
      <c r="I36" s="1997" t="s">
        <v>3334</v>
      </c>
      <c r="J36" s="1801" t="s">
        <v>188</v>
      </c>
      <c r="K36" s="2631" t="s">
        <v>3850</v>
      </c>
      <c r="L36" s="1807">
        <v>0.71180555555555558</v>
      </c>
      <c r="M36" s="1807">
        <v>0.78125</v>
      </c>
      <c r="N36" s="1801" t="s">
        <v>33</v>
      </c>
      <c r="O36" s="1807">
        <v>0.70833333333333337</v>
      </c>
      <c r="P36" s="2336" t="s">
        <v>34</v>
      </c>
      <c r="Q36" s="2336" t="s">
        <v>34</v>
      </c>
      <c r="R36" s="1801" t="s">
        <v>36</v>
      </c>
      <c r="S36" s="1801" t="s">
        <v>35</v>
      </c>
      <c r="T36" s="1801" t="s">
        <v>36</v>
      </c>
      <c r="U36" s="1801" t="s">
        <v>33</v>
      </c>
      <c r="V36" s="2526">
        <f>L36-O36</f>
        <v>3.4722222222222099E-3</v>
      </c>
      <c r="W36" s="1801"/>
    </row>
    <row r="37" spans="1:23" s="1810" customFormat="1">
      <c r="A37" s="1801">
        <v>34</v>
      </c>
      <c r="B37" s="1801"/>
      <c r="C37" s="1997">
        <v>204599</v>
      </c>
      <c r="D37" s="1812" t="s">
        <v>14754</v>
      </c>
      <c r="E37" s="1997" t="s">
        <v>14794</v>
      </c>
      <c r="F37" s="1997" t="s">
        <v>556</v>
      </c>
      <c r="G37" s="1997" t="s">
        <v>9210</v>
      </c>
      <c r="H37" s="1997" t="s">
        <v>389</v>
      </c>
      <c r="I37" s="1999" t="s">
        <v>14795</v>
      </c>
      <c r="J37" s="1801" t="s">
        <v>31</v>
      </c>
      <c r="K37" s="2631" t="s">
        <v>366</v>
      </c>
      <c r="L37" s="1807">
        <v>0.34722222222222221</v>
      </c>
      <c r="M37" s="1807">
        <v>0.72916666666666663</v>
      </c>
      <c r="N37" s="1801" t="s">
        <v>33</v>
      </c>
      <c r="O37" s="1807">
        <v>0.34027777777777779</v>
      </c>
      <c r="P37" s="2336" t="s">
        <v>34</v>
      </c>
      <c r="Q37" s="2336" t="s">
        <v>34</v>
      </c>
      <c r="R37" s="1801" t="s">
        <v>600</v>
      </c>
      <c r="S37" s="1801" t="s">
        <v>600</v>
      </c>
      <c r="T37" s="1801" t="s">
        <v>36</v>
      </c>
      <c r="U37" s="1801" t="s">
        <v>492</v>
      </c>
      <c r="V37" s="2526">
        <f>L37-O37</f>
        <v>6.9444444444444198E-3</v>
      </c>
      <c r="W37" s="1801"/>
    </row>
    <row r="38" spans="1:23" s="1810" customFormat="1">
      <c r="A38" s="1801">
        <v>35</v>
      </c>
      <c r="B38" s="1801"/>
      <c r="C38" s="2014">
        <v>208001</v>
      </c>
      <c r="D38" s="1801" t="s">
        <v>14754</v>
      </c>
      <c r="E38" s="2014" t="s">
        <v>11416</v>
      </c>
      <c r="F38" s="2014" t="s">
        <v>233</v>
      </c>
      <c r="G38" s="2014" t="s">
        <v>617</v>
      </c>
      <c r="H38" s="2014" t="s">
        <v>463</v>
      </c>
      <c r="I38" s="2172" t="s">
        <v>1651</v>
      </c>
      <c r="J38" s="1801" t="s">
        <v>31</v>
      </c>
      <c r="K38" s="2631" t="s">
        <v>3854</v>
      </c>
      <c r="L38" s="1807">
        <v>0.78749999999999998</v>
      </c>
      <c r="M38" s="1807">
        <v>0.93055555555555558</v>
      </c>
      <c r="N38" s="1801" t="s">
        <v>33</v>
      </c>
      <c r="O38" s="1807">
        <v>0.78125</v>
      </c>
      <c r="P38" s="2336" t="s">
        <v>34</v>
      </c>
      <c r="Q38" s="2336" t="s">
        <v>34</v>
      </c>
      <c r="R38" s="1801" t="s">
        <v>36</v>
      </c>
      <c r="S38" s="1801" t="s">
        <v>35</v>
      </c>
      <c r="T38" s="1801" t="s">
        <v>36</v>
      </c>
      <c r="U38" s="1801" t="s">
        <v>33</v>
      </c>
      <c r="V38" s="2526">
        <f>L38-O38</f>
        <v>6.2499999999999778E-3</v>
      </c>
      <c r="W38" s="1801"/>
    </row>
    <row r="39" spans="1:23" s="1810" customFormat="1" ht="30.75">
      <c r="A39" s="1801">
        <v>36</v>
      </c>
      <c r="B39" s="1801"/>
      <c r="C39" s="2014">
        <v>211501</v>
      </c>
      <c r="D39" s="1801" t="s">
        <v>14754</v>
      </c>
      <c r="E39" s="2014" t="s">
        <v>14796</v>
      </c>
      <c r="F39" s="2014" t="s">
        <v>295</v>
      </c>
      <c r="G39" s="2014" t="s">
        <v>495</v>
      </c>
      <c r="H39" s="2014" t="s">
        <v>343</v>
      </c>
      <c r="I39" s="2172" t="s">
        <v>3547</v>
      </c>
      <c r="J39" s="1801" t="s">
        <v>31</v>
      </c>
      <c r="K39" s="2632" t="s">
        <v>3857</v>
      </c>
      <c r="L39" s="1807">
        <v>0.35416666666666669</v>
      </c>
      <c r="M39" s="1807">
        <v>0.43402777777777779</v>
      </c>
      <c r="N39" s="1801" t="s">
        <v>33</v>
      </c>
      <c r="O39" s="1807">
        <v>0.34375</v>
      </c>
      <c r="P39" s="2336" t="s">
        <v>34</v>
      </c>
      <c r="Q39" s="2336" t="s">
        <v>34</v>
      </c>
      <c r="R39" s="1801" t="s">
        <v>36</v>
      </c>
      <c r="S39" s="1801" t="s">
        <v>35</v>
      </c>
      <c r="T39" s="1801" t="s">
        <v>36</v>
      </c>
      <c r="U39" s="1801" t="s">
        <v>33</v>
      </c>
      <c r="V39" s="2526">
        <f>L39-O39</f>
        <v>1.0416666666666685E-2</v>
      </c>
      <c r="W39" s="1801"/>
    </row>
    <row r="40" spans="1:23" s="1810" customFormat="1">
      <c r="A40" s="1801">
        <v>37</v>
      </c>
      <c r="B40" s="1801"/>
      <c r="C40" s="2014">
        <v>220580</v>
      </c>
      <c r="D40" s="1802" t="s">
        <v>14758</v>
      </c>
      <c r="E40" s="2345" t="s">
        <v>14797</v>
      </c>
      <c r="F40" s="2014" t="s">
        <v>341</v>
      </c>
      <c r="G40" s="2014" t="s">
        <v>98</v>
      </c>
      <c r="H40" s="2014" t="s">
        <v>3346</v>
      </c>
      <c r="I40" s="2172" t="s">
        <v>2551</v>
      </c>
      <c r="J40" s="1801" t="s">
        <v>31</v>
      </c>
      <c r="K40" s="2129" t="s">
        <v>56</v>
      </c>
      <c r="L40" s="1807">
        <v>0.35833333333333334</v>
      </c>
      <c r="M40" s="1807">
        <v>0.76388888888888884</v>
      </c>
      <c r="N40" s="1801" t="s">
        <v>33</v>
      </c>
      <c r="O40" s="1807">
        <v>0.34722222222222221</v>
      </c>
      <c r="P40" s="2336" t="s">
        <v>34</v>
      </c>
      <c r="Q40" s="2336" t="s">
        <v>34</v>
      </c>
      <c r="R40" s="1801" t="s">
        <v>36</v>
      </c>
      <c r="S40" s="1801" t="s">
        <v>35</v>
      </c>
      <c r="T40" s="1801" t="s">
        <v>36</v>
      </c>
      <c r="U40" s="1801" t="s">
        <v>33</v>
      </c>
      <c r="V40" s="2526">
        <f t="shared" ref="V40:V100" si="0">L40-O40</f>
        <v>1.1111111111111127E-2</v>
      </c>
      <c r="W40" s="1801"/>
    </row>
    <row r="41" spans="1:23" s="1810" customFormat="1">
      <c r="A41" s="1801">
        <v>38</v>
      </c>
      <c r="B41" s="1801"/>
      <c r="C41" s="2014">
        <v>145968</v>
      </c>
      <c r="D41" s="1801" t="s">
        <v>14758</v>
      </c>
      <c r="E41" s="2345" t="s">
        <v>2997</v>
      </c>
      <c r="F41" s="2014" t="s">
        <v>938</v>
      </c>
      <c r="G41" s="2172" t="s">
        <v>3833</v>
      </c>
      <c r="H41" s="2014" t="s">
        <v>463</v>
      </c>
      <c r="I41" s="2172" t="s">
        <v>14798</v>
      </c>
      <c r="J41" s="1801" t="s">
        <v>31</v>
      </c>
      <c r="K41" s="2129" t="s">
        <v>469</v>
      </c>
      <c r="L41" s="1807">
        <v>0.3125</v>
      </c>
      <c r="M41" s="1807">
        <v>0.625</v>
      </c>
      <c r="N41" s="1801" t="s">
        <v>33</v>
      </c>
      <c r="O41" s="1807">
        <v>0.30555555555555558</v>
      </c>
      <c r="P41" s="2336" t="s">
        <v>34</v>
      </c>
      <c r="Q41" s="2336" t="s">
        <v>34</v>
      </c>
      <c r="R41" s="1801" t="s">
        <v>36</v>
      </c>
      <c r="S41" s="1801" t="s">
        <v>35</v>
      </c>
      <c r="T41" s="1801" t="s">
        <v>36</v>
      </c>
      <c r="U41" s="1801" t="s">
        <v>33</v>
      </c>
      <c r="V41" s="2526">
        <f t="shared" si="0"/>
        <v>6.9444444444444198E-3</v>
      </c>
      <c r="W41" s="1801"/>
    </row>
    <row r="42" spans="1:23" s="1810" customFormat="1">
      <c r="A42" s="1801">
        <v>39</v>
      </c>
      <c r="B42" s="1801"/>
      <c r="C42" s="2014">
        <v>142813</v>
      </c>
      <c r="D42" s="1801" t="s">
        <v>14758</v>
      </c>
      <c r="E42" s="2345" t="s">
        <v>14799</v>
      </c>
      <c r="F42" s="2014" t="s">
        <v>233</v>
      </c>
      <c r="G42" s="2014" t="s">
        <v>401</v>
      </c>
      <c r="H42" s="2014" t="s">
        <v>237</v>
      </c>
      <c r="I42" s="2172" t="s">
        <v>14800</v>
      </c>
      <c r="J42" s="1801" t="s">
        <v>31</v>
      </c>
      <c r="K42" s="2129" t="s">
        <v>6919</v>
      </c>
      <c r="L42" s="1807">
        <v>0.375</v>
      </c>
      <c r="M42" s="1807">
        <v>0.74652777777777779</v>
      </c>
      <c r="N42" s="1801" t="s">
        <v>33</v>
      </c>
      <c r="O42" s="1807">
        <v>0.36805555555555558</v>
      </c>
      <c r="P42" s="2336" t="s">
        <v>34</v>
      </c>
      <c r="Q42" s="2336" t="s">
        <v>34</v>
      </c>
      <c r="R42" s="1801" t="s">
        <v>600</v>
      </c>
      <c r="S42" s="1801" t="s">
        <v>600</v>
      </c>
      <c r="T42" s="1801" t="s">
        <v>36</v>
      </c>
      <c r="U42" s="1801" t="s">
        <v>492</v>
      </c>
      <c r="V42" s="2526">
        <f t="shared" si="0"/>
        <v>6.9444444444444198E-3</v>
      </c>
      <c r="W42" s="1801"/>
    </row>
    <row r="43" spans="1:23">
      <c r="A43" s="1801">
        <v>40</v>
      </c>
      <c r="B43" s="775"/>
      <c r="C43" s="2350">
        <v>116089</v>
      </c>
      <c r="D43" s="775" t="s">
        <v>14758</v>
      </c>
      <c r="E43" s="2784" t="s">
        <v>14801</v>
      </c>
      <c r="F43" s="2350" t="s">
        <v>3228</v>
      </c>
      <c r="G43" s="2350" t="s">
        <v>5906</v>
      </c>
      <c r="H43" s="2350" t="s">
        <v>70</v>
      </c>
      <c r="I43" s="2352" t="s">
        <v>11480</v>
      </c>
      <c r="J43" s="775" t="s">
        <v>31</v>
      </c>
      <c r="K43" s="2785"/>
      <c r="L43" s="1498">
        <v>0.37847222222222221</v>
      </c>
      <c r="M43" s="1498">
        <v>0.40277777777777779</v>
      </c>
      <c r="N43" s="1281" t="s">
        <v>367</v>
      </c>
      <c r="O43" s="1498"/>
      <c r="P43" s="2365"/>
      <c r="Q43" s="2365"/>
      <c r="R43" s="775"/>
      <c r="S43" s="775"/>
      <c r="T43" s="775"/>
      <c r="U43" s="775"/>
      <c r="V43" s="2526"/>
      <c r="W43" s="775"/>
    </row>
    <row r="44" spans="1:23">
      <c r="A44" s="1801">
        <v>41</v>
      </c>
      <c r="B44" s="775"/>
      <c r="C44" s="2350">
        <v>230641</v>
      </c>
      <c r="D44" s="775" t="s">
        <v>14758</v>
      </c>
      <c r="E44" s="2784" t="s">
        <v>2074</v>
      </c>
      <c r="F44" s="2350" t="s">
        <v>207</v>
      </c>
      <c r="G44" s="2350" t="s">
        <v>5906</v>
      </c>
      <c r="H44" s="2350" t="s">
        <v>70</v>
      </c>
      <c r="I44" s="2352" t="s">
        <v>11335</v>
      </c>
      <c r="J44" s="775" t="s">
        <v>31</v>
      </c>
      <c r="K44" s="2785"/>
      <c r="L44" s="1498">
        <v>0.40416666666666667</v>
      </c>
      <c r="M44" s="1498">
        <v>0.94097222222222221</v>
      </c>
      <c r="N44" s="1281" t="s">
        <v>367</v>
      </c>
      <c r="O44" s="1498"/>
      <c r="P44" s="2365"/>
      <c r="Q44" s="2365"/>
      <c r="R44" s="775"/>
      <c r="S44" s="775"/>
      <c r="T44" s="775"/>
      <c r="U44" s="775"/>
      <c r="V44" s="2526"/>
      <c r="W44" s="775"/>
    </row>
    <row r="45" spans="1:23">
      <c r="A45" s="1801">
        <v>42</v>
      </c>
      <c r="B45" s="775"/>
      <c r="C45" s="2350">
        <v>222677</v>
      </c>
      <c r="D45" s="775" t="s">
        <v>14758</v>
      </c>
      <c r="E45" s="2784" t="s">
        <v>14802</v>
      </c>
      <c r="F45" s="2350" t="s">
        <v>1800</v>
      </c>
      <c r="G45" s="2350" t="s">
        <v>5906</v>
      </c>
      <c r="H45" s="2350" t="s">
        <v>70</v>
      </c>
      <c r="I45" s="2352" t="s">
        <v>13125</v>
      </c>
      <c r="J45" s="775" t="s">
        <v>31</v>
      </c>
      <c r="K45" s="2785"/>
      <c r="L45" s="1498">
        <v>0.44444444444444442</v>
      </c>
      <c r="M45" s="1498">
        <v>0.47222222222222221</v>
      </c>
      <c r="N45" s="1281" t="s">
        <v>367</v>
      </c>
      <c r="O45" s="1498"/>
      <c r="P45" s="2365"/>
      <c r="Q45" s="2365"/>
      <c r="R45" s="775"/>
      <c r="S45" s="775"/>
      <c r="T45" s="775"/>
      <c r="U45" s="775"/>
      <c r="V45" s="2526"/>
      <c r="W45" s="775"/>
    </row>
    <row r="46" spans="1:23">
      <c r="A46" s="1801">
        <v>43</v>
      </c>
      <c r="B46" s="775"/>
      <c r="C46" s="2350">
        <v>148977</v>
      </c>
      <c r="D46" s="775" t="s">
        <v>14758</v>
      </c>
      <c r="E46" s="2784" t="s">
        <v>14803</v>
      </c>
      <c r="F46" s="2350" t="s">
        <v>935</v>
      </c>
      <c r="G46" s="2350" t="s">
        <v>5906</v>
      </c>
      <c r="H46" s="2350" t="s">
        <v>70</v>
      </c>
      <c r="I46" s="2352" t="s">
        <v>14804</v>
      </c>
      <c r="J46" s="775" t="s">
        <v>31</v>
      </c>
      <c r="K46" s="2785"/>
      <c r="L46" s="1498">
        <v>0.48333333333333334</v>
      </c>
      <c r="M46" s="1498">
        <v>0.49652777777777779</v>
      </c>
      <c r="N46" s="1281" t="s">
        <v>367</v>
      </c>
      <c r="O46" s="1498"/>
      <c r="P46" s="2365"/>
      <c r="Q46" s="2365"/>
      <c r="R46" s="775"/>
      <c r="S46" s="775"/>
      <c r="T46" s="775"/>
      <c r="U46" s="775"/>
      <c r="V46" s="2526"/>
      <c r="W46" s="775"/>
    </row>
    <row r="47" spans="1:23" s="1810" customFormat="1">
      <c r="A47" s="1801">
        <v>44</v>
      </c>
      <c r="B47" s="1801"/>
      <c r="C47" s="2014">
        <v>230687</v>
      </c>
      <c r="D47" s="1801" t="s">
        <v>14758</v>
      </c>
      <c r="E47" s="2345" t="s">
        <v>14805</v>
      </c>
      <c r="F47" s="2014" t="s">
        <v>5339</v>
      </c>
      <c r="G47" s="2014" t="s">
        <v>10871</v>
      </c>
      <c r="H47" s="2014" t="s">
        <v>92</v>
      </c>
      <c r="I47" s="2014" t="s">
        <v>6391</v>
      </c>
      <c r="J47" s="1801" t="s">
        <v>31</v>
      </c>
      <c r="K47" s="1885" t="s">
        <v>860</v>
      </c>
      <c r="L47" s="1807">
        <v>0.51388888888888884</v>
      </c>
      <c r="M47" s="1807">
        <v>0.60416666666666663</v>
      </c>
      <c r="N47" s="1801" t="s">
        <v>33</v>
      </c>
      <c r="O47" s="1807">
        <v>0.50694444444444442</v>
      </c>
      <c r="P47" s="2336" t="s">
        <v>34</v>
      </c>
      <c r="Q47" s="2336" t="s">
        <v>34</v>
      </c>
      <c r="R47" s="1801" t="s">
        <v>600</v>
      </c>
      <c r="S47" s="1801" t="s">
        <v>600</v>
      </c>
      <c r="T47" s="1801" t="s">
        <v>36</v>
      </c>
      <c r="U47" s="1801" t="s">
        <v>492</v>
      </c>
      <c r="V47" s="2526">
        <f t="shared" si="0"/>
        <v>6.9444444444444198E-3</v>
      </c>
      <c r="W47" s="1801"/>
    </row>
    <row r="48" spans="1:23" s="1810" customFormat="1">
      <c r="A48" s="1801">
        <v>45</v>
      </c>
      <c r="B48" s="1801"/>
      <c r="C48" s="2014">
        <v>24205</v>
      </c>
      <c r="D48" s="1801" t="s">
        <v>14758</v>
      </c>
      <c r="E48" s="2345" t="s">
        <v>14806</v>
      </c>
      <c r="F48" s="2014" t="s">
        <v>4005</v>
      </c>
      <c r="G48" s="2014" t="s">
        <v>14807</v>
      </c>
      <c r="H48" s="2014" t="s">
        <v>463</v>
      </c>
      <c r="I48" s="2014" t="s">
        <v>14808</v>
      </c>
      <c r="J48" s="1801" t="s">
        <v>31</v>
      </c>
      <c r="K48" s="1885" t="s">
        <v>32</v>
      </c>
      <c r="L48" s="1807">
        <v>0.3888888888888889</v>
      </c>
      <c r="M48" s="1807">
        <v>0.49652777777777779</v>
      </c>
      <c r="N48" s="1801" t="s">
        <v>33</v>
      </c>
      <c r="O48" s="1807">
        <v>0.37847222222222221</v>
      </c>
      <c r="P48" s="2336" t="s">
        <v>34</v>
      </c>
      <c r="Q48" s="2336" t="s">
        <v>34</v>
      </c>
      <c r="R48" s="1801" t="s">
        <v>600</v>
      </c>
      <c r="S48" s="1801" t="s">
        <v>600</v>
      </c>
      <c r="T48" s="1801" t="s">
        <v>36</v>
      </c>
      <c r="U48" s="1801" t="s">
        <v>492</v>
      </c>
      <c r="V48" s="2526">
        <f t="shared" si="0"/>
        <v>1.0416666666666685E-2</v>
      </c>
      <c r="W48" s="1801"/>
    </row>
    <row r="49" spans="1:23" s="1810" customFormat="1">
      <c r="A49" s="1801">
        <v>46</v>
      </c>
      <c r="B49" s="1801"/>
      <c r="C49" s="2014">
        <v>231789</v>
      </c>
      <c r="D49" s="1801" t="s">
        <v>14758</v>
      </c>
      <c r="E49" s="2345" t="s">
        <v>13450</v>
      </c>
      <c r="F49" s="2014" t="s">
        <v>819</v>
      </c>
      <c r="G49" s="2014" t="s">
        <v>462</v>
      </c>
      <c r="H49" s="2014" t="s">
        <v>463</v>
      </c>
      <c r="I49" s="2014" t="s">
        <v>14809</v>
      </c>
      <c r="J49" s="1801" t="s">
        <v>31</v>
      </c>
      <c r="K49" s="1885" t="s">
        <v>1008</v>
      </c>
      <c r="L49" s="1807">
        <v>0.50694444444444442</v>
      </c>
      <c r="M49" s="1807">
        <v>0.71875</v>
      </c>
      <c r="N49" s="1801" t="s">
        <v>33</v>
      </c>
      <c r="O49" s="1807">
        <v>0.5</v>
      </c>
      <c r="P49" s="2336" t="s">
        <v>34</v>
      </c>
      <c r="Q49" s="2336" t="s">
        <v>34</v>
      </c>
      <c r="R49" s="1801" t="s">
        <v>36</v>
      </c>
      <c r="S49" s="1801" t="s">
        <v>35</v>
      </c>
      <c r="T49" s="1801" t="s">
        <v>36</v>
      </c>
      <c r="U49" s="1801" t="s">
        <v>33</v>
      </c>
      <c r="V49" s="2526">
        <f t="shared" si="0"/>
        <v>6.9444444444444198E-3</v>
      </c>
      <c r="W49" s="1801"/>
    </row>
    <row r="50" spans="1:23" s="1810" customFormat="1" ht="18.75" customHeight="1">
      <c r="A50" s="1801">
        <v>47</v>
      </c>
      <c r="B50" s="1801"/>
      <c r="C50" s="2014">
        <v>229454</v>
      </c>
      <c r="D50" s="1801" t="s">
        <v>14758</v>
      </c>
      <c r="E50" s="2346" t="s">
        <v>14810</v>
      </c>
      <c r="F50" s="2014" t="s">
        <v>1638</v>
      </c>
      <c r="G50" s="2014" t="s">
        <v>8197</v>
      </c>
      <c r="H50" s="2014" t="s">
        <v>215</v>
      </c>
      <c r="I50" s="2014" t="s">
        <v>14811</v>
      </c>
      <c r="J50" s="1801" t="s">
        <v>31</v>
      </c>
      <c r="K50" s="1885" t="s">
        <v>3514</v>
      </c>
      <c r="L50" s="1807">
        <v>0.34513888888888888</v>
      </c>
      <c r="M50" s="1807">
        <v>0.4236111111111111</v>
      </c>
      <c r="N50" s="1801" t="s">
        <v>219</v>
      </c>
      <c r="O50" s="1807">
        <v>0.33680555555555558</v>
      </c>
      <c r="P50" s="2336" t="s">
        <v>34</v>
      </c>
      <c r="Q50" s="2336" t="s">
        <v>34</v>
      </c>
      <c r="R50" s="1801" t="s">
        <v>600</v>
      </c>
      <c r="S50" s="1801" t="s">
        <v>600</v>
      </c>
      <c r="T50" s="1801" t="s">
        <v>36</v>
      </c>
      <c r="U50" s="1801" t="s">
        <v>492</v>
      </c>
      <c r="V50" s="2526">
        <f t="shared" si="0"/>
        <v>8.3333333333333037E-3</v>
      </c>
      <c r="W50" s="1801"/>
    </row>
    <row r="51" spans="1:23" s="1810" customFormat="1">
      <c r="A51" s="1801">
        <v>48</v>
      </c>
      <c r="B51" s="1801"/>
      <c r="C51" s="2014">
        <v>229994</v>
      </c>
      <c r="D51" s="1801" t="s">
        <v>14758</v>
      </c>
      <c r="E51" s="2345" t="s">
        <v>14812</v>
      </c>
      <c r="F51" s="2014" t="s">
        <v>178</v>
      </c>
      <c r="G51" s="2014" t="s">
        <v>14813</v>
      </c>
      <c r="H51" s="2014" t="s">
        <v>215</v>
      </c>
      <c r="I51" s="2014" t="s">
        <v>14814</v>
      </c>
      <c r="J51" s="1801" t="s">
        <v>31</v>
      </c>
      <c r="K51" s="1885" t="s">
        <v>6578</v>
      </c>
      <c r="L51" s="1807">
        <v>0.42708333333333331</v>
      </c>
      <c r="M51" s="1807">
        <v>0.47569444444444442</v>
      </c>
      <c r="N51" s="1801" t="s">
        <v>219</v>
      </c>
      <c r="O51" s="1807">
        <v>0.4201388888888889</v>
      </c>
      <c r="P51" s="2336" t="s">
        <v>34</v>
      </c>
      <c r="Q51" s="2336" t="s">
        <v>34</v>
      </c>
      <c r="R51" s="1801" t="s">
        <v>600</v>
      </c>
      <c r="S51" s="1801" t="s">
        <v>600</v>
      </c>
      <c r="T51" s="1801" t="s">
        <v>36</v>
      </c>
      <c r="U51" s="1801" t="s">
        <v>492</v>
      </c>
      <c r="V51" s="2526">
        <f t="shared" si="0"/>
        <v>6.9444444444444198E-3</v>
      </c>
      <c r="W51" s="1801"/>
    </row>
    <row r="52" spans="1:23" s="1810" customFormat="1">
      <c r="A52" s="1801">
        <v>49</v>
      </c>
      <c r="B52" s="1801"/>
      <c r="C52" s="2014">
        <v>225044</v>
      </c>
      <c r="D52" s="1801" t="s">
        <v>14758</v>
      </c>
      <c r="E52" s="2345" t="s">
        <v>14815</v>
      </c>
      <c r="F52" s="2014" t="s">
        <v>213</v>
      </c>
      <c r="G52" s="2014" t="s">
        <v>14813</v>
      </c>
      <c r="H52" s="2014" t="s">
        <v>215</v>
      </c>
      <c r="I52" s="2172" t="s">
        <v>5780</v>
      </c>
      <c r="J52" s="1801" t="s">
        <v>31</v>
      </c>
      <c r="K52" s="1885" t="s">
        <v>303</v>
      </c>
      <c r="L52" s="1807">
        <v>0.47916666666666669</v>
      </c>
      <c r="M52" s="1807">
        <v>0.56597222222222221</v>
      </c>
      <c r="N52" s="1801" t="s">
        <v>219</v>
      </c>
      <c r="O52" s="1807">
        <v>0.47222222222222221</v>
      </c>
      <c r="P52" s="2336" t="s">
        <v>34</v>
      </c>
      <c r="Q52" s="2336" t="s">
        <v>34</v>
      </c>
      <c r="R52" s="1801" t="s">
        <v>36</v>
      </c>
      <c r="S52" s="1801" t="s">
        <v>35</v>
      </c>
      <c r="T52" s="1801" t="s">
        <v>36</v>
      </c>
      <c r="U52" s="1801" t="s">
        <v>219</v>
      </c>
      <c r="V52" s="2526">
        <f t="shared" si="0"/>
        <v>6.9444444444444753E-3</v>
      </c>
      <c r="W52" s="1801"/>
    </row>
    <row r="53" spans="1:23" s="1810" customFormat="1">
      <c r="A53" s="1801">
        <v>50</v>
      </c>
      <c r="B53" s="1801"/>
      <c r="C53" s="2014">
        <v>229050</v>
      </c>
      <c r="D53" s="1801" t="s">
        <v>14758</v>
      </c>
      <c r="E53" s="2345" t="s">
        <v>11460</v>
      </c>
      <c r="F53" s="2014" t="s">
        <v>602</v>
      </c>
      <c r="G53" s="2014" t="s">
        <v>8197</v>
      </c>
      <c r="H53" s="2014" t="s">
        <v>215</v>
      </c>
      <c r="I53" s="2014" t="s">
        <v>5780</v>
      </c>
      <c r="J53" s="1801" t="s">
        <v>31</v>
      </c>
      <c r="K53" s="1885" t="s">
        <v>6581</v>
      </c>
      <c r="L53" s="1807">
        <v>0.56944444444444442</v>
      </c>
      <c r="M53" s="1807">
        <v>0.60069444444444442</v>
      </c>
      <c r="N53" s="1801" t="s">
        <v>219</v>
      </c>
      <c r="O53" s="1807">
        <v>0.5625</v>
      </c>
      <c r="P53" s="2336" t="s">
        <v>34</v>
      </c>
      <c r="Q53" s="2336" t="s">
        <v>34</v>
      </c>
      <c r="R53" s="1801" t="s">
        <v>36</v>
      </c>
      <c r="S53" s="1801" t="s">
        <v>35</v>
      </c>
      <c r="T53" s="1801" t="s">
        <v>36</v>
      </c>
      <c r="U53" s="1801" t="s">
        <v>219</v>
      </c>
      <c r="V53" s="2526">
        <f t="shared" si="0"/>
        <v>6.9444444444444198E-3</v>
      </c>
      <c r="W53" s="1801"/>
    </row>
    <row r="54" spans="1:23" s="1810" customFormat="1">
      <c r="A54" s="1801">
        <v>51</v>
      </c>
      <c r="B54" s="1801"/>
      <c r="C54" s="2345">
        <v>212806</v>
      </c>
      <c r="D54" s="1801" t="s">
        <v>14758</v>
      </c>
      <c r="E54" s="2345" t="s">
        <v>14816</v>
      </c>
      <c r="F54" s="2345" t="s">
        <v>419</v>
      </c>
      <c r="G54" s="2345" t="s">
        <v>8197</v>
      </c>
      <c r="H54" s="2345" t="s">
        <v>215</v>
      </c>
      <c r="I54" s="2345" t="s">
        <v>14817</v>
      </c>
      <c r="J54" s="1801" t="s">
        <v>31</v>
      </c>
      <c r="K54" s="1885" t="s">
        <v>1027</v>
      </c>
      <c r="L54" s="1807">
        <v>0.60277777777777775</v>
      </c>
      <c r="M54" s="1807">
        <v>0.71527777777777779</v>
      </c>
      <c r="N54" s="1801" t="s">
        <v>219</v>
      </c>
      <c r="O54" s="1807">
        <v>0.59375</v>
      </c>
      <c r="P54" s="2336" t="s">
        <v>34</v>
      </c>
      <c r="Q54" s="2336" t="s">
        <v>34</v>
      </c>
      <c r="R54" s="1801" t="s">
        <v>600</v>
      </c>
      <c r="S54" s="1801" t="s">
        <v>600</v>
      </c>
      <c r="T54" s="1801" t="s">
        <v>36</v>
      </c>
      <c r="U54" s="1801" t="s">
        <v>492</v>
      </c>
      <c r="V54" s="2526">
        <f t="shared" si="0"/>
        <v>9.0277777777777457E-3</v>
      </c>
      <c r="W54" s="1801"/>
    </row>
    <row r="55" spans="1:23" s="1810" customFormat="1">
      <c r="A55" s="1801">
        <v>52</v>
      </c>
      <c r="B55" s="1801"/>
      <c r="C55" s="2345">
        <v>208620</v>
      </c>
      <c r="D55" s="1801" t="s">
        <v>14758</v>
      </c>
      <c r="E55" s="2345" t="s">
        <v>14818</v>
      </c>
      <c r="F55" s="2345" t="s">
        <v>178</v>
      </c>
      <c r="G55" s="2345" t="s">
        <v>10420</v>
      </c>
      <c r="H55" s="2345" t="s">
        <v>29</v>
      </c>
      <c r="I55" s="2345" t="s">
        <v>128</v>
      </c>
      <c r="J55" s="1801" t="s">
        <v>188</v>
      </c>
      <c r="K55" s="1885" t="s">
        <v>56</v>
      </c>
      <c r="L55" s="1807">
        <v>0.14583333333333334</v>
      </c>
      <c r="M55" s="1807">
        <v>0.24305555555555555</v>
      </c>
      <c r="N55" s="1801" t="s">
        <v>33</v>
      </c>
      <c r="O55" s="1807">
        <v>0.1388888888888889</v>
      </c>
      <c r="P55" s="2336" t="s">
        <v>34</v>
      </c>
      <c r="Q55" s="2336" t="s">
        <v>34</v>
      </c>
      <c r="R55" s="1801" t="s">
        <v>36</v>
      </c>
      <c r="S55" s="1801" t="s">
        <v>35</v>
      </c>
      <c r="T55" s="1801" t="s">
        <v>36</v>
      </c>
      <c r="U55" s="1801" t="s">
        <v>33</v>
      </c>
      <c r="V55" s="2526">
        <f t="shared" si="0"/>
        <v>6.9444444444444475E-3</v>
      </c>
      <c r="W55" s="1801"/>
    </row>
    <row r="56" spans="1:23" s="1810" customFormat="1">
      <c r="A56" s="1801">
        <v>53</v>
      </c>
      <c r="B56" s="1801"/>
      <c r="C56" s="2347">
        <v>222296</v>
      </c>
      <c r="D56" s="1801" t="s">
        <v>14758</v>
      </c>
      <c r="E56" s="2347" t="s">
        <v>8865</v>
      </c>
      <c r="F56" s="2345" t="s">
        <v>108</v>
      </c>
      <c r="G56" s="2345" t="s">
        <v>3104</v>
      </c>
      <c r="H56" s="2345" t="s">
        <v>520</v>
      </c>
      <c r="I56" s="2347" t="s">
        <v>12929</v>
      </c>
      <c r="J56" s="1801" t="s">
        <v>31</v>
      </c>
      <c r="K56" s="2129" t="s">
        <v>3850</v>
      </c>
      <c r="L56" s="1807">
        <v>0.34722222222222221</v>
      </c>
      <c r="M56" s="1807">
        <v>0.47222222222222221</v>
      </c>
      <c r="N56" s="1801" t="s">
        <v>33</v>
      </c>
      <c r="O56" s="1807">
        <v>0.33680555555555558</v>
      </c>
      <c r="P56" s="2336" t="s">
        <v>34</v>
      </c>
      <c r="Q56" s="2336" t="s">
        <v>34</v>
      </c>
      <c r="R56" s="1801" t="s">
        <v>600</v>
      </c>
      <c r="S56" s="1801" t="s">
        <v>600</v>
      </c>
      <c r="T56" s="1801" t="s">
        <v>36</v>
      </c>
      <c r="U56" s="1801" t="s">
        <v>169</v>
      </c>
      <c r="V56" s="2526">
        <f t="shared" si="0"/>
        <v>1.041666666666663E-2</v>
      </c>
      <c r="W56" s="1801"/>
    </row>
    <row r="57" spans="1:23" s="1810" customFormat="1">
      <c r="A57" s="1801">
        <v>54</v>
      </c>
      <c r="B57" s="1801"/>
      <c r="C57" s="2347">
        <v>227536</v>
      </c>
      <c r="D57" s="1801" t="s">
        <v>14758</v>
      </c>
      <c r="E57" s="2347" t="s">
        <v>14398</v>
      </c>
      <c r="F57" s="2345" t="s">
        <v>556</v>
      </c>
      <c r="G57" s="2345" t="s">
        <v>200</v>
      </c>
      <c r="H57" s="2345" t="s">
        <v>520</v>
      </c>
      <c r="I57" s="2347" t="s">
        <v>14819</v>
      </c>
      <c r="J57" s="1801" t="s">
        <v>31</v>
      </c>
      <c r="K57" s="1885" t="s">
        <v>565</v>
      </c>
      <c r="L57" s="1807">
        <v>0.4861111111111111</v>
      </c>
      <c r="M57" s="1807">
        <v>0.54861111111111116</v>
      </c>
      <c r="N57" s="1801" t="s">
        <v>33</v>
      </c>
      <c r="O57" s="1807">
        <v>0.47916666666666669</v>
      </c>
      <c r="P57" s="2336" t="s">
        <v>34</v>
      </c>
      <c r="Q57" s="2336" t="s">
        <v>34</v>
      </c>
      <c r="R57" s="1801" t="s">
        <v>600</v>
      </c>
      <c r="S57" s="1801" t="s">
        <v>600</v>
      </c>
      <c r="T57" s="1801" t="s">
        <v>36</v>
      </c>
      <c r="U57" s="1801" t="s">
        <v>492</v>
      </c>
      <c r="V57" s="2526">
        <f t="shared" si="0"/>
        <v>6.9444444444444198E-3</v>
      </c>
      <c r="W57" s="1801"/>
    </row>
    <row r="58" spans="1:23" s="1810" customFormat="1">
      <c r="A58" s="1801">
        <v>55</v>
      </c>
      <c r="B58" s="1801"/>
      <c r="C58" s="2347">
        <v>62438</v>
      </c>
      <c r="D58" s="1801" t="s">
        <v>14758</v>
      </c>
      <c r="E58" s="2347" t="s">
        <v>13206</v>
      </c>
      <c r="F58" s="2345" t="s">
        <v>3743</v>
      </c>
      <c r="G58" s="2345" t="s">
        <v>200</v>
      </c>
      <c r="H58" s="2345" t="s">
        <v>520</v>
      </c>
      <c r="I58" s="2347" t="s">
        <v>14820</v>
      </c>
      <c r="J58" s="1801" t="s">
        <v>31</v>
      </c>
      <c r="K58" s="1885" t="s">
        <v>1049</v>
      </c>
      <c r="L58" s="1807">
        <v>0.56805555555555554</v>
      </c>
      <c r="M58" s="1807">
        <v>0.65972222222222221</v>
      </c>
      <c r="N58" s="1801" t="s">
        <v>33</v>
      </c>
      <c r="O58" s="1807">
        <v>0.5625</v>
      </c>
      <c r="P58" s="2336" t="s">
        <v>34</v>
      </c>
      <c r="Q58" s="2336" t="s">
        <v>34</v>
      </c>
      <c r="R58" s="1801" t="s">
        <v>600</v>
      </c>
      <c r="S58" s="1801" t="s">
        <v>600</v>
      </c>
      <c r="T58" s="1801" t="s">
        <v>36</v>
      </c>
      <c r="U58" s="1801" t="s">
        <v>492</v>
      </c>
      <c r="V58" s="2526">
        <f t="shared" si="0"/>
        <v>5.5555555555555358E-3</v>
      </c>
      <c r="W58" s="1801"/>
    </row>
    <row r="59" spans="1:23" s="1810" customFormat="1">
      <c r="A59" s="1801">
        <v>56</v>
      </c>
      <c r="B59" s="1801"/>
      <c r="C59" s="2345">
        <v>232248</v>
      </c>
      <c r="D59" s="1801" t="s">
        <v>14758</v>
      </c>
      <c r="E59" s="2345" t="s">
        <v>14812</v>
      </c>
      <c r="F59" s="2345" t="s">
        <v>1777</v>
      </c>
      <c r="G59" s="2345" t="s">
        <v>10420</v>
      </c>
      <c r="H59" s="2345" t="s">
        <v>29</v>
      </c>
      <c r="I59" s="2345" t="s">
        <v>128</v>
      </c>
      <c r="J59" s="1801" t="s">
        <v>188</v>
      </c>
      <c r="K59" s="1885" t="s">
        <v>3933</v>
      </c>
      <c r="L59" s="1807">
        <v>0.98958333333333337</v>
      </c>
      <c r="M59" s="1807">
        <v>4.5138888888888888E-2</v>
      </c>
      <c r="N59" s="1801" t="s">
        <v>33</v>
      </c>
      <c r="O59" s="1807">
        <v>0.97916666666666663</v>
      </c>
      <c r="P59" s="2336" t="s">
        <v>34</v>
      </c>
      <c r="Q59" s="2336" t="s">
        <v>34</v>
      </c>
      <c r="R59" s="1801" t="s">
        <v>36</v>
      </c>
      <c r="S59" s="1801" t="s">
        <v>35</v>
      </c>
      <c r="T59" s="1801" t="s">
        <v>36</v>
      </c>
      <c r="U59" s="1801" t="s">
        <v>33</v>
      </c>
      <c r="V59" s="2526">
        <f t="shared" si="0"/>
        <v>1.0416666666666741E-2</v>
      </c>
      <c r="W59" s="1801"/>
    </row>
    <row r="60" spans="1:23" s="1810" customFormat="1">
      <c r="A60" s="1801">
        <v>57</v>
      </c>
      <c r="B60" s="1801"/>
      <c r="C60" s="2345">
        <v>232102</v>
      </c>
      <c r="D60" s="1801" t="s">
        <v>14758</v>
      </c>
      <c r="E60" s="2345" t="s">
        <v>14821</v>
      </c>
      <c r="F60" s="2345" t="s">
        <v>199</v>
      </c>
      <c r="G60" s="2345" t="s">
        <v>11467</v>
      </c>
      <c r="H60" s="2345" t="s">
        <v>41</v>
      </c>
      <c r="I60" s="2345" t="s">
        <v>14822</v>
      </c>
      <c r="J60" s="1801" t="s">
        <v>188</v>
      </c>
      <c r="K60" s="1885" t="s">
        <v>6885</v>
      </c>
      <c r="L60" s="1807">
        <v>0.10069444444444445</v>
      </c>
      <c r="M60" s="1807">
        <v>0.1875</v>
      </c>
      <c r="N60" s="1801" t="s">
        <v>33</v>
      </c>
      <c r="O60" s="1807">
        <v>9.7222222222222224E-2</v>
      </c>
      <c r="P60" s="2336" t="s">
        <v>34</v>
      </c>
      <c r="Q60" s="2336" t="s">
        <v>34</v>
      </c>
      <c r="R60" s="1801" t="s">
        <v>600</v>
      </c>
      <c r="S60" s="1801" t="s">
        <v>600</v>
      </c>
      <c r="T60" s="1801" t="s">
        <v>36</v>
      </c>
      <c r="U60" s="1801" t="s">
        <v>492</v>
      </c>
      <c r="V60" s="2526">
        <f t="shared" si="0"/>
        <v>3.4722222222222238E-3</v>
      </c>
      <c r="W60" s="1801"/>
    </row>
    <row r="61" spans="1:23" s="1810" customFormat="1">
      <c r="A61" s="1801">
        <v>58</v>
      </c>
      <c r="B61" s="1801"/>
      <c r="C61" s="2345">
        <v>50079</v>
      </c>
      <c r="D61" s="1801" t="s">
        <v>14758</v>
      </c>
      <c r="E61" s="2345" t="s">
        <v>7620</v>
      </c>
      <c r="F61" s="2345" t="s">
        <v>804</v>
      </c>
      <c r="G61" s="2345" t="s">
        <v>11467</v>
      </c>
      <c r="H61" s="2345" t="s">
        <v>41</v>
      </c>
      <c r="I61" s="2345" t="s">
        <v>14234</v>
      </c>
      <c r="J61" s="1801" t="s">
        <v>31</v>
      </c>
      <c r="K61" s="1885" t="s">
        <v>56</v>
      </c>
      <c r="L61" s="1807">
        <v>0.5</v>
      </c>
      <c r="M61" s="1807">
        <v>0.61111111111111116</v>
      </c>
      <c r="N61" s="1801" t="s">
        <v>33</v>
      </c>
      <c r="O61" s="1807">
        <v>0.49305555555555558</v>
      </c>
      <c r="P61" s="2336" t="s">
        <v>34</v>
      </c>
      <c r="Q61" s="2336" t="s">
        <v>34</v>
      </c>
      <c r="R61" s="1801" t="s">
        <v>600</v>
      </c>
      <c r="S61" s="1801" t="s">
        <v>600</v>
      </c>
      <c r="T61" s="1801" t="s">
        <v>36</v>
      </c>
      <c r="U61" s="1801" t="s">
        <v>492</v>
      </c>
      <c r="V61" s="2526">
        <f t="shared" si="0"/>
        <v>6.9444444444444198E-3</v>
      </c>
      <c r="W61" s="1801"/>
    </row>
    <row r="62" spans="1:23" s="1810" customFormat="1">
      <c r="A62" s="1801">
        <v>59</v>
      </c>
      <c r="B62" s="1801"/>
      <c r="C62" s="2345">
        <v>231874</v>
      </c>
      <c r="D62" s="1801" t="s">
        <v>14758</v>
      </c>
      <c r="E62" s="2345" t="s">
        <v>14823</v>
      </c>
      <c r="F62" s="2345" t="s">
        <v>664</v>
      </c>
      <c r="G62" s="2345" t="s">
        <v>14807</v>
      </c>
      <c r="H62" s="2345" t="s">
        <v>463</v>
      </c>
      <c r="I62" s="2346" t="s">
        <v>14824</v>
      </c>
      <c r="J62" s="1801" t="s">
        <v>31</v>
      </c>
      <c r="K62" s="1885" t="s">
        <v>229</v>
      </c>
      <c r="L62" s="1807">
        <v>0.71875</v>
      </c>
      <c r="M62" s="1807">
        <v>0.85416666666666663</v>
      </c>
      <c r="N62" s="1801" t="s">
        <v>33</v>
      </c>
      <c r="O62" s="1807">
        <v>0.71180555555555558</v>
      </c>
      <c r="P62" s="2336" t="s">
        <v>34</v>
      </c>
      <c r="Q62" s="2336" t="s">
        <v>34</v>
      </c>
      <c r="R62" s="1801" t="s">
        <v>36</v>
      </c>
      <c r="S62" s="1801" t="s">
        <v>35</v>
      </c>
      <c r="T62" s="1801" t="s">
        <v>36</v>
      </c>
      <c r="U62" s="1801" t="s">
        <v>33</v>
      </c>
      <c r="V62" s="2526">
        <f t="shared" si="0"/>
        <v>6.9444444444444198E-3</v>
      </c>
      <c r="W62" s="1801"/>
    </row>
    <row r="63" spans="1:23" s="1810" customFormat="1">
      <c r="A63" s="1801">
        <v>60</v>
      </c>
      <c r="B63" s="1801"/>
      <c r="C63" s="2345">
        <v>227404</v>
      </c>
      <c r="D63" s="1801" t="s">
        <v>14758</v>
      </c>
      <c r="E63" s="2345" t="s">
        <v>14825</v>
      </c>
      <c r="F63" s="2345" t="s">
        <v>2116</v>
      </c>
      <c r="G63" s="2345" t="s">
        <v>1553</v>
      </c>
      <c r="H63" s="2345" t="s">
        <v>8370</v>
      </c>
      <c r="I63" s="2346" t="s">
        <v>14826</v>
      </c>
      <c r="J63" s="1801" t="s">
        <v>31</v>
      </c>
      <c r="K63" s="1885" t="s">
        <v>274</v>
      </c>
      <c r="L63" s="1807">
        <v>0.35208333333333336</v>
      </c>
      <c r="M63" s="1807">
        <v>0.4236111111111111</v>
      </c>
      <c r="N63" s="1801" t="s">
        <v>33</v>
      </c>
      <c r="O63" s="1807">
        <v>0.34027777777777779</v>
      </c>
      <c r="P63" s="2336" t="s">
        <v>34</v>
      </c>
      <c r="Q63" s="2336" t="s">
        <v>34</v>
      </c>
      <c r="R63" s="1801" t="s">
        <v>600</v>
      </c>
      <c r="S63" s="1801" t="s">
        <v>600</v>
      </c>
      <c r="T63" s="1801" t="s">
        <v>36</v>
      </c>
      <c r="U63" s="1801" t="s">
        <v>492</v>
      </c>
      <c r="V63" s="2526">
        <f t="shared" si="0"/>
        <v>1.1805555555555569E-2</v>
      </c>
      <c r="W63" s="1801"/>
    </row>
    <row r="64" spans="1:23" s="1810" customFormat="1">
      <c r="A64" s="1801">
        <v>61</v>
      </c>
      <c r="B64" s="1801"/>
      <c r="C64" s="2345">
        <v>230680</v>
      </c>
      <c r="D64" s="1801" t="s">
        <v>14758</v>
      </c>
      <c r="E64" s="2345" t="s">
        <v>14827</v>
      </c>
      <c r="F64" s="2345" t="s">
        <v>14828</v>
      </c>
      <c r="G64" s="2345" t="s">
        <v>14280</v>
      </c>
      <c r="H64" s="2345" t="s">
        <v>92</v>
      </c>
      <c r="I64" s="2345" t="s">
        <v>179</v>
      </c>
      <c r="J64" s="1801" t="s">
        <v>31</v>
      </c>
      <c r="K64" s="1885" t="s">
        <v>274</v>
      </c>
      <c r="L64" s="1807">
        <v>0.4375</v>
      </c>
      <c r="M64" s="1807">
        <v>0.58333333333333337</v>
      </c>
      <c r="N64" s="1801" t="s">
        <v>33</v>
      </c>
      <c r="O64" s="1807">
        <v>0.43055555555555558</v>
      </c>
      <c r="P64" s="2336" t="s">
        <v>34</v>
      </c>
      <c r="Q64" s="2336" t="s">
        <v>34</v>
      </c>
      <c r="R64" s="1801" t="s">
        <v>36</v>
      </c>
      <c r="S64" s="1801" t="s">
        <v>35</v>
      </c>
      <c r="T64" s="1801" t="s">
        <v>36</v>
      </c>
      <c r="U64" s="1801" t="s">
        <v>33</v>
      </c>
      <c r="V64" s="2526">
        <f t="shared" si="0"/>
        <v>6.9444444444444198E-3</v>
      </c>
      <c r="W64" s="1801"/>
    </row>
    <row r="65" spans="1:23" s="1810" customFormat="1">
      <c r="A65" s="1801">
        <v>62</v>
      </c>
      <c r="B65" s="1801"/>
      <c r="C65" s="2345">
        <v>218231</v>
      </c>
      <c r="D65" s="1801" t="s">
        <v>14758</v>
      </c>
      <c r="E65" s="2345" t="s">
        <v>13881</v>
      </c>
      <c r="F65" s="2345" t="s">
        <v>301</v>
      </c>
      <c r="G65" s="2345" t="s">
        <v>10420</v>
      </c>
      <c r="H65" s="2345" t="s">
        <v>29</v>
      </c>
      <c r="I65" s="2346" t="s">
        <v>1871</v>
      </c>
      <c r="J65" s="1801" t="s">
        <v>31</v>
      </c>
      <c r="K65" s="1885" t="s">
        <v>885</v>
      </c>
      <c r="L65" s="1807">
        <v>0.59444444444444444</v>
      </c>
      <c r="M65" s="1807">
        <v>0.62361111111111112</v>
      </c>
      <c r="N65" s="1801" t="s">
        <v>33</v>
      </c>
      <c r="O65" s="1807">
        <v>0.58680555555555558</v>
      </c>
      <c r="P65" s="2336" t="s">
        <v>34</v>
      </c>
      <c r="Q65" s="2336" t="s">
        <v>34</v>
      </c>
      <c r="R65" s="1801" t="s">
        <v>600</v>
      </c>
      <c r="S65" s="1801" t="s">
        <v>600</v>
      </c>
      <c r="T65" s="1801" t="s">
        <v>36</v>
      </c>
      <c r="U65" s="1801" t="s">
        <v>492</v>
      </c>
      <c r="V65" s="2526">
        <f t="shared" si="0"/>
        <v>7.6388888888888618E-3</v>
      </c>
      <c r="W65" s="1801"/>
    </row>
    <row r="66" spans="1:23" s="1810" customFormat="1" ht="30.75">
      <c r="A66" s="1801">
        <v>63</v>
      </c>
      <c r="B66" s="1801"/>
      <c r="C66" s="2345">
        <v>190091</v>
      </c>
      <c r="D66" s="1801" t="s">
        <v>14758</v>
      </c>
      <c r="E66" s="2345" t="s">
        <v>14829</v>
      </c>
      <c r="F66" s="2345" t="s">
        <v>213</v>
      </c>
      <c r="G66" s="2345" t="s">
        <v>11298</v>
      </c>
      <c r="H66" s="2345" t="s">
        <v>389</v>
      </c>
      <c r="I66" s="2346" t="s">
        <v>14830</v>
      </c>
      <c r="J66" s="1801" t="s">
        <v>31</v>
      </c>
      <c r="K66" s="1885" t="s">
        <v>691</v>
      </c>
      <c r="L66" s="1807">
        <v>0.35416666666666669</v>
      </c>
      <c r="M66" s="1807">
        <v>0.54861111111111116</v>
      </c>
      <c r="N66" s="1801" t="s">
        <v>33</v>
      </c>
      <c r="O66" s="1807">
        <v>0.34722222222222221</v>
      </c>
      <c r="P66" s="2336" t="s">
        <v>34</v>
      </c>
      <c r="Q66" s="2336" t="s">
        <v>34</v>
      </c>
      <c r="R66" s="1801" t="s">
        <v>600</v>
      </c>
      <c r="S66" s="1801" t="s">
        <v>600</v>
      </c>
      <c r="T66" s="1801" t="s">
        <v>36</v>
      </c>
      <c r="U66" s="1801" t="s">
        <v>492</v>
      </c>
      <c r="V66" s="2526">
        <f t="shared" si="0"/>
        <v>6.9444444444444753E-3</v>
      </c>
      <c r="W66" s="1801"/>
    </row>
    <row r="67" spans="1:23" s="1810" customFormat="1">
      <c r="A67" s="1801">
        <v>64</v>
      </c>
      <c r="B67" s="1801"/>
      <c r="C67" s="2345">
        <v>101070</v>
      </c>
      <c r="D67" s="1801" t="s">
        <v>14758</v>
      </c>
      <c r="E67" s="2345" t="s">
        <v>14831</v>
      </c>
      <c r="F67" s="2345" t="s">
        <v>587</v>
      </c>
      <c r="G67" s="2345" t="s">
        <v>11298</v>
      </c>
      <c r="H67" s="2345" t="s">
        <v>389</v>
      </c>
      <c r="I67" s="2346" t="s">
        <v>394</v>
      </c>
      <c r="J67" s="1801" t="s">
        <v>31</v>
      </c>
      <c r="K67" s="1885" t="s">
        <v>3962</v>
      </c>
      <c r="L67" s="1807">
        <v>0.55555555555555558</v>
      </c>
      <c r="M67" s="1807">
        <v>0.63194444444444442</v>
      </c>
      <c r="N67" s="1801" t="s">
        <v>33</v>
      </c>
      <c r="O67" s="1807">
        <v>0.54513888888888884</v>
      </c>
      <c r="P67" s="2336" t="s">
        <v>34</v>
      </c>
      <c r="Q67" s="2336" t="s">
        <v>34</v>
      </c>
      <c r="R67" s="1801" t="s">
        <v>600</v>
      </c>
      <c r="S67" s="1801" t="s">
        <v>600</v>
      </c>
      <c r="T67" s="1801" t="s">
        <v>36</v>
      </c>
      <c r="U67" s="1801" t="s">
        <v>492</v>
      </c>
      <c r="V67" s="2526">
        <f t="shared" si="0"/>
        <v>1.0416666666666741E-2</v>
      </c>
      <c r="W67" s="1801"/>
    </row>
    <row r="68" spans="1:23" s="1810" customFormat="1">
      <c r="A68" s="1801">
        <v>65</v>
      </c>
      <c r="B68" s="1801"/>
      <c r="C68" s="2014">
        <v>207408</v>
      </c>
      <c r="D68" s="1802" t="s">
        <v>14832</v>
      </c>
      <c r="E68" s="2014" t="s">
        <v>14833</v>
      </c>
      <c r="F68" s="2014" t="s">
        <v>207</v>
      </c>
      <c r="G68" s="2014" t="s">
        <v>773</v>
      </c>
      <c r="H68" s="2014" t="s">
        <v>3346</v>
      </c>
      <c r="I68" s="2014" t="s">
        <v>100</v>
      </c>
      <c r="J68" s="1801" t="s">
        <v>31</v>
      </c>
      <c r="K68" s="2151" t="s">
        <v>229</v>
      </c>
      <c r="L68" s="1807">
        <v>0.3527777777777778</v>
      </c>
      <c r="M68" s="1807">
        <v>0.54513888888888884</v>
      </c>
      <c r="N68" s="1801" t="s">
        <v>33</v>
      </c>
      <c r="O68" s="1807">
        <v>0.34375</v>
      </c>
      <c r="P68" s="2336" t="s">
        <v>34</v>
      </c>
      <c r="Q68" s="2336" t="s">
        <v>34</v>
      </c>
      <c r="R68" s="1801" t="s">
        <v>600</v>
      </c>
      <c r="S68" s="1801" t="s">
        <v>600</v>
      </c>
      <c r="T68" s="1801" t="s">
        <v>36</v>
      </c>
      <c r="U68" s="1801" t="s">
        <v>492</v>
      </c>
      <c r="V68" s="2526">
        <f t="shared" si="0"/>
        <v>9.0277777777778012E-3</v>
      </c>
      <c r="W68" s="1801"/>
    </row>
    <row r="69" spans="1:23" s="1810" customFormat="1">
      <c r="A69" s="1801">
        <v>66</v>
      </c>
      <c r="B69" s="1801"/>
      <c r="C69" s="2014">
        <v>231586</v>
      </c>
      <c r="D69" s="1801" t="s">
        <v>14832</v>
      </c>
      <c r="E69" s="2014" t="s">
        <v>6106</v>
      </c>
      <c r="F69" s="2014" t="s">
        <v>479</v>
      </c>
      <c r="G69" s="2014" t="s">
        <v>320</v>
      </c>
      <c r="H69" s="2014" t="s">
        <v>408</v>
      </c>
      <c r="I69" s="2172" t="s">
        <v>238</v>
      </c>
      <c r="J69" s="1801" t="s">
        <v>31</v>
      </c>
      <c r="K69" s="2151" t="s">
        <v>8822</v>
      </c>
      <c r="L69" s="1807">
        <v>0.4826388888888889</v>
      </c>
      <c r="M69" s="1807">
        <v>0.77083333333333337</v>
      </c>
      <c r="N69" s="1801" t="s">
        <v>33</v>
      </c>
      <c r="O69" s="1807">
        <v>0.47222222222222221</v>
      </c>
      <c r="P69" s="2336" t="s">
        <v>34</v>
      </c>
      <c r="Q69" s="2336" t="s">
        <v>34</v>
      </c>
      <c r="R69" s="1801" t="s">
        <v>36</v>
      </c>
      <c r="S69" s="1801" t="s">
        <v>35</v>
      </c>
      <c r="T69" s="1801" t="s">
        <v>36</v>
      </c>
      <c r="U69" s="1801" t="s">
        <v>33</v>
      </c>
      <c r="V69" s="2526">
        <f t="shared" si="0"/>
        <v>1.0416666666666685E-2</v>
      </c>
      <c r="W69" s="1801"/>
    </row>
    <row r="70" spans="1:23" s="1810" customFormat="1">
      <c r="A70" s="1801">
        <v>67</v>
      </c>
      <c r="B70" s="1801"/>
      <c r="C70" s="2014">
        <v>223844</v>
      </c>
      <c r="D70" s="1801" t="s">
        <v>14832</v>
      </c>
      <c r="E70" s="2014" t="s">
        <v>14834</v>
      </c>
      <c r="F70" s="2014" t="s">
        <v>2090</v>
      </c>
      <c r="G70" s="2014" t="s">
        <v>401</v>
      </c>
      <c r="H70" s="2014" t="s">
        <v>237</v>
      </c>
      <c r="I70" s="2172" t="s">
        <v>14835</v>
      </c>
      <c r="J70" s="1801" t="s">
        <v>31</v>
      </c>
      <c r="K70" s="2151" t="s">
        <v>8824</v>
      </c>
      <c r="L70" s="1807">
        <v>0.33263888888888887</v>
      </c>
      <c r="M70" s="1807">
        <v>0.68402777777777779</v>
      </c>
      <c r="N70" s="1801" t="s">
        <v>33</v>
      </c>
      <c r="O70" s="1807">
        <v>0.3125</v>
      </c>
      <c r="P70" s="2336" t="s">
        <v>34</v>
      </c>
      <c r="Q70" s="2336" t="s">
        <v>34</v>
      </c>
      <c r="R70" s="1801" t="s">
        <v>36</v>
      </c>
      <c r="S70" s="1801" t="s">
        <v>35</v>
      </c>
      <c r="T70" s="1801" t="s">
        <v>36</v>
      </c>
      <c r="U70" s="1801" t="s">
        <v>33</v>
      </c>
      <c r="V70" s="2526">
        <f t="shared" si="0"/>
        <v>2.0138888888888873E-2</v>
      </c>
      <c r="W70" s="1801"/>
    </row>
    <row r="71" spans="1:23" s="1810" customFormat="1">
      <c r="A71" s="1801">
        <v>68</v>
      </c>
      <c r="B71" s="1801"/>
      <c r="C71" s="2014">
        <v>229131</v>
      </c>
      <c r="D71" s="1801" t="s">
        <v>14832</v>
      </c>
      <c r="E71" s="2014" t="s">
        <v>14836</v>
      </c>
      <c r="F71" s="2014" t="s">
        <v>27</v>
      </c>
      <c r="G71" s="2014" t="s">
        <v>1559</v>
      </c>
      <c r="H71" s="2014" t="s">
        <v>29</v>
      </c>
      <c r="I71" s="2172" t="s">
        <v>7049</v>
      </c>
      <c r="J71" s="1801" t="s">
        <v>31</v>
      </c>
      <c r="K71" s="2151" t="s">
        <v>7163</v>
      </c>
      <c r="L71" s="1807">
        <v>0.35069444444444442</v>
      </c>
      <c r="M71" s="1807">
        <v>0.59027777777777779</v>
      </c>
      <c r="N71" s="1801" t="s">
        <v>33</v>
      </c>
      <c r="O71" s="1807">
        <v>0.34027777777777779</v>
      </c>
      <c r="P71" s="2336" t="s">
        <v>34</v>
      </c>
      <c r="Q71" s="2336" t="s">
        <v>34</v>
      </c>
      <c r="R71" s="1801" t="s">
        <v>36</v>
      </c>
      <c r="S71" s="1801" t="s">
        <v>35</v>
      </c>
      <c r="T71" s="1801" t="s">
        <v>36</v>
      </c>
      <c r="U71" s="1801" t="s">
        <v>33</v>
      </c>
      <c r="V71" s="2526">
        <f t="shared" si="0"/>
        <v>1.041666666666663E-2</v>
      </c>
      <c r="W71" s="1801"/>
    </row>
    <row r="72" spans="1:23" s="1810" customFormat="1">
      <c r="A72" s="1801">
        <v>69</v>
      </c>
      <c r="B72" s="1801"/>
      <c r="C72" s="2014">
        <v>220307</v>
      </c>
      <c r="D72" s="1801" t="s">
        <v>14832</v>
      </c>
      <c r="E72" s="2014" t="s">
        <v>5132</v>
      </c>
      <c r="F72" s="2014" t="s">
        <v>59</v>
      </c>
      <c r="G72" s="2014" t="s">
        <v>1559</v>
      </c>
      <c r="H72" s="2014" t="s">
        <v>29</v>
      </c>
      <c r="I72" s="2172" t="s">
        <v>3870</v>
      </c>
      <c r="J72" s="1801" t="s">
        <v>31</v>
      </c>
      <c r="K72" s="2151" t="s">
        <v>439</v>
      </c>
      <c r="L72" s="1807">
        <v>0.60416666666666663</v>
      </c>
      <c r="M72" s="1807">
        <v>0.80208333333333337</v>
      </c>
      <c r="N72" s="1801" t="s">
        <v>33</v>
      </c>
      <c r="O72" s="1807">
        <v>0.59722222222222221</v>
      </c>
      <c r="P72" s="2336" t="s">
        <v>34</v>
      </c>
      <c r="Q72" s="2336" t="s">
        <v>34</v>
      </c>
      <c r="R72" s="1801" t="s">
        <v>36</v>
      </c>
      <c r="S72" s="1801" t="s">
        <v>35</v>
      </c>
      <c r="T72" s="1801" t="s">
        <v>36</v>
      </c>
      <c r="U72" s="1801" t="s">
        <v>33</v>
      </c>
      <c r="V72" s="2526">
        <f t="shared" si="0"/>
        <v>6.9444444444444198E-3</v>
      </c>
      <c r="W72" s="1801"/>
    </row>
    <row r="73" spans="1:23" s="1810" customFormat="1">
      <c r="A73" s="1801">
        <v>70</v>
      </c>
      <c r="B73" s="1801"/>
      <c r="C73" s="2014">
        <v>215708</v>
      </c>
      <c r="D73" s="1801" t="s">
        <v>14832</v>
      </c>
      <c r="E73" s="2014" t="s">
        <v>14837</v>
      </c>
      <c r="F73" s="2014" t="s">
        <v>1158</v>
      </c>
      <c r="G73" s="2014" t="s">
        <v>3104</v>
      </c>
      <c r="H73" s="2014" t="s">
        <v>520</v>
      </c>
      <c r="I73" s="2172" t="s">
        <v>14838</v>
      </c>
      <c r="J73" s="1801" t="s">
        <v>31</v>
      </c>
      <c r="K73" s="2151" t="s">
        <v>1042</v>
      </c>
      <c r="L73" s="1807">
        <v>0.35138888888888886</v>
      </c>
      <c r="M73" s="1807">
        <v>0.40694444444444444</v>
      </c>
      <c r="N73" s="1801" t="s">
        <v>33</v>
      </c>
      <c r="O73" s="1807">
        <v>0.34722222222222221</v>
      </c>
      <c r="P73" s="2336" t="s">
        <v>34</v>
      </c>
      <c r="Q73" s="2336" t="s">
        <v>34</v>
      </c>
      <c r="R73" s="1801" t="s">
        <v>36</v>
      </c>
      <c r="S73" s="1801" t="s">
        <v>35</v>
      </c>
      <c r="T73" s="1801" t="s">
        <v>36</v>
      </c>
      <c r="U73" s="1801" t="s">
        <v>33</v>
      </c>
      <c r="V73" s="2526">
        <f t="shared" si="0"/>
        <v>4.1666666666666519E-3</v>
      </c>
      <c r="W73" s="1801"/>
    </row>
    <row r="74" spans="1:23" s="1810" customFormat="1">
      <c r="A74" s="1801">
        <v>71</v>
      </c>
      <c r="B74" s="1801"/>
      <c r="C74" s="2014">
        <v>223872</v>
      </c>
      <c r="D74" s="1801" t="s">
        <v>14832</v>
      </c>
      <c r="E74" s="2014" t="s">
        <v>3742</v>
      </c>
      <c r="F74" s="2014" t="s">
        <v>1102</v>
      </c>
      <c r="G74" s="2014" t="s">
        <v>617</v>
      </c>
      <c r="H74" s="2014" t="s">
        <v>463</v>
      </c>
      <c r="I74" s="2172" t="s">
        <v>13022</v>
      </c>
      <c r="J74" s="1801" t="s">
        <v>31</v>
      </c>
      <c r="K74" s="2151" t="s">
        <v>8610</v>
      </c>
      <c r="L74" s="1807">
        <v>0.4284722222222222</v>
      </c>
      <c r="M74" s="1807">
        <v>0.51388888888888884</v>
      </c>
      <c r="N74" s="1801" t="s">
        <v>33</v>
      </c>
      <c r="O74" s="1807">
        <v>0.4236111111111111</v>
      </c>
      <c r="P74" s="2336" t="s">
        <v>34</v>
      </c>
      <c r="Q74" s="2336" t="s">
        <v>34</v>
      </c>
      <c r="R74" s="1801" t="s">
        <v>36</v>
      </c>
      <c r="S74" s="1801" t="s">
        <v>35</v>
      </c>
      <c r="T74" s="1801" t="s">
        <v>36</v>
      </c>
      <c r="U74" s="1801" t="s">
        <v>33</v>
      </c>
      <c r="V74" s="2526">
        <f t="shared" si="0"/>
        <v>4.8611111111110938E-3</v>
      </c>
      <c r="W74" s="1801"/>
    </row>
    <row r="75" spans="1:23" s="1810" customFormat="1" ht="30.75">
      <c r="A75" s="1801">
        <v>72</v>
      </c>
      <c r="B75" s="1812"/>
      <c r="C75" s="1997">
        <v>230385</v>
      </c>
      <c r="D75" s="1812" t="s">
        <v>14832</v>
      </c>
      <c r="E75" s="1997" t="s">
        <v>14839</v>
      </c>
      <c r="F75" s="1997" t="s">
        <v>301</v>
      </c>
      <c r="G75" s="1997" t="s">
        <v>617</v>
      </c>
      <c r="H75" s="1997" t="s">
        <v>463</v>
      </c>
      <c r="I75" s="1997" t="s">
        <v>14840</v>
      </c>
      <c r="J75" s="1801" t="s">
        <v>31</v>
      </c>
      <c r="K75" s="2151" t="s">
        <v>8084</v>
      </c>
      <c r="L75" s="1807">
        <v>0.52083333333333337</v>
      </c>
      <c r="M75" s="1807">
        <v>0.65277777777777779</v>
      </c>
      <c r="N75" s="1801" t="s">
        <v>33</v>
      </c>
      <c r="O75" s="1807">
        <v>0.51388888888888884</v>
      </c>
      <c r="P75" s="2336" t="s">
        <v>34</v>
      </c>
      <c r="Q75" s="2336" t="s">
        <v>34</v>
      </c>
      <c r="R75" s="1801" t="s">
        <v>36</v>
      </c>
      <c r="S75" s="1801" t="s">
        <v>35</v>
      </c>
      <c r="T75" s="1801" t="s">
        <v>36</v>
      </c>
      <c r="U75" s="1808" t="s">
        <v>298</v>
      </c>
      <c r="V75" s="2526">
        <f t="shared" si="0"/>
        <v>6.9444444444445308E-3</v>
      </c>
      <c r="W75" s="1801"/>
    </row>
    <row r="76" spans="1:23" s="1810" customFormat="1">
      <c r="A76" s="1801">
        <v>73</v>
      </c>
      <c r="B76" s="1812"/>
      <c r="C76" s="1997">
        <v>206964</v>
      </c>
      <c r="D76" s="1812" t="s">
        <v>14832</v>
      </c>
      <c r="E76" s="1997" t="s">
        <v>13090</v>
      </c>
      <c r="F76" s="1997" t="s">
        <v>207</v>
      </c>
      <c r="G76" s="1997" t="s">
        <v>617</v>
      </c>
      <c r="H76" s="1997" t="s">
        <v>463</v>
      </c>
      <c r="I76" s="1999" t="s">
        <v>1651</v>
      </c>
      <c r="J76" s="1801" t="s">
        <v>94</v>
      </c>
      <c r="K76" s="2151" t="s">
        <v>4883</v>
      </c>
      <c r="L76" s="1807">
        <v>0.65972222222222221</v>
      </c>
      <c r="M76" s="1807">
        <v>0.76736111111111116</v>
      </c>
      <c r="N76" s="1801" t="s">
        <v>33</v>
      </c>
      <c r="O76" s="1807">
        <v>0.65625</v>
      </c>
      <c r="P76" s="2336" t="s">
        <v>34</v>
      </c>
      <c r="Q76" s="2336" t="s">
        <v>34</v>
      </c>
      <c r="R76" s="1801" t="s">
        <v>36</v>
      </c>
      <c r="S76" s="1801" t="s">
        <v>35</v>
      </c>
      <c r="T76" s="1801" t="s">
        <v>36</v>
      </c>
      <c r="U76" s="1801" t="s">
        <v>33</v>
      </c>
      <c r="V76" s="2526">
        <f t="shared" si="0"/>
        <v>3.4722222222222099E-3</v>
      </c>
      <c r="W76" s="1801"/>
    </row>
    <row r="77" spans="1:23" s="1810" customFormat="1">
      <c r="A77" s="1801">
        <v>74</v>
      </c>
      <c r="B77" s="1812"/>
      <c r="C77" s="1997">
        <v>168088</v>
      </c>
      <c r="D77" s="1812" t="s">
        <v>14832</v>
      </c>
      <c r="E77" s="1997" t="s">
        <v>8262</v>
      </c>
      <c r="F77" s="1997" t="s">
        <v>556</v>
      </c>
      <c r="G77" s="1997" t="s">
        <v>214</v>
      </c>
      <c r="H77" s="1997" t="s">
        <v>215</v>
      </c>
      <c r="I77" s="1997" t="s">
        <v>14841</v>
      </c>
      <c r="J77" s="1801" t="s">
        <v>31</v>
      </c>
      <c r="K77" s="2151" t="s">
        <v>761</v>
      </c>
      <c r="L77" s="1807">
        <v>0.34930555555555554</v>
      </c>
      <c r="M77" s="1807">
        <v>0.39930555555555558</v>
      </c>
      <c r="N77" s="1801" t="s">
        <v>219</v>
      </c>
      <c r="O77" s="1807">
        <v>0.34722222222222221</v>
      </c>
      <c r="P77" s="2336" t="s">
        <v>34</v>
      </c>
      <c r="Q77" s="2336" t="s">
        <v>34</v>
      </c>
      <c r="R77" s="1801" t="s">
        <v>600</v>
      </c>
      <c r="S77" s="1801" t="s">
        <v>600</v>
      </c>
      <c r="T77" s="1801" t="s">
        <v>36</v>
      </c>
      <c r="U77" s="1801" t="s">
        <v>492</v>
      </c>
      <c r="V77" s="2526">
        <f t="shared" si="0"/>
        <v>2.0833333333333259E-3</v>
      </c>
      <c r="W77" s="1801"/>
    </row>
    <row r="78" spans="1:23" s="1810" customFormat="1" ht="30.75">
      <c r="A78" s="1801">
        <v>75</v>
      </c>
      <c r="B78" s="1812"/>
      <c r="C78" s="1997">
        <v>190266</v>
      </c>
      <c r="D78" s="1812" t="s">
        <v>14832</v>
      </c>
      <c r="E78" s="1997" t="s">
        <v>14842</v>
      </c>
      <c r="F78" s="1997" t="s">
        <v>122</v>
      </c>
      <c r="G78" s="1997" t="s">
        <v>214</v>
      </c>
      <c r="H78" s="1997" t="s">
        <v>215</v>
      </c>
      <c r="I78" s="1999" t="s">
        <v>14843</v>
      </c>
      <c r="J78" s="1801" t="s">
        <v>31</v>
      </c>
      <c r="K78" s="2151" t="s">
        <v>8837</v>
      </c>
      <c r="L78" s="1807">
        <v>0.40625</v>
      </c>
      <c r="M78" s="1807">
        <v>0.48958333333333331</v>
      </c>
      <c r="N78" s="1801" t="s">
        <v>219</v>
      </c>
      <c r="O78" s="1807">
        <v>0.40277777777777779</v>
      </c>
      <c r="P78" s="2336" t="s">
        <v>34</v>
      </c>
      <c r="Q78" s="2336" t="s">
        <v>34</v>
      </c>
      <c r="R78" s="1801" t="s">
        <v>600</v>
      </c>
      <c r="S78" s="1801" t="s">
        <v>600</v>
      </c>
      <c r="T78" s="1801" t="s">
        <v>36</v>
      </c>
      <c r="U78" s="1801" t="s">
        <v>492</v>
      </c>
      <c r="V78" s="2526">
        <f t="shared" si="0"/>
        <v>3.4722222222222099E-3</v>
      </c>
      <c r="W78" s="1801"/>
    </row>
    <row r="79" spans="1:23" s="1810" customFormat="1">
      <c r="A79" s="1801">
        <v>76</v>
      </c>
      <c r="B79" s="1812"/>
      <c r="C79" s="1997">
        <v>226050</v>
      </c>
      <c r="D79" s="1812" t="s">
        <v>14832</v>
      </c>
      <c r="E79" s="1997" t="s">
        <v>6545</v>
      </c>
      <c r="F79" s="1997" t="s">
        <v>178</v>
      </c>
      <c r="G79" s="1997" t="s">
        <v>14844</v>
      </c>
      <c r="H79" s="1997" t="s">
        <v>92</v>
      </c>
      <c r="I79" s="1997" t="s">
        <v>2124</v>
      </c>
      <c r="J79" s="1801" t="s">
        <v>31</v>
      </c>
      <c r="K79" s="2151" t="s">
        <v>8592</v>
      </c>
      <c r="L79" s="1807">
        <v>0.50555555555555554</v>
      </c>
      <c r="M79" s="1807">
        <v>0.53819444444444442</v>
      </c>
      <c r="N79" s="1801" t="s">
        <v>33</v>
      </c>
      <c r="O79" s="1807">
        <v>0.5</v>
      </c>
      <c r="P79" s="2336" t="s">
        <v>34</v>
      </c>
      <c r="Q79" s="2336" t="s">
        <v>34</v>
      </c>
      <c r="R79" s="1801" t="s">
        <v>600</v>
      </c>
      <c r="S79" s="1801" t="s">
        <v>600</v>
      </c>
      <c r="T79" s="1801" t="s">
        <v>36</v>
      </c>
      <c r="U79" s="1801" t="s">
        <v>492</v>
      </c>
      <c r="V79" s="2526">
        <f t="shared" si="0"/>
        <v>5.5555555555555358E-3</v>
      </c>
      <c r="W79" s="1801"/>
    </row>
    <row r="80" spans="1:23" s="1810" customFormat="1">
      <c r="A80" s="1801">
        <v>77</v>
      </c>
      <c r="B80" s="1812"/>
      <c r="C80" s="1997">
        <v>230421</v>
      </c>
      <c r="D80" s="1812" t="s">
        <v>14832</v>
      </c>
      <c r="E80" s="1997" t="s">
        <v>14845</v>
      </c>
      <c r="F80" s="1997" t="s">
        <v>314</v>
      </c>
      <c r="G80" s="1997" t="s">
        <v>13630</v>
      </c>
      <c r="H80" s="1997" t="s">
        <v>92</v>
      </c>
      <c r="I80" s="1997" t="s">
        <v>394</v>
      </c>
      <c r="J80" s="1801" t="s">
        <v>31</v>
      </c>
      <c r="K80" s="2151" t="s">
        <v>1008</v>
      </c>
      <c r="L80" s="1807">
        <v>0.54374999999999996</v>
      </c>
      <c r="M80" s="1807">
        <v>0.58333333333333337</v>
      </c>
      <c r="N80" s="1801" t="s">
        <v>33</v>
      </c>
      <c r="O80" s="1807">
        <v>0.53472222222222221</v>
      </c>
      <c r="P80" s="2336" t="s">
        <v>34</v>
      </c>
      <c r="Q80" s="2336" t="s">
        <v>34</v>
      </c>
      <c r="R80" s="1801" t="s">
        <v>600</v>
      </c>
      <c r="S80" s="1801" t="s">
        <v>600</v>
      </c>
      <c r="T80" s="1801" t="s">
        <v>36</v>
      </c>
      <c r="U80" s="1801" t="s">
        <v>492</v>
      </c>
      <c r="V80" s="2526">
        <f t="shared" si="0"/>
        <v>9.0277777777777457E-3</v>
      </c>
      <c r="W80" s="1801"/>
    </row>
    <row r="81" spans="1:23" s="1810" customFormat="1">
      <c r="A81" s="1801">
        <v>78</v>
      </c>
      <c r="B81" s="1812"/>
      <c r="C81" s="1997">
        <v>229118</v>
      </c>
      <c r="D81" s="1812" t="s">
        <v>14832</v>
      </c>
      <c r="E81" s="1997" t="s">
        <v>4336</v>
      </c>
      <c r="F81" s="1997" t="s">
        <v>810</v>
      </c>
      <c r="G81" s="1997" t="s">
        <v>1553</v>
      </c>
      <c r="H81" s="1997" t="s">
        <v>947</v>
      </c>
      <c r="I81" s="1997" t="s">
        <v>14846</v>
      </c>
      <c r="J81" s="1801" t="s">
        <v>31</v>
      </c>
      <c r="K81" s="2151" t="s">
        <v>8841</v>
      </c>
      <c r="L81" s="1807">
        <v>0.60277777777777775</v>
      </c>
      <c r="M81" s="1807">
        <v>0.74305555555555558</v>
      </c>
      <c r="N81" s="1801" t="s">
        <v>33</v>
      </c>
      <c r="O81" s="1807">
        <v>0.59722222222222221</v>
      </c>
      <c r="P81" s="2336" t="s">
        <v>34</v>
      </c>
      <c r="Q81" s="2336" t="s">
        <v>34</v>
      </c>
      <c r="R81" s="1801" t="s">
        <v>36</v>
      </c>
      <c r="S81" s="1801" t="s">
        <v>35</v>
      </c>
      <c r="T81" s="1801" t="s">
        <v>36</v>
      </c>
      <c r="U81" s="1801" t="s">
        <v>33</v>
      </c>
      <c r="V81" s="2526">
        <f t="shared" si="0"/>
        <v>5.5555555555555358E-3</v>
      </c>
      <c r="W81" s="1801"/>
    </row>
    <row r="82" spans="1:23" s="1810" customFormat="1">
      <c r="A82" s="1801">
        <v>79</v>
      </c>
      <c r="B82" s="1812"/>
      <c r="C82" s="1997">
        <v>228040</v>
      </c>
      <c r="D82" s="1812" t="s">
        <v>14832</v>
      </c>
      <c r="E82" s="1997" t="s">
        <v>14847</v>
      </c>
      <c r="F82" s="1997" t="s">
        <v>627</v>
      </c>
      <c r="G82" s="1997" t="s">
        <v>11467</v>
      </c>
      <c r="H82" s="1997" t="s">
        <v>41</v>
      </c>
      <c r="I82" s="1997" t="s">
        <v>964</v>
      </c>
      <c r="J82" s="1801" t="s">
        <v>31</v>
      </c>
      <c r="K82" s="2151" t="s">
        <v>8846</v>
      </c>
      <c r="L82" s="1807">
        <v>0.35416666666666669</v>
      </c>
      <c r="M82" s="1807">
        <v>0.54861111111111116</v>
      </c>
      <c r="N82" s="1801" t="s">
        <v>33</v>
      </c>
      <c r="O82" s="1807">
        <v>0.35069444444444442</v>
      </c>
      <c r="P82" s="2336" t="s">
        <v>34</v>
      </c>
      <c r="Q82" s="2336" t="s">
        <v>34</v>
      </c>
      <c r="R82" s="1801" t="s">
        <v>600</v>
      </c>
      <c r="S82" s="1801" t="s">
        <v>600</v>
      </c>
      <c r="T82" s="1801" t="s">
        <v>36</v>
      </c>
      <c r="U82" s="1801" t="s">
        <v>492</v>
      </c>
      <c r="V82" s="2526">
        <f t="shared" si="0"/>
        <v>3.4722222222222654E-3</v>
      </c>
      <c r="W82" s="1801"/>
    </row>
    <row r="83" spans="1:23" s="1810" customFormat="1">
      <c r="A83" s="1801">
        <v>80</v>
      </c>
      <c r="B83" s="1812"/>
      <c r="C83" s="1997">
        <v>229628</v>
      </c>
      <c r="D83" s="1812" t="s">
        <v>14832</v>
      </c>
      <c r="E83" s="1997" t="s">
        <v>14848</v>
      </c>
      <c r="F83" s="1997" t="s">
        <v>63</v>
      </c>
      <c r="G83" s="1997" t="s">
        <v>11467</v>
      </c>
      <c r="H83" s="1997" t="s">
        <v>41</v>
      </c>
      <c r="I83" s="1999" t="s">
        <v>14849</v>
      </c>
      <c r="J83" s="1801" t="s">
        <v>31</v>
      </c>
      <c r="K83" s="1887" t="s">
        <v>885</v>
      </c>
      <c r="L83" s="1807">
        <v>0.55555555555555558</v>
      </c>
      <c r="M83" s="1807">
        <v>0.68402777777777779</v>
      </c>
      <c r="N83" s="1801" t="s">
        <v>33</v>
      </c>
      <c r="O83" s="1807">
        <v>0.55208333333333337</v>
      </c>
      <c r="P83" s="2336" t="s">
        <v>34</v>
      </c>
      <c r="Q83" s="2336" t="s">
        <v>34</v>
      </c>
      <c r="R83" s="1801" t="s">
        <v>600</v>
      </c>
      <c r="S83" s="1801" t="s">
        <v>600</v>
      </c>
      <c r="T83" s="1801" t="s">
        <v>36</v>
      </c>
      <c r="U83" s="1801" t="s">
        <v>492</v>
      </c>
      <c r="V83" s="2526">
        <f t="shared" si="0"/>
        <v>3.4722222222222099E-3</v>
      </c>
      <c r="W83" s="1801"/>
    </row>
    <row r="84" spans="1:23" s="1810" customFormat="1">
      <c r="A84" s="1801">
        <v>81</v>
      </c>
      <c r="B84" s="1812"/>
      <c r="C84" s="1997">
        <v>222132</v>
      </c>
      <c r="D84" s="1812" t="s">
        <v>14832</v>
      </c>
      <c r="E84" s="1997" t="s">
        <v>5172</v>
      </c>
      <c r="F84" s="1997" t="s">
        <v>528</v>
      </c>
      <c r="G84" s="1997" t="s">
        <v>617</v>
      </c>
      <c r="H84" s="1997" t="s">
        <v>463</v>
      </c>
      <c r="I84" s="1999" t="s">
        <v>1651</v>
      </c>
      <c r="J84" s="1801" t="s">
        <v>94</v>
      </c>
      <c r="K84" s="1887" t="s">
        <v>5900</v>
      </c>
      <c r="L84" s="1807">
        <v>0.76111111111111107</v>
      </c>
      <c r="M84" s="1807">
        <v>0.8666666666666667</v>
      </c>
      <c r="N84" s="1801" t="s">
        <v>33</v>
      </c>
      <c r="O84" s="1807">
        <v>0.75347222222222221</v>
      </c>
      <c r="P84" s="2336" t="s">
        <v>34</v>
      </c>
      <c r="Q84" s="2336" t="s">
        <v>34</v>
      </c>
      <c r="R84" s="1801" t="s">
        <v>36</v>
      </c>
      <c r="S84" s="1801" t="s">
        <v>35</v>
      </c>
      <c r="T84" s="1801" t="s">
        <v>36</v>
      </c>
      <c r="U84" s="1801" t="s">
        <v>33</v>
      </c>
      <c r="V84" s="2526">
        <f t="shared" si="0"/>
        <v>7.6388888888888618E-3</v>
      </c>
      <c r="W84" s="1801"/>
    </row>
    <row r="85" spans="1:23" s="1810" customFormat="1">
      <c r="A85" s="1801">
        <v>82</v>
      </c>
      <c r="B85" s="1801"/>
      <c r="C85" s="2014">
        <v>37368</v>
      </c>
      <c r="D85" s="1801" t="s">
        <v>14832</v>
      </c>
      <c r="E85" s="2014" t="s">
        <v>14850</v>
      </c>
      <c r="F85" s="2014" t="s">
        <v>810</v>
      </c>
      <c r="G85" s="2014" t="s">
        <v>9210</v>
      </c>
      <c r="H85" s="2014" t="s">
        <v>389</v>
      </c>
      <c r="I85" s="2172" t="s">
        <v>2666</v>
      </c>
      <c r="J85" s="1801" t="s">
        <v>31</v>
      </c>
      <c r="K85" s="1887" t="s">
        <v>3514</v>
      </c>
      <c r="L85" s="1807">
        <v>0.35069444444444442</v>
      </c>
      <c r="M85" s="1807">
        <v>0.93402777777777779</v>
      </c>
      <c r="N85" s="1801" t="s">
        <v>33</v>
      </c>
      <c r="O85" s="1807">
        <v>0.34722222222222221</v>
      </c>
      <c r="P85" s="2336" t="s">
        <v>34</v>
      </c>
      <c r="Q85" s="2336" t="s">
        <v>34</v>
      </c>
      <c r="R85" s="1801" t="s">
        <v>600</v>
      </c>
      <c r="S85" s="1801" t="s">
        <v>600</v>
      </c>
      <c r="T85" s="1801" t="s">
        <v>36</v>
      </c>
      <c r="U85" s="1801" t="s">
        <v>492</v>
      </c>
      <c r="V85" s="2526">
        <f t="shared" si="0"/>
        <v>3.4722222222222099E-3</v>
      </c>
      <c r="W85" s="1801"/>
    </row>
    <row r="86" spans="1:23" s="1810" customFormat="1">
      <c r="A86" s="1801">
        <v>83</v>
      </c>
      <c r="B86" s="1801"/>
      <c r="C86" s="2014">
        <v>219884</v>
      </c>
      <c r="D86" s="1801" t="s">
        <v>14832</v>
      </c>
      <c r="E86" s="2014" t="s">
        <v>14851</v>
      </c>
      <c r="F86" s="2014" t="s">
        <v>536</v>
      </c>
      <c r="G86" s="2014" t="s">
        <v>9210</v>
      </c>
      <c r="H86" s="2014" t="s">
        <v>389</v>
      </c>
      <c r="I86" s="2172" t="s">
        <v>14852</v>
      </c>
      <c r="J86" s="1801" t="s">
        <v>31</v>
      </c>
      <c r="K86" s="1887" t="s">
        <v>1042</v>
      </c>
      <c r="L86" s="1807">
        <v>0.44791666666666669</v>
      </c>
      <c r="M86" s="1807">
        <v>0.80833333333333335</v>
      </c>
      <c r="N86" s="1801" t="s">
        <v>33</v>
      </c>
      <c r="O86" s="1807">
        <v>0.44444444444444442</v>
      </c>
      <c r="P86" s="2336" t="s">
        <v>34</v>
      </c>
      <c r="Q86" s="2336" t="s">
        <v>34</v>
      </c>
      <c r="R86" s="1801" t="s">
        <v>600</v>
      </c>
      <c r="S86" s="1801" t="s">
        <v>600</v>
      </c>
      <c r="T86" s="1801" t="s">
        <v>36</v>
      </c>
      <c r="U86" s="1801" t="s">
        <v>492</v>
      </c>
      <c r="V86" s="2526">
        <f t="shared" si="0"/>
        <v>3.4722222222222654E-3</v>
      </c>
      <c r="W86" s="1801"/>
    </row>
    <row r="87" spans="1:23" s="1810" customFormat="1">
      <c r="A87" s="1801">
        <v>84</v>
      </c>
      <c r="B87" s="1801"/>
      <c r="C87" s="2014">
        <v>231180</v>
      </c>
      <c r="D87" s="1801" t="s">
        <v>14832</v>
      </c>
      <c r="E87" s="2014" t="s">
        <v>14853</v>
      </c>
      <c r="F87" s="2014" t="s">
        <v>2947</v>
      </c>
      <c r="G87" s="2014" t="s">
        <v>10640</v>
      </c>
      <c r="H87" s="2014" t="s">
        <v>9120</v>
      </c>
      <c r="I87" s="2014" t="s">
        <v>394</v>
      </c>
      <c r="J87" s="1801" t="s">
        <v>31</v>
      </c>
      <c r="K87" s="1887" t="s">
        <v>43</v>
      </c>
      <c r="L87" s="1807">
        <v>0.33888888888888891</v>
      </c>
      <c r="M87" s="1807">
        <v>0.48402777777777778</v>
      </c>
      <c r="N87" s="1801" t="s">
        <v>33</v>
      </c>
      <c r="O87" s="1807">
        <v>0.33333333333333331</v>
      </c>
      <c r="P87" s="2336" t="s">
        <v>34</v>
      </c>
      <c r="Q87" s="2336" t="s">
        <v>34</v>
      </c>
      <c r="R87" s="1801" t="s">
        <v>600</v>
      </c>
      <c r="S87" s="1801" t="s">
        <v>600</v>
      </c>
      <c r="T87" s="1801" t="s">
        <v>36</v>
      </c>
      <c r="U87" s="1801" t="s">
        <v>492</v>
      </c>
      <c r="V87" s="2526">
        <f t="shared" si="0"/>
        <v>5.5555555555555913E-3</v>
      </c>
      <c r="W87" s="1801"/>
    </row>
    <row r="88" spans="1:23" s="1810" customFormat="1">
      <c r="A88" s="1801">
        <v>85</v>
      </c>
      <c r="B88" s="1801"/>
      <c r="C88" s="2014">
        <v>224595</v>
      </c>
      <c r="D88" s="1801" t="s">
        <v>14832</v>
      </c>
      <c r="E88" s="2014" t="s">
        <v>14854</v>
      </c>
      <c r="F88" s="2014" t="s">
        <v>1112</v>
      </c>
      <c r="G88" s="2014" t="s">
        <v>2758</v>
      </c>
      <c r="H88" s="2014" t="s">
        <v>4426</v>
      </c>
      <c r="I88" s="2172" t="s">
        <v>14855</v>
      </c>
      <c r="J88" s="1801" t="s">
        <v>31</v>
      </c>
      <c r="K88" s="1887" t="s">
        <v>980</v>
      </c>
      <c r="L88" s="1807">
        <v>0.51041666666666663</v>
      </c>
      <c r="M88" s="1807">
        <v>0.68055555555555558</v>
      </c>
      <c r="N88" s="1801" t="s">
        <v>33</v>
      </c>
      <c r="O88" s="1807">
        <v>0.50694444444444442</v>
      </c>
      <c r="P88" s="2336" t="s">
        <v>34</v>
      </c>
      <c r="Q88" s="2336" t="s">
        <v>34</v>
      </c>
      <c r="R88" s="1801" t="s">
        <v>600</v>
      </c>
      <c r="S88" s="1801" t="s">
        <v>600</v>
      </c>
      <c r="T88" s="1801" t="s">
        <v>36</v>
      </c>
      <c r="U88" s="1801" t="s">
        <v>492</v>
      </c>
      <c r="V88" s="2526">
        <f t="shared" si="0"/>
        <v>3.4722222222222099E-3</v>
      </c>
      <c r="W88" s="1801"/>
    </row>
    <row r="89" spans="1:23" s="1810" customFormat="1">
      <c r="A89" s="1801">
        <v>86</v>
      </c>
      <c r="B89" s="1801"/>
      <c r="C89" s="2014">
        <v>227571</v>
      </c>
      <c r="D89" s="1802" t="s">
        <v>14856</v>
      </c>
      <c r="E89" s="2014" t="s">
        <v>14857</v>
      </c>
      <c r="F89" s="2014" t="s">
        <v>829</v>
      </c>
      <c r="G89" s="2014" t="s">
        <v>98</v>
      </c>
      <c r="H89" s="2014" t="s">
        <v>3346</v>
      </c>
      <c r="I89" s="2014" t="s">
        <v>100</v>
      </c>
      <c r="J89" s="1801" t="s">
        <v>31</v>
      </c>
      <c r="K89" s="1887" t="s">
        <v>142</v>
      </c>
      <c r="L89" s="1807">
        <v>0.34722222222222221</v>
      </c>
      <c r="M89" s="1807">
        <v>0.62847222222222221</v>
      </c>
      <c r="N89" s="1801" t="s">
        <v>33</v>
      </c>
      <c r="O89" s="1807">
        <v>0.33680555555555558</v>
      </c>
      <c r="P89" s="2336" t="s">
        <v>34</v>
      </c>
      <c r="Q89" s="2336" t="s">
        <v>34</v>
      </c>
      <c r="R89" s="1801" t="s">
        <v>600</v>
      </c>
      <c r="S89" s="1801" t="s">
        <v>600</v>
      </c>
      <c r="T89" s="1801" t="s">
        <v>36</v>
      </c>
      <c r="U89" s="1801" t="s">
        <v>545</v>
      </c>
      <c r="V89" s="2526">
        <f t="shared" si="0"/>
        <v>1.041666666666663E-2</v>
      </c>
      <c r="W89" s="1801"/>
    </row>
    <row r="90" spans="1:23" s="1810" customFormat="1">
      <c r="A90" s="1801">
        <v>87</v>
      </c>
      <c r="B90" s="1801"/>
      <c r="C90" s="2014">
        <v>219777</v>
      </c>
      <c r="D90" s="1801" t="s">
        <v>14856</v>
      </c>
      <c r="E90" s="2014" t="s">
        <v>7565</v>
      </c>
      <c r="F90" s="2014" t="s">
        <v>1024</v>
      </c>
      <c r="G90" s="2014" t="s">
        <v>98</v>
      </c>
      <c r="H90" s="2014" t="s">
        <v>3346</v>
      </c>
      <c r="I90" s="2014" t="s">
        <v>14858</v>
      </c>
      <c r="J90" s="1801" t="s">
        <v>31</v>
      </c>
      <c r="K90" s="1887" t="s">
        <v>6333</v>
      </c>
      <c r="L90" s="1807">
        <v>0.61041666666666672</v>
      </c>
      <c r="M90" s="1807">
        <v>0.70138888888888884</v>
      </c>
      <c r="N90" s="1801" t="s">
        <v>33</v>
      </c>
      <c r="O90" s="1807">
        <v>0.60069444444444442</v>
      </c>
      <c r="P90" s="2336" t="s">
        <v>34</v>
      </c>
      <c r="Q90" s="2336" t="s">
        <v>34</v>
      </c>
      <c r="R90" s="1801" t="s">
        <v>600</v>
      </c>
      <c r="S90" s="1801" t="s">
        <v>600</v>
      </c>
      <c r="T90" s="1801" t="s">
        <v>36</v>
      </c>
      <c r="U90" s="1801" t="s">
        <v>492</v>
      </c>
      <c r="V90" s="2526">
        <f t="shared" si="0"/>
        <v>9.7222222222222987E-3</v>
      </c>
      <c r="W90" s="1801"/>
    </row>
    <row r="91" spans="1:23" s="1810" customFormat="1">
      <c r="A91" s="1801">
        <v>88</v>
      </c>
      <c r="B91" s="1801"/>
      <c r="C91" s="2014">
        <v>232008</v>
      </c>
      <c r="D91" s="1801" t="s">
        <v>14856</v>
      </c>
      <c r="E91" s="2014" t="s">
        <v>14077</v>
      </c>
      <c r="F91" s="2014" t="s">
        <v>908</v>
      </c>
      <c r="G91" s="2014" t="s">
        <v>11467</v>
      </c>
      <c r="H91" s="2014" t="s">
        <v>41</v>
      </c>
      <c r="I91" s="2172" t="s">
        <v>14859</v>
      </c>
      <c r="J91" s="1801" t="s">
        <v>31</v>
      </c>
      <c r="K91" s="1887" t="s">
        <v>101</v>
      </c>
      <c r="L91" s="1807">
        <v>0.46180555555555558</v>
      </c>
      <c r="M91" s="1807">
        <v>0.58333333333333337</v>
      </c>
      <c r="N91" s="1801" t="s">
        <v>33</v>
      </c>
      <c r="O91" s="1807">
        <v>0.45833333333333331</v>
      </c>
      <c r="P91" s="2336" t="s">
        <v>34</v>
      </c>
      <c r="Q91" s="2336" t="s">
        <v>34</v>
      </c>
      <c r="R91" s="1801" t="s">
        <v>600</v>
      </c>
      <c r="S91" s="1801" t="s">
        <v>600</v>
      </c>
      <c r="T91" s="1801" t="s">
        <v>36</v>
      </c>
      <c r="U91" s="1801" t="s">
        <v>492</v>
      </c>
      <c r="V91" s="2526">
        <f t="shared" si="0"/>
        <v>3.4722222222222654E-3</v>
      </c>
      <c r="W91" s="1801"/>
    </row>
    <row r="92" spans="1:23">
      <c r="A92" s="1801">
        <v>89</v>
      </c>
      <c r="B92" s="775"/>
      <c r="C92" s="2350">
        <v>226390</v>
      </c>
      <c r="D92" s="775" t="s">
        <v>14856</v>
      </c>
      <c r="E92" s="2350" t="s">
        <v>11153</v>
      </c>
      <c r="F92" s="2350" t="s">
        <v>90</v>
      </c>
      <c r="G92" s="2350" t="s">
        <v>5906</v>
      </c>
      <c r="H92" s="2350" t="s">
        <v>70</v>
      </c>
      <c r="I92" s="2350" t="s">
        <v>12863</v>
      </c>
      <c r="J92" s="775" t="s">
        <v>31</v>
      </c>
      <c r="K92" s="2785"/>
      <c r="L92" s="1498">
        <v>0.37708333333333333</v>
      </c>
      <c r="M92" s="1498">
        <v>0.40972222222222221</v>
      </c>
      <c r="N92" s="1281" t="s">
        <v>367</v>
      </c>
      <c r="O92" s="1498"/>
      <c r="P92" s="2365"/>
      <c r="Q92" s="2365"/>
      <c r="R92" s="775"/>
      <c r="S92" s="775"/>
      <c r="T92" s="775"/>
      <c r="U92" s="775"/>
      <c r="V92" s="2526"/>
      <c r="W92" s="775"/>
    </row>
    <row r="93" spans="1:23">
      <c r="A93" s="1801">
        <v>90</v>
      </c>
      <c r="B93" s="775"/>
      <c r="C93" s="2350">
        <v>231389</v>
      </c>
      <c r="D93" s="775" t="s">
        <v>14856</v>
      </c>
      <c r="E93" s="2350" t="s">
        <v>14860</v>
      </c>
      <c r="F93" s="2350" t="s">
        <v>3783</v>
      </c>
      <c r="G93" s="2350" t="s">
        <v>5906</v>
      </c>
      <c r="H93" s="2350" t="s">
        <v>70</v>
      </c>
      <c r="I93" s="2350" t="s">
        <v>12861</v>
      </c>
      <c r="J93" s="775" t="s">
        <v>31</v>
      </c>
      <c r="K93" s="2785"/>
      <c r="L93" s="1498">
        <v>0.41666666666666669</v>
      </c>
      <c r="M93" s="1498">
        <v>0.44097222222222221</v>
      </c>
      <c r="N93" s="1281" t="s">
        <v>367</v>
      </c>
      <c r="O93" s="1498"/>
      <c r="P93" s="2365"/>
      <c r="Q93" s="2365"/>
      <c r="R93" s="775"/>
      <c r="S93" s="775"/>
      <c r="T93" s="775"/>
      <c r="U93" s="775"/>
      <c r="V93" s="2526"/>
      <c r="W93" s="775"/>
    </row>
    <row r="94" spans="1:23">
      <c r="A94" s="1801">
        <v>91</v>
      </c>
      <c r="B94" s="775"/>
      <c r="C94" s="2350">
        <v>209852</v>
      </c>
      <c r="D94" s="775" t="s">
        <v>14856</v>
      </c>
      <c r="E94" s="2350" t="s">
        <v>1059</v>
      </c>
      <c r="F94" s="2350" t="s">
        <v>1962</v>
      </c>
      <c r="G94" s="2350" t="s">
        <v>5906</v>
      </c>
      <c r="H94" s="2350" t="s">
        <v>70</v>
      </c>
      <c r="I94" s="2350" t="s">
        <v>14103</v>
      </c>
      <c r="J94" s="775" t="s">
        <v>31</v>
      </c>
      <c r="K94" s="2785"/>
      <c r="L94" s="1498">
        <v>0.44444444444444442</v>
      </c>
      <c r="M94" s="1498">
        <v>0.47569444444444442</v>
      </c>
      <c r="N94" s="1281" t="s">
        <v>367</v>
      </c>
      <c r="O94" s="1498"/>
      <c r="P94" s="2365"/>
      <c r="Q94" s="2365"/>
      <c r="R94" s="775"/>
      <c r="S94" s="775"/>
      <c r="T94" s="775"/>
      <c r="U94" s="775"/>
      <c r="V94" s="2526"/>
      <c r="W94" s="775"/>
    </row>
    <row r="95" spans="1:23">
      <c r="A95" s="1801">
        <v>92</v>
      </c>
      <c r="B95" s="775"/>
      <c r="C95" s="2350">
        <v>224667</v>
      </c>
      <c r="D95" s="775" t="s">
        <v>14856</v>
      </c>
      <c r="E95" s="2350" t="s">
        <v>14861</v>
      </c>
      <c r="F95" s="2350" t="s">
        <v>173</v>
      </c>
      <c r="G95" s="2350" t="s">
        <v>69</v>
      </c>
      <c r="H95" s="2350" t="s">
        <v>70</v>
      </c>
      <c r="I95" s="2350" t="s">
        <v>14862</v>
      </c>
      <c r="J95" s="775" t="s">
        <v>31</v>
      </c>
      <c r="K95" s="2785"/>
      <c r="L95" s="1498">
        <v>0.48333333333333334</v>
      </c>
      <c r="M95" s="1498">
        <v>0.52986111111111112</v>
      </c>
      <c r="N95" s="1281" t="s">
        <v>367</v>
      </c>
      <c r="O95" s="1498"/>
      <c r="P95" s="2365"/>
      <c r="Q95" s="2365"/>
      <c r="R95" s="775"/>
      <c r="S95" s="775"/>
      <c r="T95" s="775"/>
      <c r="U95" s="775"/>
      <c r="V95" s="2526"/>
      <c r="W95" s="775"/>
    </row>
    <row r="96" spans="1:23" s="2223" customFormat="1">
      <c r="A96" s="1801">
        <v>93</v>
      </c>
      <c r="B96" s="1812"/>
      <c r="C96" s="1997">
        <v>183652</v>
      </c>
      <c r="D96" s="1812" t="s">
        <v>14856</v>
      </c>
      <c r="E96" s="1997" t="s">
        <v>14863</v>
      </c>
      <c r="F96" s="1997" t="s">
        <v>103</v>
      </c>
      <c r="G96" s="1997" t="s">
        <v>519</v>
      </c>
      <c r="H96" s="1997" t="s">
        <v>520</v>
      </c>
      <c r="I96" s="1999" t="s">
        <v>14864</v>
      </c>
      <c r="J96" s="1812" t="s">
        <v>94</v>
      </c>
      <c r="K96" s="2391" t="s">
        <v>5086</v>
      </c>
      <c r="L96" s="2055">
        <v>0.55555555555555558</v>
      </c>
      <c r="M96" s="2055">
        <v>0.6430555555555556</v>
      </c>
      <c r="N96" s="1812" t="s">
        <v>33</v>
      </c>
      <c r="O96" s="2055">
        <v>0.54861111111111116</v>
      </c>
      <c r="P96" s="2317" t="s">
        <v>34</v>
      </c>
      <c r="Q96" s="2317" t="s">
        <v>34</v>
      </c>
      <c r="R96" s="1812" t="s">
        <v>600</v>
      </c>
      <c r="S96" s="1812" t="s">
        <v>600</v>
      </c>
      <c r="T96" s="1812" t="s">
        <v>36</v>
      </c>
      <c r="U96" s="1812" t="s">
        <v>5302</v>
      </c>
      <c r="V96" s="2588">
        <f t="shared" si="0"/>
        <v>6.9444444444444198E-3</v>
      </c>
      <c r="W96" s="1812"/>
    </row>
    <row r="97" spans="1:23" s="2223" customFormat="1">
      <c r="A97" s="1801">
        <v>94</v>
      </c>
      <c r="B97" s="1812"/>
      <c r="C97" s="1997">
        <v>167204</v>
      </c>
      <c r="D97" s="1812" t="s">
        <v>14856</v>
      </c>
      <c r="E97" s="1997" t="s">
        <v>14865</v>
      </c>
      <c r="F97" s="1997" t="s">
        <v>178</v>
      </c>
      <c r="G97" s="1997" t="s">
        <v>109</v>
      </c>
      <c r="H97" s="1997" t="s">
        <v>29</v>
      </c>
      <c r="I97" s="1997" t="s">
        <v>14866</v>
      </c>
      <c r="J97" s="1812" t="s">
        <v>31</v>
      </c>
      <c r="K97" s="2399" t="s">
        <v>5088</v>
      </c>
      <c r="L97" s="2055">
        <v>0.65625</v>
      </c>
      <c r="M97" s="2055">
        <v>0.72916666666666663</v>
      </c>
      <c r="N97" s="1812" t="s">
        <v>33</v>
      </c>
      <c r="O97" s="2055">
        <v>0.65277777777777779</v>
      </c>
      <c r="P97" s="2317" t="s">
        <v>34</v>
      </c>
      <c r="Q97" s="2317" t="s">
        <v>34</v>
      </c>
      <c r="R97" s="1812" t="s">
        <v>600</v>
      </c>
      <c r="S97" s="1812" t="s">
        <v>600</v>
      </c>
      <c r="T97" s="1812" t="s">
        <v>36</v>
      </c>
      <c r="U97" s="1812" t="s">
        <v>5672</v>
      </c>
      <c r="V97" s="2588">
        <f t="shared" si="0"/>
        <v>3.4722222222222099E-3</v>
      </c>
      <c r="W97" s="1812"/>
    </row>
    <row r="98" spans="1:23" s="2223" customFormat="1" ht="30.75">
      <c r="A98" s="1801">
        <v>95</v>
      </c>
      <c r="B98" s="1812"/>
      <c r="C98" s="1997">
        <v>131262</v>
      </c>
      <c r="D98" s="1812" t="s">
        <v>14856</v>
      </c>
      <c r="E98" s="1997" t="s">
        <v>14867</v>
      </c>
      <c r="F98" s="1997" t="s">
        <v>63</v>
      </c>
      <c r="G98" s="1997" t="s">
        <v>462</v>
      </c>
      <c r="H98" s="1997" t="s">
        <v>463</v>
      </c>
      <c r="I98" s="1999" t="s">
        <v>14868</v>
      </c>
      <c r="J98" s="1812" t="s">
        <v>31</v>
      </c>
      <c r="K98" s="1802" t="s">
        <v>3516</v>
      </c>
      <c r="L98" s="2055">
        <v>0.35347222222222224</v>
      </c>
      <c r="M98" s="2055">
        <v>0.58333333333333337</v>
      </c>
      <c r="N98" s="1812" t="s">
        <v>33</v>
      </c>
      <c r="O98" s="2055">
        <v>0.34722222222222221</v>
      </c>
      <c r="P98" s="2317" t="s">
        <v>34</v>
      </c>
      <c r="Q98" s="2317" t="s">
        <v>34</v>
      </c>
      <c r="R98" s="1812" t="s">
        <v>600</v>
      </c>
      <c r="S98" s="1812" t="s">
        <v>600</v>
      </c>
      <c r="T98" s="1812" t="s">
        <v>36</v>
      </c>
      <c r="U98" s="1812" t="s">
        <v>492</v>
      </c>
      <c r="V98" s="2588">
        <f t="shared" si="0"/>
        <v>6.2500000000000333E-3</v>
      </c>
      <c r="W98" s="1812"/>
    </row>
    <row r="99" spans="1:23" s="2223" customFormat="1">
      <c r="A99" s="1801">
        <v>96</v>
      </c>
      <c r="B99" s="1812"/>
      <c r="C99" s="1997">
        <v>229374</v>
      </c>
      <c r="D99" s="1812" t="s">
        <v>14856</v>
      </c>
      <c r="E99" s="1997" t="s">
        <v>14527</v>
      </c>
      <c r="F99" s="1997" t="s">
        <v>428</v>
      </c>
      <c r="G99" s="1997" t="s">
        <v>462</v>
      </c>
      <c r="H99" s="1997" t="s">
        <v>463</v>
      </c>
      <c r="I99" s="1999" t="s">
        <v>4958</v>
      </c>
      <c r="J99" s="1812" t="s">
        <v>31</v>
      </c>
      <c r="K99" s="1802" t="s">
        <v>1018</v>
      </c>
      <c r="L99" s="2055">
        <v>0.60277777777777775</v>
      </c>
      <c r="M99" s="2055">
        <v>0.70486111111111116</v>
      </c>
      <c r="N99" s="1812" t="s">
        <v>33</v>
      </c>
      <c r="O99" s="2055">
        <v>0.59375</v>
      </c>
      <c r="P99" s="2317" t="s">
        <v>34</v>
      </c>
      <c r="Q99" s="2317" t="s">
        <v>34</v>
      </c>
      <c r="R99" s="1812" t="s">
        <v>600</v>
      </c>
      <c r="S99" s="1812" t="s">
        <v>600</v>
      </c>
      <c r="T99" s="1812" t="s">
        <v>36</v>
      </c>
      <c r="U99" s="1812" t="s">
        <v>492</v>
      </c>
      <c r="V99" s="2588">
        <f t="shared" si="0"/>
        <v>9.0277777777777457E-3</v>
      </c>
      <c r="W99" s="1812"/>
    </row>
    <row r="100" spans="1:23" s="2223" customFormat="1">
      <c r="A100" s="1801">
        <v>97</v>
      </c>
      <c r="B100" s="1812"/>
      <c r="C100" s="1997">
        <v>232041</v>
      </c>
      <c r="D100" s="1812" t="s">
        <v>14856</v>
      </c>
      <c r="E100" s="1997" t="s">
        <v>14869</v>
      </c>
      <c r="F100" s="1997" t="s">
        <v>475</v>
      </c>
      <c r="G100" s="1997" t="s">
        <v>617</v>
      </c>
      <c r="H100" s="1997" t="s">
        <v>463</v>
      </c>
      <c r="I100" s="1999" t="s">
        <v>1797</v>
      </c>
      <c r="J100" s="1812" t="s">
        <v>31</v>
      </c>
      <c r="K100" s="1802" t="s">
        <v>423</v>
      </c>
      <c r="L100" s="2055">
        <v>0.72013888888888888</v>
      </c>
      <c r="M100" s="2055">
        <v>0.79513888888888884</v>
      </c>
      <c r="N100" s="1812" t="s">
        <v>33</v>
      </c>
      <c r="O100" s="2055">
        <v>0.71180555555555558</v>
      </c>
      <c r="P100" s="2317" t="s">
        <v>34</v>
      </c>
      <c r="Q100" s="2317" t="s">
        <v>34</v>
      </c>
      <c r="R100" s="1812" t="s">
        <v>600</v>
      </c>
      <c r="S100" s="1812" t="s">
        <v>600</v>
      </c>
      <c r="T100" s="1812" t="s">
        <v>36</v>
      </c>
      <c r="U100" s="1812" t="s">
        <v>492</v>
      </c>
      <c r="V100" s="2588">
        <f t="shared" si="0"/>
        <v>8.3333333333333037E-3</v>
      </c>
      <c r="W100" s="1812"/>
    </row>
    <row r="101" spans="1:23" s="2223" customFormat="1">
      <c r="A101" s="1801">
        <v>98</v>
      </c>
      <c r="B101" s="1812"/>
      <c r="C101" s="1997">
        <v>220019</v>
      </c>
      <c r="D101" s="1812" t="s">
        <v>14856</v>
      </c>
      <c r="E101" s="1997" t="s">
        <v>14719</v>
      </c>
      <c r="F101" s="1997" t="s">
        <v>27</v>
      </c>
      <c r="G101" s="1997" t="s">
        <v>14870</v>
      </c>
      <c r="H101" s="1997" t="s">
        <v>6524</v>
      </c>
      <c r="I101" s="1999" t="s">
        <v>14871</v>
      </c>
      <c r="J101" s="1812" t="s">
        <v>31</v>
      </c>
      <c r="K101" s="1802" t="s">
        <v>9461</v>
      </c>
      <c r="L101" s="2055">
        <v>0.35138888888888886</v>
      </c>
      <c r="M101" s="2055">
        <v>0.44444444444444442</v>
      </c>
      <c r="N101" s="1812" t="s">
        <v>33</v>
      </c>
      <c r="O101" s="2055">
        <v>0.34375</v>
      </c>
      <c r="P101" s="2317" t="s">
        <v>34</v>
      </c>
      <c r="Q101" s="2317" t="s">
        <v>34</v>
      </c>
      <c r="R101" s="1812" t="s">
        <v>600</v>
      </c>
      <c r="S101" s="1812" t="s">
        <v>600</v>
      </c>
      <c r="T101" s="1812" t="s">
        <v>36</v>
      </c>
      <c r="U101" s="1812" t="s">
        <v>492</v>
      </c>
      <c r="V101" s="2588">
        <f t="shared" ref="V101:V164" si="1">L101-O101</f>
        <v>7.6388888888888618E-3</v>
      </c>
      <c r="W101" s="1812"/>
    </row>
    <row r="102" spans="1:23" s="2223" customFormat="1">
      <c r="A102" s="1801">
        <v>99</v>
      </c>
      <c r="B102" s="1812"/>
      <c r="C102" s="1997">
        <v>223971</v>
      </c>
      <c r="D102" s="1812" t="s">
        <v>14856</v>
      </c>
      <c r="E102" s="1997" t="s">
        <v>14872</v>
      </c>
      <c r="F102" s="1997" t="s">
        <v>207</v>
      </c>
      <c r="G102" s="1997" t="s">
        <v>13630</v>
      </c>
      <c r="H102" s="1997" t="s">
        <v>92</v>
      </c>
      <c r="I102" s="1999" t="s">
        <v>394</v>
      </c>
      <c r="J102" s="1812" t="s">
        <v>31</v>
      </c>
      <c r="K102" s="2580" t="s">
        <v>9466</v>
      </c>
      <c r="L102" s="2055">
        <v>0.45833333333333331</v>
      </c>
      <c r="M102" s="2055">
        <v>0.51388888888888884</v>
      </c>
      <c r="N102" s="1812" t="s">
        <v>33</v>
      </c>
      <c r="O102" s="2055">
        <v>0.44444444444444442</v>
      </c>
      <c r="P102" s="2317" t="s">
        <v>34</v>
      </c>
      <c r="Q102" s="2317" t="s">
        <v>34</v>
      </c>
      <c r="R102" s="1812" t="s">
        <v>600</v>
      </c>
      <c r="S102" s="1812" t="s">
        <v>600</v>
      </c>
      <c r="T102" s="1812" t="s">
        <v>36</v>
      </c>
      <c r="U102" s="1812" t="s">
        <v>492</v>
      </c>
      <c r="V102" s="2588">
        <f t="shared" si="1"/>
        <v>1.3888888888888895E-2</v>
      </c>
      <c r="W102" s="1812"/>
    </row>
    <row r="103" spans="1:23" s="2223" customFormat="1">
      <c r="A103" s="1801">
        <v>100</v>
      </c>
      <c r="B103" s="1812"/>
      <c r="C103" s="1997">
        <v>216417</v>
      </c>
      <c r="D103" s="1812" t="s">
        <v>14856</v>
      </c>
      <c r="E103" s="1997" t="s">
        <v>1875</v>
      </c>
      <c r="F103" s="1997" t="s">
        <v>39</v>
      </c>
      <c r="G103" s="1997" t="s">
        <v>2072</v>
      </c>
      <c r="H103" s="1997" t="s">
        <v>215</v>
      </c>
      <c r="I103" s="1999" t="s">
        <v>13953</v>
      </c>
      <c r="J103" s="1812" t="s">
        <v>31</v>
      </c>
      <c r="K103" s="2580" t="s">
        <v>8377</v>
      </c>
      <c r="L103" s="2055">
        <v>0.51944444444444449</v>
      </c>
      <c r="M103" s="2055">
        <v>0.60416666666666663</v>
      </c>
      <c r="N103" s="1812" t="s">
        <v>219</v>
      </c>
      <c r="O103" s="2055">
        <v>0.51041666666666663</v>
      </c>
      <c r="P103" s="2317" t="s">
        <v>34</v>
      </c>
      <c r="Q103" s="2317" t="s">
        <v>34</v>
      </c>
      <c r="R103" s="1812" t="s">
        <v>600</v>
      </c>
      <c r="S103" s="1812" t="s">
        <v>600</v>
      </c>
      <c r="T103" s="1812" t="s">
        <v>36</v>
      </c>
      <c r="U103" s="1812" t="s">
        <v>545</v>
      </c>
      <c r="V103" s="2588">
        <f t="shared" si="1"/>
        <v>9.0277777777778567E-3</v>
      </c>
      <c r="W103" s="1812"/>
    </row>
    <row r="104" spans="1:23" s="2223" customFormat="1">
      <c r="A104" s="1801">
        <v>101</v>
      </c>
      <c r="B104" s="1812"/>
      <c r="C104" s="1997">
        <v>229763</v>
      </c>
      <c r="D104" s="1812" t="s">
        <v>14856</v>
      </c>
      <c r="E104" s="1997" t="s">
        <v>14873</v>
      </c>
      <c r="F104" s="1997" t="s">
        <v>276</v>
      </c>
      <c r="G104" s="1997" t="s">
        <v>28</v>
      </c>
      <c r="H104" s="1997" t="s">
        <v>29</v>
      </c>
      <c r="I104" s="1999" t="s">
        <v>14874</v>
      </c>
      <c r="J104" s="1812" t="s">
        <v>31</v>
      </c>
      <c r="K104" s="2581" t="s">
        <v>9468</v>
      </c>
      <c r="L104" s="2055">
        <v>0.61111111111111116</v>
      </c>
      <c r="M104" s="2055">
        <v>0.64583333333333337</v>
      </c>
      <c r="N104" s="1812" t="s">
        <v>33</v>
      </c>
      <c r="O104" s="2055">
        <v>0.60416666666666663</v>
      </c>
      <c r="P104" s="2317" t="s">
        <v>34</v>
      </c>
      <c r="Q104" s="2317" t="s">
        <v>34</v>
      </c>
      <c r="R104" s="1812" t="s">
        <v>600</v>
      </c>
      <c r="S104" s="1812" t="s">
        <v>600</v>
      </c>
      <c r="T104" s="1812" t="s">
        <v>36</v>
      </c>
      <c r="U104" s="1812" t="s">
        <v>492</v>
      </c>
      <c r="V104" s="2588">
        <f t="shared" si="1"/>
        <v>6.9444444444445308E-3</v>
      </c>
      <c r="W104" s="1812"/>
    </row>
    <row r="105" spans="1:23" s="2223" customFormat="1">
      <c r="A105" s="1801">
        <v>102</v>
      </c>
      <c r="B105" s="1812"/>
      <c r="C105" s="1997">
        <v>230807</v>
      </c>
      <c r="D105" s="1812" t="s">
        <v>14856</v>
      </c>
      <c r="E105" s="1997" t="s">
        <v>14875</v>
      </c>
      <c r="F105" s="1997" t="s">
        <v>653</v>
      </c>
      <c r="G105" s="1997" t="s">
        <v>28</v>
      </c>
      <c r="H105" s="1997" t="s">
        <v>29</v>
      </c>
      <c r="I105" s="1999" t="s">
        <v>7049</v>
      </c>
      <c r="J105" s="1812" t="s">
        <v>31</v>
      </c>
      <c r="K105" s="1802" t="s">
        <v>9476</v>
      </c>
      <c r="L105" s="2055">
        <v>0.65</v>
      </c>
      <c r="M105" s="2055">
        <v>0.73263888888888884</v>
      </c>
      <c r="N105" s="1812" t="s">
        <v>33</v>
      </c>
      <c r="O105" s="2055">
        <v>0.64236111111111116</v>
      </c>
      <c r="P105" s="2317" t="s">
        <v>34</v>
      </c>
      <c r="Q105" s="2317" t="s">
        <v>34</v>
      </c>
      <c r="R105" s="1812" t="s">
        <v>36</v>
      </c>
      <c r="S105" s="1812" t="s">
        <v>600</v>
      </c>
      <c r="T105" s="1812" t="s">
        <v>36</v>
      </c>
      <c r="U105" s="1812" t="s">
        <v>33</v>
      </c>
      <c r="V105" s="2588">
        <f t="shared" si="1"/>
        <v>7.6388888888888618E-3</v>
      </c>
      <c r="W105" s="1812"/>
    </row>
    <row r="106" spans="1:23" s="2223" customFormat="1">
      <c r="A106" s="1801">
        <v>103</v>
      </c>
      <c r="B106" s="1812"/>
      <c r="C106" s="1997">
        <v>228786</v>
      </c>
      <c r="D106" s="1812" t="s">
        <v>14856</v>
      </c>
      <c r="E106" s="1997" t="s">
        <v>14876</v>
      </c>
      <c r="F106" s="1997" t="s">
        <v>852</v>
      </c>
      <c r="G106" s="1997" t="s">
        <v>200</v>
      </c>
      <c r="H106" s="1997" t="s">
        <v>520</v>
      </c>
      <c r="I106" s="1997" t="s">
        <v>14877</v>
      </c>
      <c r="J106" s="1812" t="s">
        <v>31</v>
      </c>
      <c r="K106" s="1802" t="s">
        <v>3514</v>
      </c>
      <c r="L106" s="2055">
        <v>0.3527777777777778</v>
      </c>
      <c r="M106" s="2055">
        <v>0.64583333333333337</v>
      </c>
      <c r="N106" s="1812" t="s">
        <v>33</v>
      </c>
      <c r="O106" s="2055">
        <v>0.34375</v>
      </c>
      <c r="P106" s="2317" t="s">
        <v>34</v>
      </c>
      <c r="Q106" s="2317" t="s">
        <v>34</v>
      </c>
      <c r="R106" s="1812" t="s">
        <v>600</v>
      </c>
      <c r="S106" s="1812" t="s">
        <v>600</v>
      </c>
      <c r="T106" s="1812" t="s">
        <v>36</v>
      </c>
      <c r="U106" s="1812" t="s">
        <v>492</v>
      </c>
      <c r="V106" s="2588">
        <f t="shared" si="1"/>
        <v>9.0277777777778012E-3</v>
      </c>
      <c r="W106" s="1812"/>
    </row>
    <row r="107" spans="1:23" s="2223" customFormat="1">
      <c r="A107" s="1801">
        <v>104</v>
      </c>
      <c r="B107" s="1812"/>
      <c r="C107" s="1997">
        <v>232005</v>
      </c>
      <c r="D107" s="1812" t="s">
        <v>14856</v>
      </c>
      <c r="E107" s="1997" t="s">
        <v>14878</v>
      </c>
      <c r="F107" s="1997" t="s">
        <v>569</v>
      </c>
      <c r="G107" s="1997" t="s">
        <v>47</v>
      </c>
      <c r="H107" s="1997" t="s">
        <v>10393</v>
      </c>
      <c r="I107" s="1997" t="s">
        <v>14879</v>
      </c>
      <c r="J107" s="1812" t="s">
        <v>31</v>
      </c>
      <c r="K107" s="1802" t="s">
        <v>3516</v>
      </c>
      <c r="L107" s="2055">
        <v>0.66666666666666663</v>
      </c>
      <c r="M107" s="2055">
        <v>0.76388888888888884</v>
      </c>
      <c r="N107" s="1812" t="s">
        <v>33</v>
      </c>
      <c r="O107" s="2055">
        <v>0.64930555555555558</v>
      </c>
      <c r="P107" s="2317" t="s">
        <v>34</v>
      </c>
      <c r="Q107" s="2317" t="s">
        <v>34</v>
      </c>
      <c r="R107" s="1812" t="s">
        <v>600</v>
      </c>
      <c r="S107" s="1812" t="s">
        <v>600</v>
      </c>
      <c r="T107" s="1812" t="s">
        <v>36</v>
      </c>
      <c r="U107" s="1812" t="s">
        <v>492</v>
      </c>
      <c r="V107" s="2588">
        <f t="shared" si="1"/>
        <v>1.7361111111111049E-2</v>
      </c>
      <c r="W107" s="1812"/>
    </row>
    <row r="108" spans="1:23" s="2223" customFormat="1">
      <c r="A108" s="1801">
        <v>105</v>
      </c>
      <c r="B108" s="1812"/>
      <c r="C108" s="1997">
        <v>7438</v>
      </c>
      <c r="D108" s="1812" t="s">
        <v>14856</v>
      </c>
      <c r="E108" s="1997" t="s">
        <v>14880</v>
      </c>
      <c r="F108" s="1997" t="s">
        <v>804</v>
      </c>
      <c r="G108" s="1997" t="s">
        <v>11467</v>
      </c>
      <c r="H108" s="1997" t="s">
        <v>41</v>
      </c>
      <c r="I108" s="1999" t="s">
        <v>543</v>
      </c>
      <c r="J108" s="1812" t="s">
        <v>31</v>
      </c>
      <c r="K108" s="1802" t="s">
        <v>32</v>
      </c>
      <c r="L108" s="2055">
        <v>0.35138888888888886</v>
      </c>
      <c r="M108" s="2055">
        <v>0.86805555555555558</v>
      </c>
      <c r="N108" s="1812" t="s">
        <v>33</v>
      </c>
      <c r="O108" s="2055">
        <v>0.34375</v>
      </c>
      <c r="P108" s="2317" t="s">
        <v>34</v>
      </c>
      <c r="Q108" s="2317" t="s">
        <v>34</v>
      </c>
      <c r="R108" s="1812" t="s">
        <v>600</v>
      </c>
      <c r="S108" s="1812" t="s">
        <v>600</v>
      </c>
      <c r="T108" s="1812" t="s">
        <v>36</v>
      </c>
      <c r="U108" s="1812" t="s">
        <v>492</v>
      </c>
      <c r="V108" s="2588">
        <f t="shared" si="1"/>
        <v>7.6388888888888618E-3</v>
      </c>
      <c r="W108" s="1812"/>
    </row>
    <row r="109" spans="1:23" s="2223" customFormat="1">
      <c r="A109" s="1801">
        <v>106</v>
      </c>
      <c r="B109" s="1812"/>
      <c r="C109" s="1997">
        <v>231310</v>
      </c>
      <c r="D109" s="1812" t="s">
        <v>14856</v>
      </c>
      <c r="E109" s="1997" t="s">
        <v>14881</v>
      </c>
      <c r="F109" s="1997" t="s">
        <v>1777</v>
      </c>
      <c r="G109" s="1997" t="s">
        <v>1553</v>
      </c>
      <c r="H109" s="1997" t="s">
        <v>8370</v>
      </c>
      <c r="I109" s="1999" t="s">
        <v>8526</v>
      </c>
      <c r="J109" s="1812" t="s">
        <v>31</v>
      </c>
      <c r="K109" s="1802" t="s">
        <v>12500</v>
      </c>
      <c r="L109" s="2055">
        <v>0.3611111111111111</v>
      </c>
      <c r="M109" s="2055">
        <v>0.43402777777777779</v>
      </c>
      <c r="N109" s="1812" t="s">
        <v>33</v>
      </c>
      <c r="O109" s="2055">
        <v>0.35416666666666669</v>
      </c>
      <c r="P109" s="2317" t="s">
        <v>34</v>
      </c>
      <c r="Q109" s="2317" t="s">
        <v>34</v>
      </c>
      <c r="R109" s="1812" t="s">
        <v>600</v>
      </c>
      <c r="S109" s="1812" t="s">
        <v>600</v>
      </c>
      <c r="T109" s="1812" t="s">
        <v>36</v>
      </c>
      <c r="U109" s="1812" t="s">
        <v>492</v>
      </c>
      <c r="V109" s="2588">
        <f t="shared" si="1"/>
        <v>6.9444444444444198E-3</v>
      </c>
      <c r="W109" s="1812"/>
    </row>
    <row r="110" spans="1:23" s="2223" customFormat="1">
      <c r="A110" s="1801">
        <v>107</v>
      </c>
      <c r="B110" s="1812"/>
      <c r="C110" s="1997">
        <v>225429</v>
      </c>
      <c r="D110" s="1812" t="s">
        <v>14856</v>
      </c>
      <c r="E110" s="1997" t="s">
        <v>14882</v>
      </c>
      <c r="F110" s="1997" t="s">
        <v>27</v>
      </c>
      <c r="G110" s="1997" t="s">
        <v>2758</v>
      </c>
      <c r="H110" s="1997" t="s">
        <v>14883</v>
      </c>
      <c r="I110" s="1999" t="s">
        <v>6586</v>
      </c>
      <c r="J110" s="1812" t="s">
        <v>31</v>
      </c>
      <c r="K110" s="1802" t="s">
        <v>885</v>
      </c>
      <c r="L110" s="2055">
        <v>0.43888888888888888</v>
      </c>
      <c r="M110" s="2055">
        <v>0.35416666666666669</v>
      </c>
      <c r="N110" s="1812" t="s">
        <v>33</v>
      </c>
      <c r="O110" s="2055">
        <v>0.42708333333333331</v>
      </c>
      <c r="P110" s="2317" t="s">
        <v>34</v>
      </c>
      <c r="Q110" s="2317" t="s">
        <v>34</v>
      </c>
      <c r="R110" s="1812" t="s">
        <v>600</v>
      </c>
      <c r="S110" s="1812" t="s">
        <v>600</v>
      </c>
      <c r="T110" s="1812" t="s">
        <v>36</v>
      </c>
      <c r="U110" s="1812" t="s">
        <v>492</v>
      </c>
      <c r="V110" s="2588">
        <f t="shared" si="1"/>
        <v>1.1805555555555569E-2</v>
      </c>
      <c r="W110" s="1812"/>
    </row>
    <row r="111" spans="1:23" s="2223" customFormat="1">
      <c r="A111" s="1801">
        <v>108</v>
      </c>
      <c r="B111" s="1812"/>
      <c r="C111" s="1997">
        <v>44377</v>
      </c>
      <c r="D111" s="1812" t="s">
        <v>14856</v>
      </c>
      <c r="E111" s="1997" t="s">
        <v>14884</v>
      </c>
      <c r="F111" s="1997" t="s">
        <v>829</v>
      </c>
      <c r="G111" s="1997" t="s">
        <v>9210</v>
      </c>
      <c r="H111" s="1997" t="s">
        <v>389</v>
      </c>
      <c r="I111" s="1999" t="s">
        <v>14885</v>
      </c>
      <c r="J111" s="1812" t="s">
        <v>31</v>
      </c>
      <c r="K111" s="1802" t="s">
        <v>3504</v>
      </c>
      <c r="L111" s="2055">
        <v>0.35069444444444442</v>
      </c>
      <c r="M111" s="2055">
        <v>0.4236111111111111</v>
      </c>
      <c r="N111" s="1812" t="s">
        <v>33</v>
      </c>
      <c r="O111" s="2055">
        <v>0.34722222222222221</v>
      </c>
      <c r="P111" s="2317" t="s">
        <v>34</v>
      </c>
      <c r="Q111" s="2317" t="s">
        <v>34</v>
      </c>
      <c r="R111" s="1812" t="s">
        <v>600</v>
      </c>
      <c r="S111" s="1812" t="s">
        <v>600</v>
      </c>
      <c r="T111" s="1812" t="s">
        <v>36</v>
      </c>
      <c r="U111" s="1812" t="s">
        <v>492</v>
      </c>
      <c r="V111" s="2588">
        <f t="shared" si="1"/>
        <v>3.4722222222222099E-3</v>
      </c>
      <c r="W111" s="1812"/>
    </row>
    <row r="112" spans="1:23" s="2223" customFormat="1">
      <c r="A112" s="1801">
        <v>109</v>
      </c>
      <c r="B112" s="1812"/>
      <c r="C112" s="1997">
        <v>231121</v>
      </c>
      <c r="D112" s="1812" t="s">
        <v>14856</v>
      </c>
      <c r="E112" s="1997" t="s">
        <v>14886</v>
      </c>
      <c r="F112" s="1997" t="s">
        <v>2535</v>
      </c>
      <c r="G112" s="1997" t="s">
        <v>9210</v>
      </c>
      <c r="H112" s="1997" t="s">
        <v>389</v>
      </c>
      <c r="I112" s="1999" t="s">
        <v>787</v>
      </c>
      <c r="J112" s="1812" t="s">
        <v>31</v>
      </c>
      <c r="K112" s="2027" t="s">
        <v>624</v>
      </c>
      <c r="L112" s="2055">
        <v>0.43055555555555558</v>
      </c>
      <c r="M112" s="2055">
        <v>0.49652777777777779</v>
      </c>
      <c r="N112" s="1812" t="s">
        <v>33</v>
      </c>
      <c r="O112" s="2055">
        <v>0.42708333333333331</v>
      </c>
      <c r="P112" s="2317" t="s">
        <v>34</v>
      </c>
      <c r="Q112" s="2317" t="s">
        <v>34</v>
      </c>
      <c r="R112" s="1812" t="s">
        <v>600</v>
      </c>
      <c r="S112" s="1812" t="s">
        <v>600</v>
      </c>
      <c r="T112" s="1812" t="s">
        <v>36</v>
      </c>
      <c r="U112" s="1812" t="s">
        <v>492</v>
      </c>
      <c r="V112" s="2588">
        <f t="shared" si="1"/>
        <v>3.4722222222222654E-3</v>
      </c>
      <c r="W112" s="1812"/>
    </row>
    <row r="113" spans="1:23" s="2223" customFormat="1">
      <c r="A113" s="1801">
        <v>110</v>
      </c>
      <c r="B113" s="1812"/>
      <c r="C113" s="1997">
        <v>232493</v>
      </c>
      <c r="D113" s="1812" t="s">
        <v>14856</v>
      </c>
      <c r="E113" s="1997" t="s">
        <v>14887</v>
      </c>
      <c r="F113" s="1997" t="s">
        <v>63</v>
      </c>
      <c r="G113" s="1997" t="s">
        <v>9210</v>
      </c>
      <c r="H113" s="1997" t="s">
        <v>389</v>
      </c>
      <c r="I113" s="1997" t="s">
        <v>3334</v>
      </c>
      <c r="J113" s="1812" t="s">
        <v>31</v>
      </c>
      <c r="K113" s="2027" t="s">
        <v>574</v>
      </c>
      <c r="L113" s="2055">
        <v>0.50694444444444442</v>
      </c>
      <c r="M113" s="2055">
        <v>0.60069444444444442</v>
      </c>
      <c r="N113" s="1812" t="s">
        <v>33</v>
      </c>
      <c r="O113" s="2055">
        <v>0.50347222222222221</v>
      </c>
      <c r="P113" s="2317" t="s">
        <v>34</v>
      </c>
      <c r="Q113" s="2317" t="s">
        <v>34</v>
      </c>
      <c r="R113" s="1812" t="s">
        <v>600</v>
      </c>
      <c r="S113" s="1812" t="s">
        <v>600</v>
      </c>
      <c r="T113" s="1812" t="s">
        <v>36</v>
      </c>
      <c r="U113" s="1812" t="s">
        <v>492</v>
      </c>
      <c r="V113" s="2588">
        <f t="shared" si="1"/>
        <v>3.4722222222222099E-3</v>
      </c>
      <c r="W113" s="1812"/>
    </row>
    <row r="114" spans="1:23" s="2223" customFormat="1">
      <c r="A114" s="1801">
        <v>111</v>
      </c>
      <c r="B114" s="1812"/>
      <c r="C114" s="1997">
        <v>232501</v>
      </c>
      <c r="D114" s="1812" t="s">
        <v>14856</v>
      </c>
      <c r="E114" s="1997" t="s">
        <v>6559</v>
      </c>
      <c r="F114" s="1997" t="s">
        <v>952</v>
      </c>
      <c r="G114" s="1997" t="s">
        <v>9210</v>
      </c>
      <c r="H114" s="1997" t="s">
        <v>389</v>
      </c>
      <c r="I114" s="1997" t="s">
        <v>394</v>
      </c>
      <c r="J114" s="1812" t="s">
        <v>31</v>
      </c>
      <c r="K114" s="2027" t="s">
        <v>142</v>
      </c>
      <c r="L114" s="2055">
        <v>0.60763888888888884</v>
      </c>
      <c r="M114" s="2055">
        <v>0.69444444444444442</v>
      </c>
      <c r="N114" s="1812" t="s">
        <v>33</v>
      </c>
      <c r="O114" s="2055">
        <v>0.59375</v>
      </c>
      <c r="P114" s="2317" t="s">
        <v>34</v>
      </c>
      <c r="Q114" s="2317" t="s">
        <v>34</v>
      </c>
      <c r="R114" s="1812" t="s">
        <v>600</v>
      </c>
      <c r="S114" s="1812" t="s">
        <v>600</v>
      </c>
      <c r="T114" s="1812" t="s">
        <v>36</v>
      </c>
      <c r="U114" s="1812" t="s">
        <v>492</v>
      </c>
      <c r="V114" s="2588">
        <f t="shared" si="1"/>
        <v>1.388888888888884E-2</v>
      </c>
      <c r="W114" s="1812"/>
    </row>
    <row r="115" spans="1:23" s="2223" customFormat="1">
      <c r="A115" s="1801">
        <v>112</v>
      </c>
      <c r="B115" s="1812">
        <v>4524</v>
      </c>
      <c r="C115" s="1997">
        <v>221864</v>
      </c>
      <c r="D115" s="2027" t="s">
        <v>14888</v>
      </c>
      <c r="E115" s="1997" t="s">
        <v>14889</v>
      </c>
      <c r="F115" s="1997" t="s">
        <v>932</v>
      </c>
      <c r="G115" s="1997" t="s">
        <v>98</v>
      </c>
      <c r="H115" s="1997" t="s">
        <v>3346</v>
      </c>
      <c r="I115" s="1999" t="s">
        <v>14890</v>
      </c>
      <c r="J115" s="1812" t="s">
        <v>31</v>
      </c>
      <c r="K115" s="2027" t="s">
        <v>9956</v>
      </c>
      <c r="L115" s="2055">
        <v>0.48472222222222222</v>
      </c>
      <c r="M115" s="2055">
        <v>0.56944444444444442</v>
      </c>
      <c r="N115" s="1812" t="s">
        <v>33</v>
      </c>
      <c r="O115" s="2055">
        <v>0.46875</v>
      </c>
      <c r="P115" s="2317" t="s">
        <v>34</v>
      </c>
      <c r="Q115" s="2317" t="s">
        <v>34</v>
      </c>
      <c r="R115" s="1812" t="s">
        <v>600</v>
      </c>
      <c r="S115" s="1812" t="s">
        <v>600</v>
      </c>
      <c r="T115" s="1812" t="s">
        <v>36</v>
      </c>
      <c r="U115" s="1812" t="s">
        <v>367</v>
      </c>
      <c r="V115" s="2588">
        <f t="shared" si="1"/>
        <v>1.5972222222222221E-2</v>
      </c>
      <c r="W115" s="1812"/>
    </row>
    <row r="116" spans="1:23" s="1810" customFormat="1">
      <c r="A116" s="1801">
        <v>113</v>
      </c>
      <c r="B116" s="1801"/>
      <c r="C116" s="2345">
        <v>221742</v>
      </c>
      <c r="D116" s="1801" t="s">
        <v>14888</v>
      </c>
      <c r="E116" s="2345" t="s">
        <v>14891</v>
      </c>
      <c r="F116" s="2345" t="s">
        <v>221</v>
      </c>
      <c r="G116" s="2345" t="s">
        <v>98</v>
      </c>
      <c r="H116" s="2345" t="s">
        <v>3346</v>
      </c>
      <c r="I116" s="2346" t="s">
        <v>14892</v>
      </c>
      <c r="J116" s="1801" t="s">
        <v>31</v>
      </c>
      <c r="K116" s="1802" t="s">
        <v>420</v>
      </c>
      <c r="L116" s="1807">
        <v>0.61805555555555558</v>
      </c>
      <c r="M116" s="1807">
        <v>0.72222222222222221</v>
      </c>
      <c r="N116" s="1801" t="s">
        <v>33</v>
      </c>
      <c r="O116" s="1807">
        <v>0.60416666666666663</v>
      </c>
      <c r="P116" s="2317" t="s">
        <v>34</v>
      </c>
      <c r="Q116" s="2317" t="s">
        <v>34</v>
      </c>
      <c r="R116" s="1801" t="s">
        <v>600</v>
      </c>
      <c r="S116" s="1801" t="s">
        <v>600</v>
      </c>
      <c r="T116" s="1801" t="s">
        <v>36</v>
      </c>
      <c r="U116" s="1801" t="s">
        <v>367</v>
      </c>
      <c r="V116" s="2526">
        <f t="shared" si="1"/>
        <v>1.3888888888888951E-2</v>
      </c>
      <c r="W116" s="1801"/>
    </row>
    <row r="117" spans="1:23" s="2223" customFormat="1">
      <c r="A117" s="1801">
        <v>114</v>
      </c>
      <c r="B117" s="1812">
        <v>2418</v>
      </c>
      <c r="C117" s="1997">
        <v>231625</v>
      </c>
      <c r="D117" s="1812" t="s">
        <v>14888</v>
      </c>
      <c r="E117" s="1997" t="s">
        <v>14893</v>
      </c>
      <c r="F117" s="1997" t="s">
        <v>1717</v>
      </c>
      <c r="G117" s="1999" t="s">
        <v>10747</v>
      </c>
      <c r="H117" s="1997" t="s">
        <v>3369</v>
      </c>
      <c r="I117" s="1999" t="s">
        <v>14894</v>
      </c>
      <c r="J117" s="1812" t="s">
        <v>94</v>
      </c>
      <c r="K117" s="2027"/>
      <c r="L117" s="2055">
        <v>0.47847222222222224</v>
      </c>
      <c r="M117" s="2055">
        <v>0.65486111111111112</v>
      </c>
      <c r="N117" s="1812" t="s">
        <v>14895</v>
      </c>
      <c r="O117" s="2055">
        <v>0.45833333333333331</v>
      </c>
      <c r="P117" s="2317" t="s">
        <v>34</v>
      </c>
      <c r="Q117" s="2317" t="s">
        <v>34</v>
      </c>
      <c r="R117" s="1812" t="s">
        <v>35</v>
      </c>
      <c r="S117" s="1812" t="s">
        <v>35</v>
      </c>
      <c r="T117" s="1812" t="s">
        <v>36</v>
      </c>
      <c r="U117" s="1812" t="s">
        <v>367</v>
      </c>
      <c r="V117" s="2526">
        <f t="shared" si="1"/>
        <v>2.0138888888888928E-2</v>
      </c>
      <c r="W117" s="1812"/>
    </row>
    <row r="118" spans="1:23" s="2223" customFormat="1">
      <c r="A118" s="1801">
        <v>115</v>
      </c>
      <c r="B118" s="1812">
        <v>4547</v>
      </c>
      <c r="C118" s="1997">
        <v>220968</v>
      </c>
      <c r="D118" s="1812" t="s">
        <v>14888</v>
      </c>
      <c r="E118" s="1997" t="s">
        <v>14896</v>
      </c>
      <c r="F118" s="1997" t="s">
        <v>97</v>
      </c>
      <c r="G118" s="1997" t="s">
        <v>401</v>
      </c>
      <c r="H118" s="1997" t="s">
        <v>237</v>
      </c>
      <c r="I118" s="1999" t="s">
        <v>238</v>
      </c>
      <c r="J118" s="1812" t="s">
        <v>31</v>
      </c>
      <c r="K118" s="2027" t="s">
        <v>3514</v>
      </c>
      <c r="L118" s="2055">
        <v>0.4375</v>
      </c>
      <c r="M118" s="2055">
        <v>0.59375</v>
      </c>
      <c r="N118" s="1812" t="s">
        <v>7363</v>
      </c>
      <c r="O118" s="2055">
        <v>0.41666666666666669</v>
      </c>
      <c r="P118" s="2468" t="s">
        <v>34</v>
      </c>
      <c r="Q118" s="2468" t="s">
        <v>34</v>
      </c>
      <c r="R118" s="1812" t="s">
        <v>35</v>
      </c>
      <c r="S118" s="1812" t="s">
        <v>600</v>
      </c>
      <c r="T118" s="1812" t="s">
        <v>36</v>
      </c>
      <c r="U118" s="1812" t="s">
        <v>367</v>
      </c>
      <c r="V118" s="2526">
        <f t="shared" si="1"/>
        <v>2.0833333333333315E-2</v>
      </c>
      <c r="W118" s="1812"/>
    </row>
    <row r="119" spans="1:23" s="1810" customFormat="1">
      <c r="A119" s="1801">
        <v>116</v>
      </c>
      <c r="B119" s="1801">
        <v>4555</v>
      </c>
      <c r="C119" s="2345">
        <v>228835</v>
      </c>
      <c r="D119" s="1801" t="s">
        <v>14888</v>
      </c>
      <c r="E119" s="2345" t="s">
        <v>14897</v>
      </c>
      <c r="F119" s="2345" t="s">
        <v>233</v>
      </c>
      <c r="G119" s="2345" t="s">
        <v>1541</v>
      </c>
      <c r="H119" s="2345" t="s">
        <v>463</v>
      </c>
      <c r="I119" s="2346" t="s">
        <v>7621</v>
      </c>
      <c r="J119" s="1801" t="s">
        <v>31</v>
      </c>
      <c r="K119" s="1818" t="s">
        <v>180</v>
      </c>
      <c r="L119" s="1807">
        <v>0.35069444444444442</v>
      </c>
      <c r="M119" s="1807">
        <v>0.61111111111111116</v>
      </c>
      <c r="N119" s="1801" t="s">
        <v>33</v>
      </c>
      <c r="O119" s="1807">
        <v>0.34375</v>
      </c>
      <c r="P119" s="2468" t="s">
        <v>34</v>
      </c>
      <c r="Q119" s="2468" t="s">
        <v>34</v>
      </c>
      <c r="R119" s="1801" t="s">
        <v>36</v>
      </c>
      <c r="S119" s="1801" t="s">
        <v>600</v>
      </c>
      <c r="T119" s="1801" t="s">
        <v>36</v>
      </c>
      <c r="U119" s="1801" t="s">
        <v>33</v>
      </c>
      <c r="V119" s="2526">
        <f t="shared" si="1"/>
        <v>6.9444444444444198E-3</v>
      </c>
      <c r="W119" s="1801"/>
    </row>
    <row r="120" spans="1:23" s="1810" customFormat="1">
      <c r="A120" s="1801">
        <v>117</v>
      </c>
      <c r="B120" s="1801"/>
      <c r="C120" s="2345">
        <v>231740</v>
      </c>
      <c r="D120" s="1801" t="s">
        <v>14888</v>
      </c>
      <c r="E120" s="2345" t="s">
        <v>14898</v>
      </c>
      <c r="F120" s="2345" t="s">
        <v>829</v>
      </c>
      <c r="G120" s="2345" t="s">
        <v>462</v>
      </c>
      <c r="H120" s="2345" t="s">
        <v>463</v>
      </c>
      <c r="I120" s="2346" t="s">
        <v>14899</v>
      </c>
      <c r="J120" s="1801" t="s">
        <v>31</v>
      </c>
      <c r="K120" s="1818" t="s">
        <v>32</v>
      </c>
      <c r="L120" s="1807">
        <v>0.3923611111111111</v>
      </c>
      <c r="M120" s="1807">
        <v>0.54513888888888884</v>
      </c>
      <c r="N120" s="1801" t="s">
        <v>33</v>
      </c>
      <c r="O120" s="1807">
        <v>0.3888888888888889</v>
      </c>
      <c r="P120" s="2468" t="s">
        <v>34</v>
      </c>
      <c r="Q120" s="2468" t="s">
        <v>34</v>
      </c>
      <c r="R120" s="1801" t="s">
        <v>36</v>
      </c>
      <c r="S120" s="1801" t="s">
        <v>600</v>
      </c>
      <c r="T120" s="1801" t="s">
        <v>36</v>
      </c>
      <c r="U120" s="1801" t="s">
        <v>33</v>
      </c>
      <c r="V120" s="2526">
        <f t="shared" si="1"/>
        <v>3.4722222222222099E-3</v>
      </c>
      <c r="W120" s="1801"/>
    </row>
    <row r="121" spans="1:23" s="1810" customFormat="1">
      <c r="A121" s="1801">
        <v>118</v>
      </c>
      <c r="B121" s="1801"/>
      <c r="C121" s="2345">
        <v>232459</v>
      </c>
      <c r="D121" s="1801" t="s">
        <v>14888</v>
      </c>
      <c r="E121" s="2345" t="s">
        <v>11902</v>
      </c>
      <c r="F121" s="2345" t="s">
        <v>2107</v>
      </c>
      <c r="G121" s="2345" t="s">
        <v>462</v>
      </c>
      <c r="H121" s="2345" t="s">
        <v>463</v>
      </c>
      <c r="I121" s="2345" t="s">
        <v>14900</v>
      </c>
      <c r="J121" s="1801" t="s">
        <v>31</v>
      </c>
      <c r="K121" s="1818" t="s">
        <v>168</v>
      </c>
      <c r="L121" s="1807">
        <v>0.59375</v>
      </c>
      <c r="M121" s="1807">
        <v>0.70833333333333337</v>
      </c>
      <c r="N121" s="1801" t="s">
        <v>33</v>
      </c>
      <c r="O121" s="1807">
        <v>0.58333333333333337</v>
      </c>
      <c r="P121" s="2468" t="s">
        <v>34</v>
      </c>
      <c r="Q121" s="2468" t="s">
        <v>34</v>
      </c>
      <c r="R121" s="1801" t="s">
        <v>36</v>
      </c>
      <c r="S121" s="1801" t="s">
        <v>600</v>
      </c>
      <c r="T121" s="1801" t="s">
        <v>36</v>
      </c>
      <c r="U121" s="1801" t="s">
        <v>33</v>
      </c>
      <c r="V121" s="2526">
        <f t="shared" si="1"/>
        <v>1.041666666666663E-2</v>
      </c>
      <c r="W121" s="1801"/>
    </row>
    <row r="122" spans="1:23" s="1810" customFormat="1">
      <c r="A122" s="1801">
        <v>119</v>
      </c>
      <c r="B122" s="1801"/>
      <c r="C122" s="2345">
        <v>187985</v>
      </c>
      <c r="D122" s="1801" t="s">
        <v>14888</v>
      </c>
      <c r="E122" s="2345" t="s">
        <v>14901</v>
      </c>
      <c r="F122" s="2345" t="s">
        <v>276</v>
      </c>
      <c r="G122" s="2345" t="s">
        <v>28</v>
      </c>
      <c r="H122" s="2345" t="s">
        <v>29</v>
      </c>
      <c r="I122" s="2346" t="s">
        <v>128</v>
      </c>
      <c r="J122" s="1801"/>
      <c r="K122" s="1818" t="s">
        <v>43</v>
      </c>
      <c r="L122" s="1807">
        <v>0.60069444444444442</v>
      </c>
      <c r="M122" s="1807">
        <v>0.65</v>
      </c>
      <c r="N122" s="1801" t="s">
        <v>33</v>
      </c>
      <c r="O122" s="1807">
        <v>0.59027777777777779</v>
      </c>
      <c r="P122" s="2468" t="s">
        <v>34</v>
      </c>
      <c r="Q122" s="2468" t="s">
        <v>34</v>
      </c>
      <c r="R122" s="1801" t="s">
        <v>36</v>
      </c>
      <c r="S122" s="1801" t="s">
        <v>600</v>
      </c>
      <c r="T122" s="1801" t="s">
        <v>36</v>
      </c>
      <c r="U122" s="1801" t="s">
        <v>33</v>
      </c>
      <c r="V122" s="2526">
        <f t="shared" si="1"/>
        <v>1.041666666666663E-2</v>
      </c>
      <c r="W122" s="1801"/>
    </row>
    <row r="123" spans="1:23" s="1810" customFormat="1">
      <c r="A123" s="1801">
        <v>120</v>
      </c>
      <c r="B123" s="1801"/>
      <c r="C123" s="2345">
        <v>43178</v>
      </c>
      <c r="D123" s="1801" t="s">
        <v>14888</v>
      </c>
      <c r="E123" s="2345" t="s">
        <v>14902</v>
      </c>
      <c r="F123" s="2345" t="s">
        <v>63</v>
      </c>
      <c r="G123" s="2345" t="s">
        <v>1541</v>
      </c>
      <c r="H123" s="2345" t="s">
        <v>463</v>
      </c>
      <c r="I123" s="2346" t="s">
        <v>1542</v>
      </c>
      <c r="J123" s="1801" t="s">
        <v>31</v>
      </c>
      <c r="K123" s="1818" t="s">
        <v>651</v>
      </c>
      <c r="L123" s="1807">
        <v>0.37152777777777779</v>
      </c>
      <c r="M123" s="1807">
        <v>0.3923611111111111</v>
      </c>
      <c r="N123" s="1801" t="s">
        <v>33</v>
      </c>
      <c r="O123" s="1807">
        <v>0.36458333333333331</v>
      </c>
      <c r="P123" s="2468" t="s">
        <v>34</v>
      </c>
      <c r="Q123" s="2468" t="s">
        <v>34</v>
      </c>
      <c r="R123" s="1801" t="s">
        <v>35</v>
      </c>
      <c r="S123" s="1801" t="s">
        <v>35</v>
      </c>
      <c r="T123" s="1801" t="s">
        <v>600</v>
      </c>
      <c r="U123" s="1801" t="s">
        <v>367</v>
      </c>
      <c r="V123" s="2526">
        <f t="shared" si="1"/>
        <v>6.9444444444444753E-3</v>
      </c>
      <c r="W123" s="1801"/>
    </row>
    <row r="124" spans="1:23" s="1810" customFormat="1">
      <c r="A124" s="1801">
        <v>121</v>
      </c>
      <c r="B124" s="1801"/>
      <c r="C124" s="2345">
        <v>115888</v>
      </c>
      <c r="D124" s="1801" t="s">
        <v>14888</v>
      </c>
      <c r="E124" s="2345" t="s">
        <v>14903</v>
      </c>
      <c r="F124" s="2345" t="s">
        <v>647</v>
      </c>
      <c r="G124" s="2345" t="s">
        <v>462</v>
      </c>
      <c r="H124" s="2345" t="s">
        <v>463</v>
      </c>
      <c r="I124" s="2346" t="s">
        <v>14904</v>
      </c>
      <c r="J124" s="1801" t="s">
        <v>31</v>
      </c>
      <c r="K124" s="2388" t="s">
        <v>56</v>
      </c>
      <c r="L124" s="1807">
        <v>0.52430555555555558</v>
      </c>
      <c r="M124" s="1807">
        <v>0.625</v>
      </c>
      <c r="N124" s="1801" t="s">
        <v>33</v>
      </c>
      <c r="O124" s="1807">
        <v>0.51041666666666663</v>
      </c>
      <c r="P124" s="2468" t="s">
        <v>34</v>
      </c>
      <c r="Q124" s="2468" t="s">
        <v>34</v>
      </c>
      <c r="R124" s="1801" t="s">
        <v>35</v>
      </c>
      <c r="S124" s="1801" t="s">
        <v>35</v>
      </c>
      <c r="T124" s="1801" t="s">
        <v>600</v>
      </c>
      <c r="U124" s="1801" t="s">
        <v>367</v>
      </c>
      <c r="V124" s="2526">
        <f t="shared" si="1"/>
        <v>1.3888888888888951E-2</v>
      </c>
      <c r="W124" s="1801"/>
    </row>
    <row r="125" spans="1:23" s="1810" customFormat="1">
      <c r="A125" s="1801">
        <v>122</v>
      </c>
      <c r="B125" s="1801"/>
      <c r="C125" s="2345">
        <v>231704</v>
      </c>
      <c r="D125" s="1801" t="s">
        <v>14888</v>
      </c>
      <c r="E125" s="2345" t="s">
        <v>14905</v>
      </c>
      <c r="F125" s="2345" t="s">
        <v>510</v>
      </c>
      <c r="G125" s="2346" t="s">
        <v>14906</v>
      </c>
      <c r="H125" s="2345" t="s">
        <v>92</v>
      </c>
      <c r="I125" s="2346" t="s">
        <v>14907</v>
      </c>
      <c r="J125" s="1801" t="s">
        <v>31</v>
      </c>
      <c r="K125" s="2391" t="s">
        <v>3654</v>
      </c>
      <c r="L125" s="1807">
        <v>0.4548611111111111</v>
      </c>
      <c r="M125" s="1807">
        <v>0.55208333333333337</v>
      </c>
      <c r="N125" s="1801" t="s">
        <v>33</v>
      </c>
      <c r="O125" s="1807">
        <v>0.4375</v>
      </c>
      <c r="P125" s="2468" t="s">
        <v>34</v>
      </c>
      <c r="Q125" s="2468" t="s">
        <v>34</v>
      </c>
      <c r="R125" s="1801" t="s">
        <v>35</v>
      </c>
      <c r="S125" s="1801" t="s">
        <v>35</v>
      </c>
      <c r="T125" s="1801" t="s">
        <v>600</v>
      </c>
      <c r="U125" s="1801" t="s">
        <v>367</v>
      </c>
      <c r="V125" s="2526">
        <f t="shared" si="1"/>
        <v>1.7361111111111105E-2</v>
      </c>
      <c r="W125" s="1801"/>
    </row>
    <row r="126" spans="1:23" s="1810" customFormat="1">
      <c r="A126" s="1801">
        <v>123</v>
      </c>
      <c r="B126" s="1801">
        <v>4517</v>
      </c>
      <c r="C126" s="2345">
        <v>214491</v>
      </c>
      <c r="D126" s="1801" t="s">
        <v>14888</v>
      </c>
      <c r="E126" s="2345" t="s">
        <v>14908</v>
      </c>
      <c r="F126" s="2345" t="s">
        <v>59</v>
      </c>
      <c r="G126" s="2346" t="s">
        <v>14906</v>
      </c>
      <c r="H126" s="2345" t="s">
        <v>92</v>
      </c>
      <c r="I126" s="2345" t="s">
        <v>14909</v>
      </c>
      <c r="J126" s="1801" t="s">
        <v>31</v>
      </c>
      <c r="K126" s="1802" t="s">
        <v>3677</v>
      </c>
      <c r="L126" s="1807">
        <v>0.58333333333333337</v>
      </c>
      <c r="M126" s="1807">
        <v>0.60902777777777772</v>
      </c>
      <c r="N126" s="1801" t="s">
        <v>33</v>
      </c>
      <c r="O126" s="1807">
        <v>0.5854166666666667</v>
      </c>
      <c r="P126" s="2468" t="s">
        <v>34</v>
      </c>
      <c r="Q126" s="2468" t="s">
        <v>34</v>
      </c>
      <c r="R126" s="1801" t="s">
        <v>36</v>
      </c>
      <c r="S126" s="1801" t="s">
        <v>600</v>
      </c>
      <c r="T126" s="1801" t="s">
        <v>36</v>
      </c>
      <c r="U126" s="1801" t="s">
        <v>33</v>
      </c>
      <c r="V126" s="2526">
        <f>L127-O127</f>
        <v>6.9444444444444198E-3</v>
      </c>
      <c r="W126" s="1801"/>
    </row>
    <row r="127" spans="1:23" s="1810" customFormat="1">
      <c r="A127" s="1801">
        <v>124</v>
      </c>
      <c r="B127" s="1801"/>
      <c r="C127" s="2345">
        <v>232480</v>
      </c>
      <c r="D127" s="1801" t="s">
        <v>14888</v>
      </c>
      <c r="E127" s="2345" t="s">
        <v>14910</v>
      </c>
      <c r="F127" s="2345" t="s">
        <v>1719</v>
      </c>
      <c r="G127" s="2345" t="s">
        <v>214</v>
      </c>
      <c r="H127" s="2345" t="s">
        <v>215</v>
      </c>
      <c r="I127" s="2346" t="s">
        <v>14911</v>
      </c>
      <c r="J127" s="1801" t="s">
        <v>188</v>
      </c>
      <c r="K127" s="1802" t="s">
        <v>1042</v>
      </c>
      <c r="L127" s="1807">
        <v>0.71527777777777779</v>
      </c>
      <c r="M127" s="1807">
        <v>0.75</v>
      </c>
      <c r="N127" s="1801" t="s">
        <v>33</v>
      </c>
      <c r="O127" s="1807">
        <v>0.70833333333333337</v>
      </c>
      <c r="P127" s="2468" t="s">
        <v>34</v>
      </c>
      <c r="Q127" s="2468" t="s">
        <v>34</v>
      </c>
      <c r="R127" s="1801" t="s">
        <v>35</v>
      </c>
      <c r="S127" s="1801" t="s">
        <v>35</v>
      </c>
      <c r="T127" s="1801" t="s">
        <v>600</v>
      </c>
      <c r="U127" s="1801" t="s">
        <v>367</v>
      </c>
      <c r="V127" s="2526">
        <f t="shared" si="1"/>
        <v>6.9444444444444198E-3</v>
      </c>
      <c r="W127" s="1801"/>
    </row>
    <row r="128" spans="1:23" s="1810" customFormat="1">
      <c r="A128" s="1801">
        <v>125</v>
      </c>
      <c r="B128" s="1801">
        <v>2121</v>
      </c>
      <c r="C128" s="2345">
        <v>233308</v>
      </c>
      <c r="D128" s="1802" t="s">
        <v>14912</v>
      </c>
      <c r="E128" s="2345" t="s">
        <v>14913</v>
      </c>
      <c r="F128" s="2345" t="s">
        <v>39</v>
      </c>
      <c r="G128" s="2345" t="s">
        <v>401</v>
      </c>
      <c r="H128" s="2345" t="s">
        <v>237</v>
      </c>
      <c r="I128" s="2346" t="s">
        <v>14914</v>
      </c>
      <c r="J128" s="1801" t="s">
        <v>188</v>
      </c>
      <c r="K128" s="1802" t="s">
        <v>3514</v>
      </c>
      <c r="L128" s="1807">
        <v>0.27430555555555558</v>
      </c>
      <c r="M128" s="1807">
        <v>0.39583333333333331</v>
      </c>
      <c r="N128" s="1801" t="s">
        <v>33</v>
      </c>
      <c r="O128" s="1807">
        <v>0.26041666666666669</v>
      </c>
      <c r="P128" s="2468" t="s">
        <v>34</v>
      </c>
      <c r="Q128" s="2468" t="s">
        <v>34</v>
      </c>
      <c r="R128" s="1801" t="s">
        <v>36</v>
      </c>
      <c r="S128" s="1801" t="s">
        <v>600</v>
      </c>
      <c r="T128" s="1801" t="s">
        <v>36</v>
      </c>
      <c r="U128" s="1801" t="s">
        <v>33</v>
      </c>
      <c r="V128" s="2526">
        <f t="shared" si="1"/>
        <v>1.3888888888888895E-2</v>
      </c>
      <c r="W128" s="1801"/>
    </row>
    <row r="129" spans="1:23" s="2223" customFormat="1">
      <c r="A129" s="1801">
        <v>126</v>
      </c>
      <c r="B129" s="1812">
        <v>4626</v>
      </c>
      <c r="C129" s="1805">
        <v>221573</v>
      </c>
      <c r="D129" s="1812" t="s">
        <v>14912</v>
      </c>
      <c r="E129" s="1805" t="s">
        <v>38</v>
      </c>
      <c r="F129" s="1805" t="s">
        <v>108</v>
      </c>
      <c r="G129" s="1805" t="s">
        <v>28</v>
      </c>
      <c r="H129" s="1805" t="s">
        <v>29</v>
      </c>
      <c r="I129" s="1811" t="s">
        <v>14915</v>
      </c>
      <c r="J129" s="1812" t="s">
        <v>188</v>
      </c>
      <c r="K129" s="2027" t="s">
        <v>1008</v>
      </c>
      <c r="L129" s="2055">
        <v>0.51111111111111107</v>
      </c>
      <c r="M129" s="2055">
        <v>0.53125</v>
      </c>
      <c r="N129" s="1812" t="s">
        <v>33</v>
      </c>
      <c r="O129" s="2055">
        <v>0.50694444444444442</v>
      </c>
      <c r="P129" s="2468" t="s">
        <v>34</v>
      </c>
      <c r="Q129" s="2468" t="s">
        <v>34</v>
      </c>
      <c r="R129" s="1812" t="s">
        <v>35</v>
      </c>
      <c r="S129" s="1812" t="s">
        <v>35</v>
      </c>
      <c r="T129" s="1812" t="s">
        <v>600</v>
      </c>
      <c r="U129" s="1812" t="s">
        <v>367</v>
      </c>
      <c r="V129" s="2526">
        <f t="shared" si="1"/>
        <v>4.1666666666666519E-3</v>
      </c>
      <c r="W129" s="1812"/>
    </row>
    <row r="130" spans="1:23" s="2223" customFormat="1">
      <c r="A130" s="1801">
        <v>127</v>
      </c>
      <c r="B130" s="1812"/>
      <c r="C130" s="1830">
        <v>229179</v>
      </c>
      <c r="D130" s="1812" t="s">
        <v>14916</v>
      </c>
      <c r="E130" s="1830" t="s">
        <v>14917</v>
      </c>
      <c r="F130" s="1830" t="s">
        <v>524</v>
      </c>
      <c r="G130" s="1830" t="s">
        <v>773</v>
      </c>
      <c r="H130" s="1830" t="s">
        <v>3346</v>
      </c>
      <c r="I130" s="2026" t="s">
        <v>100</v>
      </c>
      <c r="J130" s="1812" t="s">
        <v>31</v>
      </c>
      <c r="K130" s="2027" t="s">
        <v>337</v>
      </c>
      <c r="L130" s="2055">
        <v>0.33194444444444443</v>
      </c>
      <c r="M130" s="2055">
        <v>0.47569444444444442</v>
      </c>
      <c r="N130" s="1812" t="s">
        <v>33</v>
      </c>
      <c r="O130" s="2055">
        <v>0.3125</v>
      </c>
      <c r="P130" s="2468" t="s">
        <v>34</v>
      </c>
      <c r="Q130" s="2468" t="s">
        <v>34</v>
      </c>
      <c r="R130" s="1812" t="s">
        <v>35</v>
      </c>
      <c r="S130" s="1812" t="s">
        <v>35</v>
      </c>
      <c r="T130" s="1812" t="s">
        <v>600</v>
      </c>
      <c r="U130" s="1812" t="s">
        <v>367</v>
      </c>
      <c r="V130" s="2526">
        <f t="shared" si="1"/>
        <v>1.9444444444444431E-2</v>
      </c>
      <c r="W130" s="1812"/>
    </row>
    <row r="131" spans="1:23" s="2223" customFormat="1">
      <c r="A131" s="1801">
        <v>128</v>
      </c>
      <c r="B131" s="1812"/>
      <c r="C131" s="1830">
        <v>228540</v>
      </c>
      <c r="D131" s="1812" t="s">
        <v>14916</v>
      </c>
      <c r="E131" s="1830" t="s">
        <v>14918</v>
      </c>
      <c r="F131" s="1830" t="s">
        <v>1577</v>
      </c>
      <c r="G131" s="1830" t="s">
        <v>773</v>
      </c>
      <c r="H131" s="1830" t="s">
        <v>3346</v>
      </c>
      <c r="I131" s="2026" t="s">
        <v>1630</v>
      </c>
      <c r="J131" s="1812" t="s">
        <v>31</v>
      </c>
      <c r="K131" s="2027" t="s">
        <v>1045</v>
      </c>
      <c r="L131" s="2055">
        <v>0.53749999999999998</v>
      </c>
      <c r="M131" s="2055">
        <v>0.65416666666666667</v>
      </c>
      <c r="N131" s="1812" t="s">
        <v>33</v>
      </c>
      <c r="O131" s="2055">
        <v>0.52083333333333337</v>
      </c>
      <c r="P131" s="2468" t="s">
        <v>34</v>
      </c>
      <c r="Q131" s="2468" t="s">
        <v>34</v>
      </c>
      <c r="R131" s="1812" t="s">
        <v>35</v>
      </c>
      <c r="S131" s="1812" t="s">
        <v>35</v>
      </c>
      <c r="T131" s="1812" t="s">
        <v>36</v>
      </c>
      <c r="U131" s="1812" t="s">
        <v>367</v>
      </c>
      <c r="V131" s="2526">
        <f t="shared" si="1"/>
        <v>1.6666666666666607E-2</v>
      </c>
      <c r="W131" s="1812"/>
    </row>
    <row r="132" spans="1:23" s="1810" customFormat="1" ht="35.25" customHeight="1">
      <c r="A132" s="1801">
        <v>129</v>
      </c>
      <c r="B132" s="1801"/>
      <c r="C132" s="1898">
        <v>222400</v>
      </c>
      <c r="D132" s="1802" t="s">
        <v>14916</v>
      </c>
      <c r="E132" s="1898" t="s">
        <v>14919</v>
      </c>
      <c r="F132" s="1898" t="s">
        <v>199</v>
      </c>
      <c r="G132" s="1898" t="s">
        <v>10747</v>
      </c>
      <c r="H132" s="1898" t="s">
        <v>3369</v>
      </c>
      <c r="I132" s="2484" t="s">
        <v>14920</v>
      </c>
      <c r="J132" s="1801" t="s">
        <v>31</v>
      </c>
      <c r="K132" s="1802" t="s">
        <v>366</v>
      </c>
      <c r="L132" s="1807">
        <v>0.58333333333333337</v>
      </c>
      <c r="M132" s="1807">
        <v>0.79652777777777772</v>
      </c>
      <c r="N132" s="1801" t="s">
        <v>33</v>
      </c>
      <c r="O132" s="1807">
        <v>0.5625</v>
      </c>
      <c r="P132" s="2468" t="s">
        <v>34</v>
      </c>
      <c r="Q132" s="2468" t="s">
        <v>34</v>
      </c>
      <c r="R132" s="1801" t="s">
        <v>35</v>
      </c>
      <c r="S132" s="1801" t="s">
        <v>35</v>
      </c>
      <c r="T132" s="1808" t="s">
        <v>14921</v>
      </c>
      <c r="U132" s="1801" t="s">
        <v>367</v>
      </c>
      <c r="V132" s="2526">
        <f t="shared" si="1"/>
        <v>2.083333333333337E-2</v>
      </c>
      <c r="W132" s="1801"/>
    </row>
    <row r="133" spans="1:23" s="1810" customFormat="1">
      <c r="A133" s="1801">
        <v>130</v>
      </c>
      <c r="B133" s="1801"/>
      <c r="C133" s="1898">
        <v>228965</v>
      </c>
      <c r="D133" s="1801" t="s">
        <v>14916</v>
      </c>
      <c r="E133" s="1898" t="s">
        <v>14922</v>
      </c>
      <c r="F133" s="1898" t="s">
        <v>14923</v>
      </c>
      <c r="G133" s="1898" t="s">
        <v>401</v>
      </c>
      <c r="H133" s="1898" t="s">
        <v>237</v>
      </c>
      <c r="I133" s="2484" t="s">
        <v>238</v>
      </c>
      <c r="J133" s="1801" t="s">
        <v>31</v>
      </c>
      <c r="K133" s="1802" t="s">
        <v>6480</v>
      </c>
      <c r="L133" s="1807">
        <v>0.41111111111111109</v>
      </c>
      <c r="M133" s="1807">
        <v>0.67708333333333337</v>
      </c>
      <c r="N133" s="1807" t="s">
        <v>33</v>
      </c>
      <c r="O133" s="1807">
        <v>0.40277777777777779</v>
      </c>
      <c r="P133" s="2468" t="s">
        <v>34</v>
      </c>
      <c r="Q133" s="2468" t="s">
        <v>34</v>
      </c>
      <c r="R133" s="1801" t="s">
        <v>600</v>
      </c>
      <c r="S133" s="1801" t="s">
        <v>600</v>
      </c>
      <c r="T133" s="1801" t="s">
        <v>36</v>
      </c>
      <c r="U133" s="1801" t="s">
        <v>9497</v>
      </c>
      <c r="V133" s="2526">
        <f t="shared" si="1"/>
        <v>8.3333333333333037E-3</v>
      </c>
      <c r="W133" s="1805">
        <v>9315141724</v>
      </c>
    </row>
    <row r="134" spans="1:23" s="1810" customFormat="1">
      <c r="A134" s="1801">
        <v>131</v>
      </c>
      <c r="B134" s="1801"/>
      <c r="C134" s="1898">
        <v>182610</v>
      </c>
      <c r="D134" s="1801" t="s">
        <v>14916</v>
      </c>
      <c r="E134" s="1898" t="s">
        <v>14924</v>
      </c>
      <c r="F134" s="1898" t="s">
        <v>178</v>
      </c>
      <c r="G134" s="1898" t="s">
        <v>28</v>
      </c>
      <c r="H134" s="1898" t="s">
        <v>29</v>
      </c>
      <c r="I134" s="2484" t="s">
        <v>849</v>
      </c>
      <c r="J134" s="1801" t="s">
        <v>31</v>
      </c>
      <c r="K134" s="1802" t="s">
        <v>885</v>
      </c>
      <c r="L134" s="1807">
        <v>0.34583333333333333</v>
      </c>
      <c r="M134" s="1807">
        <v>0.39305555555555555</v>
      </c>
      <c r="N134" s="1807" t="s">
        <v>33</v>
      </c>
      <c r="O134" s="1807">
        <v>0.33680555555555558</v>
      </c>
      <c r="P134" s="2468" t="s">
        <v>34</v>
      </c>
      <c r="Q134" s="2468" t="s">
        <v>34</v>
      </c>
      <c r="R134" s="1801" t="s">
        <v>36</v>
      </c>
      <c r="S134" s="1801" t="s">
        <v>600</v>
      </c>
      <c r="T134" s="1801" t="s">
        <v>36</v>
      </c>
      <c r="U134" s="1801" t="s">
        <v>33</v>
      </c>
      <c r="V134" s="2526">
        <f t="shared" si="1"/>
        <v>9.0277777777777457E-3</v>
      </c>
      <c r="W134" s="1801"/>
    </row>
    <row r="135" spans="1:23" s="1810" customFormat="1">
      <c r="A135" s="1801">
        <v>132</v>
      </c>
      <c r="B135" s="1801"/>
      <c r="C135" s="1898">
        <v>232219</v>
      </c>
      <c r="D135" s="1801" t="s">
        <v>14916</v>
      </c>
      <c r="E135" s="1898" t="s">
        <v>14925</v>
      </c>
      <c r="F135" s="1898" t="s">
        <v>443</v>
      </c>
      <c r="G135" s="1898" t="s">
        <v>47</v>
      </c>
      <c r="H135" s="1898" t="s">
        <v>10393</v>
      </c>
      <c r="I135" s="2484" t="s">
        <v>14926</v>
      </c>
      <c r="J135" s="1801" t="s">
        <v>31</v>
      </c>
      <c r="K135" s="1802" t="s">
        <v>4513</v>
      </c>
      <c r="L135" s="1807">
        <v>0.44930555555555557</v>
      </c>
      <c r="M135" s="1807">
        <v>0.73611111111111116</v>
      </c>
      <c r="N135" s="1807" t="s">
        <v>33</v>
      </c>
      <c r="O135" s="1807">
        <v>0.4375</v>
      </c>
      <c r="P135" s="2468" t="s">
        <v>34</v>
      </c>
      <c r="Q135" s="2468" t="s">
        <v>34</v>
      </c>
      <c r="R135" s="1801" t="s">
        <v>35</v>
      </c>
      <c r="S135" s="1801" t="s">
        <v>35</v>
      </c>
      <c r="T135" s="1801" t="s">
        <v>36</v>
      </c>
      <c r="U135" s="1801" t="s">
        <v>367</v>
      </c>
      <c r="V135" s="2526">
        <f t="shared" si="1"/>
        <v>1.1805555555555569E-2</v>
      </c>
      <c r="W135" s="1801"/>
    </row>
    <row r="136" spans="1:23" s="1810" customFormat="1">
      <c r="A136" s="1801">
        <v>133</v>
      </c>
      <c r="B136" s="1801"/>
      <c r="C136" s="1898">
        <v>229105</v>
      </c>
      <c r="D136" s="1801" t="s">
        <v>14916</v>
      </c>
      <c r="E136" s="1898" t="s">
        <v>13865</v>
      </c>
      <c r="F136" s="1898" t="s">
        <v>804</v>
      </c>
      <c r="G136" s="1898" t="s">
        <v>617</v>
      </c>
      <c r="H136" s="1898" t="s">
        <v>463</v>
      </c>
      <c r="I136" s="1898" t="s">
        <v>14927</v>
      </c>
      <c r="J136" s="1801" t="s">
        <v>31</v>
      </c>
      <c r="K136" s="1802" t="s">
        <v>1027</v>
      </c>
      <c r="L136" s="1807">
        <v>0.36805555555555558</v>
      </c>
      <c r="M136" s="1807">
        <v>0.39097222222222222</v>
      </c>
      <c r="N136" s="1801" t="s">
        <v>33</v>
      </c>
      <c r="O136" s="1807">
        <v>0.35694444444444445</v>
      </c>
      <c r="P136" s="2468" t="s">
        <v>34</v>
      </c>
      <c r="Q136" s="2468" t="s">
        <v>34</v>
      </c>
      <c r="R136" s="1801" t="s">
        <v>600</v>
      </c>
      <c r="S136" s="1801" t="s">
        <v>600</v>
      </c>
      <c r="T136" s="1801" t="s">
        <v>36</v>
      </c>
      <c r="U136" s="1801" t="s">
        <v>5243</v>
      </c>
      <c r="V136" s="2526">
        <f t="shared" si="1"/>
        <v>1.1111111111111127E-2</v>
      </c>
      <c r="W136" s="1805">
        <v>9468180182</v>
      </c>
    </row>
    <row r="137" spans="1:23" s="1810" customFormat="1">
      <c r="A137" s="1801">
        <v>134</v>
      </c>
      <c r="B137" s="1801"/>
      <c r="C137" s="1898">
        <v>225317</v>
      </c>
      <c r="D137" s="1801" t="s">
        <v>14916</v>
      </c>
      <c r="E137" s="1898" t="s">
        <v>14928</v>
      </c>
      <c r="F137" s="1898" t="s">
        <v>1757</v>
      </c>
      <c r="G137" s="1898" t="s">
        <v>617</v>
      </c>
      <c r="H137" s="1898" t="s">
        <v>463</v>
      </c>
      <c r="I137" s="2484" t="s">
        <v>11530</v>
      </c>
      <c r="J137" s="1801" t="s">
        <v>31</v>
      </c>
      <c r="K137" s="1802" t="s">
        <v>1042</v>
      </c>
      <c r="L137" s="1807">
        <v>0.40972222222222221</v>
      </c>
      <c r="M137" s="1807">
        <v>0.4826388888888889</v>
      </c>
      <c r="N137" s="1801" t="s">
        <v>33</v>
      </c>
      <c r="O137" s="1807">
        <v>0.39583333333333331</v>
      </c>
      <c r="P137" s="2468" t="s">
        <v>34</v>
      </c>
      <c r="Q137" s="2468" t="s">
        <v>34</v>
      </c>
      <c r="R137" s="1801" t="s">
        <v>600</v>
      </c>
      <c r="S137" s="1801" t="s">
        <v>600</v>
      </c>
      <c r="T137" s="1801" t="s">
        <v>36</v>
      </c>
      <c r="U137" s="1801" t="s">
        <v>9497</v>
      </c>
      <c r="V137" s="2526">
        <f t="shared" si="1"/>
        <v>1.3888888888888895E-2</v>
      </c>
      <c r="W137" s="1801"/>
    </row>
    <row r="138" spans="1:23" s="1810" customFormat="1">
      <c r="A138" s="1801">
        <v>135</v>
      </c>
      <c r="B138" s="1801"/>
      <c r="C138" s="1898">
        <v>232817</v>
      </c>
      <c r="D138" s="1801" t="s">
        <v>14916</v>
      </c>
      <c r="E138" s="1898" t="s">
        <v>14929</v>
      </c>
      <c r="F138" s="1898" t="s">
        <v>115</v>
      </c>
      <c r="G138" s="1898" t="s">
        <v>617</v>
      </c>
      <c r="H138" s="1898" t="s">
        <v>463</v>
      </c>
      <c r="I138" s="2484" t="s">
        <v>14930</v>
      </c>
      <c r="J138" s="1801" t="s">
        <v>31</v>
      </c>
      <c r="K138" s="1802" t="s">
        <v>5629</v>
      </c>
      <c r="L138" s="1807">
        <v>0.53749999999999998</v>
      </c>
      <c r="M138" s="1807">
        <v>0.60486111111111107</v>
      </c>
      <c r="N138" s="1801" t="s">
        <v>33</v>
      </c>
      <c r="O138" s="1807">
        <v>0.50555555555555554</v>
      </c>
      <c r="P138" s="2468" t="s">
        <v>34</v>
      </c>
      <c r="Q138" s="2468" t="s">
        <v>34</v>
      </c>
      <c r="R138" s="1801" t="s">
        <v>600</v>
      </c>
      <c r="S138" s="1801" t="s">
        <v>600</v>
      </c>
      <c r="T138" s="1801" t="s">
        <v>36</v>
      </c>
      <c r="U138" s="1801" t="s">
        <v>9497</v>
      </c>
      <c r="V138" s="2526">
        <f t="shared" si="1"/>
        <v>3.1944444444444442E-2</v>
      </c>
      <c r="W138" s="1805">
        <v>9811548148</v>
      </c>
    </row>
    <row r="139" spans="1:23" s="1810" customFormat="1">
      <c r="A139" s="1801">
        <v>136</v>
      </c>
      <c r="B139" s="1801"/>
      <c r="C139" s="1898">
        <v>228212</v>
      </c>
      <c r="D139" s="1801" t="s">
        <v>14916</v>
      </c>
      <c r="E139" s="1898" t="s">
        <v>12801</v>
      </c>
      <c r="F139" s="1898" t="s">
        <v>262</v>
      </c>
      <c r="G139" s="1898" t="s">
        <v>617</v>
      </c>
      <c r="H139" s="1898" t="s">
        <v>463</v>
      </c>
      <c r="I139" s="2484" t="s">
        <v>11530</v>
      </c>
      <c r="J139" s="1801" t="s">
        <v>31</v>
      </c>
      <c r="K139" s="1802" t="s">
        <v>32</v>
      </c>
      <c r="L139" s="1807">
        <v>0.625</v>
      </c>
      <c r="M139" s="1807">
        <v>0.71805555555555556</v>
      </c>
      <c r="N139" s="1801" t="s">
        <v>33</v>
      </c>
      <c r="O139" s="1807">
        <v>0.61805555555555558</v>
      </c>
      <c r="P139" s="2468" t="s">
        <v>34</v>
      </c>
      <c r="Q139" s="2468" t="s">
        <v>34</v>
      </c>
      <c r="R139" s="1801" t="s">
        <v>600</v>
      </c>
      <c r="S139" s="1801" t="s">
        <v>600</v>
      </c>
      <c r="T139" s="1801" t="s">
        <v>36</v>
      </c>
      <c r="U139" s="1801" t="s">
        <v>9497</v>
      </c>
      <c r="V139" s="2526">
        <f t="shared" si="1"/>
        <v>6.9444444444444198E-3</v>
      </c>
      <c r="W139" s="1801"/>
    </row>
    <row r="140" spans="1:23" s="439" customFormat="1" ht="30.75">
      <c r="A140" s="1801">
        <v>137</v>
      </c>
      <c r="B140" s="463"/>
      <c r="C140" s="1748">
        <v>231005</v>
      </c>
      <c r="D140" s="463" t="s">
        <v>14916</v>
      </c>
      <c r="E140" s="1748" t="s">
        <v>14931</v>
      </c>
      <c r="F140" s="1748" t="s">
        <v>14932</v>
      </c>
      <c r="G140" s="1748" t="s">
        <v>214</v>
      </c>
      <c r="H140" s="1748" t="s">
        <v>215</v>
      </c>
      <c r="I140" s="2520" t="s">
        <v>14933</v>
      </c>
      <c r="J140" s="463" t="s">
        <v>31</v>
      </c>
      <c r="K140" s="1286" t="s">
        <v>1008</v>
      </c>
      <c r="L140" s="966">
        <v>0.36319444444444443</v>
      </c>
      <c r="M140" s="966">
        <v>0.4201388888888889</v>
      </c>
      <c r="N140" s="608" t="s">
        <v>14934</v>
      </c>
      <c r="O140" s="966">
        <v>0.35972222222222222</v>
      </c>
      <c r="P140" s="463"/>
      <c r="Q140" s="463"/>
      <c r="R140" s="463" t="s">
        <v>36</v>
      </c>
      <c r="S140" s="463" t="s">
        <v>600</v>
      </c>
      <c r="T140" s="463" t="s">
        <v>36</v>
      </c>
      <c r="U140" s="463" t="s">
        <v>14935</v>
      </c>
      <c r="V140" s="2526">
        <f t="shared" si="1"/>
        <v>3.4722222222222099E-3</v>
      </c>
      <c r="W140" s="1225">
        <v>7876414160</v>
      </c>
    </row>
    <row r="141" spans="1:23" s="1810" customFormat="1">
      <c r="A141" s="1801">
        <v>138</v>
      </c>
      <c r="B141" s="1801"/>
      <c r="C141" s="1898">
        <v>232669</v>
      </c>
      <c r="D141" s="1801" t="s">
        <v>14916</v>
      </c>
      <c r="E141" s="1898" t="s">
        <v>14936</v>
      </c>
      <c r="F141" s="1898" t="s">
        <v>1577</v>
      </c>
      <c r="G141" s="1898" t="s">
        <v>14937</v>
      </c>
      <c r="H141" s="1898" t="s">
        <v>1781</v>
      </c>
      <c r="I141" s="2484" t="s">
        <v>14938</v>
      </c>
      <c r="J141" s="1801" t="s">
        <v>31</v>
      </c>
      <c r="K141" s="1802" t="s">
        <v>420</v>
      </c>
      <c r="L141" s="1807">
        <v>0.44097222222222221</v>
      </c>
      <c r="M141" s="1807">
        <v>0.60763888888888884</v>
      </c>
      <c r="N141" s="1801" t="s">
        <v>33</v>
      </c>
      <c r="O141" s="1807">
        <v>0.43055555555555558</v>
      </c>
      <c r="P141" s="2468" t="s">
        <v>34</v>
      </c>
      <c r="Q141" s="2468" t="s">
        <v>34</v>
      </c>
      <c r="R141" s="1801" t="s">
        <v>35</v>
      </c>
      <c r="S141" s="1801" t="s">
        <v>35</v>
      </c>
      <c r="T141" s="1801" t="s">
        <v>36</v>
      </c>
      <c r="U141" s="1801" t="s">
        <v>367</v>
      </c>
      <c r="V141" s="2526">
        <f t="shared" si="1"/>
        <v>1.041666666666663E-2</v>
      </c>
      <c r="W141" s="1801"/>
    </row>
    <row r="142" spans="1:23" s="1810" customFormat="1">
      <c r="A142" s="1801">
        <v>139</v>
      </c>
      <c r="B142" s="1801"/>
      <c r="C142" s="1898">
        <v>233080</v>
      </c>
      <c r="D142" s="1801" t="s">
        <v>14916</v>
      </c>
      <c r="E142" s="1898" t="s">
        <v>14939</v>
      </c>
      <c r="F142" s="1898" t="s">
        <v>122</v>
      </c>
      <c r="G142" s="1898" t="s">
        <v>200</v>
      </c>
      <c r="H142" s="1898" t="s">
        <v>520</v>
      </c>
      <c r="I142" s="1898" t="s">
        <v>1948</v>
      </c>
      <c r="J142" s="1801" t="s">
        <v>31</v>
      </c>
      <c r="K142" s="1802" t="s">
        <v>5020</v>
      </c>
      <c r="L142" s="1807">
        <v>0.60972222222222228</v>
      </c>
      <c r="M142" s="1807">
        <v>0.65972222222222221</v>
      </c>
      <c r="N142" s="1801" t="s">
        <v>33</v>
      </c>
      <c r="O142" s="1807">
        <v>0.60069444444444442</v>
      </c>
      <c r="P142" s="2468" t="s">
        <v>34</v>
      </c>
      <c r="Q142" s="2468" t="s">
        <v>34</v>
      </c>
      <c r="R142" s="1801" t="s">
        <v>35</v>
      </c>
      <c r="S142" s="1801" t="s">
        <v>35</v>
      </c>
      <c r="T142" s="1801" t="s">
        <v>36</v>
      </c>
      <c r="U142" s="1801" t="s">
        <v>367</v>
      </c>
      <c r="V142" s="2526">
        <f t="shared" si="1"/>
        <v>9.0277777777778567E-3</v>
      </c>
      <c r="W142" s="1801"/>
    </row>
    <row r="143" spans="1:23" s="1810" customFormat="1">
      <c r="A143" s="1801">
        <v>140</v>
      </c>
      <c r="B143" s="1801"/>
      <c r="C143" s="1898">
        <v>202378</v>
      </c>
      <c r="D143" s="1801" t="s">
        <v>14916</v>
      </c>
      <c r="E143" s="1898" t="s">
        <v>14940</v>
      </c>
      <c r="F143" s="1898" t="s">
        <v>952</v>
      </c>
      <c r="G143" s="1898" t="s">
        <v>14280</v>
      </c>
      <c r="H143" s="1898" t="s">
        <v>2226</v>
      </c>
      <c r="I143" s="1898" t="s">
        <v>14941</v>
      </c>
      <c r="J143" s="1801" t="s">
        <v>31</v>
      </c>
      <c r="K143" s="1802" t="s">
        <v>14942</v>
      </c>
      <c r="L143" s="1807">
        <v>0.71527777777777779</v>
      </c>
      <c r="M143" s="1807">
        <v>0.81805555555555554</v>
      </c>
      <c r="N143" s="1801" t="s">
        <v>33</v>
      </c>
      <c r="O143" s="1807">
        <v>0.70833333333333337</v>
      </c>
      <c r="P143" s="2468" t="s">
        <v>34</v>
      </c>
      <c r="Q143" s="2468" t="s">
        <v>34</v>
      </c>
      <c r="R143" s="1801" t="s">
        <v>36</v>
      </c>
      <c r="S143" s="1801" t="s">
        <v>600</v>
      </c>
      <c r="T143" s="1801" t="s">
        <v>36</v>
      </c>
      <c r="U143" s="1801" t="s">
        <v>33</v>
      </c>
      <c r="V143" s="2526">
        <f t="shared" si="1"/>
        <v>6.9444444444444198E-3</v>
      </c>
      <c r="W143" s="1805">
        <v>9999658037</v>
      </c>
    </row>
    <row r="144" spans="1:23" s="1810" customFormat="1">
      <c r="A144" s="1801">
        <v>141</v>
      </c>
      <c r="B144" s="1801"/>
      <c r="C144" s="1830">
        <v>232806</v>
      </c>
      <c r="D144" s="1801" t="s">
        <v>14916</v>
      </c>
      <c r="E144" s="1830" t="s">
        <v>14943</v>
      </c>
      <c r="F144" s="1830" t="s">
        <v>547</v>
      </c>
      <c r="G144" s="1830" t="s">
        <v>28</v>
      </c>
      <c r="H144" s="1830" t="s">
        <v>29</v>
      </c>
      <c r="I144" s="2026" t="s">
        <v>11345</v>
      </c>
      <c r="J144" s="1801" t="s">
        <v>31</v>
      </c>
      <c r="K144" s="1802" t="s">
        <v>14944</v>
      </c>
      <c r="L144" s="1807">
        <v>0.41111111111111109</v>
      </c>
      <c r="M144" s="1807">
        <v>0.46527777777777779</v>
      </c>
      <c r="N144" s="1801" t="s">
        <v>33</v>
      </c>
      <c r="O144" s="1807">
        <v>0.40625</v>
      </c>
      <c r="P144" s="2468" t="s">
        <v>34</v>
      </c>
      <c r="Q144" s="2468" t="s">
        <v>34</v>
      </c>
      <c r="R144" s="1801" t="s">
        <v>600</v>
      </c>
      <c r="S144" s="1801" t="s">
        <v>600</v>
      </c>
      <c r="T144" s="1801" t="s">
        <v>36</v>
      </c>
      <c r="U144" s="1801"/>
      <c r="V144" s="2526">
        <f t="shared" si="1"/>
        <v>4.8611111111110938E-3</v>
      </c>
      <c r="W144" s="1805">
        <v>9540390366</v>
      </c>
    </row>
    <row r="145" spans="1:23" s="1810" customFormat="1">
      <c r="A145" s="1801">
        <v>142</v>
      </c>
      <c r="B145" s="1801"/>
      <c r="C145" s="1898">
        <v>226616</v>
      </c>
      <c r="D145" s="1801" t="s">
        <v>14916</v>
      </c>
      <c r="E145" s="1898" t="s">
        <v>14945</v>
      </c>
      <c r="F145" s="1898" t="s">
        <v>887</v>
      </c>
      <c r="G145" s="1898" t="s">
        <v>13630</v>
      </c>
      <c r="H145" s="1898" t="s">
        <v>2226</v>
      </c>
      <c r="I145" s="1898" t="s">
        <v>14946</v>
      </c>
      <c r="J145" s="1801" t="s">
        <v>31</v>
      </c>
      <c r="K145" s="1802" t="s">
        <v>32</v>
      </c>
      <c r="L145" s="1807">
        <v>0.49166666666666664</v>
      </c>
      <c r="M145" s="1807">
        <v>0.53888888888888886</v>
      </c>
      <c r="N145" s="1801" t="s">
        <v>33</v>
      </c>
      <c r="O145" s="1807">
        <v>0.4861111111111111</v>
      </c>
      <c r="P145" s="2468" t="s">
        <v>34</v>
      </c>
      <c r="Q145" s="2468" t="s">
        <v>34</v>
      </c>
      <c r="R145" s="1801" t="s">
        <v>36</v>
      </c>
      <c r="S145" s="1801" t="s">
        <v>600</v>
      </c>
      <c r="T145" s="1801" t="s">
        <v>36</v>
      </c>
      <c r="U145" s="1801" t="s">
        <v>33</v>
      </c>
      <c r="V145" s="2526">
        <f t="shared" si="1"/>
        <v>5.5555555555555358E-3</v>
      </c>
      <c r="W145" s="1805">
        <v>7017540197</v>
      </c>
    </row>
    <row r="146" spans="1:23" s="1810" customFormat="1" ht="30.75">
      <c r="A146" s="1801">
        <v>143</v>
      </c>
      <c r="B146" s="1801"/>
      <c r="C146" s="1898">
        <v>20329</v>
      </c>
      <c r="D146" s="1801" t="s">
        <v>14916</v>
      </c>
      <c r="E146" s="1898" t="s">
        <v>14947</v>
      </c>
      <c r="F146" s="1898" t="s">
        <v>3187</v>
      </c>
      <c r="G146" s="1898" t="s">
        <v>13630</v>
      </c>
      <c r="H146" s="1898" t="s">
        <v>2226</v>
      </c>
      <c r="I146" s="1898" t="s">
        <v>14948</v>
      </c>
      <c r="J146" s="1801" t="s">
        <v>31</v>
      </c>
      <c r="K146" s="1802" t="s">
        <v>3524</v>
      </c>
      <c r="L146" s="1807">
        <v>0.60069444444444442</v>
      </c>
      <c r="M146" s="1807">
        <v>0.65972222222222221</v>
      </c>
      <c r="N146" s="1808" t="s">
        <v>966</v>
      </c>
      <c r="O146" s="1807">
        <v>0.58333333333333337</v>
      </c>
      <c r="P146" s="2468" t="s">
        <v>34</v>
      </c>
      <c r="Q146" s="2468" t="s">
        <v>34</v>
      </c>
      <c r="R146" s="1801" t="s">
        <v>36</v>
      </c>
      <c r="S146" s="1801" t="s">
        <v>600</v>
      </c>
      <c r="T146" s="1801" t="s">
        <v>36</v>
      </c>
      <c r="U146" s="1801" t="s">
        <v>966</v>
      </c>
      <c r="V146" s="2526">
        <f t="shared" si="1"/>
        <v>1.7361111111111049E-2</v>
      </c>
      <c r="W146" s="1805">
        <v>9999105880</v>
      </c>
    </row>
    <row r="147" spans="1:23" s="1810" customFormat="1">
      <c r="A147" s="1801">
        <v>144</v>
      </c>
      <c r="B147" s="1801"/>
      <c r="C147" s="1898">
        <v>231987</v>
      </c>
      <c r="D147" s="1801" t="s">
        <v>14916</v>
      </c>
      <c r="E147" s="1898" t="s">
        <v>14949</v>
      </c>
      <c r="F147" s="1898" t="s">
        <v>547</v>
      </c>
      <c r="G147" s="1898" t="s">
        <v>10640</v>
      </c>
      <c r="H147" s="1898" t="s">
        <v>9120</v>
      </c>
      <c r="I147" s="1898" t="s">
        <v>394</v>
      </c>
      <c r="J147" s="1801" t="s">
        <v>31</v>
      </c>
      <c r="K147" s="1802" t="s">
        <v>885</v>
      </c>
      <c r="L147" s="1807">
        <v>0.64166666666666672</v>
      </c>
      <c r="M147" s="1807">
        <v>0.75347222222222221</v>
      </c>
      <c r="N147" s="1801" t="s">
        <v>33</v>
      </c>
      <c r="O147" s="1807">
        <v>0.63194444444444442</v>
      </c>
      <c r="P147" s="2468" t="s">
        <v>34</v>
      </c>
      <c r="Q147" s="2468" t="s">
        <v>34</v>
      </c>
      <c r="R147" s="1801" t="s">
        <v>35</v>
      </c>
      <c r="S147" s="1801" t="s">
        <v>35</v>
      </c>
      <c r="T147" s="1801" t="s">
        <v>36</v>
      </c>
      <c r="U147" s="1801" t="s">
        <v>367</v>
      </c>
      <c r="V147" s="2526">
        <f t="shared" si="1"/>
        <v>9.7222222222222987E-3</v>
      </c>
      <c r="W147" s="1801"/>
    </row>
    <row r="148" spans="1:23" s="1810" customFormat="1">
      <c r="A148" s="1801">
        <v>145</v>
      </c>
      <c r="B148" s="1801"/>
      <c r="C148" s="1898">
        <v>36568</v>
      </c>
      <c r="D148" s="1801" t="s">
        <v>14916</v>
      </c>
      <c r="E148" s="1898" t="s">
        <v>14950</v>
      </c>
      <c r="F148" s="1898" t="s">
        <v>140</v>
      </c>
      <c r="G148" s="1898" t="s">
        <v>11467</v>
      </c>
      <c r="H148" s="1898" t="s">
        <v>41</v>
      </c>
      <c r="I148" s="1898" t="s">
        <v>14951</v>
      </c>
      <c r="J148" s="1801" t="s">
        <v>31</v>
      </c>
      <c r="K148" s="1802" t="s">
        <v>624</v>
      </c>
      <c r="L148" s="1807">
        <v>0.41666666666666669</v>
      </c>
      <c r="M148" s="1807">
        <v>0.50694444444444442</v>
      </c>
      <c r="N148" s="1801" t="s">
        <v>33</v>
      </c>
      <c r="O148" s="1807">
        <v>0.40277777777777779</v>
      </c>
      <c r="P148" s="2468" t="s">
        <v>34</v>
      </c>
      <c r="Q148" s="2468" t="s">
        <v>34</v>
      </c>
      <c r="R148" s="1801" t="s">
        <v>35</v>
      </c>
      <c r="S148" s="1801" t="s">
        <v>35</v>
      </c>
      <c r="T148" s="1801" t="s">
        <v>36</v>
      </c>
      <c r="U148" s="1801" t="s">
        <v>367</v>
      </c>
      <c r="V148" s="2526">
        <f t="shared" si="1"/>
        <v>1.3888888888888895E-2</v>
      </c>
      <c r="W148" s="1801"/>
    </row>
    <row r="149" spans="1:23" s="1810" customFormat="1" ht="30.75">
      <c r="A149" s="1801">
        <v>146</v>
      </c>
      <c r="B149" s="1801"/>
      <c r="C149" s="1898">
        <v>232855</v>
      </c>
      <c r="D149" s="1801" t="s">
        <v>14916</v>
      </c>
      <c r="E149" s="1898" t="s">
        <v>14952</v>
      </c>
      <c r="F149" s="1898" t="s">
        <v>204</v>
      </c>
      <c r="G149" s="1898" t="s">
        <v>11467</v>
      </c>
      <c r="H149" s="1898" t="s">
        <v>41</v>
      </c>
      <c r="I149" s="2484" t="s">
        <v>14953</v>
      </c>
      <c r="J149" s="1801" t="s">
        <v>31</v>
      </c>
      <c r="K149" s="1802" t="s">
        <v>420</v>
      </c>
      <c r="L149" s="1807">
        <v>0.51736111111111116</v>
      </c>
      <c r="M149" s="1807">
        <v>0.78472222222222221</v>
      </c>
      <c r="N149" s="1801" t="s">
        <v>33</v>
      </c>
      <c r="O149" s="1807">
        <v>0.51041666666666663</v>
      </c>
      <c r="P149" s="2468" t="s">
        <v>34</v>
      </c>
      <c r="Q149" s="2468" t="s">
        <v>34</v>
      </c>
      <c r="R149" s="1801" t="s">
        <v>35</v>
      </c>
      <c r="S149" s="1801" t="s">
        <v>35</v>
      </c>
      <c r="T149" s="1801" t="s">
        <v>36</v>
      </c>
      <c r="U149" s="1801" t="s">
        <v>367</v>
      </c>
      <c r="V149" s="2526">
        <f t="shared" si="1"/>
        <v>6.9444444444445308E-3</v>
      </c>
      <c r="W149" s="1801"/>
    </row>
    <row r="150" spans="1:23" s="1810" customFormat="1">
      <c r="A150" s="1801">
        <v>147</v>
      </c>
      <c r="B150" s="1801"/>
      <c r="C150" s="1898">
        <v>229280</v>
      </c>
      <c r="D150" s="1801" t="s">
        <v>14916</v>
      </c>
      <c r="E150" s="1898" t="s">
        <v>7717</v>
      </c>
      <c r="F150" s="1898" t="s">
        <v>14954</v>
      </c>
      <c r="G150" s="1898" t="s">
        <v>2758</v>
      </c>
      <c r="H150" s="1898" t="s">
        <v>4426</v>
      </c>
      <c r="I150" s="2049" t="s">
        <v>14955</v>
      </c>
      <c r="J150" s="1890" t="s">
        <v>31</v>
      </c>
      <c r="K150" s="1891" t="s">
        <v>43</v>
      </c>
      <c r="L150" s="1892">
        <v>0.47222222222222221</v>
      </c>
      <c r="M150" s="1892">
        <v>0.44791666666666669</v>
      </c>
      <c r="N150" s="1890" t="s">
        <v>33</v>
      </c>
      <c r="O150" s="1892">
        <v>0.46527777777777779</v>
      </c>
      <c r="P150" s="2468" t="s">
        <v>34</v>
      </c>
      <c r="Q150" s="2468" t="s">
        <v>34</v>
      </c>
      <c r="R150" s="1890" t="s">
        <v>35</v>
      </c>
      <c r="S150" s="1890" t="s">
        <v>35</v>
      </c>
      <c r="T150" s="1890" t="s">
        <v>36</v>
      </c>
      <c r="U150" s="1890" t="s">
        <v>367</v>
      </c>
      <c r="V150" s="2526">
        <f t="shared" si="1"/>
        <v>6.9444444444444198E-3</v>
      </c>
      <c r="W150" s="1890"/>
    </row>
    <row r="151" spans="1:23" s="1810" customFormat="1">
      <c r="A151" s="1801">
        <v>148</v>
      </c>
      <c r="B151" s="1801"/>
      <c r="C151" s="1898">
        <v>224815</v>
      </c>
      <c r="D151" s="1801" t="s">
        <v>14916</v>
      </c>
      <c r="E151" s="1898" t="s">
        <v>3772</v>
      </c>
      <c r="F151" s="1898" t="s">
        <v>479</v>
      </c>
      <c r="G151" s="1898" t="s">
        <v>9955</v>
      </c>
      <c r="H151" s="2756" t="s">
        <v>29</v>
      </c>
      <c r="I151" s="2484" t="s">
        <v>12027</v>
      </c>
      <c r="J151" s="1801" t="s">
        <v>31</v>
      </c>
      <c r="K151" s="1802" t="s">
        <v>1042</v>
      </c>
      <c r="L151" s="1807">
        <v>0.34375</v>
      </c>
      <c r="M151" s="1807">
        <v>0.44444444444444442</v>
      </c>
      <c r="N151" s="1801" t="s">
        <v>33</v>
      </c>
      <c r="O151" s="1807">
        <v>0.33333333333333331</v>
      </c>
      <c r="P151" s="2468" t="s">
        <v>34</v>
      </c>
      <c r="Q151" s="2468" t="s">
        <v>34</v>
      </c>
      <c r="R151" s="1801" t="s">
        <v>35</v>
      </c>
      <c r="S151" s="1801" t="s">
        <v>35</v>
      </c>
      <c r="T151" s="1801" t="s">
        <v>36</v>
      </c>
      <c r="U151" s="1801" t="s">
        <v>367</v>
      </c>
      <c r="V151" s="2526">
        <f t="shared" si="1"/>
        <v>1.0416666666666685E-2</v>
      </c>
      <c r="W151" s="1801"/>
    </row>
    <row r="152" spans="1:23" s="1810" customFormat="1">
      <c r="A152" s="1801">
        <v>149</v>
      </c>
      <c r="B152" s="1801"/>
      <c r="C152" s="1898">
        <v>232689</v>
      </c>
      <c r="D152" s="1801" t="s">
        <v>14916</v>
      </c>
      <c r="E152" s="1898" t="s">
        <v>83</v>
      </c>
      <c r="F152" s="1898" t="s">
        <v>84</v>
      </c>
      <c r="G152" s="1898" t="s">
        <v>28</v>
      </c>
      <c r="H152" s="2756" t="s">
        <v>29</v>
      </c>
      <c r="I152" s="2484" t="s">
        <v>7049</v>
      </c>
      <c r="J152" s="1801" t="s">
        <v>31</v>
      </c>
      <c r="K152" s="1802" t="s">
        <v>6418</v>
      </c>
      <c r="L152" s="1807">
        <v>0.51736111111111116</v>
      </c>
      <c r="M152" s="1807">
        <v>0.57291666666666663</v>
      </c>
      <c r="N152" s="1801" t="s">
        <v>33</v>
      </c>
      <c r="O152" s="1807">
        <v>0.47222222222222221</v>
      </c>
      <c r="P152" s="2468" t="s">
        <v>34</v>
      </c>
      <c r="Q152" s="2468" t="s">
        <v>34</v>
      </c>
      <c r="R152" s="1801" t="s">
        <v>36</v>
      </c>
      <c r="S152" s="1801" t="s">
        <v>600</v>
      </c>
      <c r="T152" s="1801" t="s">
        <v>36</v>
      </c>
      <c r="U152" s="1801" t="s">
        <v>33</v>
      </c>
      <c r="V152" s="2526">
        <f t="shared" si="1"/>
        <v>4.5138888888888951E-2</v>
      </c>
      <c r="W152" s="1805">
        <v>9873807256</v>
      </c>
    </row>
    <row r="153" spans="1:23" s="1810" customFormat="1">
      <c r="A153" s="1801">
        <v>150</v>
      </c>
      <c r="B153" s="1890"/>
      <c r="C153" s="2025">
        <v>231096</v>
      </c>
      <c r="D153" s="1890" t="s">
        <v>14916</v>
      </c>
      <c r="E153" s="2025" t="s">
        <v>14956</v>
      </c>
      <c r="F153" s="2025" t="s">
        <v>1777</v>
      </c>
      <c r="G153" s="2025" t="s">
        <v>28</v>
      </c>
      <c r="H153" s="2757" t="s">
        <v>29</v>
      </c>
      <c r="I153" s="2484" t="s">
        <v>13320</v>
      </c>
      <c r="J153" s="1801" t="s">
        <v>31</v>
      </c>
      <c r="K153" s="1802" t="s">
        <v>6342</v>
      </c>
      <c r="L153" s="1807">
        <v>0.63541666666666663</v>
      </c>
      <c r="M153" s="1807">
        <v>0.68055555555555558</v>
      </c>
      <c r="N153" s="1801" t="s">
        <v>33</v>
      </c>
      <c r="O153" s="1807">
        <v>0.6381944444444444</v>
      </c>
      <c r="P153" s="2468" t="s">
        <v>34</v>
      </c>
      <c r="Q153" s="2468" t="s">
        <v>34</v>
      </c>
      <c r="R153" s="1801" t="s">
        <v>36</v>
      </c>
      <c r="S153" s="1801" t="s">
        <v>600</v>
      </c>
      <c r="T153" s="1801" t="s">
        <v>36</v>
      </c>
      <c r="U153" s="1801" t="s">
        <v>33</v>
      </c>
      <c r="V153" s="952" t="s">
        <v>5203</v>
      </c>
      <c r="W153" s="1805">
        <v>7366805832</v>
      </c>
    </row>
    <row r="154" spans="1:23" s="1810" customFormat="1">
      <c r="A154" s="1801">
        <v>151</v>
      </c>
      <c r="B154" s="1801"/>
      <c r="C154" s="1830">
        <v>226680</v>
      </c>
      <c r="D154" s="1802" t="s">
        <v>14957</v>
      </c>
      <c r="E154" s="1830" t="s">
        <v>6439</v>
      </c>
      <c r="F154" s="2541" t="s">
        <v>908</v>
      </c>
      <c r="G154" s="1886" t="s">
        <v>98</v>
      </c>
      <c r="H154" s="2758" t="s">
        <v>3346</v>
      </c>
      <c r="I154" s="2026" t="s">
        <v>14958</v>
      </c>
      <c r="J154" s="1801" t="s">
        <v>31</v>
      </c>
      <c r="K154" s="1818" t="s">
        <v>56</v>
      </c>
      <c r="L154" s="1807">
        <v>0.3611111111111111</v>
      </c>
      <c r="M154" s="1807">
        <v>0.61805555555555558</v>
      </c>
      <c r="N154" s="1801" t="s">
        <v>33</v>
      </c>
      <c r="O154" s="1807">
        <v>0.35416666666666669</v>
      </c>
      <c r="P154" s="2468" t="s">
        <v>34</v>
      </c>
      <c r="Q154" s="2468" t="s">
        <v>34</v>
      </c>
      <c r="R154" s="1801" t="s">
        <v>35</v>
      </c>
      <c r="S154" s="1801" t="s">
        <v>35</v>
      </c>
      <c r="T154" s="1801" t="s">
        <v>36</v>
      </c>
      <c r="U154" s="1801" t="s">
        <v>367</v>
      </c>
      <c r="V154" s="2526">
        <f t="shared" si="1"/>
        <v>6.9444444444444198E-3</v>
      </c>
      <c r="W154" s="1801"/>
    </row>
    <row r="155" spans="1:23" s="1810" customFormat="1">
      <c r="A155" s="1801">
        <v>152</v>
      </c>
      <c r="B155" s="1801"/>
      <c r="C155" s="1830">
        <v>226662</v>
      </c>
      <c r="D155" s="1801" t="s">
        <v>14957</v>
      </c>
      <c r="E155" s="1830" t="s">
        <v>14959</v>
      </c>
      <c r="F155" s="2541" t="s">
        <v>428</v>
      </c>
      <c r="G155" s="1886" t="s">
        <v>10747</v>
      </c>
      <c r="H155" s="2673" t="s">
        <v>3369</v>
      </c>
      <c r="I155" s="2026" t="s">
        <v>6540</v>
      </c>
      <c r="J155" s="1801" t="s">
        <v>31</v>
      </c>
      <c r="K155" s="1818" t="s">
        <v>180</v>
      </c>
      <c r="L155" s="1807">
        <v>0.36805555555555558</v>
      </c>
      <c r="M155" s="1807">
        <v>0.67013888888888884</v>
      </c>
      <c r="N155" s="1801" t="s">
        <v>33</v>
      </c>
      <c r="O155" s="1807">
        <v>0.36458333333333331</v>
      </c>
      <c r="P155" s="2468" t="s">
        <v>34</v>
      </c>
      <c r="Q155" s="2468" t="s">
        <v>34</v>
      </c>
      <c r="R155" s="1801" t="s">
        <v>35</v>
      </c>
      <c r="S155" s="1801" t="s">
        <v>35</v>
      </c>
      <c r="T155" s="1801" t="s">
        <v>36</v>
      </c>
      <c r="U155" s="1801" t="s">
        <v>367</v>
      </c>
      <c r="V155" s="2526">
        <f t="shared" si="1"/>
        <v>3.4722222222222654E-3</v>
      </c>
      <c r="W155" s="1801"/>
    </row>
    <row r="156" spans="1:23" s="1810" customFormat="1">
      <c r="A156" s="1801">
        <v>153</v>
      </c>
      <c r="B156" s="1801"/>
      <c r="C156" s="1830">
        <v>223546</v>
      </c>
      <c r="D156" s="1801" t="s">
        <v>14957</v>
      </c>
      <c r="E156" s="1830" t="s">
        <v>14960</v>
      </c>
      <c r="F156" s="2541" t="s">
        <v>738</v>
      </c>
      <c r="G156" s="1886" t="s">
        <v>7175</v>
      </c>
      <c r="H156" s="2673" t="s">
        <v>463</v>
      </c>
      <c r="I156" s="2026" t="s">
        <v>7621</v>
      </c>
      <c r="J156" s="1801" t="s">
        <v>31</v>
      </c>
      <c r="K156" s="1818" t="s">
        <v>32</v>
      </c>
      <c r="L156" s="1807">
        <v>0.35069444444444442</v>
      </c>
      <c r="M156" s="1807">
        <v>0.65277777777777779</v>
      </c>
      <c r="N156" s="1801" t="s">
        <v>33</v>
      </c>
      <c r="O156" s="1807">
        <v>0.34027777777777779</v>
      </c>
      <c r="P156" s="2468" t="s">
        <v>34</v>
      </c>
      <c r="Q156" s="2468" t="s">
        <v>34</v>
      </c>
      <c r="R156" s="1801" t="s">
        <v>36</v>
      </c>
      <c r="S156" s="1801" t="s">
        <v>600</v>
      </c>
      <c r="T156" s="1801" t="s">
        <v>36</v>
      </c>
      <c r="U156" s="1801" t="s">
        <v>33</v>
      </c>
      <c r="V156" s="2526">
        <f t="shared" si="1"/>
        <v>1.041666666666663E-2</v>
      </c>
      <c r="W156" s="1801"/>
    </row>
    <row r="157" spans="1:23" s="1810" customFormat="1">
      <c r="A157" s="1801">
        <v>154</v>
      </c>
      <c r="B157" s="1801"/>
      <c r="C157" s="1830">
        <v>231311</v>
      </c>
      <c r="D157" s="1801" t="s">
        <v>14957</v>
      </c>
      <c r="E157" s="1830" t="s">
        <v>14961</v>
      </c>
      <c r="F157" s="2541" t="s">
        <v>1173</v>
      </c>
      <c r="G157" s="1886" t="s">
        <v>401</v>
      </c>
      <c r="H157" s="2673" t="s">
        <v>237</v>
      </c>
      <c r="I157" s="2026" t="s">
        <v>14962</v>
      </c>
      <c r="J157" s="1801" t="s">
        <v>31</v>
      </c>
      <c r="K157" s="1818" t="s">
        <v>168</v>
      </c>
      <c r="L157" s="1807">
        <v>0.33541666666666664</v>
      </c>
      <c r="M157" s="1807">
        <v>0.54861111111111116</v>
      </c>
      <c r="N157" s="1801" t="s">
        <v>33</v>
      </c>
      <c r="O157" s="1807">
        <v>0.3263888888888889</v>
      </c>
      <c r="P157" s="2468" t="s">
        <v>34</v>
      </c>
      <c r="Q157" s="2468" t="s">
        <v>34</v>
      </c>
      <c r="R157" s="1801" t="s">
        <v>36</v>
      </c>
      <c r="S157" s="1801" t="s">
        <v>600</v>
      </c>
      <c r="T157" s="1801" t="s">
        <v>36</v>
      </c>
      <c r="U157" s="1801" t="s">
        <v>33</v>
      </c>
      <c r="V157" s="2526">
        <f t="shared" si="1"/>
        <v>9.0277777777777457E-3</v>
      </c>
      <c r="W157" s="1801"/>
    </row>
    <row r="158" spans="1:23" s="1810" customFormat="1" ht="30.75">
      <c r="A158" s="1801">
        <v>155</v>
      </c>
      <c r="B158" s="1801"/>
      <c r="C158" s="1830">
        <v>219255</v>
      </c>
      <c r="D158" s="1801" t="s">
        <v>14957</v>
      </c>
      <c r="E158" s="1830" t="s">
        <v>4518</v>
      </c>
      <c r="F158" s="2541" t="s">
        <v>852</v>
      </c>
      <c r="G158" s="2054" t="s">
        <v>14963</v>
      </c>
      <c r="H158" s="2673" t="s">
        <v>2362</v>
      </c>
      <c r="I158" s="2026" t="s">
        <v>5391</v>
      </c>
      <c r="J158" s="1801" t="s">
        <v>31</v>
      </c>
      <c r="K158" s="1818" t="s">
        <v>43</v>
      </c>
      <c r="L158" s="1807">
        <v>0.57916666666666672</v>
      </c>
      <c r="M158" s="1807">
        <v>0.75</v>
      </c>
      <c r="N158" s="1801" t="s">
        <v>33</v>
      </c>
      <c r="O158" s="1807">
        <v>0.57291666666666663</v>
      </c>
      <c r="P158" s="2468" t="s">
        <v>34</v>
      </c>
      <c r="Q158" s="2468" t="s">
        <v>34</v>
      </c>
      <c r="R158" s="1801" t="s">
        <v>35</v>
      </c>
      <c r="S158" s="1801" t="s">
        <v>35</v>
      </c>
      <c r="T158" s="1801" t="s">
        <v>36</v>
      </c>
      <c r="U158" s="1801" t="s">
        <v>367</v>
      </c>
      <c r="V158" s="2526">
        <f t="shared" si="1"/>
        <v>6.2500000000000888E-3</v>
      </c>
      <c r="W158" s="1801"/>
    </row>
    <row r="159" spans="1:23" s="1810" customFormat="1">
      <c r="A159" s="1801">
        <v>156</v>
      </c>
      <c r="B159" s="1801"/>
      <c r="C159" s="1830">
        <v>233674</v>
      </c>
      <c r="D159" s="1801" t="s">
        <v>14957</v>
      </c>
      <c r="E159" s="1830" t="s">
        <v>14964</v>
      </c>
      <c r="F159" s="2541" t="s">
        <v>97</v>
      </c>
      <c r="G159" s="1886" t="s">
        <v>10640</v>
      </c>
      <c r="H159" s="2673" t="s">
        <v>9120</v>
      </c>
      <c r="I159" s="2026" t="s">
        <v>14965</v>
      </c>
      <c r="J159" s="1801" t="s">
        <v>31</v>
      </c>
      <c r="K159" s="1818" t="s">
        <v>651</v>
      </c>
      <c r="L159" s="1807">
        <v>0.3611111111111111</v>
      </c>
      <c r="M159" s="1807">
        <v>0.9375</v>
      </c>
      <c r="N159" s="1801" t="s">
        <v>33</v>
      </c>
      <c r="O159" s="1807">
        <v>0.35416666666666669</v>
      </c>
      <c r="P159" s="2468" t="s">
        <v>34</v>
      </c>
      <c r="Q159" s="2468" t="s">
        <v>34</v>
      </c>
      <c r="R159" s="1801" t="s">
        <v>35</v>
      </c>
      <c r="S159" s="1801" t="s">
        <v>35</v>
      </c>
      <c r="T159" s="1801" t="s">
        <v>36</v>
      </c>
      <c r="U159" s="1801" t="s">
        <v>367</v>
      </c>
      <c r="V159" s="2526">
        <f t="shared" si="1"/>
        <v>6.9444444444444198E-3</v>
      </c>
      <c r="W159" s="1801"/>
    </row>
    <row r="160" spans="1:23" s="1810" customFormat="1">
      <c r="A160" s="1801">
        <v>157</v>
      </c>
      <c r="B160" s="1801"/>
      <c r="C160" s="1830">
        <v>215260</v>
      </c>
      <c r="D160" s="1801" t="s">
        <v>14957</v>
      </c>
      <c r="E160" s="1830" t="s">
        <v>14966</v>
      </c>
      <c r="F160" s="2541" t="s">
        <v>267</v>
      </c>
      <c r="G160" s="1886" t="s">
        <v>9210</v>
      </c>
      <c r="H160" s="2673" t="s">
        <v>389</v>
      </c>
      <c r="I160" s="2026" t="s">
        <v>394</v>
      </c>
      <c r="J160" s="1801" t="s">
        <v>31</v>
      </c>
      <c r="K160" s="1802" t="s">
        <v>43</v>
      </c>
      <c r="L160" s="1807">
        <v>0.375</v>
      </c>
      <c r="M160" s="1807">
        <v>0.40625</v>
      </c>
      <c r="N160" s="1801" t="s">
        <v>33</v>
      </c>
      <c r="O160" s="1807">
        <v>0.375</v>
      </c>
      <c r="P160" s="2468" t="s">
        <v>34</v>
      </c>
      <c r="Q160" s="2468" t="s">
        <v>34</v>
      </c>
      <c r="R160" s="1801" t="s">
        <v>600</v>
      </c>
      <c r="S160" s="1801" t="s">
        <v>600</v>
      </c>
      <c r="T160" s="1801" t="s">
        <v>36</v>
      </c>
      <c r="U160" s="1801" t="s">
        <v>367</v>
      </c>
      <c r="V160" s="2526">
        <f t="shared" si="1"/>
        <v>0</v>
      </c>
      <c r="W160" s="1830">
        <v>9992710852</v>
      </c>
    </row>
    <row r="161" spans="1:23" s="1810" customFormat="1">
      <c r="A161" s="1801">
        <v>158</v>
      </c>
      <c r="B161" s="1801"/>
      <c r="C161" s="1830">
        <v>230991</v>
      </c>
      <c r="D161" s="1801" t="s">
        <v>14957</v>
      </c>
      <c r="E161" s="1830" t="s">
        <v>14967</v>
      </c>
      <c r="F161" s="2541" t="s">
        <v>623</v>
      </c>
      <c r="G161" s="1886" t="s">
        <v>9210</v>
      </c>
      <c r="H161" s="2673" t="s">
        <v>389</v>
      </c>
      <c r="I161" s="2026" t="s">
        <v>14968</v>
      </c>
      <c r="J161" s="1801" t="s">
        <v>31</v>
      </c>
      <c r="K161" s="1802" t="s">
        <v>420</v>
      </c>
      <c r="L161" s="1807">
        <v>0.4375</v>
      </c>
      <c r="M161" s="1807">
        <v>0.79861111111111116</v>
      </c>
      <c r="N161" s="1801" t="s">
        <v>33</v>
      </c>
      <c r="O161" s="1807">
        <v>0.42708333333333331</v>
      </c>
      <c r="P161" s="2468" t="s">
        <v>34</v>
      </c>
      <c r="Q161" s="2468" t="s">
        <v>34</v>
      </c>
      <c r="R161" s="1801" t="s">
        <v>36</v>
      </c>
      <c r="S161" s="1801" t="s">
        <v>600</v>
      </c>
      <c r="T161" s="1801" t="s">
        <v>36</v>
      </c>
      <c r="U161" s="1801" t="s">
        <v>33</v>
      </c>
      <c r="V161" s="2526">
        <f t="shared" si="1"/>
        <v>1.0416666666666685E-2</v>
      </c>
      <c r="W161" s="1801"/>
    </row>
    <row r="162" spans="1:23" s="1810" customFormat="1">
      <c r="A162" s="1801">
        <v>159</v>
      </c>
      <c r="B162" s="1801"/>
      <c r="C162" s="1830">
        <v>228972</v>
      </c>
      <c r="D162" s="1801" t="s">
        <v>14957</v>
      </c>
      <c r="E162" s="1830" t="s">
        <v>14969</v>
      </c>
      <c r="F162" s="2541" t="s">
        <v>90</v>
      </c>
      <c r="G162" s="1886" t="s">
        <v>8197</v>
      </c>
      <c r="H162" s="2673" t="s">
        <v>215</v>
      </c>
      <c r="I162" s="2026" t="s">
        <v>14970</v>
      </c>
      <c r="J162" s="1801" t="s">
        <v>31</v>
      </c>
      <c r="K162" s="1802" t="s">
        <v>142</v>
      </c>
      <c r="L162" s="1807">
        <v>0.34166666666666667</v>
      </c>
      <c r="M162" s="1807">
        <v>0.52430555555555558</v>
      </c>
      <c r="N162" s="1801" t="s">
        <v>219</v>
      </c>
      <c r="O162" s="1807">
        <v>0.33680555555555558</v>
      </c>
      <c r="P162" s="2468" t="s">
        <v>34</v>
      </c>
      <c r="Q162" s="2468" t="s">
        <v>34</v>
      </c>
      <c r="R162" s="1801" t="s">
        <v>36</v>
      </c>
      <c r="S162" s="1801" t="s">
        <v>600</v>
      </c>
      <c r="T162" s="1801" t="s">
        <v>36</v>
      </c>
      <c r="U162" s="1801" t="s">
        <v>219</v>
      </c>
      <c r="V162" s="2526">
        <f t="shared" si="1"/>
        <v>4.8611111111110938E-3</v>
      </c>
      <c r="W162" s="1801"/>
    </row>
    <row r="163" spans="1:23" s="1810" customFormat="1">
      <c r="A163" s="1801">
        <v>160</v>
      </c>
      <c r="B163" s="1801">
        <v>4627</v>
      </c>
      <c r="C163" s="1830">
        <v>191275</v>
      </c>
      <c r="D163" s="1801" t="s">
        <v>14957</v>
      </c>
      <c r="E163" s="1830" t="s">
        <v>3284</v>
      </c>
      <c r="F163" s="2541" t="s">
        <v>810</v>
      </c>
      <c r="G163" s="1886" t="s">
        <v>1553</v>
      </c>
      <c r="H163" s="2673" t="s">
        <v>14971</v>
      </c>
      <c r="I163" s="2026" t="s">
        <v>14972</v>
      </c>
      <c r="J163" s="1801" t="s">
        <v>31</v>
      </c>
      <c r="K163" s="1802" t="s">
        <v>61</v>
      </c>
      <c r="L163" s="1807">
        <v>0.55555555555555558</v>
      </c>
      <c r="M163" s="1807">
        <v>0.625</v>
      </c>
      <c r="N163" s="1801" t="s">
        <v>33</v>
      </c>
      <c r="O163" s="1807">
        <v>0.54861111111111116</v>
      </c>
      <c r="P163" s="2468" t="s">
        <v>34</v>
      </c>
      <c r="Q163" s="2468" t="s">
        <v>34</v>
      </c>
      <c r="R163" s="1801" t="s">
        <v>600</v>
      </c>
      <c r="S163" s="1801" t="s">
        <v>600</v>
      </c>
      <c r="T163" s="1801" t="s">
        <v>36</v>
      </c>
      <c r="U163" s="1801" t="s">
        <v>9497</v>
      </c>
      <c r="V163" s="2526">
        <f t="shared" si="1"/>
        <v>6.9444444444444198E-3</v>
      </c>
      <c r="W163" s="1830">
        <v>9654459137</v>
      </c>
    </row>
    <row r="164" spans="1:23" s="1810" customFormat="1">
      <c r="A164" s="1801">
        <v>161</v>
      </c>
      <c r="B164" s="1801">
        <v>4526</v>
      </c>
      <c r="C164" s="1830">
        <v>221850</v>
      </c>
      <c r="D164" s="1801" t="s">
        <v>14957</v>
      </c>
      <c r="E164" s="1830" t="s">
        <v>13865</v>
      </c>
      <c r="F164" s="2541" t="s">
        <v>78</v>
      </c>
      <c r="G164" s="1886" t="s">
        <v>2072</v>
      </c>
      <c r="H164" s="2673" t="s">
        <v>215</v>
      </c>
      <c r="I164" s="2026" t="s">
        <v>5780</v>
      </c>
      <c r="J164" s="1801" t="s">
        <v>31</v>
      </c>
      <c r="K164" s="1802" t="s">
        <v>659</v>
      </c>
      <c r="L164" s="1807">
        <v>0.625</v>
      </c>
      <c r="M164" s="1807">
        <v>0.66666666666666663</v>
      </c>
      <c r="N164" s="1801" t="s">
        <v>219</v>
      </c>
      <c r="O164" s="1807">
        <v>0.60902777777777772</v>
      </c>
      <c r="P164" s="2468" t="s">
        <v>34</v>
      </c>
      <c r="Q164" s="2468" t="s">
        <v>34</v>
      </c>
      <c r="R164" s="1801" t="s">
        <v>36</v>
      </c>
      <c r="S164" s="1801" t="s">
        <v>600</v>
      </c>
      <c r="T164" s="1801" t="s">
        <v>36</v>
      </c>
      <c r="U164" s="1801" t="s">
        <v>219</v>
      </c>
      <c r="V164" s="2526">
        <f t="shared" si="1"/>
        <v>1.5972222222222276E-2</v>
      </c>
      <c r="W164" s="1830">
        <v>9990297564</v>
      </c>
    </row>
    <row r="165" spans="1:23" s="2223" customFormat="1">
      <c r="A165" s="1801">
        <v>162</v>
      </c>
      <c r="B165" s="1812"/>
      <c r="C165" s="1830">
        <v>213601</v>
      </c>
      <c r="D165" s="1812" t="s">
        <v>14957</v>
      </c>
      <c r="E165" s="1830" t="s">
        <v>14960</v>
      </c>
      <c r="F165" s="2671" t="s">
        <v>363</v>
      </c>
      <c r="G165" s="1886" t="s">
        <v>1559</v>
      </c>
      <c r="H165" s="2673" t="s">
        <v>29</v>
      </c>
      <c r="I165" s="2026" t="s">
        <v>128</v>
      </c>
      <c r="J165" s="1812" t="s">
        <v>188</v>
      </c>
      <c r="K165" s="2027"/>
      <c r="L165" s="2055">
        <v>0.69791666666666663</v>
      </c>
      <c r="M165" s="2055">
        <v>0.77777777777777779</v>
      </c>
      <c r="N165" s="1801" t="s">
        <v>33</v>
      </c>
      <c r="O165" s="2055">
        <v>0.6875</v>
      </c>
      <c r="P165" s="2468" t="s">
        <v>34</v>
      </c>
      <c r="Q165" s="2468" t="s">
        <v>34</v>
      </c>
      <c r="R165" s="1801" t="s">
        <v>36</v>
      </c>
      <c r="S165" s="1801" t="s">
        <v>600</v>
      </c>
      <c r="T165" s="1801" t="s">
        <v>36</v>
      </c>
      <c r="U165" s="1801" t="s">
        <v>33</v>
      </c>
      <c r="V165" s="2526">
        <f t="shared" ref="V165:V228" si="2">L165-O165</f>
        <v>1.041666666666663E-2</v>
      </c>
      <c r="W165" s="1812"/>
    </row>
    <row r="166" spans="1:23" s="633" customFormat="1">
      <c r="A166" s="1455">
        <v>163</v>
      </c>
      <c r="B166" s="1455">
        <v>4506</v>
      </c>
      <c r="C166" s="2801">
        <v>229858</v>
      </c>
      <c r="D166" s="1455" t="s">
        <v>14957</v>
      </c>
      <c r="E166" s="2801" t="s">
        <v>14973</v>
      </c>
      <c r="F166" s="2802" t="s">
        <v>3187</v>
      </c>
      <c r="G166" s="2803" t="s">
        <v>14974</v>
      </c>
      <c r="H166" s="2804" t="s">
        <v>92</v>
      </c>
      <c r="I166" s="2801" t="s">
        <v>394</v>
      </c>
      <c r="J166" s="1455" t="s">
        <v>31</v>
      </c>
      <c r="K166" s="2805" t="s">
        <v>6194</v>
      </c>
      <c r="L166" s="2806">
        <v>0.8041666666666667</v>
      </c>
      <c r="M166" s="2806">
        <v>0.85</v>
      </c>
      <c r="N166" s="1455" t="s">
        <v>33</v>
      </c>
      <c r="O166" s="2806">
        <v>0.58194444444444449</v>
      </c>
      <c r="P166" s="1455" t="s">
        <v>34</v>
      </c>
      <c r="Q166" s="1455" t="s">
        <v>34</v>
      </c>
      <c r="R166" s="1455" t="s">
        <v>600</v>
      </c>
      <c r="S166" s="1455" t="s">
        <v>600</v>
      </c>
      <c r="T166" s="2807" t="s">
        <v>14975</v>
      </c>
      <c r="U166" s="1455" t="s">
        <v>367</v>
      </c>
      <c r="V166" s="952">
        <f t="shared" si="2"/>
        <v>0.22222222222222221</v>
      </c>
      <c r="W166" s="2801">
        <v>9910085531</v>
      </c>
    </row>
    <row r="167" spans="1:23" s="439" customFormat="1">
      <c r="A167" s="1801">
        <v>164</v>
      </c>
      <c r="B167" s="463">
        <v>4634</v>
      </c>
      <c r="C167" s="1748">
        <v>143637</v>
      </c>
      <c r="D167" s="463" t="s">
        <v>14957</v>
      </c>
      <c r="E167" s="1748" t="s">
        <v>14976</v>
      </c>
      <c r="F167" s="2769" t="s">
        <v>221</v>
      </c>
      <c r="G167" s="1786" t="s">
        <v>519</v>
      </c>
      <c r="H167" s="2770" t="s">
        <v>520</v>
      </c>
      <c r="I167" s="1746" t="s">
        <v>14977</v>
      </c>
      <c r="J167" s="463" t="s">
        <v>31</v>
      </c>
      <c r="K167" s="1286" t="s">
        <v>3962</v>
      </c>
      <c r="L167" s="966">
        <v>0.3611111111111111</v>
      </c>
      <c r="M167" s="966">
        <v>0.44791666666666669</v>
      </c>
      <c r="N167" s="463" t="s">
        <v>169</v>
      </c>
      <c r="O167" s="966">
        <v>0.3576388888888889</v>
      </c>
      <c r="P167" s="463"/>
      <c r="Q167" s="463"/>
      <c r="R167" s="463" t="s">
        <v>36</v>
      </c>
      <c r="S167" s="463" t="s">
        <v>600</v>
      </c>
      <c r="T167" s="463" t="s">
        <v>36</v>
      </c>
      <c r="U167" s="463" t="s">
        <v>367</v>
      </c>
      <c r="V167" s="2526">
        <f t="shared" si="2"/>
        <v>3.4722222222222099E-3</v>
      </c>
      <c r="W167" s="1748">
        <v>9896257961</v>
      </c>
    </row>
    <row r="168" spans="1:23" s="439" customFormat="1">
      <c r="A168" s="1801">
        <v>165</v>
      </c>
      <c r="B168" s="463">
        <v>4531</v>
      </c>
      <c r="C168" s="1745">
        <v>230645</v>
      </c>
      <c r="D168" s="463" t="s">
        <v>14957</v>
      </c>
      <c r="E168" s="1745" t="s">
        <v>14978</v>
      </c>
      <c r="F168" s="2769" t="s">
        <v>455</v>
      </c>
      <c r="G168" s="1786" t="s">
        <v>519</v>
      </c>
      <c r="H168" s="2770" t="s">
        <v>520</v>
      </c>
      <c r="I168" s="1746" t="s">
        <v>14979</v>
      </c>
      <c r="J168" s="463" t="s">
        <v>31</v>
      </c>
      <c r="K168" s="1286" t="s">
        <v>4610</v>
      </c>
      <c r="L168" s="966">
        <v>0.48055555555555557</v>
      </c>
      <c r="M168" s="966">
        <v>0.51736111111111116</v>
      </c>
      <c r="N168" s="463" t="s">
        <v>169</v>
      </c>
      <c r="O168" s="966">
        <v>0.46875</v>
      </c>
      <c r="P168" s="463"/>
      <c r="Q168" s="463"/>
      <c r="R168" s="463" t="s">
        <v>36</v>
      </c>
      <c r="S168" s="463" t="s">
        <v>600</v>
      </c>
      <c r="T168" s="463" t="s">
        <v>36</v>
      </c>
      <c r="U168" s="463" t="s">
        <v>169</v>
      </c>
      <c r="V168" s="2526">
        <f t="shared" si="2"/>
        <v>1.1805555555555569E-2</v>
      </c>
      <c r="W168" s="1745">
        <v>9818620349</v>
      </c>
    </row>
    <row r="169" spans="1:23" s="1810" customFormat="1">
      <c r="A169" s="1801">
        <v>166</v>
      </c>
      <c r="B169" s="1801">
        <v>4505</v>
      </c>
      <c r="C169" s="1830">
        <v>77744</v>
      </c>
      <c r="D169" s="1801" t="s">
        <v>14957</v>
      </c>
      <c r="E169" s="1830" t="s">
        <v>14980</v>
      </c>
      <c r="F169" s="2541" t="s">
        <v>295</v>
      </c>
      <c r="G169" s="1886" t="s">
        <v>14981</v>
      </c>
      <c r="H169" s="2758" t="s">
        <v>92</v>
      </c>
      <c r="I169" s="2026" t="s">
        <v>394</v>
      </c>
      <c r="J169" s="1801" t="s">
        <v>31</v>
      </c>
      <c r="K169" s="1802" t="s">
        <v>398</v>
      </c>
      <c r="L169" s="1807">
        <v>0.52777777777777779</v>
      </c>
      <c r="M169" s="1807">
        <v>0.61458333333333337</v>
      </c>
      <c r="N169" s="1801" t="s">
        <v>33</v>
      </c>
      <c r="O169" s="1807">
        <v>0.52083333333333337</v>
      </c>
      <c r="P169" s="1801" t="s">
        <v>34</v>
      </c>
      <c r="Q169" s="1801" t="s">
        <v>34</v>
      </c>
      <c r="R169" s="1801" t="s">
        <v>35</v>
      </c>
      <c r="S169" s="1801" t="s">
        <v>35</v>
      </c>
      <c r="T169" s="1801" t="s">
        <v>36</v>
      </c>
      <c r="U169" s="1801" t="s">
        <v>367</v>
      </c>
      <c r="V169" s="2526">
        <f t="shared" si="2"/>
        <v>6.9444444444444198E-3</v>
      </c>
      <c r="W169" s="1801"/>
    </row>
    <row r="170" spans="1:23" s="1810" customFormat="1">
      <c r="A170" s="1801">
        <v>167</v>
      </c>
      <c r="B170" s="1801">
        <v>4534</v>
      </c>
      <c r="C170" s="1830">
        <v>208710</v>
      </c>
      <c r="D170" s="1801" t="s">
        <v>14957</v>
      </c>
      <c r="E170" s="1830" t="s">
        <v>14982</v>
      </c>
      <c r="F170" s="2541" t="s">
        <v>285</v>
      </c>
      <c r="G170" s="1886" t="s">
        <v>14981</v>
      </c>
      <c r="H170" s="2758" t="s">
        <v>92</v>
      </c>
      <c r="I170" s="2026" t="s">
        <v>14983</v>
      </c>
      <c r="J170" s="1801" t="s">
        <v>31</v>
      </c>
      <c r="K170" s="1802" t="s">
        <v>1018</v>
      </c>
      <c r="L170" s="1807">
        <v>0.63194444444444442</v>
      </c>
      <c r="M170" s="1807">
        <v>0.67361111111111116</v>
      </c>
      <c r="N170" s="1801" t="s">
        <v>33</v>
      </c>
      <c r="O170" s="1807">
        <v>0.625</v>
      </c>
      <c r="P170" s="1801" t="s">
        <v>34</v>
      </c>
      <c r="Q170" s="1801" t="s">
        <v>34</v>
      </c>
      <c r="R170" s="1801" t="s">
        <v>600</v>
      </c>
      <c r="S170" s="1801" t="s">
        <v>600</v>
      </c>
      <c r="T170" s="1801" t="s">
        <v>36</v>
      </c>
      <c r="U170" s="1801" t="s">
        <v>367</v>
      </c>
      <c r="V170" s="2526">
        <f t="shared" si="2"/>
        <v>6.9444444444444198E-3</v>
      </c>
      <c r="W170" s="1830">
        <v>9468242192</v>
      </c>
    </row>
    <row r="171" spans="1:23" s="1810" customFormat="1">
      <c r="A171" s="1801">
        <v>168</v>
      </c>
      <c r="B171" s="1801">
        <v>4519</v>
      </c>
      <c r="C171" s="1830">
        <v>214746</v>
      </c>
      <c r="D171" s="1801" t="s">
        <v>14957</v>
      </c>
      <c r="E171" s="1830" t="s">
        <v>14984</v>
      </c>
      <c r="F171" s="2671" t="s">
        <v>74</v>
      </c>
      <c r="G171" s="1886" t="s">
        <v>14981</v>
      </c>
      <c r="H171" s="2758" t="s">
        <v>92</v>
      </c>
      <c r="I171" s="2026" t="s">
        <v>14985</v>
      </c>
      <c r="J171" s="1801" t="s">
        <v>31</v>
      </c>
      <c r="K171" s="1802" t="s">
        <v>3516</v>
      </c>
      <c r="L171" s="1807">
        <v>0.71527777777777779</v>
      </c>
      <c r="M171" s="1807">
        <v>0.78472222222222221</v>
      </c>
      <c r="N171" s="1801" t="s">
        <v>33</v>
      </c>
      <c r="O171" s="1807">
        <v>0.71180555555555558</v>
      </c>
      <c r="P171" s="1801" t="s">
        <v>34</v>
      </c>
      <c r="Q171" s="1801" t="s">
        <v>34</v>
      </c>
      <c r="R171" s="1801" t="s">
        <v>36</v>
      </c>
      <c r="S171" s="1801" t="s">
        <v>600</v>
      </c>
      <c r="T171" s="1801" t="s">
        <v>36</v>
      </c>
      <c r="U171" s="1801" t="s">
        <v>33</v>
      </c>
      <c r="V171" s="2526">
        <f t="shared" si="2"/>
        <v>3.4722222222222099E-3</v>
      </c>
      <c r="W171" s="1830">
        <v>9810775313</v>
      </c>
    </row>
    <row r="172" spans="1:23" s="1810" customFormat="1" ht="30.75">
      <c r="A172" s="1801">
        <v>169</v>
      </c>
      <c r="B172" s="1801">
        <v>4584</v>
      </c>
      <c r="C172" s="1830">
        <v>223709</v>
      </c>
      <c r="D172" s="1801" t="s">
        <v>14957</v>
      </c>
      <c r="E172" s="1830" t="s">
        <v>7837</v>
      </c>
      <c r="F172" s="2541" t="s">
        <v>97</v>
      </c>
      <c r="G172" s="1998" t="s">
        <v>11467</v>
      </c>
      <c r="H172" s="2758" t="s">
        <v>41</v>
      </c>
      <c r="I172" s="2026" t="s">
        <v>14986</v>
      </c>
      <c r="J172" s="1801" t="s">
        <v>31</v>
      </c>
      <c r="K172" s="1802" t="s">
        <v>534</v>
      </c>
      <c r="L172" s="1807">
        <v>0.3611111111111111</v>
      </c>
      <c r="M172" s="1807">
        <v>0.64583333333333337</v>
      </c>
      <c r="N172" s="1801" t="s">
        <v>33</v>
      </c>
      <c r="O172" s="1807">
        <v>0.35416666666666669</v>
      </c>
      <c r="P172" s="1801" t="s">
        <v>34</v>
      </c>
      <c r="Q172" s="1801" t="s">
        <v>34</v>
      </c>
      <c r="R172" s="1801" t="s">
        <v>36</v>
      </c>
      <c r="S172" s="1801" t="s">
        <v>600</v>
      </c>
      <c r="T172" s="1801" t="s">
        <v>36</v>
      </c>
      <c r="U172" s="1801" t="s">
        <v>33</v>
      </c>
      <c r="V172" s="2526">
        <f t="shared" si="2"/>
        <v>6.9444444444444198E-3</v>
      </c>
      <c r="W172" s="1801"/>
    </row>
    <row r="173" spans="1:23" s="1810" customFormat="1">
      <c r="A173" s="1801">
        <v>170</v>
      </c>
      <c r="B173" s="1801">
        <v>4647</v>
      </c>
      <c r="C173" s="1830">
        <v>172561</v>
      </c>
      <c r="D173" s="1801" t="s">
        <v>14957</v>
      </c>
      <c r="E173" s="1830" t="s">
        <v>14987</v>
      </c>
      <c r="F173" s="2541" t="s">
        <v>479</v>
      </c>
      <c r="G173" s="1998" t="s">
        <v>11467</v>
      </c>
      <c r="H173" s="2758" t="s">
        <v>41</v>
      </c>
      <c r="I173" s="2026" t="s">
        <v>14988</v>
      </c>
      <c r="J173" s="1801" t="s">
        <v>31</v>
      </c>
      <c r="K173" s="1802" t="s">
        <v>14989</v>
      </c>
      <c r="L173" s="1807">
        <v>0.69791666666666663</v>
      </c>
      <c r="M173" s="1807">
        <v>0.91319444444444442</v>
      </c>
      <c r="N173" s="1801" t="s">
        <v>33</v>
      </c>
      <c r="O173" s="1807">
        <v>0.67361111111111116</v>
      </c>
      <c r="P173" s="1801" t="s">
        <v>34</v>
      </c>
      <c r="Q173" s="1801" t="s">
        <v>34</v>
      </c>
      <c r="R173" s="1801" t="s">
        <v>600</v>
      </c>
      <c r="S173" s="1801" t="s">
        <v>600</v>
      </c>
      <c r="T173" s="1808" t="s">
        <v>14990</v>
      </c>
      <c r="U173" s="1801" t="s">
        <v>545</v>
      </c>
      <c r="V173" s="2526">
        <f t="shared" si="2"/>
        <v>2.4305555555555469E-2</v>
      </c>
      <c r="W173" s="1830">
        <v>9671095826</v>
      </c>
    </row>
    <row r="174" spans="1:23" s="1810" customFormat="1" ht="30.75">
      <c r="A174" s="1801">
        <v>171</v>
      </c>
      <c r="B174" s="1801">
        <v>2103</v>
      </c>
      <c r="C174" s="1830">
        <v>223846</v>
      </c>
      <c r="D174" s="1801" t="s">
        <v>14957</v>
      </c>
      <c r="E174" s="1830" t="s">
        <v>14991</v>
      </c>
      <c r="F174" s="2541" t="s">
        <v>145</v>
      </c>
      <c r="G174" s="2054" t="s">
        <v>12532</v>
      </c>
      <c r="H174" s="2760" t="s">
        <v>7292</v>
      </c>
      <c r="I174" s="2026" t="s">
        <v>14992</v>
      </c>
      <c r="J174" s="1801" t="s">
        <v>31</v>
      </c>
      <c r="K174" s="1802" t="s">
        <v>180</v>
      </c>
      <c r="L174" s="1807">
        <v>0.34652777777777777</v>
      </c>
      <c r="M174" s="1807">
        <v>0.86458333333333337</v>
      </c>
      <c r="N174" s="1801" t="s">
        <v>33</v>
      </c>
      <c r="O174" s="1807">
        <v>0.33680555555555558</v>
      </c>
      <c r="P174" s="1801" t="s">
        <v>34</v>
      </c>
      <c r="Q174" s="1801" t="s">
        <v>34</v>
      </c>
      <c r="R174" s="1801" t="s">
        <v>600</v>
      </c>
      <c r="S174" s="1801" t="s">
        <v>600</v>
      </c>
      <c r="T174" s="1801" t="s">
        <v>36</v>
      </c>
      <c r="U174" s="1801" t="s">
        <v>367</v>
      </c>
      <c r="V174" s="2526">
        <f t="shared" si="2"/>
        <v>9.7222222222221877E-3</v>
      </c>
      <c r="W174" s="1801"/>
    </row>
    <row r="175" spans="1:23" s="1810" customFormat="1">
      <c r="A175" s="1801">
        <v>172</v>
      </c>
      <c r="B175" s="1801">
        <v>4501</v>
      </c>
      <c r="C175" s="1830">
        <v>233227</v>
      </c>
      <c r="D175" s="1801" t="s">
        <v>14957</v>
      </c>
      <c r="E175" s="1830" t="s">
        <v>11687</v>
      </c>
      <c r="F175" s="2541" t="s">
        <v>126</v>
      </c>
      <c r="G175" s="2673" t="s">
        <v>109</v>
      </c>
      <c r="H175" s="2756" t="s">
        <v>29</v>
      </c>
      <c r="I175" s="2026" t="s">
        <v>110</v>
      </c>
      <c r="J175" s="1801" t="s">
        <v>31</v>
      </c>
      <c r="K175" s="1802" t="s">
        <v>1018</v>
      </c>
      <c r="L175" s="1807">
        <v>0.49236111111111114</v>
      </c>
      <c r="M175" s="1807">
        <v>0.52777777777777779</v>
      </c>
      <c r="N175" s="1801" t="s">
        <v>33</v>
      </c>
      <c r="O175" s="1807">
        <v>0.4861111111111111</v>
      </c>
      <c r="P175" s="1801" t="s">
        <v>34</v>
      </c>
      <c r="Q175" s="1801" t="s">
        <v>34</v>
      </c>
      <c r="R175" s="1801" t="s">
        <v>36</v>
      </c>
      <c r="S175" s="1801" t="s">
        <v>600</v>
      </c>
      <c r="T175" s="1801" t="s">
        <v>36</v>
      </c>
      <c r="U175" s="1801" t="s">
        <v>33</v>
      </c>
      <c r="V175" s="2526">
        <f t="shared" si="2"/>
        <v>6.2500000000000333E-3</v>
      </c>
      <c r="W175" s="1830">
        <v>7505447178</v>
      </c>
    </row>
    <row r="176" spans="1:23" s="2223" customFormat="1">
      <c r="A176" s="1801">
        <v>173</v>
      </c>
      <c r="B176" s="1812"/>
      <c r="C176" s="1830">
        <v>219209</v>
      </c>
      <c r="D176" s="1812" t="s">
        <v>14957</v>
      </c>
      <c r="E176" s="1830" t="s">
        <v>5113</v>
      </c>
      <c r="F176" s="2671" t="s">
        <v>479</v>
      </c>
      <c r="G176" s="1886" t="s">
        <v>9955</v>
      </c>
      <c r="H176" s="2759" t="s">
        <v>29</v>
      </c>
      <c r="I176" s="2026" t="s">
        <v>14993</v>
      </c>
      <c r="J176" s="1812" t="s">
        <v>31</v>
      </c>
      <c r="K176" s="2027" t="s">
        <v>43</v>
      </c>
      <c r="L176" s="2055">
        <v>0.54513888888888884</v>
      </c>
      <c r="M176" s="2055">
        <v>0.58125000000000004</v>
      </c>
      <c r="N176" s="1812" t="s">
        <v>33</v>
      </c>
      <c r="O176" s="2055">
        <v>0.53472222222222221</v>
      </c>
      <c r="P176" s="1801" t="s">
        <v>34</v>
      </c>
      <c r="Q176" s="1801" t="s">
        <v>34</v>
      </c>
      <c r="R176" s="1801" t="s">
        <v>600</v>
      </c>
      <c r="S176" s="1801" t="s">
        <v>600</v>
      </c>
      <c r="T176" s="1801" t="s">
        <v>36</v>
      </c>
      <c r="U176" s="1801" t="s">
        <v>367</v>
      </c>
      <c r="V176" s="2526">
        <f t="shared" si="2"/>
        <v>1.041666666666663E-2</v>
      </c>
      <c r="W176" s="1812"/>
    </row>
    <row r="177" spans="1:23" s="2223" customFormat="1">
      <c r="A177" s="1801">
        <v>174</v>
      </c>
      <c r="B177" s="1812"/>
      <c r="C177" s="1830">
        <v>186545</v>
      </c>
      <c r="D177" s="1812" t="s">
        <v>14957</v>
      </c>
      <c r="E177" s="1830" t="s">
        <v>14994</v>
      </c>
      <c r="F177" s="2671" t="s">
        <v>1012</v>
      </c>
      <c r="G177" s="1886" t="s">
        <v>28</v>
      </c>
      <c r="H177" s="2673" t="s">
        <v>29</v>
      </c>
      <c r="I177" s="2026" t="s">
        <v>128</v>
      </c>
      <c r="J177" s="1812" t="s">
        <v>188</v>
      </c>
      <c r="K177" s="2027" t="s">
        <v>56</v>
      </c>
      <c r="L177" s="2055">
        <v>0.57986111111111116</v>
      </c>
      <c r="M177" s="2055">
        <v>0.625</v>
      </c>
      <c r="N177" s="1812" t="s">
        <v>33</v>
      </c>
      <c r="O177" s="2055">
        <v>0.57291666666666663</v>
      </c>
      <c r="P177" s="1801" t="s">
        <v>34</v>
      </c>
      <c r="Q177" s="1801" t="s">
        <v>34</v>
      </c>
      <c r="R177" s="1801" t="s">
        <v>36</v>
      </c>
      <c r="S177" s="1801" t="s">
        <v>600</v>
      </c>
      <c r="T177" s="1801" t="s">
        <v>36</v>
      </c>
      <c r="U177" s="1801" t="s">
        <v>33</v>
      </c>
      <c r="V177" s="2526">
        <f t="shared" si="2"/>
        <v>6.9444444444445308E-3</v>
      </c>
      <c r="W177" s="1812"/>
    </row>
    <row r="178" spans="1:23" s="2223" customFormat="1">
      <c r="A178" s="1801">
        <v>175</v>
      </c>
      <c r="B178" s="2006"/>
      <c r="C178" s="2489">
        <v>221186</v>
      </c>
      <c r="D178" s="2006" t="s">
        <v>14957</v>
      </c>
      <c r="E178" s="2489" t="s">
        <v>14995</v>
      </c>
      <c r="F178" s="2676" t="s">
        <v>363</v>
      </c>
      <c r="G178" s="2008" t="s">
        <v>28</v>
      </c>
      <c r="H178" s="2677" t="s">
        <v>29</v>
      </c>
      <c r="I178" s="2492" t="s">
        <v>128</v>
      </c>
      <c r="J178" s="2006" t="s">
        <v>188</v>
      </c>
      <c r="K178" s="2471" t="s">
        <v>180</v>
      </c>
      <c r="L178" s="2485">
        <v>0.63124999999999998</v>
      </c>
      <c r="M178" s="2485">
        <v>0.67152777777777772</v>
      </c>
      <c r="N178" s="2006" t="s">
        <v>33</v>
      </c>
      <c r="O178" s="2485">
        <v>0.61805555555555558</v>
      </c>
      <c r="P178" s="1801" t="s">
        <v>34</v>
      </c>
      <c r="Q178" s="1801" t="s">
        <v>34</v>
      </c>
      <c r="R178" s="1890" t="s">
        <v>36</v>
      </c>
      <c r="S178" s="1890" t="s">
        <v>600</v>
      </c>
      <c r="T178" s="1890" t="s">
        <v>36</v>
      </c>
      <c r="U178" s="1890" t="s">
        <v>33</v>
      </c>
      <c r="V178" s="2526">
        <f t="shared" si="2"/>
        <v>1.3194444444444398E-2</v>
      </c>
      <c r="W178" s="2006"/>
    </row>
    <row r="179" spans="1:23" s="2223" customFormat="1">
      <c r="A179" s="1801">
        <v>176</v>
      </c>
      <c r="B179" s="1812"/>
      <c r="C179" s="1830">
        <v>75882</v>
      </c>
      <c r="D179" s="1812" t="s">
        <v>14957</v>
      </c>
      <c r="E179" s="1830" t="s">
        <v>14996</v>
      </c>
      <c r="F179" s="1830" t="s">
        <v>759</v>
      </c>
      <c r="G179" s="1830" t="s">
        <v>109</v>
      </c>
      <c r="H179" s="1830" t="s">
        <v>29</v>
      </c>
      <c r="I179" s="2026" t="s">
        <v>128</v>
      </c>
      <c r="J179" s="1812" t="s">
        <v>188</v>
      </c>
      <c r="K179" s="2027" t="s">
        <v>885</v>
      </c>
      <c r="L179" s="2055">
        <v>0.67291666666666672</v>
      </c>
      <c r="M179" s="2055">
        <v>0.78472222222222221</v>
      </c>
      <c r="N179" s="1812" t="s">
        <v>33</v>
      </c>
      <c r="O179" s="2055">
        <v>0.65625</v>
      </c>
      <c r="P179" s="1801" t="s">
        <v>34</v>
      </c>
      <c r="Q179" s="1801" t="s">
        <v>34</v>
      </c>
      <c r="R179" s="1801" t="s">
        <v>36</v>
      </c>
      <c r="S179" s="1801" t="s">
        <v>600</v>
      </c>
      <c r="T179" s="1801" t="s">
        <v>36</v>
      </c>
      <c r="U179" s="1801" t="s">
        <v>33</v>
      </c>
      <c r="V179" s="2526">
        <f t="shared" si="2"/>
        <v>1.6666666666666718E-2</v>
      </c>
      <c r="W179" s="1812"/>
    </row>
    <row r="180" spans="1:23" s="1810" customFormat="1">
      <c r="A180" s="1801">
        <v>177</v>
      </c>
      <c r="B180" s="1801">
        <v>2424</v>
      </c>
      <c r="C180" s="2509">
        <v>230539</v>
      </c>
      <c r="D180" s="1802" t="s">
        <v>14997</v>
      </c>
      <c r="E180" s="2509" t="s">
        <v>14998</v>
      </c>
      <c r="F180" s="2509" t="s">
        <v>1714</v>
      </c>
      <c r="G180" s="2509" t="s">
        <v>773</v>
      </c>
      <c r="H180" s="2509" t="s">
        <v>3346</v>
      </c>
      <c r="I180" s="2510" t="s">
        <v>100</v>
      </c>
      <c r="J180" s="1801" t="s">
        <v>31</v>
      </c>
      <c r="K180" s="1818" t="s">
        <v>180</v>
      </c>
      <c r="L180" s="1807">
        <v>0.3298611111111111</v>
      </c>
      <c r="M180" s="1807">
        <v>0.50694444444444442</v>
      </c>
      <c r="N180" s="1801" t="s">
        <v>33</v>
      </c>
      <c r="O180" s="1807">
        <v>0.31944444444444442</v>
      </c>
      <c r="P180" s="1801" t="s">
        <v>34</v>
      </c>
      <c r="Q180" s="1801" t="s">
        <v>34</v>
      </c>
      <c r="R180" s="1801" t="s">
        <v>600</v>
      </c>
      <c r="S180" s="1801" t="s">
        <v>600</v>
      </c>
      <c r="T180" s="1801" t="s">
        <v>36</v>
      </c>
      <c r="U180" s="1801" t="s">
        <v>367</v>
      </c>
      <c r="V180" s="2526">
        <f t="shared" si="2"/>
        <v>1.0416666666666685E-2</v>
      </c>
      <c r="W180" s="2509">
        <v>8527485070</v>
      </c>
    </row>
    <row r="181" spans="1:23" s="1810" customFormat="1">
      <c r="A181" s="1801">
        <v>178</v>
      </c>
      <c r="B181" s="1801">
        <v>2417</v>
      </c>
      <c r="C181" s="2509">
        <v>216141</v>
      </c>
      <c r="D181" s="1801" t="s">
        <v>14997</v>
      </c>
      <c r="E181" s="2509" t="s">
        <v>14999</v>
      </c>
      <c r="F181" s="2509" t="s">
        <v>207</v>
      </c>
      <c r="G181" s="2509" t="s">
        <v>773</v>
      </c>
      <c r="H181" s="2509" t="s">
        <v>3346</v>
      </c>
      <c r="I181" s="2510" t="s">
        <v>100</v>
      </c>
      <c r="J181" s="1801" t="s">
        <v>31</v>
      </c>
      <c r="K181" s="1818" t="s">
        <v>32</v>
      </c>
      <c r="L181" s="1807">
        <v>0.51527777777777772</v>
      </c>
      <c r="M181" s="1807">
        <v>0.65</v>
      </c>
      <c r="N181" s="1801" t="s">
        <v>33</v>
      </c>
      <c r="O181" s="1807">
        <v>0.50694444444444442</v>
      </c>
      <c r="P181" s="1801" t="s">
        <v>34</v>
      </c>
      <c r="Q181" s="1801" t="s">
        <v>34</v>
      </c>
      <c r="R181" s="1801" t="s">
        <v>600</v>
      </c>
      <c r="S181" s="1801" t="s">
        <v>600</v>
      </c>
      <c r="T181" s="1801" t="s">
        <v>36</v>
      </c>
      <c r="U181" s="1801" t="s">
        <v>367</v>
      </c>
      <c r="V181" s="2526">
        <f t="shared" si="2"/>
        <v>8.3333333333333037E-3</v>
      </c>
      <c r="W181" s="2509">
        <v>9990915470</v>
      </c>
    </row>
    <row r="182" spans="1:23" s="1810" customFormat="1">
      <c r="A182" s="1801">
        <v>179</v>
      </c>
      <c r="B182" s="1801">
        <v>6617</v>
      </c>
      <c r="C182" s="2509">
        <v>205527</v>
      </c>
      <c r="D182" s="1801" t="s">
        <v>14997</v>
      </c>
      <c r="E182" s="2509" t="s">
        <v>15000</v>
      </c>
      <c r="F182" s="2509" t="s">
        <v>192</v>
      </c>
      <c r="G182" s="2509" t="s">
        <v>320</v>
      </c>
      <c r="H182" s="2509" t="s">
        <v>408</v>
      </c>
      <c r="I182" s="2510" t="s">
        <v>4108</v>
      </c>
      <c r="J182" s="1801" t="s">
        <v>31</v>
      </c>
      <c r="K182" s="1818" t="s">
        <v>168</v>
      </c>
      <c r="L182" s="1807">
        <v>0.39097222222222222</v>
      </c>
      <c r="M182" s="1807">
        <v>0.51041666666666663</v>
      </c>
      <c r="N182" s="1801" t="s">
        <v>33</v>
      </c>
      <c r="O182" s="1807">
        <v>0.38541666666666669</v>
      </c>
      <c r="P182" s="1801" t="s">
        <v>34</v>
      </c>
      <c r="Q182" s="1801" t="s">
        <v>34</v>
      </c>
      <c r="R182" s="1801" t="s">
        <v>600</v>
      </c>
      <c r="S182" s="1801" t="s">
        <v>600</v>
      </c>
      <c r="T182" s="1801" t="s">
        <v>36</v>
      </c>
      <c r="U182" s="1801" t="s">
        <v>367</v>
      </c>
      <c r="V182" s="2526">
        <f t="shared" si="2"/>
        <v>5.5555555555555358E-3</v>
      </c>
      <c r="W182" s="2509">
        <v>9211770261</v>
      </c>
    </row>
    <row r="183" spans="1:23" s="1810" customFormat="1">
      <c r="A183" s="1801">
        <v>180</v>
      </c>
      <c r="B183" s="1801">
        <v>2122</v>
      </c>
      <c r="C183" s="2509">
        <v>232049</v>
      </c>
      <c r="D183" s="1801" t="s">
        <v>14997</v>
      </c>
      <c r="E183" s="2509" t="s">
        <v>15001</v>
      </c>
      <c r="F183" s="2509" t="s">
        <v>59</v>
      </c>
      <c r="G183" s="2509" t="s">
        <v>10640</v>
      </c>
      <c r="H183" s="2509" t="s">
        <v>9120</v>
      </c>
      <c r="I183" s="2510" t="s">
        <v>15002</v>
      </c>
      <c r="J183" s="1801" t="s">
        <v>31</v>
      </c>
      <c r="K183" s="1818" t="s">
        <v>43</v>
      </c>
      <c r="L183" s="1807">
        <v>0.52916666666666667</v>
      </c>
      <c r="M183" s="1807">
        <v>0.63541666666666663</v>
      </c>
      <c r="N183" s="1801" t="s">
        <v>33</v>
      </c>
      <c r="O183" s="1807">
        <v>0.52083333333333337</v>
      </c>
      <c r="P183" s="1801" t="s">
        <v>34</v>
      </c>
      <c r="Q183" s="1801" t="s">
        <v>34</v>
      </c>
      <c r="R183" s="1801" t="s">
        <v>36</v>
      </c>
      <c r="S183" s="1801" t="s">
        <v>600</v>
      </c>
      <c r="T183" s="1801" t="s">
        <v>36</v>
      </c>
      <c r="U183" s="1801" t="s">
        <v>33</v>
      </c>
      <c r="V183" s="2526">
        <f t="shared" si="2"/>
        <v>8.3333333333333037E-3</v>
      </c>
      <c r="W183" s="2509">
        <v>9910899451</v>
      </c>
    </row>
    <row r="184" spans="1:23" s="1810" customFormat="1">
      <c r="A184" s="1801">
        <v>181</v>
      </c>
      <c r="B184" s="1801">
        <v>3119</v>
      </c>
      <c r="C184" s="2509">
        <v>64679</v>
      </c>
      <c r="D184" s="1801" t="s">
        <v>14997</v>
      </c>
      <c r="E184" s="2509" t="s">
        <v>4113</v>
      </c>
      <c r="F184" s="2509" t="s">
        <v>2947</v>
      </c>
      <c r="G184" s="2509" t="s">
        <v>15003</v>
      </c>
      <c r="H184" s="2509" t="s">
        <v>215</v>
      </c>
      <c r="I184" s="2510" t="s">
        <v>15004</v>
      </c>
      <c r="J184" s="1801" t="s">
        <v>94</v>
      </c>
      <c r="K184" s="1818" t="s">
        <v>651</v>
      </c>
      <c r="L184" s="1807">
        <v>0.6791666666666667</v>
      </c>
      <c r="M184" s="1807">
        <v>0.70833333333333337</v>
      </c>
      <c r="N184" s="1801" t="s">
        <v>219</v>
      </c>
      <c r="O184" s="1807">
        <v>0.67361111111111116</v>
      </c>
      <c r="P184" s="1801" t="s">
        <v>34</v>
      </c>
      <c r="Q184" s="1801" t="s">
        <v>34</v>
      </c>
      <c r="R184" s="1801" t="s">
        <v>600</v>
      </c>
      <c r="S184" s="1801" t="s">
        <v>600</v>
      </c>
      <c r="T184" s="1808" t="s">
        <v>112</v>
      </c>
      <c r="U184" s="1801" t="s">
        <v>545</v>
      </c>
      <c r="V184" s="2526">
        <f t="shared" si="2"/>
        <v>5.5555555555555358E-3</v>
      </c>
      <c r="W184" s="2509">
        <v>7055503800</v>
      </c>
    </row>
    <row r="185" spans="1:23" s="1810" customFormat="1">
      <c r="A185" s="1801">
        <v>182</v>
      </c>
      <c r="B185" s="1801">
        <v>4620</v>
      </c>
      <c r="C185" s="2509">
        <v>203186</v>
      </c>
      <c r="D185" s="1801" t="s">
        <v>14997</v>
      </c>
      <c r="E185" s="2509" t="s">
        <v>11075</v>
      </c>
      <c r="F185" s="2509" t="s">
        <v>53</v>
      </c>
      <c r="G185" s="2509" t="s">
        <v>401</v>
      </c>
      <c r="H185" s="2509" t="s">
        <v>237</v>
      </c>
      <c r="I185" s="2510" t="s">
        <v>10269</v>
      </c>
      <c r="J185" s="1801" t="s">
        <v>31</v>
      </c>
      <c r="K185" s="1802" t="s">
        <v>398</v>
      </c>
      <c r="L185" s="1807">
        <v>0.35069444444444442</v>
      </c>
      <c r="M185" s="1807">
        <v>0.65972222222222221</v>
      </c>
      <c r="N185" s="1801" t="s">
        <v>33</v>
      </c>
      <c r="O185" s="1807">
        <v>0.34375</v>
      </c>
      <c r="P185" s="1801" t="s">
        <v>34</v>
      </c>
      <c r="Q185" s="1801" t="s">
        <v>34</v>
      </c>
      <c r="R185" s="1801" t="s">
        <v>36</v>
      </c>
      <c r="S185" s="1801" t="s">
        <v>600</v>
      </c>
      <c r="T185" s="1801" t="s">
        <v>36</v>
      </c>
      <c r="U185" s="1801" t="s">
        <v>33</v>
      </c>
      <c r="V185" s="2526">
        <f t="shared" si="2"/>
        <v>6.9444444444444198E-3</v>
      </c>
      <c r="W185" s="2509">
        <v>9899563887</v>
      </c>
    </row>
    <row r="186" spans="1:23" s="1810" customFormat="1">
      <c r="A186" s="1801">
        <v>183</v>
      </c>
      <c r="B186" s="1801">
        <v>3109</v>
      </c>
      <c r="C186" s="2509">
        <v>233178</v>
      </c>
      <c r="D186" s="1801" t="s">
        <v>14997</v>
      </c>
      <c r="E186" s="2509" t="s">
        <v>4593</v>
      </c>
      <c r="F186" s="2509" t="s">
        <v>443</v>
      </c>
      <c r="G186" s="2509" t="s">
        <v>47</v>
      </c>
      <c r="H186" s="2509" t="s">
        <v>10393</v>
      </c>
      <c r="I186" s="2510" t="s">
        <v>5109</v>
      </c>
      <c r="J186" s="1801" t="s">
        <v>31</v>
      </c>
      <c r="K186" s="1802" t="s">
        <v>3516</v>
      </c>
      <c r="L186" s="1807">
        <v>0.375</v>
      </c>
      <c r="M186" s="1807">
        <v>0.40277777777777779</v>
      </c>
      <c r="N186" s="1801" t="s">
        <v>33</v>
      </c>
      <c r="O186" s="1807">
        <v>0.36458333333333331</v>
      </c>
      <c r="P186" s="1801" t="s">
        <v>34</v>
      </c>
      <c r="Q186" s="1801" t="s">
        <v>34</v>
      </c>
      <c r="R186" s="1801" t="s">
        <v>36</v>
      </c>
      <c r="S186" s="1801" t="s">
        <v>600</v>
      </c>
      <c r="T186" s="1801" t="s">
        <v>112</v>
      </c>
      <c r="U186" s="1801" t="s">
        <v>33</v>
      </c>
      <c r="V186" s="2526">
        <f t="shared" si="2"/>
        <v>1.0416666666666685E-2</v>
      </c>
      <c r="W186" s="2509">
        <v>7838239750</v>
      </c>
    </row>
    <row r="187" spans="1:23" s="1810" customFormat="1">
      <c r="A187" s="1801">
        <v>184</v>
      </c>
      <c r="B187" s="1801">
        <v>4570</v>
      </c>
      <c r="C187" s="2509">
        <v>206137</v>
      </c>
      <c r="D187" s="1801" t="s">
        <v>14997</v>
      </c>
      <c r="E187" s="2509" t="s">
        <v>15005</v>
      </c>
      <c r="F187" s="2509" t="s">
        <v>852</v>
      </c>
      <c r="G187" s="2509" t="s">
        <v>47</v>
      </c>
      <c r="H187" s="2509" t="s">
        <v>10393</v>
      </c>
      <c r="I187" s="2510" t="s">
        <v>15006</v>
      </c>
      <c r="J187" s="1801" t="s">
        <v>31</v>
      </c>
      <c r="K187" s="1802" t="s">
        <v>1042</v>
      </c>
      <c r="L187" s="1807">
        <v>0.48055555555555557</v>
      </c>
      <c r="M187" s="1807">
        <v>0.51736111111111116</v>
      </c>
      <c r="N187" s="1801" t="s">
        <v>33</v>
      </c>
      <c r="O187" s="1807">
        <v>0.44097222222222221</v>
      </c>
      <c r="P187" s="1801" t="s">
        <v>34</v>
      </c>
      <c r="Q187" s="1801" t="s">
        <v>34</v>
      </c>
      <c r="R187" s="1801" t="s">
        <v>36</v>
      </c>
      <c r="S187" s="1801" t="s">
        <v>600</v>
      </c>
      <c r="T187" s="1801" t="s">
        <v>36</v>
      </c>
      <c r="U187" s="1801" t="s">
        <v>33</v>
      </c>
      <c r="V187" s="2526">
        <f t="shared" si="2"/>
        <v>3.9583333333333359E-2</v>
      </c>
      <c r="W187" s="2509">
        <v>9813482522</v>
      </c>
    </row>
    <row r="188" spans="1:23" s="1810" customFormat="1">
      <c r="A188" s="1801">
        <v>185</v>
      </c>
      <c r="B188" s="1801">
        <v>4530</v>
      </c>
      <c r="C188" s="2509">
        <v>199497</v>
      </c>
      <c r="D188" s="1801" t="s">
        <v>14997</v>
      </c>
      <c r="E188" s="2509" t="s">
        <v>15007</v>
      </c>
      <c r="F188" s="2509" t="s">
        <v>443</v>
      </c>
      <c r="G188" s="2509" t="s">
        <v>47</v>
      </c>
      <c r="H188" s="2509" t="s">
        <v>10393</v>
      </c>
      <c r="I188" s="2510" t="s">
        <v>15008</v>
      </c>
      <c r="J188" s="1801" t="s">
        <v>31</v>
      </c>
      <c r="K188" s="1802" t="s">
        <v>15009</v>
      </c>
      <c r="L188" s="1807">
        <v>0.59513888888888888</v>
      </c>
      <c r="M188" s="1807">
        <v>0.67361111111111116</v>
      </c>
      <c r="N188" s="1801" t="s">
        <v>33</v>
      </c>
      <c r="O188" s="1807">
        <v>0.57638888888888884</v>
      </c>
      <c r="P188" s="1801" t="s">
        <v>34</v>
      </c>
      <c r="Q188" s="1801" t="s">
        <v>34</v>
      </c>
      <c r="R188" s="1801" t="s">
        <v>36</v>
      </c>
      <c r="S188" s="1801" t="s">
        <v>600</v>
      </c>
      <c r="T188" s="1801" t="s">
        <v>36</v>
      </c>
      <c r="U188" s="1801" t="s">
        <v>33</v>
      </c>
      <c r="V188" s="2526">
        <f t="shared" si="2"/>
        <v>1.8750000000000044E-2</v>
      </c>
      <c r="W188" s="2509">
        <v>9311602388</v>
      </c>
    </row>
    <row r="189" spans="1:23" s="1810" customFormat="1">
      <c r="A189" s="1801">
        <v>186</v>
      </c>
      <c r="B189" s="1801">
        <v>4612</v>
      </c>
      <c r="C189" s="2509">
        <v>230945</v>
      </c>
      <c r="D189" s="1801" t="s">
        <v>14997</v>
      </c>
      <c r="E189" s="2509" t="s">
        <v>15010</v>
      </c>
      <c r="F189" s="2509" t="s">
        <v>1012</v>
      </c>
      <c r="G189" s="2509" t="s">
        <v>47</v>
      </c>
      <c r="H189" s="2509" t="s">
        <v>10393</v>
      </c>
      <c r="I189" s="2510" t="s">
        <v>15011</v>
      </c>
      <c r="J189" s="1801" t="s">
        <v>31</v>
      </c>
      <c r="K189" s="1818" t="s">
        <v>398</v>
      </c>
      <c r="L189" s="1807">
        <v>0.70833333333333337</v>
      </c>
      <c r="M189" s="1807">
        <v>0.88194444444444442</v>
      </c>
      <c r="N189" s="1801" t="s">
        <v>33</v>
      </c>
      <c r="O189" s="1807">
        <v>0.69444444444444442</v>
      </c>
      <c r="P189" s="1801" t="s">
        <v>34</v>
      </c>
      <c r="Q189" s="1801" t="s">
        <v>34</v>
      </c>
      <c r="R189" s="1801" t="s">
        <v>600</v>
      </c>
      <c r="S189" s="1801" t="s">
        <v>600</v>
      </c>
      <c r="T189" s="1801" t="s">
        <v>36</v>
      </c>
      <c r="U189" s="1801" t="s">
        <v>367</v>
      </c>
      <c r="V189" s="2526">
        <f t="shared" si="2"/>
        <v>1.3888888888888951E-2</v>
      </c>
      <c r="W189" s="2509">
        <v>9313780767</v>
      </c>
    </row>
    <row r="190" spans="1:23" s="1810" customFormat="1">
      <c r="A190" s="1801">
        <v>187</v>
      </c>
      <c r="B190" s="1801">
        <v>4603</v>
      </c>
      <c r="C190" s="2509">
        <v>80749</v>
      </c>
      <c r="D190" s="1801" t="s">
        <v>14997</v>
      </c>
      <c r="E190" s="2509" t="s">
        <v>15012</v>
      </c>
      <c r="F190" s="2509" t="s">
        <v>295</v>
      </c>
      <c r="G190" s="2509" t="s">
        <v>617</v>
      </c>
      <c r="H190" s="2509" t="s">
        <v>463</v>
      </c>
      <c r="I190" s="2510" t="s">
        <v>14164</v>
      </c>
      <c r="J190" s="1801" t="s">
        <v>31</v>
      </c>
      <c r="K190" s="1818" t="s">
        <v>621</v>
      </c>
      <c r="L190" s="1807">
        <v>0.34722222222222221</v>
      </c>
      <c r="M190" s="1807">
        <v>0.52777777777777779</v>
      </c>
      <c r="N190" s="1801" t="s">
        <v>33</v>
      </c>
      <c r="O190" s="1807">
        <v>0.33680555555555558</v>
      </c>
      <c r="P190" s="1801" t="s">
        <v>34</v>
      </c>
      <c r="Q190" s="1801" t="s">
        <v>34</v>
      </c>
      <c r="R190" s="1801" t="s">
        <v>36</v>
      </c>
      <c r="S190" s="1801" t="s">
        <v>600</v>
      </c>
      <c r="T190" s="1801" t="s">
        <v>36</v>
      </c>
      <c r="U190" s="1801" t="s">
        <v>33</v>
      </c>
      <c r="V190" s="2526">
        <f t="shared" si="2"/>
        <v>1.041666666666663E-2</v>
      </c>
      <c r="W190" s="2509">
        <v>7289068378</v>
      </c>
    </row>
    <row r="191" spans="1:23" s="1810" customFormat="1">
      <c r="A191" s="1801">
        <v>188</v>
      </c>
      <c r="B191" s="1801">
        <v>4588</v>
      </c>
      <c r="C191" s="2509">
        <v>55439</v>
      </c>
      <c r="D191" s="1801" t="s">
        <v>14997</v>
      </c>
      <c r="E191" s="2509" t="s">
        <v>15013</v>
      </c>
      <c r="F191" s="2509" t="s">
        <v>819</v>
      </c>
      <c r="G191" s="2509" t="s">
        <v>617</v>
      </c>
      <c r="H191" s="2509" t="s">
        <v>463</v>
      </c>
      <c r="I191" s="2510" t="s">
        <v>1620</v>
      </c>
      <c r="J191" s="1801" t="s">
        <v>31</v>
      </c>
      <c r="K191" s="2388" t="s">
        <v>168</v>
      </c>
      <c r="L191" s="1807">
        <v>0.55694444444444446</v>
      </c>
      <c r="M191" s="1807">
        <v>0.74652777777777779</v>
      </c>
      <c r="N191" s="1801" t="s">
        <v>33</v>
      </c>
      <c r="O191" s="1807">
        <v>0.55208333333333337</v>
      </c>
      <c r="P191" s="1801" t="s">
        <v>34</v>
      </c>
      <c r="Q191" s="1801" t="s">
        <v>34</v>
      </c>
      <c r="R191" s="1801" t="s">
        <v>36</v>
      </c>
      <c r="S191" s="1801" t="s">
        <v>600</v>
      </c>
      <c r="T191" s="1801" t="s">
        <v>36</v>
      </c>
      <c r="U191" s="1801" t="s">
        <v>33</v>
      </c>
      <c r="V191" s="2526">
        <f t="shared" si="2"/>
        <v>4.8611111111110938E-3</v>
      </c>
      <c r="W191" s="2509">
        <v>7701898175</v>
      </c>
    </row>
    <row r="192" spans="1:23" s="1810" customFormat="1">
      <c r="A192" s="1801">
        <v>189</v>
      </c>
      <c r="B192" s="1801"/>
      <c r="C192" s="2509">
        <v>227226</v>
      </c>
      <c r="D192" s="1801" t="s">
        <v>14997</v>
      </c>
      <c r="E192" s="2509" t="s">
        <v>15014</v>
      </c>
      <c r="F192" s="2509" t="s">
        <v>115</v>
      </c>
      <c r="G192" s="2509" t="s">
        <v>214</v>
      </c>
      <c r="H192" s="2509" t="s">
        <v>215</v>
      </c>
      <c r="I192" s="2510" t="s">
        <v>15015</v>
      </c>
      <c r="J192" s="1801" t="s">
        <v>31</v>
      </c>
      <c r="K192" s="1818" t="s">
        <v>5900</v>
      </c>
      <c r="L192" s="1807">
        <v>0.3576388888888889</v>
      </c>
      <c r="M192" s="1807">
        <v>0.4236111111111111</v>
      </c>
      <c r="N192" s="1801" t="s">
        <v>219</v>
      </c>
      <c r="O192" s="1807">
        <v>0.34375</v>
      </c>
      <c r="P192" s="1801" t="s">
        <v>34</v>
      </c>
      <c r="Q192" s="1801" t="s">
        <v>34</v>
      </c>
      <c r="R192" s="1801" t="s">
        <v>600</v>
      </c>
      <c r="S192" s="1801" t="s">
        <v>600</v>
      </c>
      <c r="T192" s="1801" t="s">
        <v>36</v>
      </c>
      <c r="U192" s="1801" t="s">
        <v>367</v>
      </c>
      <c r="V192" s="2526">
        <f t="shared" si="2"/>
        <v>1.3888888888888895E-2</v>
      </c>
      <c r="W192" s="2509">
        <v>8449630175</v>
      </c>
    </row>
    <row r="193" spans="1:23" s="1810" customFormat="1" ht="30.75">
      <c r="A193" s="1801">
        <v>190</v>
      </c>
      <c r="B193" s="1801">
        <v>4630</v>
      </c>
      <c r="C193" s="2509">
        <v>228390</v>
      </c>
      <c r="D193" s="1801" t="s">
        <v>14997</v>
      </c>
      <c r="E193" s="2509" t="s">
        <v>11460</v>
      </c>
      <c r="F193" s="2509" t="s">
        <v>1577</v>
      </c>
      <c r="G193" s="2509" t="s">
        <v>214</v>
      </c>
      <c r="H193" s="2509" t="s">
        <v>215</v>
      </c>
      <c r="I193" s="2510" t="s">
        <v>15016</v>
      </c>
      <c r="J193" s="1801" t="s">
        <v>31</v>
      </c>
      <c r="K193" s="1818" t="s">
        <v>885</v>
      </c>
      <c r="L193" s="1807">
        <v>0.43472222222222223</v>
      </c>
      <c r="M193" s="1807">
        <v>0.47222222222222221</v>
      </c>
      <c r="N193" s="1801" t="s">
        <v>219</v>
      </c>
      <c r="O193" s="1807">
        <v>0.42708333333333331</v>
      </c>
      <c r="P193" s="1801" t="s">
        <v>34</v>
      </c>
      <c r="Q193" s="1801" t="s">
        <v>34</v>
      </c>
      <c r="R193" s="1801" t="s">
        <v>600</v>
      </c>
      <c r="S193" s="1801" t="s">
        <v>600</v>
      </c>
      <c r="T193" s="1801" t="s">
        <v>36</v>
      </c>
      <c r="U193" s="1801" t="s">
        <v>367</v>
      </c>
      <c r="V193" s="2526">
        <f t="shared" si="2"/>
        <v>7.6388888888889173E-3</v>
      </c>
      <c r="W193" s="2509">
        <v>9811953300</v>
      </c>
    </row>
    <row r="194" spans="1:23" s="1810" customFormat="1">
      <c r="A194" s="1801">
        <v>191</v>
      </c>
      <c r="B194" s="1801">
        <v>4565</v>
      </c>
      <c r="C194" s="2509">
        <v>102701</v>
      </c>
      <c r="D194" s="1801" t="s">
        <v>14997</v>
      </c>
      <c r="E194" s="2509" t="s">
        <v>2534</v>
      </c>
      <c r="F194" s="2509" t="s">
        <v>84</v>
      </c>
      <c r="G194" s="2509" t="s">
        <v>8197</v>
      </c>
      <c r="H194" s="2509" t="s">
        <v>215</v>
      </c>
      <c r="I194" s="2510" t="s">
        <v>15017</v>
      </c>
      <c r="J194" s="1801" t="s">
        <v>31</v>
      </c>
      <c r="K194" s="1818" t="s">
        <v>1018</v>
      </c>
      <c r="L194" s="1807">
        <v>0.48125000000000001</v>
      </c>
      <c r="M194" s="1807">
        <v>0.51180555555555551</v>
      </c>
      <c r="N194" s="1801" t="s">
        <v>219</v>
      </c>
      <c r="O194" s="1807">
        <v>0.47569444444444442</v>
      </c>
      <c r="P194" s="1801" t="s">
        <v>34</v>
      </c>
      <c r="Q194" s="1801" t="s">
        <v>34</v>
      </c>
      <c r="R194" s="1801" t="s">
        <v>600</v>
      </c>
      <c r="S194" s="1801" t="s">
        <v>600</v>
      </c>
      <c r="T194" s="1801" t="s">
        <v>36</v>
      </c>
      <c r="U194" s="1801" t="s">
        <v>367</v>
      </c>
      <c r="V194" s="2526">
        <f t="shared" si="2"/>
        <v>5.5555555555555913E-3</v>
      </c>
      <c r="W194" s="2509">
        <v>9105626275</v>
      </c>
    </row>
    <row r="195" spans="1:23" s="1810" customFormat="1">
      <c r="A195" s="1801">
        <v>192</v>
      </c>
      <c r="B195" s="1801"/>
      <c r="C195" s="2509">
        <v>209715</v>
      </c>
      <c r="D195" s="1801" t="s">
        <v>14997</v>
      </c>
      <c r="E195" s="2509" t="s">
        <v>15018</v>
      </c>
      <c r="F195" s="2509" t="s">
        <v>363</v>
      </c>
      <c r="G195" s="2509" t="s">
        <v>10420</v>
      </c>
      <c r="H195" s="2509" t="s">
        <v>29</v>
      </c>
      <c r="I195" s="2510" t="s">
        <v>128</v>
      </c>
      <c r="J195" s="1801" t="s">
        <v>188</v>
      </c>
      <c r="K195" s="1818" t="s">
        <v>529</v>
      </c>
      <c r="L195" s="1807">
        <v>0.52430555555555558</v>
      </c>
      <c r="M195" s="1807">
        <v>0.58333333333333337</v>
      </c>
      <c r="N195" s="1801" t="s">
        <v>33</v>
      </c>
      <c r="O195" s="1807">
        <v>0.51388888888888884</v>
      </c>
      <c r="P195" s="1801" t="s">
        <v>34</v>
      </c>
      <c r="Q195" s="1801" t="s">
        <v>34</v>
      </c>
      <c r="R195" s="1801" t="s">
        <v>36</v>
      </c>
      <c r="S195" s="1801" t="s">
        <v>600</v>
      </c>
      <c r="T195" s="1801" t="s">
        <v>36</v>
      </c>
      <c r="U195" s="1801" t="s">
        <v>33</v>
      </c>
      <c r="V195" s="2526">
        <f t="shared" si="2"/>
        <v>1.0416666666666741E-2</v>
      </c>
      <c r="W195" s="2509">
        <v>8288021796</v>
      </c>
    </row>
    <row r="196" spans="1:23" s="1810" customFormat="1">
      <c r="A196" s="1801">
        <v>193</v>
      </c>
      <c r="B196" s="1801">
        <v>4628</v>
      </c>
      <c r="C196" s="2509">
        <v>23416</v>
      </c>
      <c r="D196" s="1801" t="s">
        <v>14997</v>
      </c>
      <c r="E196" s="2509" t="s">
        <v>15019</v>
      </c>
      <c r="F196" s="2509" t="s">
        <v>97</v>
      </c>
      <c r="G196" s="2509" t="s">
        <v>495</v>
      </c>
      <c r="H196" s="2509" t="s">
        <v>343</v>
      </c>
      <c r="I196" s="2510" t="s">
        <v>7917</v>
      </c>
      <c r="J196" s="1801" t="s">
        <v>31</v>
      </c>
      <c r="K196" s="1818" t="s">
        <v>32</v>
      </c>
      <c r="L196" s="1807">
        <v>0.64236111111111116</v>
      </c>
      <c r="M196" s="1807">
        <v>0.90277777777777779</v>
      </c>
      <c r="N196" s="1801" t="s">
        <v>33</v>
      </c>
      <c r="O196" s="1807">
        <v>0.63541666666666663</v>
      </c>
      <c r="P196" s="1801" t="s">
        <v>34</v>
      </c>
      <c r="Q196" s="1801" t="s">
        <v>34</v>
      </c>
      <c r="R196" s="1801" t="s">
        <v>600</v>
      </c>
      <c r="S196" s="1801" t="s">
        <v>600</v>
      </c>
      <c r="T196" s="1801" t="s">
        <v>36</v>
      </c>
      <c r="U196" s="1801" t="s">
        <v>367</v>
      </c>
      <c r="V196" s="2526">
        <f t="shared" si="2"/>
        <v>6.9444444444445308E-3</v>
      </c>
      <c r="W196" s="2509">
        <v>9654964985</v>
      </c>
    </row>
    <row r="197" spans="1:23" s="1810" customFormat="1">
      <c r="A197" s="1801">
        <v>194</v>
      </c>
      <c r="B197" s="1801">
        <v>4590</v>
      </c>
      <c r="C197" s="2509">
        <v>228098</v>
      </c>
      <c r="D197" s="1801" t="s">
        <v>14997</v>
      </c>
      <c r="E197" s="2509" t="s">
        <v>15020</v>
      </c>
      <c r="F197" s="2509" t="s">
        <v>1638</v>
      </c>
      <c r="G197" s="2509" t="s">
        <v>1559</v>
      </c>
      <c r="H197" s="2509" t="s">
        <v>29</v>
      </c>
      <c r="I197" s="2510" t="s">
        <v>7049</v>
      </c>
      <c r="J197" s="1801" t="s">
        <v>31</v>
      </c>
      <c r="K197" s="1818" t="s">
        <v>1027</v>
      </c>
      <c r="L197" s="1807">
        <v>0.34722222222222221</v>
      </c>
      <c r="M197" s="1807">
        <v>0.54861111111111116</v>
      </c>
      <c r="N197" s="1801" t="s">
        <v>33</v>
      </c>
      <c r="O197" s="1807">
        <v>0.34027777777777779</v>
      </c>
      <c r="P197" s="1801" t="s">
        <v>34</v>
      </c>
      <c r="Q197" s="1801" t="s">
        <v>34</v>
      </c>
      <c r="R197" s="1801" t="s">
        <v>600</v>
      </c>
      <c r="S197" s="1801" t="s">
        <v>600</v>
      </c>
      <c r="T197" s="1801" t="s">
        <v>36</v>
      </c>
      <c r="U197" s="1801" t="s">
        <v>367</v>
      </c>
      <c r="V197" s="2526">
        <f t="shared" si="2"/>
        <v>6.9444444444444198E-3</v>
      </c>
      <c r="W197" s="2509">
        <v>9250701431</v>
      </c>
    </row>
    <row r="198" spans="1:23" s="1810" customFormat="1" ht="30.75">
      <c r="A198" s="1801">
        <v>195</v>
      </c>
      <c r="B198" s="1801">
        <v>3558</v>
      </c>
      <c r="C198" s="2509">
        <v>233605</v>
      </c>
      <c r="D198" s="1801" t="s">
        <v>14997</v>
      </c>
      <c r="E198" s="2509" t="s">
        <v>15021</v>
      </c>
      <c r="F198" s="2509" t="s">
        <v>653</v>
      </c>
      <c r="G198" s="2509" t="s">
        <v>9210</v>
      </c>
      <c r="H198" s="2509" t="s">
        <v>389</v>
      </c>
      <c r="I198" s="2510" t="s">
        <v>15022</v>
      </c>
      <c r="J198" s="1801" t="s">
        <v>31</v>
      </c>
      <c r="K198" s="1802" t="s">
        <v>398</v>
      </c>
      <c r="L198" s="1807">
        <v>0.55694444444444446</v>
      </c>
      <c r="M198" s="1807">
        <v>0.70138888888888884</v>
      </c>
      <c r="N198" s="1801" t="s">
        <v>33</v>
      </c>
      <c r="O198" s="1807">
        <v>0.54861111111111116</v>
      </c>
      <c r="P198" s="1801" t="s">
        <v>34</v>
      </c>
      <c r="Q198" s="1801" t="s">
        <v>34</v>
      </c>
      <c r="R198" s="1801" t="s">
        <v>36</v>
      </c>
      <c r="S198" s="1801" t="s">
        <v>600</v>
      </c>
      <c r="T198" s="1801" t="s">
        <v>36</v>
      </c>
      <c r="U198" s="1801" t="s">
        <v>33</v>
      </c>
      <c r="V198" s="2526">
        <f t="shared" si="2"/>
        <v>8.3333333333333037E-3</v>
      </c>
      <c r="W198" s="2509">
        <v>9867334552</v>
      </c>
    </row>
    <row r="199" spans="1:23" s="1810" customFormat="1">
      <c r="A199" s="1801">
        <v>196</v>
      </c>
      <c r="B199" s="1801"/>
      <c r="C199" s="2509">
        <v>234178</v>
      </c>
      <c r="D199" s="1801" t="s">
        <v>14997</v>
      </c>
      <c r="E199" s="2509" t="s">
        <v>15023</v>
      </c>
      <c r="F199" s="2509" t="s">
        <v>467</v>
      </c>
      <c r="G199" s="2509" t="s">
        <v>11467</v>
      </c>
      <c r="H199" s="2509" t="s">
        <v>41</v>
      </c>
      <c r="I199" s="2510" t="s">
        <v>15024</v>
      </c>
      <c r="J199" s="1801" t="s">
        <v>31</v>
      </c>
      <c r="K199" s="1802" t="s">
        <v>13453</v>
      </c>
      <c r="L199" s="1807">
        <v>0.49722222222222223</v>
      </c>
      <c r="M199" s="1807">
        <v>0.63888888888888884</v>
      </c>
      <c r="N199" s="1801" t="s">
        <v>33</v>
      </c>
      <c r="O199" s="1807">
        <v>0.45833333333333331</v>
      </c>
      <c r="P199" s="1801" t="s">
        <v>34</v>
      </c>
      <c r="Q199" s="1801" t="s">
        <v>34</v>
      </c>
      <c r="R199" s="1801" t="s">
        <v>600</v>
      </c>
      <c r="S199" s="1801" t="s">
        <v>600</v>
      </c>
      <c r="T199" s="1801" t="s">
        <v>36</v>
      </c>
      <c r="U199" s="1801" t="s">
        <v>169</v>
      </c>
      <c r="V199" s="2526">
        <f t="shared" si="2"/>
        <v>3.8888888888888917E-2</v>
      </c>
      <c r="W199" s="2509">
        <v>8700799028</v>
      </c>
    </row>
    <row r="200" spans="1:23" s="1810" customFormat="1">
      <c r="A200" s="1801">
        <v>197</v>
      </c>
      <c r="B200" s="1801">
        <v>4514</v>
      </c>
      <c r="C200" s="2509">
        <v>1565</v>
      </c>
      <c r="D200" s="1801" t="s">
        <v>14997</v>
      </c>
      <c r="E200" s="2509" t="s">
        <v>15025</v>
      </c>
      <c r="F200" s="2509" t="s">
        <v>162</v>
      </c>
      <c r="G200" s="2509" t="s">
        <v>11467</v>
      </c>
      <c r="H200" s="2509" t="s">
        <v>41</v>
      </c>
      <c r="I200" s="2510" t="s">
        <v>3039</v>
      </c>
      <c r="J200" s="1801" t="s">
        <v>31</v>
      </c>
      <c r="K200" s="2391" t="s">
        <v>180</v>
      </c>
      <c r="L200" s="1807">
        <v>0.66111111111111109</v>
      </c>
      <c r="M200" s="1807">
        <v>0.81944444444444442</v>
      </c>
      <c r="N200" s="1801" t="s">
        <v>33</v>
      </c>
      <c r="O200" s="1807">
        <v>0.65625</v>
      </c>
      <c r="P200" s="1801" t="s">
        <v>34</v>
      </c>
      <c r="Q200" s="1801" t="s">
        <v>34</v>
      </c>
      <c r="R200" s="1801" t="s">
        <v>600</v>
      </c>
      <c r="S200" s="1801" t="s">
        <v>600</v>
      </c>
      <c r="T200" s="1801" t="s">
        <v>36</v>
      </c>
      <c r="U200" s="1801" t="s">
        <v>367</v>
      </c>
      <c r="V200" s="2526">
        <f t="shared" si="2"/>
        <v>4.8611111111110938E-3</v>
      </c>
      <c r="W200" s="2509">
        <v>9255582210</v>
      </c>
    </row>
    <row r="201" spans="1:23" s="1810" customFormat="1">
      <c r="A201" s="1801">
        <v>198</v>
      </c>
      <c r="B201" s="1801">
        <v>4522</v>
      </c>
      <c r="C201" s="2509">
        <v>210027</v>
      </c>
      <c r="D201" s="1801" t="s">
        <v>14997</v>
      </c>
      <c r="E201" s="2509" t="s">
        <v>15026</v>
      </c>
      <c r="F201" s="2509" t="s">
        <v>178</v>
      </c>
      <c r="G201" s="2509" t="s">
        <v>2758</v>
      </c>
      <c r="H201" s="2509" t="s">
        <v>4426</v>
      </c>
      <c r="I201" s="2510" t="s">
        <v>15027</v>
      </c>
      <c r="J201" s="1801" t="s">
        <v>31</v>
      </c>
      <c r="K201" s="2555" t="s">
        <v>168</v>
      </c>
      <c r="L201" s="1807">
        <v>0.34791666666666665</v>
      </c>
      <c r="M201" s="1807">
        <v>0.53472222222222221</v>
      </c>
      <c r="N201" s="1801" t="s">
        <v>33</v>
      </c>
      <c r="O201" s="1807">
        <v>0.34375</v>
      </c>
      <c r="P201" s="1801" t="s">
        <v>34</v>
      </c>
      <c r="Q201" s="1801" t="s">
        <v>34</v>
      </c>
      <c r="R201" s="1801" t="s">
        <v>600</v>
      </c>
      <c r="S201" s="1801" t="s">
        <v>600</v>
      </c>
      <c r="T201" s="1801" t="s">
        <v>36</v>
      </c>
      <c r="U201" s="1801" t="s">
        <v>367</v>
      </c>
      <c r="V201" s="2526">
        <f t="shared" si="2"/>
        <v>4.1666666666666519E-3</v>
      </c>
      <c r="W201" s="2509">
        <v>9813300918</v>
      </c>
    </row>
    <row r="202" spans="1:23" s="1810" customFormat="1" ht="30.75">
      <c r="A202" s="1801">
        <v>199</v>
      </c>
      <c r="B202" s="1801">
        <v>2146</v>
      </c>
      <c r="C202" s="2509">
        <v>217935</v>
      </c>
      <c r="D202" s="1801" t="s">
        <v>14997</v>
      </c>
      <c r="E202" s="2509" t="s">
        <v>2074</v>
      </c>
      <c r="F202" s="2509" t="s">
        <v>192</v>
      </c>
      <c r="G202" s="2509" t="s">
        <v>2758</v>
      </c>
      <c r="H202" s="2509" t="s">
        <v>4426</v>
      </c>
      <c r="I202" s="2510" t="s">
        <v>15028</v>
      </c>
      <c r="J202" s="1801" t="s">
        <v>31</v>
      </c>
      <c r="K202" s="2555" t="s">
        <v>142</v>
      </c>
      <c r="L202" s="1807">
        <v>0.55208333333333337</v>
      </c>
      <c r="M202" s="1807">
        <v>0.69097222222222221</v>
      </c>
      <c r="N202" s="1801" t="s">
        <v>33</v>
      </c>
      <c r="O202" s="1807">
        <v>0.54166666666666663</v>
      </c>
      <c r="P202" s="1801" t="s">
        <v>34</v>
      </c>
      <c r="Q202" s="1801" t="s">
        <v>34</v>
      </c>
      <c r="R202" s="1801" t="s">
        <v>600</v>
      </c>
      <c r="S202" s="1801" t="s">
        <v>600</v>
      </c>
      <c r="T202" s="1801" t="s">
        <v>36</v>
      </c>
      <c r="U202" s="1801" t="s">
        <v>367</v>
      </c>
      <c r="V202" s="2526">
        <f t="shared" si="2"/>
        <v>1.0416666666666741E-2</v>
      </c>
      <c r="W202" s="2509">
        <v>9548454176</v>
      </c>
    </row>
    <row r="203" spans="1:23" s="1810" customFormat="1">
      <c r="A203" s="1801">
        <v>200</v>
      </c>
      <c r="B203" s="1801">
        <v>4512</v>
      </c>
      <c r="C203" s="2509">
        <v>234630</v>
      </c>
      <c r="D203" s="1801" t="s">
        <v>14997</v>
      </c>
      <c r="E203" s="2509" t="s">
        <v>14772</v>
      </c>
      <c r="F203" s="2509" t="s">
        <v>524</v>
      </c>
      <c r="G203" s="2509" t="s">
        <v>11467</v>
      </c>
      <c r="H203" s="2509" t="s">
        <v>41</v>
      </c>
      <c r="I203" s="2510" t="s">
        <v>2420</v>
      </c>
      <c r="J203" s="1801" t="s">
        <v>94</v>
      </c>
      <c r="K203" s="1818" t="s">
        <v>1008</v>
      </c>
      <c r="L203" s="1807">
        <v>0.81041666666666667</v>
      </c>
      <c r="M203" s="1807">
        <v>0.87916666666666665</v>
      </c>
      <c r="N203" s="1801" t="s">
        <v>33</v>
      </c>
      <c r="O203" s="1807">
        <v>0.79861111111111116</v>
      </c>
      <c r="P203" s="1801" t="s">
        <v>34</v>
      </c>
      <c r="Q203" s="1801" t="s">
        <v>34</v>
      </c>
      <c r="R203" s="1801" t="s">
        <v>600</v>
      </c>
      <c r="S203" s="1801" t="s">
        <v>600</v>
      </c>
      <c r="T203" s="1801" t="s">
        <v>36</v>
      </c>
      <c r="U203" s="1801" t="s">
        <v>367</v>
      </c>
      <c r="V203" s="2526">
        <f t="shared" si="2"/>
        <v>1.1805555555555514E-2</v>
      </c>
      <c r="W203" s="2509">
        <v>9910944443</v>
      </c>
    </row>
    <row r="204" spans="1:23" s="1810" customFormat="1">
      <c r="A204" s="1801">
        <v>201</v>
      </c>
      <c r="B204" s="1801"/>
      <c r="C204" s="2509">
        <v>222425</v>
      </c>
      <c r="D204" s="1801" t="s">
        <v>14997</v>
      </c>
      <c r="E204" s="2509" t="s">
        <v>9103</v>
      </c>
      <c r="F204" s="2509" t="s">
        <v>759</v>
      </c>
      <c r="G204" s="2509" t="s">
        <v>13630</v>
      </c>
      <c r="H204" s="2509" t="s">
        <v>92</v>
      </c>
      <c r="I204" s="2510" t="s">
        <v>15029</v>
      </c>
      <c r="J204" s="1801" t="s">
        <v>31</v>
      </c>
      <c r="K204" s="1818" t="s">
        <v>3514</v>
      </c>
      <c r="L204" s="1807">
        <v>0.34861111111111109</v>
      </c>
      <c r="M204" s="1807">
        <v>0.43402777777777779</v>
      </c>
      <c r="N204" s="1801" t="s">
        <v>33</v>
      </c>
      <c r="O204" s="1807">
        <v>0.34027777777777779</v>
      </c>
      <c r="P204" s="1801" t="s">
        <v>34</v>
      </c>
      <c r="Q204" s="1801" t="s">
        <v>34</v>
      </c>
      <c r="R204" s="1801" t="s">
        <v>600</v>
      </c>
      <c r="S204" s="1801" t="s">
        <v>600</v>
      </c>
      <c r="T204" s="1801" t="s">
        <v>36</v>
      </c>
      <c r="U204" s="1801" t="s">
        <v>367</v>
      </c>
      <c r="V204" s="2526">
        <f t="shared" si="2"/>
        <v>8.3333333333333037E-3</v>
      </c>
      <c r="W204" s="2509">
        <v>9654190193</v>
      </c>
    </row>
    <row r="205" spans="1:23" s="1810" customFormat="1">
      <c r="A205" s="1801">
        <v>202</v>
      </c>
      <c r="B205" s="1801">
        <v>4629</v>
      </c>
      <c r="C205" s="2509">
        <v>230138</v>
      </c>
      <c r="D205" s="1801" t="s">
        <v>14997</v>
      </c>
      <c r="E205" s="2509" t="s">
        <v>15030</v>
      </c>
      <c r="F205" s="2509" t="s">
        <v>221</v>
      </c>
      <c r="G205" s="2509" t="s">
        <v>14280</v>
      </c>
      <c r="H205" s="2509" t="s">
        <v>92</v>
      </c>
      <c r="I205" s="2509" t="s">
        <v>15031</v>
      </c>
      <c r="J205" s="1801" t="s">
        <v>31</v>
      </c>
      <c r="K205" s="1818" t="s">
        <v>6578</v>
      </c>
      <c r="L205" s="1807">
        <v>0.43472222222222223</v>
      </c>
      <c r="M205" s="1807">
        <v>0.56944444444444442</v>
      </c>
      <c r="N205" s="1801" t="s">
        <v>33</v>
      </c>
      <c r="O205" s="1807">
        <v>0.42708333333333331</v>
      </c>
      <c r="P205" s="1801" t="s">
        <v>34</v>
      </c>
      <c r="Q205" s="1801" t="s">
        <v>34</v>
      </c>
      <c r="R205" s="1801" t="s">
        <v>36</v>
      </c>
      <c r="S205" s="1801" t="s">
        <v>600</v>
      </c>
      <c r="T205" s="1801" t="s">
        <v>36</v>
      </c>
      <c r="U205" s="1801" t="s">
        <v>33</v>
      </c>
      <c r="V205" s="2526">
        <f t="shared" si="2"/>
        <v>7.6388888888889173E-3</v>
      </c>
      <c r="W205" s="2509">
        <v>9540500107</v>
      </c>
    </row>
    <row r="206" spans="1:23" s="1810" customFormat="1">
      <c r="A206" s="1801">
        <v>203</v>
      </c>
      <c r="B206" s="1890">
        <v>4604</v>
      </c>
      <c r="C206" s="2659">
        <v>45641</v>
      </c>
      <c r="D206" s="1890" t="s">
        <v>14997</v>
      </c>
      <c r="E206" s="2659" t="s">
        <v>15032</v>
      </c>
      <c r="F206" s="2659" t="s">
        <v>204</v>
      </c>
      <c r="G206" s="2659" t="s">
        <v>13630</v>
      </c>
      <c r="H206" s="2659" t="s">
        <v>92</v>
      </c>
      <c r="I206" s="2658" t="s">
        <v>15033</v>
      </c>
      <c r="J206" s="1890" t="s">
        <v>31</v>
      </c>
      <c r="K206" s="2388" t="s">
        <v>303</v>
      </c>
      <c r="L206" s="1892">
        <v>0.5708333333333333</v>
      </c>
      <c r="M206" s="1892">
        <v>0.60069444444444442</v>
      </c>
      <c r="N206" s="1890" t="s">
        <v>33</v>
      </c>
      <c r="O206" s="1892">
        <v>0.5625</v>
      </c>
      <c r="P206" s="1801" t="s">
        <v>34</v>
      </c>
      <c r="Q206" s="1801" t="s">
        <v>34</v>
      </c>
      <c r="R206" s="1890" t="s">
        <v>600</v>
      </c>
      <c r="S206" s="1890" t="s">
        <v>600</v>
      </c>
      <c r="T206" s="1890" t="s">
        <v>36</v>
      </c>
      <c r="U206" s="1890" t="s">
        <v>367</v>
      </c>
      <c r="V206" s="2526">
        <f t="shared" si="2"/>
        <v>8.3333333333333037E-3</v>
      </c>
      <c r="W206" s="2659">
        <v>9818301193</v>
      </c>
    </row>
    <row r="207" spans="1:23" s="1810" customFormat="1">
      <c r="A207" s="1801">
        <v>204</v>
      </c>
      <c r="B207" s="1801">
        <v>4567</v>
      </c>
      <c r="C207" s="2509">
        <v>225990</v>
      </c>
      <c r="D207" s="1801" t="s">
        <v>14997</v>
      </c>
      <c r="E207" s="2509" t="s">
        <v>15034</v>
      </c>
      <c r="F207" s="2509" t="s">
        <v>748</v>
      </c>
      <c r="G207" s="2509" t="s">
        <v>14280</v>
      </c>
      <c r="H207" s="2509" t="s">
        <v>92</v>
      </c>
      <c r="I207" s="2510" t="s">
        <v>1603</v>
      </c>
      <c r="J207" s="1801" t="s">
        <v>31</v>
      </c>
      <c r="K207" s="1818" t="s">
        <v>6033</v>
      </c>
      <c r="L207" s="1807">
        <v>0.61111111111111116</v>
      </c>
      <c r="M207" s="1807">
        <v>0.66666666666666663</v>
      </c>
      <c r="N207" s="1801" t="s">
        <v>33</v>
      </c>
      <c r="O207" s="1807">
        <v>0.60416666666666663</v>
      </c>
      <c r="P207" s="1801" t="s">
        <v>34</v>
      </c>
      <c r="Q207" s="1801" t="s">
        <v>34</v>
      </c>
      <c r="R207" s="1801" t="s">
        <v>600</v>
      </c>
      <c r="S207" s="1801" t="s">
        <v>600</v>
      </c>
      <c r="T207" s="1801" t="s">
        <v>36</v>
      </c>
      <c r="U207" s="1801" t="s">
        <v>367</v>
      </c>
      <c r="V207" s="2526">
        <f t="shared" si="2"/>
        <v>6.9444444444445308E-3</v>
      </c>
      <c r="W207" s="2509">
        <v>8818081147</v>
      </c>
    </row>
    <row r="208" spans="1:23" s="1810" customFormat="1">
      <c r="A208" s="1801">
        <v>205</v>
      </c>
      <c r="B208" s="1801">
        <v>2423</v>
      </c>
      <c r="C208" s="1898">
        <v>228787</v>
      </c>
      <c r="D208" s="1802" t="s">
        <v>15035</v>
      </c>
      <c r="E208" s="1898" t="s">
        <v>15036</v>
      </c>
      <c r="F208" s="1898" t="s">
        <v>149</v>
      </c>
      <c r="G208" s="1898" t="s">
        <v>773</v>
      </c>
      <c r="H208" s="1898" t="s">
        <v>3346</v>
      </c>
      <c r="I208" s="1830" t="s">
        <v>3275</v>
      </c>
      <c r="J208" s="1801" t="s">
        <v>31</v>
      </c>
      <c r="K208" s="1802" t="s">
        <v>15037</v>
      </c>
      <c r="L208" s="1807">
        <v>0.40555555555555556</v>
      </c>
      <c r="M208" s="1807">
        <v>0.53125</v>
      </c>
      <c r="N208" s="1801" t="s">
        <v>33</v>
      </c>
      <c r="O208" s="1807">
        <v>0.36458333333333331</v>
      </c>
      <c r="P208" s="1801" t="s">
        <v>34</v>
      </c>
      <c r="Q208" s="1801" t="s">
        <v>34</v>
      </c>
      <c r="R208" s="1801" t="s">
        <v>35</v>
      </c>
      <c r="S208" s="1801" t="s">
        <v>35</v>
      </c>
      <c r="T208" s="1801" t="s">
        <v>112</v>
      </c>
      <c r="U208" s="1801" t="s">
        <v>12651</v>
      </c>
      <c r="V208" s="2526">
        <f t="shared" si="2"/>
        <v>4.0972222222222243E-2</v>
      </c>
      <c r="W208" s="1801"/>
    </row>
    <row r="209" spans="1:23" s="1810" customFormat="1">
      <c r="A209" s="1801">
        <v>206</v>
      </c>
      <c r="B209" s="1801">
        <v>2422</v>
      </c>
      <c r="C209" s="1830">
        <v>213497</v>
      </c>
      <c r="D209" s="1801" t="s">
        <v>15035</v>
      </c>
      <c r="E209" s="1830" t="s">
        <v>15038</v>
      </c>
      <c r="F209" s="1898" t="s">
        <v>6768</v>
      </c>
      <c r="G209" s="1830" t="s">
        <v>10747</v>
      </c>
      <c r="H209" s="1830" t="s">
        <v>3369</v>
      </c>
      <c r="I209" s="2026" t="s">
        <v>15039</v>
      </c>
      <c r="J209" s="1801" t="s">
        <v>31</v>
      </c>
      <c r="K209" s="1802" t="s">
        <v>15040</v>
      </c>
      <c r="L209" s="1807">
        <v>0.41319444444444442</v>
      </c>
      <c r="M209" s="1807">
        <v>0.53472222222222221</v>
      </c>
      <c r="N209" s="1801" t="s">
        <v>15041</v>
      </c>
      <c r="O209" s="1807">
        <v>0.375</v>
      </c>
      <c r="P209" s="1801" t="s">
        <v>34</v>
      </c>
      <c r="Q209" s="1801" t="s">
        <v>34</v>
      </c>
      <c r="R209" s="1801" t="s">
        <v>35</v>
      </c>
      <c r="S209" s="1801" t="s">
        <v>35</v>
      </c>
      <c r="T209" s="1801" t="s">
        <v>112</v>
      </c>
      <c r="U209" s="1801" t="s">
        <v>367</v>
      </c>
      <c r="V209" s="2526">
        <f t="shared" si="2"/>
        <v>3.819444444444442E-2</v>
      </c>
      <c r="W209" s="1801"/>
    </row>
    <row r="210" spans="1:23" s="1810" customFormat="1">
      <c r="A210" s="1801">
        <v>207</v>
      </c>
      <c r="B210" s="1801">
        <v>7109</v>
      </c>
      <c r="C210" s="1830">
        <v>234457</v>
      </c>
      <c r="D210" s="1801" t="s">
        <v>15035</v>
      </c>
      <c r="E210" s="1830" t="s">
        <v>15042</v>
      </c>
      <c r="F210" s="1898" t="s">
        <v>4805</v>
      </c>
      <c r="G210" s="1830" t="s">
        <v>7175</v>
      </c>
      <c r="H210" s="1830" t="s">
        <v>463</v>
      </c>
      <c r="I210" s="2026" t="s">
        <v>15043</v>
      </c>
      <c r="J210" s="1801" t="s">
        <v>31</v>
      </c>
      <c r="K210" s="1802" t="s">
        <v>3654</v>
      </c>
      <c r="L210" s="1807">
        <v>0.46875</v>
      </c>
      <c r="M210" s="1807">
        <v>0.55555555555555558</v>
      </c>
      <c r="N210" s="1801" t="s">
        <v>33</v>
      </c>
      <c r="O210" s="1807">
        <v>0.45833333333333331</v>
      </c>
      <c r="P210" s="1801" t="s">
        <v>34</v>
      </c>
      <c r="Q210" s="1801" t="s">
        <v>34</v>
      </c>
      <c r="R210" s="1801" t="s">
        <v>35</v>
      </c>
      <c r="S210" s="1801" t="s">
        <v>35</v>
      </c>
      <c r="T210" s="1801" t="s">
        <v>112</v>
      </c>
      <c r="U210" s="1801" t="s">
        <v>37</v>
      </c>
      <c r="V210" s="2526">
        <f t="shared" si="2"/>
        <v>1.0416666666666685E-2</v>
      </c>
      <c r="W210" s="1801"/>
    </row>
    <row r="211" spans="1:23" s="1810" customFormat="1">
      <c r="A211" s="1801">
        <v>208</v>
      </c>
      <c r="B211" s="1801">
        <v>4527</v>
      </c>
      <c r="C211" s="1830">
        <v>231812</v>
      </c>
      <c r="D211" s="1801" t="s">
        <v>15035</v>
      </c>
      <c r="E211" s="1830" t="s">
        <v>15044</v>
      </c>
      <c r="F211" s="1898" t="s">
        <v>547</v>
      </c>
      <c r="G211" s="1830" t="s">
        <v>7175</v>
      </c>
      <c r="H211" s="1830" t="s">
        <v>463</v>
      </c>
      <c r="I211" s="2026" t="s">
        <v>15045</v>
      </c>
      <c r="J211" s="1801" t="s">
        <v>31</v>
      </c>
      <c r="K211" s="1802" t="s">
        <v>15046</v>
      </c>
      <c r="L211" s="1807">
        <v>0.55208333333333337</v>
      </c>
      <c r="M211" s="1807">
        <v>0.625</v>
      </c>
      <c r="N211" s="1801" t="s">
        <v>33</v>
      </c>
      <c r="O211" s="1807">
        <v>0.53125</v>
      </c>
      <c r="P211" s="1801" t="s">
        <v>34</v>
      </c>
      <c r="Q211" s="1801" t="s">
        <v>34</v>
      </c>
      <c r="R211" s="1801" t="s">
        <v>600</v>
      </c>
      <c r="S211" s="1801" t="s">
        <v>600</v>
      </c>
      <c r="T211" s="1801" t="s">
        <v>36</v>
      </c>
      <c r="U211" s="1801" t="s">
        <v>5243</v>
      </c>
      <c r="V211" s="2526">
        <f t="shared" si="2"/>
        <v>2.083333333333337E-2</v>
      </c>
      <c r="W211" s="1801"/>
    </row>
    <row r="212" spans="1:23" s="1810" customFormat="1" ht="30.75">
      <c r="A212" s="1801">
        <v>209</v>
      </c>
      <c r="B212" s="1801">
        <v>6614</v>
      </c>
      <c r="C212" s="1898">
        <v>234208</v>
      </c>
      <c r="D212" s="1801" t="s">
        <v>15035</v>
      </c>
      <c r="E212" s="1898" t="s">
        <v>13818</v>
      </c>
      <c r="F212" s="1898" t="s">
        <v>738</v>
      </c>
      <c r="G212" s="1830" t="s">
        <v>10640</v>
      </c>
      <c r="H212" s="1830" t="s">
        <v>9120</v>
      </c>
      <c r="I212" s="2026" t="s">
        <v>15047</v>
      </c>
      <c r="J212" s="1801" t="s">
        <v>31</v>
      </c>
      <c r="K212" s="2380" t="s">
        <v>1042</v>
      </c>
      <c r="L212" s="2055">
        <v>0.53680555555555554</v>
      </c>
      <c r="M212" s="2055">
        <v>0.68402777777777779</v>
      </c>
      <c r="N212" s="2328" t="s">
        <v>13313</v>
      </c>
      <c r="O212" s="2055">
        <v>0.53125</v>
      </c>
      <c r="P212" s="2317" t="s">
        <v>34</v>
      </c>
      <c r="Q212" s="2317" t="s">
        <v>34</v>
      </c>
      <c r="R212" s="1812" t="s">
        <v>36</v>
      </c>
      <c r="S212" s="1812" t="s">
        <v>35</v>
      </c>
      <c r="T212" s="1812" t="s">
        <v>36</v>
      </c>
      <c r="U212" s="1812" t="s">
        <v>33</v>
      </c>
      <c r="V212" s="2526">
        <f t="shared" si="2"/>
        <v>5.5555555555555358E-3</v>
      </c>
      <c r="W212" s="1801"/>
    </row>
    <row r="213" spans="1:23" s="1810" customFormat="1">
      <c r="A213" s="1801">
        <v>210</v>
      </c>
      <c r="B213" s="1801"/>
      <c r="C213" s="1830">
        <v>233285</v>
      </c>
      <c r="D213" s="1801" t="s">
        <v>15035</v>
      </c>
      <c r="E213" s="1830" t="s">
        <v>15048</v>
      </c>
      <c r="F213" s="1898" t="s">
        <v>115</v>
      </c>
      <c r="G213" s="1830" t="s">
        <v>462</v>
      </c>
      <c r="H213" s="1830" t="s">
        <v>463</v>
      </c>
      <c r="I213" s="2026" t="s">
        <v>9864</v>
      </c>
      <c r="J213" s="1801" t="s">
        <v>31</v>
      </c>
      <c r="K213" s="2380" t="s">
        <v>1078</v>
      </c>
      <c r="L213" s="2055">
        <v>0.86736111111111114</v>
      </c>
      <c r="M213" s="2055">
        <v>0.72361111111111109</v>
      </c>
      <c r="N213" s="2006" t="s">
        <v>33</v>
      </c>
      <c r="O213" s="2055">
        <v>0.85763888888888884</v>
      </c>
      <c r="P213" s="2317" t="s">
        <v>34</v>
      </c>
      <c r="Q213" s="2317" t="s">
        <v>34</v>
      </c>
      <c r="R213" s="1812" t="s">
        <v>36</v>
      </c>
      <c r="S213" s="1812" t="s">
        <v>35</v>
      </c>
      <c r="T213" s="1812" t="s">
        <v>36</v>
      </c>
      <c r="U213" s="1812" t="s">
        <v>33</v>
      </c>
      <c r="V213" s="2526">
        <f t="shared" si="2"/>
        <v>9.7222222222222987E-3</v>
      </c>
      <c r="W213" s="1801"/>
    </row>
    <row r="214" spans="1:23" s="1810" customFormat="1">
      <c r="A214" s="1801">
        <v>211</v>
      </c>
      <c r="B214" s="1801"/>
      <c r="C214" s="1830">
        <v>234604</v>
      </c>
      <c r="D214" s="1801" t="s">
        <v>15035</v>
      </c>
      <c r="E214" s="1830" t="s">
        <v>15049</v>
      </c>
      <c r="F214" s="1898" t="s">
        <v>204</v>
      </c>
      <c r="G214" s="1830" t="s">
        <v>462</v>
      </c>
      <c r="H214" s="1830" t="s">
        <v>463</v>
      </c>
      <c r="I214" s="2026" t="s">
        <v>15050</v>
      </c>
      <c r="J214" s="1801" t="s">
        <v>31</v>
      </c>
      <c r="K214" s="2380" t="s">
        <v>3677</v>
      </c>
      <c r="L214" s="2055">
        <v>0.82638888888888884</v>
      </c>
      <c r="M214" s="2055">
        <v>0.89236111111111116</v>
      </c>
      <c r="N214" s="2006" t="s">
        <v>33</v>
      </c>
      <c r="O214" s="2055">
        <v>0.8125</v>
      </c>
      <c r="P214" s="2317" t="s">
        <v>34</v>
      </c>
      <c r="Q214" s="2317" t="s">
        <v>34</v>
      </c>
      <c r="R214" s="1812" t="s">
        <v>36</v>
      </c>
      <c r="S214" s="1812" t="s">
        <v>35</v>
      </c>
      <c r="T214" s="1812" t="s">
        <v>36</v>
      </c>
      <c r="U214" s="1812" t="s">
        <v>33</v>
      </c>
      <c r="V214" s="2526">
        <f t="shared" si="2"/>
        <v>1.388888888888884E-2</v>
      </c>
      <c r="W214" s="1801"/>
    </row>
    <row r="215" spans="1:23" s="1810" customFormat="1">
      <c r="A215" s="1801">
        <v>212</v>
      </c>
      <c r="B215" s="1801"/>
      <c r="C215" s="1830">
        <v>224989</v>
      </c>
      <c r="D215" s="1801" t="s">
        <v>15035</v>
      </c>
      <c r="E215" s="1830" t="s">
        <v>15051</v>
      </c>
      <c r="F215" s="1898" t="s">
        <v>1024</v>
      </c>
      <c r="G215" s="1830" t="s">
        <v>9210</v>
      </c>
      <c r="H215" s="1830" t="s">
        <v>389</v>
      </c>
      <c r="I215" s="2026" t="s">
        <v>394</v>
      </c>
      <c r="J215" s="1801" t="s">
        <v>31</v>
      </c>
      <c r="K215" s="2380" t="s">
        <v>465</v>
      </c>
      <c r="L215" s="2055">
        <v>0.34861111111111109</v>
      </c>
      <c r="M215" s="2055">
        <v>0.4548611111111111</v>
      </c>
      <c r="N215" s="2006" t="s">
        <v>33</v>
      </c>
      <c r="O215" s="2055">
        <v>0.34375</v>
      </c>
      <c r="P215" s="2317" t="s">
        <v>34</v>
      </c>
      <c r="Q215" s="2317" t="s">
        <v>34</v>
      </c>
      <c r="R215" s="2006" t="s">
        <v>35</v>
      </c>
      <c r="S215" s="2006" t="s">
        <v>35</v>
      </c>
      <c r="T215" s="2006" t="s">
        <v>36</v>
      </c>
      <c r="U215" s="2006" t="s">
        <v>37</v>
      </c>
      <c r="V215" s="2526">
        <f t="shared" si="2"/>
        <v>4.8611111111110938E-3</v>
      </c>
      <c r="W215" s="1801"/>
    </row>
    <row r="216" spans="1:23" s="1810" customFormat="1">
      <c r="A216" s="1801">
        <v>213</v>
      </c>
      <c r="B216" s="1801"/>
      <c r="C216" s="1830">
        <v>71773</v>
      </c>
      <c r="D216" s="1801" t="s">
        <v>15035</v>
      </c>
      <c r="E216" s="1830" t="s">
        <v>15052</v>
      </c>
      <c r="F216" s="1898" t="s">
        <v>192</v>
      </c>
      <c r="G216" s="1830" t="s">
        <v>9210</v>
      </c>
      <c r="H216" s="1830" t="s">
        <v>389</v>
      </c>
      <c r="I216" s="2026" t="s">
        <v>394</v>
      </c>
      <c r="J216" s="1801" t="s">
        <v>31</v>
      </c>
      <c r="K216" s="2380" t="s">
        <v>5900</v>
      </c>
      <c r="L216" s="2055">
        <v>0.46180555555555558</v>
      </c>
      <c r="M216" s="2055">
        <v>0.55069444444444449</v>
      </c>
      <c r="N216" s="2006" t="s">
        <v>33</v>
      </c>
      <c r="O216" s="2055">
        <v>0.45833333333333331</v>
      </c>
      <c r="P216" s="2317" t="s">
        <v>34</v>
      </c>
      <c r="Q216" s="2317" t="s">
        <v>34</v>
      </c>
      <c r="R216" s="1812" t="s">
        <v>36</v>
      </c>
      <c r="S216" s="1812" t="s">
        <v>35</v>
      </c>
      <c r="T216" s="1812" t="s">
        <v>36</v>
      </c>
      <c r="U216" s="1812" t="s">
        <v>33</v>
      </c>
      <c r="V216" s="2526">
        <f t="shared" si="2"/>
        <v>3.4722222222222654E-3</v>
      </c>
      <c r="W216" s="1801"/>
    </row>
    <row r="217" spans="1:23" s="1810" customFormat="1" ht="30.75">
      <c r="A217" s="1801">
        <v>214</v>
      </c>
      <c r="B217" s="1801">
        <v>4528</v>
      </c>
      <c r="C217" s="1830">
        <v>231060</v>
      </c>
      <c r="D217" s="1801" t="s">
        <v>15035</v>
      </c>
      <c r="E217" s="1830" t="s">
        <v>15053</v>
      </c>
      <c r="F217" s="1898" t="s">
        <v>253</v>
      </c>
      <c r="G217" s="1830" t="s">
        <v>9210</v>
      </c>
      <c r="H217" s="1830" t="s">
        <v>389</v>
      </c>
      <c r="I217" s="2026" t="s">
        <v>15054</v>
      </c>
      <c r="J217" s="1801" t="s">
        <v>31</v>
      </c>
      <c r="K217" s="1802" t="s">
        <v>621</v>
      </c>
      <c r="L217" s="1807">
        <v>0.59583333333333333</v>
      </c>
      <c r="M217" s="1807">
        <v>0.76736111111111116</v>
      </c>
      <c r="N217" s="1801" t="s">
        <v>33</v>
      </c>
      <c r="O217" s="1807">
        <v>0.57847222222222228</v>
      </c>
      <c r="P217" s="1801" t="s">
        <v>34</v>
      </c>
      <c r="Q217" s="1801" t="s">
        <v>34</v>
      </c>
      <c r="R217" s="1801" t="s">
        <v>600</v>
      </c>
      <c r="S217" s="1801" t="s">
        <v>600</v>
      </c>
      <c r="T217" s="1801" t="s">
        <v>36</v>
      </c>
      <c r="U217" s="1801" t="s">
        <v>367</v>
      </c>
      <c r="V217" s="2526">
        <f t="shared" si="2"/>
        <v>1.7361111111111049E-2</v>
      </c>
      <c r="W217" s="1801"/>
    </row>
    <row r="218" spans="1:23" s="1810" customFormat="1">
      <c r="A218" s="1801">
        <v>215</v>
      </c>
      <c r="B218" s="1801">
        <v>4624</v>
      </c>
      <c r="C218" s="2509">
        <v>196119</v>
      </c>
      <c r="D218" s="1801" t="s">
        <v>15035</v>
      </c>
      <c r="E218" s="2509" t="s">
        <v>15055</v>
      </c>
      <c r="F218" s="2509" t="s">
        <v>547</v>
      </c>
      <c r="G218" s="2509" t="s">
        <v>28</v>
      </c>
      <c r="H218" s="2509" t="s">
        <v>29</v>
      </c>
      <c r="I218" s="2510" t="s">
        <v>836</v>
      </c>
      <c r="J218" s="1801" t="s">
        <v>31</v>
      </c>
      <c r="K218" s="1802" t="s">
        <v>15056</v>
      </c>
      <c r="L218" s="1807">
        <v>0.39930555555555558</v>
      </c>
      <c r="M218" s="1807">
        <v>0.4513888888888889</v>
      </c>
      <c r="N218" s="1801" t="s">
        <v>33</v>
      </c>
      <c r="O218" s="1807">
        <v>0.39583333333333331</v>
      </c>
      <c r="P218" s="1801" t="s">
        <v>34</v>
      </c>
      <c r="Q218" s="1801" t="s">
        <v>34</v>
      </c>
      <c r="R218" s="1801" t="s">
        <v>36</v>
      </c>
      <c r="S218" s="1801" t="s">
        <v>600</v>
      </c>
      <c r="T218" s="1801" t="s">
        <v>36</v>
      </c>
      <c r="U218" s="1801" t="s">
        <v>33</v>
      </c>
      <c r="V218" s="2526">
        <f t="shared" si="2"/>
        <v>3.4722222222222654E-3</v>
      </c>
      <c r="W218" s="1801"/>
    </row>
    <row r="219" spans="1:23" s="1810" customFormat="1">
      <c r="A219" s="1801">
        <v>216</v>
      </c>
      <c r="B219" s="1801">
        <v>4502</v>
      </c>
      <c r="C219" s="2509">
        <v>181508</v>
      </c>
      <c r="D219" s="1801" t="s">
        <v>15035</v>
      </c>
      <c r="E219" s="2509" t="s">
        <v>15057</v>
      </c>
      <c r="F219" s="2509" t="s">
        <v>363</v>
      </c>
      <c r="G219" s="2509" t="s">
        <v>28</v>
      </c>
      <c r="H219" s="2509" t="s">
        <v>29</v>
      </c>
      <c r="I219" s="2510" t="s">
        <v>110</v>
      </c>
      <c r="J219" s="1801" t="s">
        <v>31</v>
      </c>
      <c r="K219" s="1802" t="s">
        <v>15058</v>
      </c>
      <c r="L219" s="1807">
        <v>0.4826388888888889</v>
      </c>
      <c r="M219" s="1807">
        <v>0.52083333333333337</v>
      </c>
      <c r="N219" s="1801" t="s">
        <v>33</v>
      </c>
      <c r="O219" s="1807">
        <v>0.4826388888888889</v>
      </c>
      <c r="P219" s="1801" t="s">
        <v>34</v>
      </c>
      <c r="Q219" s="1801" t="s">
        <v>34</v>
      </c>
      <c r="R219" s="1801" t="s">
        <v>36</v>
      </c>
      <c r="S219" s="1801" t="s">
        <v>600</v>
      </c>
      <c r="T219" s="1801" t="s">
        <v>36</v>
      </c>
      <c r="U219" s="1801" t="s">
        <v>33</v>
      </c>
      <c r="V219" s="2526">
        <f t="shared" si="2"/>
        <v>0</v>
      </c>
      <c r="W219" s="1801"/>
    </row>
    <row r="220" spans="1:23" s="1810" customFormat="1">
      <c r="A220" s="1801">
        <v>217</v>
      </c>
      <c r="B220" s="1801">
        <v>4501</v>
      </c>
      <c r="C220" s="2509">
        <v>220115</v>
      </c>
      <c r="D220" s="1801" t="s">
        <v>15035</v>
      </c>
      <c r="E220" s="2509" t="s">
        <v>15059</v>
      </c>
      <c r="F220" s="2509" t="s">
        <v>126</v>
      </c>
      <c r="G220" s="2509" t="s">
        <v>13451</v>
      </c>
      <c r="H220" s="2509" t="s">
        <v>29</v>
      </c>
      <c r="I220" s="2510" t="s">
        <v>110</v>
      </c>
      <c r="J220" s="1801" t="s">
        <v>31</v>
      </c>
      <c r="K220" s="1802" t="s">
        <v>565</v>
      </c>
      <c r="L220" s="1807">
        <v>0.53819444444444442</v>
      </c>
      <c r="M220" s="1807">
        <v>0.59027777777777779</v>
      </c>
      <c r="N220" s="1801" t="s">
        <v>33</v>
      </c>
      <c r="O220" s="1807">
        <v>0.53472222222222221</v>
      </c>
      <c r="P220" s="1801" t="s">
        <v>34</v>
      </c>
      <c r="Q220" s="1801" t="s">
        <v>34</v>
      </c>
      <c r="R220" s="1801" t="s">
        <v>36</v>
      </c>
      <c r="S220" s="1801" t="s">
        <v>600</v>
      </c>
      <c r="T220" s="1801" t="s">
        <v>36</v>
      </c>
      <c r="U220" s="1801" t="s">
        <v>33</v>
      </c>
      <c r="V220" s="2526">
        <f t="shared" si="2"/>
        <v>3.4722222222222099E-3</v>
      </c>
      <c r="W220" s="1801"/>
    </row>
    <row r="221" spans="1:23" s="1810" customFormat="1">
      <c r="A221" s="1801">
        <v>218</v>
      </c>
      <c r="B221" s="1801">
        <v>4609</v>
      </c>
      <c r="C221" s="2509">
        <v>231874</v>
      </c>
      <c r="D221" s="1801" t="s">
        <v>15035</v>
      </c>
      <c r="E221" s="2509" t="s">
        <v>14823</v>
      </c>
      <c r="F221" s="2509" t="s">
        <v>664</v>
      </c>
      <c r="G221" s="2509" t="s">
        <v>617</v>
      </c>
      <c r="H221" s="2509" t="s">
        <v>463</v>
      </c>
      <c r="I221" s="2510" t="s">
        <v>15060</v>
      </c>
      <c r="J221" s="1801" t="s">
        <v>94</v>
      </c>
      <c r="K221" s="1802" t="s">
        <v>854</v>
      </c>
      <c r="L221" s="2055">
        <v>0.35208333333333336</v>
      </c>
      <c r="M221" s="2055">
        <v>0.40277777777777779</v>
      </c>
      <c r="N221" s="2006" t="s">
        <v>33</v>
      </c>
      <c r="O221" s="2055">
        <v>0.34375</v>
      </c>
      <c r="P221" s="1801" t="s">
        <v>34</v>
      </c>
      <c r="Q221" s="1801" t="s">
        <v>34</v>
      </c>
      <c r="R221" s="2006" t="s">
        <v>600</v>
      </c>
      <c r="S221" s="2006" t="s">
        <v>600</v>
      </c>
      <c r="T221" s="2006" t="s">
        <v>36</v>
      </c>
      <c r="U221" s="2006" t="s">
        <v>367</v>
      </c>
      <c r="V221" s="2588">
        <f t="shared" si="2"/>
        <v>8.3333333333333592E-3</v>
      </c>
      <c r="W221" s="1801"/>
    </row>
    <row r="222" spans="1:23" s="1810" customFormat="1">
      <c r="A222" s="1801">
        <v>219</v>
      </c>
      <c r="B222" s="1801"/>
      <c r="C222" s="2509">
        <v>168935</v>
      </c>
      <c r="D222" s="1801" t="s">
        <v>15035</v>
      </c>
      <c r="E222" s="2509" t="s">
        <v>2713</v>
      </c>
      <c r="F222" s="2509" t="s">
        <v>932</v>
      </c>
      <c r="G222" s="2509" t="s">
        <v>14280</v>
      </c>
      <c r="H222" s="2509" t="s">
        <v>92</v>
      </c>
      <c r="I222" s="2510" t="s">
        <v>394</v>
      </c>
      <c r="J222" s="1801" t="s">
        <v>31</v>
      </c>
      <c r="K222" s="2369" t="s">
        <v>3854</v>
      </c>
      <c r="L222" s="2055">
        <v>0.43819444444444444</v>
      </c>
      <c r="M222" s="2055">
        <v>0.63888888888888884</v>
      </c>
      <c r="N222" s="2006" t="s">
        <v>33</v>
      </c>
      <c r="O222" s="2055">
        <v>0.43402777777777779</v>
      </c>
      <c r="P222" s="1801" t="s">
        <v>34</v>
      </c>
      <c r="Q222" s="1801" t="s">
        <v>34</v>
      </c>
      <c r="R222" s="2006" t="s">
        <v>600</v>
      </c>
      <c r="S222" s="2006" t="s">
        <v>600</v>
      </c>
      <c r="T222" s="2006" t="s">
        <v>36</v>
      </c>
      <c r="U222" s="2006" t="s">
        <v>367</v>
      </c>
      <c r="V222" s="2588">
        <f t="shared" si="2"/>
        <v>4.1666666666666519E-3</v>
      </c>
      <c r="W222" s="1801"/>
    </row>
    <row r="223" spans="1:23" s="1810" customFormat="1">
      <c r="A223" s="1801">
        <v>220</v>
      </c>
      <c r="B223" s="1801">
        <v>3131</v>
      </c>
      <c r="C223" s="2509">
        <v>201212</v>
      </c>
      <c r="D223" s="1801" t="s">
        <v>15035</v>
      </c>
      <c r="E223" s="2509" t="s">
        <v>8840</v>
      </c>
      <c r="F223" s="2509" t="s">
        <v>759</v>
      </c>
      <c r="G223" s="2509" t="s">
        <v>519</v>
      </c>
      <c r="H223" s="2509" t="s">
        <v>520</v>
      </c>
      <c r="I223" s="2509" t="s">
        <v>15061</v>
      </c>
      <c r="J223" s="1801" t="s">
        <v>31</v>
      </c>
      <c r="K223" s="2582" t="s">
        <v>3857</v>
      </c>
      <c r="L223" s="2055">
        <v>0.66319444444444442</v>
      </c>
      <c r="M223" s="2055">
        <v>0.75347222222222221</v>
      </c>
      <c r="N223" s="2006" t="s">
        <v>33</v>
      </c>
      <c r="O223" s="2055">
        <v>0.65277777777777779</v>
      </c>
      <c r="P223" s="1801" t="s">
        <v>34</v>
      </c>
      <c r="Q223" s="1801" t="s">
        <v>34</v>
      </c>
      <c r="R223" s="2006" t="s">
        <v>600</v>
      </c>
      <c r="S223" s="2006" t="s">
        <v>600</v>
      </c>
      <c r="T223" s="2006" t="s">
        <v>36</v>
      </c>
      <c r="U223" s="2006" t="s">
        <v>367</v>
      </c>
      <c r="V223" s="2588">
        <f t="shared" si="2"/>
        <v>1.041666666666663E-2</v>
      </c>
      <c r="W223" s="1801"/>
    </row>
    <row r="224" spans="1:23" s="1810" customFormat="1">
      <c r="A224" s="1801">
        <v>221</v>
      </c>
      <c r="B224" s="1801">
        <v>2607</v>
      </c>
      <c r="C224" s="2509">
        <v>49716</v>
      </c>
      <c r="D224" s="1801" t="s">
        <v>15035</v>
      </c>
      <c r="E224" s="2509" t="s">
        <v>15062</v>
      </c>
      <c r="F224" s="2509" t="s">
        <v>810</v>
      </c>
      <c r="G224" s="2509" t="s">
        <v>10420</v>
      </c>
      <c r="H224" s="2509" t="s">
        <v>29</v>
      </c>
      <c r="I224" s="2510" t="s">
        <v>15063</v>
      </c>
      <c r="J224" s="1801" t="s">
        <v>31</v>
      </c>
      <c r="K224" s="2369" t="s">
        <v>7483</v>
      </c>
      <c r="L224" s="2055">
        <v>0.50624999999999998</v>
      </c>
      <c r="M224" s="2055">
        <v>0.80208333333333337</v>
      </c>
      <c r="N224" s="2006" t="s">
        <v>33</v>
      </c>
      <c r="O224" s="2055">
        <v>0.5</v>
      </c>
      <c r="P224" s="1801" t="s">
        <v>34</v>
      </c>
      <c r="Q224" s="1801" t="s">
        <v>34</v>
      </c>
      <c r="R224" s="2006" t="s">
        <v>600</v>
      </c>
      <c r="S224" s="2006" t="s">
        <v>600</v>
      </c>
      <c r="T224" s="2006" t="s">
        <v>36</v>
      </c>
      <c r="U224" s="2006" t="s">
        <v>367</v>
      </c>
      <c r="V224" s="2588">
        <f t="shared" si="2"/>
        <v>6.2499999999999778E-3</v>
      </c>
      <c r="W224" s="1801"/>
    </row>
    <row r="225" spans="1:23" s="1810" customFormat="1">
      <c r="A225" s="1801">
        <v>222</v>
      </c>
      <c r="B225" s="1801">
        <v>4609</v>
      </c>
      <c r="C225" s="2509">
        <v>231874</v>
      </c>
      <c r="D225" s="1801" t="s">
        <v>15035</v>
      </c>
      <c r="E225" s="2509" t="s">
        <v>15064</v>
      </c>
      <c r="F225" s="2509" t="s">
        <v>547</v>
      </c>
      <c r="G225" s="2509" t="s">
        <v>28</v>
      </c>
      <c r="H225" s="2509" t="s">
        <v>463</v>
      </c>
      <c r="I225" s="2510" t="s">
        <v>128</v>
      </c>
      <c r="J225" s="1801" t="s">
        <v>188</v>
      </c>
      <c r="K225" s="1802" t="s">
        <v>549</v>
      </c>
      <c r="L225" s="2055">
        <v>0.35069444444444442</v>
      </c>
      <c r="M225" s="2055">
        <v>0.43055555555555558</v>
      </c>
      <c r="N225" s="2006" t="s">
        <v>33</v>
      </c>
      <c r="O225" s="2055">
        <v>0.34722222222222221</v>
      </c>
      <c r="P225" s="1801" t="s">
        <v>34</v>
      </c>
      <c r="Q225" s="1801" t="s">
        <v>34</v>
      </c>
      <c r="R225" s="1812" t="s">
        <v>36</v>
      </c>
      <c r="S225" s="1812" t="s">
        <v>600</v>
      </c>
      <c r="T225" s="1812" t="s">
        <v>36</v>
      </c>
      <c r="U225" s="1812" t="s">
        <v>33</v>
      </c>
      <c r="V225" s="2588">
        <f t="shared" si="2"/>
        <v>3.4722222222222099E-3</v>
      </c>
      <c r="W225" s="1801"/>
    </row>
    <row r="226" spans="1:23" s="1810" customFormat="1">
      <c r="A226" s="1801">
        <v>223</v>
      </c>
      <c r="B226" s="1890"/>
      <c r="C226" s="2659">
        <v>233459</v>
      </c>
      <c r="D226" s="1890" t="s">
        <v>15035</v>
      </c>
      <c r="E226" s="2659" t="s">
        <v>15065</v>
      </c>
      <c r="F226" s="2659" t="s">
        <v>311</v>
      </c>
      <c r="G226" s="2659" t="s">
        <v>1609</v>
      </c>
      <c r="H226" s="2659" t="s">
        <v>463</v>
      </c>
      <c r="I226" s="2658" t="s">
        <v>15066</v>
      </c>
      <c r="J226" s="1890" t="s">
        <v>188</v>
      </c>
      <c r="K226" s="1818" t="s">
        <v>7695</v>
      </c>
      <c r="L226" s="2055">
        <v>0.43958333333333333</v>
      </c>
      <c r="M226" s="2055">
        <v>0.51736111111111116</v>
      </c>
      <c r="N226" s="2006" t="s">
        <v>33</v>
      </c>
      <c r="O226" s="2055">
        <v>0.43055555555555558</v>
      </c>
      <c r="P226" s="1801" t="s">
        <v>34</v>
      </c>
      <c r="Q226" s="1801" t="s">
        <v>34</v>
      </c>
      <c r="R226" s="1812" t="s">
        <v>36</v>
      </c>
      <c r="S226" s="1812" t="s">
        <v>600</v>
      </c>
      <c r="T226" s="1812" t="s">
        <v>36</v>
      </c>
      <c r="U226" s="1812" t="s">
        <v>33</v>
      </c>
      <c r="V226" s="2588">
        <f t="shared" si="2"/>
        <v>9.0277777777777457E-3</v>
      </c>
      <c r="W226" s="1890"/>
    </row>
    <row r="227" spans="1:23" s="1810" customFormat="1">
      <c r="A227" s="1801">
        <v>224</v>
      </c>
      <c r="B227" s="1890">
        <v>2417</v>
      </c>
      <c r="C227" s="1886">
        <v>229708</v>
      </c>
      <c r="D227" s="1891" t="s">
        <v>15067</v>
      </c>
      <c r="E227" s="1886" t="s">
        <v>15068</v>
      </c>
      <c r="F227" s="1886" t="s">
        <v>969</v>
      </c>
      <c r="G227" s="1886" t="s">
        <v>141</v>
      </c>
      <c r="H227" s="1886" t="s">
        <v>3346</v>
      </c>
      <c r="I227" s="2673" t="s">
        <v>15069</v>
      </c>
      <c r="J227" s="1801" t="s">
        <v>31</v>
      </c>
      <c r="K227" s="1891" t="s">
        <v>551</v>
      </c>
      <c r="L227" s="1892">
        <v>0.39861111111111114</v>
      </c>
      <c r="M227" s="1892">
        <v>0.60763888888888884</v>
      </c>
      <c r="N227" s="1890" t="s">
        <v>33</v>
      </c>
      <c r="O227" s="1892">
        <v>0.36458333333333331</v>
      </c>
      <c r="P227" s="1890" t="s">
        <v>34</v>
      </c>
      <c r="Q227" s="1890" t="s">
        <v>34</v>
      </c>
      <c r="R227" s="1890" t="s">
        <v>36</v>
      </c>
      <c r="S227" s="1890" t="s">
        <v>35</v>
      </c>
      <c r="T227" s="1899" t="s">
        <v>15070</v>
      </c>
      <c r="U227" s="1890" t="s">
        <v>33</v>
      </c>
      <c r="V227" s="2526">
        <f t="shared" si="2"/>
        <v>3.4027777777777823E-2</v>
      </c>
      <c r="W227" s="1898">
        <v>8395954746</v>
      </c>
    </row>
    <row r="228" spans="1:23" s="1810" customFormat="1">
      <c r="A228" s="1801">
        <v>225</v>
      </c>
      <c r="B228" s="1890">
        <v>4526</v>
      </c>
      <c r="C228" s="1886">
        <v>229536</v>
      </c>
      <c r="D228" s="1890" t="s">
        <v>15067</v>
      </c>
      <c r="E228" s="1886" t="s">
        <v>15071</v>
      </c>
      <c r="F228" s="1886" t="s">
        <v>908</v>
      </c>
      <c r="G228" s="1886" t="s">
        <v>401</v>
      </c>
      <c r="H228" s="1886" t="s">
        <v>237</v>
      </c>
      <c r="I228" s="2673" t="s">
        <v>4891</v>
      </c>
      <c r="J228" s="1801" t="s">
        <v>31</v>
      </c>
      <c r="K228" s="1802" t="s">
        <v>1078</v>
      </c>
      <c r="L228" s="1807">
        <v>0.40138888888888891</v>
      </c>
      <c r="M228" s="1807">
        <v>0.49652777777777779</v>
      </c>
      <c r="N228" s="1801" t="s">
        <v>33</v>
      </c>
      <c r="O228" s="1807">
        <v>0.3888888888888889</v>
      </c>
      <c r="P228" s="1801" t="s">
        <v>34</v>
      </c>
      <c r="Q228" s="1801" t="s">
        <v>34</v>
      </c>
      <c r="R228" s="1801" t="s">
        <v>600</v>
      </c>
      <c r="S228" s="1801" t="s">
        <v>600</v>
      </c>
      <c r="T228" s="1801" t="s">
        <v>36</v>
      </c>
      <c r="U228" s="1801" t="s">
        <v>367</v>
      </c>
      <c r="V228" s="2526">
        <f t="shared" si="2"/>
        <v>1.2500000000000011E-2</v>
      </c>
      <c r="W228" s="1898">
        <v>8920062210</v>
      </c>
    </row>
    <row r="229" spans="1:23" s="1810" customFormat="1">
      <c r="A229" s="1801">
        <v>226</v>
      </c>
      <c r="B229" s="1890">
        <v>4530</v>
      </c>
      <c r="C229" s="1886">
        <v>209460</v>
      </c>
      <c r="D229" s="1890" t="s">
        <v>15067</v>
      </c>
      <c r="E229" s="1886" t="s">
        <v>14218</v>
      </c>
      <c r="F229" s="1886" t="s">
        <v>262</v>
      </c>
      <c r="G229" s="2054" t="s">
        <v>47</v>
      </c>
      <c r="H229" s="1886" t="s">
        <v>10393</v>
      </c>
      <c r="I229" s="2664" t="s">
        <v>15072</v>
      </c>
      <c r="J229" s="1801" t="s">
        <v>31</v>
      </c>
      <c r="K229" s="1802" t="s">
        <v>980</v>
      </c>
      <c r="L229" s="1807">
        <v>0.38541666666666669</v>
      </c>
      <c r="M229" s="1807">
        <v>0.54861111111111116</v>
      </c>
      <c r="N229" s="1801" t="s">
        <v>33</v>
      </c>
      <c r="O229" s="1807">
        <v>0.4861111111111111</v>
      </c>
      <c r="P229" s="1801" t="s">
        <v>34</v>
      </c>
      <c r="Q229" s="1801" t="s">
        <v>34</v>
      </c>
      <c r="R229" s="1801" t="s">
        <v>36</v>
      </c>
      <c r="S229" s="1801" t="s">
        <v>600</v>
      </c>
      <c r="T229" s="1801" t="s">
        <v>36</v>
      </c>
      <c r="U229" s="1801" t="s">
        <v>33</v>
      </c>
      <c r="V229" s="952" t="s">
        <v>15073</v>
      </c>
      <c r="W229" s="1830">
        <v>9311602388</v>
      </c>
    </row>
    <row r="230" spans="1:23" s="1810" customFormat="1">
      <c r="A230" s="1801">
        <v>227</v>
      </c>
      <c r="B230" s="1801">
        <v>3142</v>
      </c>
      <c r="C230" s="1886">
        <v>222111</v>
      </c>
      <c r="D230" s="1890" t="s">
        <v>15067</v>
      </c>
      <c r="E230" s="1886" t="s">
        <v>14077</v>
      </c>
      <c r="F230" s="1886" t="s">
        <v>443</v>
      </c>
      <c r="G230" s="2054" t="s">
        <v>47</v>
      </c>
      <c r="H230" s="1886" t="s">
        <v>10393</v>
      </c>
      <c r="I230" s="2673" t="s">
        <v>15074</v>
      </c>
      <c r="J230" s="1801" t="s">
        <v>31</v>
      </c>
      <c r="K230" s="1891" t="s">
        <v>4208</v>
      </c>
      <c r="L230" s="1892">
        <v>0.59375</v>
      </c>
      <c r="M230" s="1892">
        <v>0.65625</v>
      </c>
      <c r="N230" s="1890" t="s">
        <v>33</v>
      </c>
      <c r="O230" s="1892">
        <v>0.58333333333333337</v>
      </c>
      <c r="P230" s="1890" t="s">
        <v>34</v>
      </c>
      <c r="Q230" s="1890" t="s">
        <v>34</v>
      </c>
      <c r="R230" s="1890" t="s">
        <v>35</v>
      </c>
      <c r="S230" s="1890" t="s">
        <v>35</v>
      </c>
      <c r="T230" s="1890" t="s">
        <v>112</v>
      </c>
      <c r="U230" s="1890" t="s">
        <v>37</v>
      </c>
      <c r="V230" s="2526">
        <f t="shared" ref="V229:V265" si="3">L230-O230</f>
        <v>1.041666666666663E-2</v>
      </c>
      <c r="W230" s="1830">
        <v>9873788379</v>
      </c>
    </row>
    <row r="231" spans="1:23" s="1810" customFormat="1">
      <c r="A231" s="1801">
        <v>228</v>
      </c>
      <c r="B231" s="1801">
        <v>4581</v>
      </c>
      <c r="C231" s="1886">
        <v>233136</v>
      </c>
      <c r="D231" s="1890" t="s">
        <v>15067</v>
      </c>
      <c r="E231" s="1886" t="s">
        <v>15075</v>
      </c>
      <c r="F231" s="1886" t="s">
        <v>3743</v>
      </c>
      <c r="G231" s="1886" t="s">
        <v>617</v>
      </c>
      <c r="H231" s="1886" t="s">
        <v>463</v>
      </c>
      <c r="I231" s="2672" t="s">
        <v>11477</v>
      </c>
      <c r="J231" s="1801" t="s">
        <v>31</v>
      </c>
      <c r="K231" s="1802" t="s">
        <v>9593</v>
      </c>
      <c r="L231" s="1807">
        <v>0.38541666666666669</v>
      </c>
      <c r="M231" s="1807">
        <v>0.4375</v>
      </c>
      <c r="N231" s="1801" t="s">
        <v>33</v>
      </c>
      <c r="O231" s="1807">
        <v>0.37152777777777779</v>
      </c>
      <c r="P231" s="1801" t="s">
        <v>34</v>
      </c>
      <c r="Q231" s="1801" t="s">
        <v>34</v>
      </c>
      <c r="R231" s="1801" t="s">
        <v>600</v>
      </c>
      <c r="S231" s="1801" t="s">
        <v>600</v>
      </c>
      <c r="T231" s="1801" t="s">
        <v>36</v>
      </c>
      <c r="U231" s="1801"/>
      <c r="V231" s="2526">
        <f t="shared" si="3"/>
        <v>1.3888888888888895E-2</v>
      </c>
      <c r="W231" s="1830">
        <v>6396362813</v>
      </c>
    </row>
    <row r="232" spans="1:23" s="1810" customFormat="1">
      <c r="A232" s="1801">
        <v>229</v>
      </c>
      <c r="B232" s="1801">
        <v>4533</v>
      </c>
      <c r="C232" s="1886">
        <v>219132</v>
      </c>
      <c r="D232" s="1890" t="s">
        <v>15067</v>
      </c>
      <c r="E232" s="1886" t="s">
        <v>15076</v>
      </c>
      <c r="F232" s="1886" t="s">
        <v>5339</v>
      </c>
      <c r="G232" s="1886" t="s">
        <v>617</v>
      </c>
      <c r="H232" s="1886" t="s">
        <v>463</v>
      </c>
      <c r="I232" s="2672" t="s">
        <v>1972</v>
      </c>
      <c r="J232" s="1801" t="s">
        <v>31</v>
      </c>
      <c r="K232" s="1802" t="s">
        <v>10165</v>
      </c>
      <c r="L232" s="1807">
        <v>0.50694444444444442</v>
      </c>
      <c r="M232" s="1807">
        <v>0.53125</v>
      </c>
      <c r="N232" s="1801" t="s">
        <v>33</v>
      </c>
      <c r="O232" s="1807">
        <v>0.48958333333333331</v>
      </c>
      <c r="P232" s="1801" t="s">
        <v>34</v>
      </c>
      <c r="Q232" s="1801" t="s">
        <v>34</v>
      </c>
      <c r="R232" s="1801" t="s">
        <v>36</v>
      </c>
      <c r="S232" s="1801" t="s">
        <v>600</v>
      </c>
      <c r="T232" s="1801" t="s">
        <v>36</v>
      </c>
      <c r="U232" s="1801" t="s">
        <v>33</v>
      </c>
      <c r="V232" s="2526">
        <f t="shared" si="3"/>
        <v>1.7361111111111105E-2</v>
      </c>
      <c r="W232" s="1830">
        <v>9811563218</v>
      </c>
    </row>
    <row r="233" spans="1:23" s="1810" customFormat="1">
      <c r="A233" s="1801">
        <v>230</v>
      </c>
      <c r="B233" s="1801">
        <v>4508</v>
      </c>
      <c r="C233" s="1886">
        <v>223697</v>
      </c>
      <c r="D233" s="1890" t="s">
        <v>15067</v>
      </c>
      <c r="E233" s="1886" t="s">
        <v>15077</v>
      </c>
      <c r="F233" s="1886" t="s">
        <v>267</v>
      </c>
      <c r="G233" s="1886" t="s">
        <v>617</v>
      </c>
      <c r="H233" s="1886" t="s">
        <v>463</v>
      </c>
      <c r="I233" s="2672" t="s">
        <v>11477</v>
      </c>
      <c r="J233" s="1801" t="s">
        <v>31</v>
      </c>
      <c r="K233" s="1802" t="s">
        <v>6965</v>
      </c>
      <c r="L233" s="1807">
        <v>0.59583333333333333</v>
      </c>
      <c r="M233" s="1807">
        <v>0.65277777777777779</v>
      </c>
      <c r="N233" s="1801" t="s">
        <v>33</v>
      </c>
      <c r="O233" s="1807">
        <v>0.58333333333333337</v>
      </c>
      <c r="P233" s="1801" t="s">
        <v>34</v>
      </c>
      <c r="Q233" s="1801" t="s">
        <v>34</v>
      </c>
      <c r="R233" s="1801" t="s">
        <v>36</v>
      </c>
      <c r="S233" s="1801" t="s">
        <v>600</v>
      </c>
      <c r="T233" s="1801" t="s">
        <v>36</v>
      </c>
      <c r="U233" s="1801" t="s">
        <v>33</v>
      </c>
      <c r="V233" s="2526">
        <f t="shared" si="3"/>
        <v>1.2499999999999956E-2</v>
      </c>
      <c r="W233" s="1830">
        <v>9953177937</v>
      </c>
    </row>
    <row r="234" spans="1:23" s="1810" customFormat="1">
      <c r="A234" s="1801">
        <v>231</v>
      </c>
      <c r="B234" s="1801">
        <v>4519</v>
      </c>
      <c r="C234" s="1886">
        <v>233385</v>
      </c>
      <c r="D234" s="1890" t="s">
        <v>15067</v>
      </c>
      <c r="E234" s="1886" t="s">
        <v>1522</v>
      </c>
      <c r="F234" s="1886" t="s">
        <v>455</v>
      </c>
      <c r="G234" s="1886" t="s">
        <v>617</v>
      </c>
      <c r="H234" s="1886" t="s">
        <v>463</v>
      </c>
      <c r="I234" s="2672" t="s">
        <v>15078</v>
      </c>
      <c r="J234" s="1801" t="s">
        <v>31</v>
      </c>
      <c r="K234" s="1802" t="s">
        <v>1078</v>
      </c>
      <c r="L234" s="1807">
        <v>0.73958333333333337</v>
      </c>
      <c r="M234" s="1807">
        <v>0.80208333333333337</v>
      </c>
      <c r="N234" s="1801" t="s">
        <v>33</v>
      </c>
      <c r="O234" s="1807">
        <v>0.72916666666666663</v>
      </c>
      <c r="P234" s="1801" t="s">
        <v>34</v>
      </c>
      <c r="Q234" s="1801" t="s">
        <v>34</v>
      </c>
      <c r="R234" s="1801" t="s">
        <v>36</v>
      </c>
      <c r="S234" s="1801" t="s">
        <v>600</v>
      </c>
      <c r="T234" s="1801" t="s">
        <v>36</v>
      </c>
      <c r="U234" s="1801" t="s">
        <v>33</v>
      </c>
      <c r="V234" s="2526">
        <f t="shared" si="3"/>
        <v>1.0416666666666741E-2</v>
      </c>
      <c r="W234" s="1830">
        <v>8178391712</v>
      </c>
    </row>
    <row r="235" spans="1:23" s="1810" customFormat="1">
      <c r="A235" s="1801">
        <v>232</v>
      </c>
      <c r="B235" s="1801">
        <v>4505</v>
      </c>
      <c r="C235" s="1886">
        <v>33662</v>
      </c>
      <c r="D235" s="1890" t="s">
        <v>15067</v>
      </c>
      <c r="E235" s="1886" t="s">
        <v>15079</v>
      </c>
      <c r="F235" s="1886" t="s">
        <v>703</v>
      </c>
      <c r="G235" s="1886" t="s">
        <v>200</v>
      </c>
      <c r="H235" s="1886" t="s">
        <v>520</v>
      </c>
      <c r="I235" s="2673" t="s">
        <v>521</v>
      </c>
      <c r="J235" s="1801" t="s">
        <v>31</v>
      </c>
      <c r="K235" s="1802" t="s">
        <v>621</v>
      </c>
      <c r="L235" s="1807">
        <v>0.375</v>
      </c>
      <c r="M235" s="1807">
        <v>0.4236111111111111</v>
      </c>
      <c r="N235" s="1801" t="s">
        <v>33</v>
      </c>
      <c r="O235" s="1807">
        <v>0.36805555555555558</v>
      </c>
      <c r="P235" s="1801" t="s">
        <v>34</v>
      </c>
      <c r="Q235" s="1801" t="s">
        <v>34</v>
      </c>
      <c r="R235" s="1801" t="s">
        <v>600</v>
      </c>
      <c r="S235" s="1801" t="s">
        <v>600</v>
      </c>
      <c r="T235" s="1801" t="s">
        <v>36</v>
      </c>
      <c r="U235" s="1801" t="s">
        <v>169</v>
      </c>
      <c r="V235" s="2526">
        <f t="shared" si="3"/>
        <v>6.9444444444444198E-3</v>
      </c>
      <c r="W235" s="1898">
        <v>9990448455</v>
      </c>
    </row>
    <row r="236" spans="1:23" s="1810" customFormat="1">
      <c r="A236" s="1801">
        <v>233</v>
      </c>
      <c r="B236" s="1801">
        <v>4622</v>
      </c>
      <c r="C236" s="1886">
        <v>106492</v>
      </c>
      <c r="D236" s="1890" t="s">
        <v>15067</v>
      </c>
      <c r="E236" s="1886" t="s">
        <v>15080</v>
      </c>
      <c r="F236" s="1886" t="s">
        <v>115</v>
      </c>
      <c r="G236" s="1886" t="s">
        <v>519</v>
      </c>
      <c r="H236" s="1886" t="s">
        <v>520</v>
      </c>
      <c r="I236" s="2672" t="s">
        <v>15081</v>
      </c>
      <c r="J236" s="1801" t="s">
        <v>31</v>
      </c>
      <c r="K236" s="1891" t="s">
        <v>860</v>
      </c>
      <c r="L236" s="1892">
        <v>0.42708333333333331</v>
      </c>
      <c r="M236" s="1892">
        <v>0.4861111111111111</v>
      </c>
      <c r="N236" s="1890" t="s">
        <v>33</v>
      </c>
      <c r="O236" s="1892">
        <v>0.4236111111111111</v>
      </c>
      <c r="P236" s="1890" t="s">
        <v>34</v>
      </c>
      <c r="Q236" s="1890" t="s">
        <v>34</v>
      </c>
      <c r="R236" s="1890" t="s">
        <v>35</v>
      </c>
      <c r="S236" s="1890" t="s">
        <v>35</v>
      </c>
      <c r="T236" s="1890" t="s">
        <v>112</v>
      </c>
      <c r="U236" s="1890" t="s">
        <v>169</v>
      </c>
      <c r="V236" s="2526">
        <f t="shared" si="3"/>
        <v>3.4722222222222099E-3</v>
      </c>
      <c r="W236" s="1830">
        <v>9334039369</v>
      </c>
    </row>
    <row r="237" spans="1:23" s="1810" customFormat="1">
      <c r="A237" s="1801">
        <v>234</v>
      </c>
      <c r="B237" s="1890">
        <v>4510</v>
      </c>
      <c r="C237" s="1886">
        <v>232171</v>
      </c>
      <c r="D237" s="1890" t="s">
        <v>15067</v>
      </c>
      <c r="E237" s="1886" t="s">
        <v>15082</v>
      </c>
      <c r="F237" s="1886" t="s">
        <v>672</v>
      </c>
      <c r="G237" s="2054" t="s">
        <v>13630</v>
      </c>
      <c r="H237" s="1886" t="s">
        <v>92</v>
      </c>
      <c r="I237" s="2672" t="s">
        <v>15083</v>
      </c>
      <c r="J237" s="1801" t="s">
        <v>31</v>
      </c>
      <c r="K237" s="1891" t="s">
        <v>1027</v>
      </c>
      <c r="L237" s="1892">
        <v>0.65625</v>
      </c>
      <c r="M237" s="1892">
        <v>0.70486111111111116</v>
      </c>
      <c r="N237" s="1890" t="s">
        <v>33</v>
      </c>
      <c r="O237" s="1892">
        <v>0.64236111111111116</v>
      </c>
      <c r="P237" s="1890" t="s">
        <v>34</v>
      </c>
      <c r="Q237" s="1890" t="s">
        <v>34</v>
      </c>
      <c r="R237" s="1890" t="s">
        <v>600</v>
      </c>
      <c r="S237" s="1890" t="s">
        <v>600</v>
      </c>
      <c r="T237" s="1890" t="s">
        <v>36</v>
      </c>
      <c r="U237" s="1890" t="s">
        <v>5243</v>
      </c>
      <c r="V237" s="2526">
        <f t="shared" si="3"/>
        <v>1.388888888888884E-2</v>
      </c>
      <c r="W237" s="2489">
        <v>8929464116</v>
      </c>
    </row>
    <row r="238" spans="1:23" s="2223" customFormat="1">
      <c r="A238" s="1801">
        <v>235</v>
      </c>
      <c r="B238" s="2006"/>
      <c r="C238" s="1886">
        <v>217363</v>
      </c>
      <c r="D238" s="2006" t="s">
        <v>15067</v>
      </c>
      <c r="E238" s="1886" t="s">
        <v>15084</v>
      </c>
      <c r="F238" s="1886" t="s">
        <v>547</v>
      </c>
      <c r="G238" s="1886" t="s">
        <v>28</v>
      </c>
      <c r="H238" s="1886" t="s">
        <v>29</v>
      </c>
      <c r="I238" s="2054" t="s">
        <v>128</v>
      </c>
      <c r="J238" s="2006" t="s">
        <v>188</v>
      </c>
      <c r="K238" s="2471" t="s">
        <v>168</v>
      </c>
      <c r="L238" s="2485">
        <v>0.58333333333333337</v>
      </c>
      <c r="M238" s="2485">
        <v>0.63541666666666663</v>
      </c>
      <c r="N238" s="2006" t="s">
        <v>33</v>
      </c>
      <c r="O238" s="2485">
        <v>0.57291666666666663</v>
      </c>
      <c r="P238" s="2486" t="s">
        <v>34</v>
      </c>
      <c r="Q238" s="2486" t="s">
        <v>34</v>
      </c>
      <c r="R238" s="1812" t="s">
        <v>600</v>
      </c>
      <c r="S238" s="1812" t="s">
        <v>600</v>
      </c>
      <c r="T238" s="1812" t="s">
        <v>36</v>
      </c>
      <c r="U238" s="1812" t="s">
        <v>367</v>
      </c>
      <c r="V238" s="2526">
        <f t="shared" si="3"/>
        <v>1.0416666666666741E-2</v>
      </c>
      <c r="W238" s="2006"/>
    </row>
    <row r="239" spans="1:23" s="2223" customFormat="1">
      <c r="A239" s="1801">
        <v>236</v>
      </c>
      <c r="B239" s="2006"/>
      <c r="C239" s="1886">
        <v>220705</v>
      </c>
      <c r="D239" s="2006" t="s">
        <v>15067</v>
      </c>
      <c r="E239" s="1886" t="s">
        <v>10879</v>
      </c>
      <c r="F239" s="1886" t="s">
        <v>1012</v>
      </c>
      <c r="G239" s="1886" t="s">
        <v>9955</v>
      </c>
      <c r="H239" s="1886" t="s">
        <v>29</v>
      </c>
      <c r="I239" s="2054" t="s">
        <v>128</v>
      </c>
      <c r="J239" s="2006" t="s">
        <v>188</v>
      </c>
      <c r="K239" s="2471" t="s">
        <v>1008</v>
      </c>
      <c r="L239" s="2485">
        <v>0.6479166666666667</v>
      </c>
      <c r="M239" s="2485">
        <v>0.71805555555555556</v>
      </c>
      <c r="N239" s="2006" t="s">
        <v>33</v>
      </c>
      <c r="O239" s="2485">
        <v>0.63888888888888884</v>
      </c>
      <c r="P239" s="2486" t="s">
        <v>34</v>
      </c>
      <c r="Q239" s="2486" t="s">
        <v>34</v>
      </c>
      <c r="R239" s="1812" t="s">
        <v>600</v>
      </c>
      <c r="S239" s="1812" t="s">
        <v>600</v>
      </c>
      <c r="T239" s="1812" t="s">
        <v>36</v>
      </c>
      <c r="U239" s="1812" t="s">
        <v>367</v>
      </c>
      <c r="V239" s="2526">
        <f t="shared" si="3"/>
        <v>9.0277777777778567E-3</v>
      </c>
      <c r="W239" s="2006"/>
    </row>
    <row r="240" spans="1:23" s="2223" customFormat="1">
      <c r="A240" s="1801">
        <v>237</v>
      </c>
      <c r="B240" s="1812">
        <v>2147</v>
      </c>
      <c r="C240" s="1886">
        <v>231882</v>
      </c>
      <c r="D240" s="2006" t="s">
        <v>15067</v>
      </c>
      <c r="E240" s="1886" t="s">
        <v>15085</v>
      </c>
      <c r="F240" s="1886" t="s">
        <v>887</v>
      </c>
      <c r="G240" s="1886" t="s">
        <v>11467</v>
      </c>
      <c r="H240" s="1886" t="s">
        <v>41</v>
      </c>
      <c r="I240" s="2672" t="s">
        <v>15086</v>
      </c>
      <c r="J240" s="1812" t="s">
        <v>31</v>
      </c>
      <c r="K240" s="2027" t="s">
        <v>15087</v>
      </c>
      <c r="L240" s="2055">
        <v>0.4284722222222222</v>
      </c>
      <c r="M240" s="2055">
        <v>0.81944444444444442</v>
      </c>
      <c r="N240" s="1812" t="s">
        <v>33</v>
      </c>
      <c r="O240" s="2055">
        <v>0.38541666666666669</v>
      </c>
      <c r="P240" s="1812" t="s">
        <v>34</v>
      </c>
      <c r="Q240" s="1812" t="s">
        <v>34</v>
      </c>
      <c r="R240" s="1812" t="s">
        <v>600</v>
      </c>
      <c r="S240" s="1812" t="s">
        <v>600</v>
      </c>
      <c r="T240" s="2224" t="s">
        <v>15088</v>
      </c>
      <c r="U240" s="1812" t="s">
        <v>545</v>
      </c>
      <c r="V240" s="952">
        <f t="shared" si="3"/>
        <v>4.3055555555555514E-2</v>
      </c>
      <c r="W240" s="1830">
        <v>9312341424</v>
      </c>
    </row>
    <row r="241" spans="1:23" s="2223" customFormat="1">
      <c r="A241" s="1801">
        <v>238</v>
      </c>
      <c r="B241" s="2006">
        <v>4532</v>
      </c>
      <c r="C241" s="1886">
        <v>231049</v>
      </c>
      <c r="D241" s="2006" t="s">
        <v>15067</v>
      </c>
      <c r="E241" s="1886" t="s">
        <v>15089</v>
      </c>
      <c r="F241" s="1886" t="s">
        <v>46</v>
      </c>
      <c r="G241" s="1886" t="s">
        <v>9210</v>
      </c>
      <c r="H241" s="1886" t="s">
        <v>389</v>
      </c>
      <c r="I241" s="2673" t="s">
        <v>1688</v>
      </c>
      <c r="J241" s="1812" t="s">
        <v>31</v>
      </c>
      <c r="K241" s="2471" t="s">
        <v>65</v>
      </c>
      <c r="L241" s="2485">
        <v>0.37847222222222221</v>
      </c>
      <c r="M241" s="2485">
        <v>0.64930555555555558</v>
      </c>
      <c r="N241" s="1812" t="s">
        <v>33</v>
      </c>
      <c r="O241" s="2485">
        <v>0.375</v>
      </c>
      <c r="P241" s="1812" t="s">
        <v>34</v>
      </c>
      <c r="Q241" s="1812" t="s">
        <v>34</v>
      </c>
      <c r="R241" s="1812" t="s">
        <v>36</v>
      </c>
      <c r="S241" s="1812" t="s">
        <v>600</v>
      </c>
      <c r="T241" s="1812" t="s">
        <v>36</v>
      </c>
      <c r="U241" s="1812" t="s">
        <v>33</v>
      </c>
      <c r="V241" s="2526">
        <f t="shared" si="3"/>
        <v>3.4722222222222099E-3</v>
      </c>
      <c r="W241" s="1830">
        <v>7015963486</v>
      </c>
    </row>
    <row r="242" spans="1:23" s="2223" customFormat="1">
      <c r="A242" s="1801">
        <v>239</v>
      </c>
      <c r="B242" s="2006"/>
      <c r="C242" s="1886">
        <v>235076</v>
      </c>
      <c r="D242" s="2006" t="s">
        <v>15067</v>
      </c>
      <c r="E242" s="1886" t="s">
        <v>8201</v>
      </c>
      <c r="F242" s="1886" t="s">
        <v>1012</v>
      </c>
      <c r="G242" s="1886" t="s">
        <v>9955</v>
      </c>
      <c r="H242" s="1886" t="s">
        <v>29</v>
      </c>
      <c r="I242" s="2054" t="s">
        <v>128</v>
      </c>
      <c r="J242" s="2006" t="s">
        <v>188</v>
      </c>
      <c r="K242" s="2471" t="s">
        <v>56</v>
      </c>
      <c r="L242" s="2485">
        <v>0.81458333333333333</v>
      </c>
      <c r="M242" s="2485">
        <v>0.88888888888888884</v>
      </c>
      <c r="N242" s="1812" t="s">
        <v>33</v>
      </c>
      <c r="O242" s="2485">
        <v>0.80208333333333337</v>
      </c>
      <c r="P242" s="1812" t="s">
        <v>34</v>
      </c>
      <c r="Q242" s="1812" t="s">
        <v>34</v>
      </c>
      <c r="R242" s="1812" t="s">
        <v>36</v>
      </c>
      <c r="S242" s="1812" t="s">
        <v>600</v>
      </c>
      <c r="T242" s="1812" t="s">
        <v>36</v>
      </c>
      <c r="U242" s="1812" t="s">
        <v>33</v>
      </c>
      <c r="V242" s="2526">
        <f t="shared" si="3"/>
        <v>1.2499999999999956E-2</v>
      </c>
      <c r="W242" s="2006"/>
    </row>
    <row r="243" spans="1:23" s="2223" customFormat="1">
      <c r="A243" s="1801">
        <v>240</v>
      </c>
      <c r="B243" s="2006"/>
      <c r="C243" s="1886">
        <v>49785</v>
      </c>
      <c r="D243" s="2006" t="s">
        <v>15067</v>
      </c>
      <c r="E243" s="1886" t="s">
        <v>15090</v>
      </c>
      <c r="F243" s="1886" t="s">
        <v>810</v>
      </c>
      <c r="G243" s="1886" t="s">
        <v>28</v>
      </c>
      <c r="H243" s="1886" t="s">
        <v>29</v>
      </c>
      <c r="I243" s="2054" t="s">
        <v>1989</v>
      </c>
      <c r="J243" s="1812" t="s">
        <v>94</v>
      </c>
      <c r="K243" s="2471" t="s">
        <v>168</v>
      </c>
      <c r="L243" s="2485">
        <v>0.36805555555555558</v>
      </c>
      <c r="M243" s="2485">
        <v>0.39791666666666664</v>
      </c>
      <c r="N243" s="1812" t="s">
        <v>33</v>
      </c>
      <c r="O243" s="2485">
        <v>0.3611111111111111</v>
      </c>
      <c r="P243" s="1812" t="s">
        <v>34</v>
      </c>
      <c r="Q243" s="1812" t="s">
        <v>34</v>
      </c>
      <c r="R243" s="1812" t="s">
        <v>600</v>
      </c>
      <c r="S243" s="1812" t="s">
        <v>600</v>
      </c>
      <c r="T243" s="1812" t="s">
        <v>36</v>
      </c>
      <c r="U243" s="1812" t="s">
        <v>367</v>
      </c>
      <c r="V243" s="2526">
        <f t="shared" si="3"/>
        <v>6.9444444444444753E-3</v>
      </c>
      <c r="W243" s="2006"/>
    </row>
    <row r="244" spans="1:23" s="2223" customFormat="1">
      <c r="A244" s="1801">
        <v>241</v>
      </c>
      <c r="B244" s="2006"/>
      <c r="C244" s="1886">
        <v>234805</v>
      </c>
      <c r="D244" s="2006" t="s">
        <v>15067</v>
      </c>
      <c r="E244" s="1886" t="s">
        <v>15091</v>
      </c>
      <c r="F244" s="1886" t="s">
        <v>759</v>
      </c>
      <c r="G244" s="1886" t="s">
        <v>28</v>
      </c>
      <c r="H244" s="1886" t="s">
        <v>29</v>
      </c>
      <c r="I244" s="2054" t="s">
        <v>15092</v>
      </c>
      <c r="J244" s="1812" t="s">
        <v>94</v>
      </c>
      <c r="K244" s="2471" t="s">
        <v>180</v>
      </c>
      <c r="L244" s="2485">
        <v>0.40277777777777779</v>
      </c>
      <c r="M244" s="2485">
        <v>0.4375</v>
      </c>
      <c r="N244" s="1812" t="s">
        <v>33</v>
      </c>
      <c r="O244" s="2485">
        <v>0.39583333333333331</v>
      </c>
      <c r="P244" s="1812" t="s">
        <v>34</v>
      </c>
      <c r="Q244" s="1812" t="s">
        <v>34</v>
      </c>
      <c r="R244" s="1812" t="s">
        <v>600</v>
      </c>
      <c r="S244" s="1812" t="s">
        <v>600</v>
      </c>
      <c r="T244" s="1812" t="s">
        <v>36</v>
      </c>
      <c r="U244" s="1812" t="s">
        <v>367</v>
      </c>
      <c r="V244" s="2526">
        <f t="shared" si="3"/>
        <v>6.9444444444444753E-3</v>
      </c>
      <c r="W244" s="2006"/>
    </row>
    <row r="245" spans="1:23" s="2223" customFormat="1">
      <c r="A245" s="1801">
        <v>242</v>
      </c>
      <c r="B245" s="2006">
        <v>4629</v>
      </c>
      <c r="C245" s="2008">
        <v>78124</v>
      </c>
      <c r="D245" s="2006" t="s">
        <v>15067</v>
      </c>
      <c r="E245" s="2008" t="s">
        <v>15093</v>
      </c>
      <c r="F245" s="1886" t="s">
        <v>15094</v>
      </c>
      <c r="G245" s="2054" t="s">
        <v>13630</v>
      </c>
      <c r="H245" s="1886" t="s">
        <v>92</v>
      </c>
      <c r="I245" s="2054" t="s">
        <v>15095</v>
      </c>
      <c r="J245" s="1812" t="s">
        <v>31</v>
      </c>
      <c r="K245" s="2027" t="s">
        <v>4671</v>
      </c>
      <c r="L245" s="2055">
        <v>0.46458333333333335</v>
      </c>
      <c r="M245" s="2055">
        <v>0.48958333333333331</v>
      </c>
      <c r="N245" s="1812" t="s">
        <v>33</v>
      </c>
      <c r="O245" s="2055">
        <v>0.45833333333333331</v>
      </c>
      <c r="P245" s="1812" t="s">
        <v>34</v>
      </c>
      <c r="Q245" s="1812" t="s">
        <v>34</v>
      </c>
      <c r="R245" s="1812" t="s">
        <v>600</v>
      </c>
      <c r="S245" s="1812" t="s">
        <v>600</v>
      </c>
      <c r="T245" s="1812" t="s">
        <v>36</v>
      </c>
      <c r="U245" s="1812" t="s">
        <v>367</v>
      </c>
      <c r="V245" s="2526">
        <f t="shared" si="3"/>
        <v>6.2500000000000333E-3</v>
      </c>
      <c r="W245" s="1830">
        <v>7011328337</v>
      </c>
    </row>
    <row r="246" spans="1:23" s="1810" customFormat="1">
      <c r="A246" s="1801">
        <v>243</v>
      </c>
      <c r="B246" s="1801">
        <v>4633</v>
      </c>
      <c r="C246" s="1830">
        <v>229903</v>
      </c>
      <c r="D246" s="1801" t="s">
        <v>15067</v>
      </c>
      <c r="E246" s="1830" t="s">
        <v>15096</v>
      </c>
      <c r="F246" s="2671" t="s">
        <v>1757</v>
      </c>
      <c r="G246" s="2054" t="s">
        <v>13630</v>
      </c>
      <c r="H246" s="1886" t="s">
        <v>92</v>
      </c>
      <c r="I246" s="2054" t="s">
        <v>15097</v>
      </c>
      <c r="J246" s="1801" t="s">
        <v>31</v>
      </c>
      <c r="K246" s="1802" t="s">
        <v>274</v>
      </c>
      <c r="L246" s="1807">
        <v>0.44791666666666669</v>
      </c>
      <c r="M246" s="1807">
        <v>0.55069444444444449</v>
      </c>
      <c r="N246" s="1801" t="s">
        <v>33</v>
      </c>
      <c r="O246" s="1807">
        <v>0.53125</v>
      </c>
      <c r="P246" s="1812" t="s">
        <v>34</v>
      </c>
      <c r="Q246" s="1812" t="s">
        <v>34</v>
      </c>
      <c r="R246" s="1801" t="s">
        <v>600</v>
      </c>
      <c r="S246" s="1801" t="s">
        <v>600</v>
      </c>
      <c r="T246" s="1801" t="s">
        <v>112</v>
      </c>
      <c r="U246" s="1801" t="s">
        <v>367</v>
      </c>
      <c r="V246" s="952" t="s">
        <v>3950</v>
      </c>
      <c r="W246" s="1830">
        <v>9419124328</v>
      </c>
    </row>
    <row r="247" spans="1:23" s="1810" customFormat="1">
      <c r="A247" s="1801">
        <v>244</v>
      </c>
      <c r="B247" s="1801">
        <v>4647</v>
      </c>
      <c r="C247" s="1830">
        <v>233436</v>
      </c>
      <c r="D247" s="1801" t="s">
        <v>15067</v>
      </c>
      <c r="E247" s="1830" t="s">
        <v>11902</v>
      </c>
      <c r="F247" s="2671" t="s">
        <v>1826</v>
      </c>
      <c r="G247" s="2054" t="s">
        <v>13630</v>
      </c>
      <c r="H247" s="1886" t="s">
        <v>92</v>
      </c>
      <c r="I247" s="1886" t="s">
        <v>15098</v>
      </c>
      <c r="J247" s="1801" t="s">
        <v>31</v>
      </c>
      <c r="K247" s="1802" t="s">
        <v>8192</v>
      </c>
      <c r="L247" s="1807">
        <v>0.59722222222222221</v>
      </c>
      <c r="M247" s="1807">
        <v>0.60416666666666663</v>
      </c>
      <c r="N247" s="1801" t="s">
        <v>33</v>
      </c>
      <c r="O247" s="1807">
        <v>0.59027777777777779</v>
      </c>
      <c r="P247" s="1812" t="s">
        <v>34</v>
      </c>
      <c r="Q247" s="1812" t="s">
        <v>34</v>
      </c>
      <c r="R247" s="1801" t="s">
        <v>600</v>
      </c>
      <c r="S247" s="1801" t="s">
        <v>600</v>
      </c>
      <c r="T247" s="1801" t="s">
        <v>36</v>
      </c>
      <c r="U247" s="1801" t="s">
        <v>367</v>
      </c>
      <c r="V247" s="2526">
        <f t="shared" si="3"/>
        <v>6.9444444444444198E-3</v>
      </c>
      <c r="W247" s="1830">
        <v>8368779878</v>
      </c>
    </row>
    <row r="248" spans="1:23" s="1810" customFormat="1">
      <c r="A248" s="1801">
        <v>245</v>
      </c>
      <c r="B248" s="1801">
        <v>4535</v>
      </c>
      <c r="C248" s="1898">
        <v>231713</v>
      </c>
      <c r="D248" s="1802" t="s">
        <v>15099</v>
      </c>
      <c r="E248" s="1898" t="s">
        <v>15100</v>
      </c>
      <c r="F248" s="2541" t="s">
        <v>15101</v>
      </c>
      <c r="G248" s="1998" t="s">
        <v>773</v>
      </c>
      <c r="H248" s="1998" t="s">
        <v>3346</v>
      </c>
      <c r="I248" s="2758" t="s">
        <v>100</v>
      </c>
      <c r="J248" s="1801" t="s">
        <v>31</v>
      </c>
      <c r="K248" s="1802" t="s">
        <v>3800</v>
      </c>
      <c r="L248" s="1807">
        <v>0.40833333333333333</v>
      </c>
      <c r="M248" s="1807">
        <v>0.55555555555555558</v>
      </c>
      <c r="N248" s="1801" t="s">
        <v>33</v>
      </c>
      <c r="O248" s="1807">
        <v>0.38541666666666669</v>
      </c>
      <c r="P248" s="1812" t="s">
        <v>34</v>
      </c>
      <c r="Q248" s="1812" t="s">
        <v>34</v>
      </c>
      <c r="R248" s="1801" t="s">
        <v>600</v>
      </c>
      <c r="S248" s="1801" t="s">
        <v>600</v>
      </c>
      <c r="T248" s="1801" t="s">
        <v>36</v>
      </c>
      <c r="U248" s="1801" t="s">
        <v>367</v>
      </c>
      <c r="V248" s="2526">
        <f t="shared" si="3"/>
        <v>2.2916666666666641E-2</v>
      </c>
      <c r="W248" s="1801"/>
    </row>
    <row r="249" spans="1:23" s="1810" customFormat="1">
      <c r="A249" s="1801">
        <v>246</v>
      </c>
      <c r="B249" s="1801">
        <v>4521</v>
      </c>
      <c r="C249" s="1898">
        <v>233597</v>
      </c>
      <c r="D249" s="1801" t="s">
        <v>15099</v>
      </c>
      <c r="E249" s="1898" t="s">
        <v>15102</v>
      </c>
      <c r="F249" s="2541" t="s">
        <v>623</v>
      </c>
      <c r="G249" s="1998" t="s">
        <v>401</v>
      </c>
      <c r="H249" s="1998" t="s">
        <v>237</v>
      </c>
      <c r="I249" s="2758" t="s">
        <v>15103</v>
      </c>
      <c r="J249" s="1801" t="s">
        <v>31</v>
      </c>
      <c r="K249" s="1802" t="s">
        <v>8763</v>
      </c>
      <c r="L249" s="1807">
        <v>0.43055555555555558</v>
      </c>
      <c r="M249" s="1807">
        <v>0.625</v>
      </c>
      <c r="N249" s="1801" t="s">
        <v>33</v>
      </c>
      <c r="O249" s="1807">
        <v>0.4236111111111111</v>
      </c>
      <c r="P249" s="1812" t="s">
        <v>34</v>
      </c>
      <c r="Q249" s="1812" t="s">
        <v>34</v>
      </c>
      <c r="R249" s="1801" t="s">
        <v>600</v>
      </c>
      <c r="S249" s="1801" t="s">
        <v>600</v>
      </c>
      <c r="T249" s="1801" t="s">
        <v>36</v>
      </c>
      <c r="U249" s="1801" t="s">
        <v>367</v>
      </c>
      <c r="V249" s="2526">
        <f t="shared" si="3"/>
        <v>6.9444444444444753E-3</v>
      </c>
      <c r="W249" s="1801"/>
    </row>
    <row r="250" spans="1:23" s="1810" customFormat="1" ht="30.75">
      <c r="A250" s="1801">
        <v>247</v>
      </c>
      <c r="B250" s="1801">
        <v>4526</v>
      </c>
      <c r="C250" s="1898">
        <v>231249</v>
      </c>
      <c r="D250" s="1801" t="s">
        <v>15099</v>
      </c>
      <c r="E250" s="1898" t="s">
        <v>15104</v>
      </c>
      <c r="F250" s="2541" t="s">
        <v>192</v>
      </c>
      <c r="G250" s="1998" t="s">
        <v>10640</v>
      </c>
      <c r="H250" s="1998" t="s">
        <v>9120</v>
      </c>
      <c r="I250" s="2760" t="s">
        <v>15047</v>
      </c>
      <c r="J250" s="1801" t="s">
        <v>31</v>
      </c>
      <c r="K250" s="1802" t="s">
        <v>9670</v>
      </c>
      <c r="L250" s="1807">
        <v>0.3527777777777778</v>
      </c>
      <c r="M250" s="1807">
        <v>0.8125</v>
      </c>
      <c r="N250" s="1801" t="s">
        <v>33</v>
      </c>
      <c r="O250" s="1807">
        <v>0.34722222222222221</v>
      </c>
      <c r="P250" s="1812" t="s">
        <v>34</v>
      </c>
      <c r="Q250" s="1812" t="s">
        <v>34</v>
      </c>
      <c r="R250" s="1801" t="s">
        <v>600</v>
      </c>
      <c r="S250" s="1801" t="s">
        <v>600</v>
      </c>
      <c r="T250" s="1801" t="s">
        <v>36</v>
      </c>
      <c r="U250" s="1801" t="s">
        <v>367</v>
      </c>
      <c r="V250" s="2526">
        <f t="shared" si="3"/>
        <v>5.5555555555555913E-3</v>
      </c>
      <c r="W250" s="1801"/>
    </row>
    <row r="251" spans="1:23" s="1810" customFormat="1" ht="30.75">
      <c r="A251" s="1801">
        <v>248</v>
      </c>
      <c r="B251" s="1801"/>
      <c r="C251" s="1898">
        <v>69605</v>
      </c>
      <c r="D251" s="1801" t="s">
        <v>15099</v>
      </c>
      <c r="E251" s="1898" t="s">
        <v>15105</v>
      </c>
      <c r="F251" s="2541" t="s">
        <v>53</v>
      </c>
      <c r="G251" s="1998" t="s">
        <v>462</v>
      </c>
      <c r="H251" s="1998" t="s">
        <v>463</v>
      </c>
      <c r="I251" s="2760" t="s">
        <v>15106</v>
      </c>
      <c r="J251" s="1801" t="s">
        <v>31</v>
      </c>
      <c r="K251" s="1802" t="s">
        <v>8508</v>
      </c>
      <c r="L251" s="1807">
        <v>0.39305555555555555</v>
      </c>
      <c r="M251" s="1807">
        <v>0.49305555555555558</v>
      </c>
      <c r="N251" s="1801" t="s">
        <v>33</v>
      </c>
      <c r="O251" s="1807">
        <v>0.38541666666666669</v>
      </c>
      <c r="P251" s="1812" t="s">
        <v>34</v>
      </c>
      <c r="Q251" s="1812" t="s">
        <v>34</v>
      </c>
      <c r="R251" s="1801" t="s">
        <v>600</v>
      </c>
      <c r="S251" s="1801" t="s">
        <v>600</v>
      </c>
      <c r="T251" s="1801" t="s">
        <v>36</v>
      </c>
      <c r="U251" s="1801" t="s">
        <v>367</v>
      </c>
      <c r="V251" s="2526">
        <f t="shared" si="3"/>
        <v>7.6388888888888618E-3</v>
      </c>
      <c r="W251" s="1801"/>
    </row>
    <row r="252" spans="1:23" s="1810" customFormat="1">
      <c r="A252" s="1801">
        <v>249</v>
      </c>
      <c r="B252" s="1801"/>
      <c r="C252" s="1898">
        <v>231692</v>
      </c>
      <c r="D252" s="1801" t="s">
        <v>15099</v>
      </c>
      <c r="E252" s="1898" t="s">
        <v>15107</v>
      </c>
      <c r="F252" s="2541" t="s">
        <v>587</v>
      </c>
      <c r="G252" s="1998" t="s">
        <v>462</v>
      </c>
      <c r="H252" s="1998" t="s">
        <v>463</v>
      </c>
      <c r="I252" s="2760" t="s">
        <v>15108</v>
      </c>
      <c r="J252" s="1801" t="s">
        <v>31</v>
      </c>
      <c r="K252" s="1802" t="s">
        <v>860</v>
      </c>
      <c r="L252" s="1807">
        <v>0.50902777777777775</v>
      </c>
      <c r="M252" s="1807">
        <v>0.59027777777777779</v>
      </c>
      <c r="N252" s="1801" t="s">
        <v>33</v>
      </c>
      <c r="O252" s="1807">
        <v>0.50347222222222221</v>
      </c>
      <c r="P252" s="1812" t="s">
        <v>34</v>
      </c>
      <c r="Q252" s="1812" t="s">
        <v>34</v>
      </c>
      <c r="R252" s="1801" t="s">
        <v>600</v>
      </c>
      <c r="S252" s="1801" t="s">
        <v>600</v>
      </c>
      <c r="T252" s="1801" t="s">
        <v>36</v>
      </c>
      <c r="U252" s="1801" t="s">
        <v>367</v>
      </c>
      <c r="V252" s="2526">
        <f t="shared" si="3"/>
        <v>5.5555555555555358E-3</v>
      </c>
      <c r="W252" s="1801"/>
    </row>
    <row r="253" spans="1:23" s="1810" customFormat="1" ht="30.75">
      <c r="A253" s="1801">
        <v>250</v>
      </c>
      <c r="B253" s="1801"/>
      <c r="C253" s="1898">
        <v>18030</v>
      </c>
      <c r="D253" s="1801" t="s">
        <v>15099</v>
      </c>
      <c r="E253" s="1898" t="s">
        <v>15109</v>
      </c>
      <c r="F253" s="2541" t="s">
        <v>53</v>
      </c>
      <c r="G253" s="1998" t="s">
        <v>462</v>
      </c>
      <c r="H253" s="1998" t="s">
        <v>463</v>
      </c>
      <c r="I253" s="2760" t="s">
        <v>15110</v>
      </c>
      <c r="J253" s="1801" t="s">
        <v>31</v>
      </c>
      <c r="K253" s="1802" t="s">
        <v>189</v>
      </c>
      <c r="L253" s="1807">
        <v>0.59166666666666667</v>
      </c>
      <c r="M253" s="1807">
        <v>0.74305555555555558</v>
      </c>
      <c r="N253" s="1801" t="s">
        <v>33</v>
      </c>
      <c r="O253" s="1807">
        <v>0.58333333333333337</v>
      </c>
      <c r="P253" s="1812" t="s">
        <v>34</v>
      </c>
      <c r="Q253" s="1812" t="s">
        <v>34</v>
      </c>
      <c r="R253" s="1801" t="s">
        <v>600</v>
      </c>
      <c r="S253" s="1801" t="s">
        <v>600</v>
      </c>
      <c r="T253" s="1801" t="s">
        <v>36</v>
      </c>
      <c r="U253" s="1801" t="s">
        <v>367</v>
      </c>
      <c r="V253" s="2526">
        <f t="shared" si="3"/>
        <v>8.3333333333333037E-3</v>
      </c>
      <c r="W253" s="1801"/>
    </row>
    <row r="254" spans="1:23" s="1810" customFormat="1">
      <c r="A254" s="1801">
        <v>251</v>
      </c>
      <c r="B254" s="1801"/>
      <c r="C254" s="1898">
        <v>215294</v>
      </c>
      <c r="D254" s="1801" t="s">
        <v>15099</v>
      </c>
      <c r="E254" s="1898" t="s">
        <v>13525</v>
      </c>
      <c r="F254" s="2541" t="s">
        <v>475</v>
      </c>
      <c r="G254" s="1998" t="s">
        <v>8197</v>
      </c>
      <c r="H254" s="1998" t="s">
        <v>215</v>
      </c>
      <c r="I254" s="2758" t="s">
        <v>8836</v>
      </c>
      <c r="J254" s="1801" t="s">
        <v>31</v>
      </c>
      <c r="K254" s="1802" t="s">
        <v>651</v>
      </c>
      <c r="L254" s="1807">
        <v>0.40069444444444446</v>
      </c>
      <c r="M254" s="1807">
        <v>0.4861111111111111</v>
      </c>
      <c r="N254" s="1801" t="s">
        <v>219</v>
      </c>
      <c r="O254" s="1807">
        <v>0.3888888888888889</v>
      </c>
      <c r="P254" s="1812" t="s">
        <v>34</v>
      </c>
      <c r="Q254" s="1812" t="s">
        <v>34</v>
      </c>
      <c r="R254" s="1801" t="s">
        <v>600</v>
      </c>
      <c r="S254" s="1801" t="s">
        <v>600</v>
      </c>
      <c r="T254" s="1801" t="s">
        <v>36</v>
      </c>
      <c r="U254" s="1801" t="s">
        <v>367</v>
      </c>
      <c r="V254" s="2526">
        <f t="shared" si="3"/>
        <v>1.1805555555555569E-2</v>
      </c>
      <c r="W254" s="1801"/>
    </row>
    <row r="255" spans="1:23" s="1810" customFormat="1">
      <c r="A255" s="1801">
        <v>252</v>
      </c>
      <c r="B255" s="1801">
        <v>4550</v>
      </c>
      <c r="C255" s="1898">
        <v>231207</v>
      </c>
      <c r="D255" s="1801" t="s">
        <v>15099</v>
      </c>
      <c r="E255" s="1898" t="s">
        <v>15111</v>
      </c>
      <c r="F255" s="2541" t="s">
        <v>524</v>
      </c>
      <c r="G255" s="1998" t="s">
        <v>8197</v>
      </c>
      <c r="H255" s="1998" t="s">
        <v>215</v>
      </c>
      <c r="I255" s="2760" t="s">
        <v>2814</v>
      </c>
      <c r="J255" s="1801" t="s">
        <v>31</v>
      </c>
      <c r="K255" s="1802" t="s">
        <v>885</v>
      </c>
      <c r="L255" s="1807">
        <v>0.48958333333333331</v>
      </c>
      <c r="M255" s="1807">
        <v>0.58958333333333335</v>
      </c>
      <c r="N255" s="1801" t="s">
        <v>219</v>
      </c>
      <c r="O255" s="1807">
        <v>0.47916666666666669</v>
      </c>
      <c r="P255" s="1812" t="s">
        <v>34</v>
      </c>
      <c r="Q255" s="1812" t="s">
        <v>34</v>
      </c>
      <c r="R255" s="1801" t="s">
        <v>600</v>
      </c>
      <c r="S255" s="1801" t="s">
        <v>600</v>
      </c>
      <c r="T255" s="1801" t="s">
        <v>36</v>
      </c>
      <c r="U255" s="1801" t="s">
        <v>367</v>
      </c>
      <c r="V255" s="2526">
        <f t="shared" si="3"/>
        <v>1.041666666666663E-2</v>
      </c>
      <c r="W255" s="1801"/>
    </row>
    <row r="256" spans="1:23" s="1810" customFormat="1">
      <c r="A256" s="1801">
        <v>253</v>
      </c>
      <c r="B256" s="1801"/>
      <c r="C256" s="1898">
        <v>231894</v>
      </c>
      <c r="D256" s="1801" t="s">
        <v>15099</v>
      </c>
      <c r="E256" s="1898" t="s">
        <v>15112</v>
      </c>
      <c r="F256" s="2541" t="s">
        <v>563</v>
      </c>
      <c r="G256" s="1998" t="s">
        <v>8197</v>
      </c>
      <c r="H256" s="1998" t="s">
        <v>215</v>
      </c>
      <c r="I256" s="2758" t="s">
        <v>805</v>
      </c>
      <c r="J256" s="1801" t="s">
        <v>31</v>
      </c>
      <c r="K256" s="1802" t="s">
        <v>398</v>
      </c>
      <c r="L256" s="1807">
        <v>0.59722222222222221</v>
      </c>
      <c r="M256" s="1807">
        <v>0.68055555555555558</v>
      </c>
      <c r="N256" s="1801" t="s">
        <v>219</v>
      </c>
      <c r="O256" s="1807">
        <v>0.59027777777777779</v>
      </c>
      <c r="P256" s="1812" t="s">
        <v>34</v>
      </c>
      <c r="Q256" s="1812" t="s">
        <v>34</v>
      </c>
      <c r="R256" s="1801" t="s">
        <v>600</v>
      </c>
      <c r="S256" s="1801" t="s">
        <v>600</v>
      </c>
      <c r="T256" s="1801" t="s">
        <v>36</v>
      </c>
      <c r="U256" s="1801" t="s">
        <v>367</v>
      </c>
      <c r="V256" s="2526">
        <f t="shared" si="3"/>
        <v>6.9444444444444198E-3</v>
      </c>
      <c r="W256" s="1801"/>
    </row>
    <row r="257" spans="1:23" s="1810" customFormat="1">
      <c r="A257" s="1801">
        <v>254</v>
      </c>
      <c r="B257" s="1801"/>
      <c r="C257" s="1898">
        <v>231211</v>
      </c>
      <c r="D257" s="1801" t="s">
        <v>15099</v>
      </c>
      <c r="E257" s="1898" t="s">
        <v>15113</v>
      </c>
      <c r="F257" s="2541" t="s">
        <v>475</v>
      </c>
      <c r="G257" s="1998" t="s">
        <v>8197</v>
      </c>
      <c r="H257" s="1998" t="s">
        <v>215</v>
      </c>
      <c r="I257" s="2758" t="s">
        <v>15114</v>
      </c>
      <c r="J257" s="1801" t="s">
        <v>31</v>
      </c>
      <c r="K257" s="1802" t="s">
        <v>943</v>
      </c>
      <c r="L257" s="1807">
        <v>0.6875</v>
      </c>
      <c r="M257" s="1807">
        <v>0.71527777777777779</v>
      </c>
      <c r="N257" s="1801" t="s">
        <v>219</v>
      </c>
      <c r="O257" s="1807">
        <v>0.67708333333333337</v>
      </c>
      <c r="P257" s="1812" t="s">
        <v>34</v>
      </c>
      <c r="Q257" s="1812" t="s">
        <v>34</v>
      </c>
      <c r="R257" s="1801" t="s">
        <v>600</v>
      </c>
      <c r="S257" s="1801" t="s">
        <v>600</v>
      </c>
      <c r="T257" s="1801" t="s">
        <v>36</v>
      </c>
      <c r="U257" s="1801" t="s">
        <v>367</v>
      </c>
      <c r="V257" s="2526">
        <f t="shared" si="3"/>
        <v>1.041666666666663E-2</v>
      </c>
      <c r="W257" s="1801"/>
    </row>
    <row r="258" spans="1:23" s="1810" customFormat="1">
      <c r="A258" s="1801">
        <v>255</v>
      </c>
      <c r="B258" s="1801"/>
      <c r="C258" s="1898">
        <v>62872</v>
      </c>
      <c r="D258" s="1801" t="s">
        <v>15099</v>
      </c>
      <c r="E258" s="1898" t="s">
        <v>15115</v>
      </c>
      <c r="F258" s="2541" t="s">
        <v>547</v>
      </c>
      <c r="G258" s="1998" t="s">
        <v>28</v>
      </c>
      <c r="H258" s="1998" t="s">
        <v>29</v>
      </c>
      <c r="I258" s="2760" t="s">
        <v>110</v>
      </c>
      <c r="J258" s="1801" t="s">
        <v>31</v>
      </c>
      <c r="K258" s="1802" t="s">
        <v>398</v>
      </c>
      <c r="L258" s="1807">
        <v>0.55555555555555558</v>
      </c>
      <c r="M258" s="1807">
        <v>0.60902777777777772</v>
      </c>
      <c r="N258" s="1801" t="s">
        <v>33</v>
      </c>
      <c r="O258" s="1807">
        <v>0.54861111111111116</v>
      </c>
      <c r="P258" s="1812" t="s">
        <v>34</v>
      </c>
      <c r="Q258" s="1812" t="s">
        <v>34</v>
      </c>
      <c r="R258" s="1812" t="s">
        <v>36</v>
      </c>
      <c r="S258" s="1812" t="s">
        <v>600</v>
      </c>
      <c r="T258" s="1812" t="s">
        <v>36</v>
      </c>
      <c r="U258" s="1812" t="s">
        <v>33</v>
      </c>
      <c r="V258" s="2526">
        <f t="shared" si="3"/>
        <v>6.9444444444444198E-3</v>
      </c>
      <c r="W258" s="1801"/>
    </row>
    <row r="259" spans="1:23" s="1810" customFormat="1">
      <c r="A259" s="1801">
        <v>256</v>
      </c>
      <c r="B259" s="1801"/>
      <c r="C259" s="1898">
        <v>227360</v>
      </c>
      <c r="D259" s="1801" t="s">
        <v>15099</v>
      </c>
      <c r="E259" s="1898" t="s">
        <v>15116</v>
      </c>
      <c r="F259" s="2541" t="s">
        <v>4648</v>
      </c>
      <c r="G259" s="2482" t="s">
        <v>14280</v>
      </c>
      <c r="H259" s="1998" t="s">
        <v>92</v>
      </c>
      <c r="I259" s="2760" t="s">
        <v>15117</v>
      </c>
      <c r="J259" s="1801" t="s">
        <v>31</v>
      </c>
      <c r="K259" s="1802" t="s">
        <v>1042</v>
      </c>
      <c r="L259" s="1807">
        <v>0.61944444444444446</v>
      </c>
      <c r="M259" s="1807">
        <v>0.65972222222222221</v>
      </c>
      <c r="N259" s="1801" t="s">
        <v>33</v>
      </c>
      <c r="O259" s="1807">
        <v>0.61458333333333337</v>
      </c>
      <c r="P259" s="1812" t="s">
        <v>34</v>
      </c>
      <c r="Q259" s="1812" t="s">
        <v>34</v>
      </c>
      <c r="R259" s="1812" t="s">
        <v>36</v>
      </c>
      <c r="S259" s="1812" t="s">
        <v>600</v>
      </c>
      <c r="T259" s="1812" t="s">
        <v>36</v>
      </c>
      <c r="U259" s="1812" t="s">
        <v>33</v>
      </c>
      <c r="V259" s="2526">
        <f t="shared" si="3"/>
        <v>4.8611111111110938E-3</v>
      </c>
      <c r="W259" s="1801"/>
    </row>
    <row r="260" spans="1:23" s="1810" customFormat="1">
      <c r="A260" s="1801">
        <v>257</v>
      </c>
      <c r="B260" s="1801">
        <v>4544</v>
      </c>
      <c r="C260" s="1898">
        <v>184026</v>
      </c>
      <c r="D260" s="1801" t="s">
        <v>15099</v>
      </c>
      <c r="E260" s="1898" t="s">
        <v>10340</v>
      </c>
      <c r="F260" s="2541" t="s">
        <v>103</v>
      </c>
      <c r="G260" s="1998" t="s">
        <v>11467</v>
      </c>
      <c r="H260" s="1998" t="s">
        <v>41</v>
      </c>
      <c r="I260" s="2758" t="s">
        <v>15118</v>
      </c>
      <c r="J260" s="1801" t="s">
        <v>31</v>
      </c>
      <c r="K260" s="1802" t="s">
        <v>8084</v>
      </c>
      <c r="L260" s="1807">
        <v>0.40069444444444446</v>
      </c>
      <c r="M260" s="1807">
        <v>0.60833333333333328</v>
      </c>
      <c r="N260" s="1801" t="s">
        <v>33</v>
      </c>
      <c r="O260" s="1807">
        <v>0.39583333333333331</v>
      </c>
      <c r="P260" s="1812" t="s">
        <v>34</v>
      </c>
      <c r="Q260" s="1812" t="s">
        <v>34</v>
      </c>
      <c r="R260" s="1801" t="s">
        <v>600</v>
      </c>
      <c r="S260" s="1801" t="s">
        <v>600</v>
      </c>
      <c r="T260" s="1801" t="s">
        <v>36</v>
      </c>
      <c r="U260" s="1801" t="s">
        <v>367</v>
      </c>
      <c r="V260" s="2526">
        <f t="shared" si="3"/>
        <v>4.8611111111111494E-3</v>
      </c>
      <c r="W260" s="1801"/>
    </row>
    <row r="261" spans="1:23" s="1810" customFormat="1">
      <c r="A261" s="1801">
        <v>258</v>
      </c>
      <c r="B261" s="1801"/>
      <c r="C261" s="1898">
        <v>30975</v>
      </c>
      <c r="D261" s="1801" t="s">
        <v>15099</v>
      </c>
      <c r="E261" s="1898" t="s">
        <v>15119</v>
      </c>
      <c r="F261" s="2541" t="s">
        <v>122</v>
      </c>
      <c r="G261" s="1998" t="s">
        <v>11467</v>
      </c>
      <c r="H261" s="1998" t="s">
        <v>41</v>
      </c>
      <c r="I261" s="2760" t="s">
        <v>4690</v>
      </c>
      <c r="J261" s="1801" t="s">
        <v>31</v>
      </c>
      <c r="K261" s="1802" t="s">
        <v>6965</v>
      </c>
      <c r="L261" s="1807">
        <v>0.64583333333333337</v>
      </c>
      <c r="M261" s="1807">
        <v>0.75</v>
      </c>
      <c r="N261" s="1801" t="s">
        <v>33</v>
      </c>
      <c r="O261" s="1807">
        <v>0.63541666666666663</v>
      </c>
      <c r="P261" s="1812" t="s">
        <v>34</v>
      </c>
      <c r="Q261" s="1812" t="s">
        <v>34</v>
      </c>
      <c r="R261" s="1801" t="s">
        <v>600</v>
      </c>
      <c r="S261" s="1801" t="s">
        <v>600</v>
      </c>
      <c r="T261" s="1801" t="s">
        <v>36</v>
      </c>
      <c r="U261" s="1801" t="s">
        <v>367</v>
      </c>
      <c r="V261" s="2526">
        <f t="shared" si="3"/>
        <v>1.0416666666666741E-2</v>
      </c>
      <c r="W261" s="1801"/>
    </row>
    <row r="262" spans="1:23" s="1810" customFormat="1">
      <c r="A262" s="1801">
        <v>259</v>
      </c>
      <c r="B262" s="1801"/>
      <c r="C262" s="1898">
        <v>233545</v>
      </c>
      <c r="D262" s="1801" t="s">
        <v>15099</v>
      </c>
      <c r="E262" s="1898" t="s">
        <v>15120</v>
      </c>
      <c r="F262" s="2541" t="s">
        <v>1091</v>
      </c>
      <c r="G262" s="1998" t="s">
        <v>1553</v>
      </c>
      <c r="H262" s="1998" t="s">
        <v>947</v>
      </c>
      <c r="I262" s="2758" t="s">
        <v>8526</v>
      </c>
      <c r="J262" s="1801" t="s">
        <v>31</v>
      </c>
      <c r="K262" s="1802" t="s">
        <v>9012</v>
      </c>
      <c r="L262" s="1807">
        <v>0.39583333333333331</v>
      </c>
      <c r="M262" s="1807">
        <v>0.47222222222222221</v>
      </c>
      <c r="N262" s="1801" t="s">
        <v>33</v>
      </c>
      <c r="O262" s="1807">
        <v>0.3923611111111111</v>
      </c>
      <c r="P262" s="1812" t="s">
        <v>34</v>
      </c>
      <c r="Q262" s="1812" t="s">
        <v>34</v>
      </c>
      <c r="R262" s="1812" t="s">
        <v>36</v>
      </c>
      <c r="S262" s="1812" t="s">
        <v>600</v>
      </c>
      <c r="T262" s="1812" t="s">
        <v>36</v>
      </c>
      <c r="U262" s="1812" t="s">
        <v>33</v>
      </c>
      <c r="V262" s="2526">
        <f t="shared" si="3"/>
        <v>3.4722222222222099E-3</v>
      </c>
      <c r="W262" s="1801"/>
    </row>
    <row r="263" spans="1:23" s="1810" customFormat="1">
      <c r="A263" s="1801">
        <v>260</v>
      </c>
      <c r="B263" s="1801"/>
      <c r="C263" s="1898">
        <v>41517</v>
      </c>
      <c r="D263" s="1801" t="s">
        <v>15099</v>
      </c>
      <c r="E263" s="1898" t="s">
        <v>15121</v>
      </c>
      <c r="F263" s="2541" t="s">
        <v>1714</v>
      </c>
      <c r="G263" s="2482" t="s">
        <v>14280</v>
      </c>
      <c r="H263" s="1998" t="s">
        <v>92</v>
      </c>
      <c r="I263" s="2758" t="s">
        <v>15122</v>
      </c>
      <c r="J263" s="1801" t="s">
        <v>31</v>
      </c>
      <c r="K263" s="2399" t="s">
        <v>398</v>
      </c>
      <c r="L263" s="1807">
        <v>0.4861111111111111</v>
      </c>
      <c r="M263" s="1807">
        <v>0.58402777777777781</v>
      </c>
      <c r="N263" s="1801" t="s">
        <v>33</v>
      </c>
      <c r="O263" s="1807">
        <v>0.47916666666666669</v>
      </c>
      <c r="P263" s="1812" t="s">
        <v>34</v>
      </c>
      <c r="Q263" s="1812" t="s">
        <v>34</v>
      </c>
      <c r="R263" s="1812" t="s">
        <v>36</v>
      </c>
      <c r="S263" s="1812" t="s">
        <v>600</v>
      </c>
      <c r="T263" s="1812" t="s">
        <v>36</v>
      </c>
      <c r="U263" s="1812" t="s">
        <v>33</v>
      </c>
      <c r="V263" s="2526">
        <f t="shared" si="3"/>
        <v>6.9444444444444198E-3</v>
      </c>
      <c r="W263" s="1801"/>
    </row>
    <row r="264" spans="1:23" s="1810" customFormat="1">
      <c r="A264" s="1801">
        <v>261</v>
      </c>
      <c r="B264" s="1801"/>
      <c r="C264" s="1898">
        <v>156147</v>
      </c>
      <c r="D264" s="1801" t="s">
        <v>15099</v>
      </c>
      <c r="E264" s="1898" t="s">
        <v>15123</v>
      </c>
      <c r="F264" s="2541" t="s">
        <v>1577</v>
      </c>
      <c r="G264" s="2482" t="s">
        <v>14280</v>
      </c>
      <c r="H264" s="1998" t="s">
        <v>92</v>
      </c>
      <c r="I264" s="2760" t="s">
        <v>2124</v>
      </c>
      <c r="J264" s="1801" t="s">
        <v>31</v>
      </c>
      <c r="K264" s="2391" t="s">
        <v>885</v>
      </c>
      <c r="L264" s="1807">
        <v>0.60138888888888886</v>
      </c>
      <c r="M264" s="1807">
        <v>0.65972222222222221</v>
      </c>
      <c r="N264" s="1801" t="s">
        <v>33</v>
      </c>
      <c r="O264" s="1807">
        <v>0.59375</v>
      </c>
      <c r="P264" s="1812" t="s">
        <v>34</v>
      </c>
      <c r="Q264" s="1812" t="s">
        <v>34</v>
      </c>
      <c r="R264" s="1812" t="s">
        <v>36</v>
      </c>
      <c r="S264" s="1812" t="s">
        <v>600</v>
      </c>
      <c r="T264" s="1812" t="s">
        <v>36</v>
      </c>
      <c r="U264" s="1812" t="s">
        <v>33</v>
      </c>
      <c r="V264" s="2526">
        <f t="shared" si="3"/>
        <v>7.6388888888888618E-3</v>
      </c>
      <c r="W264" s="1801"/>
    </row>
    <row r="265" spans="1:23" s="1810" customFormat="1">
      <c r="A265" s="1801">
        <v>262</v>
      </c>
      <c r="B265" s="1801"/>
      <c r="C265" s="1898">
        <v>230148</v>
      </c>
      <c r="D265" s="1801" t="s">
        <v>15099</v>
      </c>
      <c r="E265" s="1898" t="s">
        <v>15124</v>
      </c>
      <c r="F265" s="2541" t="s">
        <v>204</v>
      </c>
      <c r="G265" s="1998" t="s">
        <v>14280</v>
      </c>
      <c r="H265" s="1998" t="s">
        <v>92</v>
      </c>
      <c r="I265" s="2760" t="s">
        <v>15122</v>
      </c>
      <c r="J265" s="1801" t="s">
        <v>31</v>
      </c>
      <c r="K265" s="2391" t="s">
        <v>4488</v>
      </c>
      <c r="L265" s="1807">
        <v>0.66666666666666663</v>
      </c>
      <c r="M265" s="1807">
        <v>0.77777777777777779</v>
      </c>
      <c r="N265" s="1801" t="s">
        <v>33</v>
      </c>
      <c r="O265" s="1807">
        <v>0.65972222222222221</v>
      </c>
      <c r="P265" s="1812" t="s">
        <v>34</v>
      </c>
      <c r="Q265" s="1812" t="s">
        <v>34</v>
      </c>
      <c r="R265" s="1812" t="s">
        <v>36</v>
      </c>
      <c r="S265" s="1812" t="s">
        <v>600</v>
      </c>
      <c r="T265" s="1812" t="s">
        <v>36</v>
      </c>
      <c r="U265" s="1812" t="s">
        <v>33</v>
      </c>
      <c r="V265" s="2526">
        <f t="shared" si="3"/>
        <v>6.9444444444444198E-3</v>
      </c>
      <c r="W265" s="1801"/>
    </row>
    <row r="266" spans="1:23" s="1810" customFormat="1">
      <c r="A266" s="1801">
        <v>263</v>
      </c>
      <c r="B266" s="1801"/>
      <c r="C266" s="1898">
        <v>225873</v>
      </c>
      <c r="D266" s="1801" t="s">
        <v>15099</v>
      </c>
      <c r="E266" s="1898" t="s">
        <v>15125</v>
      </c>
      <c r="F266" s="2541" t="s">
        <v>162</v>
      </c>
      <c r="G266" s="2482" t="s">
        <v>14280</v>
      </c>
      <c r="H266" s="1998" t="s">
        <v>92</v>
      </c>
      <c r="I266" s="2758" t="s">
        <v>15126</v>
      </c>
      <c r="J266" s="1801" t="s">
        <v>31</v>
      </c>
      <c r="K266" s="2391" t="s">
        <v>32</v>
      </c>
      <c r="L266" s="1807">
        <v>0.40069444444444446</v>
      </c>
      <c r="M266" s="1807">
        <v>0.47916666666666669</v>
      </c>
      <c r="N266" s="1801" t="s">
        <v>33</v>
      </c>
      <c r="O266" s="1807">
        <v>0.3923611111111111</v>
      </c>
      <c r="P266" s="1812" t="s">
        <v>34</v>
      </c>
      <c r="Q266" s="1812" t="s">
        <v>34</v>
      </c>
      <c r="R266" s="1812" t="s">
        <v>36</v>
      </c>
      <c r="S266" s="1812" t="s">
        <v>600</v>
      </c>
      <c r="T266" s="1812" t="s">
        <v>36</v>
      </c>
      <c r="U266" s="1812" t="s">
        <v>33</v>
      </c>
      <c r="V266" s="2526">
        <f t="shared" ref="V266:V279" si="4">L266-O266</f>
        <v>8.3333333333333592E-3</v>
      </c>
      <c r="W266" s="1801"/>
    </row>
    <row r="267" spans="1:23" s="1810" customFormat="1">
      <c r="A267" s="1801">
        <v>264</v>
      </c>
      <c r="B267" s="1801"/>
      <c r="C267" s="1898">
        <v>234312</v>
      </c>
      <c r="D267" s="1801" t="s">
        <v>15099</v>
      </c>
      <c r="E267" s="1898" t="s">
        <v>15127</v>
      </c>
      <c r="F267" s="2541" t="s">
        <v>115</v>
      </c>
      <c r="G267" s="1998" t="s">
        <v>9955</v>
      </c>
      <c r="H267" s="1998" t="s">
        <v>29</v>
      </c>
      <c r="I267" s="2758" t="s">
        <v>1989</v>
      </c>
      <c r="J267" s="1801" t="s">
        <v>31</v>
      </c>
      <c r="K267" s="2399" t="s">
        <v>885</v>
      </c>
      <c r="L267" s="1807">
        <v>0.51527777777777772</v>
      </c>
      <c r="M267" s="1807">
        <v>0.55555555555555558</v>
      </c>
      <c r="N267" s="1801" t="s">
        <v>33</v>
      </c>
      <c r="O267" s="1807">
        <v>0.51041666666666663</v>
      </c>
      <c r="P267" s="1812" t="s">
        <v>34</v>
      </c>
      <c r="Q267" s="1812" t="s">
        <v>34</v>
      </c>
      <c r="R267" s="1801" t="s">
        <v>600</v>
      </c>
      <c r="S267" s="1801" t="s">
        <v>600</v>
      </c>
      <c r="T267" s="1801" t="s">
        <v>36</v>
      </c>
      <c r="U267" s="1801" t="s">
        <v>367</v>
      </c>
      <c r="V267" s="2526">
        <f t="shared" si="4"/>
        <v>4.8611111111110938E-3</v>
      </c>
      <c r="W267" s="1801"/>
    </row>
    <row r="268" spans="1:23" s="1810" customFormat="1">
      <c r="A268" s="1801">
        <v>265</v>
      </c>
      <c r="B268" s="1890"/>
      <c r="C268" s="2025">
        <v>205029</v>
      </c>
      <c r="D268" s="1890" t="s">
        <v>15099</v>
      </c>
      <c r="E268" s="2025" t="s">
        <v>14636</v>
      </c>
      <c r="F268" s="2767" t="s">
        <v>2924</v>
      </c>
      <c r="G268" s="2517" t="s">
        <v>11467</v>
      </c>
      <c r="H268" s="2517" t="s">
        <v>41</v>
      </c>
      <c r="I268" s="2768" t="s">
        <v>15128</v>
      </c>
      <c r="J268" s="1890" t="s">
        <v>31</v>
      </c>
      <c r="K268" s="2766" t="s">
        <v>10437</v>
      </c>
      <c r="L268" s="1892">
        <v>0.57222222222222219</v>
      </c>
      <c r="M268" s="1892">
        <v>0.7055555555555556</v>
      </c>
      <c r="N268" s="1801" t="s">
        <v>33</v>
      </c>
      <c r="O268" s="1892">
        <v>0.56597222222222221</v>
      </c>
      <c r="P268" s="1812" t="s">
        <v>34</v>
      </c>
      <c r="Q268" s="1812" t="s">
        <v>34</v>
      </c>
      <c r="R268" s="1801" t="s">
        <v>600</v>
      </c>
      <c r="S268" s="1801" t="s">
        <v>600</v>
      </c>
      <c r="T268" s="1801" t="s">
        <v>36</v>
      </c>
      <c r="U268" s="1801" t="s">
        <v>367</v>
      </c>
      <c r="V268" s="2526">
        <f t="shared" si="4"/>
        <v>6.2499999999999778E-3</v>
      </c>
      <c r="W268" s="1890"/>
    </row>
    <row r="269" spans="1:23" s="1810" customFormat="1">
      <c r="A269" s="1801">
        <v>266</v>
      </c>
      <c r="B269" s="1801">
        <v>2425</v>
      </c>
      <c r="C269" s="1998">
        <v>232169</v>
      </c>
      <c r="D269" s="1802" t="s">
        <v>15129</v>
      </c>
      <c r="E269" s="1998" t="s">
        <v>15130</v>
      </c>
      <c r="F269" s="1886" t="s">
        <v>74</v>
      </c>
      <c r="G269" s="1998" t="s">
        <v>773</v>
      </c>
      <c r="H269" s="1886" t="s">
        <v>3346</v>
      </c>
      <c r="I269" s="1886" t="s">
        <v>100</v>
      </c>
      <c r="J269" s="1890" t="s">
        <v>31</v>
      </c>
      <c r="K269" s="2766" t="s">
        <v>1042</v>
      </c>
      <c r="L269" s="1807">
        <v>0.3298611111111111</v>
      </c>
      <c r="M269" s="1807">
        <v>0.53125</v>
      </c>
      <c r="N269" s="1801" t="s">
        <v>33</v>
      </c>
      <c r="O269" s="1807">
        <v>0.3125</v>
      </c>
      <c r="P269" s="1812" t="s">
        <v>34</v>
      </c>
      <c r="Q269" s="1812" t="s">
        <v>34</v>
      </c>
      <c r="R269" s="1801" t="s">
        <v>600</v>
      </c>
      <c r="S269" s="1801" t="s">
        <v>600</v>
      </c>
      <c r="T269" s="1801" t="s">
        <v>36</v>
      </c>
      <c r="U269" s="1801" t="s">
        <v>367</v>
      </c>
      <c r="V269" s="2526">
        <f t="shared" si="4"/>
        <v>1.7361111111111105E-2</v>
      </c>
      <c r="W269" s="1898">
        <v>9990990634</v>
      </c>
    </row>
    <row r="270" spans="1:23" s="1810" customFormat="1">
      <c r="A270" s="1801">
        <v>267</v>
      </c>
      <c r="B270" s="1801">
        <v>2422</v>
      </c>
      <c r="C270" s="1886">
        <v>232930</v>
      </c>
      <c r="D270" s="1812" t="s">
        <v>15129</v>
      </c>
      <c r="E270" s="1886" t="s">
        <v>9227</v>
      </c>
      <c r="F270" s="1886" t="s">
        <v>166</v>
      </c>
      <c r="G270" s="1886" t="s">
        <v>773</v>
      </c>
      <c r="H270" s="1886" t="s">
        <v>3346</v>
      </c>
      <c r="I270" s="1886" t="s">
        <v>100</v>
      </c>
      <c r="J270" s="1890" t="s">
        <v>31</v>
      </c>
      <c r="K270" s="2380" t="s">
        <v>534</v>
      </c>
      <c r="L270" s="1807">
        <v>0.5541666666666667</v>
      </c>
      <c r="M270" s="1807">
        <v>0.73611111111111116</v>
      </c>
      <c r="N270" s="1801" t="s">
        <v>33</v>
      </c>
      <c r="O270" s="1807">
        <v>0.54513888888888884</v>
      </c>
      <c r="P270" s="1812" t="s">
        <v>34</v>
      </c>
      <c r="Q270" s="1812" t="s">
        <v>34</v>
      </c>
      <c r="R270" s="1801" t="s">
        <v>600</v>
      </c>
      <c r="S270" s="1801" t="s">
        <v>600</v>
      </c>
      <c r="T270" s="1801" t="s">
        <v>36</v>
      </c>
      <c r="U270" s="1801" t="s">
        <v>367</v>
      </c>
      <c r="V270" s="2526">
        <f t="shared" si="4"/>
        <v>9.0277777777778567E-3</v>
      </c>
      <c r="W270" s="1898">
        <v>9991363232</v>
      </c>
    </row>
    <row r="271" spans="1:23" s="1810" customFormat="1">
      <c r="A271" s="1801">
        <v>268</v>
      </c>
      <c r="B271" s="1801"/>
      <c r="C271" s="1886">
        <v>234619</v>
      </c>
      <c r="D271" s="1812" t="s">
        <v>15129</v>
      </c>
      <c r="E271" s="1886" t="s">
        <v>15131</v>
      </c>
      <c r="F271" s="1886" t="s">
        <v>3743</v>
      </c>
      <c r="G271" s="1886" t="s">
        <v>14280</v>
      </c>
      <c r="H271" s="1886" t="s">
        <v>92</v>
      </c>
      <c r="I271" s="2054" t="s">
        <v>394</v>
      </c>
      <c r="J271" s="1890" t="s">
        <v>31</v>
      </c>
      <c r="K271" s="1818" t="s">
        <v>303</v>
      </c>
      <c r="L271" s="1807">
        <v>0.53125</v>
      </c>
      <c r="M271" s="1807">
        <v>0.70833333333333337</v>
      </c>
      <c r="N271" s="1801" t="s">
        <v>33</v>
      </c>
      <c r="O271" s="1807">
        <v>0.53125</v>
      </c>
      <c r="P271" s="1812" t="s">
        <v>34</v>
      </c>
      <c r="Q271" s="1812" t="s">
        <v>34</v>
      </c>
      <c r="R271" s="1801" t="s">
        <v>600</v>
      </c>
      <c r="S271" s="1801" t="s">
        <v>600</v>
      </c>
      <c r="T271" s="1801" t="s">
        <v>36</v>
      </c>
      <c r="U271" s="1801" t="s">
        <v>367</v>
      </c>
      <c r="V271" s="2526">
        <f t="shared" si="4"/>
        <v>0</v>
      </c>
      <c r="W271" s="1830">
        <v>8082136568</v>
      </c>
    </row>
    <row r="272" spans="1:23" s="1810" customFormat="1">
      <c r="A272" s="1801">
        <v>269</v>
      </c>
      <c r="B272" s="1801"/>
      <c r="C272" s="1886">
        <v>235377</v>
      </c>
      <c r="D272" s="1812" t="s">
        <v>15129</v>
      </c>
      <c r="E272" s="1886" t="s">
        <v>15132</v>
      </c>
      <c r="F272" s="1886" t="s">
        <v>178</v>
      </c>
      <c r="G272" s="1886" t="s">
        <v>14280</v>
      </c>
      <c r="H272" s="1886" t="s">
        <v>92</v>
      </c>
      <c r="I272" s="2054" t="s">
        <v>917</v>
      </c>
      <c r="J272" s="1801" t="s">
        <v>94</v>
      </c>
      <c r="K272" s="1818" t="s">
        <v>176</v>
      </c>
      <c r="L272" s="1807">
        <v>0.51736111111111116</v>
      </c>
      <c r="M272" s="1807">
        <v>0.61111111111111116</v>
      </c>
      <c r="N272" s="1801" t="s">
        <v>33</v>
      </c>
      <c r="O272" s="1807">
        <v>0.50694444444444442</v>
      </c>
      <c r="P272" s="1812" t="s">
        <v>34</v>
      </c>
      <c r="Q272" s="1812" t="s">
        <v>34</v>
      </c>
      <c r="R272" s="1801" t="s">
        <v>600</v>
      </c>
      <c r="S272" s="1801" t="s">
        <v>600</v>
      </c>
      <c r="T272" s="1801" t="s">
        <v>36</v>
      </c>
      <c r="U272" s="1801" t="s">
        <v>367</v>
      </c>
      <c r="V272" s="2526">
        <f t="shared" si="4"/>
        <v>1.0416666666666741E-2</v>
      </c>
      <c r="W272" s="1830">
        <v>7827239936</v>
      </c>
    </row>
    <row r="273" spans="1:23" s="1810" customFormat="1">
      <c r="A273" s="1801">
        <v>270</v>
      </c>
      <c r="B273" s="1801"/>
      <c r="C273" s="1886">
        <v>232161</v>
      </c>
      <c r="D273" s="1812" t="s">
        <v>15129</v>
      </c>
      <c r="E273" s="1886" t="s">
        <v>15133</v>
      </c>
      <c r="F273" s="1886" t="s">
        <v>1638</v>
      </c>
      <c r="G273" s="1886" t="s">
        <v>13630</v>
      </c>
      <c r="H273" s="1886" t="s">
        <v>92</v>
      </c>
      <c r="I273" s="2054" t="s">
        <v>15027</v>
      </c>
      <c r="J273" s="1890" t="s">
        <v>31</v>
      </c>
      <c r="K273" s="1818" t="s">
        <v>3962</v>
      </c>
      <c r="L273" s="1807">
        <v>0.63888888888888884</v>
      </c>
      <c r="M273" s="1807">
        <v>0.70486111111111116</v>
      </c>
      <c r="N273" s="1801" t="s">
        <v>33</v>
      </c>
      <c r="O273" s="1807">
        <v>0.63888888888888884</v>
      </c>
      <c r="P273" s="1812" t="s">
        <v>34</v>
      </c>
      <c r="Q273" s="1812" t="s">
        <v>34</v>
      </c>
      <c r="R273" s="1801" t="s">
        <v>600</v>
      </c>
      <c r="S273" s="1801" t="s">
        <v>600</v>
      </c>
      <c r="T273" s="1801" t="s">
        <v>36</v>
      </c>
      <c r="U273" s="1801" t="s">
        <v>367</v>
      </c>
      <c r="V273" s="2526">
        <f t="shared" si="4"/>
        <v>0</v>
      </c>
      <c r="W273" s="1830">
        <v>9711186383</v>
      </c>
    </row>
    <row r="274" spans="1:23" s="1810" customFormat="1">
      <c r="A274" s="1801">
        <v>271</v>
      </c>
      <c r="B274" s="1801"/>
      <c r="C274" s="1886">
        <v>235140</v>
      </c>
      <c r="D274" s="1812" t="s">
        <v>15129</v>
      </c>
      <c r="E274" s="1886" t="s">
        <v>15134</v>
      </c>
      <c r="F274" s="1886" t="s">
        <v>681</v>
      </c>
      <c r="G274" s="1886" t="s">
        <v>13630</v>
      </c>
      <c r="H274" s="1886" t="s">
        <v>92</v>
      </c>
      <c r="I274" s="2054" t="s">
        <v>15135</v>
      </c>
      <c r="J274" s="1890" t="s">
        <v>31</v>
      </c>
      <c r="K274" s="1818" t="s">
        <v>1042</v>
      </c>
      <c r="L274" s="1807">
        <v>0.28819444444444442</v>
      </c>
      <c r="M274" s="1807">
        <v>0.55208333333333337</v>
      </c>
      <c r="N274" s="1801" t="s">
        <v>33</v>
      </c>
      <c r="O274" s="1807">
        <v>0.27777777777777779</v>
      </c>
      <c r="P274" s="1812" t="s">
        <v>34</v>
      </c>
      <c r="Q274" s="1812" t="s">
        <v>34</v>
      </c>
      <c r="R274" s="1801" t="s">
        <v>600</v>
      </c>
      <c r="S274" s="1801" t="s">
        <v>600</v>
      </c>
      <c r="T274" s="1801" t="s">
        <v>36</v>
      </c>
      <c r="U274" s="1801" t="s">
        <v>367</v>
      </c>
      <c r="V274" s="2526">
        <f t="shared" si="4"/>
        <v>1.041666666666663E-2</v>
      </c>
      <c r="W274" s="1830">
        <v>9868518799</v>
      </c>
    </row>
    <row r="275" spans="1:23" s="1810" customFormat="1" ht="30.75">
      <c r="A275" s="1801">
        <v>272</v>
      </c>
      <c r="B275" s="1801">
        <v>4609</v>
      </c>
      <c r="C275" s="1886">
        <v>232773</v>
      </c>
      <c r="D275" s="1812" t="s">
        <v>15129</v>
      </c>
      <c r="E275" s="1886" t="s">
        <v>15136</v>
      </c>
      <c r="F275" s="1886" t="s">
        <v>829</v>
      </c>
      <c r="G275" s="2054" t="s">
        <v>15137</v>
      </c>
      <c r="H275" s="2054" t="s">
        <v>4987</v>
      </c>
      <c r="I275" s="2054" t="s">
        <v>15138</v>
      </c>
      <c r="J275" s="1890" t="s">
        <v>31</v>
      </c>
      <c r="K275" s="1818" t="s">
        <v>651</v>
      </c>
      <c r="L275" s="1807">
        <v>0.34722222222222221</v>
      </c>
      <c r="M275" s="1807">
        <v>0.37847222222222221</v>
      </c>
      <c r="N275" s="1801" t="s">
        <v>33</v>
      </c>
      <c r="O275" s="1807">
        <v>0.34027777777777779</v>
      </c>
      <c r="P275" s="1812" t="s">
        <v>34</v>
      </c>
      <c r="Q275" s="1812" t="s">
        <v>34</v>
      </c>
      <c r="R275" s="1812" t="s">
        <v>36</v>
      </c>
      <c r="S275" s="1812" t="s">
        <v>600</v>
      </c>
      <c r="T275" s="1812" t="s">
        <v>36</v>
      </c>
      <c r="U275" s="1812" t="s">
        <v>33</v>
      </c>
      <c r="V275" s="2526">
        <f t="shared" si="4"/>
        <v>6.9444444444444198E-3</v>
      </c>
      <c r="W275" s="1830">
        <v>9312301122</v>
      </c>
    </row>
    <row r="276" spans="1:23" s="1810" customFormat="1">
      <c r="A276" s="1801">
        <v>273</v>
      </c>
      <c r="B276" s="1801">
        <v>2143</v>
      </c>
      <c r="C276" s="1886">
        <v>70180</v>
      </c>
      <c r="D276" s="1812" t="s">
        <v>15129</v>
      </c>
      <c r="E276" s="1886" t="s">
        <v>15139</v>
      </c>
      <c r="F276" s="1886" t="s">
        <v>84</v>
      </c>
      <c r="G276" s="1886" t="s">
        <v>617</v>
      </c>
      <c r="H276" s="1886" t="s">
        <v>463</v>
      </c>
      <c r="I276" s="2054" t="s">
        <v>15140</v>
      </c>
      <c r="J276" s="1801" t="s">
        <v>94</v>
      </c>
      <c r="K276" s="1818" t="s">
        <v>65</v>
      </c>
      <c r="L276" s="1807">
        <v>0.39305555555555555</v>
      </c>
      <c r="M276" s="1807">
        <v>0.4861111111111111</v>
      </c>
      <c r="N276" s="1801" t="s">
        <v>33</v>
      </c>
      <c r="O276" s="1807">
        <v>0.375</v>
      </c>
      <c r="P276" s="1812" t="s">
        <v>34</v>
      </c>
      <c r="Q276" s="1812" t="s">
        <v>34</v>
      </c>
      <c r="R276" s="1812" t="s">
        <v>36</v>
      </c>
      <c r="S276" s="1812" t="s">
        <v>600</v>
      </c>
      <c r="T276" s="1812" t="s">
        <v>36</v>
      </c>
      <c r="U276" s="1812" t="s">
        <v>33</v>
      </c>
      <c r="V276" s="2526">
        <f t="shared" si="4"/>
        <v>1.8055555555555547E-2</v>
      </c>
      <c r="W276" s="1830">
        <v>9990366202</v>
      </c>
    </row>
    <row r="277" spans="1:23" s="1810" customFormat="1">
      <c r="A277" s="1801">
        <v>274</v>
      </c>
      <c r="B277" s="1801">
        <v>4630</v>
      </c>
      <c r="C277" s="1886">
        <v>233375</v>
      </c>
      <c r="D277" s="1812" t="s">
        <v>15129</v>
      </c>
      <c r="E277" s="1886" t="s">
        <v>15141</v>
      </c>
      <c r="F277" s="1886" t="s">
        <v>84</v>
      </c>
      <c r="G277" s="1886" t="s">
        <v>617</v>
      </c>
      <c r="H277" s="1886" t="s">
        <v>463</v>
      </c>
      <c r="I277" s="2054" t="s">
        <v>14164</v>
      </c>
      <c r="J277" s="1890" t="s">
        <v>31</v>
      </c>
      <c r="K277" s="1818" t="s">
        <v>3504</v>
      </c>
      <c r="L277" s="1807">
        <v>0.4909722222222222</v>
      </c>
      <c r="M277" s="1807">
        <v>0.53472222222222221</v>
      </c>
      <c r="N277" s="1801" t="s">
        <v>33</v>
      </c>
      <c r="O277" s="1807">
        <v>0.47916666666666669</v>
      </c>
      <c r="P277" s="1812" t="s">
        <v>34</v>
      </c>
      <c r="Q277" s="1812" t="s">
        <v>34</v>
      </c>
      <c r="R277" s="1812" t="s">
        <v>36</v>
      </c>
      <c r="S277" s="1812" t="s">
        <v>600</v>
      </c>
      <c r="T277" s="1812" t="s">
        <v>36</v>
      </c>
      <c r="U277" s="1812" t="s">
        <v>33</v>
      </c>
      <c r="V277" s="2526">
        <f t="shared" si="4"/>
        <v>1.1805555555555514E-2</v>
      </c>
      <c r="W277" s="1898">
        <v>9999820730</v>
      </c>
    </row>
    <row r="278" spans="1:23" s="1810" customFormat="1">
      <c r="A278" s="1801">
        <v>275</v>
      </c>
      <c r="B278" s="1801">
        <v>4645</v>
      </c>
      <c r="C278" s="1886">
        <v>187806</v>
      </c>
      <c r="D278" s="1812" t="s">
        <v>15129</v>
      </c>
      <c r="E278" s="1886" t="s">
        <v>15142</v>
      </c>
      <c r="F278" s="1886" t="s">
        <v>1719</v>
      </c>
      <c r="G278" s="1886" t="s">
        <v>617</v>
      </c>
      <c r="H278" s="1886" t="s">
        <v>463</v>
      </c>
      <c r="I278" s="2054" t="s">
        <v>14164</v>
      </c>
      <c r="J278" s="1890" t="s">
        <v>31</v>
      </c>
      <c r="K278" s="1818" t="s">
        <v>1018</v>
      </c>
      <c r="L278" s="1807">
        <v>0.4909722222222222</v>
      </c>
      <c r="M278" s="1807">
        <v>0.66666666666666663</v>
      </c>
      <c r="N278" s="1801" t="s">
        <v>33</v>
      </c>
      <c r="O278" s="1807">
        <v>0.4861111111111111</v>
      </c>
      <c r="P278" s="1812" t="s">
        <v>34</v>
      </c>
      <c r="Q278" s="1812" t="s">
        <v>34</v>
      </c>
      <c r="R278" s="1812" t="s">
        <v>36</v>
      </c>
      <c r="S278" s="1812" t="s">
        <v>600</v>
      </c>
      <c r="T278" s="1812" t="s">
        <v>36</v>
      </c>
      <c r="U278" s="1812" t="s">
        <v>33</v>
      </c>
      <c r="V278" s="2526">
        <f t="shared" si="4"/>
        <v>4.8611111111110938E-3</v>
      </c>
      <c r="W278" s="1898">
        <v>9306495071</v>
      </c>
    </row>
    <row r="279" spans="1:23" s="1810" customFormat="1">
      <c r="A279" s="1801">
        <v>276</v>
      </c>
      <c r="B279" s="1801"/>
      <c r="C279" s="1886">
        <v>32844</v>
      </c>
      <c r="D279" s="1812" t="s">
        <v>15129</v>
      </c>
      <c r="E279" s="1886" t="s">
        <v>15143</v>
      </c>
      <c r="F279" s="1886" t="s">
        <v>63</v>
      </c>
      <c r="G279" s="1886" t="s">
        <v>214</v>
      </c>
      <c r="H279" s="1886" t="s">
        <v>215</v>
      </c>
      <c r="I279" s="2054" t="s">
        <v>15144</v>
      </c>
      <c r="J279" s="1890" t="s">
        <v>31</v>
      </c>
      <c r="K279" s="1818" t="s">
        <v>599</v>
      </c>
      <c r="L279" s="1807">
        <v>0.72222222222222221</v>
      </c>
      <c r="M279" s="1807">
        <v>0.89930555555555558</v>
      </c>
      <c r="N279" s="1801" t="s">
        <v>219</v>
      </c>
      <c r="O279" s="1807">
        <v>0.71527777777777779</v>
      </c>
      <c r="P279" s="1812" t="s">
        <v>34</v>
      </c>
      <c r="Q279" s="1812" t="s">
        <v>34</v>
      </c>
      <c r="R279" s="1801" t="s">
        <v>600</v>
      </c>
      <c r="S279" s="1801" t="s">
        <v>600</v>
      </c>
      <c r="T279" s="1801" t="s">
        <v>36</v>
      </c>
      <c r="U279" s="1801" t="s">
        <v>367</v>
      </c>
      <c r="V279" s="2526">
        <f t="shared" si="4"/>
        <v>6.9444444444444198E-3</v>
      </c>
      <c r="W279" s="1898">
        <v>8368783502</v>
      </c>
    </row>
    <row r="280" spans="1:23" s="1810" customFormat="1">
      <c r="A280" s="1801">
        <v>277</v>
      </c>
      <c r="B280" s="1801"/>
      <c r="C280" s="1886">
        <v>70595</v>
      </c>
      <c r="D280" s="1812" t="s">
        <v>15129</v>
      </c>
      <c r="E280" s="1886" t="s">
        <v>15145</v>
      </c>
      <c r="F280" s="1886" t="s">
        <v>1714</v>
      </c>
      <c r="G280" s="1886" t="s">
        <v>214</v>
      </c>
      <c r="H280" s="1886" t="s">
        <v>215</v>
      </c>
      <c r="I280" s="2054" t="s">
        <v>15146</v>
      </c>
      <c r="J280" s="1890" t="s">
        <v>31</v>
      </c>
      <c r="K280" s="1818" t="s">
        <v>1018</v>
      </c>
      <c r="L280" s="1807">
        <v>0.34722222222222221</v>
      </c>
      <c r="M280" s="1807">
        <v>0.53125</v>
      </c>
      <c r="N280" s="1801" t="s">
        <v>219</v>
      </c>
      <c r="O280" s="1807">
        <v>0.34375</v>
      </c>
      <c r="P280" s="1812" t="s">
        <v>34</v>
      </c>
      <c r="Q280" s="1812" t="s">
        <v>34</v>
      </c>
      <c r="R280" s="1801" t="s">
        <v>600</v>
      </c>
      <c r="S280" s="1801" t="s">
        <v>600</v>
      </c>
      <c r="T280" s="1801" t="s">
        <v>36</v>
      </c>
      <c r="U280" s="1801" t="s">
        <v>367</v>
      </c>
      <c r="V280" s="2526">
        <f t="shared" ref="V280:V343" si="5">L280-O280</f>
        <v>3.4722222222222099E-3</v>
      </c>
      <c r="W280" s="1898">
        <v>9718554717</v>
      </c>
    </row>
    <row r="281" spans="1:23" s="1810" customFormat="1">
      <c r="A281" s="1801">
        <v>278</v>
      </c>
      <c r="B281" s="1801"/>
      <c r="C281" s="1886">
        <v>184036</v>
      </c>
      <c r="D281" s="1812" t="s">
        <v>15129</v>
      </c>
      <c r="E281" s="1886" t="s">
        <v>2830</v>
      </c>
      <c r="F281" s="1886" t="s">
        <v>524</v>
      </c>
      <c r="G281" s="1886" t="s">
        <v>214</v>
      </c>
      <c r="H281" s="1886" t="s">
        <v>215</v>
      </c>
      <c r="I281" s="2054" t="s">
        <v>15147</v>
      </c>
      <c r="J281" s="1890" t="s">
        <v>31</v>
      </c>
      <c r="K281" s="1818" t="s">
        <v>168</v>
      </c>
      <c r="L281" s="1807">
        <v>0.5625</v>
      </c>
      <c r="M281" s="1807">
        <v>0.73958333333333337</v>
      </c>
      <c r="N281" s="1801" t="s">
        <v>219</v>
      </c>
      <c r="O281" s="1807">
        <v>0.55555555555555558</v>
      </c>
      <c r="P281" s="1812" t="s">
        <v>34</v>
      </c>
      <c r="Q281" s="1812" t="s">
        <v>34</v>
      </c>
      <c r="R281" s="1801" t="s">
        <v>600</v>
      </c>
      <c r="S281" s="1801" t="s">
        <v>600</v>
      </c>
      <c r="T281" s="1801" t="s">
        <v>36</v>
      </c>
      <c r="U281" s="1801" t="s">
        <v>367</v>
      </c>
      <c r="V281" s="2526">
        <f t="shared" si="5"/>
        <v>6.9444444444444198E-3</v>
      </c>
      <c r="W281" s="1898">
        <v>9717766787</v>
      </c>
    </row>
    <row r="282" spans="1:23" s="1810" customFormat="1">
      <c r="A282" s="1801">
        <v>279</v>
      </c>
      <c r="B282" s="1801"/>
      <c r="C282" s="1886">
        <v>44380</v>
      </c>
      <c r="D282" s="1812" t="s">
        <v>15129</v>
      </c>
      <c r="E282" s="1886" t="s">
        <v>15148</v>
      </c>
      <c r="F282" s="1886" t="s">
        <v>835</v>
      </c>
      <c r="G282" s="1886" t="s">
        <v>704</v>
      </c>
      <c r="H282" s="1886" t="s">
        <v>29</v>
      </c>
      <c r="I282" s="2054" t="s">
        <v>15149</v>
      </c>
      <c r="J282" s="1890" t="s">
        <v>31</v>
      </c>
      <c r="K282" s="1818" t="s">
        <v>606</v>
      </c>
      <c r="L282" s="1807">
        <v>0.34791666666666665</v>
      </c>
      <c r="M282" s="1807">
        <v>0.38680555555555557</v>
      </c>
      <c r="N282" s="1801" t="s">
        <v>219</v>
      </c>
      <c r="O282" s="1807">
        <v>0.34027777777777779</v>
      </c>
      <c r="P282" s="1812" t="s">
        <v>34</v>
      </c>
      <c r="Q282" s="1812" t="s">
        <v>34</v>
      </c>
      <c r="R282" s="1801" t="s">
        <v>600</v>
      </c>
      <c r="S282" s="1801" t="s">
        <v>600</v>
      </c>
      <c r="T282" s="1801" t="s">
        <v>36</v>
      </c>
      <c r="U282" s="1801" t="s">
        <v>367</v>
      </c>
      <c r="V282" s="2526">
        <f t="shared" si="5"/>
        <v>7.6388888888888618E-3</v>
      </c>
      <c r="W282" s="1830">
        <v>8440955795</v>
      </c>
    </row>
    <row r="283" spans="1:23" s="1810" customFormat="1">
      <c r="A283" s="1801">
        <v>280</v>
      </c>
      <c r="B283" s="1801">
        <v>3124</v>
      </c>
      <c r="C283" s="1886">
        <v>235220</v>
      </c>
      <c r="D283" s="1812" t="s">
        <v>15129</v>
      </c>
      <c r="E283" s="1886" t="s">
        <v>15150</v>
      </c>
      <c r="F283" s="1886" t="s">
        <v>276</v>
      </c>
      <c r="G283" s="1886" t="s">
        <v>28</v>
      </c>
      <c r="H283" s="1886" t="s">
        <v>29</v>
      </c>
      <c r="I283" s="2054" t="s">
        <v>128</v>
      </c>
      <c r="J283" s="2006" t="s">
        <v>188</v>
      </c>
      <c r="K283" s="1818" t="s">
        <v>1078</v>
      </c>
      <c r="L283" s="1807">
        <v>0.40555555555555556</v>
      </c>
      <c r="M283" s="1807">
        <v>0.46736111111111112</v>
      </c>
      <c r="N283" s="1801" t="s">
        <v>33</v>
      </c>
      <c r="O283" s="1807">
        <v>0.39930555555555558</v>
      </c>
      <c r="P283" s="1812" t="s">
        <v>34</v>
      </c>
      <c r="Q283" s="1812" t="s">
        <v>34</v>
      </c>
      <c r="R283" s="1812" t="s">
        <v>36</v>
      </c>
      <c r="S283" s="1812" t="s">
        <v>600</v>
      </c>
      <c r="T283" s="1812" t="s">
        <v>36</v>
      </c>
      <c r="U283" s="1812" t="s">
        <v>33</v>
      </c>
      <c r="V283" s="2526">
        <f t="shared" si="5"/>
        <v>6.2499999999999778E-3</v>
      </c>
      <c r="W283" s="1830">
        <v>9813825761</v>
      </c>
    </row>
    <row r="284" spans="1:23" s="1810" customFormat="1" ht="30.75">
      <c r="A284" s="1801">
        <v>281</v>
      </c>
      <c r="B284" s="1801">
        <v>4607</v>
      </c>
      <c r="C284" s="1886">
        <v>235443</v>
      </c>
      <c r="D284" s="1812" t="s">
        <v>15129</v>
      </c>
      <c r="E284" s="1886" t="s">
        <v>15151</v>
      </c>
      <c r="F284" s="1886" t="s">
        <v>569</v>
      </c>
      <c r="G284" s="1886" t="s">
        <v>11467</v>
      </c>
      <c r="H284" s="1886" t="s">
        <v>92</v>
      </c>
      <c r="I284" s="2054" t="s">
        <v>15152</v>
      </c>
      <c r="J284" s="1801" t="s">
        <v>94</v>
      </c>
      <c r="K284" s="1802" t="s">
        <v>885</v>
      </c>
      <c r="L284" s="1807">
        <v>0.47708333333333336</v>
      </c>
      <c r="M284" s="1807">
        <v>0.52083333333333337</v>
      </c>
      <c r="N284" s="1801" t="s">
        <v>33</v>
      </c>
      <c r="O284" s="1807">
        <v>0.46875</v>
      </c>
      <c r="P284" s="1812" t="s">
        <v>34</v>
      </c>
      <c r="Q284" s="1812" t="s">
        <v>34</v>
      </c>
      <c r="R284" s="1801" t="s">
        <v>600</v>
      </c>
      <c r="S284" s="1801" t="s">
        <v>600</v>
      </c>
      <c r="T284" s="1801" t="s">
        <v>36</v>
      </c>
      <c r="U284" s="1801" t="s">
        <v>367</v>
      </c>
      <c r="V284" s="2526">
        <f t="shared" si="5"/>
        <v>8.3333333333333592E-3</v>
      </c>
      <c r="W284" s="1898">
        <v>9811484203</v>
      </c>
    </row>
    <row r="285" spans="1:23" s="1810" customFormat="1">
      <c r="A285" s="1801">
        <v>282</v>
      </c>
      <c r="B285" s="1801">
        <v>4626</v>
      </c>
      <c r="C285" s="1886">
        <v>223213</v>
      </c>
      <c r="D285" s="1812" t="s">
        <v>15129</v>
      </c>
      <c r="E285" s="1886" t="s">
        <v>11723</v>
      </c>
      <c r="F285" s="1886" t="s">
        <v>479</v>
      </c>
      <c r="G285" s="1886" t="s">
        <v>28</v>
      </c>
      <c r="H285" s="1886" t="s">
        <v>29</v>
      </c>
      <c r="I285" s="2054" t="s">
        <v>15153</v>
      </c>
      <c r="J285" s="1890" t="s">
        <v>31</v>
      </c>
      <c r="K285" s="1802" t="s">
        <v>398</v>
      </c>
      <c r="L285" s="1807">
        <v>0.56597222222222221</v>
      </c>
      <c r="M285" s="1807">
        <v>0.6</v>
      </c>
      <c r="N285" s="1801" t="s">
        <v>33</v>
      </c>
      <c r="O285" s="1807">
        <v>0.55555555555555558</v>
      </c>
      <c r="P285" s="1812" t="s">
        <v>34</v>
      </c>
      <c r="Q285" s="1812" t="s">
        <v>34</v>
      </c>
      <c r="R285" s="1801" t="s">
        <v>600</v>
      </c>
      <c r="S285" s="1801" t="s">
        <v>600</v>
      </c>
      <c r="T285" s="1801" t="s">
        <v>36</v>
      </c>
      <c r="U285" s="1801" t="s">
        <v>367</v>
      </c>
      <c r="V285" s="2526">
        <f t="shared" si="5"/>
        <v>1.041666666666663E-2</v>
      </c>
      <c r="W285" s="1830">
        <v>9671095826</v>
      </c>
    </row>
    <row r="286" spans="1:23" s="1810" customFormat="1">
      <c r="A286" s="1801">
        <v>283</v>
      </c>
      <c r="B286" s="1801">
        <v>3122</v>
      </c>
      <c r="C286" s="1886">
        <v>217730</v>
      </c>
      <c r="D286" s="1812" t="s">
        <v>15129</v>
      </c>
      <c r="E286" s="1886" t="s">
        <v>15154</v>
      </c>
      <c r="F286" s="1886" t="s">
        <v>363</v>
      </c>
      <c r="G286" s="1886" t="s">
        <v>109</v>
      </c>
      <c r="H286" s="1886" t="s">
        <v>29</v>
      </c>
      <c r="I286" s="2054" t="s">
        <v>128</v>
      </c>
      <c r="J286" s="2006" t="s">
        <v>188</v>
      </c>
      <c r="K286" s="1802" t="s">
        <v>943</v>
      </c>
      <c r="L286" s="1807">
        <v>0.65277777777777779</v>
      </c>
      <c r="M286" s="1807">
        <v>0.69791666666666663</v>
      </c>
      <c r="N286" s="1801" t="s">
        <v>33</v>
      </c>
      <c r="O286" s="1807">
        <v>0.64583333333333337</v>
      </c>
      <c r="P286" s="1812" t="s">
        <v>34</v>
      </c>
      <c r="Q286" s="1812" t="s">
        <v>34</v>
      </c>
      <c r="R286" s="1801" t="s">
        <v>600</v>
      </c>
      <c r="S286" s="1801" t="s">
        <v>600</v>
      </c>
      <c r="T286" s="1801" t="s">
        <v>36</v>
      </c>
      <c r="U286" s="1801" t="s">
        <v>367</v>
      </c>
      <c r="V286" s="2526">
        <f t="shared" si="5"/>
        <v>6.9444444444444198E-3</v>
      </c>
      <c r="W286" s="1830">
        <v>9891347516</v>
      </c>
    </row>
    <row r="287" spans="1:23" s="1810" customFormat="1">
      <c r="A287" s="1801">
        <v>284</v>
      </c>
      <c r="B287" s="1801"/>
      <c r="C287" s="1886">
        <v>172561</v>
      </c>
      <c r="D287" s="1812" t="s">
        <v>15129</v>
      </c>
      <c r="E287" s="1886" t="s">
        <v>14987</v>
      </c>
      <c r="F287" s="1886" t="s">
        <v>563</v>
      </c>
      <c r="G287" s="1886" t="s">
        <v>11467</v>
      </c>
      <c r="H287" s="1886" t="s">
        <v>41</v>
      </c>
      <c r="I287" s="2054" t="s">
        <v>15155</v>
      </c>
      <c r="J287" s="1890" t="s">
        <v>31</v>
      </c>
      <c r="K287" s="1802" t="s">
        <v>398</v>
      </c>
      <c r="L287" s="1807">
        <v>0.75</v>
      </c>
      <c r="M287" s="1807">
        <v>0.83333333333333337</v>
      </c>
      <c r="N287" s="1801" t="s">
        <v>33</v>
      </c>
      <c r="O287" s="1807">
        <v>0.72569444444444442</v>
      </c>
      <c r="P287" s="1812" t="s">
        <v>34</v>
      </c>
      <c r="Q287" s="1812" t="s">
        <v>34</v>
      </c>
      <c r="R287" s="1801" t="s">
        <v>600</v>
      </c>
      <c r="S287" s="1801" t="s">
        <v>600</v>
      </c>
      <c r="T287" s="1801" t="s">
        <v>36</v>
      </c>
      <c r="U287" s="1801" t="s">
        <v>367</v>
      </c>
      <c r="V287" s="2526">
        <f t="shared" si="5"/>
        <v>2.430555555555558E-2</v>
      </c>
      <c r="W287" s="1830">
        <v>9958508761</v>
      </c>
    </row>
    <row r="288" spans="1:23" s="1810" customFormat="1">
      <c r="A288" s="1801">
        <v>285</v>
      </c>
      <c r="B288" s="1801"/>
      <c r="C288" s="1886">
        <v>227455</v>
      </c>
      <c r="D288" s="1812" t="s">
        <v>15129</v>
      </c>
      <c r="E288" s="1886" t="s">
        <v>15156</v>
      </c>
      <c r="F288" s="1886" t="s">
        <v>840</v>
      </c>
      <c r="G288" s="1886" t="s">
        <v>11467</v>
      </c>
      <c r="H288" s="1886" t="s">
        <v>41</v>
      </c>
      <c r="I288" s="2054" t="s">
        <v>15157</v>
      </c>
      <c r="J288" s="1890" t="s">
        <v>31</v>
      </c>
      <c r="K288" s="1802" t="s">
        <v>1042</v>
      </c>
      <c r="L288" s="1807">
        <v>0.34722222222222221</v>
      </c>
      <c r="M288" s="1807">
        <v>0.4861111111111111</v>
      </c>
      <c r="N288" s="1801" t="s">
        <v>33</v>
      </c>
      <c r="O288" s="1807">
        <v>0.34027777777777779</v>
      </c>
      <c r="P288" s="1812" t="s">
        <v>34</v>
      </c>
      <c r="Q288" s="1812" t="s">
        <v>34</v>
      </c>
      <c r="R288" s="1801" t="s">
        <v>600</v>
      </c>
      <c r="S288" s="1801" t="s">
        <v>600</v>
      </c>
      <c r="T288" s="1801" t="s">
        <v>36</v>
      </c>
      <c r="U288" s="1801" t="s">
        <v>367</v>
      </c>
      <c r="V288" s="2526">
        <f t="shared" si="5"/>
        <v>6.9444444444444198E-3</v>
      </c>
      <c r="W288" s="1830">
        <v>8376833787</v>
      </c>
    </row>
    <row r="289" spans="1:23" s="1810" customFormat="1">
      <c r="A289" s="1801">
        <v>286</v>
      </c>
      <c r="B289" s="1801">
        <v>4644</v>
      </c>
      <c r="C289" s="1886">
        <v>232855</v>
      </c>
      <c r="D289" s="1812" t="s">
        <v>15129</v>
      </c>
      <c r="E289" s="1886" t="s">
        <v>14952</v>
      </c>
      <c r="F289" s="1886" t="s">
        <v>204</v>
      </c>
      <c r="G289" s="1886" t="s">
        <v>11467</v>
      </c>
      <c r="H289" s="1886" t="s">
        <v>41</v>
      </c>
      <c r="I289" s="2054" t="s">
        <v>15158</v>
      </c>
      <c r="J289" s="1890" t="s">
        <v>31</v>
      </c>
      <c r="K289" s="1802" t="s">
        <v>8084</v>
      </c>
      <c r="L289" s="1807">
        <v>0.49583333333333335</v>
      </c>
      <c r="M289" s="1807">
        <v>0.55555555555555558</v>
      </c>
      <c r="N289" s="1801" t="s">
        <v>33</v>
      </c>
      <c r="O289" s="1807">
        <v>0.47916666666666669</v>
      </c>
      <c r="P289" s="1812" t="s">
        <v>34</v>
      </c>
      <c r="Q289" s="1812" t="s">
        <v>34</v>
      </c>
      <c r="R289" s="1801" t="s">
        <v>600</v>
      </c>
      <c r="S289" s="1801" t="s">
        <v>600</v>
      </c>
      <c r="T289" s="1801" t="s">
        <v>36</v>
      </c>
      <c r="U289" s="1801" t="s">
        <v>367</v>
      </c>
      <c r="V289" s="2526">
        <f t="shared" si="5"/>
        <v>1.6666666666666663E-2</v>
      </c>
      <c r="W289" s="1830">
        <v>9862376512</v>
      </c>
    </row>
    <row r="290" spans="1:23" s="1810" customFormat="1">
      <c r="A290" s="1801">
        <v>287</v>
      </c>
      <c r="B290" s="1801">
        <v>2150</v>
      </c>
      <c r="C290" s="1886">
        <v>224543</v>
      </c>
      <c r="D290" s="1812" t="s">
        <v>15129</v>
      </c>
      <c r="E290" s="1886" t="s">
        <v>3145</v>
      </c>
      <c r="F290" s="1886" t="s">
        <v>819</v>
      </c>
      <c r="G290" s="1886" t="s">
        <v>9210</v>
      </c>
      <c r="H290" s="1886" t="s">
        <v>389</v>
      </c>
      <c r="I290" s="2054" t="s">
        <v>15159</v>
      </c>
      <c r="J290" s="1890" t="s">
        <v>31</v>
      </c>
      <c r="K290" s="1802" t="s">
        <v>6965</v>
      </c>
      <c r="L290" s="1807">
        <v>0.61805555555555558</v>
      </c>
      <c r="M290" s="1807">
        <v>0.6875</v>
      </c>
      <c r="N290" s="1801" t="s">
        <v>33</v>
      </c>
      <c r="O290" s="1807">
        <v>0.61111111111111116</v>
      </c>
      <c r="P290" s="1812" t="s">
        <v>34</v>
      </c>
      <c r="Q290" s="1812" t="s">
        <v>34</v>
      </c>
      <c r="R290" s="1812" t="s">
        <v>36</v>
      </c>
      <c r="S290" s="1812" t="s">
        <v>600</v>
      </c>
      <c r="T290" s="1812" t="s">
        <v>36</v>
      </c>
      <c r="U290" s="1812" t="s">
        <v>33</v>
      </c>
      <c r="V290" s="2526">
        <f t="shared" si="5"/>
        <v>6.9444444444444198E-3</v>
      </c>
      <c r="W290" s="1898">
        <v>9050728175</v>
      </c>
    </row>
    <row r="291" spans="1:23" s="1810" customFormat="1">
      <c r="A291" s="1801">
        <v>288</v>
      </c>
      <c r="B291" s="1890">
        <v>4605</v>
      </c>
      <c r="C291" s="2008">
        <v>144512</v>
      </c>
      <c r="D291" s="2006" t="s">
        <v>15129</v>
      </c>
      <c r="E291" s="2008" t="s">
        <v>4831</v>
      </c>
      <c r="F291" s="2008" t="s">
        <v>505</v>
      </c>
      <c r="G291" s="2008" t="s">
        <v>1559</v>
      </c>
      <c r="H291" s="2008" t="s">
        <v>29</v>
      </c>
      <c r="I291" s="2487" t="s">
        <v>128</v>
      </c>
      <c r="J291" s="2006" t="s">
        <v>188</v>
      </c>
      <c r="K291" s="1802" t="s">
        <v>9012</v>
      </c>
      <c r="L291" s="1892">
        <v>0.34305555555555556</v>
      </c>
      <c r="M291" s="1892">
        <v>0.40277777777777779</v>
      </c>
      <c r="N291" s="1801" t="s">
        <v>33</v>
      </c>
      <c r="O291" s="1892">
        <v>0.33333333333333331</v>
      </c>
      <c r="P291" s="1812" t="s">
        <v>34</v>
      </c>
      <c r="Q291" s="1812" t="s">
        <v>34</v>
      </c>
      <c r="R291" s="1812" t="s">
        <v>36</v>
      </c>
      <c r="S291" s="1812" t="s">
        <v>600</v>
      </c>
      <c r="T291" s="1812" t="s">
        <v>36</v>
      </c>
      <c r="U291" s="1812" t="s">
        <v>33</v>
      </c>
      <c r="V291" s="2526">
        <f t="shared" si="5"/>
        <v>9.7222222222222432E-3</v>
      </c>
      <c r="W291" s="2025">
        <v>8448518779</v>
      </c>
    </row>
    <row r="292" spans="1:23" s="1810" customFormat="1">
      <c r="A292" s="1801">
        <v>289</v>
      </c>
      <c r="B292" s="1801">
        <v>4502</v>
      </c>
      <c r="C292" s="1830">
        <v>190706</v>
      </c>
      <c r="D292" s="1812" t="s">
        <v>15129</v>
      </c>
      <c r="E292" s="1830" t="s">
        <v>14136</v>
      </c>
      <c r="F292" s="1830" t="s">
        <v>126</v>
      </c>
      <c r="G292" s="1830" t="s">
        <v>28</v>
      </c>
      <c r="H292" s="1830" t="s">
        <v>29</v>
      </c>
      <c r="I292" s="2026" t="s">
        <v>128</v>
      </c>
      <c r="J292" s="1812" t="s">
        <v>188</v>
      </c>
      <c r="K292" s="1891" t="s">
        <v>360</v>
      </c>
      <c r="L292" s="1807">
        <v>0.41111111111111109</v>
      </c>
      <c r="M292" s="1807">
        <v>0.51736111111111116</v>
      </c>
      <c r="N292" s="1801" t="s">
        <v>33</v>
      </c>
      <c r="O292" s="1807">
        <v>0.39583333333333331</v>
      </c>
      <c r="P292" s="1812" t="s">
        <v>34</v>
      </c>
      <c r="Q292" s="1812" t="s">
        <v>34</v>
      </c>
      <c r="R292" s="1812" t="s">
        <v>36</v>
      </c>
      <c r="S292" s="1812" t="s">
        <v>600</v>
      </c>
      <c r="T292" s="1812" t="s">
        <v>36</v>
      </c>
      <c r="U292" s="1812" t="s">
        <v>33</v>
      </c>
      <c r="V292" s="2526">
        <f t="shared" si="5"/>
        <v>1.5277777777777779E-2</v>
      </c>
      <c r="W292" s="1801"/>
    </row>
    <row r="293" spans="1:23" s="1810" customFormat="1">
      <c r="A293" s="1801">
        <v>290</v>
      </c>
      <c r="B293" s="1801"/>
      <c r="C293" s="1830">
        <v>62865</v>
      </c>
      <c r="D293" s="1812" t="s">
        <v>15129</v>
      </c>
      <c r="E293" s="1830" t="s">
        <v>15160</v>
      </c>
      <c r="F293" s="1830" t="s">
        <v>536</v>
      </c>
      <c r="G293" s="1830" t="s">
        <v>14280</v>
      </c>
      <c r="H293" s="1830" t="s">
        <v>92</v>
      </c>
      <c r="I293" s="2026" t="s">
        <v>8051</v>
      </c>
      <c r="J293" s="1801" t="s">
        <v>94</v>
      </c>
      <c r="K293" s="1802" t="s">
        <v>9848</v>
      </c>
      <c r="L293" s="1807">
        <v>0.53055555555555556</v>
      </c>
      <c r="M293" s="1807">
        <v>0.73611111111111116</v>
      </c>
      <c r="N293" s="1801" t="s">
        <v>33</v>
      </c>
      <c r="O293" s="1807">
        <v>0.51736111111111116</v>
      </c>
      <c r="P293" s="1812" t="s">
        <v>34</v>
      </c>
      <c r="Q293" s="1812" t="s">
        <v>34</v>
      </c>
      <c r="R293" s="1801" t="s">
        <v>600</v>
      </c>
      <c r="S293" s="1801" t="s">
        <v>600</v>
      </c>
      <c r="T293" s="1801" t="s">
        <v>36</v>
      </c>
      <c r="U293" s="1801" t="s">
        <v>367</v>
      </c>
      <c r="V293" s="2526">
        <f t="shared" si="5"/>
        <v>1.3194444444444398E-2</v>
      </c>
      <c r="W293" s="1801"/>
    </row>
    <row r="294" spans="1:23" s="1810" customFormat="1">
      <c r="A294" s="1801">
        <v>291</v>
      </c>
      <c r="B294" s="1801">
        <v>4625</v>
      </c>
      <c r="C294" s="1830">
        <v>233789</v>
      </c>
      <c r="D294" s="1812" t="s">
        <v>15129</v>
      </c>
      <c r="E294" s="1830" t="s">
        <v>15161</v>
      </c>
      <c r="F294" s="1830" t="s">
        <v>738</v>
      </c>
      <c r="G294" s="1830" t="s">
        <v>214</v>
      </c>
      <c r="H294" s="1830" t="s">
        <v>215</v>
      </c>
      <c r="I294" s="1830" t="s">
        <v>15162</v>
      </c>
      <c r="J294" s="1801" t="s">
        <v>31</v>
      </c>
      <c r="K294" s="1802" t="s">
        <v>398</v>
      </c>
      <c r="L294" s="1807">
        <v>0.35138888888888886</v>
      </c>
      <c r="M294" s="1807">
        <v>0.51041666666666663</v>
      </c>
      <c r="N294" s="1801" t="s">
        <v>219</v>
      </c>
      <c r="O294" s="1807">
        <v>0.34375</v>
      </c>
      <c r="P294" s="1812" t="s">
        <v>34</v>
      </c>
      <c r="Q294" s="1812" t="s">
        <v>34</v>
      </c>
      <c r="R294" s="1801" t="s">
        <v>600</v>
      </c>
      <c r="S294" s="1801" t="s">
        <v>600</v>
      </c>
      <c r="T294" s="1801" t="s">
        <v>36</v>
      </c>
      <c r="U294" s="1801" t="s">
        <v>367</v>
      </c>
      <c r="V294" s="2526">
        <f t="shared" si="5"/>
        <v>7.6388888888888618E-3</v>
      </c>
      <c r="W294" s="1801"/>
    </row>
    <row r="295" spans="1:23" s="1810" customFormat="1">
      <c r="A295" s="1801">
        <v>292</v>
      </c>
      <c r="B295" s="1890"/>
      <c r="C295" s="2489">
        <v>188662</v>
      </c>
      <c r="D295" s="2006" t="s">
        <v>15129</v>
      </c>
      <c r="E295" s="2489" t="s">
        <v>15163</v>
      </c>
      <c r="F295" s="2489" t="s">
        <v>1091</v>
      </c>
      <c r="G295" s="2489" t="s">
        <v>519</v>
      </c>
      <c r="H295" s="2489" t="s">
        <v>520</v>
      </c>
      <c r="I295" s="2489" t="s">
        <v>521</v>
      </c>
      <c r="J295" s="1890" t="s">
        <v>31</v>
      </c>
      <c r="K295" s="2616" t="s">
        <v>813</v>
      </c>
      <c r="L295" s="1892">
        <v>0.52083333333333337</v>
      </c>
      <c r="M295" s="1892">
        <v>0.5625</v>
      </c>
      <c r="N295" s="1801" t="s">
        <v>33</v>
      </c>
      <c r="O295" s="1892">
        <v>0.50694444444444442</v>
      </c>
      <c r="P295" s="1812" t="s">
        <v>34</v>
      </c>
      <c r="Q295" s="1812" t="s">
        <v>34</v>
      </c>
      <c r="R295" s="1801" t="s">
        <v>600</v>
      </c>
      <c r="S295" s="1801" t="s">
        <v>600</v>
      </c>
      <c r="T295" s="1801" t="s">
        <v>36</v>
      </c>
      <c r="U295" s="1801" t="s">
        <v>169</v>
      </c>
      <c r="V295" s="2526">
        <f t="shared" si="5"/>
        <v>1.3888888888888951E-2</v>
      </c>
      <c r="W295" s="1890"/>
    </row>
    <row r="296" spans="1:23" s="1810" customFormat="1">
      <c r="A296" s="1801">
        <v>293</v>
      </c>
      <c r="B296" s="1801"/>
      <c r="C296" s="1830">
        <v>232043</v>
      </c>
      <c r="D296" s="1812" t="s">
        <v>15129</v>
      </c>
      <c r="E296" s="1830" t="s">
        <v>15164</v>
      </c>
      <c r="F296" s="1830" t="s">
        <v>1091</v>
      </c>
      <c r="G296" s="1830" t="s">
        <v>519</v>
      </c>
      <c r="H296" s="1830" t="s">
        <v>520</v>
      </c>
      <c r="I296" s="1830" t="s">
        <v>15165</v>
      </c>
      <c r="J296" s="1801" t="s">
        <v>31</v>
      </c>
      <c r="K296" s="1802" t="s">
        <v>142</v>
      </c>
      <c r="L296" s="1807">
        <v>0.58750000000000002</v>
      </c>
      <c r="M296" s="1807">
        <v>0.63541666666666663</v>
      </c>
      <c r="N296" s="1801" t="s">
        <v>33</v>
      </c>
      <c r="O296" s="1807">
        <v>0.58333333333333337</v>
      </c>
      <c r="P296" s="1812" t="s">
        <v>34</v>
      </c>
      <c r="Q296" s="1812" t="s">
        <v>34</v>
      </c>
      <c r="R296" s="1801" t="s">
        <v>600</v>
      </c>
      <c r="S296" s="1801" t="s">
        <v>600</v>
      </c>
      <c r="T296" s="1801" t="s">
        <v>36</v>
      </c>
      <c r="U296" s="1801" t="s">
        <v>169</v>
      </c>
      <c r="V296" s="2526">
        <f t="shared" si="5"/>
        <v>4.1666666666666519E-3</v>
      </c>
      <c r="W296" s="1801"/>
    </row>
    <row r="297" spans="1:23" s="1810" customFormat="1">
      <c r="A297" s="1801">
        <v>294</v>
      </c>
      <c r="B297" s="1801">
        <v>2418</v>
      </c>
      <c r="C297" s="1886">
        <v>233855</v>
      </c>
      <c r="D297" s="2027" t="s">
        <v>15166</v>
      </c>
      <c r="E297" s="1886" t="s">
        <v>13643</v>
      </c>
      <c r="F297" s="1886" t="s">
        <v>887</v>
      </c>
      <c r="G297" s="1886" t="s">
        <v>773</v>
      </c>
      <c r="H297" s="1886" t="s">
        <v>3346</v>
      </c>
      <c r="I297" s="1886" t="s">
        <v>1495</v>
      </c>
      <c r="J297" s="1801" t="s">
        <v>31</v>
      </c>
      <c r="K297" s="1802" t="s">
        <v>621</v>
      </c>
      <c r="L297" s="1807">
        <v>0.40486111111111112</v>
      </c>
      <c r="M297" s="1807">
        <v>0.63541666666666663</v>
      </c>
      <c r="N297" s="1801" t="s">
        <v>33</v>
      </c>
      <c r="O297" s="1807">
        <v>0.39583333333333331</v>
      </c>
      <c r="P297" s="1812" t="s">
        <v>34</v>
      </c>
      <c r="Q297" s="1812" t="s">
        <v>34</v>
      </c>
      <c r="R297" s="1801" t="s">
        <v>600</v>
      </c>
      <c r="S297" s="1801" t="s">
        <v>600</v>
      </c>
      <c r="T297" s="1801" t="s">
        <v>36</v>
      </c>
      <c r="U297" s="1801" t="s">
        <v>367</v>
      </c>
      <c r="V297" s="2526">
        <f t="shared" si="5"/>
        <v>9.0277777777778012E-3</v>
      </c>
      <c r="W297" s="1898">
        <v>9711586565</v>
      </c>
    </row>
    <row r="298" spans="1:23" s="1810" customFormat="1">
      <c r="A298" s="1801">
        <v>295</v>
      </c>
      <c r="B298" s="1801"/>
      <c r="C298" s="1886">
        <v>1945</v>
      </c>
      <c r="D298" s="1812" t="s">
        <v>15166</v>
      </c>
      <c r="E298" s="1886" t="s">
        <v>15167</v>
      </c>
      <c r="F298" s="1886" t="s">
        <v>173</v>
      </c>
      <c r="G298" s="1886" t="s">
        <v>1541</v>
      </c>
      <c r="H298" s="1886" t="s">
        <v>463</v>
      </c>
      <c r="I298" s="2054" t="s">
        <v>15168</v>
      </c>
      <c r="J298" s="1801" t="s">
        <v>31</v>
      </c>
      <c r="K298" s="1802" t="s">
        <v>4488</v>
      </c>
      <c r="L298" s="1807">
        <v>0.39652777777777776</v>
      </c>
      <c r="M298" s="1807">
        <v>0.4375</v>
      </c>
      <c r="N298" s="1801" t="s">
        <v>33</v>
      </c>
      <c r="O298" s="1807">
        <v>0.38541666666666669</v>
      </c>
      <c r="P298" s="1812" t="s">
        <v>34</v>
      </c>
      <c r="Q298" s="1812" t="s">
        <v>34</v>
      </c>
      <c r="R298" s="1801" t="s">
        <v>600</v>
      </c>
      <c r="S298" s="1801" t="s">
        <v>600</v>
      </c>
      <c r="T298" s="1801" t="s">
        <v>36</v>
      </c>
      <c r="U298" s="1801" t="s">
        <v>367</v>
      </c>
      <c r="V298" s="2526">
        <f t="shared" si="5"/>
        <v>1.1111111111111072E-2</v>
      </c>
      <c r="W298" s="1898">
        <v>6005544514</v>
      </c>
    </row>
    <row r="299" spans="1:23" s="1810" customFormat="1">
      <c r="A299" s="1801">
        <v>296</v>
      </c>
      <c r="B299" s="1801"/>
      <c r="C299" s="1886">
        <v>235664</v>
      </c>
      <c r="D299" s="1812" t="s">
        <v>15166</v>
      </c>
      <c r="E299" s="1886" t="s">
        <v>15169</v>
      </c>
      <c r="F299" s="1886" t="s">
        <v>4648</v>
      </c>
      <c r="G299" s="1886" t="s">
        <v>1541</v>
      </c>
      <c r="H299" s="1886" t="s">
        <v>463</v>
      </c>
      <c r="I299" s="2054" t="s">
        <v>7571</v>
      </c>
      <c r="J299" s="1801" t="s">
        <v>94</v>
      </c>
      <c r="K299" s="1802" t="s">
        <v>43</v>
      </c>
      <c r="L299" s="1807">
        <v>0.50624999999999998</v>
      </c>
      <c r="M299" s="1807">
        <v>0.53263888888888888</v>
      </c>
      <c r="N299" s="1801" t="s">
        <v>33</v>
      </c>
      <c r="O299" s="1807">
        <v>0.49652777777777779</v>
      </c>
      <c r="P299" s="1812" t="s">
        <v>34</v>
      </c>
      <c r="Q299" s="1812" t="s">
        <v>34</v>
      </c>
      <c r="R299" s="1801" t="s">
        <v>600</v>
      </c>
      <c r="S299" s="1801" t="s">
        <v>600</v>
      </c>
      <c r="T299" s="1801" t="s">
        <v>36</v>
      </c>
      <c r="U299" s="1801" t="s">
        <v>367</v>
      </c>
      <c r="V299" s="2526">
        <f t="shared" si="5"/>
        <v>9.7222222222221877E-3</v>
      </c>
      <c r="W299" s="1830">
        <v>9810331537</v>
      </c>
    </row>
    <row r="300" spans="1:23" s="1810" customFormat="1">
      <c r="A300" s="1801">
        <v>297</v>
      </c>
      <c r="B300" s="1801"/>
      <c r="C300" s="1886">
        <v>228859</v>
      </c>
      <c r="D300" s="1801" t="s">
        <v>15166</v>
      </c>
      <c r="E300" s="1886" t="s">
        <v>14325</v>
      </c>
      <c r="F300" s="1886" t="s">
        <v>1012</v>
      </c>
      <c r="G300" s="1886" t="s">
        <v>200</v>
      </c>
      <c r="H300" s="1886" t="s">
        <v>520</v>
      </c>
      <c r="I300" s="1886" t="s">
        <v>15170</v>
      </c>
      <c r="J300" s="1801" t="s">
        <v>31</v>
      </c>
      <c r="K300" s="1802" t="s">
        <v>618</v>
      </c>
      <c r="L300" s="1807">
        <v>0.34930555555555554</v>
      </c>
      <c r="M300" s="1807">
        <v>0.53125</v>
      </c>
      <c r="N300" s="1801" t="s">
        <v>33</v>
      </c>
      <c r="O300" s="1807">
        <v>0.34375</v>
      </c>
      <c r="P300" s="1812" t="s">
        <v>34</v>
      </c>
      <c r="Q300" s="1812" t="s">
        <v>34</v>
      </c>
      <c r="R300" s="1801" t="s">
        <v>600</v>
      </c>
      <c r="S300" s="1801" t="s">
        <v>600</v>
      </c>
      <c r="T300" s="1801" t="s">
        <v>36</v>
      </c>
      <c r="U300" s="1801" t="s">
        <v>367</v>
      </c>
      <c r="V300" s="2526">
        <f t="shared" si="5"/>
        <v>5.5555555555555358E-3</v>
      </c>
      <c r="W300" s="1898">
        <v>7011951170</v>
      </c>
    </row>
    <row r="301" spans="1:23" s="1810" customFormat="1">
      <c r="A301" s="1801">
        <v>298</v>
      </c>
      <c r="B301" s="1801">
        <v>4516</v>
      </c>
      <c r="C301" s="1886">
        <v>235075</v>
      </c>
      <c r="D301" s="1812" t="s">
        <v>15166</v>
      </c>
      <c r="E301" s="1886" t="s">
        <v>14047</v>
      </c>
      <c r="F301" s="1886" t="s">
        <v>1777</v>
      </c>
      <c r="G301" s="1886" t="s">
        <v>109</v>
      </c>
      <c r="H301" s="1886" t="s">
        <v>29</v>
      </c>
      <c r="I301" s="2054" t="s">
        <v>11345</v>
      </c>
      <c r="J301" s="1801" t="s">
        <v>94</v>
      </c>
      <c r="K301" s="1802" t="s">
        <v>420</v>
      </c>
      <c r="L301" s="1807">
        <v>0.55833333333333335</v>
      </c>
      <c r="M301" s="1807">
        <v>0.59027777777777779</v>
      </c>
      <c r="N301" s="1801" t="s">
        <v>33</v>
      </c>
      <c r="O301" s="1807">
        <v>0.55902777777777779</v>
      </c>
      <c r="P301" s="1812" t="s">
        <v>34</v>
      </c>
      <c r="Q301" s="1812" t="s">
        <v>34</v>
      </c>
      <c r="R301" s="1801" t="s">
        <v>600</v>
      </c>
      <c r="S301" s="1801" t="s">
        <v>600</v>
      </c>
      <c r="T301" s="1801" t="s">
        <v>36</v>
      </c>
      <c r="U301" s="1801" t="s">
        <v>5243</v>
      </c>
      <c r="V301" s="952" t="s">
        <v>3812</v>
      </c>
      <c r="W301" s="1830">
        <v>9953169657</v>
      </c>
    </row>
    <row r="302" spans="1:23" s="1810" customFormat="1" ht="30.75">
      <c r="A302" s="1801">
        <v>299</v>
      </c>
      <c r="B302" s="1801">
        <v>4501</v>
      </c>
      <c r="C302" s="1886">
        <v>231402</v>
      </c>
      <c r="D302" s="1812" t="s">
        <v>15166</v>
      </c>
      <c r="E302" s="1886" t="s">
        <v>15171</v>
      </c>
      <c r="F302" s="1886" t="s">
        <v>479</v>
      </c>
      <c r="G302" s="1886" t="s">
        <v>15172</v>
      </c>
      <c r="H302" s="1886" t="s">
        <v>6524</v>
      </c>
      <c r="I302" s="2054" t="s">
        <v>15173</v>
      </c>
      <c r="J302" s="1801" t="s">
        <v>31</v>
      </c>
      <c r="K302" s="1802" t="s">
        <v>15174</v>
      </c>
      <c r="L302" s="1807">
        <v>0.66597222222222219</v>
      </c>
      <c r="M302" s="1807">
        <v>0.79861111111111116</v>
      </c>
      <c r="N302" s="1801" t="s">
        <v>33</v>
      </c>
      <c r="O302" s="1807">
        <v>0.65972222222222221</v>
      </c>
      <c r="P302" s="1812" t="s">
        <v>34</v>
      </c>
      <c r="Q302" s="1812" t="s">
        <v>34</v>
      </c>
      <c r="R302" s="1801" t="s">
        <v>36</v>
      </c>
      <c r="S302" s="1801" t="s">
        <v>600</v>
      </c>
      <c r="T302" s="1801" t="s">
        <v>36</v>
      </c>
      <c r="U302" s="1801" t="s">
        <v>33</v>
      </c>
      <c r="V302" s="2526">
        <f t="shared" si="5"/>
        <v>6.2499999999999778E-3</v>
      </c>
      <c r="W302" s="1830">
        <v>9650562347</v>
      </c>
    </row>
    <row r="303" spans="1:23" s="1810" customFormat="1">
      <c r="A303" s="1801">
        <v>300</v>
      </c>
      <c r="B303" s="1801"/>
      <c r="C303" s="1886">
        <v>235412</v>
      </c>
      <c r="D303" s="1812" t="s">
        <v>15166</v>
      </c>
      <c r="E303" s="1886" t="s">
        <v>9281</v>
      </c>
      <c r="F303" s="1886" t="s">
        <v>1826</v>
      </c>
      <c r="G303" s="1886" t="s">
        <v>462</v>
      </c>
      <c r="H303" s="1886" t="s">
        <v>463</v>
      </c>
      <c r="I303" s="2054" t="s">
        <v>15175</v>
      </c>
      <c r="J303" s="1801" t="s">
        <v>31</v>
      </c>
      <c r="K303" s="1802" t="s">
        <v>885</v>
      </c>
      <c r="L303" s="1807">
        <v>0.35416666666666669</v>
      </c>
      <c r="M303" s="1807">
        <v>0.54652777777777772</v>
      </c>
      <c r="N303" s="1801" t="s">
        <v>33</v>
      </c>
      <c r="O303" s="1807">
        <v>0.34722222222222221</v>
      </c>
      <c r="P303" s="1812" t="s">
        <v>34</v>
      </c>
      <c r="Q303" s="1812" t="s">
        <v>34</v>
      </c>
      <c r="R303" s="1801" t="s">
        <v>36</v>
      </c>
      <c r="S303" s="1801" t="s">
        <v>600</v>
      </c>
      <c r="T303" s="1801" t="s">
        <v>36</v>
      </c>
      <c r="U303" s="1801" t="s">
        <v>33</v>
      </c>
      <c r="V303" s="2526">
        <f t="shared" si="5"/>
        <v>6.9444444444444753E-3</v>
      </c>
      <c r="W303" s="1830">
        <v>8930603016</v>
      </c>
    </row>
    <row r="304" spans="1:23" s="1810" customFormat="1">
      <c r="A304" s="1801">
        <v>301</v>
      </c>
      <c r="B304" s="1801">
        <v>4536</v>
      </c>
      <c r="C304" s="1886">
        <v>232363</v>
      </c>
      <c r="D304" s="1812" t="s">
        <v>15166</v>
      </c>
      <c r="E304" s="1886" t="s">
        <v>15176</v>
      </c>
      <c r="F304" s="1886" t="s">
        <v>518</v>
      </c>
      <c r="G304" s="1886" t="s">
        <v>462</v>
      </c>
      <c r="H304" s="1886" t="s">
        <v>463</v>
      </c>
      <c r="I304" s="2054" t="s">
        <v>15177</v>
      </c>
      <c r="J304" s="1801" t="s">
        <v>31</v>
      </c>
      <c r="K304" s="1802" t="s">
        <v>3524</v>
      </c>
      <c r="L304" s="1807">
        <v>0.5708333333333333</v>
      </c>
      <c r="M304" s="1807">
        <v>0.59583333333333333</v>
      </c>
      <c r="N304" s="1801" t="s">
        <v>33</v>
      </c>
      <c r="O304" s="1807">
        <v>0.58333333333333337</v>
      </c>
      <c r="P304" s="1812" t="s">
        <v>34</v>
      </c>
      <c r="Q304" s="1812" t="s">
        <v>34</v>
      </c>
      <c r="R304" s="1801" t="s">
        <v>36</v>
      </c>
      <c r="S304" s="1801" t="s">
        <v>600</v>
      </c>
      <c r="T304" s="1801" t="s">
        <v>36</v>
      </c>
      <c r="U304" s="1801" t="s">
        <v>15178</v>
      </c>
      <c r="V304" s="952" t="s">
        <v>6392</v>
      </c>
      <c r="W304" s="1830">
        <v>8653166044</v>
      </c>
    </row>
    <row r="305" spans="1:23" s="1810" customFormat="1">
      <c r="A305" s="1801">
        <v>302</v>
      </c>
      <c r="B305" s="775">
        <v>4507</v>
      </c>
      <c r="C305" s="1852">
        <v>203653</v>
      </c>
      <c r="D305" s="1500" t="s">
        <v>15166</v>
      </c>
      <c r="E305" s="1852" t="s">
        <v>7443</v>
      </c>
      <c r="F305" s="1852" t="s">
        <v>2116</v>
      </c>
      <c r="G305" s="1852" t="s">
        <v>11467</v>
      </c>
      <c r="H305" s="1852" t="s">
        <v>41</v>
      </c>
      <c r="I305" s="1852" t="s">
        <v>15179</v>
      </c>
      <c r="J305" s="775" t="s">
        <v>31</v>
      </c>
      <c r="K305" s="1013" t="s">
        <v>885</v>
      </c>
      <c r="L305" s="1498">
        <v>0.64236111111111116</v>
      </c>
      <c r="M305" s="1498">
        <v>0.67083333333333328</v>
      </c>
      <c r="N305" s="1281" t="s">
        <v>367</v>
      </c>
      <c r="O305" s="775"/>
      <c r="P305" s="2535"/>
      <c r="Q305" s="2535"/>
      <c r="R305" s="775"/>
      <c r="S305" s="775"/>
      <c r="T305" s="775"/>
      <c r="U305" s="775"/>
      <c r="V305" s="2526"/>
      <c r="W305" s="1643">
        <v>9999285156</v>
      </c>
    </row>
    <row r="306" spans="1:23" s="1810" customFormat="1">
      <c r="A306" s="1801">
        <v>303</v>
      </c>
      <c r="B306" s="1801">
        <v>2565</v>
      </c>
      <c r="C306" s="1886">
        <v>214205</v>
      </c>
      <c r="D306" s="1812" t="s">
        <v>15166</v>
      </c>
      <c r="E306" s="1886" t="s">
        <v>15180</v>
      </c>
      <c r="F306" s="1886" t="s">
        <v>285</v>
      </c>
      <c r="G306" s="1886" t="s">
        <v>15181</v>
      </c>
      <c r="H306" s="1886" t="s">
        <v>215</v>
      </c>
      <c r="I306" s="1886" t="s">
        <v>1659</v>
      </c>
      <c r="J306" s="1801" t="s">
        <v>31</v>
      </c>
      <c r="K306" s="1802" t="s">
        <v>398</v>
      </c>
      <c r="L306" s="1807">
        <v>0.34375</v>
      </c>
      <c r="M306" s="1807">
        <v>0.61458333333333337</v>
      </c>
      <c r="N306" s="1801" t="s">
        <v>219</v>
      </c>
      <c r="O306" s="1807">
        <v>0.33333333333333331</v>
      </c>
      <c r="P306" s="2486" t="s">
        <v>34</v>
      </c>
      <c r="Q306" s="2486" t="s">
        <v>34</v>
      </c>
      <c r="R306" s="1801" t="s">
        <v>36</v>
      </c>
      <c r="S306" s="1801" t="s">
        <v>600</v>
      </c>
      <c r="T306" s="1801" t="s">
        <v>36</v>
      </c>
      <c r="U306" s="1801" t="s">
        <v>545</v>
      </c>
      <c r="V306" s="2526">
        <f t="shared" si="5"/>
        <v>1.0416666666666685E-2</v>
      </c>
      <c r="W306" s="1830">
        <v>9813274217</v>
      </c>
    </row>
    <row r="307" spans="1:23" s="1810" customFormat="1">
      <c r="A307" s="1801">
        <v>304</v>
      </c>
      <c r="B307" s="1801"/>
      <c r="C307" s="1886">
        <v>234594</v>
      </c>
      <c r="D307" s="1812" t="s">
        <v>15166</v>
      </c>
      <c r="E307" s="1886" t="s">
        <v>15182</v>
      </c>
      <c r="F307" s="1886" t="s">
        <v>2107</v>
      </c>
      <c r="G307" s="1886" t="s">
        <v>14280</v>
      </c>
      <c r="H307" s="1886" t="s">
        <v>92</v>
      </c>
      <c r="I307" s="2054" t="s">
        <v>15183</v>
      </c>
      <c r="J307" s="1801" t="s">
        <v>31</v>
      </c>
      <c r="K307" s="1802" t="s">
        <v>943</v>
      </c>
      <c r="L307" s="1807">
        <v>0.64166666666666672</v>
      </c>
      <c r="M307" s="1807">
        <v>0.73055555555555551</v>
      </c>
      <c r="N307" s="1801" t="s">
        <v>33</v>
      </c>
      <c r="O307" s="1807">
        <v>0.63194444444444442</v>
      </c>
      <c r="P307" s="2486" t="s">
        <v>34</v>
      </c>
      <c r="Q307" s="2486" t="s">
        <v>34</v>
      </c>
      <c r="R307" s="1801" t="s">
        <v>36</v>
      </c>
      <c r="S307" s="1801" t="s">
        <v>600</v>
      </c>
      <c r="T307" s="1801" t="s">
        <v>36</v>
      </c>
      <c r="U307" s="1801" t="s">
        <v>33</v>
      </c>
      <c r="V307" s="2526">
        <f t="shared" si="5"/>
        <v>9.7222222222222987E-3</v>
      </c>
      <c r="W307" s="1898">
        <v>9027084586</v>
      </c>
    </row>
    <row r="308" spans="1:23" s="1810" customFormat="1" ht="30.75">
      <c r="A308" s="1801">
        <v>305</v>
      </c>
      <c r="B308" s="1801"/>
      <c r="C308" s="1886">
        <v>222932</v>
      </c>
      <c r="D308" s="1812" t="s">
        <v>15166</v>
      </c>
      <c r="E308" s="1886" t="s">
        <v>15026</v>
      </c>
      <c r="F308" s="1886" t="s">
        <v>938</v>
      </c>
      <c r="G308" s="1886" t="s">
        <v>14280</v>
      </c>
      <c r="H308" s="1886" t="s">
        <v>92</v>
      </c>
      <c r="I308" s="2054" t="s">
        <v>15184</v>
      </c>
      <c r="J308" s="1801" t="s">
        <v>31</v>
      </c>
      <c r="K308" s="1802" t="s">
        <v>651</v>
      </c>
      <c r="L308" s="1807">
        <v>0.74305555555555558</v>
      </c>
      <c r="M308" s="1807">
        <v>0.82986111111111116</v>
      </c>
      <c r="N308" s="1801" t="s">
        <v>33</v>
      </c>
      <c r="O308" s="1807">
        <v>0.73958333333333337</v>
      </c>
      <c r="P308" s="2486" t="s">
        <v>34</v>
      </c>
      <c r="Q308" s="2486" t="s">
        <v>34</v>
      </c>
      <c r="R308" s="1801" t="s">
        <v>600</v>
      </c>
      <c r="S308" s="1801" t="s">
        <v>600</v>
      </c>
      <c r="T308" s="1801" t="s">
        <v>36</v>
      </c>
      <c r="U308" s="1801" t="s">
        <v>367</v>
      </c>
      <c r="V308" s="2526">
        <f t="shared" si="5"/>
        <v>3.4722222222222099E-3</v>
      </c>
      <c r="W308" s="1830">
        <v>9464138338</v>
      </c>
    </row>
    <row r="309" spans="1:23" s="1810" customFormat="1">
      <c r="A309" s="1801">
        <v>306</v>
      </c>
      <c r="B309" s="1801">
        <v>4556</v>
      </c>
      <c r="C309" s="1886">
        <v>228251</v>
      </c>
      <c r="D309" s="1812" t="s">
        <v>15166</v>
      </c>
      <c r="E309" s="1886" t="s">
        <v>15185</v>
      </c>
      <c r="F309" s="1886" t="s">
        <v>173</v>
      </c>
      <c r="G309" s="1886" t="s">
        <v>14280</v>
      </c>
      <c r="H309" s="1886" t="s">
        <v>92</v>
      </c>
      <c r="I309" s="1886" t="s">
        <v>15186</v>
      </c>
      <c r="J309" s="1801" t="s">
        <v>31</v>
      </c>
      <c r="K309" s="1802" t="s">
        <v>659</v>
      </c>
      <c r="L309" s="1807">
        <v>0.55902777777777779</v>
      </c>
      <c r="M309" s="1807">
        <v>0.6875</v>
      </c>
      <c r="N309" s="1801" t="s">
        <v>33</v>
      </c>
      <c r="O309" s="1807">
        <v>0.53125</v>
      </c>
      <c r="P309" s="2486" t="s">
        <v>34</v>
      </c>
      <c r="Q309" s="2486" t="s">
        <v>34</v>
      </c>
      <c r="R309" s="1801" t="s">
        <v>36</v>
      </c>
      <c r="S309" s="1801" t="s">
        <v>600</v>
      </c>
      <c r="T309" s="1801" t="s">
        <v>36</v>
      </c>
      <c r="U309" s="1801" t="s">
        <v>33</v>
      </c>
      <c r="V309" s="2526">
        <f t="shared" si="5"/>
        <v>2.777777777777779E-2</v>
      </c>
      <c r="W309" s="1830">
        <v>8097529683</v>
      </c>
    </row>
    <row r="310" spans="1:23" s="439" customFormat="1">
      <c r="A310" s="1801">
        <v>307</v>
      </c>
      <c r="B310" s="463">
        <v>4605</v>
      </c>
      <c r="C310" s="1786">
        <v>231938</v>
      </c>
      <c r="D310" s="977" t="s">
        <v>15166</v>
      </c>
      <c r="E310" s="1786" t="s">
        <v>15187</v>
      </c>
      <c r="F310" s="1786" t="s">
        <v>178</v>
      </c>
      <c r="G310" s="1786" t="s">
        <v>11467</v>
      </c>
      <c r="H310" s="1786" t="s">
        <v>41</v>
      </c>
      <c r="I310" s="1786" t="s">
        <v>15188</v>
      </c>
      <c r="J310" s="463" t="s">
        <v>31</v>
      </c>
      <c r="K310" s="1286" t="s">
        <v>3666</v>
      </c>
      <c r="L310" s="966">
        <v>0.39583333333333331</v>
      </c>
      <c r="M310" s="966">
        <v>0.75</v>
      </c>
      <c r="N310" s="463" t="s">
        <v>169</v>
      </c>
      <c r="O310" s="966">
        <v>0.37847222222222221</v>
      </c>
      <c r="P310" s="2562"/>
      <c r="Q310" s="2562" t="s">
        <v>171</v>
      </c>
      <c r="R310" s="463" t="s">
        <v>36</v>
      </c>
      <c r="S310" s="463" t="s">
        <v>600</v>
      </c>
      <c r="T310" s="463" t="s">
        <v>15189</v>
      </c>
      <c r="U310" s="463" t="s">
        <v>15190</v>
      </c>
      <c r="V310" s="2526">
        <f t="shared" si="5"/>
        <v>1.7361111111111105E-2</v>
      </c>
      <c r="W310" s="1745">
        <v>9027084586</v>
      </c>
    </row>
    <row r="311" spans="1:23" s="1810" customFormat="1">
      <c r="A311" s="1801">
        <v>308</v>
      </c>
      <c r="B311" s="1801">
        <v>6611</v>
      </c>
      <c r="C311" s="1886">
        <v>215021</v>
      </c>
      <c r="D311" s="1812" t="s">
        <v>15166</v>
      </c>
      <c r="E311" s="1886" t="s">
        <v>15191</v>
      </c>
      <c r="F311" s="1886" t="s">
        <v>376</v>
      </c>
      <c r="G311" s="1886" t="s">
        <v>15192</v>
      </c>
      <c r="H311" s="1886" t="s">
        <v>215</v>
      </c>
      <c r="I311" s="1886" t="s">
        <v>4317</v>
      </c>
      <c r="J311" s="1801" t="s">
        <v>31</v>
      </c>
      <c r="K311" s="1802" t="s">
        <v>885</v>
      </c>
      <c r="L311" s="1807">
        <v>0.34027777777777779</v>
      </c>
      <c r="M311" s="1807">
        <v>0.53125</v>
      </c>
      <c r="N311" s="1801" t="s">
        <v>219</v>
      </c>
      <c r="O311" s="1807">
        <v>0.33333333333333331</v>
      </c>
      <c r="P311" s="2486" t="s">
        <v>34</v>
      </c>
      <c r="Q311" s="2486" t="s">
        <v>34</v>
      </c>
      <c r="R311" s="1801" t="s">
        <v>36</v>
      </c>
      <c r="S311" s="1801" t="s">
        <v>600</v>
      </c>
      <c r="T311" s="1801" t="s">
        <v>36</v>
      </c>
      <c r="U311" s="1801" t="s">
        <v>545</v>
      </c>
      <c r="V311" s="2526">
        <f t="shared" si="5"/>
        <v>6.9444444444444753E-3</v>
      </c>
      <c r="W311" s="1830">
        <v>9818119262</v>
      </c>
    </row>
    <row r="312" spans="1:23" s="1810" customFormat="1">
      <c r="A312" s="1801">
        <v>309</v>
      </c>
      <c r="B312" s="1801"/>
      <c r="C312" s="1886">
        <v>228184</v>
      </c>
      <c r="D312" s="1812" t="s">
        <v>15166</v>
      </c>
      <c r="E312" s="1886" t="s">
        <v>15193</v>
      </c>
      <c r="F312" s="1886" t="s">
        <v>276</v>
      </c>
      <c r="G312" s="1886" t="s">
        <v>28</v>
      </c>
      <c r="H312" s="1886" t="s">
        <v>29</v>
      </c>
      <c r="I312" s="1886" t="s">
        <v>15194</v>
      </c>
      <c r="J312" s="1801" t="s">
        <v>31</v>
      </c>
      <c r="K312" s="1802" t="s">
        <v>398</v>
      </c>
      <c r="L312" s="1807">
        <v>0.55694444444444446</v>
      </c>
      <c r="M312" s="1807">
        <v>0.59027777777777779</v>
      </c>
      <c r="N312" s="1801" t="s">
        <v>33</v>
      </c>
      <c r="O312" s="1807">
        <v>0.54861111111111116</v>
      </c>
      <c r="P312" s="2486" t="s">
        <v>34</v>
      </c>
      <c r="Q312" s="2486" t="s">
        <v>34</v>
      </c>
      <c r="R312" s="1801" t="s">
        <v>600</v>
      </c>
      <c r="S312" s="1801" t="s">
        <v>600</v>
      </c>
      <c r="T312" s="1801" t="s">
        <v>36</v>
      </c>
      <c r="U312" s="1801" t="s">
        <v>367</v>
      </c>
      <c r="V312" s="2526">
        <f t="shared" si="5"/>
        <v>8.3333333333333037E-3</v>
      </c>
      <c r="W312" s="1830">
        <v>9310793297</v>
      </c>
    </row>
    <row r="313" spans="1:23" s="1810" customFormat="1">
      <c r="A313" s="1801">
        <v>310</v>
      </c>
      <c r="B313" s="1801"/>
      <c r="C313" s="1886">
        <v>226929</v>
      </c>
      <c r="D313" s="1812" t="s">
        <v>15166</v>
      </c>
      <c r="E313" s="1886" t="s">
        <v>15195</v>
      </c>
      <c r="F313" s="1886" t="s">
        <v>207</v>
      </c>
      <c r="G313" s="1886" t="s">
        <v>14280</v>
      </c>
      <c r="H313" s="1886" t="s">
        <v>92</v>
      </c>
      <c r="I313" s="2054" t="s">
        <v>10176</v>
      </c>
      <c r="J313" s="1801" t="s">
        <v>31</v>
      </c>
      <c r="K313" s="1802" t="s">
        <v>943</v>
      </c>
      <c r="L313" s="1807">
        <v>0.59930555555555554</v>
      </c>
      <c r="M313" s="1807">
        <v>0.67361111111111116</v>
      </c>
      <c r="N313" s="1801" t="s">
        <v>33</v>
      </c>
      <c r="O313" s="1807">
        <v>0.59375</v>
      </c>
      <c r="P313" s="2486" t="s">
        <v>34</v>
      </c>
      <c r="Q313" s="2486" t="s">
        <v>34</v>
      </c>
      <c r="R313" s="1801" t="s">
        <v>600</v>
      </c>
      <c r="S313" s="1801" t="s">
        <v>600</v>
      </c>
      <c r="T313" s="1801" t="s">
        <v>36</v>
      </c>
      <c r="U313" s="1801" t="s">
        <v>367</v>
      </c>
      <c r="V313" s="2526">
        <f t="shared" si="5"/>
        <v>5.5555555555555358E-3</v>
      </c>
      <c r="W313" s="1830">
        <v>9311127665</v>
      </c>
    </row>
    <row r="314" spans="1:23" s="1810" customFormat="1">
      <c r="A314" s="1801">
        <v>311</v>
      </c>
      <c r="B314" s="1801"/>
      <c r="C314" s="1886">
        <v>224011</v>
      </c>
      <c r="D314" s="1812" t="s">
        <v>15166</v>
      </c>
      <c r="E314" s="1886" t="s">
        <v>9189</v>
      </c>
      <c r="F314" s="1886" t="s">
        <v>810</v>
      </c>
      <c r="G314" s="1886" t="s">
        <v>14280</v>
      </c>
      <c r="H314" s="1886" t="s">
        <v>92</v>
      </c>
      <c r="I314" s="2054" t="s">
        <v>394</v>
      </c>
      <c r="J314" s="1801" t="s">
        <v>31</v>
      </c>
      <c r="K314" s="1802" t="s">
        <v>398</v>
      </c>
      <c r="L314" s="1807">
        <v>0.68194444444444446</v>
      </c>
      <c r="M314" s="1807">
        <v>0.77083333333333337</v>
      </c>
      <c r="N314" s="1801" t="s">
        <v>33</v>
      </c>
      <c r="O314" s="1807">
        <v>0.67361111111111116</v>
      </c>
      <c r="P314" s="2486" t="s">
        <v>34</v>
      </c>
      <c r="Q314" s="2486" t="s">
        <v>34</v>
      </c>
      <c r="R314" s="1801" t="s">
        <v>600</v>
      </c>
      <c r="S314" s="1801" t="s">
        <v>600</v>
      </c>
      <c r="T314" s="1801" t="s">
        <v>36</v>
      </c>
      <c r="U314" s="1801" t="s">
        <v>367</v>
      </c>
      <c r="V314" s="2526">
        <f t="shared" si="5"/>
        <v>8.3333333333333037E-3</v>
      </c>
      <c r="W314" s="1830">
        <v>9717928491</v>
      </c>
    </row>
    <row r="315" spans="1:23" s="1810" customFormat="1">
      <c r="A315" s="1801">
        <v>312</v>
      </c>
      <c r="B315" s="1801"/>
      <c r="C315" s="1886">
        <v>231768</v>
      </c>
      <c r="D315" s="1812" t="s">
        <v>15166</v>
      </c>
      <c r="E315" s="1886" t="s">
        <v>1552</v>
      </c>
      <c r="F315" s="1886" t="s">
        <v>335</v>
      </c>
      <c r="G315" s="1886" t="s">
        <v>14280</v>
      </c>
      <c r="H315" s="1886" t="s">
        <v>92</v>
      </c>
      <c r="I315" s="2054" t="s">
        <v>394</v>
      </c>
      <c r="J315" s="1801" t="s">
        <v>31</v>
      </c>
      <c r="K315" s="1802" t="s">
        <v>1042</v>
      </c>
      <c r="L315" s="1807">
        <v>0.77569444444444446</v>
      </c>
      <c r="M315" s="1807">
        <v>0.83333333333333337</v>
      </c>
      <c r="N315" s="1801" t="s">
        <v>33</v>
      </c>
      <c r="O315" s="1807">
        <v>0.77083333333333337</v>
      </c>
      <c r="P315" s="2486" t="s">
        <v>34</v>
      </c>
      <c r="Q315" s="2486" t="s">
        <v>34</v>
      </c>
      <c r="R315" s="1801" t="s">
        <v>600</v>
      </c>
      <c r="S315" s="1801" t="s">
        <v>600</v>
      </c>
      <c r="T315" s="1801" t="s">
        <v>36</v>
      </c>
      <c r="U315" s="1801" t="s">
        <v>367</v>
      </c>
      <c r="V315" s="2526">
        <f t="shared" si="5"/>
        <v>4.8611111111110938E-3</v>
      </c>
      <c r="W315" s="1830">
        <v>7011439993</v>
      </c>
    </row>
    <row r="316" spans="1:23" s="1810" customFormat="1">
      <c r="A316" s="1801">
        <v>313</v>
      </c>
      <c r="B316" s="1801">
        <v>4547</v>
      </c>
      <c r="C316" s="1886">
        <v>228551</v>
      </c>
      <c r="D316" s="1812" t="s">
        <v>15166</v>
      </c>
      <c r="E316" s="1886" t="s">
        <v>1115</v>
      </c>
      <c r="F316" s="1886" t="s">
        <v>1800</v>
      </c>
      <c r="G316" s="1886" t="s">
        <v>9210</v>
      </c>
      <c r="H316" s="1886" t="s">
        <v>389</v>
      </c>
      <c r="I316" s="2054" t="s">
        <v>15196</v>
      </c>
      <c r="J316" s="1801" t="s">
        <v>31</v>
      </c>
      <c r="K316" s="1802" t="s">
        <v>8328</v>
      </c>
      <c r="L316" s="1807">
        <v>0.38541666666666669</v>
      </c>
      <c r="M316" s="1807">
        <v>0.48958333333333331</v>
      </c>
      <c r="N316" s="1801" t="s">
        <v>33</v>
      </c>
      <c r="O316" s="1807">
        <v>0.38541666666666669</v>
      </c>
      <c r="P316" s="2486" t="s">
        <v>34</v>
      </c>
      <c r="Q316" s="2486" t="s">
        <v>34</v>
      </c>
      <c r="R316" s="1801" t="s">
        <v>600</v>
      </c>
      <c r="S316" s="1801" t="s">
        <v>600</v>
      </c>
      <c r="T316" s="1801" t="s">
        <v>36</v>
      </c>
      <c r="U316" s="1801" t="s">
        <v>367</v>
      </c>
      <c r="V316" s="2526">
        <f t="shared" si="5"/>
        <v>0</v>
      </c>
      <c r="W316" s="1830">
        <v>9899050330</v>
      </c>
    </row>
    <row r="317" spans="1:23" s="1810" customFormat="1">
      <c r="A317" s="1801">
        <v>314</v>
      </c>
      <c r="B317" s="1801"/>
      <c r="C317" s="1886">
        <v>20616</v>
      </c>
      <c r="D317" s="1812" t="s">
        <v>15166</v>
      </c>
      <c r="E317" s="1886" t="s">
        <v>15197</v>
      </c>
      <c r="F317" s="1886" t="s">
        <v>938</v>
      </c>
      <c r="G317" s="1886" t="s">
        <v>9210</v>
      </c>
      <c r="H317" s="1886" t="s">
        <v>389</v>
      </c>
      <c r="I317" s="1886" t="s">
        <v>394</v>
      </c>
      <c r="J317" s="1801" t="s">
        <v>31</v>
      </c>
      <c r="K317" s="1802" t="s">
        <v>651</v>
      </c>
      <c r="L317" s="1807">
        <v>0.51180555555555551</v>
      </c>
      <c r="M317" s="1807">
        <v>0.60416666666666663</v>
      </c>
      <c r="N317" s="1801" t="s">
        <v>33</v>
      </c>
      <c r="O317" s="1807">
        <v>0.50347222222222221</v>
      </c>
      <c r="P317" s="2486" t="s">
        <v>34</v>
      </c>
      <c r="Q317" s="2486" t="s">
        <v>34</v>
      </c>
      <c r="R317" s="1801" t="s">
        <v>600</v>
      </c>
      <c r="S317" s="1801" t="s">
        <v>600</v>
      </c>
      <c r="T317" s="1801" t="s">
        <v>36</v>
      </c>
      <c r="U317" s="1801" t="s">
        <v>367</v>
      </c>
      <c r="V317" s="2526">
        <f t="shared" si="5"/>
        <v>8.3333333333333037E-3</v>
      </c>
      <c r="W317" s="1830">
        <v>9871116535</v>
      </c>
    </row>
    <row r="318" spans="1:23" s="1810" customFormat="1">
      <c r="A318" s="1801">
        <v>315</v>
      </c>
      <c r="B318" s="1801"/>
      <c r="C318" s="1886">
        <v>174272</v>
      </c>
      <c r="D318" s="1812" t="s">
        <v>15166</v>
      </c>
      <c r="E318" s="1886" t="s">
        <v>12835</v>
      </c>
      <c r="F318" s="1886" t="s">
        <v>810</v>
      </c>
      <c r="G318" s="1886" t="s">
        <v>9210</v>
      </c>
      <c r="H318" s="1886" t="s">
        <v>389</v>
      </c>
      <c r="I318" s="2054" t="s">
        <v>394</v>
      </c>
      <c r="J318" s="1801" t="s">
        <v>94</v>
      </c>
      <c r="K318" s="1802" t="s">
        <v>489</v>
      </c>
      <c r="L318" s="1807">
        <v>0.61805555555555558</v>
      </c>
      <c r="M318" s="1807">
        <v>0.71875</v>
      </c>
      <c r="N318" s="1801" t="s">
        <v>33</v>
      </c>
      <c r="O318" s="1807">
        <v>0.61111111111111116</v>
      </c>
      <c r="P318" s="2486" t="s">
        <v>34</v>
      </c>
      <c r="Q318" s="2486" t="s">
        <v>34</v>
      </c>
      <c r="R318" s="1801" t="s">
        <v>600</v>
      </c>
      <c r="S318" s="1801" t="s">
        <v>600</v>
      </c>
      <c r="T318" s="1801" t="s">
        <v>36</v>
      </c>
      <c r="U318" s="1801" t="s">
        <v>367</v>
      </c>
      <c r="V318" s="2526">
        <f t="shared" si="5"/>
        <v>6.9444444444444198E-3</v>
      </c>
      <c r="W318" s="1801"/>
    </row>
    <row r="319" spans="1:23" s="1810" customFormat="1">
      <c r="A319" s="1801">
        <v>316</v>
      </c>
      <c r="B319" s="1801"/>
      <c r="C319" s="1998">
        <v>226002</v>
      </c>
      <c r="D319" s="1801" t="s">
        <v>15198</v>
      </c>
      <c r="E319" s="1998" t="s">
        <v>15199</v>
      </c>
      <c r="F319" s="1886" t="s">
        <v>59</v>
      </c>
      <c r="G319" s="1886" t="s">
        <v>773</v>
      </c>
      <c r="H319" s="1886" t="s">
        <v>3346</v>
      </c>
      <c r="I319" s="2054" t="s">
        <v>100</v>
      </c>
      <c r="J319" s="1801" t="s">
        <v>31</v>
      </c>
      <c r="K319" s="1802" t="s">
        <v>1042</v>
      </c>
      <c r="L319" s="1807">
        <v>0.35416666666666669</v>
      </c>
      <c r="M319" s="1807">
        <v>0.54513888888888884</v>
      </c>
      <c r="N319" s="1801" t="s">
        <v>33</v>
      </c>
      <c r="O319" s="1807">
        <v>0.34375</v>
      </c>
      <c r="P319" s="2486" t="s">
        <v>34</v>
      </c>
      <c r="Q319" s="2486" t="s">
        <v>34</v>
      </c>
      <c r="R319" s="1801" t="s">
        <v>36</v>
      </c>
      <c r="S319" s="1801" t="s">
        <v>35</v>
      </c>
      <c r="T319" s="1801" t="s">
        <v>36</v>
      </c>
      <c r="U319" s="1801" t="s">
        <v>33</v>
      </c>
      <c r="V319" s="2526">
        <f t="shared" si="5"/>
        <v>1.0416666666666685E-2</v>
      </c>
      <c r="W319" s="1998">
        <v>9873798678</v>
      </c>
    </row>
    <row r="320" spans="1:23" s="1810" customFormat="1">
      <c r="A320" s="1801">
        <v>317</v>
      </c>
      <c r="B320" s="1801"/>
      <c r="C320" s="1998">
        <v>232126</v>
      </c>
      <c r="D320" s="1801" t="s">
        <v>15198</v>
      </c>
      <c r="E320" s="1998" t="s">
        <v>15200</v>
      </c>
      <c r="F320" s="1886" t="s">
        <v>524</v>
      </c>
      <c r="G320" s="1886" t="s">
        <v>214</v>
      </c>
      <c r="H320" s="1886" t="s">
        <v>215</v>
      </c>
      <c r="I320" s="2054" t="s">
        <v>8551</v>
      </c>
      <c r="J320" s="1801" t="s">
        <v>31</v>
      </c>
      <c r="K320" s="1802" t="s">
        <v>477</v>
      </c>
      <c r="L320" s="1807">
        <v>0.37638888888888888</v>
      </c>
      <c r="M320" s="1807">
        <v>0.44791666666666669</v>
      </c>
      <c r="N320" s="1801" t="s">
        <v>33</v>
      </c>
      <c r="O320" s="1807">
        <v>0.375</v>
      </c>
      <c r="P320" s="2486" t="s">
        <v>34</v>
      </c>
      <c r="Q320" s="2486" t="s">
        <v>34</v>
      </c>
      <c r="R320" s="1801" t="s">
        <v>600</v>
      </c>
      <c r="S320" s="1801" t="s">
        <v>600</v>
      </c>
      <c r="T320" s="1801" t="s">
        <v>36</v>
      </c>
      <c r="U320" s="1801" t="s">
        <v>219</v>
      </c>
      <c r="V320" s="2526">
        <f t="shared" si="5"/>
        <v>1.388888888888884E-3</v>
      </c>
      <c r="W320" s="1998">
        <v>9412513295</v>
      </c>
    </row>
    <row r="321" spans="1:23" s="1810" customFormat="1">
      <c r="A321" s="1801">
        <v>318</v>
      </c>
      <c r="B321" s="1801"/>
      <c r="C321" s="1886">
        <v>234670</v>
      </c>
      <c r="D321" s="1801" t="s">
        <v>15198</v>
      </c>
      <c r="E321" s="1886" t="s">
        <v>15201</v>
      </c>
      <c r="F321" s="1886" t="s">
        <v>829</v>
      </c>
      <c r="G321" s="1886" t="s">
        <v>13630</v>
      </c>
      <c r="H321" s="1998" t="s">
        <v>92</v>
      </c>
      <c r="I321" s="1886" t="s">
        <v>15083</v>
      </c>
      <c r="J321" s="1801" t="s">
        <v>31</v>
      </c>
      <c r="K321" s="1802" t="s">
        <v>15202</v>
      </c>
      <c r="L321" s="1807">
        <v>0.4909722222222222</v>
      </c>
      <c r="M321" s="1807">
        <v>0.56805555555555554</v>
      </c>
      <c r="N321" s="1801" t="s">
        <v>33</v>
      </c>
      <c r="O321" s="1807">
        <v>0.47916666666666669</v>
      </c>
      <c r="P321" s="2486" t="s">
        <v>34</v>
      </c>
      <c r="Q321" s="2486" t="s">
        <v>34</v>
      </c>
      <c r="R321" s="1801" t="s">
        <v>36</v>
      </c>
      <c r="S321" s="1801" t="s">
        <v>35</v>
      </c>
      <c r="T321" s="1801" t="s">
        <v>36</v>
      </c>
      <c r="U321" s="1801" t="s">
        <v>33</v>
      </c>
      <c r="V321" s="2526">
        <f t="shared" si="5"/>
        <v>1.1805555555555514E-2</v>
      </c>
      <c r="W321" s="1886">
        <v>8130176117</v>
      </c>
    </row>
    <row r="322" spans="1:23" s="1810" customFormat="1">
      <c r="A322" s="1801">
        <v>319</v>
      </c>
      <c r="B322" s="1801"/>
      <c r="C322" s="1886">
        <v>159806</v>
      </c>
      <c r="D322" s="1801" t="s">
        <v>15198</v>
      </c>
      <c r="E322" s="1886" t="s">
        <v>12058</v>
      </c>
      <c r="F322" s="1886" t="s">
        <v>68</v>
      </c>
      <c r="G322" s="1886" t="s">
        <v>214</v>
      </c>
      <c r="H322" s="1886" t="s">
        <v>215</v>
      </c>
      <c r="I322" s="1886" t="s">
        <v>678</v>
      </c>
      <c r="J322" s="1801" t="s">
        <v>31</v>
      </c>
      <c r="K322" s="1802" t="s">
        <v>529</v>
      </c>
      <c r="L322" s="1807">
        <v>0.58680555555555558</v>
      </c>
      <c r="M322" s="1807">
        <v>0.61458333333333337</v>
      </c>
      <c r="N322" s="1801" t="s">
        <v>219</v>
      </c>
      <c r="O322" s="1807">
        <v>0.58333333333333337</v>
      </c>
      <c r="P322" s="2486" t="s">
        <v>34</v>
      </c>
      <c r="Q322" s="2486" t="s">
        <v>34</v>
      </c>
      <c r="R322" s="1801" t="s">
        <v>600</v>
      </c>
      <c r="S322" s="1801" t="s">
        <v>600</v>
      </c>
      <c r="T322" s="1801" t="s">
        <v>36</v>
      </c>
      <c r="U322" s="1801" t="s">
        <v>367</v>
      </c>
      <c r="V322" s="2526">
        <f t="shared" si="5"/>
        <v>3.4722222222222099E-3</v>
      </c>
      <c r="W322" s="1886">
        <v>9354551236</v>
      </c>
    </row>
    <row r="323" spans="1:23" s="1810" customFormat="1">
      <c r="A323" s="1801">
        <v>320</v>
      </c>
      <c r="B323" s="1801"/>
      <c r="C323" s="1886">
        <v>232754</v>
      </c>
      <c r="D323" s="1801" t="s">
        <v>15198</v>
      </c>
      <c r="E323" s="1886" t="s">
        <v>15203</v>
      </c>
      <c r="F323" s="1886" t="s">
        <v>461</v>
      </c>
      <c r="G323" s="1886" t="s">
        <v>13630</v>
      </c>
      <c r="H323" s="1886" t="s">
        <v>92</v>
      </c>
      <c r="I323" s="1886" t="s">
        <v>15204</v>
      </c>
      <c r="J323" s="1801" t="s">
        <v>31</v>
      </c>
      <c r="K323" s="1802" t="s">
        <v>5900</v>
      </c>
      <c r="L323" s="1807">
        <v>0.6333333333333333</v>
      </c>
      <c r="M323" s="1807">
        <v>0.67708333333333337</v>
      </c>
      <c r="N323" s="1801" t="s">
        <v>33</v>
      </c>
      <c r="O323" s="1807">
        <v>0.63194444444444442</v>
      </c>
      <c r="P323" s="2486" t="s">
        <v>34</v>
      </c>
      <c r="Q323" s="2486" t="s">
        <v>34</v>
      </c>
      <c r="R323" s="1801" t="s">
        <v>36</v>
      </c>
      <c r="S323" s="1801" t="s">
        <v>600</v>
      </c>
      <c r="T323" s="1801" t="s">
        <v>36</v>
      </c>
      <c r="U323" s="1801" t="s">
        <v>33</v>
      </c>
      <c r="V323" s="2526">
        <f t="shared" si="5"/>
        <v>1.388888888888884E-3</v>
      </c>
      <c r="W323" s="1886">
        <v>8930296040</v>
      </c>
    </row>
    <row r="324" spans="1:23" s="1810" customFormat="1">
      <c r="A324" s="1801">
        <v>321</v>
      </c>
      <c r="B324" s="1801"/>
      <c r="C324" s="1998">
        <v>234898</v>
      </c>
      <c r="D324" s="1801" t="s">
        <v>15198</v>
      </c>
      <c r="E324" s="1998" t="s">
        <v>15205</v>
      </c>
      <c r="F324" s="1998" t="s">
        <v>932</v>
      </c>
      <c r="G324" s="1998" t="s">
        <v>320</v>
      </c>
      <c r="H324" s="1998" t="s">
        <v>408</v>
      </c>
      <c r="I324" s="1998" t="s">
        <v>15206</v>
      </c>
      <c r="J324" s="1801" t="s">
        <v>31</v>
      </c>
      <c r="K324" s="1802" t="s">
        <v>1042</v>
      </c>
      <c r="L324" s="1807">
        <v>0.3659722222222222</v>
      </c>
      <c r="M324" s="1807">
        <v>0.53819444444444442</v>
      </c>
      <c r="N324" s="1801" t="s">
        <v>33</v>
      </c>
      <c r="O324" s="1807">
        <v>0.35416666666666669</v>
      </c>
      <c r="P324" s="2486" t="s">
        <v>34</v>
      </c>
      <c r="Q324" s="2486" t="s">
        <v>34</v>
      </c>
      <c r="R324" s="1801" t="s">
        <v>600</v>
      </c>
      <c r="S324" s="1801" t="s">
        <v>600</v>
      </c>
      <c r="T324" s="1801" t="s">
        <v>36</v>
      </c>
      <c r="U324" s="1801" t="s">
        <v>367</v>
      </c>
      <c r="V324" s="2526">
        <f t="shared" si="5"/>
        <v>1.1805555555555514E-2</v>
      </c>
      <c r="W324" s="1998">
        <v>9220950876</v>
      </c>
    </row>
    <row r="325" spans="1:23" s="1810" customFormat="1">
      <c r="A325" s="1801">
        <v>322</v>
      </c>
      <c r="B325" s="1801"/>
      <c r="C325" s="1886">
        <v>235653</v>
      </c>
      <c r="D325" s="1801" t="s">
        <v>15198</v>
      </c>
      <c r="E325" s="1886" t="s">
        <v>15207</v>
      </c>
      <c r="F325" s="1886" t="s">
        <v>335</v>
      </c>
      <c r="G325" s="1886" t="s">
        <v>11001</v>
      </c>
      <c r="H325" s="1886" t="s">
        <v>29</v>
      </c>
      <c r="I325" s="1886" t="s">
        <v>4475</v>
      </c>
      <c r="J325" s="1801" t="s">
        <v>31</v>
      </c>
      <c r="K325" s="1802" t="s">
        <v>648</v>
      </c>
      <c r="L325" s="1807">
        <v>0.58888888888888891</v>
      </c>
      <c r="M325" s="1807">
        <v>0.60416666666666663</v>
      </c>
      <c r="N325" s="1801" t="s">
        <v>33</v>
      </c>
      <c r="O325" s="1807">
        <v>0.58333333333333337</v>
      </c>
      <c r="P325" s="2486" t="s">
        <v>34</v>
      </c>
      <c r="Q325" s="2486" t="s">
        <v>34</v>
      </c>
      <c r="R325" s="1801" t="s">
        <v>36</v>
      </c>
      <c r="S325" s="1801" t="s">
        <v>600</v>
      </c>
      <c r="T325" s="1801" t="s">
        <v>36</v>
      </c>
      <c r="U325" s="1801" t="s">
        <v>670</v>
      </c>
      <c r="V325" s="2526">
        <f t="shared" si="5"/>
        <v>5.5555555555555358E-3</v>
      </c>
      <c r="W325" s="1886">
        <v>7838689146</v>
      </c>
    </row>
    <row r="326" spans="1:23" s="1810" customFormat="1">
      <c r="A326" s="1801">
        <v>323</v>
      </c>
      <c r="B326" s="1801"/>
      <c r="C326" s="1998">
        <v>229289</v>
      </c>
      <c r="D326" s="1801" t="s">
        <v>15198</v>
      </c>
      <c r="E326" s="1998" t="s">
        <v>15208</v>
      </c>
      <c r="F326" s="1886" t="s">
        <v>3187</v>
      </c>
      <c r="G326" s="1998" t="s">
        <v>1559</v>
      </c>
      <c r="H326" s="1886" t="s">
        <v>29</v>
      </c>
      <c r="I326" s="1886" t="s">
        <v>7049</v>
      </c>
      <c r="J326" s="1801" t="s">
        <v>31</v>
      </c>
      <c r="K326" s="1802" t="s">
        <v>32</v>
      </c>
      <c r="L326" s="1807">
        <v>0.65</v>
      </c>
      <c r="M326" s="1807">
        <v>0.7944444444444444</v>
      </c>
      <c r="N326" s="1801" t="s">
        <v>33</v>
      </c>
      <c r="O326" s="1807">
        <v>0.64930555555555558</v>
      </c>
      <c r="P326" s="2486" t="s">
        <v>34</v>
      </c>
      <c r="Q326" s="2486" t="s">
        <v>34</v>
      </c>
      <c r="R326" s="1801" t="s">
        <v>600</v>
      </c>
      <c r="S326" s="1801" t="s">
        <v>600</v>
      </c>
      <c r="T326" s="1801" t="s">
        <v>36</v>
      </c>
      <c r="U326" s="1801" t="s">
        <v>367</v>
      </c>
      <c r="V326" s="2526">
        <f t="shared" si="5"/>
        <v>6.9444444444444198E-4</v>
      </c>
      <c r="W326" s="1998">
        <v>8810550585</v>
      </c>
    </row>
    <row r="327" spans="1:23" s="1810" customFormat="1" ht="45.75">
      <c r="A327" s="1801">
        <v>324</v>
      </c>
      <c r="B327" s="1801"/>
      <c r="C327" s="1886">
        <v>91945</v>
      </c>
      <c r="D327" s="1801" t="s">
        <v>15198</v>
      </c>
      <c r="E327" s="1886" t="s">
        <v>3067</v>
      </c>
      <c r="F327" s="1886" t="s">
        <v>363</v>
      </c>
      <c r="G327" s="2054" t="s">
        <v>15209</v>
      </c>
      <c r="H327" s="2054" t="s">
        <v>15210</v>
      </c>
      <c r="I327" s="2482" t="s">
        <v>15211</v>
      </c>
      <c r="J327" s="1801" t="s">
        <v>31</v>
      </c>
      <c r="K327" s="1802" t="s">
        <v>885</v>
      </c>
      <c r="L327" s="1807">
        <v>0.35069444444444442</v>
      </c>
      <c r="M327" s="1807">
        <v>0.875</v>
      </c>
      <c r="N327" s="1801" t="s">
        <v>33</v>
      </c>
      <c r="O327" s="1807">
        <v>0.34027777777777779</v>
      </c>
      <c r="P327" s="2486" t="s">
        <v>34</v>
      </c>
      <c r="Q327" s="2486" t="s">
        <v>34</v>
      </c>
      <c r="R327" s="1801" t="s">
        <v>36</v>
      </c>
      <c r="S327" s="1801" t="s">
        <v>600</v>
      </c>
      <c r="T327" s="1801" t="s">
        <v>35</v>
      </c>
      <c r="U327" s="1801" t="s">
        <v>33</v>
      </c>
      <c r="V327" s="2526">
        <f t="shared" si="5"/>
        <v>1.041666666666663E-2</v>
      </c>
      <c r="W327" s="1886">
        <v>9897693769</v>
      </c>
    </row>
    <row r="328" spans="1:23" s="1810" customFormat="1" ht="30.75">
      <c r="A328" s="1801">
        <v>325</v>
      </c>
      <c r="B328" s="1801"/>
      <c r="C328" s="1886">
        <v>230779</v>
      </c>
      <c r="D328" s="1801" t="s">
        <v>15198</v>
      </c>
      <c r="E328" s="1886" t="s">
        <v>15212</v>
      </c>
      <c r="F328" s="1886" t="s">
        <v>276</v>
      </c>
      <c r="G328" s="1886" t="s">
        <v>617</v>
      </c>
      <c r="H328" s="1886" t="s">
        <v>463</v>
      </c>
      <c r="I328" s="2054" t="s">
        <v>15213</v>
      </c>
      <c r="J328" s="1801" t="s">
        <v>31</v>
      </c>
      <c r="K328" s="1802" t="s">
        <v>889</v>
      </c>
      <c r="L328" s="1807">
        <v>0.40138888888888891</v>
      </c>
      <c r="M328" s="1807">
        <v>0.47222222222222221</v>
      </c>
      <c r="N328" s="1801" t="s">
        <v>33</v>
      </c>
      <c r="O328" s="1807">
        <v>0.38750000000000001</v>
      </c>
      <c r="P328" s="2486" t="s">
        <v>34</v>
      </c>
      <c r="Q328" s="2486" t="s">
        <v>34</v>
      </c>
      <c r="R328" s="1801" t="s">
        <v>36</v>
      </c>
      <c r="S328" s="1801" t="s">
        <v>600</v>
      </c>
      <c r="T328" s="1801" t="s">
        <v>36</v>
      </c>
      <c r="U328" s="1801" t="s">
        <v>33</v>
      </c>
      <c r="V328" s="2526">
        <f t="shared" si="5"/>
        <v>1.3888888888888895E-2</v>
      </c>
      <c r="W328" s="1886">
        <v>8700314229</v>
      </c>
    </row>
    <row r="329" spans="1:23" s="1810" customFormat="1">
      <c r="A329" s="1801">
        <v>326</v>
      </c>
      <c r="B329" s="1801"/>
      <c r="C329" s="1886">
        <v>166598</v>
      </c>
      <c r="D329" s="1801" t="s">
        <v>15198</v>
      </c>
      <c r="E329" s="1886" t="s">
        <v>15214</v>
      </c>
      <c r="F329" s="1886" t="s">
        <v>192</v>
      </c>
      <c r="G329" s="1886" t="s">
        <v>617</v>
      </c>
      <c r="H329" s="1886" t="s">
        <v>463</v>
      </c>
      <c r="I329" s="2054" t="s">
        <v>11477</v>
      </c>
      <c r="J329" s="1801" t="s">
        <v>31</v>
      </c>
      <c r="K329" s="1802" t="s">
        <v>56</v>
      </c>
      <c r="L329" s="1807">
        <v>0.52916666666666667</v>
      </c>
      <c r="M329" s="1807">
        <v>0.58333333333333337</v>
      </c>
      <c r="N329" s="1801" t="s">
        <v>33</v>
      </c>
      <c r="O329" s="1807">
        <v>0.51388888888888884</v>
      </c>
      <c r="P329" s="2486" t="s">
        <v>34</v>
      </c>
      <c r="Q329" s="2486" t="s">
        <v>34</v>
      </c>
      <c r="R329" s="1801" t="s">
        <v>36</v>
      </c>
      <c r="S329" s="1801" t="s">
        <v>600</v>
      </c>
      <c r="T329" s="1801" t="s">
        <v>36</v>
      </c>
      <c r="U329" s="1801" t="s">
        <v>15215</v>
      </c>
      <c r="V329" s="2526">
        <f t="shared" si="5"/>
        <v>1.5277777777777835E-2</v>
      </c>
      <c r="W329" s="1886">
        <v>6235093140</v>
      </c>
    </row>
    <row r="330" spans="1:23" s="1810" customFormat="1" ht="30.75">
      <c r="A330" s="1801">
        <v>327</v>
      </c>
      <c r="B330" s="1801"/>
      <c r="C330" s="1886">
        <v>235210</v>
      </c>
      <c r="D330" s="1801" t="s">
        <v>15198</v>
      </c>
      <c r="E330" s="1886" t="s">
        <v>15216</v>
      </c>
      <c r="F330" s="1886" t="s">
        <v>199</v>
      </c>
      <c r="G330" s="1886" t="s">
        <v>617</v>
      </c>
      <c r="H330" s="1886" t="s">
        <v>463</v>
      </c>
      <c r="I330" s="2054" t="s">
        <v>15213</v>
      </c>
      <c r="J330" s="1801" t="s">
        <v>31</v>
      </c>
      <c r="K330" s="1802" t="s">
        <v>176</v>
      </c>
      <c r="L330" s="1807">
        <v>0.6430555555555556</v>
      </c>
      <c r="M330" s="1807">
        <v>0.70833333333333337</v>
      </c>
      <c r="N330" s="1801" t="s">
        <v>33</v>
      </c>
      <c r="O330" s="1807">
        <v>0.64444444444444449</v>
      </c>
      <c r="P330" s="2486" t="s">
        <v>34</v>
      </c>
      <c r="Q330" s="2486" t="s">
        <v>34</v>
      </c>
      <c r="R330" s="1801" t="s">
        <v>36</v>
      </c>
      <c r="S330" s="1801" t="s">
        <v>600</v>
      </c>
      <c r="T330" s="1801" t="s">
        <v>36</v>
      </c>
      <c r="U330" s="1801" t="s">
        <v>33</v>
      </c>
      <c r="V330" s="952" t="s">
        <v>4134</v>
      </c>
      <c r="W330" s="1886">
        <v>9873428526</v>
      </c>
    </row>
    <row r="331" spans="1:23" s="439" customFormat="1" ht="30.75">
      <c r="A331" s="1801">
        <v>328</v>
      </c>
      <c r="B331" s="463"/>
      <c r="C331" s="1786">
        <v>235367</v>
      </c>
      <c r="D331" s="463" t="s">
        <v>15198</v>
      </c>
      <c r="E331" s="1786" t="s">
        <v>15217</v>
      </c>
      <c r="F331" s="1786" t="s">
        <v>27</v>
      </c>
      <c r="G331" s="1786" t="s">
        <v>617</v>
      </c>
      <c r="H331" s="1786" t="s">
        <v>463</v>
      </c>
      <c r="I331" s="2050" t="s">
        <v>15218</v>
      </c>
      <c r="J331" s="463" t="s">
        <v>31</v>
      </c>
      <c r="K331" s="1286" t="s">
        <v>599</v>
      </c>
      <c r="L331" s="966">
        <v>0.78472222222222221</v>
      </c>
      <c r="M331" s="966">
        <v>0.88888888888888884</v>
      </c>
      <c r="N331" s="608" t="s">
        <v>9961</v>
      </c>
      <c r="O331" s="966">
        <v>0.77083333333333337</v>
      </c>
      <c r="P331" s="2562"/>
      <c r="Q331" s="2562"/>
      <c r="R331" s="463" t="s">
        <v>36</v>
      </c>
      <c r="S331" s="463" t="s">
        <v>600</v>
      </c>
      <c r="T331" s="463" t="s">
        <v>36</v>
      </c>
      <c r="U331" s="463" t="s">
        <v>33</v>
      </c>
      <c r="V331" s="2526">
        <f t="shared" si="5"/>
        <v>1.388888888888884E-2</v>
      </c>
      <c r="W331" s="1786">
        <v>9991646267</v>
      </c>
    </row>
    <row r="332" spans="1:23" s="1810" customFormat="1">
      <c r="A332" s="1801">
        <v>329</v>
      </c>
      <c r="B332" s="1801"/>
      <c r="C332" s="1886">
        <v>233677</v>
      </c>
      <c r="D332" s="1801" t="s">
        <v>15198</v>
      </c>
      <c r="E332" s="1886" t="s">
        <v>15219</v>
      </c>
      <c r="F332" s="1886" t="s">
        <v>103</v>
      </c>
      <c r="G332" s="1886" t="s">
        <v>10640</v>
      </c>
      <c r="H332" s="1886" t="s">
        <v>9120</v>
      </c>
      <c r="I332" s="1886" t="s">
        <v>6976</v>
      </c>
      <c r="J332" s="1801" t="s">
        <v>31</v>
      </c>
      <c r="K332" s="1802" t="s">
        <v>142</v>
      </c>
      <c r="L332" s="1807">
        <v>0.38333333333333336</v>
      </c>
      <c r="M332" s="1807">
        <v>0.78125</v>
      </c>
      <c r="N332" s="1801" t="s">
        <v>33</v>
      </c>
      <c r="O332" s="1807">
        <v>0.375</v>
      </c>
      <c r="P332" s="2486" t="s">
        <v>34</v>
      </c>
      <c r="Q332" s="2486" t="s">
        <v>34</v>
      </c>
      <c r="R332" s="1812" t="s">
        <v>600</v>
      </c>
      <c r="S332" s="1812" t="s">
        <v>600</v>
      </c>
      <c r="T332" s="1812" t="s">
        <v>600</v>
      </c>
      <c r="U332" s="1812" t="s">
        <v>367</v>
      </c>
      <c r="V332" s="2526">
        <f t="shared" si="5"/>
        <v>8.3333333333333592E-3</v>
      </c>
      <c r="W332" s="1886">
        <v>9826245489</v>
      </c>
    </row>
    <row r="333" spans="1:23" s="1810" customFormat="1">
      <c r="A333" s="1801">
        <v>330</v>
      </c>
      <c r="B333" s="1801"/>
      <c r="C333" s="1886">
        <v>225111</v>
      </c>
      <c r="D333" s="1801" t="s">
        <v>15198</v>
      </c>
      <c r="E333" s="1886" t="s">
        <v>4689</v>
      </c>
      <c r="F333" s="1886" t="s">
        <v>505</v>
      </c>
      <c r="G333" s="1998" t="s">
        <v>11467</v>
      </c>
      <c r="H333" s="1886" t="s">
        <v>41</v>
      </c>
      <c r="I333" s="1886" t="s">
        <v>1932</v>
      </c>
      <c r="J333" s="1801" t="s">
        <v>31</v>
      </c>
      <c r="K333" s="1802" t="s">
        <v>423</v>
      </c>
      <c r="L333" s="1807">
        <v>0.66527777777777775</v>
      </c>
      <c r="M333" s="1807">
        <v>0.76041666666666663</v>
      </c>
      <c r="N333" s="1801" t="s">
        <v>33</v>
      </c>
      <c r="O333" s="1807">
        <v>0.64583333333333337</v>
      </c>
      <c r="P333" s="2486" t="s">
        <v>34</v>
      </c>
      <c r="Q333" s="2486" t="s">
        <v>34</v>
      </c>
      <c r="R333" s="1812" t="s">
        <v>600</v>
      </c>
      <c r="S333" s="1812" t="s">
        <v>600</v>
      </c>
      <c r="T333" s="1812" t="s">
        <v>36</v>
      </c>
      <c r="U333" s="1812" t="s">
        <v>367</v>
      </c>
      <c r="V333" s="2526">
        <f t="shared" si="5"/>
        <v>1.9444444444444375E-2</v>
      </c>
      <c r="W333" s="1886">
        <v>9053122575</v>
      </c>
    </row>
    <row r="334" spans="1:23" s="1810" customFormat="1">
      <c r="A334" s="1801">
        <v>331</v>
      </c>
      <c r="B334" s="1801"/>
      <c r="C334" s="1886">
        <v>40808</v>
      </c>
      <c r="D334" s="1801" t="s">
        <v>15198</v>
      </c>
      <c r="E334" s="1886" t="s">
        <v>15220</v>
      </c>
      <c r="F334" s="1886" t="s">
        <v>15221</v>
      </c>
      <c r="G334" s="1998" t="s">
        <v>11467</v>
      </c>
      <c r="H334" s="1998" t="s">
        <v>41</v>
      </c>
      <c r="I334" s="2054" t="s">
        <v>15222</v>
      </c>
      <c r="J334" s="1801" t="s">
        <v>31</v>
      </c>
      <c r="K334" s="1802" t="s">
        <v>691</v>
      </c>
      <c r="L334" s="1807">
        <v>0.41319444444444442</v>
      </c>
      <c r="M334" s="1807">
        <v>0.52083333333333337</v>
      </c>
      <c r="N334" s="1801" t="s">
        <v>1054</v>
      </c>
      <c r="O334" s="1807">
        <v>0.38194444444444442</v>
      </c>
      <c r="P334" s="2486" t="s">
        <v>34</v>
      </c>
      <c r="Q334" s="2486" t="s">
        <v>34</v>
      </c>
      <c r="R334" s="1801" t="s">
        <v>600</v>
      </c>
      <c r="S334" s="1801" t="s">
        <v>600</v>
      </c>
      <c r="T334" s="1801" t="s">
        <v>36</v>
      </c>
      <c r="U334" s="1801"/>
      <c r="V334" s="2526">
        <f t="shared" si="5"/>
        <v>3.125E-2</v>
      </c>
      <c r="W334" s="1886">
        <v>9810069933</v>
      </c>
    </row>
    <row r="335" spans="1:23" s="1810" customFormat="1">
      <c r="A335" s="1801">
        <v>332</v>
      </c>
      <c r="B335" s="775"/>
      <c r="C335" s="1852">
        <v>234953</v>
      </c>
      <c r="D335" s="775" t="s">
        <v>15198</v>
      </c>
      <c r="E335" s="1852" t="s">
        <v>15223</v>
      </c>
      <c r="F335" s="1852" t="s">
        <v>3319</v>
      </c>
      <c r="G335" s="1851" t="s">
        <v>11467</v>
      </c>
      <c r="H335" s="1851" t="s">
        <v>41</v>
      </c>
      <c r="I335" s="1852" t="s">
        <v>15224</v>
      </c>
      <c r="J335" s="775" t="s">
        <v>31</v>
      </c>
      <c r="K335" s="1013" t="s">
        <v>618</v>
      </c>
      <c r="L335" s="1498">
        <v>0.55902777777777779</v>
      </c>
      <c r="M335" s="1498">
        <v>0.58194444444444449</v>
      </c>
      <c r="N335" s="1281" t="s">
        <v>367</v>
      </c>
      <c r="O335" s="775"/>
      <c r="P335" s="2535"/>
      <c r="Q335" s="2535"/>
      <c r="R335" s="775"/>
      <c r="S335" s="775"/>
      <c r="T335" s="775"/>
      <c r="U335" s="775" t="s">
        <v>5302</v>
      </c>
      <c r="V335" s="2526"/>
      <c r="W335" s="1852">
        <v>9891446767</v>
      </c>
    </row>
    <row r="336" spans="1:23" s="1810" customFormat="1">
      <c r="A336" s="1801">
        <v>333</v>
      </c>
      <c r="B336" s="1801"/>
      <c r="C336" s="1886">
        <v>233479</v>
      </c>
      <c r="D336" s="1801" t="s">
        <v>15198</v>
      </c>
      <c r="E336" s="1886" t="s">
        <v>15225</v>
      </c>
      <c r="F336" s="1886" t="s">
        <v>15226</v>
      </c>
      <c r="G336" s="1998" t="s">
        <v>11467</v>
      </c>
      <c r="H336" s="1886" t="s">
        <v>41</v>
      </c>
      <c r="I336" s="2054" t="s">
        <v>15227</v>
      </c>
      <c r="J336" s="1801" t="s">
        <v>31</v>
      </c>
      <c r="K336" s="1802" t="s">
        <v>6715</v>
      </c>
      <c r="L336" s="1807">
        <v>0.63541666666666663</v>
      </c>
      <c r="M336" s="1807">
        <v>0.82499999999999996</v>
      </c>
      <c r="N336" s="1801" t="s">
        <v>33</v>
      </c>
      <c r="O336" s="1807">
        <v>0.63194444444444442</v>
      </c>
      <c r="P336" s="2486" t="s">
        <v>34</v>
      </c>
      <c r="Q336" s="2486" t="s">
        <v>34</v>
      </c>
      <c r="R336" s="1801" t="s">
        <v>600</v>
      </c>
      <c r="S336" s="1801" t="s">
        <v>600</v>
      </c>
      <c r="T336" s="1801" t="s">
        <v>36</v>
      </c>
      <c r="U336" s="1801" t="s">
        <v>169</v>
      </c>
      <c r="V336" s="2526">
        <f t="shared" si="5"/>
        <v>3.4722222222222099E-3</v>
      </c>
      <c r="W336" s="1886">
        <v>8376833787</v>
      </c>
    </row>
    <row r="337" spans="1:23" s="2223" customFormat="1">
      <c r="A337" s="1801">
        <v>334</v>
      </c>
      <c r="B337" s="1812"/>
      <c r="C337" s="1886">
        <v>234615</v>
      </c>
      <c r="D337" s="1812" t="s">
        <v>15198</v>
      </c>
      <c r="E337" s="1886" t="s">
        <v>15228</v>
      </c>
      <c r="F337" s="1886" t="s">
        <v>479</v>
      </c>
      <c r="G337" s="1886" t="s">
        <v>10640</v>
      </c>
      <c r="H337" s="1886" t="s">
        <v>9120</v>
      </c>
      <c r="I337" s="2054" t="s">
        <v>6982</v>
      </c>
      <c r="J337" s="1812" t="s">
        <v>31</v>
      </c>
      <c r="K337" s="2027" t="s">
        <v>43</v>
      </c>
      <c r="L337" s="2055">
        <v>0.33958333333333335</v>
      </c>
      <c r="M337" s="2055">
        <v>0.73263888888888884</v>
      </c>
      <c r="N337" s="1812" t="s">
        <v>33</v>
      </c>
      <c r="O337" s="2055">
        <v>0.3263888888888889</v>
      </c>
      <c r="P337" s="2486" t="s">
        <v>34</v>
      </c>
      <c r="Q337" s="2486" t="s">
        <v>34</v>
      </c>
      <c r="R337" s="1812" t="s">
        <v>600</v>
      </c>
      <c r="S337" s="1812" t="s">
        <v>600</v>
      </c>
      <c r="T337" s="1812" t="s">
        <v>600</v>
      </c>
      <c r="U337" s="1812" t="s">
        <v>367</v>
      </c>
      <c r="V337" s="2526">
        <f t="shared" si="5"/>
        <v>1.3194444444444453E-2</v>
      </c>
      <c r="W337" s="1886">
        <v>9826245489</v>
      </c>
    </row>
    <row r="338" spans="1:23" s="2223" customFormat="1">
      <c r="A338" s="1801">
        <v>335</v>
      </c>
      <c r="B338" s="1812"/>
      <c r="C338" s="1886">
        <v>235944</v>
      </c>
      <c r="D338" s="1812" t="s">
        <v>15198</v>
      </c>
      <c r="E338" s="1886" t="s">
        <v>15229</v>
      </c>
      <c r="F338" s="1886" t="s">
        <v>1012</v>
      </c>
      <c r="G338" s="1886" t="s">
        <v>1559</v>
      </c>
      <c r="H338" s="1886" t="s">
        <v>29</v>
      </c>
      <c r="I338" s="2054" t="s">
        <v>128</v>
      </c>
      <c r="J338" s="1812" t="s">
        <v>188</v>
      </c>
      <c r="K338" s="2027" t="s">
        <v>1008</v>
      </c>
      <c r="L338" s="2055">
        <v>8.3333333333333329E-2</v>
      </c>
      <c r="M338" s="2055">
        <v>0.1423611111111111</v>
      </c>
      <c r="N338" s="1812" t="s">
        <v>33</v>
      </c>
      <c r="O338" s="2055">
        <v>6.25E-2</v>
      </c>
      <c r="P338" s="2486" t="s">
        <v>34</v>
      </c>
      <c r="Q338" s="2486" t="s">
        <v>34</v>
      </c>
      <c r="R338" s="1812" t="s">
        <v>36</v>
      </c>
      <c r="S338" s="1812" t="s">
        <v>600</v>
      </c>
      <c r="T338" s="1812" t="s">
        <v>36</v>
      </c>
      <c r="U338" s="1812" t="s">
        <v>33</v>
      </c>
      <c r="V338" s="2526">
        <f t="shared" si="5"/>
        <v>2.0833333333333329E-2</v>
      </c>
      <c r="W338" s="1812"/>
    </row>
    <row r="339" spans="1:23" s="1810" customFormat="1" ht="30.75">
      <c r="A339" s="1801">
        <v>336</v>
      </c>
      <c r="B339" s="1801"/>
      <c r="C339" s="1886">
        <v>227465</v>
      </c>
      <c r="D339" s="1801" t="s">
        <v>15198</v>
      </c>
      <c r="E339" s="1886" t="s">
        <v>14443</v>
      </c>
      <c r="F339" s="1998" t="s">
        <v>78</v>
      </c>
      <c r="G339" s="1886" t="s">
        <v>214</v>
      </c>
      <c r="H339" s="1998" t="s">
        <v>215</v>
      </c>
      <c r="I339" s="2054" t="s">
        <v>15230</v>
      </c>
      <c r="J339" s="1801" t="s">
        <v>31</v>
      </c>
      <c r="K339" s="1802" t="s">
        <v>15231</v>
      </c>
      <c r="L339" s="1807">
        <v>0.4201388888888889</v>
      </c>
      <c r="M339" s="1807">
        <v>0.60416666666666663</v>
      </c>
      <c r="N339" s="1801" t="s">
        <v>219</v>
      </c>
      <c r="O339" s="1807">
        <v>0.37013888888888891</v>
      </c>
      <c r="P339" s="2486" t="s">
        <v>34</v>
      </c>
      <c r="Q339" s="2486" t="s">
        <v>34</v>
      </c>
      <c r="R339" s="1801" t="s">
        <v>36</v>
      </c>
      <c r="S339" s="1801" t="s">
        <v>600</v>
      </c>
      <c r="T339" s="1801" t="s">
        <v>36</v>
      </c>
      <c r="U339" s="1801" t="s">
        <v>219</v>
      </c>
      <c r="V339" s="952">
        <f t="shared" si="5"/>
        <v>4.9999999999999989E-2</v>
      </c>
      <c r="W339" s="1886">
        <v>9358004355</v>
      </c>
    </row>
    <row r="340" spans="1:23" s="1810" customFormat="1">
      <c r="A340" s="1801">
        <v>337</v>
      </c>
      <c r="B340" s="1801"/>
      <c r="C340" s="1886">
        <v>118321</v>
      </c>
      <c r="D340" s="1801" t="s">
        <v>15198</v>
      </c>
      <c r="E340" s="1886" t="s">
        <v>15232</v>
      </c>
      <c r="F340" s="1886" t="s">
        <v>97</v>
      </c>
      <c r="G340" s="1886" t="s">
        <v>14280</v>
      </c>
      <c r="H340" s="1886" t="s">
        <v>92</v>
      </c>
      <c r="I340" s="1886" t="s">
        <v>15233</v>
      </c>
      <c r="J340" s="1801" t="s">
        <v>31</v>
      </c>
      <c r="K340" s="1802" t="s">
        <v>61</v>
      </c>
      <c r="L340" s="1807">
        <v>0.66249999999999998</v>
      </c>
      <c r="M340" s="1807">
        <v>0.70138888888888884</v>
      </c>
      <c r="N340" s="1801" t="s">
        <v>33</v>
      </c>
      <c r="O340" s="1807">
        <v>0.65625</v>
      </c>
      <c r="P340" s="2486" t="s">
        <v>34</v>
      </c>
      <c r="Q340" s="2486" t="s">
        <v>34</v>
      </c>
      <c r="R340" s="1801" t="s">
        <v>36</v>
      </c>
      <c r="S340" s="1801" t="s">
        <v>600</v>
      </c>
      <c r="T340" s="1801" t="s">
        <v>36</v>
      </c>
      <c r="U340" s="1801" t="s">
        <v>33</v>
      </c>
      <c r="V340" s="2526">
        <f t="shared" si="5"/>
        <v>6.2499999999999778E-3</v>
      </c>
      <c r="W340" s="1886">
        <v>8700431550</v>
      </c>
    </row>
    <row r="341" spans="1:23" s="1810" customFormat="1">
      <c r="A341" s="1801">
        <v>338</v>
      </c>
      <c r="B341" s="1801"/>
      <c r="C341" s="1998">
        <v>231807</v>
      </c>
      <c r="D341" s="1801" t="s">
        <v>15198</v>
      </c>
      <c r="E341" s="1998" t="s">
        <v>15234</v>
      </c>
      <c r="F341" s="1886" t="s">
        <v>703</v>
      </c>
      <c r="G341" s="1998" t="s">
        <v>109</v>
      </c>
      <c r="H341" s="1886" t="s">
        <v>29</v>
      </c>
      <c r="I341" s="1886" t="s">
        <v>15235</v>
      </c>
      <c r="J341" s="1801" t="s">
        <v>31</v>
      </c>
      <c r="K341" s="1802" t="s">
        <v>534</v>
      </c>
      <c r="L341" s="1807">
        <v>0.75486111111111109</v>
      </c>
      <c r="M341" s="1807">
        <v>0.77083333333333337</v>
      </c>
      <c r="N341" s="1801" t="s">
        <v>33</v>
      </c>
      <c r="O341" s="1807">
        <v>0.75</v>
      </c>
      <c r="P341" s="2486" t="s">
        <v>34</v>
      </c>
      <c r="Q341" s="2486" t="s">
        <v>34</v>
      </c>
      <c r="R341" s="1801" t="s">
        <v>600</v>
      </c>
      <c r="S341" s="1801" t="s">
        <v>600</v>
      </c>
      <c r="T341" s="1801" t="s">
        <v>36</v>
      </c>
      <c r="U341" s="1801" t="s">
        <v>5243</v>
      </c>
      <c r="V341" s="2526">
        <f t="shared" si="5"/>
        <v>4.8611111111110938E-3</v>
      </c>
      <c r="W341" s="1998">
        <v>9650562347</v>
      </c>
    </row>
    <row r="342" spans="1:23" s="2223" customFormat="1">
      <c r="A342" s="1801">
        <v>339</v>
      </c>
      <c r="B342" s="1812">
        <v>4634</v>
      </c>
      <c r="C342" s="1886">
        <v>228018</v>
      </c>
      <c r="D342" s="2027" t="s">
        <v>15236</v>
      </c>
      <c r="E342" s="1886" t="s">
        <v>15237</v>
      </c>
      <c r="F342" s="1886" t="s">
        <v>969</v>
      </c>
      <c r="G342" s="1886" t="s">
        <v>98</v>
      </c>
      <c r="H342" s="1886" t="s">
        <v>3346</v>
      </c>
      <c r="I342" s="2054" t="s">
        <v>15238</v>
      </c>
      <c r="J342" s="1812" t="s">
        <v>31</v>
      </c>
      <c r="K342" s="2027" t="s">
        <v>1042</v>
      </c>
      <c r="L342" s="2055">
        <v>0.35416666666666669</v>
      </c>
      <c r="M342" s="2055">
        <v>0.57152777777777775</v>
      </c>
      <c r="N342" s="1812" t="s">
        <v>33</v>
      </c>
      <c r="O342" s="2055">
        <v>0.34375</v>
      </c>
      <c r="P342" s="2486" t="s">
        <v>34</v>
      </c>
      <c r="Q342" s="2486" t="s">
        <v>34</v>
      </c>
      <c r="R342" s="1812" t="s">
        <v>600</v>
      </c>
      <c r="S342" s="1812" t="s">
        <v>600</v>
      </c>
      <c r="T342" s="1812" t="s">
        <v>600</v>
      </c>
      <c r="U342" s="1812" t="s">
        <v>367</v>
      </c>
      <c r="V342" s="2526">
        <f t="shared" si="5"/>
        <v>1.0416666666666685E-2</v>
      </c>
      <c r="W342" s="1812"/>
    </row>
    <row r="343" spans="1:23" s="2223" customFormat="1">
      <c r="A343" s="1801">
        <v>340</v>
      </c>
      <c r="B343" s="1812">
        <v>3117</v>
      </c>
      <c r="C343" s="1886">
        <v>203475</v>
      </c>
      <c r="D343" s="1812" t="s">
        <v>15236</v>
      </c>
      <c r="E343" s="1886" t="s">
        <v>15239</v>
      </c>
      <c r="F343" s="1886" t="s">
        <v>15240</v>
      </c>
      <c r="G343" s="1886" t="s">
        <v>320</v>
      </c>
      <c r="H343" s="1886" t="s">
        <v>408</v>
      </c>
      <c r="I343" s="2054" t="s">
        <v>4108</v>
      </c>
      <c r="J343" s="1812" t="s">
        <v>31</v>
      </c>
      <c r="K343" s="2027" t="s">
        <v>423</v>
      </c>
      <c r="L343" s="2055">
        <v>0.35416666666666669</v>
      </c>
      <c r="M343" s="2055">
        <v>0.57916666666666672</v>
      </c>
      <c r="N343" s="1812" t="s">
        <v>33</v>
      </c>
      <c r="O343" s="2055">
        <v>0.34027777777777779</v>
      </c>
      <c r="P343" s="2486" t="s">
        <v>34</v>
      </c>
      <c r="Q343" s="2486" t="s">
        <v>34</v>
      </c>
      <c r="R343" s="1812" t="s">
        <v>600</v>
      </c>
      <c r="S343" s="1812" t="s">
        <v>600</v>
      </c>
      <c r="T343" s="1812" t="s">
        <v>600</v>
      </c>
      <c r="U343" s="1812" t="s">
        <v>367</v>
      </c>
      <c r="V343" s="2526">
        <f t="shared" si="5"/>
        <v>1.3888888888888895E-2</v>
      </c>
      <c r="W343" s="1812"/>
    </row>
    <row r="344" spans="1:23" s="2223" customFormat="1">
      <c r="A344" s="1801">
        <v>341</v>
      </c>
      <c r="B344" s="1812">
        <v>4527</v>
      </c>
      <c r="C344" s="1886">
        <v>235743</v>
      </c>
      <c r="D344" s="1812" t="s">
        <v>15236</v>
      </c>
      <c r="E344" s="1886" t="s">
        <v>1059</v>
      </c>
      <c r="F344" s="1886" t="s">
        <v>253</v>
      </c>
      <c r="G344" s="1886" t="s">
        <v>401</v>
      </c>
      <c r="H344" s="1886" t="s">
        <v>237</v>
      </c>
      <c r="I344" s="2054" t="s">
        <v>10632</v>
      </c>
      <c r="J344" s="1812" t="s">
        <v>31</v>
      </c>
      <c r="K344" s="2027" t="s">
        <v>624</v>
      </c>
      <c r="L344" s="2055">
        <v>0.51666666666666672</v>
      </c>
      <c r="M344" s="2055">
        <v>0.8125</v>
      </c>
      <c r="N344" s="1812" t="s">
        <v>33</v>
      </c>
      <c r="O344" s="2055">
        <v>0.50347222222222221</v>
      </c>
      <c r="P344" s="2486" t="s">
        <v>34</v>
      </c>
      <c r="Q344" s="2486" t="s">
        <v>34</v>
      </c>
      <c r="R344" s="1812" t="s">
        <v>600</v>
      </c>
      <c r="S344" s="1812" t="s">
        <v>600</v>
      </c>
      <c r="T344" s="1812" t="s">
        <v>600</v>
      </c>
      <c r="U344" s="1812" t="s">
        <v>367</v>
      </c>
      <c r="V344" s="2526">
        <f t="shared" ref="V344:V406" si="6">L344-O344</f>
        <v>1.3194444444444509E-2</v>
      </c>
      <c r="W344" s="1812"/>
    </row>
    <row r="345" spans="1:23" s="2223" customFormat="1">
      <c r="A345" s="1801">
        <v>342</v>
      </c>
      <c r="B345" s="1812">
        <v>3118</v>
      </c>
      <c r="C345" s="1886">
        <v>227907</v>
      </c>
      <c r="D345" s="1812" t="s">
        <v>15236</v>
      </c>
      <c r="E345" s="1886" t="s">
        <v>15241</v>
      </c>
      <c r="F345" s="1886" t="s">
        <v>10333</v>
      </c>
      <c r="G345" s="1886" t="s">
        <v>200</v>
      </c>
      <c r="H345" s="1886" t="s">
        <v>520</v>
      </c>
      <c r="I345" s="2054" t="s">
        <v>15242</v>
      </c>
      <c r="J345" s="1812" t="s">
        <v>31</v>
      </c>
      <c r="K345" s="2027" t="s">
        <v>574</v>
      </c>
      <c r="L345" s="2055">
        <v>0.35416666666666669</v>
      </c>
      <c r="M345" s="2055">
        <v>0.42708333333333331</v>
      </c>
      <c r="N345" s="1812" t="s">
        <v>33</v>
      </c>
      <c r="O345" s="2055">
        <v>0.34722222222222221</v>
      </c>
      <c r="P345" s="2486" t="s">
        <v>34</v>
      </c>
      <c r="Q345" s="2486" t="s">
        <v>34</v>
      </c>
      <c r="R345" s="1812" t="s">
        <v>600</v>
      </c>
      <c r="S345" s="1812" t="s">
        <v>600</v>
      </c>
      <c r="T345" s="1812" t="s">
        <v>36</v>
      </c>
      <c r="U345" s="1812" t="s">
        <v>5243</v>
      </c>
      <c r="V345" s="2526">
        <f t="shared" si="6"/>
        <v>6.9444444444444753E-3</v>
      </c>
      <c r="W345" s="1812"/>
    </row>
    <row r="346" spans="1:23" s="2223" customFormat="1" ht="30.75">
      <c r="A346" s="1801">
        <v>343</v>
      </c>
      <c r="B346" s="1812"/>
      <c r="C346" s="1886">
        <v>224748</v>
      </c>
      <c r="D346" s="1812" t="s">
        <v>15236</v>
      </c>
      <c r="E346" s="1886" t="s">
        <v>15243</v>
      </c>
      <c r="F346" s="1886" t="s">
        <v>2924</v>
      </c>
      <c r="G346" s="1886" t="s">
        <v>200</v>
      </c>
      <c r="H346" s="1886" t="s">
        <v>520</v>
      </c>
      <c r="I346" s="2054" t="s">
        <v>15244</v>
      </c>
      <c r="J346" s="1812" t="s">
        <v>31</v>
      </c>
      <c r="K346" s="2027" t="s">
        <v>142</v>
      </c>
      <c r="L346" s="2055">
        <v>0.44166666666666665</v>
      </c>
      <c r="M346" s="2055">
        <v>0.59722222222222221</v>
      </c>
      <c r="N346" s="1812" t="s">
        <v>33</v>
      </c>
      <c r="O346" s="2055">
        <v>0.43402777777777779</v>
      </c>
      <c r="P346" s="2486" t="s">
        <v>34</v>
      </c>
      <c r="Q346" s="2486" t="s">
        <v>34</v>
      </c>
      <c r="R346" s="1812" t="s">
        <v>600</v>
      </c>
      <c r="S346" s="1812" t="s">
        <v>600</v>
      </c>
      <c r="T346" s="1812" t="s">
        <v>600</v>
      </c>
      <c r="U346" s="1812" t="s">
        <v>367</v>
      </c>
      <c r="V346" s="2526">
        <f t="shared" si="6"/>
        <v>7.6388888888888618E-3</v>
      </c>
      <c r="W346" s="1812"/>
    </row>
    <row r="347" spans="1:23" s="2223" customFormat="1">
      <c r="A347" s="1801">
        <v>344</v>
      </c>
      <c r="B347" s="2006"/>
      <c r="C347" s="2008">
        <v>233453</v>
      </c>
      <c r="D347" s="2006" t="s">
        <v>15236</v>
      </c>
      <c r="E347" s="2008" t="s">
        <v>15245</v>
      </c>
      <c r="F347" s="1886" t="s">
        <v>461</v>
      </c>
      <c r="G347" s="1886" t="s">
        <v>519</v>
      </c>
      <c r="H347" s="1886" t="s">
        <v>520</v>
      </c>
      <c r="I347" s="2054" t="s">
        <v>15081</v>
      </c>
      <c r="J347" s="2006" t="s">
        <v>31</v>
      </c>
      <c r="K347" s="2027" t="s">
        <v>574</v>
      </c>
      <c r="L347" s="2485">
        <v>0.34444444444444444</v>
      </c>
      <c r="M347" s="2485">
        <v>0.46388888888888891</v>
      </c>
      <c r="N347" s="1812" t="s">
        <v>33</v>
      </c>
      <c r="O347" s="2485">
        <v>0.34027777777777779</v>
      </c>
      <c r="P347" s="2486" t="s">
        <v>34</v>
      </c>
      <c r="Q347" s="2486" t="s">
        <v>34</v>
      </c>
      <c r="R347" s="1812" t="s">
        <v>600</v>
      </c>
      <c r="S347" s="1812" t="s">
        <v>600</v>
      </c>
      <c r="T347" s="1812" t="s">
        <v>600</v>
      </c>
      <c r="U347" s="1812" t="s">
        <v>367</v>
      </c>
      <c r="V347" s="2526">
        <f t="shared" si="6"/>
        <v>4.1666666666666519E-3</v>
      </c>
      <c r="W347" s="2006"/>
    </row>
    <row r="348" spans="1:23" s="2223" customFormat="1">
      <c r="A348" s="1801">
        <v>345</v>
      </c>
      <c r="B348" s="1812">
        <v>4601</v>
      </c>
      <c r="C348" s="1830">
        <v>206588</v>
      </c>
      <c r="D348" s="1812" t="s">
        <v>15236</v>
      </c>
      <c r="E348" s="1830" t="s">
        <v>15246</v>
      </c>
      <c r="F348" s="2671" t="s">
        <v>1012</v>
      </c>
      <c r="G348" s="1886" t="s">
        <v>1559</v>
      </c>
      <c r="H348" s="1886" t="s">
        <v>29</v>
      </c>
      <c r="I348" s="2673" t="s">
        <v>110</v>
      </c>
      <c r="J348" s="1812" t="s">
        <v>31</v>
      </c>
      <c r="K348" s="2027" t="s">
        <v>13305</v>
      </c>
      <c r="L348" s="2055">
        <v>0.47499999999999998</v>
      </c>
      <c r="M348" s="2055">
        <v>0.54166666666666663</v>
      </c>
      <c r="N348" s="1812" t="s">
        <v>33</v>
      </c>
      <c r="O348" s="2055">
        <v>0.46875</v>
      </c>
      <c r="P348" s="2486" t="s">
        <v>34</v>
      </c>
      <c r="Q348" s="2486" t="s">
        <v>34</v>
      </c>
      <c r="R348" s="1812" t="s">
        <v>600</v>
      </c>
      <c r="S348" s="1812" t="s">
        <v>600</v>
      </c>
      <c r="T348" s="1812" t="s">
        <v>600</v>
      </c>
      <c r="U348" s="1812" t="s">
        <v>367</v>
      </c>
      <c r="V348" s="2526">
        <f t="shared" si="6"/>
        <v>6.2499999999999778E-3</v>
      </c>
      <c r="W348" s="1812"/>
    </row>
    <row r="349" spans="1:23" s="2223" customFormat="1">
      <c r="A349" s="1801">
        <v>346</v>
      </c>
      <c r="B349" s="1812">
        <v>4616</v>
      </c>
      <c r="C349" s="1830">
        <v>236309</v>
      </c>
      <c r="D349" s="1812" t="s">
        <v>15236</v>
      </c>
      <c r="E349" s="1830" t="s">
        <v>15247</v>
      </c>
      <c r="F349" s="2671" t="s">
        <v>832</v>
      </c>
      <c r="G349" s="1886" t="s">
        <v>28</v>
      </c>
      <c r="H349" s="1886" t="s">
        <v>29</v>
      </c>
      <c r="I349" s="2673" t="s">
        <v>128</v>
      </c>
      <c r="J349" s="1812" t="s">
        <v>188</v>
      </c>
      <c r="K349" s="2027" t="s">
        <v>4533</v>
      </c>
      <c r="L349" s="2055">
        <v>0.61041666666666672</v>
      </c>
      <c r="M349" s="2055">
        <v>0.65625</v>
      </c>
      <c r="N349" s="1812" t="s">
        <v>33</v>
      </c>
      <c r="O349" s="2055">
        <v>0.60069444444444442</v>
      </c>
      <c r="P349" s="2486" t="s">
        <v>34</v>
      </c>
      <c r="Q349" s="2486" t="s">
        <v>34</v>
      </c>
      <c r="R349" s="1812" t="s">
        <v>600</v>
      </c>
      <c r="S349" s="1812" t="s">
        <v>600</v>
      </c>
      <c r="T349" s="1812" t="s">
        <v>600</v>
      </c>
      <c r="U349" s="1812" t="s">
        <v>367</v>
      </c>
      <c r="V349" s="2526">
        <f t="shared" si="6"/>
        <v>9.7222222222222987E-3</v>
      </c>
      <c r="W349" s="1812"/>
    </row>
    <row r="350" spans="1:23" s="2223" customFormat="1">
      <c r="A350" s="1801">
        <v>347</v>
      </c>
      <c r="B350" s="1812">
        <v>4517</v>
      </c>
      <c r="C350" s="1830">
        <v>235674</v>
      </c>
      <c r="D350" s="1812" t="s">
        <v>15236</v>
      </c>
      <c r="E350" s="1830" t="s">
        <v>15248</v>
      </c>
      <c r="F350" s="2671" t="s">
        <v>1577</v>
      </c>
      <c r="G350" s="1886" t="s">
        <v>13630</v>
      </c>
      <c r="H350" s="1886" t="s">
        <v>92</v>
      </c>
      <c r="I350" s="2673" t="s">
        <v>2666</v>
      </c>
      <c r="J350" s="1812" t="s">
        <v>94</v>
      </c>
      <c r="K350" s="2027" t="s">
        <v>3524</v>
      </c>
      <c r="L350" s="2055">
        <v>0.66666666666666663</v>
      </c>
      <c r="M350" s="2055">
        <v>0.71180555555555558</v>
      </c>
      <c r="N350" s="1812" t="s">
        <v>33</v>
      </c>
      <c r="O350" s="2055">
        <v>0.65277777777777779</v>
      </c>
      <c r="P350" s="2486" t="s">
        <v>34</v>
      </c>
      <c r="Q350" s="2486" t="s">
        <v>34</v>
      </c>
      <c r="R350" s="1812" t="s">
        <v>600</v>
      </c>
      <c r="S350" s="1812" t="s">
        <v>600</v>
      </c>
      <c r="T350" s="1812" t="s">
        <v>36</v>
      </c>
      <c r="U350" s="1812" t="s">
        <v>5243</v>
      </c>
      <c r="V350" s="2526">
        <f t="shared" si="6"/>
        <v>1.388888888888884E-2</v>
      </c>
      <c r="W350" s="1812"/>
    </row>
    <row r="351" spans="1:23" s="2223" customFormat="1">
      <c r="A351" s="1801">
        <v>348</v>
      </c>
      <c r="B351" s="1812">
        <v>4622</v>
      </c>
      <c r="C351" s="1830">
        <v>178015</v>
      </c>
      <c r="D351" s="1812" t="s">
        <v>15236</v>
      </c>
      <c r="E351" s="1830" t="s">
        <v>15249</v>
      </c>
      <c r="F351" s="2671" t="s">
        <v>1012</v>
      </c>
      <c r="G351" s="1886" t="s">
        <v>109</v>
      </c>
      <c r="H351" s="1886" t="s">
        <v>29</v>
      </c>
      <c r="I351" s="2673" t="s">
        <v>1201</v>
      </c>
      <c r="J351" s="1812" t="s">
        <v>31</v>
      </c>
      <c r="K351" s="2471" t="s">
        <v>4795</v>
      </c>
      <c r="L351" s="2055">
        <v>0.67361111111111116</v>
      </c>
      <c r="M351" s="2055">
        <v>0.70486111111111116</v>
      </c>
      <c r="N351" s="1812" t="s">
        <v>33</v>
      </c>
      <c r="O351" s="2055">
        <v>0.66666666666666663</v>
      </c>
      <c r="P351" s="2486" t="s">
        <v>34</v>
      </c>
      <c r="Q351" s="2486" t="s">
        <v>34</v>
      </c>
      <c r="R351" s="1812" t="s">
        <v>600</v>
      </c>
      <c r="S351" s="1812" t="s">
        <v>600</v>
      </c>
      <c r="T351" s="1812" t="s">
        <v>600</v>
      </c>
      <c r="U351" s="1812" t="s">
        <v>367</v>
      </c>
      <c r="V351" s="2526">
        <f t="shared" si="6"/>
        <v>6.9444444444445308E-3</v>
      </c>
      <c r="W351" s="1812"/>
    </row>
    <row r="352" spans="1:23" s="2223" customFormat="1">
      <c r="A352" s="1801">
        <v>349</v>
      </c>
      <c r="B352" s="1812"/>
      <c r="C352" s="1830">
        <v>216363</v>
      </c>
      <c r="D352" s="1812" t="s">
        <v>15236</v>
      </c>
      <c r="E352" s="1830" t="s">
        <v>15250</v>
      </c>
      <c r="F352" s="2671" t="s">
        <v>253</v>
      </c>
      <c r="G352" s="2054" t="s">
        <v>14280</v>
      </c>
      <c r="H352" s="1886" t="s">
        <v>92</v>
      </c>
      <c r="I352" s="2673" t="s">
        <v>15251</v>
      </c>
      <c r="J352" s="1812" t="s">
        <v>31</v>
      </c>
      <c r="K352" s="2380" t="s">
        <v>3654</v>
      </c>
      <c r="L352" s="2055">
        <v>0.50347222222222221</v>
      </c>
      <c r="M352" s="2055">
        <v>0.58680555555555558</v>
      </c>
      <c r="N352" s="1812" t="s">
        <v>33</v>
      </c>
      <c r="O352" s="2055">
        <v>0.5</v>
      </c>
      <c r="P352" s="2486" t="s">
        <v>34</v>
      </c>
      <c r="Q352" s="2486" t="s">
        <v>34</v>
      </c>
      <c r="R352" s="1812" t="s">
        <v>600</v>
      </c>
      <c r="S352" s="1812" t="s">
        <v>600</v>
      </c>
      <c r="T352" s="1812" t="s">
        <v>36</v>
      </c>
      <c r="U352" s="1812" t="s">
        <v>5243</v>
      </c>
      <c r="V352" s="2526">
        <f t="shared" si="6"/>
        <v>3.4722222222222099E-3</v>
      </c>
      <c r="W352" s="1812"/>
    </row>
    <row r="353" spans="1:23" s="2223" customFormat="1">
      <c r="A353" s="1801">
        <v>350</v>
      </c>
      <c r="B353" s="1812"/>
      <c r="C353" s="1830">
        <v>235479</v>
      </c>
      <c r="D353" s="1812" t="s">
        <v>15236</v>
      </c>
      <c r="E353" s="1830" t="s">
        <v>13006</v>
      </c>
      <c r="F353" s="2671" t="s">
        <v>703</v>
      </c>
      <c r="G353" s="1886" t="s">
        <v>9210</v>
      </c>
      <c r="H353" s="1886" t="s">
        <v>389</v>
      </c>
      <c r="I353" s="2673" t="s">
        <v>394</v>
      </c>
      <c r="J353" s="1812" t="s">
        <v>31</v>
      </c>
      <c r="K353" s="2380" t="s">
        <v>5900</v>
      </c>
      <c r="L353" s="2055">
        <v>0.59305555555555556</v>
      </c>
      <c r="M353" s="2055">
        <v>0.6694444444444444</v>
      </c>
      <c r="N353" s="1812" t="s">
        <v>33</v>
      </c>
      <c r="O353" s="2055">
        <v>0.58333333333333337</v>
      </c>
      <c r="P353" s="2486" t="s">
        <v>34</v>
      </c>
      <c r="Q353" s="2486" t="s">
        <v>34</v>
      </c>
      <c r="R353" s="1812" t="s">
        <v>600</v>
      </c>
      <c r="S353" s="1812" t="s">
        <v>600</v>
      </c>
      <c r="T353" s="1812" t="s">
        <v>36</v>
      </c>
      <c r="U353" s="1812" t="s">
        <v>5243</v>
      </c>
      <c r="V353" s="2526">
        <f t="shared" si="6"/>
        <v>9.7222222222221877E-3</v>
      </c>
      <c r="W353" s="1812"/>
    </row>
    <row r="354" spans="1:23" s="2223" customFormat="1">
      <c r="A354" s="1801">
        <v>351</v>
      </c>
      <c r="B354" s="1812"/>
      <c r="C354" s="1830">
        <v>67703</v>
      </c>
      <c r="D354" s="1812" t="s">
        <v>15236</v>
      </c>
      <c r="E354" s="1830" t="s">
        <v>7067</v>
      </c>
      <c r="F354" s="2671" t="s">
        <v>204</v>
      </c>
      <c r="G354" s="1886" t="s">
        <v>11467</v>
      </c>
      <c r="H354" s="1886" t="s">
        <v>41</v>
      </c>
      <c r="I354" s="2672" t="s">
        <v>15252</v>
      </c>
      <c r="J354" s="1812" t="s">
        <v>31</v>
      </c>
      <c r="K354" s="2380" t="s">
        <v>1042</v>
      </c>
      <c r="L354" s="2055">
        <v>0.47152777777777777</v>
      </c>
      <c r="M354" s="2055">
        <v>0.65277777777777779</v>
      </c>
      <c r="N354" s="1812" t="s">
        <v>33</v>
      </c>
      <c r="O354" s="2055">
        <v>0.46180555555555558</v>
      </c>
      <c r="P354" s="2486" t="s">
        <v>34</v>
      </c>
      <c r="Q354" s="2486" t="s">
        <v>34</v>
      </c>
      <c r="R354" s="1812" t="s">
        <v>600</v>
      </c>
      <c r="S354" s="1812" t="s">
        <v>600</v>
      </c>
      <c r="T354" s="1812" t="s">
        <v>600</v>
      </c>
      <c r="U354" s="1812" t="s">
        <v>367</v>
      </c>
      <c r="V354" s="2526">
        <f t="shared" si="6"/>
        <v>9.7222222222221877E-3</v>
      </c>
      <c r="W354" s="1812"/>
    </row>
    <row r="355" spans="1:23" s="2223" customFormat="1">
      <c r="A355" s="1801">
        <v>352</v>
      </c>
      <c r="B355" s="1812"/>
      <c r="C355" s="1830">
        <v>202904</v>
      </c>
      <c r="D355" s="1812" t="s">
        <v>15236</v>
      </c>
      <c r="E355" s="1830" t="s">
        <v>7071</v>
      </c>
      <c r="F355" s="2671" t="s">
        <v>759</v>
      </c>
      <c r="G355" s="2054" t="s">
        <v>14280</v>
      </c>
      <c r="H355" s="1886" t="s">
        <v>92</v>
      </c>
      <c r="I355" s="2673" t="s">
        <v>15251</v>
      </c>
      <c r="J355" s="1812" t="s">
        <v>31</v>
      </c>
      <c r="K355" s="2380" t="s">
        <v>1078</v>
      </c>
      <c r="L355" s="2055">
        <v>0.35416666666666669</v>
      </c>
      <c r="M355" s="2055">
        <v>0.46527777777777779</v>
      </c>
      <c r="N355" s="1812" t="s">
        <v>33</v>
      </c>
      <c r="O355" s="2055">
        <v>0.34375</v>
      </c>
      <c r="P355" s="2486" t="s">
        <v>34</v>
      </c>
      <c r="Q355" s="2486" t="s">
        <v>34</v>
      </c>
      <c r="R355" s="1812" t="s">
        <v>600</v>
      </c>
      <c r="S355" s="1812" t="s">
        <v>600</v>
      </c>
      <c r="T355" s="1812" t="s">
        <v>36</v>
      </c>
      <c r="U355" s="1812" t="s">
        <v>5243</v>
      </c>
      <c r="V355" s="2526">
        <f t="shared" si="6"/>
        <v>1.0416666666666685E-2</v>
      </c>
      <c r="W355" s="1812"/>
    </row>
    <row r="356" spans="1:23" s="2223" customFormat="1">
      <c r="A356" s="1801">
        <v>353</v>
      </c>
      <c r="B356" s="1812">
        <v>4624</v>
      </c>
      <c r="C356" s="1830">
        <v>188108</v>
      </c>
      <c r="D356" s="1812" t="s">
        <v>15236</v>
      </c>
      <c r="E356" s="1830" t="s">
        <v>15253</v>
      </c>
      <c r="F356" s="2671" t="s">
        <v>479</v>
      </c>
      <c r="G356" s="1886" t="s">
        <v>10420</v>
      </c>
      <c r="H356" s="1886" t="s">
        <v>29</v>
      </c>
      <c r="I356" s="2672" t="s">
        <v>110</v>
      </c>
      <c r="J356" s="1812" t="s">
        <v>31</v>
      </c>
      <c r="K356" s="2380" t="s">
        <v>3677</v>
      </c>
      <c r="L356" s="2055">
        <v>0.33541666666666664</v>
      </c>
      <c r="M356" s="2055">
        <v>0.39444444444444443</v>
      </c>
      <c r="N356" s="1812" t="s">
        <v>33</v>
      </c>
      <c r="O356" s="2055">
        <v>0.32291666666666669</v>
      </c>
      <c r="P356" s="2486" t="s">
        <v>34</v>
      </c>
      <c r="Q356" s="2486" t="s">
        <v>34</v>
      </c>
      <c r="R356" s="1812" t="s">
        <v>600</v>
      </c>
      <c r="S356" s="1812" t="s">
        <v>600</v>
      </c>
      <c r="T356" s="1812" t="s">
        <v>600</v>
      </c>
      <c r="U356" s="1812" t="s">
        <v>367</v>
      </c>
      <c r="V356" s="2526">
        <f t="shared" si="6"/>
        <v>1.2499999999999956E-2</v>
      </c>
      <c r="W356" s="1812"/>
    </row>
    <row r="357" spans="1:23" s="2223" customFormat="1">
      <c r="A357" s="1801">
        <v>354</v>
      </c>
      <c r="B357" s="1812"/>
      <c r="C357" s="1830">
        <v>214576</v>
      </c>
      <c r="D357" s="1812" t="s">
        <v>15236</v>
      </c>
      <c r="E357" s="1830" t="s">
        <v>15254</v>
      </c>
      <c r="F357" s="2671" t="s">
        <v>108</v>
      </c>
      <c r="G357" s="2054" t="s">
        <v>14280</v>
      </c>
      <c r="H357" s="1886" t="s">
        <v>92</v>
      </c>
      <c r="I357" s="2673" t="s">
        <v>2666</v>
      </c>
      <c r="J357" s="1812" t="s">
        <v>31</v>
      </c>
      <c r="K357" s="2380" t="s">
        <v>465</v>
      </c>
      <c r="L357" s="2055">
        <v>0.41319444444444442</v>
      </c>
      <c r="M357" s="2055">
        <v>0.5</v>
      </c>
      <c r="N357" s="1812" t="s">
        <v>33</v>
      </c>
      <c r="O357" s="2055">
        <v>0.40277777777777779</v>
      </c>
      <c r="P357" s="2486" t="s">
        <v>34</v>
      </c>
      <c r="Q357" s="2486" t="s">
        <v>34</v>
      </c>
      <c r="R357" s="1812" t="s">
        <v>600</v>
      </c>
      <c r="S357" s="1812" t="s">
        <v>600</v>
      </c>
      <c r="T357" s="1812" t="s">
        <v>36</v>
      </c>
      <c r="U357" s="1812" t="s">
        <v>5243</v>
      </c>
      <c r="V357" s="2526">
        <f t="shared" si="6"/>
        <v>1.041666666666663E-2</v>
      </c>
      <c r="W357" s="1812"/>
    </row>
    <row r="358" spans="1:23" s="2223" customFormat="1">
      <c r="A358" s="1801">
        <v>355</v>
      </c>
      <c r="B358" s="1812"/>
      <c r="C358" s="1830">
        <v>208061</v>
      </c>
      <c r="D358" s="1812" t="s">
        <v>15236</v>
      </c>
      <c r="E358" s="1830" t="s">
        <v>15255</v>
      </c>
      <c r="F358" s="2671" t="s">
        <v>1638</v>
      </c>
      <c r="G358" s="1886" t="s">
        <v>10420</v>
      </c>
      <c r="H358" s="1886" t="s">
        <v>29</v>
      </c>
      <c r="I358" s="2672" t="s">
        <v>12589</v>
      </c>
      <c r="J358" s="1812" t="s">
        <v>31</v>
      </c>
      <c r="K358" s="2380" t="s">
        <v>5900</v>
      </c>
      <c r="L358" s="2055">
        <v>0.50347222222222221</v>
      </c>
      <c r="M358" s="2055">
        <v>0.55555555555555558</v>
      </c>
      <c r="N358" s="1812" t="s">
        <v>33</v>
      </c>
      <c r="O358" s="2055">
        <v>0.5</v>
      </c>
      <c r="P358" s="2486" t="s">
        <v>34</v>
      </c>
      <c r="Q358" s="2486" t="s">
        <v>34</v>
      </c>
      <c r="R358" s="1812" t="s">
        <v>600</v>
      </c>
      <c r="S358" s="1812" t="s">
        <v>600</v>
      </c>
      <c r="T358" s="1812" t="s">
        <v>600</v>
      </c>
      <c r="U358" s="1812" t="s">
        <v>367</v>
      </c>
      <c r="V358" s="2526">
        <f t="shared" si="6"/>
        <v>3.4722222222222099E-3</v>
      </c>
      <c r="W358" s="1812"/>
    </row>
    <row r="359" spans="1:23" s="2223" customFormat="1">
      <c r="A359" s="1801">
        <v>356</v>
      </c>
      <c r="B359" s="2006">
        <v>4543</v>
      </c>
      <c r="C359" s="2489">
        <v>230182</v>
      </c>
      <c r="D359" s="2006" t="s">
        <v>15236</v>
      </c>
      <c r="E359" s="2489" t="s">
        <v>13293</v>
      </c>
      <c r="F359" s="2676" t="s">
        <v>27</v>
      </c>
      <c r="G359" s="2008" t="s">
        <v>10420</v>
      </c>
      <c r="H359" s="2008" t="s">
        <v>29</v>
      </c>
      <c r="I359" s="2771" t="s">
        <v>7049</v>
      </c>
      <c r="J359" s="2006" t="s">
        <v>31</v>
      </c>
      <c r="K359" s="2380" t="s">
        <v>3514</v>
      </c>
      <c r="L359" s="2485">
        <v>0.55763888888888891</v>
      </c>
      <c r="M359" s="2485">
        <v>0.6875</v>
      </c>
      <c r="N359" s="1812" t="s">
        <v>33</v>
      </c>
      <c r="O359" s="2485">
        <v>0.54861111111111116</v>
      </c>
      <c r="P359" s="2486" t="s">
        <v>34</v>
      </c>
      <c r="Q359" s="2486" t="s">
        <v>34</v>
      </c>
      <c r="R359" s="1812" t="s">
        <v>36</v>
      </c>
      <c r="S359" s="1812" t="s">
        <v>600</v>
      </c>
      <c r="T359" s="1812" t="s">
        <v>36</v>
      </c>
      <c r="U359" s="1812" t="s">
        <v>33</v>
      </c>
      <c r="V359" s="2526">
        <f t="shared" si="6"/>
        <v>9.0277777777777457E-3</v>
      </c>
      <c r="W359" s="2006"/>
    </row>
    <row r="360" spans="1:23" s="1810" customFormat="1">
      <c r="A360" s="1801">
        <v>357</v>
      </c>
      <c r="B360" s="1801">
        <v>2428</v>
      </c>
      <c r="C360" s="1898">
        <v>221522</v>
      </c>
      <c r="D360" s="1802" t="s">
        <v>15256</v>
      </c>
      <c r="E360" s="1898" t="s">
        <v>1999</v>
      </c>
      <c r="F360" s="1898" t="s">
        <v>53</v>
      </c>
      <c r="G360" s="1830" t="s">
        <v>141</v>
      </c>
      <c r="H360" s="1898" t="s">
        <v>3346</v>
      </c>
      <c r="I360" s="2026" t="s">
        <v>15257</v>
      </c>
      <c r="J360" s="1890" t="s">
        <v>31</v>
      </c>
      <c r="K360" s="2380" t="s">
        <v>1042</v>
      </c>
      <c r="L360" s="1807">
        <v>0.34375</v>
      </c>
      <c r="M360" s="1807">
        <v>0.48958333333333331</v>
      </c>
      <c r="N360" s="1801" t="s">
        <v>33</v>
      </c>
      <c r="O360" s="1807">
        <v>0.33333333333333331</v>
      </c>
      <c r="P360" s="2486" t="s">
        <v>34</v>
      </c>
      <c r="Q360" s="2486" t="s">
        <v>34</v>
      </c>
      <c r="R360" s="1801" t="s">
        <v>36</v>
      </c>
      <c r="S360" s="1801" t="s">
        <v>600</v>
      </c>
      <c r="T360" s="1801" t="s">
        <v>36</v>
      </c>
      <c r="U360" s="1801" t="s">
        <v>33</v>
      </c>
      <c r="V360" s="2526">
        <f t="shared" si="6"/>
        <v>1.0416666666666685E-2</v>
      </c>
      <c r="W360" s="1801"/>
    </row>
    <row r="361" spans="1:23" s="1810" customFormat="1">
      <c r="A361" s="1801">
        <v>358</v>
      </c>
      <c r="B361" s="1801">
        <v>3538</v>
      </c>
      <c r="C361" s="1830">
        <v>220517</v>
      </c>
      <c r="D361" s="1801" t="s">
        <v>15256</v>
      </c>
      <c r="E361" s="1898" t="s">
        <v>1997</v>
      </c>
      <c r="F361" s="1898" t="s">
        <v>2107</v>
      </c>
      <c r="G361" s="1830" t="s">
        <v>401</v>
      </c>
      <c r="H361" s="1830" t="s">
        <v>237</v>
      </c>
      <c r="I361" s="2026" t="s">
        <v>7858</v>
      </c>
      <c r="J361" s="1890" t="s">
        <v>31</v>
      </c>
      <c r="K361" s="2380" t="s">
        <v>6194</v>
      </c>
      <c r="L361" s="1807">
        <v>0.43402777777777779</v>
      </c>
      <c r="M361" s="1807">
        <v>0.49305555555555558</v>
      </c>
      <c r="N361" s="1801" t="s">
        <v>33</v>
      </c>
      <c r="O361" s="1807">
        <v>0.42708333333333331</v>
      </c>
      <c r="P361" s="2486" t="s">
        <v>34</v>
      </c>
      <c r="Q361" s="2486" t="s">
        <v>34</v>
      </c>
      <c r="R361" s="1801" t="s">
        <v>36</v>
      </c>
      <c r="S361" s="1801" t="s">
        <v>600</v>
      </c>
      <c r="T361" s="1801" t="s">
        <v>36</v>
      </c>
      <c r="U361" s="1801" t="s">
        <v>33</v>
      </c>
      <c r="V361" s="2526">
        <f t="shared" si="6"/>
        <v>6.9444444444444753E-3</v>
      </c>
      <c r="W361" s="1801"/>
    </row>
    <row r="362" spans="1:23" s="1810" customFormat="1">
      <c r="A362" s="1801">
        <v>359</v>
      </c>
      <c r="B362" s="1801">
        <v>4506</v>
      </c>
      <c r="C362" s="1898">
        <v>230394</v>
      </c>
      <c r="D362" s="1801" t="s">
        <v>15256</v>
      </c>
      <c r="E362" s="1898" t="s">
        <v>15258</v>
      </c>
      <c r="F362" s="1898" t="s">
        <v>819</v>
      </c>
      <c r="G362" s="1830" t="s">
        <v>401</v>
      </c>
      <c r="H362" s="1830" t="s">
        <v>237</v>
      </c>
      <c r="I362" s="2026" t="s">
        <v>15259</v>
      </c>
      <c r="J362" s="1890" t="s">
        <v>31</v>
      </c>
      <c r="K362" s="2380" t="s">
        <v>885</v>
      </c>
      <c r="L362" s="1807">
        <v>0.50694444444444442</v>
      </c>
      <c r="M362" s="1807">
        <v>0.59375</v>
      </c>
      <c r="N362" s="1801" t="s">
        <v>33</v>
      </c>
      <c r="O362" s="1807">
        <v>0.5</v>
      </c>
      <c r="P362" s="2486" t="s">
        <v>34</v>
      </c>
      <c r="Q362" s="2486" t="s">
        <v>34</v>
      </c>
      <c r="R362" s="1801" t="s">
        <v>36</v>
      </c>
      <c r="S362" s="1801" t="s">
        <v>600</v>
      </c>
      <c r="T362" s="1801" t="s">
        <v>36</v>
      </c>
      <c r="U362" s="1801" t="s">
        <v>33</v>
      </c>
      <c r="V362" s="2526">
        <f t="shared" si="6"/>
        <v>6.9444444444444198E-3</v>
      </c>
      <c r="W362" s="1801"/>
    </row>
    <row r="363" spans="1:23" s="1810" customFormat="1">
      <c r="A363" s="1801">
        <v>360</v>
      </c>
      <c r="B363" s="1801"/>
      <c r="C363" s="1830">
        <v>234694</v>
      </c>
      <c r="D363" s="1801" t="s">
        <v>15256</v>
      </c>
      <c r="E363" s="1898" t="s">
        <v>15260</v>
      </c>
      <c r="F363" s="1898" t="s">
        <v>192</v>
      </c>
      <c r="G363" s="1830" t="s">
        <v>214</v>
      </c>
      <c r="H363" s="1830" t="s">
        <v>215</v>
      </c>
      <c r="I363" s="2026" t="s">
        <v>15261</v>
      </c>
      <c r="J363" s="1890" t="s">
        <v>31</v>
      </c>
      <c r="K363" s="2380" t="s">
        <v>303</v>
      </c>
      <c r="L363" s="1807">
        <v>0.46527777777777779</v>
      </c>
      <c r="M363" s="1807">
        <v>0.49305555555555558</v>
      </c>
      <c r="N363" s="1801" t="s">
        <v>219</v>
      </c>
      <c r="O363" s="1807">
        <v>0.45833333333333331</v>
      </c>
      <c r="P363" s="2486" t="s">
        <v>34</v>
      </c>
      <c r="Q363" s="2486" t="s">
        <v>34</v>
      </c>
      <c r="R363" s="1812" t="s">
        <v>600</v>
      </c>
      <c r="S363" s="1812" t="s">
        <v>600</v>
      </c>
      <c r="T363" s="1812" t="s">
        <v>600</v>
      </c>
      <c r="U363" s="1812" t="s">
        <v>367</v>
      </c>
      <c r="V363" s="2526">
        <f t="shared" si="6"/>
        <v>6.9444444444444753E-3</v>
      </c>
      <c r="W363" s="1801"/>
    </row>
    <row r="364" spans="1:23" s="1810" customFormat="1" ht="30.75">
      <c r="A364" s="1801">
        <v>361</v>
      </c>
      <c r="B364" s="1801"/>
      <c r="C364" s="1830">
        <v>196836</v>
      </c>
      <c r="D364" s="1801" t="s">
        <v>15256</v>
      </c>
      <c r="E364" s="1898" t="s">
        <v>15262</v>
      </c>
      <c r="F364" s="1898" t="s">
        <v>2090</v>
      </c>
      <c r="G364" s="1830" t="s">
        <v>214</v>
      </c>
      <c r="H364" s="1830" t="s">
        <v>215</v>
      </c>
      <c r="I364" s="2026" t="s">
        <v>15263</v>
      </c>
      <c r="J364" s="1890" t="s">
        <v>31</v>
      </c>
      <c r="K364" s="2397" t="s">
        <v>5078</v>
      </c>
      <c r="L364" s="1807">
        <v>0.51388888888888884</v>
      </c>
      <c r="M364" s="1807">
        <v>0.54166666666666663</v>
      </c>
      <c r="N364" s="1801" t="s">
        <v>219</v>
      </c>
      <c r="O364" s="1807">
        <v>0.50694444444444442</v>
      </c>
      <c r="P364" s="2486" t="s">
        <v>34</v>
      </c>
      <c r="Q364" s="2486" t="s">
        <v>34</v>
      </c>
      <c r="R364" s="1812" t="s">
        <v>600</v>
      </c>
      <c r="S364" s="1812" t="s">
        <v>600</v>
      </c>
      <c r="T364" s="1812" t="s">
        <v>600</v>
      </c>
      <c r="U364" s="1812" t="s">
        <v>367</v>
      </c>
      <c r="V364" s="2526">
        <f t="shared" si="6"/>
        <v>6.9444444444444198E-3</v>
      </c>
      <c r="W364" s="1801"/>
    </row>
    <row r="365" spans="1:23" s="1810" customFormat="1">
      <c r="A365" s="1801">
        <v>362</v>
      </c>
      <c r="B365" s="1801"/>
      <c r="C365" s="1898">
        <v>232782</v>
      </c>
      <c r="D365" s="1801" t="s">
        <v>15256</v>
      </c>
      <c r="E365" s="1898" t="s">
        <v>15264</v>
      </c>
      <c r="F365" s="1898" t="s">
        <v>3314</v>
      </c>
      <c r="G365" s="1830" t="s">
        <v>13630</v>
      </c>
      <c r="H365" s="1830" t="s">
        <v>92</v>
      </c>
      <c r="I365" s="2026" t="s">
        <v>13460</v>
      </c>
      <c r="J365" s="1890" t="s">
        <v>31</v>
      </c>
      <c r="K365" s="1802" t="s">
        <v>142</v>
      </c>
      <c r="L365" s="1807">
        <v>0.47916666666666669</v>
      </c>
      <c r="M365" s="1807">
        <v>0.52777777777777779</v>
      </c>
      <c r="N365" s="1801" t="s">
        <v>33</v>
      </c>
      <c r="O365" s="1807">
        <v>0.46875</v>
      </c>
      <c r="P365" s="2486" t="s">
        <v>34</v>
      </c>
      <c r="Q365" s="2486" t="s">
        <v>34</v>
      </c>
      <c r="R365" s="1801" t="s">
        <v>36</v>
      </c>
      <c r="S365" s="1801" t="s">
        <v>600</v>
      </c>
      <c r="T365" s="1801" t="s">
        <v>36</v>
      </c>
      <c r="U365" s="1801" t="s">
        <v>33</v>
      </c>
      <c r="V365" s="2526">
        <f t="shared" si="6"/>
        <v>1.0416666666666685E-2</v>
      </c>
      <c r="W365" s="1801"/>
    </row>
    <row r="366" spans="1:23" s="1810" customFormat="1">
      <c r="A366" s="1801">
        <v>363</v>
      </c>
      <c r="B366" s="1801">
        <v>4529</v>
      </c>
      <c r="C366" s="1898">
        <v>232288</v>
      </c>
      <c r="D366" s="1801" t="s">
        <v>15256</v>
      </c>
      <c r="E366" s="1898" t="s">
        <v>11075</v>
      </c>
      <c r="F366" s="1898" t="s">
        <v>97</v>
      </c>
      <c r="G366" s="1830" t="s">
        <v>617</v>
      </c>
      <c r="H366" s="1830" t="s">
        <v>463</v>
      </c>
      <c r="I366" s="2026" t="s">
        <v>1651</v>
      </c>
      <c r="J366" s="1890" t="s">
        <v>31</v>
      </c>
      <c r="K366" s="1802" t="s">
        <v>3514</v>
      </c>
      <c r="L366" s="1807">
        <v>0.38819444444444445</v>
      </c>
      <c r="M366" s="1807">
        <v>0.4375</v>
      </c>
      <c r="N366" s="1801" t="s">
        <v>33</v>
      </c>
      <c r="O366" s="1807">
        <v>0.375</v>
      </c>
      <c r="P366" s="2486" t="s">
        <v>34</v>
      </c>
      <c r="Q366" s="2486" t="s">
        <v>34</v>
      </c>
      <c r="R366" s="1801" t="s">
        <v>600</v>
      </c>
      <c r="S366" s="1801" t="s">
        <v>600</v>
      </c>
      <c r="T366" s="1801" t="s">
        <v>36</v>
      </c>
      <c r="U366" s="1801" t="s">
        <v>367</v>
      </c>
      <c r="V366" s="2526">
        <f t="shared" si="6"/>
        <v>1.3194444444444453E-2</v>
      </c>
      <c r="W366" s="1801">
        <v>9528535236</v>
      </c>
    </row>
    <row r="367" spans="1:23" s="1810" customFormat="1">
      <c r="A367" s="1801">
        <v>364</v>
      </c>
      <c r="B367" s="1801"/>
      <c r="C367" s="1898">
        <v>233350</v>
      </c>
      <c r="D367" s="1801" t="s">
        <v>15256</v>
      </c>
      <c r="E367" s="1898" t="s">
        <v>4689</v>
      </c>
      <c r="F367" s="1898" t="s">
        <v>1777</v>
      </c>
      <c r="G367" s="1830" t="s">
        <v>617</v>
      </c>
      <c r="H367" s="1830" t="s">
        <v>463</v>
      </c>
      <c r="I367" s="2026" t="s">
        <v>15265</v>
      </c>
      <c r="J367" s="1801" t="s">
        <v>94</v>
      </c>
      <c r="K367" s="1802" t="s">
        <v>1027</v>
      </c>
      <c r="L367" s="1807">
        <v>0.59375</v>
      </c>
      <c r="M367" s="1807">
        <v>0.625</v>
      </c>
      <c r="N367" s="1801" t="s">
        <v>33</v>
      </c>
      <c r="O367" s="1807">
        <v>0.59027777777777779</v>
      </c>
      <c r="P367" s="2486" t="s">
        <v>34</v>
      </c>
      <c r="Q367" s="2486" t="s">
        <v>34</v>
      </c>
      <c r="R367" s="1801" t="s">
        <v>36</v>
      </c>
      <c r="S367" s="1801" t="s">
        <v>600</v>
      </c>
      <c r="T367" s="1801" t="s">
        <v>36</v>
      </c>
      <c r="U367" s="1801" t="s">
        <v>33</v>
      </c>
      <c r="V367" s="2526">
        <f t="shared" si="6"/>
        <v>3.4722222222222099E-3</v>
      </c>
      <c r="W367" s="1801"/>
    </row>
    <row r="368" spans="1:23" s="1810" customFormat="1">
      <c r="A368" s="1801">
        <v>365</v>
      </c>
      <c r="B368" s="1801">
        <v>4531</v>
      </c>
      <c r="C368" s="1898">
        <v>216886</v>
      </c>
      <c r="D368" s="1801" t="s">
        <v>15256</v>
      </c>
      <c r="E368" s="1898" t="s">
        <v>13920</v>
      </c>
      <c r="F368" s="1898" t="s">
        <v>755</v>
      </c>
      <c r="G368" s="1830" t="s">
        <v>617</v>
      </c>
      <c r="H368" s="1830" t="s">
        <v>463</v>
      </c>
      <c r="I368" s="2026" t="s">
        <v>1651</v>
      </c>
      <c r="J368" s="1890" t="s">
        <v>31</v>
      </c>
      <c r="K368" s="1802" t="s">
        <v>6313</v>
      </c>
      <c r="L368" s="1807">
        <v>0.59375</v>
      </c>
      <c r="M368" s="1807">
        <v>0.65277777777777779</v>
      </c>
      <c r="N368" s="1801" t="s">
        <v>33</v>
      </c>
      <c r="O368" s="1807">
        <v>0.56944444444444442</v>
      </c>
      <c r="P368" s="2486" t="s">
        <v>34</v>
      </c>
      <c r="Q368" s="2486" t="s">
        <v>34</v>
      </c>
      <c r="R368" s="1801" t="s">
        <v>600</v>
      </c>
      <c r="S368" s="1801" t="s">
        <v>600</v>
      </c>
      <c r="T368" s="1801" t="s">
        <v>36</v>
      </c>
      <c r="U368" s="1801" t="s">
        <v>9497</v>
      </c>
      <c r="V368" s="2526">
        <f t="shared" si="6"/>
        <v>2.430555555555558E-2</v>
      </c>
      <c r="W368" s="1801">
        <v>9899503480</v>
      </c>
    </row>
    <row r="369" spans="1:23" s="1810" customFormat="1">
      <c r="A369" s="1801">
        <v>366</v>
      </c>
      <c r="B369" s="1801">
        <v>4530</v>
      </c>
      <c r="C369" s="1898">
        <v>231001</v>
      </c>
      <c r="D369" s="1801" t="s">
        <v>15256</v>
      </c>
      <c r="E369" s="1898" t="s">
        <v>15266</v>
      </c>
      <c r="F369" s="1898" t="s">
        <v>428</v>
      </c>
      <c r="G369" s="1830" t="s">
        <v>617</v>
      </c>
      <c r="H369" s="1830" t="s">
        <v>463</v>
      </c>
      <c r="I369" s="2026" t="s">
        <v>15267</v>
      </c>
      <c r="J369" s="1890" t="s">
        <v>31</v>
      </c>
      <c r="K369" s="1802" t="s">
        <v>4674</v>
      </c>
      <c r="L369" s="1807">
        <v>0.71111111111111114</v>
      </c>
      <c r="M369" s="1807">
        <v>0.81597222222222221</v>
      </c>
      <c r="N369" s="1801" t="s">
        <v>33</v>
      </c>
      <c r="O369" s="1807">
        <v>0.70833333333333337</v>
      </c>
      <c r="P369" s="2486" t="s">
        <v>34</v>
      </c>
      <c r="Q369" s="2486" t="s">
        <v>34</v>
      </c>
      <c r="R369" s="1801" t="s">
        <v>600</v>
      </c>
      <c r="S369" s="1801" t="s">
        <v>600</v>
      </c>
      <c r="T369" s="1801" t="s">
        <v>36</v>
      </c>
      <c r="U369" s="1801" t="s">
        <v>9497</v>
      </c>
      <c r="V369" s="2526">
        <f t="shared" si="6"/>
        <v>2.7777777777777679E-3</v>
      </c>
      <c r="W369" s="1801">
        <v>8295939495</v>
      </c>
    </row>
    <row r="370" spans="1:23" s="1810" customFormat="1" ht="30.75">
      <c r="A370" s="1801">
        <v>367</v>
      </c>
      <c r="B370" s="1801">
        <v>2573</v>
      </c>
      <c r="C370" s="1830">
        <v>191070</v>
      </c>
      <c r="D370" s="1801" t="s">
        <v>15256</v>
      </c>
      <c r="E370" s="1898" t="s">
        <v>8287</v>
      </c>
      <c r="F370" s="1898" t="s">
        <v>1173</v>
      </c>
      <c r="G370" s="2026" t="s">
        <v>15268</v>
      </c>
      <c r="H370" s="1830" t="s">
        <v>215</v>
      </c>
      <c r="I370" s="2026" t="s">
        <v>15269</v>
      </c>
      <c r="J370" s="1890" t="s">
        <v>31</v>
      </c>
      <c r="K370" s="1802" t="s">
        <v>565</v>
      </c>
      <c r="L370" s="1815">
        <v>0.34375</v>
      </c>
      <c r="M370" s="1815">
        <v>0.4236111111111111</v>
      </c>
      <c r="N370" s="1814" t="s">
        <v>219</v>
      </c>
      <c r="O370" s="2772">
        <v>0.33333333333333331</v>
      </c>
      <c r="P370" s="2486" t="s">
        <v>34</v>
      </c>
      <c r="Q370" s="2486" t="s">
        <v>34</v>
      </c>
      <c r="R370" s="2477" t="s">
        <v>112</v>
      </c>
      <c r="S370" s="2477" t="s">
        <v>35</v>
      </c>
      <c r="T370" s="2477" t="s">
        <v>36</v>
      </c>
      <c r="U370" s="2477" t="s">
        <v>219</v>
      </c>
      <c r="V370" s="2526">
        <f t="shared" si="6"/>
        <v>1.0416666666666685E-2</v>
      </c>
      <c r="W370" s="1801"/>
    </row>
    <row r="371" spans="1:23" s="1810" customFormat="1">
      <c r="A371" s="1801">
        <v>368</v>
      </c>
      <c r="B371" s="1801"/>
      <c r="C371" s="1830">
        <v>66214</v>
      </c>
      <c r="D371" s="1801" t="s">
        <v>15256</v>
      </c>
      <c r="E371" s="1898" t="s">
        <v>15270</v>
      </c>
      <c r="F371" s="1898" t="s">
        <v>852</v>
      </c>
      <c r="G371" s="1830" t="s">
        <v>214</v>
      </c>
      <c r="H371" s="1830" t="s">
        <v>215</v>
      </c>
      <c r="I371" s="2026" t="s">
        <v>15271</v>
      </c>
      <c r="J371" s="1890" t="s">
        <v>31</v>
      </c>
      <c r="K371" s="1802" t="s">
        <v>239</v>
      </c>
      <c r="L371" s="1807">
        <v>0.37222222222222223</v>
      </c>
      <c r="M371" s="1807">
        <v>0.4201388888888889</v>
      </c>
      <c r="N371" s="1801" t="s">
        <v>219</v>
      </c>
      <c r="O371" s="1807">
        <v>0.37638888888888888</v>
      </c>
      <c r="P371" s="2486" t="s">
        <v>34</v>
      </c>
      <c r="Q371" s="2486" t="s">
        <v>34</v>
      </c>
      <c r="R371" s="1812" t="s">
        <v>600</v>
      </c>
      <c r="S371" s="1812" t="s">
        <v>600</v>
      </c>
      <c r="T371" s="1812" t="s">
        <v>600</v>
      </c>
      <c r="U371" s="1812" t="s">
        <v>367</v>
      </c>
      <c r="V371" s="952" t="s">
        <v>3869</v>
      </c>
      <c r="W371" s="1801"/>
    </row>
    <row r="372" spans="1:23" s="1810" customFormat="1">
      <c r="A372" s="1801">
        <v>369</v>
      </c>
      <c r="B372" s="1801"/>
      <c r="C372" s="1898">
        <v>232508</v>
      </c>
      <c r="D372" s="1801" t="s">
        <v>15256</v>
      </c>
      <c r="E372" s="1898" t="s">
        <v>4518</v>
      </c>
      <c r="F372" s="1898" t="s">
        <v>627</v>
      </c>
      <c r="G372" s="1830" t="s">
        <v>519</v>
      </c>
      <c r="H372" s="1830" t="s">
        <v>520</v>
      </c>
      <c r="I372" s="1830" t="s">
        <v>15272</v>
      </c>
      <c r="J372" s="1890" t="s">
        <v>31</v>
      </c>
      <c r="K372" s="1818" t="s">
        <v>3962</v>
      </c>
      <c r="L372" s="2773">
        <v>0.62361111111111112</v>
      </c>
      <c r="M372" s="2773">
        <v>0.70486111111111116</v>
      </c>
      <c r="N372" s="1803" t="s">
        <v>33</v>
      </c>
      <c r="O372" s="1815">
        <v>0.61458333333333337</v>
      </c>
      <c r="P372" s="2486" t="s">
        <v>34</v>
      </c>
      <c r="Q372" s="2486" t="s">
        <v>34</v>
      </c>
      <c r="R372" s="1814" t="s">
        <v>35</v>
      </c>
      <c r="S372" s="1814" t="s">
        <v>35</v>
      </c>
      <c r="T372" s="1814" t="s">
        <v>112</v>
      </c>
      <c r="U372" s="2371" t="s">
        <v>37</v>
      </c>
      <c r="V372" s="2526">
        <f t="shared" si="6"/>
        <v>9.0277777777777457E-3</v>
      </c>
      <c r="W372" s="1801"/>
    </row>
    <row r="373" spans="1:23" s="1810" customFormat="1">
      <c r="A373" s="1801">
        <v>370</v>
      </c>
      <c r="B373" s="1801"/>
      <c r="C373" s="1898">
        <v>222909</v>
      </c>
      <c r="D373" s="1801" t="s">
        <v>15256</v>
      </c>
      <c r="E373" s="1898" t="s">
        <v>14294</v>
      </c>
      <c r="F373" s="1898" t="s">
        <v>204</v>
      </c>
      <c r="G373" s="1830" t="s">
        <v>47</v>
      </c>
      <c r="H373" s="1830" t="s">
        <v>10393</v>
      </c>
      <c r="I373" s="2026" t="s">
        <v>15273</v>
      </c>
      <c r="J373" s="1890" t="s">
        <v>31</v>
      </c>
      <c r="K373" s="1818" t="s">
        <v>1042</v>
      </c>
      <c r="L373" s="1815">
        <v>0.34027777777777779</v>
      </c>
      <c r="M373" s="1815">
        <v>0.39930555555555558</v>
      </c>
      <c r="N373" s="1803" t="s">
        <v>33</v>
      </c>
      <c r="O373" s="1815">
        <v>0.33333333333333331</v>
      </c>
      <c r="P373" s="2486" t="s">
        <v>34</v>
      </c>
      <c r="Q373" s="2486" t="s">
        <v>34</v>
      </c>
      <c r="R373" s="1814" t="s">
        <v>35</v>
      </c>
      <c r="S373" s="1814" t="s">
        <v>35</v>
      </c>
      <c r="T373" s="2774" t="s">
        <v>112</v>
      </c>
      <c r="U373" s="1814" t="s">
        <v>5243</v>
      </c>
      <c r="V373" s="2526">
        <f t="shared" si="6"/>
        <v>6.9444444444444753E-3</v>
      </c>
      <c r="W373" s="1801"/>
    </row>
    <row r="374" spans="1:23" s="1810" customFormat="1">
      <c r="A374" s="1801">
        <v>371</v>
      </c>
      <c r="B374" s="1801"/>
      <c r="C374" s="1898">
        <v>235134</v>
      </c>
      <c r="D374" s="1801" t="s">
        <v>15256</v>
      </c>
      <c r="E374" s="1898" t="s">
        <v>15274</v>
      </c>
      <c r="F374" s="1898" t="s">
        <v>627</v>
      </c>
      <c r="G374" s="1830" t="s">
        <v>47</v>
      </c>
      <c r="H374" s="1898" t="s">
        <v>10393</v>
      </c>
      <c r="I374" s="2026" t="s">
        <v>15275</v>
      </c>
      <c r="J374" s="1890" t="s">
        <v>31</v>
      </c>
      <c r="K374" s="1818" t="s">
        <v>651</v>
      </c>
      <c r="L374" s="1815">
        <v>0.41249999999999998</v>
      </c>
      <c r="M374" s="1815">
        <v>0.54861111111111116</v>
      </c>
      <c r="N374" s="1803" t="s">
        <v>33</v>
      </c>
      <c r="O374" s="1815">
        <v>0.39583333333333331</v>
      </c>
      <c r="P374" s="2486" t="s">
        <v>34</v>
      </c>
      <c r="Q374" s="2486" t="s">
        <v>34</v>
      </c>
      <c r="R374" s="1814" t="s">
        <v>35</v>
      </c>
      <c r="S374" s="1814" t="s">
        <v>35</v>
      </c>
      <c r="T374" s="2774" t="s">
        <v>112</v>
      </c>
      <c r="U374" s="2371" t="s">
        <v>37</v>
      </c>
      <c r="V374" s="2526">
        <f t="shared" si="6"/>
        <v>1.6666666666666663E-2</v>
      </c>
      <c r="W374" s="1801"/>
    </row>
    <row r="375" spans="1:23" s="1810" customFormat="1">
      <c r="A375" s="1801">
        <v>372</v>
      </c>
      <c r="B375" s="1801"/>
      <c r="C375" s="1830">
        <v>59768</v>
      </c>
      <c r="D375" s="1801" t="s">
        <v>15256</v>
      </c>
      <c r="E375" s="1898" t="s">
        <v>15276</v>
      </c>
      <c r="F375" s="1898" t="s">
        <v>467</v>
      </c>
      <c r="G375" s="1898" t="s">
        <v>11467</v>
      </c>
      <c r="H375" s="1898" t="s">
        <v>41</v>
      </c>
      <c r="I375" s="2026" t="s">
        <v>15277</v>
      </c>
      <c r="J375" s="1890" t="s">
        <v>31</v>
      </c>
      <c r="K375" s="1818" t="s">
        <v>65</v>
      </c>
      <c r="L375" s="1815">
        <v>0.46388888888888891</v>
      </c>
      <c r="M375" s="1815">
        <v>0.52847222222222223</v>
      </c>
      <c r="N375" s="1803" t="s">
        <v>33</v>
      </c>
      <c r="O375" s="1815">
        <v>0.45833333333333331</v>
      </c>
      <c r="P375" s="2486" t="s">
        <v>34</v>
      </c>
      <c r="Q375" s="2486" t="s">
        <v>34</v>
      </c>
      <c r="R375" s="1814" t="s">
        <v>35</v>
      </c>
      <c r="S375" s="1814" t="s">
        <v>35</v>
      </c>
      <c r="T375" s="2774" t="s">
        <v>112</v>
      </c>
      <c r="U375" s="2371" t="s">
        <v>37</v>
      </c>
      <c r="V375" s="2526">
        <f t="shared" si="6"/>
        <v>5.5555555555555913E-3</v>
      </c>
      <c r="W375" s="1801"/>
    </row>
    <row r="376" spans="1:23" s="1810" customFormat="1">
      <c r="A376" s="1801">
        <v>373</v>
      </c>
      <c r="B376" s="1801"/>
      <c r="C376" s="1898">
        <v>233458</v>
      </c>
      <c r="D376" s="1801" t="s">
        <v>15256</v>
      </c>
      <c r="E376" s="1898" t="s">
        <v>15278</v>
      </c>
      <c r="F376" s="1898" t="s">
        <v>510</v>
      </c>
      <c r="G376" s="1898" t="s">
        <v>11467</v>
      </c>
      <c r="H376" s="1830" t="s">
        <v>41</v>
      </c>
      <c r="I376" s="2026" t="s">
        <v>15279</v>
      </c>
      <c r="J376" s="1890" t="s">
        <v>31</v>
      </c>
      <c r="K376" s="1818" t="s">
        <v>3504</v>
      </c>
      <c r="L376" s="1815">
        <v>0.34097222222222223</v>
      </c>
      <c r="M376" s="1815">
        <v>0.3923611111111111</v>
      </c>
      <c r="N376" s="1803" t="s">
        <v>33</v>
      </c>
      <c r="O376" s="1815">
        <v>0.33333333333333331</v>
      </c>
      <c r="P376" s="2486" t="s">
        <v>34</v>
      </c>
      <c r="Q376" s="2486" t="s">
        <v>34</v>
      </c>
      <c r="R376" s="1814" t="s">
        <v>35</v>
      </c>
      <c r="S376" s="1814" t="s">
        <v>35</v>
      </c>
      <c r="T376" s="2774" t="s">
        <v>112</v>
      </c>
      <c r="U376" s="2371" t="s">
        <v>37</v>
      </c>
      <c r="V376" s="2526">
        <f t="shared" si="6"/>
        <v>7.6388888888889173E-3</v>
      </c>
      <c r="W376" s="1801"/>
    </row>
    <row r="377" spans="1:23" s="1810" customFormat="1">
      <c r="A377" s="1801">
        <v>374</v>
      </c>
      <c r="B377" s="1801"/>
      <c r="C377" s="1898">
        <v>208831</v>
      </c>
      <c r="D377" s="1801" t="s">
        <v>15256</v>
      </c>
      <c r="E377" s="1898" t="s">
        <v>15280</v>
      </c>
      <c r="F377" s="1898" t="s">
        <v>505</v>
      </c>
      <c r="G377" s="1830" t="s">
        <v>11467</v>
      </c>
      <c r="H377" s="1830" t="s">
        <v>41</v>
      </c>
      <c r="I377" s="2026" t="s">
        <v>15281</v>
      </c>
      <c r="J377" s="1890" t="s">
        <v>31</v>
      </c>
      <c r="K377" s="1818" t="s">
        <v>1018</v>
      </c>
      <c r="L377" s="1815">
        <v>0.4861111111111111</v>
      </c>
      <c r="M377" s="1815">
        <v>0.53472222222222221</v>
      </c>
      <c r="N377" s="1803" t="s">
        <v>33</v>
      </c>
      <c r="O377" s="1815">
        <v>0.47916666666666669</v>
      </c>
      <c r="P377" s="2486" t="s">
        <v>34</v>
      </c>
      <c r="Q377" s="2486" t="s">
        <v>34</v>
      </c>
      <c r="R377" s="1814" t="s">
        <v>35</v>
      </c>
      <c r="S377" s="1814" t="s">
        <v>35</v>
      </c>
      <c r="T377" s="2774" t="s">
        <v>112</v>
      </c>
      <c r="U377" s="2371" t="s">
        <v>37</v>
      </c>
      <c r="V377" s="2526">
        <f t="shared" si="6"/>
        <v>6.9444444444444198E-3</v>
      </c>
      <c r="W377" s="1801"/>
    </row>
    <row r="378" spans="1:23" s="1810" customFormat="1">
      <c r="A378" s="1801">
        <v>375</v>
      </c>
      <c r="B378" s="1801">
        <v>4626</v>
      </c>
      <c r="C378" s="1898">
        <v>229755</v>
      </c>
      <c r="D378" s="1801" t="s">
        <v>15256</v>
      </c>
      <c r="E378" s="1898" t="s">
        <v>15282</v>
      </c>
      <c r="F378" s="1898" t="s">
        <v>53</v>
      </c>
      <c r="G378" s="1830" t="s">
        <v>10871</v>
      </c>
      <c r="H378" s="1830" t="s">
        <v>92</v>
      </c>
      <c r="I378" s="2026" t="s">
        <v>394</v>
      </c>
      <c r="J378" s="1890" t="s">
        <v>31</v>
      </c>
      <c r="K378" s="1802" t="s">
        <v>7981</v>
      </c>
      <c r="L378" s="1807">
        <v>0.3611111111111111</v>
      </c>
      <c r="M378" s="1807">
        <v>0.40972222222222221</v>
      </c>
      <c r="N378" s="1801" t="s">
        <v>33</v>
      </c>
      <c r="O378" s="1807">
        <v>0.35833333333333334</v>
      </c>
      <c r="P378" s="2486" t="s">
        <v>34</v>
      </c>
      <c r="Q378" s="2486" t="s">
        <v>34</v>
      </c>
      <c r="R378" s="1814" t="s">
        <v>35</v>
      </c>
      <c r="S378" s="1814" t="s">
        <v>35</v>
      </c>
      <c r="T378" s="2774" t="s">
        <v>112</v>
      </c>
      <c r="U378" s="2371" t="s">
        <v>37</v>
      </c>
      <c r="V378" s="2526">
        <f t="shared" si="6"/>
        <v>2.7777777777777679E-3</v>
      </c>
      <c r="W378" s="1801">
        <v>9818185620</v>
      </c>
    </row>
    <row r="379" spans="1:23" s="1810" customFormat="1" ht="30.75">
      <c r="A379" s="1801">
        <v>376</v>
      </c>
      <c r="B379" s="1801">
        <v>4510</v>
      </c>
      <c r="C379" s="1898">
        <v>233413</v>
      </c>
      <c r="D379" s="1801" t="s">
        <v>15256</v>
      </c>
      <c r="E379" s="1898" t="s">
        <v>15283</v>
      </c>
      <c r="F379" s="1898" t="s">
        <v>969</v>
      </c>
      <c r="G379" s="1830" t="s">
        <v>13630</v>
      </c>
      <c r="H379" s="1830" t="s">
        <v>92</v>
      </c>
      <c r="I379" s="2026" t="s">
        <v>15284</v>
      </c>
      <c r="J379" s="2775" t="s">
        <v>31</v>
      </c>
      <c r="K379" s="2580" t="s">
        <v>3962</v>
      </c>
      <c r="L379" s="2476">
        <v>0.44444444444444442</v>
      </c>
      <c r="M379" s="2476">
        <v>0.47916666666666669</v>
      </c>
      <c r="N379" s="2776" t="s">
        <v>966</v>
      </c>
      <c r="O379" s="2476">
        <v>0.4375</v>
      </c>
      <c r="P379" s="2486" t="s">
        <v>34</v>
      </c>
      <c r="Q379" s="2486" t="s">
        <v>34</v>
      </c>
      <c r="R379" s="2477" t="s">
        <v>36</v>
      </c>
      <c r="S379" s="1814" t="s">
        <v>35</v>
      </c>
      <c r="T379" s="2477" t="s">
        <v>36</v>
      </c>
      <c r="U379" s="1808" t="s">
        <v>966</v>
      </c>
      <c r="V379" s="2526">
        <f t="shared" si="6"/>
        <v>6.9444444444444198E-3</v>
      </c>
      <c r="W379" s="1801">
        <v>9654190193</v>
      </c>
    </row>
    <row r="380" spans="1:23" s="1810" customFormat="1">
      <c r="A380" s="1801">
        <v>377</v>
      </c>
      <c r="B380" s="1801">
        <v>3589</v>
      </c>
      <c r="C380" s="1898">
        <v>230308</v>
      </c>
      <c r="D380" s="1801" t="s">
        <v>15256</v>
      </c>
      <c r="E380" s="1898" t="s">
        <v>8340</v>
      </c>
      <c r="F380" s="1898" t="s">
        <v>748</v>
      </c>
      <c r="G380" s="1830" t="s">
        <v>13630</v>
      </c>
      <c r="H380" s="1830" t="s">
        <v>92</v>
      </c>
      <c r="I380" s="2026" t="s">
        <v>394</v>
      </c>
      <c r="J380" s="1890" t="s">
        <v>31</v>
      </c>
      <c r="K380" s="1802" t="s">
        <v>398</v>
      </c>
      <c r="L380" s="1807">
        <v>0.38750000000000001</v>
      </c>
      <c r="M380" s="1807">
        <v>0.42708333333333331</v>
      </c>
      <c r="N380" s="1801" t="s">
        <v>33</v>
      </c>
      <c r="O380" s="1807">
        <v>0.37847222222222221</v>
      </c>
      <c r="P380" s="1801" t="s">
        <v>34</v>
      </c>
      <c r="Q380" s="1801" t="s">
        <v>34</v>
      </c>
      <c r="R380" s="2602" t="s">
        <v>35</v>
      </c>
      <c r="S380" s="2602" t="s">
        <v>35</v>
      </c>
      <c r="T380" s="2779" t="s">
        <v>112</v>
      </c>
      <c r="U380" s="2780" t="s">
        <v>37</v>
      </c>
      <c r="V380" s="2526">
        <f t="shared" si="6"/>
        <v>9.0277777777778012E-3</v>
      </c>
      <c r="W380" s="1801"/>
    </row>
    <row r="381" spans="1:23" s="439" customFormat="1" ht="30.75">
      <c r="A381" s="1801">
        <v>378</v>
      </c>
      <c r="B381" s="463">
        <v>4617</v>
      </c>
      <c r="C381" s="1745">
        <v>215347</v>
      </c>
      <c r="D381" s="463" t="s">
        <v>15256</v>
      </c>
      <c r="E381" s="1748" t="s">
        <v>15285</v>
      </c>
      <c r="F381" s="1748" t="s">
        <v>11764</v>
      </c>
      <c r="G381" s="1745" t="s">
        <v>13630</v>
      </c>
      <c r="H381" s="1745" t="s">
        <v>92</v>
      </c>
      <c r="I381" s="1746" t="s">
        <v>15286</v>
      </c>
      <c r="J381" s="529" t="s">
        <v>31</v>
      </c>
      <c r="K381" s="1286" t="s">
        <v>885</v>
      </c>
      <c r="L381" s="966">
        <v>0.57986111111111116</v>
      </c>
      <c r="M381" s="966">
        <v>0.65972222222222221</v>
      </c>
      <c r="N381" s="608" t="s">
        <v>15287</v>
      </c>
      <c r="O381" s="966">
        <v>0.57638888888888884</v>
      </c>
      <c r="P381" s="463"/>
      <c r="Q381" s="463" t="s">
        <v>171</v>
      </c>
      <c r="R381" s="463" t="s">
        <v>36</v>
      </c>
      <c r="S381" s="463" t="s">
        <v>600</v>
      </c>
      <c r="T381" s="463" t="s">
        <v>15288</v>
      </c>
      <c r="U381" s="608" t="s">
        <v>15287</v>
      </c>
      <c r="V381" s="2526">
        <f t="shared" si="6"/>
        <v>3.4722222222223209E-3</v>
      </c>
      <c r="W381" s="463">
        <v>9810406610</v>
      </c>
    </row>
    <row r="382" spans="1:23" s="1810" customFormat="1">
      <c r="A382" s="1801">
        <v>379</v>
      </c>
      <c r="B382" s="1801">
        <v>4612</v>
      </c>
      <c r="C382" s="1830">
        <v>228737</v>
      </c>
      <c r="D382" s="1801" t="s">
        <v>15256</v>
      </c>
      <c r="E382" s="1898" t="s">
        <v>15289</v>
      </c>
      <c r="F382" s="1898" t="s">
        <v>479</v>
      </c>
      <c r="G382" s="1830" t="s">
        <v>214</v>
      </c>
      <c r="H382" s="1830" t="s">
        <v>215</v>
      </c>
      <c r="I382" s="2026" t="s">
        <v>15290</v>
      </c>
      <c r="J382" s="1890" t="s">
        <v>31</v>
      </c>
      <c r="K382" s="1802" t="s">
        <v>1018</v>
      </c>
      <c r="L382" s="1807">
        <v>0.63541666666666663</v>
      </c>
      <c r="M382" s="1807">
        <v>0.72222222222222221</v>
      </c>
      <c r="N382" s="1801" t="s">
        <v>219</v>
      </c>
      <c r="O382" s="1807">
        <v>0.63194444444444442</v>
      </c>
      <c r="P382" s="1801" t="s">
        <v>34</v>
      </c>
      <c r="Q382" s="1801" t="s">
        <v>34</v>
      </c>
      <c r="R382" s="1801" t="s">
        <v>36</v>
      </c>
      <c r="S382" s="1801" t="s">
        <v>600</v>
      </c>
      <c r="T382" s="1801" t="s">
        <v>36</v>
      </c>
      <c r="U382" s="1801" t="s">
        <v>219</v>
      </c>
      <c r="V382" s="2526">
        <f t="shared" si="6"/>
        <v>3.4722222222222099E-3</v>
      </c>
      <c r="W382" s="1801"/>
    </row>
    <row r="383" spans="1:23" s="1810" customFormat="1">
      <c r="A383" s="1801">
        <v>380</v>
      </c>
      <c r="B383" s="1801"/>
      <c r="C383" s="1898">
        <v>204494</v>
      </c>
      <c r="D383" s="1801" t="s">
        <v>15256</v>
      </c>
      <c r="E383" s="1898" t="s">
        <v>2207</v>
      </c>
      <c r="F383" s="1898" t="s">
        <v>108</v>
      </c>
      <c r="G383" s="1830" t="s">
        <v>14280</v>
      </c>
      <c r="H383" s="1830" t="s">
        <v>92</v>
      </c>
      <c r="I383" s="2026" t="s">
        <v>15291</v>
      </c>
      <c r="J383" s="1890" t="s">
        <v>31</v>
      </c>
      <c r="K383" s="1802" t="s">
        <v>366</v>
      </c>
      <c r="L383" s="1807">
        <v>0.47222222222222221</v>
      </c>
      <c r="M383" s="1807">
        <v>0.52083333333333337</v>
      </c>
      <c r="N383" s="1801" t="s">
        <v>33</v>
      </c>
      <c r="O383" s="1807">
        <v>0.46527777777777779</v>
      </c>
      <c r="P383" s="1801" t="s">
        <v>34</v>
      </c>
      <c r="Q383" s="1801" t="s">
        <v>34</v>
      </c>
      <c r="R383" s="2602" t="s">
        <v>35</v>
      </c>
      <c r="S383" s="2602" t="s">
        <v>35</v>
      </c>
      <c r="T383" s="2779" t="s">
        <v>112</v>
      </c>
      <c r="U383" s="2780" t="s">
        <v>37</v>
      </c>
      <c r="V383" s="2526">
        <f t="shared" si="6"/>
        <v>6.9444444444444198E-3</v>
      </c>
      <c r="W383" s="1801"/>
    </row>
    <row r="384" spans="1:23" s="1810" customFormat="1">
      <c r="A384" s="1801">
        <v>381</v>
      </c>
      <c r="B384" s="1801">
        <v>2111</v>
      </c>
      <c r="C384" s="1898">
        <v>208583</v>
      </c>
      <c r="D384" s="1801" t="s">
        <v>15256</v>
      </c>
      <c r="E384" s="1898" t="s">
        <v>15292</v>
      </c>
      <c r="F384" s="1898" t="s">
        <v>419</v>
      </c>
      <c r="G384" s="1898" t="s">
        <v>11467</v>
      </c>
      <c r="H384" s="1830" t="s">
        <v>41</v>
      </c>
      <c r="I384" s="2026" t="s">
        <v>15293</v>
      </c>
      <c r="J384" s="1890" t="s">
        <v>31</v>
      </c>
      <c r="K384" s="1802" t="s">
        <v>329</v>
      </c>
      <c r="L384" s="1807">
        <v>0.64583333333333337</v>
      </c>
      <c r="M384" s="1807">
        <v>0.72222222222222221</v>
      </c>
      <c r="N384" s="1801" t="s">
        <v>33</v>
      </c>
      <c r="O384" s="1807">
        <v>0.63541666666666663</v>
      </c>
      <c r="P384" s="1801" t="s">
        <v>34</v>
      </c>
      <c r="Q384" s="1801" t="s">
        <v>34</v>
      </c>
      <c r="R384" s="2602" t="s">
        <v>35</v>
      </c>
      <c r="S384" s="2602" t="s">
        <v>35</v>
      </c>
      <c r="T384" s="2779" t="s">
        <v>112</v>
      </c>
      <c r="U384" s="2780" t="s">
        <v>37</v>
      </c>
      <c r="V384" s="2526">
        <f t="shared" si="6"/>
        <v>1.0416666666666741E-2</v>
      </c>
      <c r="W384" s="1801"/>
    </row>
    <row r="385" spans="1:23" s="1810" customFormat="1">
      <c r="A385" s="1801">
        <v>382</v>
      </c>
      <c r="B385" s="1801"/>
      <c r="C385" s="2014">
        <v>227189</v>
      </c>
      <c r="D385" s="1802" t="s">
        <v>15294</v>
      </c>
      <c r="E385" s="2014" t="s">
        <v>15295</v>
      </c>
      <c r="F385" s="2014" t="s">
        <v>78</v>
      </c>
      <c r="G385" s="1997" t="s">
        <v>98</v>
      </c>
      <c r="H385" s="2014" t="s">
        <v>3346</v>
      </c>
      <c r="I385" s="1999" t="s">
        <v>100</v>
      </c>
      <c r="J385" s="1890" t="s">
        <v>31</v>
      </c>
      <c r="K385" s="1802" t="s">
        <v>423</v>
      </c>
      <c r="L385" s="1807">
        <v>0.34722222222222221</v>
      </c>
      <c r="M385" s="1807">
        <v>0.51041666666666663</v>
      </c>
      <c r="N385" s="1801" t="s">
        <v>33</v>
      </c>
      <c r="O385" s="1807">
        <v>0.34375</v>
      </c>
      <c r="P385" s="1801" t="s">
        <v>34</v>
      </c>
      <c r="Q385" s="1801" t="s">
        <v>34</v>
      </c>
      <c r="R385" s="1801" t="s">
        <v>36</v>
      </c>
      <c r="S385" s="1801" t="s">
        <v>600</v>
      </c>
      <c r="T385" s="1801" t="s">
        <v>36</v>
      </c>
      <c r="U385" s="1801" t="s">
        <v>33</v>
      </c>
      <c r="V385" s="2526">
        <f t="shared" si="6"/>
        <v>3.4722222222222099E-3</v>
      </c>
      <c r="W385" s="1801"/>
    </row>
    <row r="386" spans="1:23" s="439" customFormat="1" ht="30.75">
      <c r="A386" s="1801">
        <v>383</v>
      </c>
      <c r="B386" s="463"/>
      <c r="C386" s="1984">
        <v>235459</v>
      </c>
      <c r="D386" s="463" t="s">
        <v>15294</v>
      </c>
      <c r="E386" s="1984" t="s">
        <v>15296</v>
      </c>
      <c r="F386" s="1984" t="s">
        <v>78</v>
      </c>
      <c r="G386" s="591" t="s">
        <v>7175</v>
      </c>
      <c r="H386" s="591" t="s">
        <v>463</v>
      </c>
      <c r="I386" s="592" t="s">
        <v>8133</v>
      </c>
      <c r="J386" s="529" t="s">
        <v>31</v>
      </c>
      <c r="K386" s="1286" t="s">
        <v>303</v>
      </c>
      <c r="L386" s="966">
        <v>0.51944444444444449</v>
      </c>
      <c r="M386" s="966">
        <v>0.71180555555555558</v>
      </c>
      <c r="N386" s="608" t="s">
        <v>9368</v>
      </c>
      <c r="O386" s="966">
        <v>0.51388888888888884</v>
      </c>
      <c r="P386" s="463"/>
      <c r="Q386" s="463"/>
      <c r="R386" s="463" t="s">
        <v>600</v>
      </c>
      <c r="S386" s="463" t="s">
        <v>600</v>
      </c>
      <c r="T386" s="463" t="s">
        <v>36</v>
      </c>
      <c r="U386" s="463"/>
      <c r="V386" s="2526">
        <f t="shared" si="6"/>
        <v>5.5555555555556468E-3</v>
      </c>
      <c r="W386" s="463"/>
    </row>
    <row r="387" spans="1:23" s="1810" customFormat="1">
      <c r="A387" s="1801">
        <v>384</v>
      </c>
      <c r="B387" s="1801"/>
      <c r="C387" s="2014">
        <v>235885</v>
      </c>
      <c r="D387" s="1801" t="s">
        <v>15294</v>
      </c>
      <c r="E387" s="2014" t="s">
        <v>15297</v>
      </c>
      <c r="F387" s="2014" t="s">
        <v>2107</v>
      </c>
      <c r="G387" s="1997" t="s">
        <v>15298</v>
      </c>
      <c r="H387" s="1997" t="s">
        <v>1781</v>
      </c>
      <c r="I387" s="1997" t="s">
        <v>15299</v>
      </c>
      <c r="J387" s="1890" t="s">
        <v>31</v>
      </c>
      <c r="K387" s="1802" t="s">
        <v>12665</v>
      </c>
      <c r="L387" s="1807">
        <v>0.39930555555555558</v>
      </c>
      <c r="M387" s="1807">
        <v>0.51597222222222228</v>
      </c>
      <c r="N387" s="1801" t="s">
        <v>219</v>
      </c>
      <c r="O387" s="1807">
        <v>0.36458333333333331</v>
      </c>
      <c r="P387" s="1801" t="s">
        <v>34</v>
      </c>
      <c r="Q387" s="1801" t="s">
        <v>34</v>
      </c>
      <c r="R387" s="1801" t="s">
        <v>36</v>
      </c>
      <c r="S387" s="1801" t="s">
        <v>600</v>
      </c>
      <c r="T387" s="1801" t="s">
        <v>36</v>
      </c>
      <c r="U387" s="1801" t="s">
        <v>219</v>
      </c>
      <c r="V387" s="2526">
        <f t="shared" si="6"/>
        <v>3.4722222222222265E-2</v>
      </c>
      <c r="W387" s="1801">
        <v>9650873772</v>
      </c>
    </row>
    <row r="388" spans="1:23" s="1810" customFormat="1">
      <c r="A388" s="1801">
        <v>385</v>
      </c>
      <c r="B388" s="1801"/>
      <c r="C388" s="1997">
        <v>234946</v>
      </c>
      <c r="D388" s="1801" t="s">
        <v>15294</v>
      </c>
      <c r="E388" s="1997" t="s">
        <v>4679</v>
      </c>
      <c r="F388" s="2014" t="s">
        <v>510</v>
      </c>
      <c r="G388" s="1999" t="s">
        <v>14280</v>
      </c>
      <c r="H388" s="1997" t="s">
        <v>92</v>
      </c>
      <c r="I388" s="1999" t="s">
        <v>15300</v>
      </c>
      <c r="J388" s="1890" t="s">
        <v>31</v>
      </c>
      <c r="K388" s="1801" t="s">
        <v>337</v>
      </c>
      <c r="L388" s="1807">
        <v>0.4375</v>
      </c>
      <c r="M388" s="1807">
        <v>0.49652777777777779</v>
      </c>
      <c r="N388" s="1801" t="s">
        <v>33</v>
      </c>
      <c r="O388" s="1807">
        <v>0.43055555555555558</v>
      </c>
      <c r="P388" s="1801" t="s">
        <v>34</v>
      </c>
      <c r="Q388" s="1801" t="s">
        <v>34</v>
      </c>
      <c r="R388" s="2602" t="s">
        <v>35</v>
      </c>
      <c r="S388" s="2602" t="s">
        <v>35</v>
      </c>
      <c r="T388" s="2779" t="s">
        <v>112</v>
      </c>
      <c r="U388" s="2780" t="s">
        <v>37</v>
      </c>
      <c r="V388" s="2526">
        <f t="shared" si="6"/>
        <v>6.9444444444444198E-3</v>
      </c>
      <c r="W388" s="1801"/>
    </row>
    <row r="389" spans="1:23" s="1810" customFormat="1">
      <c r="A389" s="1801">
        <v>386</v>
      </c>
      <c r="B389" s="1801"/>
      <c r="C389" s="2014">
        <v>235051</v>
      </c>
      <c r="D389" s="1801" t="s">
        <v>15294</v>
      </c>
      <c r="E389" s="2014" t="s">
        <v>15301</v>
      </c>
      <c r="F389" s="2014" t="s">
        <v>582</v>
      </c>
      <c r="G389" s="1997" t="s">
        <v>2669</v>
      </c>
      <c r="H389" s="1997" t="s">
        <v>998</v>
      </c>
      <c r="I389" s="1999" t="s">
        <v>15302</v>
      </c>
      <c r="J389" s="1890" t="s">
        <v>31</v>
      </c>
      <c r="K389" s="1802" t="s">
        <v>15303</v>
      </c>
      <c r="L389" s="1807">
        <v>0.41944444444444445</v>
      </c>
      <c r="M389" s="1807">
        <v>0.46180555555555558</v>
      </c>
      <c r="N389" s="1801" t="s">
        <v>937</v>
      </c>
      <c r="O389" s="1807">
        <v>0.41319444444444442</v>
      </c>
      <c r="P389" s="1801" t="s">
        <v>34</v>
      </c>
      <c r="Q389" s="1801" t="s">
        <v>34</v>
      </c>
      <c r="R389" s="1801" t="s">
        <v>36</v>
      </c>
      <c r="S389" s="1801" t="s">
        <v>600</v>
      </c>
      <c r="T389" s="1801" t="s">
        <v>36</v>
      </c>
      <c r="U389" s="1801" t="s">
        <v>937</v>
      </c>
      <c r="V389" s="2526">
        <f t="shared" si="6"/>
        <v>6.2500000000000333E-3</v>
      </c>
      <c r="W389" s="1801">
        <v>7853864414</v>
      </c>
    </row>
    <row r="390" spans="1:23" s="1810" customFormat="1">
      <c r="A390" s="1801">
        <v>387</v>
      </c>
      <c r="B390" s="1801"/>
      <c r="C390" s="2014">
        <v>232037</v>
      </c>
      <c r="D390" s="1801" t="s">
        <v>15294</v>
      </c>
      <c r="E390" s="2014" t="s">
        <v>15304</v>
      </c>
      <c r="F390" s="2014" t="s">
        <v>4536</v>
      </c>
      <c r="G390" s="1997" t="s">
        <v>2669</v>
      </c>
      <c r="H390" s="1997" t="s">
        <v>998</v>
      </c>
      <c r="I390" s="1999" t="s">
        <v>394</v>
      </c>
      <c r="J390" s="1890" t="s">
        <v>31</v>
      </c>
      <c r="K390" s="1802" t="s">
        <v>15305</v>
      </c>
      <c r="L390" s="1807">
        <v>0.5083333333333333</v>
      </c>
      <c r="M390" s="1807">
        <v>0.56944444444444442</v>
      </c>
      <c r="N390" s="1801" t="s">
        <v>33</v>
      </c>
      <c r="O390" s="1807">
        <v>0.50347222222222221</v>
      </c>
      <c r="P390" s="1801" t="s">
        <v>34</v>
      </c>
      <c r="Q390" s="1801" t="s">
        <v>34</v>
      </c>
      <c r="R390" s="1801" t="s">
        <v>36</v>
      </c>
      <c r="S390" s="1801" t="s">
        <v>600</v>
      </c>
      <c r="T390" s="1801" t="s">
        <v>36</v>
      </c>
      <c r="U390" s="1801" t="s">
        <v>33</v>
      </c>
      <c r="V390" s="2526">
        <f t="shared" si="6"/>
        <v>4.8611111111110938E-3</v>
      </c>
      <c r="W390" s="1801">
        <v>9990226788</v>
      </c>
    </row>
    <row r="391" spans="1:23" s="1810" customFormat="1">
      <c r="A391" s="1801">
        <v>388</v>
      </c>
      <c r="B391" s="1801"/>
      <c r="C391" s="2345">
        <v>231879</v>
      </c>
      <c r="D391" s="1801" t="s">
        <v>15294</v>
      </c>
      <c r="E391" s="2345" t="s">
        <v>6946</v>
      </c>
      <c r="F391" s="2345" t="s">
        <v>518</v>
      </c>
      <c r="G391" s="2345" t="s">
        <v>109</v>
      </c>
      <c r="H391" s="2345" t="s">
        <v>29</v>
      </c>
      <c r="I391" s="2346" t="s">
        <v>4475</v>
      </c>
      <c r="J391" s="1890" t="s">
        <v>31</v>
      </c>
      <c r="K391" s="1802" t="s">
        <v>1042</v>
      </c>
      <c r="L391" s="1807">
        <v>0.55208333333333337</v>
      </c>
      <c r="M391" s="1807">
        <v>0.58680555555555558</v>
      </c>
      <c r="N391" s="1801" t="s">
        <v>33</v>
      </c>
      <c r="O391" s="1807">
        <v>0.54861111111111116</v>
      </c>
      <c r="P391" s="1801" t="s">
        <v>34</v>
      </c>
      <c r="Q391" s="1801" t="s">
        <v>34</v>
      </c>
      <c r="R391" s="1814" t="s">
        <v>35</v>
      </c>
      <c r="S391" s="1814" t="s">
        <v>35</v>
      </c>
      <c r="T391" s="2774" t="s">
        <v>112</v>
      </c>
      <c r="U391" s="2371" t="s">
        <v>37</v>
      </c>
      <c r="V391" s="2526">
        <f t="shared" si="6"/>
        <v>3.4722222222222099E-3</v>
      </c>
      <c r="W391" s="1801"/>
    </row>
    <row r="392" spans="1:23" s="1810" customFormat="1">
      <c r="A392" s="1801">
        <v>389</v>
      </c>
      <c r="B392" s="1801"/>
      <c r="C392" s="2345">
        <v>236514</v>
      </c>
      <c r="D392" s="1801" t="s">
        <v>15294</v>
      </c>
      <c r="E392" s="2345" t="s">
        <v>15306</v>
      </c>
      <c r="F392" s="2345" t="s">
        <v>59</v>
      </c>
      <c r="G392" s="2345" t="s">
        <v>617</v>
      </c>
      <c r="H392" s="2345" t="s">
        <v>463</v>
      </c>
      <c r="I392" s="2346" t="s">
        <v>13182</v>
      </c>
      <c r="J392" s="1890" t="s">
        <v>31</v>
      </c>
      <c r="K392" s="1802" t="s">
        <v>885</v>
      </c>
      <c r="L392" s="1807">
        <v>0.46875</v>
      </c>
      <c r="M392" s="1807">
        <v>0.53125</v>
      </c>
      <c r="N392" s="1801" t="s">
        <v>33</v>
      </c>
      <c r="O392" s="1807">
        <v>0.46527777777777779</v>
      </c>
      <c r="P392" s="1801" t="s">
        <v>34</v>
      </c>
      <c r="Q392" s="1801" t="s">
        <v>34</v>
      </c>
      <c r="R392" s="1814" t="s">
        <v>35</v>
      </c>
      <c r="S392" s="1814" t="s">
        <v>35</v>
      </c>
      <c r="T392" s="2774" t="s">
        <v>112</v>
      </c>
      <c r="U392" s="2371" t="s">
        <v>37</v>
      </c>
      <c r="V392" s="2526">
        <f t="shared" si="6"/>
        <v>3.4722222222222099E-3</v>
      </c>
      <c r="W392" s="1801"/>
    </row>
    <row r="393" spans="1:23" s="1810" customFormat="1" ht="30.75">
      <c r="A393" s="1801">
        <v>390</v>
      </c>
      <c r="B393" s="1801"/>
      <c r="C393" s="2345">
        <v>125399</v>
      </c>
      <c r="D393" s="1801" t="s">
        <v>15294</v>
      </c>
      <c r="E393" s="2345" t="s">
        <v>15307</v>
      </c>
      <c r="F393" s="2345" t="s">
        <v>647</v>
      </c>
      <c r="G393" s="2346" t="s">
        <v>15181</v>
      </c>
      <c r="H393" s="2345" t="s">
        <v>215</v>
      </c>
      <c r="I393" s="2346" t="s">
        <v>1659</v>
      </c>
      <c r="J393" s="1890" t="s">
        <v>31</v>
      </c>
      <c r="K393" s="1802" t="s">
        <v>4795</v>
      </c>
      <c r="L393" s="1807">
        <v>0.33680555555555558</v>
      </c>
      <c r="M393" s="1807">
        <v>0.43055555555555558</v>
      </c>
      <c r="N393" s="1801" t="s">
        <v>219</v>
      </c>
      <c r="O393" s="1807">
        <v>0.33333333333333331</v>
      </c>
      <c r="P393" s="1801" t="s">
        <v>34</v>
      </c>
      <c r="Q393" s="1801" t="s">
        <v>34</v>
      </c>
      <c r="R393" s="1801" t="s">
        <v>36</v>
      </c>
      <c r="S393" s="1801" t="s">
        <v>600</v>
      </c>
      <c r="T393" s="1801" t="s">
        <v>36</v>
      </c>
      <c r="U393" s="1801" t="s">
        <v>219</v>
      </c>
      <c r="V393" s="2526">
        <f t="shared" si="6"/>
        <v>3.4722222222222654E-3</v>
      </c>
      <c r="W393" s="1801"/>
    </row>
    <row r="394" spans="1:23" s="1810" customFormat="1">
      <c r="A394" s="1801">
        <v>391</v>
      </c>
      <c r="B394" s="1801"/>
      <c r="C394" s="2345">
        <v>214385</v>
      </c>
      <c r="D394" s="1801" t="s">
        <v>15294</v>
      </c>
      <c r="E394" s="2345" t="s">
        <v>15197</v>
      </c>
      <c r="F394" s="2345" t="s">
        <v>27</v>
      </c>
      <c r="G394" s="2345" t="s">
        <v>109</v>
      </c>
      <c r="H394" s="2345" t="s">
        <v>29</v>
      </c>
      <c r="I394" s="2346" t="s">
        <v>13343</v>
      </c>
      <c r="J394" s="1801" t="s">
        <v>188</v>
      </c>
      <c r="K394" s="1802" t="s">
        <v>1042</v>
      </c>
      <c r="L394" s="1807">
        <v>0.59444444444444444</v>
      </c>
      <c r="M394" s="1807">
        <v>0.64583333333333337</v>
      </c>
      <c r="N394" s="1801" t="s">
        <v>33</v>
      </c>
      <c r="O394" s="1807">
        <v>0.58680555555555558</v>
      </c>
      <c r="P394" s="1801" t="s">
        <v>34</v>
      </c>
      <c r="Q394" s="1801" t="s">
        <v>34</v>
      </c>
      <c r="R394" s="1801" t="s">
        <v>36</v>
      </c>
      <c r="S394" s="1801" t="s">
        <v>600</v>
      </c>
      <c r="T394" s="1801" t="s">
        <v>36</v>
      </c>
      <c r="U394" s="1801" t="s">
        <v>33</v>
      </c>
      <c r="V394" s="2526">
        <f t="shared" si="6"/>
        <v>7.6388888888888618E-3</v>
      </c>
      <c r="W394" s="1801"/>
    </row>
    <row r="395" spans="1:23" s="1810" customFormat="1">
      <c r="A395" s="1801">
        <v>392</v>
      </c>
      <c r="B395" s="1801"/>
      <c r="C395" s="2345">
        <v>203653</v>
      </c>
      <c r="D395" s="1801" t="s">
        <v>15294</v>
      </c>
      <c r="E395" s="2345" t="s">
        <v>7443</v>
      </c>
      <c r="F395" s="2345" t="s">
        <v>2116</v>
      </c>
      <c r="G395" s="2345" t="s">
        <v>11467</v>
      </c>
      <c r="H395" s="2345" t="s">
        <v>41</v>
      </c>
      <c r="I395" s="2346" t="s">
        <v>15308</v>
      </c>
      <c r="J395" s="1890" t="s">
        <v>31</v>
      </c>
      <c r="K395" s="1802" t="s">
        <v>885</v>
      </c>
      <c r="L395" s="1807">
        <v>0.46875</v>
      </c>
      <c r="M395" s="1807">
        <v>0.55972222222222223</v>
      </c>
      <c r="N395" s="1801" t="s">
        <v>33</v>
      </c>
      <c r="O395" s="1807">
        <v>0.46527777777777779</v>
      </c>
      <c r="P395" s="1801" t="s">
        <v>34</v>
      </c>
      <c r="Q395" s="1801" t="s">
        <v>34</v>
      </c>
      <c r="R395" s="1814" t="s">
        <v>35</v>
      </c>
      <c r="S395" s="1814" t="s">
        <v>35</v>
      </c>
      <c r="T395" s="2774" t="s">
        <v>112</v>
      </c>
      <c r="U395" s="2371" t="s">
        <v>37</v>
      </c>
      <c r="V395" s="2526">
        <f t="shared" si="6"/>
        <v>3.4722222222222099E-3</v>
      </c>
      <c r="W395" s="1801"/>
    </row>
    <row r="396" spans="1:23" s="1810" customFormat="1">
      <c r="A396" s="1801">
        <v>393</v>
      </c>
      <c r="B396" s="1801"/>
      <c r="C396" s="2345">
        <v>234945</v>
      </c>
      <c r="D396" s="1801" t="s">
        <v>15294</v>
      </c>
      <c r="E396" s="2345" t="s">
        <v>15309</v>
      </c>
      <c r="F396" s="2345" t="s">
        <v>672</v>
      </c>
      <c r="G396" s="2345" t="s">
        <v>11467</v>
      </c>
      <c r="H396" s="2345" t="s">
        <v>41</v>
      </c>
      <c r="I396" s="2346" t="s">
        <v>15310</v>
      </c>
      <c r="J396" s="1890" t="s">
        <v>31</v>
      </c>
      <c r="K396" s="1802" t="s">
        <v>50</v>
      </c>
      <c r="L396" s="1807">
        <v>0.4375</v>
      </c>
      <c r="M396" s="1807">
        <v>0.63888888888888884</v>
      </c>
      <c r="N396" s="1801" t="s">
        <v>33</v>
      </c>
      <c r="O396" s="1807">
        <v>0.4236111111111111</v>
      </c>
      <c r="P396" s="1801" t="s">
        <v>34</v>
      </c>
      <c r="Q396" s="1801" t="s">
        <v>34</v>
      </c>
      <c r="R396" s="1801" t="s">
        <v>600</v>
      </c>
      <c r="S396" s="1801" t="s">
        <v>600</v>
      </c>
      <c r="T396" s="1801" t="s">
        <v>15311</v>
      </c>
      <c r="U396" s="1801" t="s">
        <v>367</v>
      </c>
      <c r="V396" s="2526">
        <f t="shared" si="6"/>
        <v>1.3888888888888895E-2</v>
      </c>
      <c r="W396" s="1801"/>
    </row>
    <row r="397" spans="1:23" s="1810" customFormat="1">
      <c r="A397" s="1801">
        <v>394</v>
      </c>
      <c r="B397" s="1801"/>
      <c r="C397" s="2345">
        <v>228316</v>
      </c>
      <c r="D397" s="1801" t="s">
        <v>15294</v>
      </c>
      <c r="E397" s="2345" t="s">
        <v>15312</v>
      </c>
      <c r="F397" s="2345" t="s">
        <v>126</v>
      </c>
      <c r="G397" s="2345" t="s">
        <v>10420</v>
      </c>
      <c r="H397" s="2345" t="s">
        <v>29</v>
      </c>
      <c r="I397" s="2346" t="s">
        <v>128</v>
      </c>
      <c r="J397" s="1801" t="s">
        <v>188</v>
      </c>
      <c r="K397" s="1818" t="s">
        <v>303</v>
      </c>
      <c r="L397" s="2786">
        <v>0.35416666666666669</v>
      </c>
      <c r="M397" s="2786">
        <v>0.44444444444444442</v>
      </c>
      <c r="N397" s="1814" t="s">
        <v>33</v>
      </c>
      <c r="O397" s="1815">
        <v>0.34722222222222221</v>
      </c>
      <c r="P397" s="1801" t="s">
        <v>34</v>
      </c>
      <c r="Q397" s="1801" t="s">
        <v>34</v>
      </c>
      <c r="R397" s="1814" t="s">
        <v>35</v>
      </c>
      <c r="S397" s="1814" t="s">
        <v>35</v>
      </c>
      <c r="T397" s="2774" t="s">
        <v>112</v>
      </c>
      <c r="U397" s="2371" t="s">
        <v>37</v>
      </c>
      <c r="V397" s="2526">
        <f t="shared" si="6"/>
        <v>6.9444444444444753E-3</v>
      </c>
      <c r="W397" s="1801"/>
    </row>
    <row r="398" spans="1:23" s="2223" customFormat="1">
      <c r="A398" s="1801">
        <v>395</v>
      </c>
      <c r="B398" s="1812"/>
      <c r="C398" s="1997">
        <v>203454</v>
      </c>
      <c r="D398" s="1812" t="s">
        <v>15294</v>
      </c>
      <c r="E398" s="1997" t="s">
        <v>15313</v>
      </c>
      <c r="F398" s="1997" t="s">
        <v>623</v>
      </c>
      <c r="G398" s="1997" t="s">
        <v>9210</v>
      </c>
      <c r="H398" s="1997" t="s">
        <v>389</v>
      </c>
      <c r="I398" s="1997" t="s">
        <v>15314</v>
      </c>
      <c r="J398" s="2006" t="s">
        <v>31</v>
      </c>
      <c r="K398" s="2381" t="s">
        <v>176</v>
      </c>
      <c r="L398" s="2777">
        <v>0.35416666666666669</v>
      </c>
      <c r="M398" s="2777">
        <v>0.41111111111111109</v>
      </c>
      <c r="N398" s="2602" t="s">
        <v>33</v>
      </c>
      <c r="O398" s="2778">
        <v>0.34375</v>
      </c>
      <c r="P398" s="1801" t="s">
        <v>34</v>
      </c>
      <c r="Q398" s="1801" t="s">
        <v>34</v>
      </c>
      <c r="R398" s="2602" t="s">
        <v>35</v>
      </c>
      <c r="S398" s="2602" t="s">
        <v>35</v>
      </c>
      <c r="T398" s="2779" t="s">
        <v>112</v>
      </c>
      <c r="U398" s="2780" t="s">
        <v>37</v>
      </c>
      <c r="V398" s="2526">
        <f t="shared" si="6"/>
        <v>1.0416666666666685E-2</v>
      </c>
      <c r="W398" s="1812"/>
    </row>
    <row r="399" spans="1:23" s="2223" customFormat="1">
      <c r="A399" s="1801">
        <v>396</v>
      </c>
      <c r="B399" s="1812"/>
      <c r="C399" s="1997">
        <v>236424</v>
      </c>
      <c r="D399" s="1812" t="s">
        <v>15294</v>
      </c>
      <c r="E399" s="1997" t="s">
        <v>15315</v>
      </c>
      <c r="F399" s="1997" t="s">
        <v>913</v>
      </c>
      <c r="G399" s="1999" t="s">
        <v>14280</v>
      </c>
      <c r="H399" s="1997" t="s">
        <v>92</v>
      </c>
      <c r="I399" s="1999" t="s">
        <v>394</v>
      </c>
      <c r="J399" s="2006" t="s">
        <v>31</v>
      </c>
      <c r="K399" s="2381" t="s">
        <v>3962</v>
      </c>
      <c r="L399" s="2777">
        <v>0.62361111111111112</v>
      </c>
      <c r="M399" s="2777">
        <v>0.70486111111111116</v>
      </c>
      <c r="N399" s="2602" t="s">
        <v>33</v>
      </c>
      <c r="O399" s="2778">
        <v>0.61458333333333337</v>
      </c>
      <c r="P399" s="1801" t="s">
        <v>34</v>
      </c>
      <c r="Q399" s="1801" t="s">
        <v>34</v>
      </c>
      <c r="R399" s="2602" t="s">
        <v>35</v>
      </c>
      <c r="S399" s="2602" t="s">
        <v>35</v>
      </c>
      <c r="T399" s="2602" t="s">
        <v>112</v>
      </c>
      <c r="U399" s="2780" t="s">
        <v>37</v>
      </c>
      <c r="V399" s="2526">
        <f t="shared" si="6"/>
        <v>9.0277777777777457E-3</v>
      </c>
      <c r="W399" s="1812"/>
    </row>
    <row r="400" spans="1:23" s="2223" customFormat="1">
      <c r="A400" s="1801">
        <v>397</v>
      </c>
      <c r="B400" s="1812"/>
      <c r="C400" s="1997">
        <v>176754</v>
      </c>
      <c r="D400" s="1812" t="s">
        <v>15294</v>
      </c>
      <c r="E400" s="1997" t="s">
        <v>15316</v>
      </c>
      <c r="F400" s="1997" t="s">
        <v>672</v>
      </c>
      <c r="G400" s="1999" t="s">
        <v>15317</v>
      </c>
      <c r="H400" s="1997" t="s">
        <v>92</v>
      </c>
      <c r="I400" s="1999" t="s">
        <v>15318</v>
      </c>
      <c r="J400" s="2006" t="s">
        <v>31</v>
      </c>
      <c r="K400" s="2381" t="s">
        <v>1042</v>
      </c>
      <c r="L400" s="2778">
        <v>0.34027777777777779</v>
      </c>
      <c r="M400" s="2778">
        <v>0.39930555555555558</v>
      </c>
      <c r="N400" s="2602" t="s">
        <v>33</v>
      </c>
      <c r="O400" s="2778">
        <v>0.33333333333333331</v>
      </c>
      <c r="P400" s="1801" t="s">
        <v>34</v>
      </c>
      <c r="Q400" s="1801" t="s">
        <v>34</v>
      </c>
      <c r="R400" s="2602" t="s">
        <v>35</v>
      </c>
      <c r="S400" s="2602" t="s">
        <v>35</v>
      </c>
      <c r="T400" s="2779" t="s">
        <v>112</v>
      </c>
      <c r="U400" s="2602" t="s">
        <v>5243</v>
      </c>
      <c r="V400" s="2526">
        <f t="shared" si="6"/>
        <v>6.9444444444444753E-3</v>
      </c>
      <c r="W400" s="1812"/>
    </row>
    <row r="401" spans="1:23" s="2223" customFormat="1" ht="30.75">
      <c r="A401" s="1801">
        <v>398</v>
      </c>
      <c r="B401" s="1812"/>
      <c r="C401" s="1997">
        <v>165519</v>
      </c>
      <c r="D401" s="1812" t="s">
        <v>15294</v>
      </c>
      <c r="E401" s="1997" t="s">
        <v>15319</v>
      </c>
      <c r="F401" s="1997" t="s">
        <v>376</v>
      </c>
      <c r="G401" s="1999" t="s">
        <v>15192</v>
      </c>
      <c r="H401" s="1997" t="s">
        <v>215</v>
      </c>
      <c r="I401" s="1999" t="s">
        <v>1671</v>
      </c>
      <c r="J401" s="2006" t="s">
        <v>31</v>
      </c>
      <c r="K401" s="2381" t="s">
        <v>651</v>
      </c>
      <c r="L401" s="2778">
        <v>0.41249999999999998</v>
      </c>
      <c r="M401" s="2778">
        <v>0.54861111111111116</v>
      </c>
      <c r="N401" s="2780" t="s">
        <v>219</v>
      </c>
      <c r="O401" s="2778">
        <v>0.39583333333333331</v>
      </c>
      <c r="P401" s="1801" t="s">
        <v>34</v>
      </c>
      <c r="Q401" s="1801" t="s">
        <v>34</v>
      </c>
      <c r="R401" s="2602" t="s">
        <v>35</v>
      </c>
      <c r="S401" s="2602" t="s">
        <v>35</v>
      </c>
      <c r="T401" s="2779" t="s">
        <v>112</v>
      </c>
      <c r="U401" s="2780" t="s">
        <v>37</v>
      </c>
      <c r="V401" s="2526">
        <f t="shared" si="6"/>
        <v>1.6666666666666663E-2</v>
      </c>
      <c r="W401" s="1812"/>
    </row>
    <row r="402" spans="1:23" s="2223" customFormat="1">
      <c r="A402" s="1801">
        <v>399</v>
      </c>
      <c r="B402" s="2006"/>
      <c r="C402" s="2013">
        <v>226955</v>
      </c>
      <c r="D402" s="2006" t="s">
        <v>15294</v>
      </c>
      <c r="E402" s="2013" t="s">
        <v>7584</v>
      </c>
      <c r="F402" s="2013" t="s">
        <v>819</v>
      </c>
      <c r="G402" s="2013" t="s">
        <v>9210</v>
      </c>
      <c r="H402" s="2013" t="s">
        <v>389</v>
      </c>
      <c r="I402" s="2066" t="s">
        <v>14311</v>
      </c>
      <c r="J402" s="2006" t="s">
        <v>94</v>
      </c>
      <c r="K402" s="2381" t="s">
        <v>65</v>
      </c>
      <c r="L402" s="2778">
        <v>0.46388888888888891</v>
      </c>
      <c r="M402" s="2778">
        <v>0.52847222222222223</v>
      </c>
      <c r="N402" s="2602" t="s">
        <v>33</v>
      </c>
      <c r="O402" s="2778">
        <v>0.45833333333333331</v>
      </c>
      <c r="P402" s="1801" t="s">
        <v>34</v>
      </c>
      <c r="Q402" s="1801" t="s">
        <v>34</v>
      </c>
      <c r="R402" s="2602" t="s">
        <v>35</v>
      </c>
      <c r="S402" s="2602" t="s">
        <v>35</v>
      </c>
      <c r="T402" s="2779" t="s">
        <v>112</v>
      </c>
      <c r="U402" s="2780" t="s">
        <v>37</v>
      </c>
      <c r="V402" s="2526">
        <f t="shared" si="6"/>
        <v>5.5555555555555913E-3</v>
      </c>
      <c r="W402" s="2006"/>
    </row>
    <row r="403" spans="1:23" s="2223" customFormat="1">
      <c r="A403" s="1801">
        <v>400</v>
      </c>
      <c r="B403" s="1812">
        <v>2418</v>
      </c>
      <c r="C403" s="1997">
        <v>211599</v>
      </c>
      <c r="D403" s="2027" t="s">
        <v>15320</v>
      </c>
      <c r="E403" s="1997" t="s">
        <v>15321</v>
      </c>
      <c r="F403" s="1997" t="s">
        <v>932</v>
      </c>
      <c r="G403" s="1997" t="s">
        <v>98</v>
      </c>
      <c r="H403" s="1997" t="s">
        <v>3346</v>
      </c>
      <c r="I403" s="1999" t="s">
        <v>15322</v>
      </c>
      <c r="J403" s="2006" t="s">
        <v>94</v>
      </c>
      <c r="K403" s="2027" t="s">
        <v>420</v>
      </c>
      <c r="L403" s="2055">
        <v>0.35416666666666669</v>
      </c>
      <c r="M403" s="2055">
        <v>0.55555555555555558</v>
      </c>
      <c r="N403" s="1812" t="s">
        <v>33</v>
      </c>
      <c r="O403" s="2619">
        <v>0.34375</v>
      </c>
      <c r="P403" s="1801" t="s">
        <v>34</v>
      </c>
      <c r="Q403" s="1801" t="s">
        <v>34</v>
      </c>
      <c r="R403" s="1812" t="s">
        <v>600</v>
      </c>
      <c r="S403" s="1812" t="s">
        <v>600</v>
      </c>
      <c r="T403" s="1812" t="s">
        <v>36</v>
      </c>
      <c r="U403" s="1812" t="s">
        <v>367</v>
      </c>
      <c r="V403" s="2526">
        <f t="shared" si="6"/>
        <v>1.0416666666666685E-2</v>
      </c>
      <c r="W403" s="1812"/>
    </row>
    <row r="404" spans="1:23" s="2223" customFormat="1">
      <c r="A404" s="1801">
        <v>401</v>
      </c>
      <c r="B404" s="1812">
        <v>2109</v>
      </c>
      <c r="C404" s="1997">
        <v>236819</v>
      </c>
      <c r="D404" s="1812" t="s">
        <v>15320</v>
      </c>
      <c r="E404" s="1997" t="s">
        <v>15323</v>
      </c>
      <c r="F404" s="1997" t="s">
        <v>204</v>
      </c>
      <c r="G404" s="1997" t="s">
        <v>13630</v>
      </c>
      <c r="H404" s="1997" t="s">
        <v>92</v>
      </c>
      <c r="I404" s="1999" t="s">
        <v>15324</v>
      </c>
      <c r="J404" s="2006" t="s">
        <v>94</v>
      </c>
      <c r="K404" s="2027" t="s">
        <v>885</v>
      </c>
      <c r="L404" s="2055">
        <v>0.53125</v>
      </c>
      <c r="M404" s="2055">
        <v>0.64236111111111116</v>
      </c>
      <c r="N404" s="1812" t="s">
        <v>33</v>
      </c>
      <c r="O404" s="2055">
        <v>0.52083333333333337</v>
      </c>
      <c r="P404" s="1801" t="s">
        <v>34</v>
      </c>
      <c r="Q404" s="1801" t="s">
        <v>34</v>
      </c>
      <c r="R404" s="1812" t="s">
        <v>600</v>
      </c>
      <c r="S404" s="1812" t="s">
        <v>600</v>
      </c>
      <c r="T404" s="1812" t="s">
        <v>36</v>
      </c>
      <c r="U404" s="1812" t="s">
        <v>367</v>
      </c>
      <c r="V404" s="2526">
        <f t="shared" si="6"/>
        <v>1.041666666666663E-2</v>
      </c>
      <c r="W404" s="1812"/>
    </row>
    <row r="405" spans="1:23" s="2223" customFormat="1">
      <c r="A405" s="1801">
        <v>402</v>
      </c>
      <c r="B405" s="1812"/>
      <c r="C405" s="1997">
        <v>236037</v>
      </c>
      <c r="D405" s="1812" t="s">
        <v>15320</v>
      </c>
      <c r="E405" s="1997" t="s">
        <v>15325</v>
      </c>
      <c r="F405" s="1997" t="s">
        <v>46</v>
      </c>
      <c r="G405" s="1997" t="s">
        <v>13630</v>
      </c>
      <c r="H405" s="1997" t="s">
        <v>92</v>
      </c>
      <c r="I405" s="1997" t="s">
        <v>15324</v>
      </c>
      <c r="J405" s="2006" t="s">
        <v>94</v>
      </c>
      <c r="K405" s="2027" t="s">
        <v>43</v>
      </c>
      <c r="L405" s="2055">
        <v>0.64583333333333337</v>
      </c>
      <c r="M405" s="2055">
        <v>0.72222222222222221</v>
      </c>
      <c r="N405" s="1812" t="s">
        <v>33</v>
      </c>
      <c r="O405" s="2055">
        <v>0.63888888888888884</v>
      </c>
      <c r="P405" s="1801" t="s">
        <v>34</v>
      </c>
      <c r="Q405" s="1801" t="s">
        <v>34</v>
      </c>
      <c r="R405" s="1812" t="s">
        <v>600</v>
      </c>
      <c r="S405" s="1812" t="s">
        <v>600</v>
      </c>
      <c r="T405" s="1812" t="s">
        <v>36</v>
      </c>
      <c r="U405" s="1812" t="s">
        <v>5243</v>
      </c>
      <c r="V405" s="2526">
        <f t="shared" si="6"/>
        <v>6.9444444444445308E-3</v>
      </c>
      <c r="W405" s="1812"/>
    </row>
    <row r="406" spans="1:23" s="2223" customFormat="1">
      <c r="A406" s="1801">
        <v>403</v>
      </c>
      <c r="B406" s="1812">
        <v>4514</v>
      </c>
      <c r="C406" s="1997">
        <v>235723</v>
      </c>
      <c r="D406" s="1812" t="s">
        <v>15320</v>
      </c>
      <c r="E406" s="1997" t="s">
        <v>15326</v>
      </c>
      <c r="F406" s="1997" t="s">
        <v>852</v>
      </c>
      <c r="G406" s="1997" t="s">
        <v>7654</v>
      </c>
      <c r="H406" s="1997" t="s">
        <v>237</v>
      </c>
      <c r="I406" s="1999" t="s">
        <v>15327</v>
      </c>
      <c r="J406" s="2006" t="s">
        <v>31</v>
      </c>
      <c r="K406" s="2027" t="s">
        <v>32</v>
      </c>
      <c r="L406" s="2055">
        <v>0.3347222222222222</v>
      </c>
      <c r="M406" s="2055">
        <v>0.58680555555555558</v>
      </c>
      <c r="N406" s="1812" t="s">
        <v>33</v>
      </c>
      <c r="O406" s="2055">
        <v>0.3263888888888889</v>
      </c>
      <c r="P406" s="1801" t="s">
        <v>34</v>
      </c>
      <c r="Q406" s="1801" t="s">
        <v>34</v>
      </c>
      <c r="R406" s="1812" t="s">
        <v>600</v>
      </c>
      <c r="S406" s="1812" t="s">
        <v>600</v>
      </c>
      <c r="T406" s="1812" t="s">
        <v>36</v>
      </c>
      <c r="U406" s="1812" t="s">
        <v>5243</v>
      </c>
      <c r="V406" s="2526">
        <f t="shared" si="6"/>
        <v>8.3333333333333037E-3</v>
      </c>
      <c r="W406" s="1812"/>
    </row>
    <row r="407" spans="1:23">
      <c r="A407" s="1801">
        <v>404</v>
      </c>
      <c r="B407" s="775"/>
      <c r="C407" s="2350">
        <v>137468</v>
      </c>
      <c r="D407" s="775" t="s">
        <v>15320</v>
      </c>
      <c r="E407" s="2350" t="s">
        <v>15328</v>
      </c>
      <c r="F407" s="2350" t="s">
        <v>587</v>
      </c>
      <c r="G407" s="2352" t="s">
        <v>5906</v>
      </c>
      <c r="H407" s="2350" t="s">
        <v>70</v>
      </c>
      <c r="I407" s="2352" t="s">
        <v>1121</v>
      </c>
      <c r="J407" s="887" t="s">
        <v>31</v>
      </c>
      <c r="K407" s="775"/>
      <c r="L407" s="775"/>
      <c r="M407" s="775"/>
      <c r="N407" s="1281" t="s">
        <v>367</v>
      </c>
      <c r="O407" s="775"/>
      <c r="P407" s="2365"/>
      <c r="Q407" s="2365"/>
      <c r="R407" s="775"/>
      <c r="S407" s="775"/>
      <c r="T407" s="775"/>
      <c r="U407" s="775"/>
      <c r="V407" s="2526"/>
      <c r="W407" s="775"/>
    </row>
    <row r="408" spans="1:23" ht="14.25" customHeight="1">
      <c r="A408" s="1801">
        <v>405</v>
      </c>
      <c r="B408" s="775"/>
      <c r="C408" s="2350">
        <v>232389</v>
      </c>
      <c r="D408" s="775" t="s">
        <v>15320</v>
      </c>
      <c r="E408" s="2350" t="s">
        <v>15329</v>
      </c>
      <c r="F408" s="2350" t="s">
        <v>207</v>
      </c>
      <c r="G408" s="2352" t="s">
        <v>5906</v>
      </c>
      <c r="H408" s="2350" t="s">
        <v>70</v>
      </c>
      <c r="I408" s="2352" t="s">
        <v>11480</v>
      </c>
      <c r="J408" s="887" t="s">
        <v>31</v>
      </c>
      <c r="K408" s="775"/>
      <c r="L408" s="775"/>
      <c r="M408" s="775"/>
      <c r="N408" s="1281" t="s">
        <v>367</v>
      </c>
      <c r="O408" s="775"/>
      <c r="P408" s="2365"/>
      <c r="Q408" s="2365"/>
      <c r="R408" s="775"/>
      <c r="S408" s="775"/>
      <c r="T408" s="775"/>
      <c r="U408" s="775"/>
      <c r="V408" s="2526"/>
      <c r="W408" s="775"/>
    </row>
    <row r="409" spans="1:23" ht="15.75" customHeight="1">
      <c r="A409" s="1801">
        <v>406</v>
      </c>
      <c r="B409" s="775"/>
      <c r="C409" s="2350">
        <v>124191</v>
      </c>
      <c r="D409" s="775" t="s">
        <v>15320</v>
      </c>
      <c r="E409" s="2350" t="s">
        <v>15330</v>
      </c>
      <c r="F409" s="2350" t="s">
        <v>1102</v>
      </c>
      <c r="G409" s="2352" t="s">
        <v>5906</v>
      </c>
      <c r="H409" s="2350" t="s">
        <v>70</v>
      </c>
      <c r="I409" s="2352" t="s">
        <v>11480</v>
      </c>
      <c r="J409" s="887" t="s">
        <v>31</v>
      </c>
      <c r="K409" s="775"/>
      <c r="L409" s="775"/>
      <c r="M409" s="775"/>
      <c r="N409" s="1281" t="s">
        <v>367</v>
      </c>
      <c r="O409" s="775"/>
      <c r="P409" s="2365"/>
      <c r="Q409" s="2365"/>
      <c r="R409" s="775"/>
      <c r="S409" s="775"/>
      <c r="T409" s="775"/>
      <c r="U409" s="775"/>
      <c r="V409" s="2526"/>
      <c r="W409" s="775"/>
    </row>
    <row r="410" spans="1:23">
      <c r="A410" s="1801">
        <v>407</v>
      </c>
      <c r="B410" s="775"/>
      <c r="C410" s="2350">
        <v>38497</v>
      </c>
      <c r="D410" s="775" t="s">
        <v>15320</v>
      </c>
      <c r="E410" s="2350" t="s">
        <v>15331</v>
      </c>
      <c r="F410" s="2350" t="s">
        <v>664</v>
      </c>
      <c r="G410" s="2352" t="s">
        <v>5906</v>
      </c>
      <c r="H410" s="2350" t="s">
        <v>70</v>
      </c>
      <c r="I410" s="2352" t="s">
        <v>11209</v>
      </c>
      <c r="J410" s="887" t="s">
        <v>31</v>
      </c>
      <c r="K410" s="775"/>
      <c r="L410" s="775"/>
      <c r="M410" s="775"/>
      <c r="N410" s="1281" t="s">
        <v>367</v>
      </c>
      <c r="O410" s="775"/>
      <c r="P410" s="2365"/>
      <c r="Q410" s="2365"/>
      <c r="R410" s="775"/>
      <c r="S410" s="775"/>
      <c r="T410" s="775"/>
      <c r="U410" s="775"/>
      <c r="V410" s="2526"/>
      <c r="W410" s="775"/>
    </row>
    <row r="411" spans="1:23">
      <c r="A411" s="1801">
        <v>408</v>
      </c>
      <c r="B411" s="775"/>
      <c r="C411" s="2350">
        <v>231389</v>
      </c>
      <c r="D411" s="775" t="s">
        <v>15320</v>
      </c>
      <c r="E411" s="2350" t="s">
        <v>14860</v>
      </c>
      <c r="F411" s="2350" t="s">
        <v>3783</v>
      </c>
      <c r="G411" s="2352" t="s">
        <v>5906</v>
      </c>
      <c r="H411" s="2350" t="s">
        <v>70</v>
      </c>
      <c r="I411" s="2352" t="s">
        <v>11209</v>
      </c>
      <c r="J411" s="887" t="s">
        <v>31</v>
      </c>
      <c r="K411" s="775"/>
      <c r="L411" s="775"/>
      <c r="M411" s="775"/>
      <c r="N411" s="1281" t="s">
        <v>367</v>
      </c>
      <c r="O411" s="775"/>
      <c r="P411" s="2365"/>
      <c r="Q411" s="2365"/>
      <c r="R411" s="775"/>
      <c r="S411" s="775"/>
      <c r="T411" s="775"/>
      <c r="U411" s="775"/>
      <c r="V411" s="2526"/>
      <c r="W411" s="775"/>
    </row>
    <row r="412" spans="1:23" s="2223" customFormat="1">
      <c r="A412" s="1801">
        <v>409</v>
      </c>
      <c r="B412" s="1812"/>
      <c r="C412" s="1997">
        <v>223621</v>
      </c>
      <c r="D412" s="1812" t="s">
        <v>15320</v>
      </c>
      <c r="E412" s="1997" t="s">
        <v>15332</v>
      </c>
      <c r="F412" s="1997" t="s">
        <v>602</v>
      </c>
      <c r="G412" s="1997" t="s">
        <v>14280</v>
      </c>
      <c r="H412" s="1997" t="s">
        <v>92</v>
      </c>
      <c r="I412" s="1999" t="s">
        <v>394</v>
      </c>
      <c r="J412" s="2006" t="s">
        <v>94</v>
      </c>
      <c r="K412" s="2027" t="s">
        <v>3800</v>
      </c>
      <c r="L412" s="2055">
        <v>0.43472222222222223</v>
      </c>
      <c r="M412" s="2055">
        <v>0.48958333333333331</v>
      </c>
      <c r="N412" s="1812" t="s">
        <v>33</v>
      </c>
      <c r="O412" s="2055">
        <v>0.41666666666666669</v>
      </c>
      <c r="P412" s="2317" t="s">
        <v>34</v>
      </c>
      <c r="Q412" s="2317" t="s">
        <v>34</v>
      </c>
      <c r="R412" s="1812" t="s">
        <v>35</v>
      </c>
      <c r="S412" s="1812" t="s">
        <v>35</v>
      </c>
      <c r="T412" s="1812" t="s">
        <v>36</v>
      </c>
      <c r="U412" s="1812" t="s">
        <v>367</v>
      </c>
      <c r="V412" s="2526">
        <f t="shared" ref="V412:V468" si="7">L412-O412</f>
        <v>1.8055555555555547E-2</v>
      </c>
      <c r="W412" s="1812"/>
    </row>
    <row r="413" spans="1:23" s="2223" customFormat="1" ht="30.75">
      <c r="A413" s="1801">
        <v>410</v>
      </c>
      <c r="B413" s="1812"/>
      <c r="C413" s="1997">
        <v>232279</v>
      </c>
      <c r="D413" s="1812" t="s">
        <v>15320</v>
      </c>
      <c r="E413" s="1997" t="s">
        <v>15333</v>
      </c>
      <c r="F413" s="1997" t="s">
        <v>192</v>
      </c>
      <c r="G413" s="1997" t="s">
        <v>214</v>
      </c>
      <c r="H413" s="1997" t="s">
        <v>215</v>
      </c>
      <c r="I413" s="1999" t="s">
        <v>15334</v>
      </c>
      <c r="J413" s="2006" t="s">
        <v>31</v>
      </c>
      <c r="K413" s="2027" t="s">
        <v>8763</v>
      </c>
      <c r="L413" s="2055">
        <v>0.34791666666666665</v>
      </c>
      <c r="M413" s="2055">
        <v>0.40277777777777779</v>
      </c>
      <c r="N413" s="1812" t="s">
        <v>219</v>
      </c>
      <c r="O413" s="2055">
        <v>0.34027777777777779</v>
      </c>
      <c r="P413" s="2317" t="s">
        <v>34</v>
      </c>
      <c r="Q413" s="2317" t="s">
        <v>34</v>
      </c>
      <c r="R413" s="1812" t="s">
        <v>36</v>
      </c>
      <c r="S413" s="1812" t="s">
        <v>35</v>
      </c>
      <c r="T413" s="1812" t="s">
        <v>36</v>
      </c>
      <c r="U413" s="1812" t="s">
        <v>219</v>
      </c>
      <c r="V413" s="2526">
        <f t="shared" si="7"/>
        <v>7.6388888888888618E-3</v>
      </c>
      <c r="W413" s="1812"/>
    </row>
    <row r="414" spans="1:23" s="2223" customFormat="1">
      <c r="A414" s="1801">
        <v>411</v>
      </c>
      <c r="B414" s="1812">
        <v>4543</v>
      </c>
      <c r="C414" s="1997">
        <v>234362</v>
      </c>
      <c r="D414" s="1812" t="s">
        <v>15320</v>
      </c>
      <c r="E414" s="1997" t="s">
        <v>15335</v>
      </c>
      <c r="F414" s="1997" t="s">
        <v>81</v>
      </c>
      <c r="G414" s="1997" t="s">
        <v>214</v>
      </c>
      <c r="H414" s="1997" t="s">
        <v>215</v>
      </c>
      <c r="I414" s="1999" t="s">
        <v>15336</v>
      </c>
      <c r="J414" s="2006" t="s">
        <v>31</v>
      </c>
      <c r="K414" s="2027" t="s">
        <v>9670</v>
      </c>
      <c r="L414" s="2055">
        <v>0.41944444444444445</v>
      </c>
      <c r="M414" s="2055">
        <v>0.49305555555555558</v>
      </c>
      <c r="N414" s="1812" t="s">
        <v>219</v>
      </c>
      <c r="O414" s="2055">
        <v>0.41666666666666669</v>
      </c>
      <c r="P414" s="2317" t="s">
        <v>34</v>
      </c>
      <c r="Q414" s="2317" t="s">
        <v>34</v>
      </c>
      <c r="R414" s="1812" t="s">
        <v>35</v>
      </c>
      <c r="S414" s="1812" t="s">
        <v>35</v>
      </c>
      <c r="T414" s="1812" t="s">
        <v>36</v>
      </c>
      <c r="U414" s="1812" t="s">
        <v>367</v>
      </c>
      <c r="V414" s="2526">
        <f t="shared" si="7"/>
        <v>2.7777777777777679E-3</v>
      </c>
      <c r="W414" s="1812"/>
    </row>
    <row r="415" spans="1:23" s="2223" customFormat="1" ht="30.75">
      <c r="A415" s="1801">
        <v>412</v>
      </c>
      <c r="B415" s="1812"/>
      <c r="C415" s="1997">
        <v>129010</v>
      </c>
      <c r="D415" s="1812" t="s">
        <v>15320</v>
      </c>
      <c r="E415" s="1997" t="s">
        <v>15337</v>
      </c>
      <c r="F415" s="1997" t="s">
        <v>166</v>
      </c>
      <c r="G415" s="1997" t="s">
        <v>214</v>
      </c>
      <c r="H415" s="1997" t="s">
        <v>215</v>
      </c>
      <c r="I415" s="1999" t="s">
        <v>15338</v>
      </c>
      <c r="J415" s="2006" t="s">
        <v>31</v>
      </c>
      <c r="K415" s="2027" t="s">
        <v>8508</v>
      </c>
      <c r="L415" s="2055">
        <v>0.50694444444444442</v>
      </c>
      <c r="M415" s="2055">
        <v>0.57291666666666663</v>
      </c>
      <c r="N415" s="1812" t="s">
        <v>219</v>
      </c>
      <c r="O415" s="2055">
        <v>0.5</v>
      </c>
      <c r="P415" s="2317" t="s">
        <v>34</v>
      </c>
      <c r="Q415" s="2317" t="s">
        <v>34</v>
      </c>
      <c r="R415" s="1812" t="s">
        <v>36</v>
      </c>
      <c r="S415" s="1812" t="s">
        <v>35</v>
      </c>
      <c r="T415" s="1812" t="s">
        <v>36</v>
      </c>
      <c r="U415" s="1812" t="s">
        <v>219</v>
      </c>
      <c r="V415" s="2526">
        <f t="shared" si="7"/>
        <v>6.9444444444444198E-3</v>
      </c>
      <c r="W415" s="1812"/>
    </row>
    <row r="416" spans="1:23" s="2223" customFormat="1">
      <c r="A416" s="1801">
        <v>413</v>
      </c>
      <c r="B416" s="1812"/>
      <c r="C416" s="1997">
        <v>234499</v>
      </c>
      <c r="D416" s="1812" t="s">
        <v>15320</v>
      </c>
      <c r="E416" s="1997" t="s">
        <v>10339</v>
      </c>
      <c r="F416" s="1997" t="s">
        <v>186</v>
      </c>
      <c r="G416" s="1997" t="s">
        <v>11467</v>
      </c>
      <c r="H416" s="1997" t="s">
        <v>41</v>
      </c>
      <c r="I416" s="1999" t="s">
        <v>15339</v>
      </c>
      <c r="J416" s="2006" t="s">
        <v>31</v>
      </c>
      <c r="K416" s="2027" t="s">
        <v>860</v>
      </c>
      <c r="L416" s="2055">
        <v>0.5805555555555556</v>
      </c>
      <c r="M416" s="2055">
        <v>0.72569444444444442</v>
      </c>
      <c r="N416" s="1812" t="s">
        <v>33</v>
      </c>
      <c r="O416" s="2055">
        <v>0.5625</v>
      </c>
      <c r="P416" s="2317" t="s">
        <v>34</v>
      </c>
      <c r="Q416" s="2317" t="s">
        <v>34</v>
      </c>
      <c r="R416" s="1812" t="s">
        <v>36</v>
      </c>
      <c r="S416" s="1812" t="s">
        <v>35</v>
      </c>
      <c r="T416" s="1812" t="s">
        <v>36</v>
      </c>
      <c r="U416" s="1812" t="s">
        <v>33</v>
      </c>
      <c r="V416" s="2526">
        <f t="shared" si="7"/>
        <v>1.8055555555555602E-2</v>
      </c>
      <c r="W416" s="1812"/>
    </row>
    <row r="417" spans="1:23" s="2223" customFormat="1">
      <c r="A417" s="1801">
        <v>414</v>
      </c>
      <c r="B417" s="1812">
        <v>4528</v>
      </c>
      <c r="C417" s="1997">
        <v>203454</v>
      </c>
      <c r="D417" s="1812" t="s">
        <v>15320</v>
      </c>
      <c r="E417" s="1997" t="s">
        <v>15313</v>
      </c>
      <c r="F417" s="1997" t="s">
        <v>623</v>
      </c>
      <c r="G417" s="1997" t="s">
        <v>9210</v>
      </c>
      <c r="H417" s="1997" t="s">
        <v>389</v>
      </c>
      <c r="I417" s="1999" t="s">
        <v>3334</v>
      </c>
      <c r="J417" s="1812" t="s">
        <v>188</v>
      </c>
      <c r="K417" s="2027" t="s">
        <v>189</v>
      </c>
      <c r="L417" s="2055">
        <v>0.7583333333333333</v>
      </c>
      <c r="M417" s="2055">
        <v>0.82291666666666663</v>
      </c>
      <c r="N417" s="1812" t="s">
        <v>33</v>
      </c>
      <c r="O417" s="2055">
        <v>0.75</v>
      </c>
      <c r="P417" s="2317" t="s">
        <v>34</v>
      </c>
      <c r="Q417" s="2317" t="s">
        <v>34</v>
      </c>
      <c r="R417" s="1812" t="s">
        <v>36</v>
      </c>
      <c r="S417" s="1812" t="s">
        <v>35</v>
      </c>
      <c r="T417" s="1812" t="s">
        <v>36</v>
      </c>
      <c r="U417" s="1812" t="s">
        <v>33</v>
      </c>
      <c r="V417" s="2526">
        <f t="shared" si="7"/>
        <v>8.3333333333333037E-3</v>
      </c>
      <c r="W417" s="1812"/>
    </row>
    <row r="418" spans="1:23" s="2223" customFormat="1">
      <c r="A418" s="1801">
        <v>415</v>
      </c>
      <c r="B418" s="1812">
        <v>4544</v>
      </c>
      <c r="C418" s="1997">
        <v>235795</v>
      </c>
      <c r="D418" s="1812" t="s">
        <v>15320</v>
      </c>
      <c r="E418" s="1997" t="s">
        <v>15340</v>
      </c>
      <c r="F418" s="1997" t="s">
        <v>59</v>
      </c>
      <c r="G418" s="1997" t="s">
        <v>9210</v>
      </c>
      <c r="H418" s="1997" t="s">
        <v>389</v>
      </c>
      <c r="I418" s="1999" t="s">
        <v>15341</v>
      </c>
      <c r="J418" s="2006" t="s">
        <v>31</v>
      </c>
      <c r="K418" s="2027" t="s">
        <v>13305</v>
      </c>
      <c r="L418" s="2055">
        <v>0.35069444444444442</v>
      </c>
      <c r="M418" s="2055">
        <v>0.60416666666666663</v>
      </c>
      <c r="N418" s="1812" t="s">
        <v>33</v>
      </c>
      <c r="O418" s="2055">
        <v>0.34375</v>
      </c>
      <c r="P418" s="2317" t="s">
        <v>34</v>
      </c>
      <c r="Q418" s="2317" t="s">
        <v>34</v>
      </c>
      <c r="R418" s="1812" t="s">
        <v>35</v>
      </c>
      <c r="S418" s="1812" t="s">
        <v>35</v>
      </c>
      <c r="T418" s="1812" t="s">
        <v>36</v>
      </c>
      <c r="U418" s="1812" t="s">
        <v>367</v>
      </c>
      <c r="V418" s="2526">
        <f t="shared" si="7"/>
        <v>6.9444444444444198E-3</v>
      </c>
      <c r="W418" s="1812"/>
    </row>
    <row r="419" spans="1:23" s="2223" customFormat="1">
      <c r="A419" s="1801">
        <v>416</v>
      </c>
      <c r="B419" s="1812"/>
      <c r="C419" s="1997">
        <v>217027</v>
      </c>
      <c r="D419" s="1812" t="s">
        <v>15320</v>
      </c>
      <c r="E419" s="1997" t="s">
        <v>9334</v>
      </c>
      <c r="F419" s="1997" t="s">
        <v>672</v>
      </c>
      <c r="G419" s="1997" t="s">
        <v>9210</v>
      </c>
      <c r="H419" s="1997" t="s">
        <v>389</v>
      </c>
      <c r="I419" s="1999" t="s">
        <v>15342</v>
      </c>
      <c r="J419" s="2006" t="s">
        <v>31</v>
      </c>
      <c r="K419" s="2027" t="s">
        <v>4533</v>
      </c>
      <c r="L419" s="2055">
        <v>0.60763888888888884</v>
      </c>
      <c r="M419" s="2055">
        <v>0.65277777777777779</v>
      </c>
      <c r="N419" s="1812" t="s">
        <v>33</v>
      </c>
      <c r="O419" s="2055">
        <v>0.59722222222222221</v>
      </c>
      <c r="P419" s="2317" t="s">
        <v>34</v>
      </c>
      <c r="Q419" s="2317" t="s">
        <v>34</v>
      </c>
      <c r="R419" s="1812" t="s">
        <v>35</v>
      </c>
      <c r="S419" s="1812" t="s">
        <v>35</v>
      </c>
      <c r="T419" s="1812" t="s">
        <v>36</v>
      </c>
      <c r="U419" s="1812" t="s">
        <v>367</v>
      </c>
      <c r="V419" s="2526">
        <f t="shared" si="7"/>
        <v>1.041666666666663E-2</v>
      </c>
      <c r="W419" s="1812"/>
    </row>
    <row r="420" spans="1:23" s="2223" customFormat="1">
      <c r="A420" s="1801">
        <v>417</v>
      </c>
      <c r="B420" s="1812">
        <v>4517</v>
      </c>
      <c r="C420" s="1997">
        <v>43811</v>
      </c>
      <c r="D420" s="1812" t="s">
        <v>15320</v>
      </c>
      <c r="E420" s="1997" t="s">
        <v>15343</v>
      </c>
      <c r="F420" s="1997" t="s">
        <v>518</v>
      </c>
      <c r="G420" s="1997" t="s">
        <v>13630</v>
      </c>
      <c r="H420" s="1997" t="s">
        <v>92</v>
      </c>
      <c r="I420" s="1999" t="s">
        <v>917</v>
      </c>
      <c r="J420" s="2006" t="s">
        <v>31</v>
      </c>
      <c r="K420" s="2027" t="s">
        <v>3524</v>
      </c>
      <c r="L420" s="2055">
        <v>0.6875</v>
      </c>
      <c r="M420" s="2055">
        <v>0.72916666666666663</v>
      </c>
      <c r="N420" s="1812" t="s">
        <v>33</v>
      </c>
      <c r="O420" s="2055">
        <v>0.67361111111111116</v>
      </c>
      <c r="P420" s="2317" t="s">
        <v>34</v>
      </c>
      <c r="Q420" s="2317" t="s">
        <v>34</v>
      </c>
      <c r="R420" s="1812" t="s">
        <v>35</v>
      </c>
      <c r="S420" s="1812" t="s">
        <v>35</v>
      </c>
      <c r="T420" s="1812" t="s">
        <v>36</v>
      </c>
      <c r="U420" s="1812" t="s">
        <v>367</v>
      </c>
      <c r="V420" s="2526">
        <f t="shared" si="7"/>
        <v>1.388888888888884E-2</v>
      </c>
      <c r="W420" s="1812"/>
    </row>
    <row r="421" spans="1:23" s="2223" customFormat="1">
      <c r="A421" s="1801">
        <v>418</v>
      </c>
      <c r="B421" s="2006"/>
      <c r="C421" s="1997">
        <v>234165</v>
      </c>
      <c r="D421" s="2006" t="s">
        <v>15320</v>
      </c>
      <c r="E421" s="1997" t="s">
        <v>1898</v>
      </c>
      <c r="F421" s="1997" t="s">
        <v>221</v>
      </c>
      <c r="G421" s="1997" t="s">
        <v>13630</v>
      </c>
      <c r="H421" s="1997" t="s">
        <v>92</v>
      </c>
      <c r="I421" s="1999" t="s">
        <v>13018</v>
      </c>
      <c r="J421" s="2006" t="s">
        <v>94</v>
      </c>
      <c r="K421" s="2471" t="s">
        <v>4795</v>
      </c>
      <c r="L421" s="2485">
        <v>0.73958333333333337</v>
      </c>
      <c r="M421" s="2485">
        <v>0.79166666666666663</v>
      </c>
      <c r="N421" s="1812" t="s">
        <v>33</v>
      </c>
      <c r="O421" s="2485">
        <v>0.72916666666666663</v>
      </c>
      <c r="P421" s="2317" t="s">
        <v>34</v>
      </c>
      <c r="Q421" s="2317" t="s">
        <v>34</v>
      </c>
      <c r="R421" s="1812" t="s">
        <v>35</v>
      </c>
      <c r="S421" s="1812" t="s">
        <v>35</v>
      </c>
      <c r="T421" s="1812" t="s">
        <v>36</v>
      </c>
      <c r="U421" s="1812" t="s">
        <v>367</v>
      </c>
      <c r="V421" s="2526">
        <f t="shared" si="7"/>
        <v>1.0416666666666741E-2</v>
      </c>
      <c r="W421" s="2006"/>
    </row>
    <row r="422" spans="1:23" s="2223" customFormat="1" ht="30.75">
      <c r="A422" s="1801">
        <v>419</v>
      </c>
      <c r="B422" s="1812">
        <v>2124</v>
      </c>
      <c r="C422" s="1997">
        <v>224998</v>
      </c>
      <c r="D422" s="1812" t="s">
        <v>15320</v>
      </c>
      <c r="E422" s="1997" t="s">
        <v>15344</v>
      </c>
      <c r="F422" s="1997" t="s">
        <v>672</v>
      </c>
      <c r="G422" s="1999" t="s">
        <v>12532</v>
      </c>
      <c r="H422" s="1999" t="s">
        <v>7292</v>
      </c>
      <c r="I422" s="1999" t="s">
        <v>15345</v>
      </c>
      <c r="J422" s="2006" t="s">
        <v>31</v>
      </c>
      <c r="K422" s="2380" t="s">
        <v>5900</v>
      </c>
      <c r="L422" s="2055">
        <v>0.34861111111111109</v>
      </c>
      <c r="M422" s="2055">
        <v>0.83333333333333337</v>
      </c>
      <c r="N422" s="1812" t="s">
        <v>33</v>
      </c>
      <c r="O422" s="2055">
        <v>0.33680555555555558</v>
      </c>
      <c r="P422" s="2317" t="s">
        <v>34</v>
      </c>
      <c r="Q422" s="2317" t="s">
        <v>34</v>
      </c>
      <c r="R422" s="1812" t="s">
        <v>35</v>
      </c>
      <c r="S422" s="1812" t="s">
        <v>35</v>
      </c>
      <c r="T422" s="1812" t="s">
        <v>36</v>
      </c>
      <c r="U422" s="1812" t="s">
        <v>367</v>
      </c>
      <c r="V422" s="2526">
        <f t="shared" si="7"/>
        <v>1.1805555555555514E-2</v>
      </c>
      <c r="W422" s="1812"/>
    </row>
    <row r="423" spans="1:23" s="2223" customFormat="1" ht="30.75">
      <c r="A423" s="1801">
        <v>420</v>
      </c>
      <c r="B423" s="1812">
        <v>4610</v>
      </c>
      <c r="C423" s="1997">
        <v>180593</v>
      </c>
      <c r="D423" s="1812" t="s">
        <v>15320</v>
      </c>
      <c r="E423" s="1997" t="s">
        <v>15346</v>
      </c>
      <c r="F423" s="1997" t="s">
        <v>829</v>
      </c>
      <c r="G423" s="1997" t="s">
        <v>214</v>
      </c>
      <c r="H423" s="1997" t="s">
        <v>215</v>
      </c>
      <c r="I423" s="1999" t="s">
        <v>11064</v>
      </c>
      <c r="J423" s="2006" t="s">
        <v>31</v>
      </c>
      <c r="K423" s="2380" t="s">
        <v>1042</v>
      </c>
      <c r="L423" s="2055">
        <v>0.34722222222222221</v>
      </c>
      <c r="M423" s="2055">
        <v>0.57291666666666663</v>
      </c>
      <c r="N423" s="1812" t="s">
        <v>33</v>
      </c>
      <c r="O423" s="2055">
        <v>0.33333333333333331</v>
      </c>
      <c r="P423" s="2317" t="s">
        <v>34</v>
      </c>
      <c r="Q423" s="2317" t="s">
        <v>34</v>
      </c>
      <c r="R423" s="1812" t="s">
        <v>35</v>
      </c>
      <c r="S423" s="1812" t="s">
        <v>35</v>
      </c>
      <c r="T423" s="1812" t="s">
        <v>36</v>
      </c>
      <c r="U423" s="1812" t="s">
        <v>367</v>
      </c>
      <c r="V423" s="2526">
        <f t="shared" si="7"/>
        <v>1.3888888888888895E-2</v>
      </c>
      <c r="W423" s="1812"/>
    </row>
    <row r="424" spans="1:23" s="2223" customFormat="1">
      <c r="A424" s="1801">
        <v>421</v>
      </c>
      <c r="B424" s="1812">
        <v>4623</v>
      </c>
      <c r="C424" s="1997">
        <v>59868</v>
      </c>
      <c r="D424" s="1812" t="s">
        <v>15320</v>
      </c>
      <c r="E424" s="1997" t="s">
        <v>11007</v>
      </c>
      <c r="F424" s="1997" t="s">
        <v>335</v>
      </c>
      <c r="G424" s="1997" t="s">
        <v>1559</v>
      </c>
      <c r="H424" s="1997" t="s">
        <v>29</v>
      </c>
      <c r="I424" s="1999" t="s">
        <v>1548</v>
      </c>
      <c r="J424" s="2006" t="s">
        <v>31</v>
      </c>
      <c r="K424" s="2380" t="s">
        <v>1078</v>
      </c>
      <c r="L424" s="2055">
        <v>0.61875000000000002</v>
      </c>
      <c r="M424" s="2055">
        <v>0.66666666666666663</v>
      </c>
      <c r="N424" s="1812" t="s">
        <v>33</v>
      </c>
      <c r="O424" s="2055">
        <v>0.60416666666666663</v>
      </c>
      <c r="P424" s="2317" t="s">
        <v>34</v>
      </c>
      <c r="Q424" s="2317" t="s">
        <v>34</v>
      </c>
      <c r="R424" s="1812" t="s">
        <v>600</v>
      </c>
      <c r="S424" s="1812" t="s">
        <v>600</v>
      </c>
      <c r="T424" s="1812" t="s">
        <v>36</v>
      </c>
      <c r="U424" s="1812" t="s">
        <v>5243</v>
      </c>
      <c r="V424" s="2526">
        <f t="shared" si="7"/>
        <v>1.4583333333333393E-2</v>
      </c>
      <c r="W424" s="1812"/>
    </row>
    <row r="425" spans="1:23" s="2223" customFormat="1">
      <c r="A425" s="1801">
        <v>422</v>
      </c>
      <c r="B425" s="1812">
        <v>4650</v>
      </c>
      <c r="C425" s="1997">
        <v>154678</v>
      </c>
      <c r="D425" s="1812" t="s">
        <v>15320</v>
      </c>
      <c r="E425" s="1997" t="s">
        <v>15347</v>
      </c>
      <c r="F425" s="1997" t="s">
        <v>547</v>
      </c>
      <c r="G425" s="1997" t="s">
        <v>1559</v>
      </c>
      <c r="H425" s="1997" t="s">
        <v>29</v>
      </c>
      <c r="I425" s="1999" t="s">
        <v>3856</v>
      </c>
      <c r="J425" s="2006" t="s">
        <v>31</v>
      </c>
      <c r="K425" s="2380" t="s">
        <v>3666</v>
      </c>
      <c r="L425" s="2055">
        <v>0.68055555555555558</v>
      </c>
      <c r="M425" s="2055">
        <v>0.79722222222222228</v>
      </c>
      <c r="N425" s="1812" t="s">
        <v>33</v>
      </c>
      <c r="O425" s="2055">
        <v>0.66666666666666663</v>
      </c>
      <c r="P425" s="2317" t="s">
        <v>34</v>
      </c>
      <c r="Q425" s="2317" t="s">
        <v>34</v>
      </c>
      <c r="R425" s="1812" t="s">
        <v>600</v>
      </c>
      <c r="S425" s="1812" t="s">
        <v>600</v>
      </c>
      <c r="T425" s="1812" t="s">
        <v>36</v>
      </c>
      <c r="U425" s="1812" t="s">
        <v>5243</v>
      </c>
      <c r="V425" s="2526">
        <f t="shared" si="7"/>
        <v>1.3888888888888951E-2</v>
      </c>
      <c r="W425" s="1812"/>
    </row>
    <row r="426" spans="1:23" s="2223" customFormat="1">
      <c r="A426" s="1801">
        <v>423</v>
      </c>
      <c r="B426" s="1812">
        <v>2428</v>
      </c>
      <c r="C426" s="1997">
        <v>226409</v>
      </c>
      <c r="D426" s="2027" t="s">
        <v>15348</v>
      </c>
      <c r="E426" s="1997" t="s">
        <v>8648</v>
      </c>
      <c r="F426" s="1997" t="s">
        <v>832</v>
      </c>
      <c r="G426" s="1997" t="s">
        <v>98</v>
      </c>
      <c r="H426" s="1997" t="s">
        <v>3346</v>
      </c>
      <c r="I426" s="1997" t="s">
        <v>15349</v>
      </c>
      <c r="J426" s="2006" t="s">
        <v>31</v>
      </c>
      <c r="K426" s="2027" t="s">
        <v>329</v>
      </c>
      <c r="L426" s="2055">
        <v>0.35069444444444442</v>
      </c>
      <c r="M426" s="2055">
        <v>0.52083333333333337</v>
      </c>
      <c r="N426" s="1812" t="s">
        <v>33</v>
      </c>
      <c r="O426" s="2055">
        <v>0.34375</v>
      </c>
      <c r="P426" s="1812" t="s">
        <v>34</v>
      </c>
      <c r="Q426" s="1812" t="s">
        <v>34</v>
      </c>
      <c r="R426" s="1812" t="s">
        <v>112</v>
      </c>
      <c r="S426" s="1812" t="s">
        <v>35</v>
      </c>
      <c r="T426" s="1812" t="s">
        <v>112</v>
      </c>
      <c r="U426" s="1812" t="s">
        <v>33</v>
      </c>
      <c r="V426" s="2526">
        <f t="shared" si="7"/>
        <v>6.9444444444444198E-3</v>
      </c>
      <c r="W426" s="1812"/>
    </row>
    <row r="427" spans="1:23" s="2223" customFormat="1" ht="30.75">
      <c r="A427" s="1801">
        <v>424</v>
      </c>
      <c r="B427" s="1812">
        <v>2631</v>
      </c>
      <c r="C427" s="1997">
        <v>231470</v>
      </c>
      <c r="D427" s="1812" t="s">
        <v>15348</v>
      </c>
      <c r="E427" s="1997" t="s">
        <v>15350</v>
      </c>
      <c r="F427" s="1997" t="s">
        <v>46</v>
      </c>
      <c r="G427" s="1997" t="s">
        <v>10640</v>
      </c>
      <c r="H427" s="1997" t="s">
        <v>9120</v>
      </c>
      <c r="I427" s="1999" t="s">
        <v>15351</v>
      </c>
      <c r="J427" s="1812" t="s">
        <v>188</v>
      </c>
      <c r="K427" s="2027" t="s">
        <v>860</v>
      </c>
      <c r="L427" s="2055">
        <v>0.82291666666666663</v>
      </c>
      <c r="M427" s="2055">
        <v>0.96875</v>
      </c>
      <c r="N427" s="1812" t="s">
        <v>966</v>
      </c>
      <c r="O427" s="2055">
        <v>0.8125</v>
      </c>
      <c r="P427" s="1812" t="s">
        <v>34</v>
      </c>
      <c r="Q427" s="1812" t="s">
        <v>34</v>
      </c>
      <c r="R427" s="1812" t="s">
        <v>112</v>
      </c>
      <c r="S427" s="1812" t="s">
        <v>35</v>
      </c>
      <c r="T427" s="1812" t="s">
        <v>112</v>
      </c>
      <c r="U427" s="2224" t="s">
        <v>966</v>
      </c>
      <c r="V427" s="2526">
        <f t="shared" si="7"/>
        <v>1.041666666666663E-2</v>
      </c>
      <c r="W427" s="1812"/>
    </row>
    <row r="428" spans="1:23">
      <c r="A428" s="1801">
        <v>425</v>
      </c>
      <c r="B428" s="775"/>
      <c r="C428" s="2350">
        <v>236080</v>
      </c>
      <c r="D428" s="775" t="s">
        <v>15348</v>
      </c>
      <c r="E428" s="2350" t="s">
        <v>15352</v>
      </c>
      <c r="F428" s="2350" t="s">
        <v>5228</v>
      </c>
      <c r="G428" s="2350" t="s">
        <v>69</v>
      </c>
      <c r="H428" s="2350" t="s">
        <v>70</v>
      </c>
      <c r="I428" s="2352" t="s">
        <v>15353</v>
      </c>
      <c r="J428" s="2242" t="s">
        <v>31</v>
      </c>
      <c r="K428" s="775"/>
      <c r="L428" s="775"/>
      <c r="M428" s="775"/>
      <c r="N428" s="1281" t="s">
        <v>367</v>
      </c>
      <c r="O428" s="775"/>
      <c r="P428" s="775"/>
      <c r="Q428" s="775"/>
      <c r="R428" s="775"/>
      <c r="S428" s="775"/>
      <c r="T428" s="775"/>
      <c r="U428" s="775"/>
      <c r="V428" s="904">
        <f t="shared" si="7"/>
        <v>0</v>
      </c>
      <c r="W428" s="775"/>
    </row>
    <row r="429" spans="1:23" s="1810" customFormat="1">
      <c r="A429" s="1801">
        <v>426</v>
      </c>
      <c r="B429" s="1801"/>
      <c r="C429" s="2014">
        <v>219580</v>
      </c>
      <c r="D429" s="1801" t="s">
        <v>15348</v>
      </c>
      <c r="E429" s="2014" t="s">
        <v>14744</v>
      </c>
      <c r="F429" s="2014" t="s">
        <v>39</v>
      </c>
      <c r="G429" s="2014" t="s">
        <v>14280</v>
      </c>
      <c r="H429" s="2014" t="s">
        <v>92</v>
      </c>
      <c r="I429" s="2172" t="s">
        <v>15354</v>
      </c>
      <c r="J429" s="2006" t="s">
        <v>31</v>
      </c>
      <c r="K429" s="1885" t="s">
        <v>1027</v>
      </c>
      <c r="L429" s="1807">
        <v>0.52777777777777779</v>
      </c>
      <c r="M429" s="1807">
        <v>0.57638888888888884</v>
      </c>
      <c r="N429" s="1801" t="s">
        <v>33</v>
      </c>
      <c r="O429" s="1807">
        <v>0.52430555555555558</v>
      </c>
      <c r="P429" s="2477" t="s">
        <v>34</v>
      </c>
      <c r="Q429" s="2477" t="s">
        <v>34</v>
      </c>
      <c r="R429" s="2371" t="s">
        <v>35</v>
      </c>
      <c r="S429" s="2371" t="s">
        <v>35</v>
      </c>
      <c r="T429" s="1814" t="s">
        <v>36</v>
      </c>
      <c r="U429" s="1814" t="s">
        <v>37</v>
      </c>
      <c r="V429" s="2526">
        <f t="shared" si="7"/>
        <v>3.4722222222222099E-3</v>
      </c>
      <c r="W429" s="1801"/>
    </row>
    <row r="430" spans="1:23" s="1810" customFormat="1">
      <c r="A430" s="1801">
        <v>427</v>
      </c>
      <c r="B430" s="1801">
        <v>2640</v>
      </c>
      <c r="C430" s="2014">
        <v>169247</v>
      </c>
      <c r="D430" s="1801" t="s">
        <v>15348</v>
      </c>
      <c r="E430" s="2014" t="s">
        <v>15355</v>
      </c>
      <c r="F430" s="2014" t="s">
        <v>63</v>
      </c>
      <c r="G430" s="2014" t="s">
        <v>15356</v>
      </c>
      <c r="H430" s="2014" t="s">
        <v>520</v>
      </c>
      <c r="I430" s="2172" t="s">
        <v>15357</v>
      </c>
      <c r="J430" s="2006" t="s">
        <v>31</v>
      </c>
      <c r="K430" s="1885" t="s">
        <v>6090</v>
      </c>
      <c r="L430" s="1807">
        <v>0.46041666666666664</v>
      </c>
      <c r="M430" s="1807">
        <v>0.60416666666666663</v>
      </c>
      <c r="N430" s="1801" t="s">
        <v>33</v>
      </c>
      <c r="O430" s="1807">
        <v>0.44791666666666669</v>
      </c>
      <c r="P430" s="2477" t="s">
        <v>34</v>
      </c>
      <c r="Q430" s="2477" t="s">
        <v>34</v>
      </c>
      <c r="R430" s="2371" t="s">
        <v>35</v>
      </c>
      <c r="S430" s="2371" t="s">
        <v>35</v>
      </c>
      <c r="T430" s="1814" t="s">
        <v>36</v>
      </c>
      <c r="U430" s="1814" t="s">
        <v>37</v>
      </c>
      <c r="V430" s="2526">
        <f t="shared" si="7"/>
        <v>1.2499999999999956E-2</v>
      </c>
      <c r="W430" s="1801"/>
    </row>
    <row r="431" spans="1:23" s="1810" customFormat="1">
      <c r="A431" s="1801">
        <v>428</v>
      </c>
      <c r="B431" s="1890"/>
      <c r="C431" s="2014">
        <v>235274</v>
      </c>
      <c r="D431" s="1890" t="s">
        <v>15348</v>
      </c>
      <c r="E431" s="2014" t="s">
        <v>15358</v>
      </c>
      <c r="F431" s="2014" t="s">
        <v>428</v>
      </c>
      <c r="G431" s="2014" t="s">
        <v>15356</v>
      </c>
      <c r="H431" s="2014" t="s">
        <v>520</v>
      </c>
      <c r="I431" s="2172" t="s">
        <v>521</v>
      </c>
      <c r="J431" s="2006" t="s">
        <v>31</v>
      </c>
      <c r="K431" s="1885" t="s">
        <v>8301</v>
      </c>
      <c r="L431" s="1807">
        <v>0.4375</v>
      </c>
      <c r="M431" s="1807">
        <v>2.0833333333333332E-2</v>
      </c>
      <c r="N431" s="1801" t="s">
        <v>5562</v>
      </c>
      <c r="O431" s="1807">
        <v>0.42708333333333331</v>
      </c>
      <c r="P431" s="2477" t="s">
        <v>34</v>
      </c>
      <c r="Q431" s="2477" t="s">
        <v>34</v>
      </c>
      <c r="R431" s="2372" t="s">
        <v>35</v>
      </c>
      <c r="S431" s="2372" t="s">
        <v>35</v>
      </c>
      <c r="T431" s="2372" t="s">
        <v>36</v>
      </c>
      <c r="U431" s="2372" t="s">
        <v>37</v>
      </c>
      <c r="V431" s="2526">
        <f t="shared" si="7"/>
        <v>1.0416666666666685E-2</v>
      </c>
      <c r="W431" s="1890"/>
    </row>
    <row r="432" spans="1:23" s="1810" customFormat="1">
      <c r="A432" s="1801">
        <v>429</v>
      </c>
      <c r="B432" s="1801">
        <v>2655</v>
      </c>
      <c r="C432" s="2014">
        <v>92242</v>
      </c>
      <c r="D432" s="1801" t="s">
        <v>15348</v>
      </c>
      <c r="E432" s="2014" t="s">
        <v>15359</v>
      </c>
      <c r="F432" s="2014" t="s">
        <v>819</v>
      </c>
      <c r="G432" s="2014" t="s">
        <v>462</v>
      </c>
      <c r="H432" s="2014" t="s">
        <v>463</v>
      </c>
      <c r="I432" s="2172" t="s">
        <v>15360</v>
      </c>
      <c r="J432" s="2006" t="s">
        <v>31</v>
      </c>
      <c r="K432" s="1885" t="s">
        <v>168</v>
      </c>
      <c r="L432" s="1807">
        <v>0.39027777777777778</v>
      </c>
      <c r="M432" s="1807">
        <v>0.52083333333333337</v>
      </c>
      <c r="N432" s="1801" t="s">
        <v>33</v>
      </c>
      <c r="O432" s="1807">
        <v>0.36458333333333331</v>
      </c>
      <c r="P432" s="2477" t="s">
        <v>34</v>
      </c>
      <c r="Q432" s="2477" t="s">
        <v>34</v>
      </c>
      <c r="R432" s="2371" t="s">
        <v>35</v>
      </c>
      <c r="S432" s="2371" t="s">
        <v>35</v>
      </c>
      <c r="T432" s="1814" t="s">
        <v>36</v>
      </c>
      <c r="U432" s="1814" t="s">
        <v>37</v>
      </c>
      <c r="V432" s="2526">
        <f t="shared" si="7"/>
        <v>2.5694444444444464E-2</v>
      </c>
      <c r="W432" s="1801"/>
    </row>
    <row r="433" spans="1:23" s="1810" customFormat="1">
      <c r="A433" s="1801">
        <v>430</v>
      </c>
      <c r="B433" s="1801">
        <v>4609</v>
      </c>
      <c r="C433" s="2014">
        <v>228426</v>
      </c>
      <c r="D433" s="1801" t="s">
        <v>15348</v>
      </c>
      <c r="E433" s="2014" t="s">
        <v>15361</v>
      </c>
      <c r="F433" s="2014" t="s">
        <v>647</v>
      </c>
      <c r="G433" s="2014" t="s">
        <v>2072</v>
      </c>
      <c r="H433" s="2014" t="s">
        <v>215</v>
      </c>
      <c r="I433" s="2172" t="s">
        <v>14814</v>
      </c>
      <c r="J433" s="2006" t="s">
        <v>31</v>
      </c>
      <c r="K433" s="1885" t="s">
        <v>56</v>
      </c>
      <c r="L433" s="1807">
        <v>0.58402777777777781</v>
      </c>
      <c r="M433" s="1807">
        <v>0.76388888888888884</v>
      </c>
      <c r="N433" s="1801" t="s">
        <v>219</v>
      </c>
      <c r="O433" s="1807">
        <v>0.5625</v>
      </c>
      <c r="P433" s="2477" t="s">
        <v>34</v>
      </c>
      <c r="Q433" s="2477" t="s">
        <v>34</v>
      </c>
      <c r="R433" s="2371" t="s">
        <v>35</v>
      </c>
      <c r="S433" s="2371" t="s">
        <v>35</v>
      </c>
      <c r="T433" s="1814" t="s">
        <v>36</v>
      </c>
      <c r="U433" s="1814" t="s">
        <v>37</v>
      </c>
      <c r="V433" s="2526">
        <f t="shared" si="7"/>
        <v>2.1527777777777812E-2</v>
      </c>
      <c r="W433" s="1801"/>
    </row>
    <row r="434" spans="1:23" s="1810" customFormat="1">
      <c r="A434" s="1801">
        <v>431</v>
      </c>
      <c r="B434" s="1801">
        <v>4508</v>
      </c>
      <c r="C434" s="2014">
        <v>228998</v>
      </c>
      <c r="D434" s="1801" t="s">
        <v>15348</v>
      </c>
      <c r="E434" s="2014" t="s">
        <v>9093</v>
      </c>
      <c r="F434" s="2014" t="s">
        <v>90</v>
      </c>
      <c r="G434" s="2014" t="s">
        <v>8197</v>
      </c>
      <c r="H434" s="2014" t="s">
        <v>215</v>
      </c>
      <c r="I434" s="2172" t="s">
        <v>15362</v>
      </c>
      <c r="J434" s="2006" t="s">
        <v>31</v>
      </c>
      <c r="K434" s="1885" t="s">
        <v>3516</v>
      </c>
      <c r="L434" s="1807">
        <v>0.39027777777777778</v>
      </c>
      <c r="M434" s="1807">
        <v>0.57638888888888884</v>
      </c>
      <c r="N434" s="1801" t="s">
        <v>219</v>
      </c>
      <c r="O434" s="1807">
        <v>0.3888888888888889</v>
      </c>
      <c r="P434" s="2477" t="s">
        <v>34</v>
      </c>
      <c r="Q434" s="2477" t="s">
        <v>34</v>
      </c>
      <c r="R434" s="2371" t="s">
        <v>35</v>
      </c>
      <c r="S434" s="2371" t="s">
        <v>35</v>
      </c>
      <c r="T434" s="1814" t="s">
        <v>36</v>
      </c>
      <c r="U434" s="2372" t="s">
        <v>5672</v>
      </c>
      <c r="V434" s="2526">
        <f t="shared" si="7"/>
        <v>1.388888888888884E-3</v>
      </c>
      <c r="W434" s="1801"/>
    </row>
    <row r="435" spans="1:23" s="1810" customFormat="1" ht="30.75">
      <c r="A435" s="1801">
        <v>432</v>
      </c>
      <c r="B435" s="1801">
        <v>4629</v>
      </c>
      <c r="C435" s="2014">
        <v>221444</v>
      </c>
      <c r="D435" s="1801" t="s">
        <v>15348</v>
      </c>
      <c r="E435" s="2014" t="s">
        <v>14401</v>
      </c>
      <c r="F435" s="2014" t="s">
        <v>455</v>
      </c>
      <c r="G435" s="2014" t="s">
        <v>8197</v>
      </c>
      <c r="H435" s="2014" t="s">
        <v>215</v>
      </c>
      <c r="I435" s="2172" t="s">
        <v>15363</v>
      </c>
      <c r="J435" s="2006" t="s">
        <v>31</v>
      </c>
      <c r="K435" s="1885" t="s">
        <v>337</v>
      </c>
      <c r="L435" s="1807">
        <v>0.4236111111111111</v>
      </c>
      <c r="M435" s="1807">
        <v>0.51249999999999996</v>
      </c>
      <c r="N435" s="1801" t="s">
        <v>219</v>
      </c>
      <c r="O435" s="1807">
        <v>0.4201388888888889</v>
      </c>
      <c r="P435" s="2477" t="s">
        <v>34</v>
      </c>
      <c r="Q435" s="2477" t="s">
        <v>34</v>
      </c>
      <c r="R435" s="2372" t="s">
        <v>36</v>
      </c>
      <c r="S435" s="2372" t="s">
        <v>35</v>
      </c>
      <c r="T435" s="2372" t="s">
        <v>36</v>
      </c>
      <c r="U435" s="2372" t="s">
        <v>219</v>
      </c>
      <c r="V435" s="2526">
        <f t="shared" si="7"/>
        <v>3.4722222222222099E-3</v>
      </c>
      <c r="W435" s="1801"/>
    </row>
    <row r="436" spans="1:23" s="1810" customFormat="1" ht="30.75">
      <c r="A436" s="1801">
        <v>433</v>
      </c>
      <c r="B436" s="1801">
        <v>3151</v>
      </c>
      <c r="C436" s="2014">
        <v>61827</v>
      </c>
      <c r="D436" s="1801" t="s">
        <v>15348</v>
      </c>
      <c r="E436" s="2014" t="s">
        <v>15364</v>
      </c>
      <c r="F436" s="2014" t="s">
        <v>748</v>
      </c>
      <c r="G436" s="2014" t="s">
        <v>8197</v>
      </c>
      <c r="H436" s="2014" t="s">
        <v>215</v>
      </c>
      <c r="I436" s="2172" t="s">
        <v>15365</v>
      </c>
      <c r="J436" s="2006" t="s">
        <v>31</v>
      </c>
      <c r="K436" s="1885" t="s">
        <v>1008</v>
      </c>
      <c r="L436" s="1807">
        <v>0.53263888888888888</v>
      </c>
      <c r="M436" s="1807">
        <v>0.59722222222222221</v>
      </c>
      <c r="N436" s="1801" t="s">
        <v>219</v>
      </c>
      <c r="O436" s="1807">
        <v>0.52777777777777779</v>
      </c>
      <c r="P436" s="2477" t="s">
        <v>34</v>
      </c>
      <c r="Q436" s="2477" t="s">
        <v>34</v>
      </c>
      <c r="R436" s="2371" t="s">
        <v>35</v>
      </c>
      <c r="S436" s="2371" t="s">
        <v>35</v>
      </c>
      <c r="T436" s="1814" t="s">
        <v>36</v>
      </c>
      <c r="U436" s="2372" t="s">
        <v>219</v>
      </c>
      <c r="V436" s="2526">
        <f t="shared" si="7"/>
        <v>4.8611111111110938E-3</v>
      </c>
      <c r="W436" s="1801"/>
    </row>
    <row r="437" spans="1:23" s="1810" customFormat="1">
      <c r="A437" s="1801">
        <v>434</v>
      </c>
      <c r="B437" s="1801">
        <v>7103</v>
      </c>
      <c r="C437" s="1997">
        <v>223516</v>
      </c>
      <c r="D437" s="1812" t="s">
        <v>15348</v>
      </c>
      <c r="E437" s="1997" t="s">
        <v>15366</v>
      </c>
      <c r="F437" s="1997" t="s">
        <v>204</v>
      </c>
      <c r="G437" s="1997" t="s">
        <v>2072</v>
      </c>
      <c r="H437" s="1997" t="s">
        <v>215</v>
      </c>
      <c r="I437" s="1999" t="s">
        <v>15367</v>
      </c>
      <c r="J437" s="2006" t="s">
        <v>31</v>
      </c>
      <c r="K437" s="1885" t="s">
        <v>366</v>
      </c>
      <c r="L437" s="1807">
        <v>0.6791666666666667</v>
      </c>
      <c r="M437" s="1807">
        <v>0.70833333333333337</v>
      </c>
      <c r="N437" s="1801" t="s">
        <v>219</v>
      </c>
      <c r="O437" s="1807">
        <v>0.67708333333333337</v>
      </c>
      <c r="P437" s="2477" t="s">
        <v>34</v>
      </c>
      <c r="Q437" s="2477" t="s">
        <v>34</v>
      </c>
      <c r="R437" s="2372" t="s">
        <v>35</v>
      </c>
      <c r="S437" s="2372" t="s">
        <v>35</v>
      </c>
      <c r="T437" s="2372" t="s">
        <v>112</v>
      </c>
      <c r="U437" s="2372" t="s">
        <v>219</v>
      </c>
      <c r="V437" s="2526">
        <f t="shared" si="7"/>
        <v>2.0833333333333259E-3</v>
      </c>
      <c r="W437" s="1801"/>
    </row>
    <row r="438" spans="1:23" s="1810" customFormat="1">
      <c r="A438" s="1801">
        <v>435</v>
      </c>
      <c r="B438" s="1801">
        <v>4620</v>
      </c>
      <c r="C438" s="1997">
        <v>225757</v>
      </c>
      <c r="D438" s="1812" t="s">
        <v>15348</v>
      </c>
      <c r="E438" s="1997" t="s">
        <v>15368</v>
      </c>
      <c r="F438" s="1997" t="s">
        <v>443</v>
      </c>
      <c r="G438" s="1997" t="s">
        <v>15356</v>
      </c>
      <c r="H438" s="1997" t="s">
        <v>520</v>
      </c>
      <c r="I438" s="1999" t="s">
        <v>7076</v>
      </c>
      <c r="J438" s="2006" t="s">
        <v>31</v>
      </c>
      <c r="K438" s="1885" t="s">
        <v>398</v>
      </c>
      <c r="L438" s="1807">
        <v>0.34722222222222221</v>
      </c>
      <c r="M438" s="1807">
        <v>0.46875</v>
      </c>
      <c r="N438" s="1807" t="s">
        <v>33</v>
      </c>
      <c r="O438" s="1807">
        <v>0.34375</v>
      </c>
      <c r="P438" s="2477" t="s">
        <v>34</v>
      </c>
      <c r="Q438" s="2477" t="s">
        <v>34</v>
      </c>
      <c r="R438" s="2372" t="s">
        <v>35</v>
      </c>
      <c r="S438" s="2372" t="s">
        <v>35</v>
      </c>
      <c r="T438" s="2372" t="s">
        <v>36</v>
      </c>
      <c r="U438" s="1814" t="s">
        <v>37</v>
      </c>
      <c r="V438" s="2526">
        <f t="shared" si="7"/>
        <v>3.4722222222222099E-3</v>
      </c>
      <c r="W438" s="1801"/>
    </row>
    <row r="439" spans="1:23" s="1810" customFormat="1">
      <c r="A439" s="1801">
        <v>436</v>
      </c>
      <c r="B439" s="1801">
        <v>4531</v>
      </c>
      <c r="C439" s="1997">
        <v>236775</v>
      </c>
      <c r="D439" s="1812" t="s">
        <v>15348</v>
      </c>
      <c r="E439" s="1997" t="s">
        <v>15369</v>
      </c>
      <c r="F439" s="1997" t="s">
        <v>68</v>
      </c>
      <c r="G439" s="1997" t="s">
        <v>11467</v>
      </c>
      <c r="H439" s="1997" t="s">
        <v>41</v>
      </c>
      <c r="I439" s="1999" t="s">
        <v>15370</v>
      </c>
      <c r="J439" s="2006" t="s">
        <v>31</v>
      </c>
      <c r="K439" s="1885" t="s">
        <v>651</v>
      </c>
      <c r="L439" s="1807">
        <v>0.39027777777777778</v>
      </c>
      <c r="M439" s="1807">
        <v>0.50138888888888888</v>
      </c>
      <c r="N439" s="1807" t="s">
        <v>33</v>
      </c>
      <c r="O439" s="1807">
        <v>0.38194444444444442</v>
      </c>
      <c r="P439" s="2477" t="s">
        <v>34</v>
      </c>
      <c r="Q439" s="2477" t="s">
        <v>34</v>
      </c>
      <c r="R439" s="2371" t="s">
        <v>35</v>
      </c>
      <c r="S439" s="2371" t="s">
        <v>35</v>
      </c>
      <c r="T439" s="1814" t="s">
        <v>36</v>
      </c>
      <c r="U439" s="1814" t="s">
        <v>37</v>
      </c>
      <c r="V439" s="2526">
        <f t="shared" si="7"/>
        <v>8.3333333333333592E-3</v>
      </c>
      <c r="W439" s="1801"/>
    </row>
    <row r="440" spans="1:23" s="1810" customFormat="1">
      <c r="A440" s="1801">
        <v>437</v>
      </c>
      <c r="B440" s="1801">
        <v>4524</v>
      </c>
      <c r="C440" s="1997">
        <v>237093</v>
      </c>
      <c r="D440" s="1812" t="s">
        <v>15348</v>
      </c>
      <c r="E440" s="1997" t="s">
        <v>15371</v>
      </c>
      <c r="F440" s="1997" t="s">
        <v>479</v>
      </c>
      <c r="G440" s="1997" t="s">
        <v>1547</v>
      </c>
      <c r="H440" s="1997" t="s">
        <v>29</v>
      </c>
      <c r="I440" s="1997" t="s">
        <v>2709</v>
      </c>
      <c r="J440" s="1801" t="s">
        <v>94</v>
      </c>
      <c r="K440" s="1885" t="s">
        <v>4488</v>
      </c>
      <c r="L440" s="1807">
        <v>0.59861111111111109</v>
      </c>
      <c r="M440" s="1807">
        <v>0.67361111111111116</v>
      </c>
      <c r="N440" s="1807" t="s">
        <v>33</v>
      </c>
      <c r="O440" s="1807">
        <v>0.59722222222222221</v>
      </c>
      <c r="P440" s="2477" t="s">
        <v>34</v>
      </c>
      <c r="Q440" s="2477" t="s">
        <v>34</v>
      </c>
      <c r="R440" s="2371" t="s">
        <v>35</v>
      </c>
      <c r="S440" s="2371" t="s">
        <v>35</v>
      </c>
      <c r="T440" s="1814" t="s">
        <v>36</v>
      </c>
      <c r="U440" s="2372" t="s">
        <v>5672</v>
      </c>
      <c r="V440" s="2526">
        <f t="shared" si="7"/>
        <v>1.388888888888884E-3</v>
      </c>
      <c r="W440" s="1801"/>
    </row>
    <row r="441" spans="1:23" s="1810" customFormat="1">
      <c r="A441" s="1801">
        <v>438</v>
      </c>
      <c r="B441" s="1801">
        <v>4523</v>
      </c>
      <c r="C441" s="1997">
        <v>226086</v>
      </c>
      <c r="D441" s="1812" t="s">
        <v>15348</v>
      </c>
      <c r="E441" s="1997" t="s">
        <v>8272</v>
      </c>
      <c r="F441" s="1997" t="s">
        <v>479</v>
      </c>
      <c r="G441" s="1997" t="s">
        <v>10420</v>
      </c>
      <c r="H441" s="1997" t="s">
        <v>29</v>
      </c>
      <c r="I441" s="1999" t="s">
        <v>110</v>
      </c>
      <c r="J441" s="2006" t="s">
        <v>31</v>
      </c>
      <c r="K441" s="1885" t="s">
        <v>920</v>
      </c>
      <c r="L441" s="1807">
        <v>0.45555555555555555</v>
      </c>
      <c r="M441" s="1807">
        <v>0.50347222222222221</v>
      </c>
      <c r="N441" s="1807" t="s">
        <v>33</v>
      </c>
      <c r="O441" s="1807">
        <v>0.44791666666666669</v>
      </c>
      <c r="P441" s="2477" t="s">
        <v>34</v>
      </c>
      <c r="Q441" s="2477" t="s">
        <v>34</v>
      </c>
      <c r="R441" s="2371" t="s">
        <v>35</v>
      </c>
      <c r="S441" s="2371" t="s">
        <v>35</v>
      </c>
      <c r="T441" s="1814" t="s">
        <v>36</v>
      </c>
      <c r="U441" s="2372" t="s">
        <v>5672</v>
      </c>
      <c r="V441" s="2526">
        <f t="shared" si="7"/>
        <v>7.6388888888888618E-3</v>
      </c>
      <c r="W441" s="1801"/>
    </row>
    <row r="442" spans="1:23" s="1810" customFormat="1" ht="30.75">
      <c r="A442" s="1801">
        <v>439</v>
      </c>
      <c r="B442" s="1801">
        <v>4637</v>
      </c>
      <c r="C442" s="1997">
        <v>234841</v>
      </c>
      <c r="D442" s="1812" t="s">
        <v>15348</v>
      </c>
      <c r="E442" s="1997" t="s">
        <v>15372</v>
      </c>
      <c r="F442" s="1997" t="s">
        <v>335</v>
      </c>
      <c r="G442" s="1999" t="s">
        <v>14181</v>
      </c>
      <c r="H442" s="1999" t="s">
        <v>2515</v>
      </c>
      <c r="I442" s="1999" t="s">
        <v>15373</v>
      </c>
      <c r="J442" s="2006" t="s">
        <v>31</v>
      </c>
      <c r="K442" s="1885" t="s">
        <v>329</v>
      </c>
      <c r="L442" s="1807">
        <v>0.46805555555555556</v>
      </c>
      <c r="M442" s="1807">
        <v>0.51666666666666672</v>
      </c>
      <c r="N442" s="1807" t="s">
        <v>33</v>
      </c>
      <c r="O442" s="1807">
        <v>0.45833333333333331</v>
      </c>
      <c r="P442" s="2477" t="s">
        <v>34</v>
      </c>
      <c r="Q442" s="2477" t="s">
        <v>34</v>
      </c>
      <c r="R442" s="2371" t="s">
        <v>35</v>
      </c>
      <c r="S442" s="2371" t="s">
        <v>35</v>
      </c>
      <c r="T442" s="1814" t="s">
        <v>36</v>
      </c>
      <c r="U442" s="2372" t="s">
        <v>5672</v>
      </c>
      <c r="V442" s="2526">
        <f t="shared" si="7"/>
        <v>9.7222222222222432E-3</v>
      </c>
      <c r="W442" s="1801"/>
    </row>
    <row r="443" spans="1:23" s="1810" customFormat="1">
      <c r="A443" s="1801">
        <v>440</v>
      </c>
      <c r="B443" s="1801">
        <v>4511</v>
      </c>
      <c r="C443" s="2014">
        <v>232526</v>
      </c>
      <c r="D443" s="1801" t="s">
        <v>15348</v>
      </c>
      <c r="E443" s="2014" t="s">
        <v>15374</v>
      </c>
      <c r="F443" s="2014" t="s">
        <v>1719</v>
      </c>
      <c r="G443" s="2014" t="s">
        <v>2758</v>
      </c>
      <c r="H443" s="2014" t="s">
        <v>4426</v>
      </c>
      <c r="I443" s="2172" t="s">
        <v>15375</v>
      </c>
      <c r="J443" s="2006" t="s">
        <v>31</v>
      </c>
      <c r="K443" s="1802" t="s">
        <v>3962</v>
      </c>
      <c r="L443" s="1807">
        <v>0.34722222222222221</v>
      </c>
      <c r="M443" s="1807">
        <v>0.53125</v>
      </c>
      <c r="N443" s="1801" t="s">
        <v>1063</v>
      </c>
      <c r="O443" s="1807">
        <v>0.32291666666666669</v>
      </c>
      <c r="P443" s="2477" t="s">
        <v>34</v>
      </c>
      <c r="Q443" s="2477" t="s">
        <v>34</v>
      </c>
      <c r="R443" s="2372" t="s">
        <v>35</v>
      </c>
      <c r="S443" s="2372" t="s">
        <v>35</v>
      </c>
      <c r="T443" s="2372" t="s">
        <v>36</v>
      </c>
      <c r="U443" s="1814" t="s">
        <v>37</v>
      </c>
      <c r="V443" s="2526">
        <f t="shared" si="7"/>
        <v>2.4305555555555525E-2</v>
      </c>
      <c r="W443" s="1801"/>
    </row>
    <row r="444" spans="1:23" s="1810" customFormat="1">
      <c r="A444" s="1801">
        <v>441</v>
      </c>
      <c r="B444" s="1801">
        <v>2103</v>
      </c>
      <c r="C444" s="2014">
        <v>170512</v>
      </c>
      <c r="D444" s="1801" t="s">
        <v>15348</v>
      </c>
      <c r="E444" s="2014" t="s">
        <v>15376</v>
      </c>
      <c r="F444" s="2014" t="s">
        <v>528</v>
      </c>
      <c r="G444" s="2014" t="s">
        <v>617</v>
      </c>
      <c r="H444" s="2014" t="s">
        <v>463</v>
      </c>
      <c r="I444" s="2172" t="s">
        <v>11664</v>
      </c>
      <c r="J444" s="2006" t="s">
        <v>31</v>
      </c>
      <c r="K444" s="1802" t="s">
        <v>9723</v>
      </c>
      <c r="L444" s="1807">
        <v>0.53611111111111109</v>
      </c>
      <c r="M444" s="1807">
        <v>0.59375</v>
      </c>
      <c r="N444" s="1801" t="s">
        <v>33</v>
      </c>
      <c r="O444" s="1807">
        <v>0.53472222222222221</v>
      </c>
      <c r="P444" s="2477" t="s">
        <v>34</v>
      </c>
      <c r="Q444" s="2477" t="s">
        <v>34</v>
      </c>
      <c r="R444" s="2371" t="s">
        <v>35</v>
      </c>
      <c r="S444" s="2371" t="s">
        <v>35</v>
      </c>
      <c r="T444" s="1814" t="s">
        <v>36</v>
      </c>
      <c r="U444" s="1814" t="s">
        <v>37</v>
      </c>
      <c r="V444" s="2526">
        <f t="shared" si="7"/>
        <v>1.388888888888884E-3</v>
      </c>
      <c r="W444" s="1801"/>
    </row>
    <row r="445" spans="1:23" s="1810" customFormat="1" ht="30.75">
      <c r="A445" s="1801">
        <v>442</v>
      </c>
      <c r="B445" s="1801">
        <v>4613</v>
      </c>
      <c r="C445" s="2014">
        <v>227977</v>
      </c>
      <c r="D445" s="1801" t="s">
        <v>15348</v>
      </c>
      <c r="E445" s="2014" t="s">
        <v>15377</v>
      </c>
      <c r="F445" s="2014" t="s">
        <v>39</v>
      </c>
      <c r="G445" s="2014" t="s">
        <v>10420</v>
      </c>
      <c r="H445" s="2014" t="s">
        <v>29</v>
      </c>
      <c r="I445" s="2172" t="s">
        <v>15378</v>
      </c>
      <c r="J445" s="2006" t="s">
        <v>31</v>
      </c>
      <c r="K445" s="1802" t="s">
        <v>9728</v>
      </c>
      <c r="L445" s="1807">
        <v>0.52430555555555558</v>
      </c>
      <c r="M445" s="1807">
        <v>0.79513888888888884</v>
      </c>
      <c r="N445" s="1801" t="s">
        <v>33</v>
      </c>
      <c r="O445" s="1807">
        <v>0.50694444444444442</v>
      </c>
      <c r="P445" s="2477" t="s">
        <v>34</v>
      </c>
      <c r="Q445" s="2477" t="s">
        <v>34</v>
      </c>
      <c r="R445" s="2371" t="s">
        <v>35</v>
      </c>
      <c r="S445" s="2371" t="s">
        <v>35</v>
      </c>
      <c r="T445" s="1814" t="s">
        <v>36</v>
      </c>
      <c r="U445" s="1814" t="s">
        <v>37</v>
      </c>
      <c r="V445" s="2526">
        <f t="shared" si="7"/>
        <v>1.736111111111116E-2</v>
      </c>
      <c r="W445" s="1801"/>
    </row>
    <row r="446" spans="1:23" s="1810" customFormat="1">
      <c r="A446" s="1801">
        <v>443</v>
      </c>
      <c r="B446" s="1801">
        <v>2615</v>
      </c>
      <c r="C446" s="2014">
        <v>225704</v>
      </c>
      <c r="D446" s="1801" t="s">
        <v>15348</v>
      </c>
      <c r="E446" s="2014" t="s">
        <v>14420</v>
      </c>
      <c r="F446" s="2014" t="s">
        <v>74</v>
      </c>
      <c r="G446" s="2014" t="s">
        <v>11467</v>
      </c>
      <c r="H446" s="2014" t="s">
        <v>41</v>
      </c>
      <c r="I446" s="2172" t="s">
        <v>15379</v>
      </c>
      <c r="J446" s="2006" t="s">
        <v>31</v>
      </c>
      <c r="K446" s="1802" t="s">
        <v>8169</v>
      </c>
      <c r="L446" s="1807">
        <v>0.38194444444444442</v>
      </c>
      <c r="M446" s="1807">
        <v>0.51736111111111116</v>
      </c>
      <c r="N446" s="1801" t="s">
        <v>1063</v>
      </c>
      <c r="O446" s="1807">
        <v>0.3611111111111111</v>
      </c>
      <c r="P446" s="2477" t="s">
        <v>34</v>
      </c>
      <c r="Q446" s="2477" t="s">
        <v>34</v>
      </c>
      <c r="R446" s="2371" t="s">
        <v>35</v>
      </c>
      <c r="S446" s="2371" t="s">
        <v>35</v>
      </c>
      <c r="T446" s="1814" t="s">
        <v>36</v>
      </c>
      <c r="U446" s="1814" t="s">
        <v>37</v>
      </c>
      <c r="V446" s="2526">
        <f t="shared" si="7"/>
        <v>2.0833333333333315E-2</v>
      </c>
      <c r="W446" s="1801"/>
    </row>
    <row r="447" spans="1:23" s="1810" customFormat="1">
      <c r="A447" s="1801">
        <v>444</v>
      </c>
      <c r="B447" s="1801">
        <v>2414</v>
      </c>
      <c r="C447" s="2014">
        <v>226153</v>
      </c>
      <c r="D447" s="1802" t="s">
        <v>15380</v>
      </c>
      <c r="E447" s="2014" t="s">
        <v>15381</v>
      </c>
      <c r="F447" s="2014" t="s">
        <v>262</v>
      </c>
      <c r="G447" s="2014" t="s">
        <v>141</v>
      </c>
      <c r="H447" s="2014" t="s">
        <v>3346</v>
      </c>
      <c r="I447" s="2172" t="s">
        <v>3974</v>
      </c>
      <c r="J447" s="2006" t="s">
        <v>31</v>
      </c>
      <c r="K447" s="2559" t="s">
        <v>7163</v>
      </c>
      <c r="L447" s="1807">
        <v>0.36458333333333331</v>
      </c>
      <c r="M447" s="1807">
        <v>0.59027777777777779</v>
      </c>
      <c r="N447" s="1801" t="s">
        <v>1063</v>
      </c>
      <c r="O447" s="1807">
        <v>0.3576388888888889</v>
      </c>
      <c r="P447" s="2477" t="s">
        <v>34</v>
      </c>
      <c r="Q447" s="2477" t="s">
        <v>34</v>
      </c>
      <c r="R447" s="2371" t="s">
        <v>35</v>
      </c>
      <c r="S447" s="2371" t="s">
        <v>35</v>
      </c>
      <c r="T447" s="1814" t="s">
        <v>36</v>
      </c>
      <c r="U447" s="1814" t="s">
        <v>37</v>
      </c>
      <c r="V447" s="2526">
        <f t="shared" si="7"/>
        <v>6.9444444444444198E-3</v>
      </c>
      <c r="W447" s="1801"/>
    </row>
    <row r="448" spans="1:23" s="1810" customFormat="1">
      <c r="A448" s="1801">
        <v>445</v>
      </c>
      <c r="B448" s="1801">
        <v>2423</v>
      </c>
      <c r="C448" s="2014">
        <v>232598</v>
      </c>
      <c r="D448" s="1801" t="s">
        <v>15380</v>
      </c>
      <c r="E448" s="2014" t="s">
        <v>13354</v>
      </c>
      <c r="F448" s="2014" t="s">
        <v>276</v>
      </c>
      <c r="G448" s="2014" t="s">
        <v>10747</v>
      </c>
      <c r="H448" s="2014" t="s">
        <v>3369</v>
      </c>
      <c r="I448" s="2172" t="s">
        <v>15382</v>
      </c>
      <c r="J448" s="2006" t="s">
        <v>31</v>
      </c>
      <c r="K448" s="2559" t="s">
        <v>439</v>
      </c>
      <c r="L448" s="1807">
        <v>0.35069444444444442</v>
      </c>
      <c r="M448" s="1807">
        <v>0.61111111111111116</v>
      </c>
      <c r="N448" s="1801" t="s">
        <v>1063</v>
      </c>
      <c r="O448" s="1807">
        <v>0.34375</v>
      </c>
      <c r="P448" s="2477" t="s">
        <v>34</v>
      </c>
      <c r="Q448" s="2477" t="s">
        <v>34</v>
      </c>
      <c r="R448" s="2371" t="s">
        <v>35</v>
      </c>
      <c r="S448" s="2371" t="s">
        <v>35</v>
      </c>
      <c r="T448" s="1814" t="s">
        <v>36</v>
      </c>
      <c r="U448" s="1814" t="s">
        <v>37</v>
      </c>
      <c r="V448" s="2526">
        <f t="shared" si="7"/>
        <v>6.9444444444444198E-3</v>
      </c>
      <c r="W448" s="1801"/>
    </row>
    <row r="449" spans="1:23" s="1810" customFormat="1">
      <c r="A449" s="1801">
        <v>446</v>
      </c>
      <c r="B449" s="1801">
        <v>4518</v>
      </c>
      <c r="C449" s="2014">
        <v>235727</v>
      </c>
      <c r="D449" s="1801" t="s">
        <v>15380</v>
      </c>
      <c r="E449" s="2014" t="s">
        <v>13906</v>
      </c>
      <c r="F449" s="2014" t="s">
        <v>518</v>
      </c>
      <c r="G449" s="2014" t="s">
        <v>401</v>
      </c>
      <c r="H449" s="2014" t="s">
        <v>237</v>
      </c>
      <c r="I449" s="2172" t="s">
        <v>15383</v>
      </c>
      <c r="J449" s="2006" t="s">
        <v>31</v>
      </c>
      <c r="K449" s="2559" t="s">
        <v>1042</v>
      </c>
      <c r="L449" s="1807">
        <v>0.33611111111111114</v>
      </c>
      <c r="M449" s="1807">
        <v>0.61111111111111116</v>
      </c>
      <c r="N449" s="1801" t="s">
        <v>1063</v>
      </c>
      <c r="O449" s="1807">
        <v>0.33333333333333331</v>
      </c>
      <c r="P449" s="2477" t="s">
        <v>34</v>
      </c>
      <c r="Q449" s="2477" t="s">
        <v>34</v>
      </c>
      <c r="R449" s="2371" t="s">
        <v>35</v>
      </c>
      <c r="S449" s="2371" t="s">
        <v>35</v>
      </c>
      <c r="T449" s="1814" t="s">
        <v>36</v>
      </c>
      <c r="U449" s="1814" t="s">
        <v>37</v>
      </c>
      <c r="V449" s="2526">
        <f t="shared" si="7"/>
        <v>2.7777777777778234E-3</v>
      </c>
      <c r="W449" s="1801"/>
    </row>
    <row r="450" spans="1:23" s="1810" customFormat="1">
      <c r="A450" s="1801">
        <v>447</v>
      </c>
      <c r="B450" s="1801">
        <v>4588</v>
      </c>
      <c r="C450" s="2014">
        <v>234881</v>
      </c>
      <c r="D450" s="1801" t="s">
        <v>15380</v>
      </c>
      <c r="E450" s="2014" t="s">
        <v>15384</v>
      </c>
      <c r="F450" s="2014" t="s">
        <v>748</v>
      </c>
      <c r="G450" s="2014" t="s">
        <v>15385</v>
      </c>
      <c r="H450" s="2014" t="s">
        <v>92</v>
      </c>
      <c r="I450" s="2014" t="s">
        <v>15386</v>
      </c>
      <c r="J450" s="2006" t="s">
        <v>31</v>
      </c>
      <c r="K450" s="2559" t="s">
        <v>8610</v>
      </c>
      <c r="L450" s="1807">
        <v>0.64027777777777772</v>
      </c>
      <c r="M450" s="1807">
        <v>0.72013888888888888</v>
      </c>
      <c r="N450" s="1801" t="s">
        <v>1063</v>
      </c>
      <c r="O450" s="1807">
        <v>0.63194444444444442</v>
      </c>
      <c r="P450" s="2477" t="s">
        <v>34</v>
      </c>
      <c r="Q450" s="2477" t="s">
        <v>34</v>
      </c>
      <c r="R450" s="2371" t="s">
        <v>35</v>
      </c>
      <c r="S450" s="2371" t="s">
        <v>35</v>
      </c>
      <c r="T450" s="1814" t="s">
        <v>36</v>
      </c>
      <c r="U450" s="1814" t="s">
        <v>37</v>
      </c>
      <c r="V450" s="2526">
        <f t="shared" si="7"/>
        <v>8.3333333333333037E-3</v>
      </c>
      <c r="W450" s="1801"/>
    </row>
    <row r="451" spans="1:23" s="1810" customFormat="1">
      <c r="A451" s="1801">
        <v>448</v>
      </c>
      <c r="B451" s="1801"/>
      <c r="C451" s="2014">
        <v>212661</v>
      </c>
      <c r="D451" s="1801" t="s">
        <v>15380</v>
      </c>
      <c r="E451" s="2014" t="s">
        <v>12880</v>
      </c>
      <c r="F451" s="2014" t="s">
        <v>932</v>
      </c>
      <c r="G451" s="2014" t="s">
        <v>15385</v>
      </c>
      <c r="H451" s="2014" t="s">
        <v>92</v>
      </c>
      <c r="I451" s="2014" t="s">
        <v>394</v>
      </c>
      <c r="J451" s="2006" t="s">
        <v>31</v>
      </c>
      <c r="K451" s="2559" t="s">
        <v>8084</v>
      </c>
      <c r="L451" s="1807">
        <v>0.22847222222222222</v>
      </c>
      <c r="M451" s="1807">
        <v>0.78333333333333333</v>
      </c>
      <c r="N451" s="1801" t="s">
        <v>1063</v>
      </c>
      <c r="O451" s="1807">
        <v>0.21875</v>
      </c>
      <c r="P451" s="2477" t="s">
        <v>34</v>
      </c>
      <c r="Q451" s="2477" t="s">
        <v>34</v>
      </c>
      <c r="R451" s="2371" t="s">
        <v>35</v>
      </c>
      <c r="S451" s="2371" t="s">
        <v>35</v>
      </c>
      <c r="T451" s="1814" t="s">
        <v>36</v>
      </c>
      <c r="U451" s="2372" t="s">
        <v>5672</v>
      </c>
      <c r="V451" s="2526">
        <f t="shared" si="7"/>
        <v>9.7222222222222154E-3</v>
      </c>
      <c r="W451" s="1801"/>
    </row>
    <row r="452" spans="1:23" s="1810" customFormat="1">
      <c r="A452" s="1801">
        <v>449</v>
      </c>
      <c r="B452" s="1801">
        <v>4526</v>
      </c>
      <c r="C452" s="2014">
        <v>235470</v>
      </c>
      <c r="D452" s="1801" t="s">
        <v>15380</v>
      </c>
      <c r="E452" s="2014" t="s">
        <v>9193</v>
      </c>
      <c r="F452" s="2014" t="s">
        <v>103</v>
      </c>
      <c r="G452" s="2014" t="s">
        <v>401</v>
      </c>
      <c r="H452" s="2014" t="s">
        <v>237</v>
      </c>
      <c r="I452" s="2172" t="s">
        <v>6252</v>
      </c>
      <c r="J452" s="2006" t="s">
        <v>31</v>
      </c>
      <c r="K452" s="2559" t="s">
        <v>761</v>
      </c>
      <c r="L452" s="1807">
        <v>0.4201388888888889</v>
      </c>
      <c r="M452" s="1807">
        <v>0.625</v>
      </c>
      <c r="N452" s="1801" t="s">
        <v>1063</v>
      </c>
      <c r="O452" s="1807">
        <v>0.41666666666666669</v>
      </c>
      <c r="P452" s="2477" t="s">
        <v>34</v>
      </c>
      <c r="Q452" s="2477" t="s">
        <v>34</v>
      </c>
      <c r="R452" s="2371" t="s">
        <v>35</v>
      </c>
      <c r="S452" s="2371" t="s">
        <v>35</v>
      </c>
      <c r="T452" s="1814" t="s">
        <v>36</v>
      </c>
      <c r="U452" s="1814" t="s">
        <v>37</v>
      </c>
      <c r="V452" s="2526">
        <f t="shared" si="7"/>
        <v>3.4722222222222099E-3</v>
      </c>
      <c r="W452" s="1801"/>
    </row>
    <row r="453" spans="1:23">
      <c r="A453" s="1801">
        <v>450</v>
      </c>
      <c r="B453" s="887"/>
      <c r="C453" s="2584">
        <v>10558</v>
      </c>
      <c r="D453" s="887" t="s">
        <v>15380</v>
      </c>
      <c r="E453" s="2584" t="s">
        <v>6720</v>
      </c>
      <c r="F453" s="2584" t="s">
        <v>162</v>
      </c>
      <c r="G453" s="2584" t="s">
        <v>5643</v>
      </c>
      <c r="H453" s="2584" t="s">
        <v>13122</v>
      </c>
      <c r="I453" s="2585" t="s">
        <v>11741</v>
      </c>
      <c r="J453" s="2242" t="s">
        <v>31</v>
      </c>
      <c r="K453" s="887"/>
      <c r="L453" s="887"/>
      <c r="M453" s="887"/>
      <c r="N453" s="1281" t="s">
        <v>367</v>
      </c>
      <c r="O453" s="887"/>
      <c r="P453" s="2365"/>
      <c r="Q453" s="2365"/>
      <c r="R453" s="887"/>
      <c r="S453" s="887"/>
      <c r="T453" s="887"/>
      <c r="U453" s="887"/>
      <c r="V453" s="2526"/>
      <c r="W453" s="887"/>
    </row>
    <row r="454" spans="1:23">
      <c r="A454" s="1801">
        <v>451</v>
      </c>
      <c r="B454" s="775"/>
      <c r="C454" s="1629">
        <v>215309</v>
      </c>
      <c r="D454" s="775" t="s">
        <v>15380</v>
      </c>
      <c r="E454" s="1629" t="s">
        <v>13356</v>
      </c>
      <c r="F454" s="1629" t="s">
        <v>253</v>
      </c>
      <c r="G454" s="1629" t="s">
        <v>5643</v>
      </c>
      <c r="H454" s="1629" t="s">
        <v>13122</v>
      </c>
      <c r="I454" s="2220" t="s">
        <v>14622</v>
      </c>
      <c r="J454" s="1500" t="s">
        <v>31</v>
      </c>
      <c r="K454" s="775"/>
      <c r="L454" s="775"/>
      <c r="M454" s="775"/>
      <c r="N454" s="1281" t="s">
        <v>367</v>
      </c>
      <c r="O454" s="775"/>
      <c r="P454" s="2365"/>
      <c r="Q454" s="2365"/>
      <c r="R454" s="775"/>
      <c r="S454" s="775"/>
      <c r="T454" s="775"/>
      <c r="U454" s="775"/>
      <c r="V454" s="2526"/>
      <c r="W454" s="775"/>
    </row>
    <row r="455" spans="1:23">
      <c r="A455" s="1801">
        <v>452</v>
      </c>
      <c r="B455" s="775"/>
      <c r="C455" s="1629">
        <v>40121</v>
      </c>
      <c r="D455" s="775" t="s">
        <v>15380</v>
      </c>
      <c r="E455" s="1629" t="s">
        <v>15387</v>
      </c>
      <c r="F455" s="1629" t="s">
        <v>819</v>
      </c>
      <c r="G455" s="1629" t="s">
        <v>69</v>
      </c>
      <c r="H455" s="1629" t="s">
        <v>13122</v>
      </c>
      <c r="I455" s="2220" t="s">
        <v>11335</v>
      </c>
      <c r="J455" s="1500" t="s">
        <v>31</v>
      </c>
      <c r="K455" s="775"/>
      <c r="L455" s="775"/>
      <c r="M455" s="775"/>
      <c r="N455" s="1281" t="s">
        <v>367</v>
      </c>
      <c r="O455" s="775"/>
      <c r="P455" s="2365"/>
      <c r="Q455" s="2365"/>
      <c r="R455" s="775"/>
      <c r="S455" s="775"/>
      <c r="T455" s="775"/>
      <c r="U455" s="775"/>
      <c r="V455" s="2526"/>
      <c r="W455" s="775"/>
    </row>
    <row r="456" spans="1:23">
      <c r="A456" s="1801">
        <v>453</v>
      </c>
      <c r="B456" s="775"/>
      <c r="C456" s="1629">
        <v>233950</v>
      </c>
      <c r="D456" s="775" t="s">
        <v>15380</v>
      </c>
      <c r="E456" s="1629" t="s">
        <v>15388</v>
      </c>
      <c r="F456" s="1629" t="s">
        <v>192</v>
      </c>
      <c r="G456" s="1629" t="s">
        <v>69</v>
      </c>
      <c r="H456" s="1629" t="s">
        <v>13122</v>
      </c>
      <c r="I456" s="2220" t="s">
        <v>11335</v>
      </c>
      <c r="J456" s="1500" t="s">
        <v>31</v>
      </c>
      <c r="K456" s="775"/>
      <c r="L456" s="775"/>
      <c r="M456" s="775"/>
      <c r="N456" s="1281" t="s">
        <v>367</v>
      </c>
      <c r="O456" s="775"/>
      <c r="P456" s="2365"/>
      <c r="Q456" s="2365"/>
      <c r="R456" s="775"/>
      <c r="S456" s="775"/>
      <c r="T456" s="775"/>
      <c r="U456" s="775"/>
      <c r="V456" s="2526"/>
      <c r="W456" s="775"/>
    </row>
    <row r="457" spans="1:23">
      <c r="A457" s="1801">
        <v>454</v>
      </c>
      <c r="B457" s="775"/>
      <c r="C457" s="1629">
        <v>207091</v>
      </c>
      <c r="D457" s="775" t="s">
        <v>15380</v>
      </c>
      <c r="E457" s="1629" t="s">
        <v>15389</v>
      </c>
      <c r="F457" s="1629" t="s">
        <v>228</v>
      </c>
      <c r="G457" s="1629" t="s">
        <v>69</v>
      </c>
      <c r="H457" s="1629" t="s">
        <v>13122</v>
      </c>
      <c r="I457" s="2220" t="s">
        <v>15390</v>
      </c>
      <c r="J457" s="1500" t="s">
        <v>31</v>
      </c>
      <c r="K457" s="775"/>
      <c r="L457" s="775"/>
      <c r="M457" s="775"/>
      <c r="N457" s="1281" t="s">
        <v>367</v>
      </c>
      <c r="O457" s="775"/>
      <c r="P457" s="2365"/>
      <c r="Q457" s="2365"/>
      <c r="R457" s="775"/>
      <c r="S457" s="775"/>
      <c r="T457" s="775"/>
      <c r="U457" s="775"/>
      <c r="V457" s="2526"/>
      <c r="W457" s="775"/>
    </row>
    <row r="458" spans="1:23" s="1810" customFormat="1">
      <c r="A458" s="1801">
        <v>455</v>
      </c>
      <c r="B458" s="1801">
        <v>3150</v>
      </c>
      <c r="C458" s="1823">
        <v>235126</v>
      </c>
      <c r="D458" s="1801" t="s">
        <v>15380</v>
      </c>
      <c r="E458" s="1823" t="s">
        <v>15391</v>
      </c>
      <c r="F458" s="1823" t="s">
        <v>467</v>
      </c>
      <c r="G458" s="1823" t="s">
        <v>5405</v>
      </c>
      <c r="H458" s="1823" t="s">
        <v>520</v>
      </c>
      <c r="I458" s="2076" t="s">
        <v>15392</v>
      </c>
      <c r="J458" s="1812" t="s">
        <v>31</v>
      </c>
      <c r="K458" s="2391" t="s">
        <v>398</v>
      </c>
      <c r="L458" s="1807">
        <v>0.62152777777777779</v>
      </c>
      <c r="M458" s="1807">
        <v>0.70138888888888884</v>
      </c>
      <c r="N458" s="1801" t="s">
        <v>1063</v>
      </c>
      <c r="O458" s="1807">
        <v>0.60416666666666663</v>
      </c>
      <c r="P458" s="2336" t="s">
        <v>34</v>
      </c>
      <c r="Q458" s="2336" t="s">
        <v>34</v>
      </c>
      <c r="R458" s="2371" t="s">
        <v>35</v>
      </c>
      <c r="S458" s="2371" t="s">
        <v>35</v>
      </c>
      <c r="T458" s="1814" t="s">
        <v>36</v>
      </c>
      <c r="U458" s="1814" t="s">
        <v>37</v>
      </c>
      <c r="V458" s="2526">
        <f t="shared" si="7"/>
        <v>1.736111111111116E-2</v>
      </c>
      <c r="W458" s="1801"/>
    </row>
    <row r="459" spans="1:23" s="1810" customFormat="1">
      <c r="A459" s="1801">
        <v>456</v>
      </c>
      <c r="B459" s="1801"/>
      <c r="C459" s="1823">
        <v>237106</v>
      </c>
      <c r="D459" s="1801" t="s">
        <v>15380</v>
      </c>
      <c r="E459" s="1823" t="s">
        <v>11493</v>
      </c>
      <c r="F459" s="1823" t="s">
        <v>2924</v>
      </c>
      <c r="G459" s="1823" t="s">
        <v>462</v>
      </c>
      <c r="H459" s="1823" t="s">
        <v>463</v>
      </c>
      <c r="I459" s="2076" t="s">
        <v>4152</v>
      </c>
      <c r="J459" s="1812" t="s">
        <v>31</v>
      </c>
      <c r="K459" s="2391" t="s">
        <v>5900</v>
      </c>
      <c r="L459" s="1807">
        <v>0.70208333333333328</v>
      </c>
      <c r="M459" s="1807">
        <v>0.77777777777777779</v>
      </c>
      <c r="N459" s="1801" t="s">
        <v>1063</v>
      </c>
      <c r="O459" s="1807">
        <v>0.69444444444444442</v>
      </c>
      <c r="P459" s="2336" t="s">
        <v>34</v>
      </c>
      <c r="Q459" s="2336" t="s">
        <v>34</v>
      </c>
      <c r="R459" s="2371" t="s">
        <v>35</v>
      </c>
      <c r="S459" s="2371" t="s">
        <v>35</v>
      </c>
      <c r="T459" s="1814" t="s">
        <v>36</v>
      </c>
      <c r="U459" s="2372" t="s">
        <v>5672</v>
      </c>
      <c r="V459" s="2526">
        <f t="shared" si="7"/>
        <v>7.6388888888888618E-3</v>
      </c>
      <c r="W459" s="1801"/>
    </row>
    <row r="460" spans="1:23" s="1810" customFormat="1">
      <c r="A460" s="1801">
        <v>457</v>
      </c>
      <c r="B460" s="1801">
        <v>4519</v>
      </c>
      <c r="C460" s="1823">
        <v>234842</v>
      </c>
      <c r="D460" s="1801" t="s">
        <v>15380</v>
      </c>
      <c r="E460" s="1823" t="s">
        <v>2540</v>
      </c>
      <c r="F460" s="1823" t="s">
        <v>400</v>
      </c>
      <c r="G460" s="1823" t="s">
        <v>617</v>
      </c>
      <c r="H460" s="1823" t="s">
        <v>463</v>
      </c>
      <c r="I460" s="2076" t="s">
        <v>1620</v>
      </c>
      <c r="J460" s="1812" t="s">
        <v>31</v>
      </c>
      <c r="K460" s="2391" t="s">
        <v>885</v>
      </c>
      <c r="L460" s="1807">
        <v>0.34861111111111109</v>
      </c>
      <c r="M460" s="1807">
        <v>0.50694444444444442</v>
      </c>
      <c r="N460" s="1801" t="s">
        <v>1063</v>
      </c>
      <c r="O460" s="1807">
        <v>0.34375</v>
      </c>
      <c r="P460" s="2336" t="s">
        <v>34</v>
      </c>
      <c r="Q460" s="2336" t="s">
        <v>34</v>
      </c>
      <c r="R460" s="2371" t="s">
        <v>35</v>
      </c>
      <c r="S460" s="2371" t="s">
        <v>35</v>
      </c>
      <c r="T460" s="1814" t="s">
        <v>36</v>
      </c>
      <c r="U460" s="1814" t="s">
        <v>37</v>
      </c>
      <c r="V460" s="2526">
        <f t="shared" si="7"/>
        <v>4.8611111111110938E-3</v>
      </c>
      <c r="W460" s="1801"/>
    </row>
    <row r="461" spans="1:23" s="1810" customFormat="1">
      <c r="A461" s="1801">
        <v>458</v>
      </c>
      <c r="B461" s="1801"/>
      <c r="C461" s="1823">
        <v>131695</v>
      </c>
      <c r="D461" s="1801" t="s">
        <v>15380</v>
      </c>
      <c r="E461" s="1823" t="s">
        <v>1120</v>
      </c>
      <c r="F461" s="1823" t="s">
        <v>74</v>
      </c>
      <c r="G461" s="1823" t="s">
        <v>617</v>
      </c>
      <c r="H461" s="1823" t="s">
        <v>463</v>
      </c>
      <c r="I461" s="2076" t="s">
        <v>13352</v>
      </c>
      <c r="J461" s="1812" t="s">
        <v>31</v>
      </c>
      <c r="K461" s="2391" t="s">
        <v>3654</v>
      </c>
      <c r="L461" s="1807">
        <v>0.5180555555555556</v>
      </c>
      <c r="M461" s="1807">
        <v>0.61111111111111116</v>
      </c>
      <c r="N461" s="1801" t="s">
        <v>1063</v>
      </c>
      <c r="O461" s="1807">
        <v>0.50694444444444442</v>
      </c>
      <c r="P461" s="2336" t="s">
        <v>34</v>
      </c>
      <c r="Q461" s="2336" t="s">
        <v>34</v>
      </c>
      <c r="R461" s="2371" t="s">
        <v>35</v>
      </c>
      <c r="S461" s="2371" t="s">
        <v>35</v>
      </c>
      <c r="T461" s="1814" t="s">
        <v>36</v>
      </c>
      <c r="U461" s="1814" t="s">
        <v>37</v>
      </c>
      <c r="V461" s="2526">
        <f t="shared" si="7"/>
        <v>1.1111111111111183E-2</v>
      </c>
      <c r="W461" s="1801"/>
    </row>
    <row r="462" spans="1:23" s="1810" customFormat="1">
      <c r="A462" s="1801">
        <v>459</v>
      </c>
      <c r="B462" s="1801">
        <v>4620</v>
      </c>
      <c r="C462" s="1823">
        <v>234076</v>
      </c>
      <c r="D462" s="1801" t="s">
        <v>15380</v>
      </c>
      <c r="E462" s="1823" t="s">
        <v>11153</v>
      </c>
      <c r="F462" s="1823" t="s">
        <v>115</v>
      </c>
      <c r="G462" s="1823" t="s">
        <v>617</v>
      </c>
      <c r="H462" s="1823" t="s">
        <v>463</v>
      </c>
      <c r="I462" s="2076" t="s">
        <v>11237</v>
      </c>
      <c r="J462" s="1812" t="s">
        <v>31</v>
      </c>
      <c r="K462" s="2391" t="s">
        <v>860</v>
      </c>
      <c r="L462" s="1807">
        <v>0.65972222222222221</v>
      </c>
      <c r="M462" s="1807">
        <v>0.81944444444444442</v>
      </c>
      <c r="N462" s="1801" t="s">
        <v>1063</v>
      </c>
      <c r="O462" s="1807">
        <v>0.64583333333333337</v>
      </c>
      <c r="P462" s="2336" t="s">
        <v>34</v>
      </c>
      <c r="Q462" s="2336" t="s">
        <v>34</v>
      </c>
      <c r="R462" s="2371" t="s">
        <v>35</v>
      </c>
      <c r="S462" s="2371" t="s">
        <v>35</v>
      </c>
      <c r="T462" s="1814" t="s">
        <v>36</v>
      </c>
      <c r="U462" s="1814" t="s">
        <v>37</v>
      </c>
      <c r="V462" s="2526">
        <f t="shared" si="7"/>
        <v>1.388888888888884E-2</v>
      </c>
      <c r="W462" s="1801"/>
    </row>
    <row r="463" spans="1:23" s="1810" customFormat="1">
      <c r="A463" s="1801">
        <v>460</v>
      </c>
      <c r="B463" s="1801">
        <v>2564</v>
      </c>
      <c r="C463" s="1823">
        <v>235085</v>
      </c>
      <c r="D463" s="1801" t="s">
        <v>15380</v>
      </c>
      <c r="E463" s="1823" t="s">
        <v>15393</v>
      </c>
      <c r="F463" s="1823" t="s">
        <v>74</v>
      </c>
      <c r="G463" s="1823" t="s">
        <v>10640</v>
      </c>
      <c r="H463" s="1823" t="s">
        <v>9120</v>
      </c>
      <c r="I463" s="2076" t="s">
        <v>11684</v>
      </c>
      <c r="J463" s="1812" t="s">
        <v>31</v>
      </c>
      <c r="K463" s="2391" t="s">
        <v>648</v>
      </c>
      <c r="L463" s="1807">
        <v>0.34166666666666667</v>
      </c>
      <c r="M463" s="1807">
        <v>0.84722222222222221</v>
      </c>
      <c r="N463" s="1801" t="s">
        <v>1063</v>
      </c>
      <c r="O463" s="1807">
        <v>0.33333333333333331</v>
      </c>
      <c r="P463" s="2336" t="s">
        <v>34</v>
      </c>
      <c r="Q463" s="2336" t="s">
        <v>34</v>
      </c>
      <c r="R463" s="2371" t="s">
        <v>35</v>
      </c>
      <c r="S463" s="2371" t="s">
        <v>35</v>
      </c>
      <c r="T463" s="1814" t="s">
        <v>36</v>
      </c>
      <c r="U463" s="1814" t="s">
        <v>37</v>
      </c>
      <c r="V463" s="2526">
        <f t="shared" si="7"/>
        <v>8.3333333333333592E-3</v>
      </c>
      <c r="W463" s="1801"/>
    </row>
    <row r="464" spans="1:23" s="1810" customFormat="1">
      <c r="A464" s="1801">
        <v>461</v>
      </c>
      <c r="B464" s="1801"/>
      <c r="C464" s="1823">
        <v>188535</v>
      </c>
      <c r="D464" s="1801" t="s">
        <v>15380</v>
      </c>
      <c r="E464" s="1823" t="s">
        <v>2830</v>
      </c>
      <c r="F464" s="1823" t="s">
        <v>602</v>
      </c>
      <c r="G464" s="1823" t="s">
        <v>47</v>
      </c>
      <c r="H464" s="1823" t="s">
        <v>10393</v>
      </c>
      <c r="I464" s="1823" t="s">
        <v>15394</v>
      </c>
      <c r="J464" s="1812" t="s">
        <v>31</v>
      </c>
      <c r="K464" s="2391" t="s">
        <v>12052</v>
      </c>
      <c r="L464" s="1807">
        <v>0.34236111111111112</v>
      </c>
      <c r="M464" s="1807">
        <v>0.40138888888888891</v>
      </c>
      <c r="N464" s="1801" t="s">
        <v>1063</v>
      </c>
      <c r="O464" s="1807">
        <v>0.33680555555555558</v>
      </c>
      <c r="P464" s="2336" t="s">
        <v>34</v>
      </c>
      <c r="Q464" s="2336" t="s">
        <v>34</v>
      </c>
      <c r="R464" s="1812" t="s">
        <v>36</v>
      </c>
      <c r="S464" s="1812" t="s">
        <v>35</v>
      </c>
      <c r="T464" s="1812" t="s">
        <v>36</v>
      </c>
      <c r="U464" s="1812" t="s">
        <v>33</v>
      </c>
      <c r="V464" s="2526">
        <f t="shared" si="7"/>
        <v>5.5555555555555358E-3</v>
      </c>
      <c r="W464" s="1801"/>
    </row>
    <row r="465" spans="1:23" s="1810" customFormat="1">
      <c r="A465" s="1801">
        <v>462</v>
      </c>
      <c r="B465" s="1801"/>
      <c r="C465" s="1823">
        <v>236224</v>
      </c>
      <c r="D465" s="1801" t="s">
        <v>15380</v>
      </c>
      <c r="E465" s="1823" t="s">
        <v>8525</v>
      </c>
      <c r="F465" s="1823" t="s">
        <v>479</v>
      </c>
      <c r="G465" s="1823" t="s">
        <v>47</v>
      </c>
      <c r="H465" s="1823" t="s">
        <v>10393</v>
      </c>
      <c r="I465" s="2076" t="s">
        <v>15395</v>
      </c>
      <c r="J465" s="1812" t="s">
        <v>31</v>
      </c>
      <c r="K465" s="2391" t="s">
        <v>43</v>
      </c>
      <c r="L465" s="1807">
        <v>0.4861111111111111</v>
      </c>
      <c r="M465" s="1807">
        <v>0.53125</v>
      </c>
      <c r="N465" s="1801" t="s">
        <v>1063</v>
      </c>
      <c r="O465" s="1807">
        <v>0.47916666666666669</v>
      </c>
      <c r="P465" s="2336" t="s">
        <v>34</v>
      </c>
      <c r="Q465" s="2336" t="s">
        <v>34</v>
      </c>
      <c r="R465" s="2371" t="s">
        <v>35</v>
      </c>
      <c r="S465" s="2371" t="s">
        <v>35</v>
      </c>
      <c r="T465" s="1814" t="s">
        <v>36</v>
      </c>
      <c r="U465" s="1814" t="s">
        <v>37</v>
      </c>
      <c r="V465" s="2526">
        <f t="shared" si="7"/>
        <v>6.9444444444444198E-3</v>
      </c>
      <c r="W465" s="1801"/>
    </row>
    <row r="466" spans="1:23" s="1810" customFormat="1">
      <c r="A466" s="1801">
        <v>463</v>
      </c>
      <c r="B466" s="1801"/>
      <c r="C466" s="1823">
        <v>129864</v>
      </c>
      <c r="D466" s="1801" t="s">
        <v>15380</v>
      </c>
      <c r="E466" s="1823" t="s">
        <v>5262</v>
      </c>
      <c r="F466" s="1823" t="s">
        <v>78</v>
      </c>
      <c r="G466" s="1823" t="s">
        <v>9210</v>
      </c>
      <c r="H466" s="1823" t="s">
        <v>389</v>
      </c>
      <c r="I466" s="1823" t="s">
        <v>5125</v>
      </c>
      <c r="J466" s="1812" t="s">
        <v>31</v>
      </c>
      <c r="K466" s="2391" t="s">
        <v>4533</v>
      </c>
      <c r="L466" s="1807">
        <v>0.53819444444444442</v>
      </c>
      <c r="M466" s="1807">
        <v>0.59722222222222221</v>
      </c>
      <c r="N466" s="1801" t="s">
        <v>1063</v>
      </c>
      <c r="O466" s="1807">
        <v>0.53125</v>
      </c>
      <c r="P466" s="2336" t="s">
        <v>34</v>
      </c>
      <c r="Q466" s="2336" t="s">
        <v>34</v>
      </c>
      <c r="R466" s="2371" t="s">
        <v>35</v>
      </c>
      <c r="S466" s="2371" t="s">
        <v>35</v>
      </c>
      <c r="T466" s="1814" t="s">
        <v>36</v>
      </c>
      <c r="U466" s="2372" t="s">
        <v>5672</v>
      </c>
      <c r="V466" s="2526">
        <f t="shared" si="7"/>
        <v>6.9444444444444198E-3</v>
      </c>
      <c r="W466" s="1801"/>
    </row>
    <row r="467" spans="1:23" s="1810" customFormat="1" ht="30.75">
      <c r="A467" s="1801">
        <v>464</v>
      </c>
      <c r="B467" s="1801">
        <v>4508</v>
      </c>
      <c r="C467" s="1805">
        <v>236315</v>
      </c>
      <c r="D467" s="1812" t="s">
        <v>15380</v>
      </c>
      <c r="E467" s="1805" t="s">
        <v>15396</v>
      </c>
      <c r="F467" s="1805" t="s">
        <v>68</v>
      </c>
      <c r="G467" s="1805" t="s">
        <v>47</v>
      </c>
      <c r="H467" s="1805" t="s">
        <v>10393</v>
      </c>
      <c r="I467" s="1811" t="s">
        <v>15397</v>
      </c>
      <c r="J467" s="1812" t="s">
        <v>31</v>
      </c>
      <c r="K467" s="2391" t="s">
        <v>180</v>
      </c>
      <c r="L467" s="1807">
        <v>0.72222222222222221</v>
      </c>
      <c r="M467" s="1807">
        <v>0.84722222222222221</v>
      </c>
      <c r="N467" s="1801" t="s">
        <v>1063</v>
      </c>
      <c r="O467" s="1807">
        <v>0.71527777777777779</v>
      </c>
      <c r="P467" s="2336" t="s">
        <v>34</v>
      </c>
      <c r="Q467" s="2336" t="s">
        <v>34</v>
      </c>
      <c r="R467" s="2371" t="s">
        <v>35</v>
      </c>
      <c r="S467" s="2371" t="s">
        <v>35</v>
      </c>
      <c r="T467" s="1814" t="s">
        <v>36</v>
      </c>
      <c r="U467" s="1814" t="s">
        <v>37</v>
      </c>
      <c r="V467" s="2526">
        <f t="shared" si="7"/>
        <v>6.9444444444444198E-3</v>
      </c>
      <c r="W467" s="1801"/>
    </row>
    <row r="468" spans="1:23" s="1810" customFormat="1" ht="30.75">
      <c r="A468" s="1801">
        <v>465</v>
      </c>
      <c r="B468" s="1801">
        <v>4513</v>
      </c>
      <c r="C468" s="1805">
        <v>234841</v>
      </c>
      <c r="D468" s="1812" t="s">
        <v>15380</v>
      </c>
      <c r="E468" s="1805" t="s">
        <v>15398</v>
      </c>
      <c r="F468" s="1805" t="s">
        <v>335</v>
      </c>
      <c r="G468" s="1805" t="s">
        <v>15399</v>
      </c>
      <c r="H468" s="1811" t="s">
        <v>13854</v>
      </c>
      <c r="I468" s="1805" t="s">
        <v>2008</v>
      </c>
      <c r="J468" s="1801" t="s">
        <v>188</v>
      </c>
      <c r="K468" s="2391" t="s">
        <v>12187</v>
      </c>
      <c r="L468" s="1807">
        <v>4.8611111111111112E-2</v>
      </c>
      <c r="M468" s="1807">
        <v>0.2361111111111111</v>
      </c>
      <c r="N468" s="1801" t="s">
        <v>1063</v>
      </c>
      <c r="O468" s="1807">
        <v>4.1666666666666664E-2</v>
      </c>
      <c r="P468" s="2336" t="s">
        <v>34</v>
      </c>
      <c r="Q468" s="2336" t="s">
        <v>34</v>
      </c>
      <c r="R468" s="1812" t="s">
        <v>36</v>
      </c>
      <c r="S468" s="1812" t="s">
        <v>35</v>
      </c>
      <c r="T468" s="1812" t="s">
        <v>36</v>
      </c>
      <c r="U468" s="1812" t="s">
        <v>33</v>
      </c>
      <c r="V468" s="2526">
        <f t="shared" si="7"/>
        <v>6.9444444444444475E-3</v>
      </c>
      <c r="W468" s="1801"/>
    </row>
    <row r="469" spans="1:23" s="1810" customFormat="1">
      <c r="A469" s="1801">
        <v>466</v>
      </c>
      <c r="B469" s="1801">
        <v>4635</v>
      </c>
      <c r="C469" s="1805">
        <v>235023</v>
      </c>
      <c r="D469" s="1812" t="s">
        <v>15380</v>
      </c>
      <c r="E469" s="1805" t="s">
        <v>15400</v>
      </c>
      <c r="F469" s="1805" t="s">
        <v>908</v>
      </c>
      <c r="G469" s="1805" t="s">
        <v>11467</v>
      </c>
      <c r="H469" s="1805" t="s">
        <v>41</v>
      </c>
      <c r="I469" s="1811" t="s">
        <v>15401</v>
      </c>
      <c r="J469" s="1812" t="s">
        <v>31</v>
      </c>
      <c r="K469" s="2391" t="s">
        <v>1078</v>
      </c>
      <c r="L469" s="1807">
        <v>0.35069444444444442</v>
      </c>
      <c r="M469" s="1807">
        <v>0.60069444444444442</v>
      </c>
      <c r="N469" s="1801" t="s">
        <v>1063</v>
      </c>
      <c r="O469" s="1807">
        <v>0.34375</v>
      </c>
      <c r="P469" s="2336" t="s">
        <v>34</v>
      </c>
      <c r="Q469" s="2336" t="s">
        <v>34</v>
      </c>
      <c r="R469" s="2371" t="s">
        <v>35</v>
      </c>
      <c r="S469" s="2371" t="s">
        <v>35</v>
      </c>
      <c r="T469" s="1814" t="s">
        <v>36</v>
      </c>
      <c r="U469" s="1814" t="s">
        <v>37</v>
      </c>
      <c r="V469" s="2526">
        <f t="shared" ref="V469:W532" si="8">L469-O469</f>
        <v>6.9444444444444198E-3</v>
      </c>
      <c r="W469" s="1801"/>
    </row>
    <row r="470" spans="1:23" s="1810" customFormat="1">
      <c r="A470" s="1801">
        <v>467</v>
      </c>
      <c r="B470" s="1801"/>
      <c r="C470" s="1805">
        <v>230538</v>
      </c>
      <c r="D470" s="1812" t="s">
        <v>15380</v>
      </c>
      <c r="E470" s="1805" t="s">
        <v>2074</v>
      </c>
      <c r="F470" s="1805" t="s">
        <v>647</v>
      </c>
      <c r="G470" s="1805" t="s">
        <v>11467</v>
      </c>
      <c r="H470" s="1805" t="s">
        <v>41</v>
      </c>
      <c r="I470" s="1811" t="s">
        <v>15402</v>
      </c>
      <c r="J470" s="1812" t="s">
        <v>31</v>
      </c>
      <c r="K470" s="2391" t="s">
        <v>329</v>
      </c>
      <c r="L470" s="1807">
        <v>0.60624999999999996</v>
      </c>
      <c r="M470" s="1807">
        <v>0.66666666666666663</v>
      </c>
      <c r="N470" s="1801" t="s">
        <v>1063</v>
      </c>
      <c r="O470" s="1807">
        <v>0.60069444444444442</v>
      </c>
      <c r="P470" s="2336" t="s">
        <v>34</v>
      </c>
      <c r="Q470" s="2336" t="s">
        <v>34</v>
      </c>
      <c r="R470" s="2371" t="s">
        <v>35</v>
      </c>
      <c r="S470" s="2371" t="s">
        <v>35</v>
      </c>
      <c r="T470" s="1814" t="s">
        <v>36</v>
      </c>
      <c r="U470" s="1814" t="s">
        <v>37</v>
      </c>
      <c r="V470" s="2526">
        <f t="shared" si="8"/>
        <v>5.5555555555555358E-3</v>
      </c>
      <c r="W470" s="1801"/>
    </row>
    <row r="471" spans="1:23" s="1810" customFormat="1">
      <c r="A471" s="1801">
        <v>468</v>
      </c>
      <c r="B471" s="1801">
        <v>4645</v>
      </c>
      <c r="C471" s="1805">
        <v>236641</v>
      </c>
      <c r="D471" s="1812" t="s">
        <v>15380</v>
      </c>
      <c r="E471" s="1805" t="s">
        <v>15403</v>
      </c>
      <c r="F471" s="1805" t="s">
        <v>647</v>
      </c>
      <c r="G471" s="1805" t="s">
        <v>11467</v>
      </c>
      <c r="H471" s="1805" t="s">
        <v>41</v>
      </c>
      <c r="I471" s="1811" t="s">
        <v>15404</v>
      </c>
      <c r="J471" s="1812" t="s">
        <v>31</v>
      </c>
      <c r="K471" s="2391" t="s">
        <v>43</v>
      </c>
      <c r="L471" s="1807">
        <v>0.67152777777777772</v>
      </c>
      <c r="M471" s="1807">
        <v>0.91666666666666663</v>
      </c>
      <c r="N471" s="1801" t="s">
        <v>1063</v>
      </c>
      <c r="O471" s="1807">
        <v>0.66666666666666663</v>
      </c>
      <c r="P471" s="2336" t="s">
        <v>34</v>
      </c>
      <c r="Q471" s="2336" t="s">
        <v>34</v>
      </c>
      <c r="R471" s="2371" t="s">
        <v>35</v>
      </c>
      <c r="S471" s="2371" t="s">
        <v>35</v>
      </c>
      <c r="T471" s="1814" t="s">
        <v>36</v>
      </c>
      <c r="U471" s="1814" t="s">
        <v>37</v>
      </c>
      <c r="V471" s="2526">
        <f t="shared" si="8"/>
        <v>4.8611111111110938E-3</v>
      </c>
      <c r="W471" s="1801"/>
    </row>
    <row r="472" spans="1:23" s="1810" customFormat="1">
      <c r="A472" s="1801">
        <v>469</v>
      </c>
      <c r="B472" s="1801">
        <v>2565</v>
      </c>
      <c r="C472" s="1805">
        <v>235258</v>
      </c>
      <c r="D472" s="1812" t="s">
        <v>15380</v>
      </c>
      <c r="E472" s="1805" t="s">
        <v>15405</v>
      </c>
      <c r="F472" s="1805" t="s">
        <v>703</v>
      </c>
      <c r="G472" s="1805" t="s">
        <v>10640</v>
      </c>
      <c r="H472" s="1805" t="s">
        <v>9120</v>
      </c>
      <c r="I472" s="1805" t="s">
        <v>6982</v>
      </c>
      <c r="J472" s="1812" t="s">
        <v>31</v>
      </c>
      <c r="K472" s="2399" t="s">
        <v>4395</v>
      </c>
      <c r="L472" s="1807">
        <v>0.34166666666666667</v>
      </c>
      <c r="M472" s="1807">
        <v>0.75</v>
      </c>
      <c r="N472" s="1801" t="s">
        <v>1063</v>
      </c>
      <c r="O472" s="1807">
        <v>0.33680555555555558</v>
      </c>
      <c r="P472" s="2336" t="s">
        <v>34</v>
      </c>
      <c r="Q472" s="2336" t="s">
        <v>34</v>
      </c>
      <c r="R472" s="1812" t="s">
        <v>36</v>
      </c>
      <c r="S472" s="1812" t="s">
        <v>35</v>
      </c>
      <c r="T472" s="1812" t="s">
        <v>36</v>
      </c>
      <c r="U472" s="1812" t="s">
        <v>33</v>
      </c>
      <c r="V472" s="2526">
        <f t="shared" si="8"/>
        <v>4.8611111111110938E-3</v>
      </c>
      <c r="W472" s="1801"/>
    </row>
    <row r="473" spans="1:23" s="1810" customFormat="1">
      <c r="A473" s="1801">
        <v>470</v>
      </c>
      <c r="B473" s="1801"/>
      <c r="C473" s="1805">
        <v>235138</v>
      </c>
      <c r="D473" s="1812" t="s">
        <v>15380</v>
      </c>
      <c r="E473" s="1805" t="s">
        <v>3510</v>
      </c>
      <c r="F473" s="1805" t="s">
        <v>3314</v>
      </c>
      <c r="G473" s="1805" t="s">
        <v>13630</v>
      </c>
      <c r="H473" s="1805" t="s">
        <v>92</v>
      </c>
      <c r="I473" s="1805" t="s">
        <v>105</v>
      </c>
      <c r="J473" s="1812" t="s">
        <v>31</v>
      </c>
      <c r="K473" s="2391" t="s">
        <v>651</v>
      </c>
      <c r="L473" s="1807">
        <v>0.79166666666666663</v>
      </c>
      <c r="M473" s="1807">
        <v>0.84027777777777779</v>
      </c>
      <c r="N473" s="1801" t="s">
        <v>1063</v>
      </c>
      <c r="O473" s="1807">
        <v>0.78472222222222221</v>
      </c>
      <c r="P473" s="2336" t="s">
        <v>34</v>
      </c>
      <c r="Q473" s="2336" t="s">
        <v>34</v>
      </c>
      <c r="R473" s="2371" t="s">
        <v>35</v>
      </c>
      <c r="S473" s="2371" t="s">
        <v>35</v>
      </c>
      <c r="T473" s="1814" t="s">
        <v>36</v>
      </c>
      <c r="U473" s="2372" t="s">
        <v>5672</v>
      </c>
      <c r="V473" s="2526">
        <f t="shared" si="8"/>
        <v>6.9444444444444198E-3</v>
      </c>
      <c r="W473" s="1801"/>
    </row>
    <row r="474" spans="1:23" s="1810" customFormat="1">
      <c r="A474" s="1801">
        <v>471</v>
      </c>
      <c r="B474" s="1801"/>
      <c r="C474" s="1805">
        <v>218492</v>
      </c>
      <c r="D474" s="1812" t="s">
        <v>15380</v>
      </c>
      <c r="E474" s="1805" t="s">
        <v>15406</v>
      </c>
      <c r="F474" s="1805" t="s">
        <v>1777</v>
      </c>
      <c r="G474" s="1805" t="s">
        <v>11002</v>
      </c>
      <c r="H474" s="1805" t="s">
        <v>29</v>
      </c>
      <c r="I474" s="1805" t="s">
        <v>128</v>
      </c>
      <c r="J474" s="1801" t="s">
        <v>188</v>
      </c>
      <c r="K474" s="2391" t="s">
        <v>465</v>
      </c>
      <c r="L474" s="1807">
        <v>0.51736111111111116</v>
      </c>
      <c r="M474" s="1807">
        <v>0.60416666666666663</v>
      </c>
      <c r="N474" s="1801" t="s">
        <v>1063</v>
      </c>
      <c r="O474" s="1807">
        <v>0.51041666666666663</v>
      </c>
      <c r="P474" s="2336" t="s">
        <v>34</v>
      </c>
      <c r="Q474" s="2336" t="s">
        <v>34</v>
      </c>
      <c r="R474" s="1812" t="s">
        <v>36</v>
      </c>
      <c r="S474" s="1812" t="s">
        <v>35</v>
      </c>
      <c r="T474" s="1812" t="s">
        <v>36</v>
      </c>
      <c r="U474" s="1812" t="s">
        <v>33</v>
      </c>
      <c r="V474" s="2526">
        <f t="shared" si="8"/>
        <v>6.9444444444445308E-3</v>
      </c>
      <c r="W474" s="1801"/>
    </row>
    <row r="475" spans="1:23" s="1810" customFormat="1">
      <c r="A475" s="1801">
        <v>472</v>
      </c>
      <c r="B475" s="1801">
        <v>4541</v>
      </c>
      <c r="C475" s="1805">
        <v>234131</v>
      </c>
      <c r="D475" s="1812" t="s">
        <v>15380</v>
      </c>
      <c r="E475" s="1805" t="s">
        <v>15407</v>
      </c>
      <c r="F475" s="1805" t="s">
        <v>204</v>
      </c>
      <c r="G475" s="1805" t="s">
        <v>214</v>
      </c>
      <c r="H475" s="1805" t="s">
        <v>215</v>
      </c>
      <c r="I475" s="1811" t="s">
        <v>15408</v>
      </c>
      <c r="J475" s="1812" t="s">
        <v>31</v>
      </c>
      <c r="K475" s="2391" t="s">
        <v>860</v>
      </c>
      <c r="L475" s="1807">
        <v>0.34652777777777777</v>
      </c>
      <c r="M475" s="1807">
        <v>0.43611111111111112</v>
      </c>
      <c r="N475" s="1801" t="s">
        <v>219</v>
      </c>
      <c r="O475" s="1807">
        <v>0.34027777777777779</v>
      </c>
      <c r="P475" s="2336" t="s">
        <v>34</v>
      </c>
      <c r="Q475" s="2336" t="s">
        <v>34</v>
      </c>
      <c r="R475" s="2371" t="s">
        <v>35</v>
      </c>
      <c r="S475" s="2371" t="s">
        <v>35</v>
      </c>
      <c r="T475" s="1814" t="s">
        <v>36</v>
      </c>
      <c r="U475" s="1814" t="s">
        <v>37</v>
      </c>
      <c r="V475" s="2526">
        <f t="shared" si="8"/>
        <v>6.2499999999999778E-3</v>
      </c>
      <c r="W475" s="1801"/>
    </row>
    <row r="476" spans="1:23" s="1810" customFormat="1" ht="30.75">
      <c r="A476" s="1801">
        <v>473</v>
      </c>
      <c r="B476" s="1801"/>
      <c r="C476" s="1805">
        <v>193299</v>
      </c>
      <c r="D476" s="1812" t="s">
        <v>15380</v>
      </c>
      <c r="E476" s="1805" t="s">
        <v>15409</v>
      </c>
      <c r="F476" s="1805" t="s">
        <v>2924</v>
      </c>
      <c r="G476" s="1805" t="s">
        <v>214</v>
      </c>
      <c r="H476" s="1805" t="s">
        <v>215</v>
      </c>
      <c r="I476" s="1811" t="s">
        <v>15410</v>
      </c>
      <c r="J476" s="1812" t="s">
        <v>31</v>
      </c>
      <c r="K476" s="2391" t="s">
        <v>4395</v>
      </c>
      <c r="L476" s="1807">
        <v>0.44027777777777777</v>
      </c>
      <c r="M476" s="1807">
        <v>0.48958333333333331</v>
      </c>
      <c r="N476" s="1801" t="s">
        <v>219</v>
      </c>
      <c r="O476" s="2715">
        <v>0.43402777777777779</v>
      </c>
      <c r="P476" s="2336" t="s">
        <v>34</v>
      </c>
      <c r="Q476" s="2336" t="s">
        <v>34</v>
      </c>
      <c r="R476" s="2371" t="s">
        <v>35</v>
      </c>
      <c r="S476" s="2371" t="s">
        <v>35</v>
      </c>
      <c r="T476" s="1814" t="s">
        <v>36</v>
      </c>
      <c r="U476" s="1814" t="s">
        <v>37</v>
      </c>
      <c r="V476" s="2526">
        <f t="shared" si="8"/>
        <v>6.2499999999999778E-3</v>
      </c>
      <c r="W476" s="1801"/>
    </row>
    <row r="477" spans="1:23" s="1810" customFormat="1">
      <c r="A477" s="1801">
        <v>474</v>
      </c>
      <c r="B477" s="1801"/>
      <c r="C477" s="1805">
        <v>206537</v>
      </c>
      <c r="D477" s="1812" t="s">
        <v>15380</v>
      </c>
      <c r="E477" s="1805" t="s">
        <v>15411</v>
      </c>
      <c r="F477" s="1805" t="s">
        <v>1719</v>
      </c>
      <c r="G477" s="1805" t="s">
        <v>214</v>
      </c>
      <c r="H477" s="1805" t="s">
        <v>215</v>
      </c>
      <c r="I477" s="1811" t="s">
        <v>15412</v>
      </c>
      <c r="J477" s="1812" t="s">
        <v>31</v>
      </c>
      <c r="K477" s="1802" t="s">
        <v>337</v>
      </c>
      <c r="L477" s="1807">
        <v>0.4909722222222222</v>
      </c>
      <c r="M477" s="1807">
        <v>0.54861111111111116</v>
      </c>
      <c r="N477" s="1801" t="s">
        <v>219</v>
      </c>
      <c r="O477" s="1807">
        <v>0.4826388888888889</v>
      </c>
      <c r="P477" s="2336" t="s">
        <v>34</v>
      </c>
      <c r="Q477" s="2336" t="s">
        <v>34</v>
      </c>
      <c r="R477" s="2371" t="s">
        <v>35</v>
      </c>
      <c r="S477" s="2371" t="s">
        <v>35</v>
      </c>
      <c r="T477" s="1814" t="s">
        <v>36</v>
      </c>
      <c r="U477" s="1814" t="s">
        <v>37</v>
      </c>
      <c r="V477" s="2526">
        <f t="shared" si="8"/>
        <v>8.3333333333333037E-3</v>
      </c>
      <c r="W477" s="1801"/>
    </row>
    <row r="478" spans="1:23" s="1810" customFormat="1">
      <c r="A478" s="1801">
        <v>475</v>
      </c>
      <c r="B478" s="1801">
        <v>2616</v>
      </c>
      <c r="C478" s="1805">
        <v>210416</v>
      </c>
      <c r="D478" s="1812" t="s">
        <v>15380</v>
      </c>
      <c r="E478" s="1805" t="s">
        <v>15413</v>
      </c>
      <c r="F478" s="1805" t="s">
        <v>467</v>
      </c>
      <c r="G478" s="1805" t="s">
        <v>2669</v>
      </c>
      <c r="H478" s="1805" t="s">
        <v>998</v>
      </c>
      <c r="I478" s="1811" t="s">
        <v>8162</v>
      </c>
      <c r="J478" s="1812" t="s">
        <v>31</v>
      </c>
      <c r="K478" s="1802" t="s">
        <v>4208</v>
      </c>
      <c r="L478" s="1807">
        <v>0.5625</v>
      </c>
      <c r="M478" s="1807">
        <v>0.69444444444444442</v>
      </c>
      <c r="N478" s="1801" t="s">
        <v>1063</v>
      </c>
      <c r="O478" s="1807">
        <v>0.55555555555555558</v>
      </c>
      <c r="P478" s="2336" t="s">
        <v>34</v>
      </c>
      <c r="Q478" s="2336" t="s">
        <v>34</v>
      </c>
      <c r="R478" s="2371" t="s">
        <v>35</v>
      </c>
      <c r="S478" s="2371" t="s">
        <v>35</v>
      </c>
      <c r="T478" s="1814" t="s">
        <v>36</v>
      </c>
      <c r="U478" s="1814" t="s">
        <v>37</v>
      </c>
      <c r="V478" s="2526">
        <f t="shared" si="8"/>
        <v>6.9444444444444198E-3</v>
      </c>
      <c r="W478" s="1801"/>
    </row>
    <row r="479" spans="1:23" s="1810" customFormat="1">
      <c r="A479" s="1801">
        <v>476</v>
      </c>
      <c r="B479" s="1801"/>
      <c r="C479" s="1805">
        <v>233551</v>
      </c>
      <c r="D479" s="1812" t="s">
        <v>15380</v>
      </c>
      <c r="E479" s="1805" t="s">
        <v>15414</v>
      </c>
      <c r="F479" s="1805" t="s">
        <v>3314</v>
      </c>
      <c r="G479" s="1805" t="s">
        <v>1553</v>
      </c>
      <c r="H479" s="1805" t="s">
        <v>947</v>
      </c>
      <c r="I479" s="1811" t="s">
        <v>15415</v>
      </c>
      <c r="J479" s="1812" t="s">
        <v>31</v>
      </c>
      <c r="K479" s="1802" t="s">
        <v>420</v>
      </c>
      <c r="L479" s="1807">
        <v>0.70486111111111116</v>
      </c>
      <c r="M479" s="1807">
        <v>0.75347222222222221</v>
      </c>
      <c r="N479" s="1801" t="s">
        <v>1063</v>
      </c>
      <c r="O479" s="1807">
        <v>0.69444444444444442</v>
      </c>
      <c r="P479" s="2336" t="s">
        <v>34</v>
      </c>
      <c r="Q479" s="2336" t="s">
        <v>34</v>
      </c>
      <c r="R479" s="2371" t="s">
        <v>35</v>
      </c>
      <c r="S479" s="2371" t="s">
        <v>35</v>
      </c>
      <c r="T479" s="1814" t="s">
        <v>36</v>
      </c>
      <c r="U479" s="1814" t="s">
        <v>37</v>
      </c>
      <c r="V479" s="2526">
        <f t="shared" si="8"/>
        <v>1.0416666666666741E-2</v>
      </c>
      <c r="W479" s="1801"/>
    </row>
    <row r="480" spans="1:23">
      <c r="A480" s="1801">
        <v>477</v>
      </c>
      <c r="B480" s="775"/>
      <c r="C480" s="1503">
        <v>237407</v>
      </c>
      <c r="D480" s="1500" t="s">
        <v>15380</v>
      </c>
      <c r="E480" s="1503" t="s">
        <v>15416</v>
      </c>
      <c r="F480" s="1503" t="s">
        <v>2382</v>
      </c>
      <c r="G480" s="1503" t="s">
        <v>11467</v>
      </c>
      <c r="H480" s="1503" t="s">
        <v>41</v>
      </c>
      <c r="I480" s="1503" t="s">
        <v>15417</v>
      </c>
      <c r="J480" s="775" t="s">
        <v>188</v>
      </c>
      <c r="K480" s="775"/>
      <c r="L480" s="1498">
        <v>0.81805555555555554</v>
      </c>
      <c r="M480" s="1498">
        <v>0.86111111111111116</v>
      </c>
      <c r="N480" s="1281" t="s">
        <v>367</v>
      </c>
      <c r="O480" s="775"/>
      <c r="P480" s="2550"/>
      <c r="Q480" s="2550"/>
      <c r="R480" s="775"/>
      <c r="S480" s="775"/>
      <c r="T480" s="775"/>
      <c r="U480" s="775"/>
      <c r="V480" s="2526"/>
      <c r="W480" s="775"/>
    </row>
    <row r="481" spans="1:23" s="1810" customFormat="1">
      <c r="A481" s="1801">
        <v>478</v>
      </c>
      <c r="B481" s="1801"/>
      <c r="C481" s="2014">
        <v>160922</v>
      </c>
      <c r="D481" s="1802" t="s">
        <v>15418</v>
      </c>
      <c r="E481" s="2014" t="s">
        <v>15419</v>
      </c>
      <c r="F481" s="2014" t="s">
        <v>253</v>
      </c>
      <c r="G481" s="2014" t="s">
        <v>98</v>
      </c>
      <c r="H481" s="2014" t="s">
        <v>99</v>
      </c>
      <c r="I481" s="2172" t="s">
        <v>15420</v>
      </c>
      <c r="J481" s="1812" t="s">
        <v>31</v>
      </c>
      <c r="K481" s="2631" t="s">
        <v>3850</v>
      </c>
      <c r="L481" s="1807">
        <v>0.36458333333333331</v>
      </c>
      <c r="M481" s="1807">
        <v>0.45694444444444443</v>
      </c>
      <c r="N481" s="1801" t="s">
        <v>1063</v>
      </c>
      <c r="O481" s="1807">
        <v>0.35416666666666669</v>
      </c>
      <c r="P481" s="2336" t="s">
        <v>34</v>
      </c>
      <c r="Q481" s="2336" t="s">
        <v>34</v>
      </c>
      <c r="R481" s="2371" t="s">
        <v>35</v>
      </c>
      <c r="S481" s="2371" t="s">
        <v>35</v>
      </c>
      <c r="T481" s="1814" t="s">
        <v>36</v>
      </c>
      <c r="U481" s="1814" t="s">
        <v>37</v>
      </c>
      <c r="V481" s="2526">
        <f t="shared" si="8"/>
        <v>1.041666666666663E-2</v>
      </c>
      <c r="W481" s="1801"/>
    </row>
    <row r="482" spans="1:23" s="1810" customFormat="1">
      <c r="A482" s="1801">
        <v>479</v>
      </c>
      <c r="B482" s="1890">
        <v>4618</v>
      </c>
      <c r="C482" s="2014">
        <v>233996</v>
      </c>
      <c r="D482" s="1890" t="s">
        <v>15418</v>
      </c>
      <c r="E482" s="2014" t="s">
        <v>5172</v>
      </c>
      <c r="F482" s="2014" t="s">
        <v>341</v>
      </c>
      <c r="G482" s="2014" t="s">
        <v>7175</v>
      </c>
      <c r="H482" s="2014" t="s">
        <v>463</v>
      </c>
      <c r="I482" s="2172" t="s">
        <v>11376</v>
      </c>
      <c r="J482" s="2006" t="s">
        <v>31</v>
      </c>
      <c r="K482" s="2631" t="s">
        <v>366</v>
      </c>
      <c r="L482" s="1892">
        <v>0.36180555555555555</v>
      </c>
      <c r="M482" s="1892">
        <v>0.60416666666666663</v>
      </c>
      <c r="N482" s="1801" t="s">
        <v>1063</v>
      </c>
      <c r="O482" s="1892">
        <v>0.34722222222222221</v>
      </c>
      <c r="P482" s="2336" t="s">
        <v>34</v>
      </c>
      <c r="Q482" s="2336" t="s">
        <v>34</v>
      </c>
      <c r="R482" s="1812" t="s">
        <v>36</v>
      </c>
      <c r="S482" s="1812" t="s">
        <v>35</v>
      </c>
      <c r="T482" s="1812" t="s">
        <v>36</v>
      </c>
      <c r="U482" s="1812" t="s">
        <v>33</v>
      </c>
      <c r="V482" s="2526">
        <f t="shared" si="8"/>
        <v>1.4583333333333337E-2</v>
      </c>
      <c r="W482" s="1890"/>
    </row>
    <row r="483" spans="1:23" s="1810" customFormat="1">
      <c r="A483" s="1801">
        <v>480</v>
      </c>
      <c r="B483" s="1801"/>
      <c r="C483" s="2014">
        <v>236335</v>
      </c>
      <c r="D483" s="1801" t="s">
        <v>15418</v>
      </c>
      <c r="E483" s="2014" t="s">
        <v>15421</v>
      </c>
      <c r="F483" s="2014" t="s">
        <v>3743</v>
      </c>
      <c r="G483" s="2014" t="s">
        <v>401</v>
      </c>
      <c r="H483" s="2014" t="s">
        <v>237</v>
      </c>
      <c r="I483" s="2172" t="s">
        <v>12759</v>
      </c>
      <c r="J483" s="1812" t="s">
        <v>31</v>
      </c>
      <c r="K483" s="2631" t="s">
        <v>3854</v>
      </c>
      <c r="L483" s="1807">
        <v>0.34722222222222221</v>
      </c>
      <c r="M483" s="1807">
        <v>0.61458333333333337</v>
      </c>
      <c r="N483" s="1801" t="s">
        <v>1063</v>
      </c>
      <c r="O483" s="1807">
        <v>0.33680555555555558</v>
      </c>
      <c r="P483" s="2336" t="s">
        <v>34</v>
      </c>
      <c r="Q483" s="2336" t="s">
        <v>34</v>
      </c>
      <c r="R483" s="2371" t="s">
        <v>35</v>
      </c>
      <c r="S483" s="2371" t="s">
        <v>35</v>
      </c>
      <c r="T483" s="1814" t="s">
        <v>36</v>
      </c>
      <c r="U483" s="1814" t="s">
        <v>37</v>
      </c>
      <c r="V483" s="2526">
        <f t="shared" si="8"/>
        <v>1.041666666666663E-2</v>
      </c>
      <c r="W483" s="1801"/>
    </row>
    <row r="484" spans="1:23">
      <c r="A484" s="1801">
        <v>481</v>
      </c>
      <c r="B484" s="775"/>
      <c r="C484" s="2350">
        <v>73965</v>
      </c>
      <c r="D484" s="775" t="s">
        <v>15418</v>
      </c>
      <c r="E484" s="2350" t="s">
        <v>15422</v>
      </c>
      <c r="F484" s="2350" t="s">
        <v>475</v>
      </c>
      <c r="G484" s="2350" t="s">
        <v>69</v>
      </c>
      <c r="H484" s="2350" t="s">
        <v>4463</v>
      </c>
      <c r="I484" s="2352" t="s">
        <v>15423</v>
      </c>
      <c r="J484" s="1500" t="s">
        <v>31</v>
      </c>
      <c r="K484" s="775"/>
      <c r="L484" s="1498">
        <v>0.38263888888888886</v>
      </c>
      <c r="M484" s="1498">
        <v>0.41319444444444442</v>
      </c>
      <c r="N484" s="1281" t="s">
        <v>367</v>
      </c>
      <c r="O484" s="775"/>
      <c r="P484" s="2365"/>
      <c r="Q484" s="2365"/>
      <c r="R484" s="775"/>
      <c r="S484" s="775"/>
      <c r="T484" s="775"/>
      <c r="U484" s="775"/>
      <c r="V484" s="904"/>
      <c r="W484" s="775"/>
    </row>
    <row r="485" spans="1:23">
      <c r="A485" s="1801">
        <v>482</v>
      </c>
      <c r="B485" s="775"/>
      <c r="C485" s="2350">
        <v>132306</v>
      </c>
      <c r="D485" s="775" t="s">
        <v>15418</v>
      </c>
      <c r="E485" s="2350" t="s">
        <v>15424</v>
      </c>
      <c r="F485" s="2350" t="s">
        <v>819</v>
      </c>
      <c r="G485" s="2350" t="s">
        <v>183</v>
      </c>
      <c r="H485" s="2350" t="s">
        <v>4463</v>
      </c>
      <c r="I485" s="2352" t="s">
        <v>15423</v>
      </c>
      <c r="J485" s="1500" t="s">
        <v>31</v>
      </c>
      <c r="K485" s="775"/>
      <c r="L485" s="1498">
        <v>0.41388888888888886</v>
      </c>
      <c r="M485" s="1498">
        <v>0.4375</v>
      </c>
      <c r="N485" s="1281" t="s">
        <v>367</v>
      </c>
      <c r="O485" s="775"/>
      <c r="P485" s="2365"/>
      <c r="Q485" s="2365"/>
      <c r="R485" s="775"/>
      <c r="S485" s="775"/>
      <c r="T485" s="775"/>
      <c r="U485" s="775"/>
      <c r="V485" s="904"/>
      <c r="W485" s="775"/>
    </row>
    <row r="486" spans="1:23">
      <c r="A486" s="1801">
        <v>483</v>
      </c>
      <c r="B486" s="775">
        <v>2625</v>
      </c>
      <c r="C486" s="2350">
        <v>2138</v>
      </c>
      <c r="D486" s="775" t="s">
        <v>15418</v>
      </c>
      <c r="E486" s="2350" t="s">
        <v>15425</v>
      </c>
      <c r="F486" s="2350" t="s">
        <v>2535</v>
      </c>
      <c r="G486" s="2350" t="s">
        <v>183</v>
      </c>
      <c r="H486" s="2350" t="s">
        <v>4463</v>
      </c>
      <c r="I486" s="2352" t="s">
        <v>14862</v>
      </c>
      <c r="J486" s="1500" t="s">
        <v>31</v>
      </c>
      <c r="K486" s="775"/>
      <c r="L486" s="1498">
        <v>0.43888888888888888</v>
      </c>
      <c r="M486" s="1498">
        <v>0.46944444444444444</v>
      </c>
      <c r="N486" s="1281" t="s">
        <v>367</v>
      </c>
      <c r="O486" s="775"/>
      <c r="P486" s="2365"/>
      <c r="Q486" s="2365"/>
      <c r="R486" s="775"/>
      <c r="S486" s="775"/>
      <c r="T486" s="775"/>
      <c r="U486" s="775"/>
      <c r="V486" s="904"/>
      <c r="W486" s="775"/>
    </row>
    <row r="487" spans="1:23" s="2223" customFormat="1">
      <c r="A487" s="1801">
        <v>484</v>
      </c>
      <c r="B487" s="1812">
        <v>4564</v>
      </c>
      <c r="C487" s="1997">
        <v>236210</v>
      </c>
      <c r="D487" s="1812" t="s">
        <v>15418</v>
      </c>
      <c r="E487" s="1997" t="s">
        <v>15426</v>
      </c>
      <c r="F487" s="1997" t="s">
        <v>149</v>
      </c>
      <c r="G487" s="1997" t="s">
        <v>14526</v>
      </c>
      <c r="H487" s="1997" t="s">
        <v>48</v>
      </c>
      <c r="I487" s="1999" t="s">
        <v>655</v>
      </c>
      <c r="J487" s="1812" t="s">
        <v>31</v>
      </c>
      <c r="K487" s="1885" t="s">
        <v>168</v>
      </c>
      <c r="L487" s="2055">
        <v>0.35069444444444442</v>
      </c>
      <c r="M487" s="2055">
        <v>0.52430555555555558</v>
      </c>
      <c r="N487" s="1812" t="s">
        <v>1063</v>
      </c>
      <c r="O487" s="2055">
        <v>0.34027777777777779</v>
      </c>
      <c r="P487" s="2336" t="s">
        <v>34</v>
      </c>
      <c r="Q487" s="2336" t="s">
        <v>34</v>
      </c>
      <c r="R487" s="2780" t="s">
        <v>35</v>
      </c>
      <c r="S487" s="2780" t="s">
        <v>35</v>
      </c>
      <c r="T487" s="2602" t="s">
        <v>36</v>
      </c>
      <c r="U487" s="2602" t="s">
        <v>37</v>
      </c>
      <c r="V487" s="2588">
        <f t="shared" si="8"/>
        <v>1.041666666666663E-2</v>
      </c>
      <c r="W487" s="1812"/>
    </row>
    <row r="488" spans="1:23" s="2223" customFormat="1">
      <c r="A488" s="1801">
        <v>485</v>
      </c>
      <c r="B488" s="1812">
        <v>4631</v>
      </c>
      <c r="C488" s="1997">
        <v>237606</v>
      </c>
      <c r="D488" s="1812" t="s">
        <v>15418</v>
      </c>
      <c r="E488" s="1997" t="s">
        <v>15427</v>
      </c>
      <c r="F488" s="1997" t="s">
        <v>428</v>
      </c>
      <c r="G488" s="1997" t="s">
        <v>14526</v>
      </c>
      <c r="H488" s="1997" t="s">
        <v>48</v>
      </c>
      <c r="I488" s="1999" t="s">
        <v>15428</v>
      </c>
      <c r="J488" s="1812" t="s">
        <v>31</v>
      </c>
      <c r="K488" s="1885" t="s">
        <v>56</v>
      </c>
      <c r="L488" s="2055">
        <v>0.53819444444444442</v>
      </c>
      <c r="M488" s="2055">
        <v>0.64930555555555558</v>
      </c>
      <c r="N488" s="1812" t="s">
        <v>1063</v>
      </c>
      <c r="O488" s="2055">
        <v>0.52083333333333337</v>
      </c>
      <c r="P488" s="2336" t="s">
        <v>34</v>
      </c>
      <c r="Q488" s="2336" t="s">
        <v>34</v>
      </c>
      <c r="R488" s="2780" t="s">
        <v>35</v>
      </c>
      <c r="S488" s="2780" t="s">
        <v>35</v>
      </c>
      <c r="T488" s="2602" t="s">
        <v>36</v>
      </c>
      <c r="U488" s="2602" t="s">
        <v>37</v>
      </c>
      <c r="V488" s="2588">
        <f t="shared" si="8"/>
        <v>1.7361111111111049E-2</v>
      </c>
      <c r="W488" s="1812"/>
    </row>
    <row r="489" spans="1:23" s="2223" customFormat="1" ht="30.75">
      <c r="A489" s="1801">
        <v>486</v>
      </c>
      <c r="B489" s="1812">
        <v>2566</v>
      </c>
      <c r="C489" s="1997">
        <v>1532</v>
      </c>
      <c r="D489" s="1812" t="s">
        <v>15418</v>
      </c>
      <c r="E489" s="1997" t="s">
        <v>15429</v>
      </c>
      <c r="F489" s="1997" t="s">
        <v>376</v>
      </c>
      <c r="G489" s="1997" t="s">
        <v>15430</v>
      </c>
      <c r="H489" s="1997" t="s">
        <v>48</v>
      </c>
      <c r="I489" s="1999" t="s">
        <v>15431</v>
      </c>
      <c r="J489" s="1812" t="s">
        <v>31</v>
      </c>
      <c r="K489" s="1885" t="s">
        <v>3516</v>
      </c>
      <c r="L489" s="2055">
        <v>0.67013888888888884</v>
      </c>
      <c r="M489" s="2055">
        <v>0.82986111111111116</v>
      </c>
      <c r="N489" s="1812" t="s">
        <v>1063</v>
      </c>
      <c r="O489" s="2055">
        <v>0.66666666666666663</v>
      </c>
      <c r="P489" s="2336" t="s">
        <v>34</v>
      </c>
      <c r="Q489" s="2336" t="s">
        <v>34</v>
      </c>
      <c r="R489" s="2780" t="s">
        <v>35</v>
      </c>
      <c r="S489" s="2780" t="s">
        <v>35</v>
      </c>
      <c r="T489" s="2602" t="s">
        <v>36</v>
      </c>
      <c r="U489" s="2602" t="s">
        <v>37</v>
      </c>
      <c r="V489" s="2588">
        <f t="shared" si="8"/>
        <v>3.4722222222222099E-3</v>
      </c>
      <c r="W489" s="1812"/>
    </row>
    <row r="490" spans="1:23" s="2223" customFormat="1" ht="30.75">
      <c r="A490" s="1801">
        <v>487</v>
      </c>
      <c r="B490" s="1812">
        <v>2116</v>
      </c>
      <c r="C490" s="1997">
        <v>221984</v>
      </c>
      <c r="D490" s="1812" t="s">
        <v>15418</v>
      </c>
      <c r="E490" s="1997" t="s">
        <v>15432</v>
      </c>
      <c r="F490" s="1997" t="s">
        <v>804</v>
      </c>
      <c r="G490" s="1999" t="s">
        <v>15192</v>
      </c>
      <c r="H490" s="1997" t="s">
        <v>215</v>
      </c>
      <c r="I490" s="1999" t="s">
        <v>1659</v>
      </c>
      <c r="J490" s="1812" t="s">
        <v>31</v>
      </c>
      <c r="K490" s="1885" t="s">
        <v>337</v>
      </c>
      <c r="L490" s="2055">
        <v>0.34583333333333333</v>
      </c>
      <c r="M490" s="2055">
        <v>0.58680555555555558</v>
      </c>
      <c r="N490" s="1812" t="s">
        <v>219</v>
      </c>
      <c r="O490" s="2055">
        <v>0.33680555555555558</v>
      </c>
      <c r="P490" s="2336" t="s">
        <v>34</v>
      </c>
      <c r="Q490" s="2336" t="s">
        <v>34</v>
      </c>
      <c r="R490" s="2780" t="s">
        <v>35</v>
      </c>
      <c r="S490" s="2780" t="s">
        <v>35</v>
      </c>
      <c r="T490" s="2602" t="s">
        <v>36</v>
      </c>
      <c r="U490" s="2602" t="s">
        <v>545</v>
      </c>
      <c r="V490" s="2588">
        <f t="shared" si="8"/>
        <v>9.0277777777777457E-3</v>
      </c>
      <c r="W490" s="1812"/>
    </row>
    <row r="491" spans="1:23" s="2223" customFormat="1">
      <c r="A491" s="1801">
        <v>488</v>
      </c>
      <c r="B491" s="1812">
        <v>4516</v>
      </c>
      <c r="C491" s="1997">
        <v>237618</v>
      </c>
      <c r="D491" s="1812" t="s">
        <v>15418</v>
      </c>
      <c r="E491" s="1997" t="s">
        <v>15433</v>
      </c>
      <c r="F491" s="1997" t="s">
        <v>428</v>
      </c>
      <c r="G491" s="1997" t="s">
        <v>13602</v>
      </c>
      <c r="H491" s="1997" t="s">
        <v>92</v>
      </c>
      <c r="I491" s="1999" t="s">
        <v>4758</v>
      </c>
      <c r="J491" s="1812" t="s">
        <v>94</v>
      </c>
      <c r="K491" s="1885" t="s">
        <v>1008</v>
      </c>
      <c r="L491" s="2055">
        <v>0.61458333333333337</v>
      </c>
      <c r="M491" s="2055">
        <v>0.64583333333333337</v>
      </c>
      <c r="N491" s="1812" t="s">
        <v>1063</v>
      </c>
      <c r="O491" s="2055">
        <v>0.60416666666666663</v>
      </c>
      <c r="P491" s="2336" t="s">
        <v>34</v>
      </c>
      <c r="Q491" s="2336" t="s">
        <v>34</v>
      </c>
      <c r="R491" s="2780" t="s">
        <v>35</v>
      </c>
      <c r="S491" s="2780" t="s">
        <v>35</v>
      </c>
      <c r="T491" s="2602" t="s">
        <v>36</v>
      </c>
      <c r="U491" s="2602" t="s">
        <v>37</v>
      </c>
      <c r="V491" s="2588">
        <f t="shared" si="8"/>
        <v>1.0416666666666741E-2</v>
      </c>
      <c r="W491" s="1812"/>
    </row>
    <row r="492" spans="1:23" s="2223" customFormat="1" ht="30.75">
      <c r="A492" s="1801">
        <v>489</v>
      </c>
      <c r="B492" s="1812">
        <v>4609</v>
      </c>
      <c r="C492" s="1997">
        <v>236750</v>
      </c>
      <c r="D492" s="1812" t="s">
        <v>15418</v>
      </c>
      <c r="E492" s="1997" t="s">
        <v>15434</v>
      </c>
      <c r="F492" s="1997" t="s">
        <v>587</v>
      </c>
      <c r="G492" s="1997" t="s">
        <v>13630</v>
      </c>
      <c r="H492" s="1997" t="s">
        <v>92</v>
      </c>
      <c r="I492" s="1999" t="s">
        <v>15435</v>
      </c>
      <c r="J492" s="1812" t="s">
        <v>31</v>
      </c>
      <c r="K492" s="1885" t="s">
        <v>366</v>
      </c>
      <c r="L492" s="2055">
        <v>0.65486111111111112</v>
      </c>
      <c r="M492" s="2055">
        <v>0.6875</v>
      </c>
      <c r="N492" s="1812" t="s">
        <v>1063</v>
      </c>
      <c r="O492" s="2055">
        <v>0.64583333333333337</v>
      </c>
      <c r="P492" s="2336" t="s">
        <v>34</v>
      </c>
      <c r="Q492" s="2336" t="s">
        <v>34</v>
      </c>
      <c r="R492" s="2780" t="s">
        <v>35</v>
      </c>
      <c r="S492" s="2780" t="s">
        <v>35</v>
      </c>
      <c r="T492" s="2602" t="s">
        <v>36</v>
      </c>
      <c r="U492" s="2602" t="s">
        <v>37</v>
      </c>
      <c r="V492" s="2588">
        <f t="shared" si="8"/>
        <v>9.0277777777777457E-3</v>
      </c>
      <c r="W492" s="1812"/>
    </row>
    <row r="493" spans="1:23" s="2223" customFormat="1">
      <c r="A493" s="1801">
        <v>490</v>
      </c>
      <c r="B493" s="1812"/>
      <c r="C493" s="1997">
        <v>216519</v>
      </c>
      <c r="D493" s="1812" t="s">
        <v>15418</v>
      </c>
      <c r="E493" s="1997" t="s">
        <v>15436</v>
      </c>
      <c r="F493" s="1997" t="s">
        <v>149</v>
      </c>
      <c r="G493" s="1997" t="s">
        <v>10420</v>
      </c>
      <c r="H493" s="1997" t="s">
        <v>29</v>
      </c>
      <c r="I493" s="1999" t="s">
        <v>128</v>
      </c>
      <c r="J493" s="1812" t="s">
        <v>188</v>
      </c>
      <c r="K493" s="1885" t="s">
        <v>398</v>
      </c>
      <c r="L493" s="2055">
        <v>0.72638888888888886</v>
      </c>
      <c r="M493" s="2055">
        <v>0.79166666666666663</v>
      </c>
      <c r="N493" s="1812" t="s">
        <v>1063</v>
      </c>
      <c r="O493" s="2055">
        <v>0.71875</v>
      </c>
      <c r="P493" s="2336" t="s">
        <v>34</v>
      </c>
      <c r="Q493" s="2336" t="s">
        <v>34</v>
      </c>
      <c r="R493" s="2780" t="s">
        <v>35</v>
      </c>
      <c r="S493" s="2780" t="s">
        <v>35</v>
      </c>
      <c r="T493" s="2602" t="s">
        <v>36</v>
      </c>
      <c r="U493" s="2602" t="s">
        <v>37</v>
      </c>
      <c r="V493" s="2588">
        <f t="shared" si="8"/>
        <v>7.6388888888888618E-3</v>
      </c>
      <c r="W493" s="1812"/>
    </row>
    <row r="494" spans="1:23" s="2223" customFormat="1">
      <c r="A494" s="1801">
        <v>491</v>
      </c>
      <c r="B494" s="1812">
        <v>2109</v>
      </c>
      <c r="C494" s="1997">
        <v>237705</v>
      </c>
      <c r="D494" s="1812" t="s">
        <v>15418</v>
      </c>
      <c r="E494" s="1997" t="s">
        <v>15437</v>
      </c>
      <c r="F494" s="1997" t="s">
        <v>3314</v>
      </c>
      <c r="G494" s="1997" t="s">
        <v>214</v>
      </c>
      <c r="H494" s="1997" t="s">
        <v>215</v>
      </c>
      <c r="I494" s="1997" t="s">
        <v>15438</v>
      </c>
      <c r="J494" s="1812" t="s">
        <v>188</v>
      </c>
      <c r="K494" s="1885" t="s">
        <v>651</v>
      </c>
      <c r="L494" s="2055">
        <v>0.89236111111111116</v>
      </c>
      <c r="M494" s="2055">
        <v>0</v>
      </c>
      <c r="N494" s="1812" t="s">
        <v>1063</v>
      </c>
      <c r="O494" s="2055">
        <v>0.88194444444444442</v>
      </c>
      <c r="P494" s="2336" t="s">
        <v>34</v>
      </c>
      <c r="Q494" s="2336" t="s">
        <v>34</v>
      </c>
      <c r="R494" s="2780" t="s">
        <v>35</v>
      </c>
      <c r="S494" s="2780" t="s">
        <v>35</v>
      </c>
      <c r="T494" s="2602" t="s">
        <v>36</v>
      </c>
      <c r="U494" s="2602" t="s">
        <v>37</v>
      </c>
      <c r="V494" s="2588">
        <f t="shared" si="8"/>
        <v>1.0416666666666741E-2</v>
      </c>
      <c r="W494" s="1812"/>
    </row>
    <row r="495" spans="1:23" s="2223" customFormat="1" ht="30.75">
      <c r="A495" s="1801">
        <v>492</v>
      </c>
      <c r="B495" s="1812"/>
      <c r="C495" s="1997">
        <v>236571</v>
      </c>
      <c r="D495" s="1812" t="s">
        <v>15418</v>
      </c>
      <c r="E495" s="1997" t="s">
        <v>15439</v>
      </c>
      <c r="F495" s="1997" t="s">
        <v>46</v>
      </c>
      <c r="G495" s="1997" t="s">
        <v>10640</v>
      </c>
      <c r="H495" s="1997" t="s">
        <v>9120</v>
      </c>
      <c r="I495" s="1999" t="s">
        <v>15440</v>
      </c>
      <c r="J495" s="1812" t="s">
        <v>31</v>
      </c>
      <c r="K495" s="1885" t="s">
        <v>4488</v>
      </c>
      <c r="L495" s="2055">
        <v>0.35416666666666669</v>
      </c>
      <c r="M495" s="2055">
        <v>0.78125</v>
      </c>
      <c r="N495" s="1812" t="s">
        <v>1063</v>
      </c>
      <c r="O495" s="2055">
        <v>0.34375</v>
      </c>
      <c r="P495" s="2336" t="s">
        <v>34</v>
      </c>
      <c r="Q495" s="2336" t="s">
        <v>34</v>
      </c>
      <c r="R495" s="1812" t="s">
        <v>36</v>
      </c>
      <c r="S495" s="1812" t="s">
        <v>35</v>
      </c>
      <c r="T495" s="1812" t="s">
        <v>36</v>
      </c>
      <c r="U495" s="1812" t="s">
        <v>33</v>
      </c>
      <c r="V495" s="2588">
        <f t="shared" si="8"/>
        <v>1.0416666666666685E-2</v>
      </c>
      <c r="W495" s="1812"/>
    </row>
    <row r="496" spans="1:23" s="2223" customFormat="1">
      <c r="A496" s="1801">
        <v>493</v>
      </c>
      <c r="B496" s="1812">
        <v>2567</v>
      </c>
      <c r="C496" s="1997">
        <v>234510</v>
      </c>
      <c r="D496" s="1812" t="s">
        <v>15418</v>
      </c>
      <c r="E496" s="1997" t="s">
        <v>6553</v>
      </c>
      <c r="F496" s="1997" t="s">
        <v>1546</v>
      </c>
      <c r="G496" s="1997" t="s">
        <v>11467</v>
      </c>
      <c r="H496" s="1997" t="s">
        <v>41</v>
      </c>
      <c r="I496" s="1999" t="s">
        <v>15441</v>
      </c>
      <c r="J496" s="1812" t="s">
        <v>31</v>
      </c>
      <c r="K496" s="1885" t="s">
        <v>920</v>
      </c>
      <c r="L496" s="2055">
        <v>0.34722222222222221</v>
      </c>
      <c r="M496" s="2055">
        <v>0.43125000000000002</v>
      </c>
      <c r="N496" s="1812" t="s">
        <v>1063</v>
      </c>
      <c r="O496" s="2055">
        <v>0.34027777777777779</v>
      </c>
      <c r="P496" s="2336" t="s">
        <v>34</v>
      </c>
      <c r="Q496" s="2336" t="s">
        <v>34</v>
      </c>
      <c r="R496" s="2780" t="s">
        <v>35</v>
      </c>
      <c r="S496" s="2780" t="s">
        <v>35</v>
      </c>
      <c r="T496" s="2602" t="s">
        <v>36</v>
      </c>
      <c r="U496" s="2602" t="s">
        <v>37</v>
      </c>
      <c r="V496" s="2588">
        <f t="shared" si="8"/>
        <v>6.9444444444444198E-3</v>
      </c>
      <c r="W496" s="1812"/>
    </row>
    <row r="497" spans="1:23" s="2223" customFormat="1">
      <c r="A497" s="1801">
        <v>494</v>
      </c>
      <c r="B497" s="1812">
        <v>4602</v>
      </c>
      <c r="C497" s="1997">
        <v>236939</v>
      </c>
      <c r="D497" s="1812" t="s">
        <v>15418</v>
      </c>
      <c r="E497" s="1997" t="s">
        <v>15442</v>
      </c>
      <c r="F497" s="1997" t="s">
        <v>627</v>
      </c>
      <c r="G497" s="1997" t="s">
        <v>11467</v>
      </c>
      <c r="H497" s="1997" t="s">
        <v>41</v>
      </c>
      <c r="I497" s="1999" t="s">
        <v>15443</v>
      </c>
      <c r="J497" s="1812" t="s">
        <v>31</v>
      </c>
      <c r="K497" s="2631" t="s">
        <v>3850</v>
      </c>
      <c r="L497" s="2055">
        <v>0.44583333333333336</v>
      </c>
      <c r="M497" s="2055">
        <v>0.55347222222222225</v>
      </c>
      <c r="N497" s="1812" t="s">
        <v>1063</v>
      </c>
      <c r="O497" s="2055">
        <v>0.4375</v>
      </c>
      <c r="P497" s="2336" t="s">
        <v>34</v>
      </c>
      <c r="Q497" s="2336" t="s">
        <v>34</v>
      </c>
      <c r="R497" s="2780" t="s">
        <v>35</v>
      </c>
      <c r="S497" s="2780" t="s">
        <v>35</v>
      </c>
      <c r="T497" s="2602" t="s">
        <v>36</v>
      </c>
      <c r="U497" s="2602" t="s">
        <v>37</v>
      </c>
      <c r="V497" s="2588">
        <f t="shared" si="8"/>
        <v>8.3333333333333592E-3</v>
      </c>
      <c r="W497" s="1812"/>
    </row>
    <row r="498" spans="1:23" s="2223" customFormat="1" ht="30.75">
      <c r="A498" s="1801">
        <v>495</v>
      </c>
      <c r="B498" s="1812">
        <v>6628</v>
      </c>
      <c r="C498" s="1997">
        <v>236498</v>
      </c>
      <c r="D498" s="1812" t="s">
        <v>15418</v>
      </c>
      <c r="E498" s="1997" t="s">
        <v>15444</v>
      </c>
      <c r="F498" s="1997" t="s">
        <v>938</v>
      </c>
      <c r="G498" s="1997" t="s">
        <v>11467</v>
      </c>
      <c r="H498" s="1997" t="s">
        <v>41</v>
      </c>
      <c r="I498" s="1999" t="s">
        <v>15445</v>
      </c>
      <c r="J498" s="1812" t="s">
        <v>31</v>
      </c>
      <c r="K498" s="2631" t="s">
        <v>366</v>
      </c>
      <c r="L498" s="2055">
        <v>0.58333333333333337</v>
      </c>
      <c r="M498" s="2055">
        <v>0.65347222222222223</v>
      </c>
      <c r="N498" s="1812" t="s">
        <v>1063</v>
      </c>
      <c r="O498" s="2055">
        <v>0.57291666666666663</v>
      </c>
      <c r="P498" s="2336" t="s">
        <v>34</v>
      </c>
      <c r="Q498" s="2336" t="s">
        <v>34</v>
      </c>
      <c r="R498" s="2780" t="s">
        <v>35</v>
      </c>
      <c r="S498" s="2780" t="s">
        <v>35</v>
      </c>
      <c r="T498" s="2602" t="s">
        <v>36</v>
      </c>
      <c r="U498" s="2602" t="s">
        <v>37</v>
      </c>
      <c r="V498" s="2588">
        <f t="shared" si="8"/>
        <v>1.0416666666666741E-2</v>
      </c>
      <c r="W498" s="1812"/>
    </row>
    <row r="499" spans="1:23" s="2223" customFormat="1">
      <c r="A499" s="1801">
        <v>496</v>
      </c>
      <c r="B499" s="1812"/>
      <c r="C499" s="1997">
        <v>237492</v>
      </c>
      <c r="D499" s="1812" t="s">
        <v>15418</v>
      </c>
      <c r="E499" s="1997" t="s">
        <v>15446</v>
      </c>
      <c r="F499" s="1997" t="s">
        <v>810</v>
      </c>
      <c r="G499" s="1997" t="s">
        <v>9210</v>
      </c>
      <c r="H499" s="1997" t="s">
        <v>389</v>
      </c>
      <c r="I499" s="1997" t="s">
        <v>394</v>
      </c>
      <c r="J499" s="1812" t="s">
        <v>31</v>
      </c>
      <c r="K499" s="2631" t="s">
        <v>3854</v>
      </c>
      <c r="L499" s="2055">
        <v>0.66319444444444442</v>
      </c>
      <c r="M499" s="2055">
        <v>0.74652777777777779</v>
      </c>
      <c r="N499" s="1812" t="s">
        <v>1063</v>
      </c>
      <c r="O499" s="2055">
        <v>0.64583333333333337</v>
      </c>
      <c r="P499" s="2336" t="s">
        <v>34</v>
      </c>
      <c r="Q499" s="2336" t="s">
        <v>34</v>
      </c>
      <c r="R499" s="2780" t="s">
        <v>35</v>
      </c>
      <c r="S499" s="2780" t="s">
        <v>35</v>
      </c>
      <c r="T499" s="2602" t="s">
        <v>36</v>
      </c>
      <c r="U499" s="2602" t="s">
        <v>37</v>
      </c>
      <c r="V499" s="2588">
        <f t="shared" si="8"/>
        <v>1.7361111111111049E-2</v>
      </c>
      <c r="W499" s="1812"/>
    </row>
    <row r="500" spans="1:23" s="2223" customFormat="1">
      <c r="A500" s="1801">
        <v>497</v>
      </c>
      <c r="B500" s="1812"/>
      <c r="C500" s="1997">
        <v>199162</v>
      </c>
      <c r="D500" s="1812" t="s">
        <v>15418</v>
      </c>
      <c r="E500" s="1997" t="s">
        <v>11584</v>
      </c>
      <c r="F500" s="1997" t="s">
        <v>46</v>
      </c>
      <c r="G500" s="1997" t="s">
        <v>2758</v>
      </c>
      <c r="H500" s="1997" t="s">
        <v>86</v>
      </c>
      <c r="I500" s="1999" t="s">
        <v>15447</v>
      </c>
      <c r="J500" s="1812" t="s">
        <v>31</v>
      </c>
      <c r="K500" s="2632" t="s">
        <v>3857</v>
      </c>
      <c r="L500" s="2055">
        <v>0.35416666666666669</v>
      </c>
      <c r="M500" s="2055">
        <v>0.76597222222222228</v>
      </c>
      <c r="N500" s="1812" t="s">
        <v>1063</v>
      </c>
      <c r="O500" s="2055">
        <v>0.34722222222222221</v>
      </c>
      <c r="P500" s="2336" t="s">
        <v>34</v>
      </c>
      <c r="Q500" s="2336" t="s">
        <v>34</v>
      </c>
      <c r="R500" s="1812" t="s">
        <v>36</v>
      </c>
      <c r="S500" s="1812" t="s">
        <v>35</v>
      </c>
      <c r="T500" s="1812" t="s">
        <v>36</v>
      </c>
      <c r="U500" s="1812" t="s">
        <v>33</v>
      </c>
      <c r="V500" s="2588">
        <f t="shared" si="8"/>
        <v>6.9444444444444753E-3</v>
      </c>
      <c r="W500" s="1812"/>
    </row>
    <row r="501" spans="1:23" s="2223" customFormat="1">
      <c r="A501" s="1801">
        <v>498</v>
      </c>
      <c r="B501" s="1812"/>
      <c r="C501" s="1997">
        <v>227410</v>
      </c>
      <c r="D501" s="1812" t="s">
        <v>15418</v>
      </c>
      <c r="E501" s="1997" t="s">
        <v>15448</v>
      </c>
      <c r="F501" s="1997" t="s">
        <v>627</v>
      </c>
      <c r="G501" s="1997" t="s">
        <v>2758</v>
      </c>
      <c r="H501" s="1997" t="s">
        <v>86</v>
      </c>
      <c r="I501" s="1999" t="s">
        <v>3208</v>
      </c>
      <c r="J501" s="1812" t="s">
        <v>31</v>
      </c>
      <c r="K501" s="2614" t="s">
        <v>142</v>
      </c>
      <c r="L501" s="2055">
        <v>0.79166666666666663</v>
      </c>
      <c r="M501" s="2055">
        <v>0.84722222222222221</v>
      </c>
      <c r="N501" s="1812" t="s">
        <v>1063</v>
      </c>
      <c r="O501" s="2055">
        <v>0.78125</v>
      </c>
      <c r="P501" s="2336" t="s">
        <v>34</v>
      </c>
      <c r="Q501" s="2336" t="s">
        <v>34</v>
      </c>
      <c r="R501" s="2780" t="s">
        <v>35</v>
      </c>
      <c r="S501" s="2780" t="s">
        <v>35</v>
      </c>
      <c r="T501" s="2602" t="s">
        <v>36</v>
      </c>
      <c r="U501" s="2602" t="s">
        <v>37</v>
      </c>
      <c r="V501" s="2588">
        <f t="shared" si="8"/>
        <v>1.041666666666663E-2</v>
      </c>
      <c r="W501" s="1812"/>
    </row>
    <row r="502" spans="1:23" s="2223" customFormat="1" ht="30.75">
      <c r="A502" s="1801">
        <v>499</v>
      </c>
      <c r="B502" s="1812"/>
      <c r="C502" s="1997">
        <v>225034</v>
      </c>
      <c r="D502" s="1812" t="s">
        <v>15418</v>
      </c>
      <c r="E502" s="1997" t="s">
        <v>15449</v>
      </c>
      <c r="F502" s="1997" t="s">
        <v>759</v>
      </c>
      <c r="G502" s="1999" t="s">
        <v>15181</v>
      </c>
      <c r="H502" s="1997" t="s">
        <v>215</v>
      </c>
      <c r="I502" s="1999" t="s">
        <v>5622</v>
      </c>
      <c r="J502" s="1812" t="s">
        <v>31</v>
      </c>
      <c r="K502" s="2614" t="s">
        <v>423</v>
      </c>
      <c r="L502" s="2055">
        <v>0.34583333333333333</v>
      </c>
      <c r="M502" s="2055">
        <v>0.53125</v>
      </c>
      <c r="N502" s="1812" t="s">
        <v>219</v>
      </c>
      <c r="O502" s="2055">
        <v>0.33680555555555558</v>
      </c>
      <c r="P502" s="2336" t="s">
        <v>34</v>
      </c>
      <c r="Q502" s="2336" t="s">
        <v>34</v>
      </c>
      <c r="R502" s="2780" t="s">
        <v>35</v>
      </c>
      <c r="S502" s="2780" t="s">
        <v>35</v>
      </c>
      <c r="T502" s="2602" t="s">
        <v>36</v>
      </c>
      <c r="U502" s="2602" t="s">
        <v>545</v>
      </c>
      <c r="V502" s="2588">
        <f t="shared" si="8"/>
        <v>9.0277777777777457E-3</v>
      </c>
      <c r="W502" s="1812"/>
    </row>
    <row r="503" spans="1:23" s="2223" customFormat="1">
      <c r="A503" s="1801">
        <v>500</v>
      </c>
      <c r="B503" s="1812"/>
      <c r="C503" s="1997">
        <v>236433</v>
      </c>
      <c r="D503" s="1812" t="s">
        <v>15418</v>
      </c>
      <c r="E503" s="1997" t="s">
        <v>6553</v>
      </c>
      <c r="F503" s="1997" t="s">
        <v>505</v>
      </c>
      <c r="G503" s="1997" t="s">
        <v>10420</v>
      </c>
      <c r="H503" s="1997" t="s">
        <v>29</v>
      </c>
      <c r="I503" s="1997" t="s">
        <v>128</v>
      </c>
      <c r="J503" s="1812" t="s">
        <v>188</v>
      </c>
      <c r="K503" s="2614" t="s">
        <v>1027</v>
      </c>
      <c r="L503" s="2055">
        <v>0.57499999999999996</v>
      </c>
      <c r="M503" s="2055">
        <v>0.67361111111111116</v>
      </c>
      <c r="N503" s="1812" t="s">
        <v>1063</v>
      </c>
      <c r="O503" s="2055">
        <v>0.5625</v>
      </c>
      <c r="P503" s="2336" t="s">
        <v>34</v>
      </c>
      <c r="Q503" s="2336" t="s">
        <v>34</v>
      </c>
      <c r="R503" s="2780" t="s">
        <v>35</v>
      </c>
      <c r="S503" s="2780" t="s">
        <v>35</v>
      </c>
      <c r="T503" s="2602" t="s">
        <v>36</v>
      </c>
      <c r="U503" s="2602" t="s">
        <v>37</v>
      </c>
      <c r="V503" s="2588">
        <f t="shared" si="8"/>
        <v>1.2499999999999956E-2</v>
      </c>
      <c r="W503" s="1812"/>
    </row>
    <row r="504" spans="1:23" s="2223" customFormat="1">
      <c r="A504" s="1801">
        <v>501</v>
      </c>
      <c r="B504" s="1812"/>
      <c r="C504" s="1997">
        <v>234601</v>
      </c>
      <c r="D504" s="1812" t="s">
        <v>15418</v>
      </c>
      <c r="E504" s="1997" t="s">
        <v>15450</v>
      </c>
      <c r="F504" s="1997" t="s">
        <v>505</v>
      </c>
      <c r="G504" s="1997" t="s">
        <v>13602</v>
      </c>
      <c r="H504" s="1997" t="s">
        <v>92</v>
      </c>
      <c r="I504" s="1997" t="s">
        <v>394</v>
      </c>
      <c r="J504" s="1812" t="s">
        <v>31</v>
      </c>
      <c r="K504" s="2614" t="s">
        <v>1042</v>
      </c>
      <c r="L504" s="2055">
        <v>0.67847222222222225</v>
      </c>
      <c r="M504" s="2055">
        <v>0.77430555555555558</v>
      </c>
      <c r="N504" s="1812" t="s">
        <v>1063</v>
      </c>
      <c r="O504" s="2055">
        <v>0.67361111111111116</v>
      </c>
      <c r="P504" s="2336" t="s">
        <v>34</v>
      </c>
      <c r="Q504" s="2336" t="s">
        <v>34</v>
      </c>
      <c r="R504" s="2780" t="s">
        <v>35</v>
      </c>
      <c r="S504" s="2780" t="s">
        <v>35</v>
      </c>
      <c r="T504" s="2602" t="s">
        <v>36</v>
      </c>
      <c r="U504" s="2602" t="s">
        <v>37</v>
      </c>
      <c r="V504" s="2588">
        <f t="shared" si="8"/>
        <v>4.8611111111110938E-3</v>
      </c>
      <c r="W504" s="1812"/>
    </row>
    <row r="505" spans="1:23" s="2223" customFormat="1">
      <c r="A505" s="1801">
        <v>502</v>
      </c>
      <c r="B505" s="2006"/>
      <c r="C505" s="2013">
        <v>231851</v>
      </c>
      <c r="D505" s="2471" t="s">
        <v>15451</v>
      </c>
      <c r="E505" s="2013" t="s">
        <v>15452</v>
      </c>
      <c r="F505" s="2013" t="s">
        <v>829</v>
      </c>
      <c r="G505" s="2013" t="s">
        <v>773</v>
      </c>
      <c r="H505" s="2013" t="s">
        <v>10769</v>
      </c>
      <c r="I505" s="2013" t="s">
        <v>100</v>
      </c>
      <c r="J505" s="2006" t="s">
        <v>31</v>
      </c>
      <c r="K505" s="2112" t="s">
        <v>885</v>
      </c>
      <c r="L505" s="2485">
        <v>0.34027777777777779</v>
      </c>
      <c r="M505" s="2485">
        <v>0.5</v>
      </c>
      <c r="N505" s="1812" t="s">
        <v>1063</v>
      </c>
      <c r="O505" s="2485">
        <v>0.33333333333333331</v>
      </c>
      <c r="P505" s="2336" t="s">
        <v>34</v>
      </c>
      <c r="Q505" s="2336" t="s">
        <v>34</v>
      </c>
      <c r="R505" s="2780" t="s">
        <v>35</v>
      </c>
      <c r="S505" s="2780" t="s">
        <v>35</v>
      </c>
      <c r="T505" s="2602" t="s">
        <v>36</v>
      </c>
      <c r="U505" s="2602" t="s">
        <v>37</v>
      </c>
      <c r="V505" s="2588">
        <f t="shared" si="8"/>
        <v>6.9444444444444753E-3</v>
      </c>
      <c r="W505" s="2006"/>
    </row>
    <row r="506" spans="1:23" s="2223" customFormat="1">
      <c r="A506" s="1801">
        <v>503</v>
      </c>
      <c r="B506" s="1812"/>
      <c r="C506" s="1805">
        <v>236062</v>
      </c>
      <c r="D506" s="1812" t="s">
        <v>15451</v>
      </c>
      <c r="E506" s="1805" t="s">
        <v>8340</v>
      </c>
      <c r="F506" s="1805" t="s">
        <v>78</v>
      </c>
      <c r="G506" s="1805" t="s">
        <v>773</v>
      </c>
      <c r="H506" s="1805" t="s">
        <v>10769</v>
      </c>
      <c r="I506" s="1805" t="s">
        <v>100</v>
      </c>
      <c r="J506" s="1812" t="s">
        <v>31</v>
      </c>
      <c r="K506" s="2112" t="s">
        <v>885</v>
      </c>
      <c r="L506" s="2055">
        <v>0.52083333333333337</v>
      </c>
      <c r="M506" s="2055">
        <v>0.7583333333333333</v>
      </c>
      <c r="N506" s="1812" t="s">
        <v>1063</v>
      </c>
      <c r="O506" s="2055">
        <v>0.51388888888888884</v>
      </c>
      <c r="P506" s="2336" t="s">
        <v>34</v>
      </c>
      <c r="Q506" s="2336" t="s">
        <v>34</v>
      </c>
      <c r="R506" s="2780" t="s">
        <v>35</v>
      </c>
      <c r="S506" s="2780" t="s">
        <v>35</v>
      </c>
      <c r="T506" s="2602" t="s">
        <v>36</v>
      </c>
      <c r="U506" s="2602" t="s">
        <v>37</v>
      </c>
      <c r="V506" s="2588">
        <f t="shared" si="8"/>
        <v>6.9444444444445308E-3</v>
      </c>
      <c r="W506" s="1812"/>
    </row>
    <row r="507" spans="1:23" s="2223" customFormat="1">
      <c r="A507" s="1801">
        <v>504</v>
      </c>
      <c r="B507" s="1812"/>
      <c r="C507" s="1805">
        <v>186451</v>
      </c>
      <c r="D507" s="1812" t="s">
        <v>15451</v>
      </c>
      <c r="E507" s="1805" t="s">
        <v>15453</v>
      </c>
      <c r="F507" s="1805" t="s">
        <v>653</v>
      </c>
      <c r="G507" s="1805" t="s">
        <v>133</v>
      </c>
      <c r="H507" s="1805" t="s">
        <v>8214</v>
      </c>
      <c r="I507" s="1805" t="s">
        <v>15454</v>
      </c>
      <c r="J507" s="1812" t="s">
        <v>94</v>
      </c>
      <c r="K507" s="2112" t="s">
        <v>3654</v>
      </c>
      <c r="L507" s="2055">
        <v>0.3527777777777778</v>
      </c>
      <c r="M507" s="2055">
        <v>0.5625</v>
      </c>
      <c r="N507" s="1812" t="s">
        <v>1063</v>
      </c>
      <c r="O507" s="2055">
        <v>0.34375</v>
      </c>
      <c r="P507" s="2336" t="s">
        <v>34</v>
      </c>
      <c r="Q507" s="2336" t="s">
        <v>34</v>
      </c>
      <c r="R507" s="2780" t="s">
        <v>35</v>
      </c>
      <c r="S507" s="2780" t="s">
        <v>35</v>
      </c>
      <c r="T507" s="2602" t="s">
        <v>36</v>
      </c>
      <c r="U507" s="2602" t="s">
        <v>37</v>
      </c>
      <c r="V507" s="2588">
        <f t="shared" si="8"/>
        <v>9.0277777777778012E-3</v>
      </c>
      <c r="W507" s="1812"/>
    </row>
    <row r="508" spans="1:23" s="2223" customFormat="1">
      <c r="A508" s="1801">
        <v>505</v>
      </c>
      <c r="B508" s="1812"/>
      <c r="C508" s="1805">
        <v>152592</v>
      </c>
      <c r="D508" s="1812" t="s">
        <v>15451</v>
      </c>
      <c r="E508" s="1805" t="s">
        <v>7499</v>
      </c>
      <c r="F508" s="1805" t="s">
        <v>210</v>
      </c>
      <c r="G508" s="1805" t="s">
        <v>15455</v>
      </c>
      <c r="H508" s="1805" t="s">
        <v>29</v>
      </c>
      <c r="I508" s="1805" t="s">
        <v>128</v>
      </c>
      <c r="J508" s="1812" t="s">
        <v>188</v>
      </c>
      <c r="K508" s="2112" t="s">
        <v>3677</v>
      </c>
      <c r="L508" s="2055">
        <v>0.38194444444444442</v>
      </c>
      <c r="M508" s="2642">
        <v>0.44444444444444442</v>
      </c>
      <c r="N508" s="1812" t="s">
        <v>1063</v>
      </c>
      <c r="O508" s="2055">
        <v>0.36805555555555558</v>
      </c>
      <c r="P508" s="2336" t="s">
        <v>34</v>
      </c>
      <c r="Q508" s="2336" t="s">
        <v>34</v>
      </c>
      <c r="R508" s="2780" t="s">
        <v>35</v>
      </c>
      <c r="S508" s="2780" t="s">
        <v>35</v>
      </c>
      <c r="T508" s="2602" t="s">
        <v>36</v>
      </c>
      <c r="U508" s="2602" t="s">
        <v>37</v>
      </c>
      <c r="V508" s="2588">
        <f t="shared" si="8"/>
        <v>1.388888888888884E-2</v>
      </c>
      <c r="W508" s="1812"/>
    </row>
    <row r="509" spans="1:23" s="2223" customFormat="1">
      <c r="A509" s="1801">
        <v>506</v>
      </c>
      <c r="B509" s="1812"/>
      <c r="C509" s="1805">
        <v>230298</v>
      </c>
      <c r="D509" s="1812" t="s">
        <v>15451</v>
      </c>
      <c r="E509" s="1805" t="s">
        <v>15456</v>
      </c>
      <c r="F509" s="1805" t="s">
        <v>192</v>
      </c>
      <c r="G509" s="1805" t="s">
        <v>617</v>
      </c>
      <c r="H509" s="1805" t="s">
        <v>48</v>
      </c>
      <c r="I509" s="1811" t="s">
        <v>13022</v>
      </c>
      <c r="J509" s="1812" t="s">
        <v>31</v>
      </c>
      <c r="K509" s="2112" t="s">
        <v>10413</v>
      </c>
      <c r="L509" s="2055">
        <v>0.5625</v>
      </c>
      <c r="M509" s="2055">
        <v>0.6875</v>
      </c>
      <c r="N509" s="1812" t="s">
        <v>1063</v>
      </c>
      <c r="O509" s="2055">
        <v>0.55902777777777779</v>
      </c>
      <c r="P509" s="2336" t="s">
        <v>34</v>
      </c>
      <c r="Q509" s="2336" t="s">
        <v>34</v>
      </c>
      <c r="R509" s="1812" t="s">
        <v>36</v>
      </c>
      <c r="S509" s="1812" t="s">
        <v>35</v>
      </c>
      <c r="T509" s="1812" t="s">
        <v>36</v>
      </c>
      <c r="U509" s="1812" t="s">
        <v>33</v>
      </c>
      <c r="V509" s="2588">
        <f t="shared" si="8"/>
        <v>3.4722222222222099E-3</v>
      </c>
      <c r="W509" s="1812"/>
    </row>
    <row r="510" spans="1:23" s="2223" customFormat="1">
      <c r="A510" s="1801">
        <v>507</v>
      </c>
      <c r="B510" s="1812"/>
      <c r="C510" s="1805">
        <v>7014</v>
      </c>
      <c r="D510" s="1812" t="s">
        <v>15451</v>
      </c>
      <c r="E510" s="1805" t="s">
        <v>15457</v>
      </c>
      <c r="F510" s="1805" t="s">
        <v>244</v>
      </c>
      <c r="G510" s="1805" t="s">
        <v>617</v>
      </c>
      <c r="H510" s="1805" t="s">
        <v>48</v>
      </c>
      <c r="I510" s="1811" t="s">
        <v>13919</v>
      </c>
      <c r="J510" s="1812" t="s">
        <v>31</v>
      </c>
      <c r="K510" s="2590" t="s">
        <v>398</v>
      </c>
      <c r="L510" s="2055">
        <v>0.3527777777777778</v>
      </c>
      <c r="M510" s="2055">
        <v>0.47361111111111109</v>
      </c>
      <c r="N510" s="1812" t="s">
        <v>1063</v>
      </c>
      <c r="O510" s="2055">
        <v>0.34722222222222221</v>
      </c>
      <c r="P510" s="2336" t="s">
        <v>34</v>
      </c>
      <c r="Q510" s="2336" t="s">
        <v>34</v>
      </c>
      <c r="R510" s="1812" t="s">
        <v>36</v>
      </c>
      <c r="S510" s="1812" t="s">
        <v>35</v>
      </c>
      <c r="T510" s="1812" t="s">
        <v>36</v>
      </c>
      <c r="U510" s="1812" t="s">
        <v>33</v>
      </c>
      <c r="V510" s="2588">
        <f t="shared" si="8"/>
        <v>5.5555555555555913E-3</v>
      </c>
      <c r="W510" s="1812"/>
    </row>
    <row r="511" spans="1:23" s="2223" customFormat="1">
      <c r="A511" s="1801">
        <v>508</v>
      </c>
      <c r="B511" s="1812"/>
      <c r="C511" s="1805">
        <v>237404</v>
      </c>
      <c r="D511" s="1812" t="s">
        <v>15451</v>
      </c>
      <c r="E511" s="1805" t="s">
        <v>15458</v>
      </c>
      <c r="F511" s="1805" t="s">
        <v>1030</v>
      </c>
      <c r="G511" s="1805" t="s">
        <v>617</v>
      </c>
      <c r="H511" s="1805" t="s">
        <v>48</v>
      </c>
      <c r="I511" s="1811" t="s">
        <v>13055</v>
      </c>
      <c r="J511" s="1812" t="s">
        <v>31</v>
      </c>
      <c r="K511" s="2112" t="s">
        <v>885</v>
      </c>
      <c r="L511" s="2055">
        <v>0.4826388888888889</v>
      </c>
      <c r="M511" s="2055">
        <v>0.57986111111111116</v>
      </c>
      <c r="N511" s="1812" t="s">
        <v>1063</v>
      </c>
      <c r="O511" s="2055">
        <v>0.47569444444444442</v>
      </c>
      <c r="P511" s="2336" t="s">
        <v>34</v>
      </c>
      <c r="Q511" s="2336" t="s">
        <v>34</v>
      </c>
      <c r="R511" s="2780" t="s">
        <v>35</v>
      </c>
      <c r="S511" s="2780" t="s">
        <v>35</v>
      </c>
      <c r="T511" s="2602" t="s">
        <v>36</v>
      </c>
      <c r="U511" s="2602" t="s">
        <v>37</v>
      </c>
      <c r="V511" s="2588">
        <f t="shared" si="8"/>
        <v>6.9444444444444753E-3</v>
      </c>
      <c r="W511" s="1812"/>
    </row>
    <row r="512" spans="1:23" s="2223" customFormat="1">
      <c r="A512" s="1801">
        <v>509</v>
      </c>
      <c r="B512" s="1812"/>
      <c r="C512" s="1805">
        <v>236640</v>
      </c>
      <c r="D512" s="1812" t="s">
        <v>15451</v>
      </c>
      <c r="E512" s="1805" t="s">
        <v>9240</v>
      </c>
      <c r="F512" s="1805" t="s">
        <v>647</v>
      </c>
      <c r="G512" s="1805" t="s">
        <v>47</v>
      </c>
      <c r="H512" s="1805" t="s">
        <v>463</v>
      </c>
      <c r="I512" s="1811" t="s">
        <v>15459</v>
      </c>
      <c r="J512" s="1812" t="s">
        <v>31</v>
      </c>
      <c r="K512" s="2112" t="s">
        <v>4488</v>
      </c>
      <c r="L512" s="2055">
        <v>0.62152777777777779</v>
      </c>
      <c r="M512" s="2055">
        <v>0.77430555555555558</v>
      </c>
      <c r="N512" s="1812" t="s">
        <v>1063</v>
      </c>
      <c r="O512" s="2055">
        <v>0.61111111111111116</v>
      </c>
      <c r="P512" s="2336" t="s">
        <v>34</v>
      </c>
      <c r="Q512" s="2336" t="s">
        <v>34</v>
      </c>
      <c r="R512" s="1812" t="s">
        <v>36</v>
      </c>
      <c r="S512" s="1812" t="s">
        <v>35</v>
      </c>
      <c r="T512" s="1812" t="s">
        <v>36</v>
      </c>
      <c r="U512" s="1812" t="s">
        <v>33</v>
      </c>
      <c r="V512" s="2588">
        <f t="shared" si="8"/>
        <v>1.041666666666663E-2</v>
      </c>
      <c r="W512" s="1812"/>
    </row>
    <row r="513" spans="1:23" s="2223" customFormat="1">
      <c r="A513" s="1801">
        <v>510</v>
      </c>
      <c r="B513" s="1812"/>
      <c r="C513" s="1805">
        <v>208657</v>
      </c>
      <c r="D513" s="1812" t="s">
        <v>15451</v>
      </c>
      <c r="E513" s="1805" t="s">
        <v>12993</v>
      </c>
      <c r="F513" s="1805" t="s">
        <v>2535</v>
      </c>
      <c r="G513" s="1805" t="s">
        <v>2072</v>
      </c>
      <c r="H513" s="1805" t="s">
        <v>215</v>
      </c>
      <c r="I513" s="1811" t="s">
        <v>15460</v>
      </c>
      <c r="J513" s="1812" t="s">
        <v>31</v>
      </c>
      <c r="K513" s="2112" t="s">
        <v>32</v>
      </c>
      <c r="L513" s="2055">
        <v>0.34027777777777779</v>
      </c>
      <c r="M513" s="2055">
        <v>0.47916666666666669</v>
      </c>
      <c r="N513" s="1812" t="s">
        <v>219</v>
      </c>
      <c r="O513" s="2055">
        <v>0.33333333333333331</v>
      </c>
      <c r="P513" s="2336" t="s">
        <v>34</v>
      </c>
      <c r="Q513" s="2336" t="s">
        <v>34</v>
      </c>
      <c r="R513" s="2780" t="s">
        <v>35</v>
      </c>
      <c r="S513" s="2780" t="s">
        <v>35</v>
      </c>
      <c r="T513" s="2602" t="s">
        <v>36</v>
      </c>
      <c r="U513" s="2602" t="s">
        <v>37</v>
      </c>
      <c r="V513" s="2588">
        <f t="shared" si="8"/>
        <v>6.9444444444444753E-3</v>
      </c>
      <c r="W513" s="1812"/>
    </row>
    <row r="514" spans="1:23" s="2223" customFormat="1">
      <c r="A514" s="1801">
        <v>511</v>
      </c>
      <c r="B514" s="1812"/>
      <c r="C514" s="1805">
        <v>4139</v>
      </c>
      <c r="D514" s="1812" t="s">
        <v>15451</v>
      </c>
      <c r="E514" s="1805" t="s">
        <v>14818</v>
      </c>
      <c r="F514" s="1805" t="s">
        <v>1012</v>
      </c>
      <c r="G514" s="1805" t="s">
        <v>10420</v>
      </c>
      <c r="H514" s="1805" t="s">
        <v>29</v>
      </c>
      <c r="I514" s="1811" t="s">
        <v>10943</v>
      </c>
      <c r="J514" s="1812" t="s">
        <v>31</v>
      </c>
      <c r="K514" s="2590" t="s">
        <v>885</v>
      </c>
      <c r="L514" s="2055">
        <v>0.48958333333333331</v>
      </c>
      <c r="M514" s="2055">
        <v>0.53125</v>
      </c>
      <c r="N514" s="1812" t="s">
        <v>1063</v>
      </c>
      <c r="O514" s="2055">
        <v>0.4826388888888889</v>
      </c>
      <c r="P514" s="2336" t="s">
        <v>34</v>
      </c>
      <c r="Q514" s="2336" t="s">
        <v>34</v>
      </c>
      <c r="R514" s="1812" t="s">
        <v>36</v>
      </c>
      <c r="S514" s="1812" t="s">
        <v>35</v>
      </c>
      <c r="T514" s="1812" t="s">
        <v>36</v>
      </c>
      <c r="U514" s="1812" t="s">
        <v>33</v>
      </c>
      <c r="V514" s="2588">
        <f t="shared" si="8"/>
        <v>6.9444444444444198E-3</v>
      </c>
      <c r="W514" s="2588"/>
    </row>
    <row r="515" spans="1:23" s="2223" customFormat="1">
      <c r="A515" s="1801">
        <v>512</v>
      </c>
      <c r="B515" s="1812"/>
      <c r="C515" s="1805">
        <v>141534</v>
      </c>
      <c r="D515" s="1812" t="s">
        <v>15451</v>
      </c>
      <c r="E515" s="1805" t="s">
        <v>1115</v>
      </c>
      <c r="F515" s="1805" t="s">
        <v>1638</v>
      </c>
      <c r="G515" s="1805" t="s">
        <v>13630</v>
      </c>
      <c r="H515" s="1805" t="s">
        <v>92</v>
      </c>
      <c r="I515" s="1811" t="s">
        <v>4758</v>
      </c>
      <c r="J515" s="1812" t="s">
        <v>31</v>
      </c>
      <c r="K515" s="2112" t="s">
        <v>1078</v>
      </c>
      <c r="L515" s="2055">
        <v>0.54166666666666663</v>
      </c>
      <c r="M515" s="2055">
        <v>0.5541666666666667</v>
      </c>
      <c r="N515" s="1812"/>
      <c r="O515" s="1812"/>
      <c r="P515" s="2317"/>
      <c r="Q515" s="2317"/>
      <c r="R515" s="2780" t="s">
        <v>35</v>
      </c>
      <c r="S515" s="2780" t="s">
        <v>35</v>
      </c>
      <c r="T515" s="2602" t="s">
        <v>36</v>
      </c>
      <c r="U515" s="2602" t="s">
        <v>37</v>
      </c>
      <c r="V515" s="2588"/>
      <c r="W515" s="1812"/>
    </row>
    <row r="516" spans="1:23" s="2223" customFormat="1">
      <c r="A516" s="1801">
        <v>513</v>
      </c>
      <c r="B516" s="1812"/>
      <c r="C516" s="1805">
        <v>237044</v>
      </c>
      <c r="D516" s="1812" t="s">
        <v>15451</v>
      </c>
      <c r="E516" s="1805" t="s">
        <v>15461</v>
      </c>
      <c r="F516" s="1805" t="s">
        <v>524</v>
      </c>
      <c r="G516" s="1805" t="s">
        <v>9210</v>
      </c>
      <c r="H516" s="1805" t="s">
        <v>389</v>
      </c>
      <c r="I516" s="1805" t="s">
        <v>3334</v>
      </c>
      <c r="J516" s="1812" t="s">
        <v>188</v>
      </c>
      <c r="K516" s="2112" t="s">
        <v>329</v>
      </c>
      <c r="L516" s="2055">
        <v>0.57499999999999996</v>
      </c>
      <c r="M516" s="2055">
        <v>0.70833333333333337</v>
      </c>
      <c r="N516" s="1812" t="s">
        <v>1063</v>
      </c>
      <c r="O516" s="2055">
        <v>0.56944444444444442</v>
      </c>
      <c r="P516" s="2336" t="s">
        <v>34</v>
      </c>
      <c r="Q516" s="2336" t="s">
        <v>34</v>
      </c>
      <c r="R516" s="2780" t="s">
        <v>35</v>
      </c>
      <c r="S516" s="2780" t="s">
        <v>35</v>
      </c>
      <c r="T516" s="2602" t="s">
        <v>36</v>
      </c>
      <c r="U516" s="2602" t="s">
        <v>37</v>
      </c>
      <c r="V516" s="2588">
        <f t="shared" si="8"/>
        <v>5.5555555555555358E-3</v>
      </c>
      <c r="W516" s="1812"/>
    </row>
    <row r="517" spans="1:23" s="2223" customFormat="1">
      <c r="A517" s="1801">
        <v>514</v>
      </c>
      <c r="B517" s="1812"/>
      <c r="C517" s="1805">
        <v>237543</v>
      </c>
      <c r="D517" s="1812" t="s">
        <v>15451</v>
      </c>
      <c r="E517" s="1805" t="s">
        <v>15462</v>
      </c>
      <c r="F517" s="1805" t="s">
        <v>68</v>
      </c>
      <c r="G517" s="1805" t="s">
        <v>13602</v>
      </c>
      <c r="H517" s="1805" t="s">
        <v>92</v>
      </c>
      <c r="I517" s="1811" t="s">
        <v>15463</v>
      </c>
      <c r="J517" s="1812" t="s">
        <v>94</v>
      </c>
      <c r="K517" s="2112" t="s">
        <v>43</v>
      </c>
      <c r="L517" s="2055">
        <v>0.84444444444444444</v>
      </c>
      <c r="M517" s="2055">
        <v>0.89583333333333337</v>
      </c>
      <c r="N517" s="1812" t="s">
        <v>1063</v>
      </c>
      <c r="O517" s="2055">
        <v>0.83680555555555558</v>
      </c>
      <c r="P517" s="2336" t="s">
        <v>34</v>
      </c>
      <c r="Q517" s="2336" t="s">
        <v>34</v>
      </c>
      <c r="R517" s="2780" t="s">
        <v>35</v>
      </c>
      <c r="S517" s="2780" t="s">
        <v>35</v>
      </c>
      <c r="T517" s="2602" t="s">
        <v>36</v>
      </c>
      <c r="U517" s="2602" t="s">
        <v>37</v>
      </c>
      <c r="V517" s="2588">
        <f t="shared" si="8"/>
        <v>7.6388888888888618E-3</v>
      </c>
      <c r="W517" s="1812"/>
    </row>
    <row r="518" spans="1:23" s="2223" customFormat="1">
      <c r="A518" s="1801">
        <v>515</v>
      </c>
      <c r="B518" s="1812"/>
      <c r="C518" s="1805">
        <v>229919</v>
      </c>
      <c r="D518" s="1812" t="s">
        <v>15451</v>
      </c>
      <c r="E518" s="1805" t="s">
        <v>14693</v>
      </c>
      <c r="F518" s="1805" t="s">
        <v>840</v>
      </c>
      <c r="G518" s="1805" t="s">
        <v>13630</v>
      </c>
      <c r="H518" s="1805" t="s">
        <v>92</v>
      </c>
      <c r="I518" s="1811" t="s">
        <v>15464</v>
      </c>
      <c r="J518" s="1812" t="s">
        <v>31</v>
      </c>
      <c r="K518" s="2590" t="s">
        <v>4395</v>
      </c>
      <c r="L518" s="2055">
        <v>0.58680555555555558</v>
      </c>
      <c r="M518" s="2055">
        <v>0.64583333333333337</v>
      </c>
      <c r="N518" s="1812" t="s">
        <v>1063</v>
      </c>
      <c r="O518" s="2055">
        <v>0.58333333333333337</v>
      </c>
      <c r="P518" s="2336" t="s">
        <v>34</v>
      </c>
      <c r="Q518" s="2336" t="s">
        <v>34</v>
      </c>
      <c r="R518" s="2780" t="s">
        <v>35</v>
      </c>
      <c r="S518" s="2780" t="s">
        <v>35</v>
      </c>
      <c r="T518" s="2602" t="s">
        <v>36</v>
      </c>
      <c r="U518" s="2602" t="s">
        <v>37</v>
      </c>
      <c r="V518" s="2588">
        <f t="shared" si="8"/>
        <v>3.4722222222222099E-3</v>
      </c>
      <c r="W518" s="1812"/>
    </row>
    <row r="519" spans="1:23" s="2223" customFormat="1">
      <c r="A519" s="1801">
        <v>516</v>
      </c>
      <c r="B519" s="1812"/>
      <c r="C519" s="1805">
        <v>234211</v>
      </c>
      <c r="D519" s="1812" t="s">
        <v>15451</v>
      </c>
      <c r="E519" s="1805" t="s">
        <v>15465</v>
      </c>
      <c r="F519" s="1805" t="s">
        <v>145</v>
      </c>
      <c r="G519" s="1805"/>
      <c r="H519" s="1805" t="s">
        <v>92</v>
      </c>
      <c r="I519" s="1811" t="s">
        <v>15466</v>
      </c>
      <c r="J519" s="1812" t="s">
        <v>31</v>
      </c>
      <c r="K519" s="2112" t="s">
        <v>651</v>
      </c>
      <c r="L519" s="2055">
        <v>0.50347222222222221</v>
      </c>
      <c r="M519" s="2055">
        <v>0.58125000000000004</v>
      </c>
      <c r="N519" s="1812" t="s">
        <v>1063</v>
      </c>
      <c r="O519" s="2055">
        <v>0.49652777777777779</v>
      </c>
      <c r="P519" s="2336" t="s">
        <v>34</v>
      </c>
      <c r="Q519" s="2336" t="s">
        <v>34</v>
      </c>
      <c r="R519" s="1812" t="s">
        <v>36</v>
      </c>
      <c r="S519" s="1812" t="s">
        <v>35</v>
      </c>
      <c r="T519" s="1812" t="s">
        <v>36</v>
      </c>
      <c r="U519" s="1812" t="s">
        <v>33</v>
      </c>
      <c r="V519" s="2588">
        <f t="shared" si="8"/>
        <v>6.9444444444444198E-3</v>
      </c>
      <c r="W519" s="1812"/>
    </row>
    <row r="520" spans="1:23" s="2223" customFormat="1">
      <c r="A520" s="1801">
        <v>517</v>
      </c>
      <c r="B520" s="1812"/>
      <c r="C520" s="1805">
        <v>234285</v>
      </c>
      <c r="D520" s="1812" t="s">
        <v>15451</v>
      </c>
      <c r="E520" s="1805" t="s">
        <v>5103</v>
      </c>
      <c r="F520" s="1805" t="s">
        <v>1024</v>
      </c>
      <c r="G520" s="1805" t="s">
        <v>9955</v>
      </c>
      <c r="H520" s="1805" t="s">
        <v>29</v>
      </c>
      <c r="I520" s="1811" t="s">
        <v>15467</v>
      </c>
      <c r="J520" s="1812" t="s">
        <v>31</v>
      </c>
      <c r="K520" s="2112" t="s">
        <v>465</v>
      </c>
      <c r="L520" s="2055">
        <v>0.60347222222222219</v>
      </c>
      <c r="M520" s="2055">
        <v>0.63888888888888884</v>
      </c>
      <c r="N520" s="1812" t="s">
        <v>1063</v>
      </c>
      <c r="O520" s="2055">
        <v>0.59375</v>
      </c>
      <c r="P520" s="2336" t="s">
        <v>34</v>
      </c>
      <c r="Q520" s="2336" t="s">
        <v>34</v>
      </c>
      <c r="R520" s="1812" t="s">
        <v>36</v>
      </c>
      <c r="S520" s="1812" t="s">
        <v>35</v>
      </c>
      <c r="T520" s="1812" t="s">
        <v>36</v>
      </c>
      <c r="U520" s="1812" t="s">
        <v>33</v>
      </c>
      <c r="V520" s="2588">
        <f t="shared" si="8"/>
        <v>9.7222222222221877E-3</v>
      </c>
      <c r="W520" s="1812"/>
    </row>
    <row r="521" spans="1:23" s="2223" customFormat="1">
      <c r="A521" s="1801">
        <v>518</v>
      </c>
      <c r="B521" s="1812"/>
      <c r="C521" s="1805">
        <v>236095</v>
      </c>
      <c r="D521" s="1812" t="s">
        <v>15451</v>
      </c>
      <c r="E521" s="1805" t="s">
        <v>9262</v>
      </c>
      <c r="F521" s="1805" t="s">
        <v>59</v>
      </c>
      <c r="G521" s="1805" t="s">
        <v>10420</v>
      </c>
      <c r="H521" s="1805" t="s">
        <v>29</v>
      </c>
      <c r="I521" s="1811" t="s">
        <v>553</v>
      </c>
      <c r="J521" s="1812" t="s">
        <v>31</v>
      </c>
      <c r="K521" s="2112" t="s">
        <v>860</v>
      </c>
      <c r="L521" s="2055">
        <v>0.69861111111111107</v>
      </c>
      <c r="M521" s="2055">
        <v>0.77083333333333337</v>
      </c>
      <c r="N521" s="1812" t="s">
        <v>1063</v>
      </c>
      <c r="O521" s="2055">
        <v>0.6875</v>
      </c>
      <c r="P521" s="2336" t="s">
        <v>34</v>
      </c>
      <c r="Q521" s="2336" t="s">
        <v>34</v>
      </c>
      <c r="R521" s="1812" t="s">
        <v>36</v>
      </c>
      <c r="S521" s="1812" t="s">
        <v>35</v>
      </c>
      <c r="T521" s="1812" t="s">
        <v>36</v>
      </c>
      <c r="U521" s="1812" t="s">
        <v>33</v>
      </c>
      <c r="V521" s="2588">
        <f t="shared" si="8"/>
        <v>1.1111111111111072E-2</v>
      </c>
      <c r="W521" s="1812"/>
    </row>
    <row r="522" spans="1:23" s="2223" customFormat="1" ht="30.75">
      <c r="A522" s="1801">
        <v>519</v>
      </c>
      <c r="B522" s="1812"/>
      <c r="C522" s="1805">
        <v>237455</v>
      </c>
      <c r="D522" s="1812" t="s">
        <v>15451</v>
      </c>
      <c r="E522" s="1805" t="s">
        <v>15468</v>
      </c>
      <c r="F522" s="1805" t="s">
        <v>103</v>
      </c>
      <c r="G522" s="1805" t="s">
        <v>10640</v>
      </c>
      <c r="H522" s="1805" t="s">
        <v>9120</v>
      </c>
      <c r="I522" s="1811" t="s">
        <v>15047</v>
      </c>
      <c r="J522" s="1812" t="s">
        <v>31</v>
      </c>
      <c r="K522" s="2112" t="s">
        <v>4395</v>
      </c>
      <c r="L522" s="2055">
        <v>0.3611111111111111</v>
      </c>
      <c r="M522" s="2055">
        <v>0.77083333333333337</v>
      </c>
      <c r="N522" s="1812" t="s">
        <v>1063</v>
      </c>
      <c r="O522" s="2055">
        <v>0.35416666666666669</v>
      </c>
      <c r="P522" s="2336" t="s">
        <v>34</v>
      </c>
      <c r="Q522" s="2336" t="s">
        <v>34</v>
      </c>
      <c r="R522" s="2780" t="s">
        <v>35</v>
      </c>
      <c r="S522" s="2780" t="s">
        <v>35</v>
      </c>
      <c r="T522" s="2602" t="s">
        <v>36</v>
      </c>
      <c r="U522" s="2602" t="s">
        <v>37</v>
      </c>
      <c r="V522" s="2588">
        <f t="shared" si="8"/>
        <v>6.9444444444444198E-3</v>
      </c>
      <c r="W522" s="1812"/>
    </row>
    <row r="523" spans="1:23" s="2223" customFormat="1">
      <c r="A523" s="1801">
        <v>520</v>
      </c>
      <c r="B523" s="1812"/>
      <c r="C523" s="1805">
        <v>36059</v>
      </c>
      <c r="D523" s="1812" t="s">
        <v>15451</v>
      </c>
      <c r="E523" s="1805" t="s">
        <v>15469</v>
      </c>
      <c r="F523" s="1805" t="s">
        <v>2535</v>
      </c>
      <c r="G523" s="1805" t="s">
        <v>495</v>
      </c>
      <c r="H523" s="1805" t="s">
        <v>343</v>
      </c>
      <c r="I523" s="1811" t="s">
        <v>15470</v>
      </c>
      <c r="J523" s="1812" t="s">
        <v>31</v>
      </c>
      <c r="K523" s="2112" t="s">
        <v>7771</v>
      </c>
      <c r="L523" s="2055">
        <v>0.34652777777777777</v>
      </c>
      <c r="M523" s="2055">
        <v>0.47569444444444442</v>
      </c>
      <c r="N523" s="1812" t="s">
        <v>1063</v>
      </c>
      <c r="O523" s="2055">
        <v>0.34027777777777779</v>
      </c>
      <c r="P523" s="2336" t="s">
        <v>34</v>
      </c>
      <c r="Q523" s="2336" t="s">
        <v>34</v>
      </c>
      <c r="R523" s="1812" t="s">
        <v>36</v>
      </c>
      <c r="S523" s="1812" t="s">
        <v>35</v>
      </c>
      <c r="T523" s="1812" t="s">
        <v>36</v>
      </c>
      <c r="U523" s="1812" t="s">
        <v>33</v>
      </c>
      <c r="V523" s="2588">
        <f t="shared" si="8"/>
        <v>6.2499999999999778E-3</v>
      </c>
      <c r="W523" s="1812"/>
    </row>
    <row r="524" spans="1:23" s="2223" customFormat="1">
      <c r="A524" s="1801">
        <v>521</v>
      </c>
      <c r="B524" s="1812"/>
      <c r="C524" s="1805">
        <v>229821</v>
      </c>
      <c r="D524" s="1812" t="s">
        <v>15451</v>
      </c>
      <c r="E524" s="1805" t="s">
        <v>8969</v>
      </c>
      <c r="F524" s="1805" t="s">
        <v>653</v>
      </c>
      <c r="G524" s="1805" t="s">
        <v>495</v>
      </c>
      <c r="H524" s="1805" t="s">
        <v>343</v>
      </c>
      <c r="I524" s="1805" t="s">
        <v>15471</v>
      </c>
      <c r="J524" s="1812" t="s">
        <v>94</v>
      </c>
      <c r="K524" s="2112" t="s">
        <v>4685</v>
      </c>
      <c r="L524" s="2055">
        <v>0.65208333333333335</v>
      </c>
      <c r="M524" s="2055">
        <v>0.67708333333333337</v>
      </c>
      <c r="N524" s="1812" t="s">
        <v>1063</v>
      </c>
      <c r="O524" s="2055">
        <v>0.63541666666666663</v>
      </c>
      <c r="P524" s="2336" t="s">
        <v>34</v>
      </c>
      <c r="Q524" s="2336" t="s">
        <v>34</v>
      </c>
      <c r="R524" s="2780" t="s">
        <v>35</v>
      </c>
      <c r="S524" s="2780" t="s">
        <v>35</v>
      </c>
      <c r="T524" s="2602" t="s">
        <v>36</v>
      </c>
      <c r="U524" s="2602" t="s">
        <v>37</v>
      </c>
      <c r="V524" s="2588">
        <f t="shared" si="8"/>
        <v>1.6666666666666718E-2</v>
      </c>
      <c r="W524" s="1812"/>
    </row>
    <row r="525" spans="1:23" s="2223" customFormat="1">
      <c r="A525" s="1801">
        <v>522</v>
      </c>
      <c r="B525" s="1812"/>
      <c r="C525" s="1805">
        <v>144475</v>
      </c>
      <c r="D525" s="1812" t="s">
        <v>15451</v>
      </c>
      <c r="E525" s="1805" t="s">
        <v>15472</v>
      </c>
      <c r="F525" s="1805" t="s">
        <v>932</v>
      </c>
      <c r="G525" s="1805" t="s">
        <v>11001</v>
      </c>
      <c r="H525" s="1805" t="s">
        <v>29</v>
      </c>
      <c r="I525" s="1811" t="s">
        <v>12846</v>
      </c>
      <c r="J525" s="1812" t="s">
        <v>31</v>
      </c>
      <c r="K525" s="2112" t="s">
        <v>398</v>
      </c>
      <c r="L525" s="2055">
        <v>0.70833333333333337</v>
      </c>
      <c r="M525" s="2055">
        <v>0.78194444444444444</v>
      </c>
      <c r="N525" s="1812" t="s">
        <v>1063</v>
      </c>
      <c r="O525" s="2055">
        <v>0.69791666666666663</v>
      </c>
      <c r="P525" s="2336" t="s">
        <v>34</v>
      </c>
      <c r="Q525" s="2336" t="s">
        <v>34</v>
      </c>
      <c r="R525" s="1812" t="s">
        <v>36</v>
      </c>
      <c r="S525" s="1812" t="s">
        <v>35</v>
      </c>
      <c r="T525" s="1812" t="s">
        <v>36</v>
      </c>
      <c r="U525" s="1812" t="s">
        <v>33</v>
      </c>
      <c r="V525" s="2588">
        <f t="shared" si="8"/>
        <v>1.0416666666666741E-2</v>
      </c>
      <c r="W525" s="1812"/>
    </row>
    <row r="526" spans="1:23" s="1810" customFormat="1">
      <c r="A526" s="1801">
        <v>523</v>
      </c>
      <c r="B526" s="1801"/>
      <c r="C526" s="1997">
        <v>229468</v>
      </c>
      <c r="D526" s="1802" t="s">
        <v>15473</v>
      </c>
      <c r="E526" s="1997" t="s">
        <v>15474</v>
      </c>
      <c r="F526" s="2014" t="s">
        <v>213</v>
      </c>
      <c r="G526" s="1997" t="s">
        <v>8197</v>
      </c>
      <c r="H526" s="2014" t="s">
        <v>215</v>
      </c>
      <c r="I526" s="1997" t="s">
        <v>4690</v>
      </c>
      <c r="J526" s="1812" t="s">
        <v>31</v>
      </c>
      <c r="K526" s="1885" t="s">
        <v>7733</v>
      </c>
      <c r="L526" s="1807">
        <v>0.60416666666666663</v>
      </c>
      <c r="M526" s="1807">
        <v>0.69236111111111109</v>
      </c>
      <c r="N526" s="1812" t="s">
        <v>1063</v>
      </c>
      <c r="O526" s="1807">
        <v>0.59375</v>
      </c>
      <c r="P526" s="2336" t="s">
        <v>34</v>
      </c>
      <c r="Q526" s="2336" t="s">
        <v>34</v>
      </c>
      <c r="R526" s="2780" t="s">
        <v>35</v>
      </c>
      <c r="S526" s="2780" t="s">
        <v>35</v>
      </c>
      <c r="T526" s="2602" t="s">
        <v>36</v>
      </c>
      <c r="U526" s="2602" t="s">
        <v>37</v>
      </c>
      <c r="V526" s="2588">
        <f t="shared" si="8"/>
        <v>1.041666666666663E-2</v>
      </c>
      <c r="W526" s="1801"/>
    </row>
    <row r="527" spans="1:23" s="1810" customFormat="1" ht="30.75">
      <c r="A527" s="1801">
        <v>524</v>
      </c>
      <c r="B527" s="1801"/>
      <c r="C527" s="1997">
        <v>235454</v>
      </c>
      <c r="D527" s="1812" t="s">
        <v>15473</v>
      </c>
      <c r="E527" s="1997" t="s">
        <v>15475</v>
      </c>
      <c r="F527" s="1997" t="s">
        <v>755</v>
      </c>
      <c r="G527" s="1997" t="s">
        <v>7175</v>
      </c>
      <c r="H527" s="1997" t="s">
        <v>463</v>
      </c>
      <c r="I527" s="1999" t="s">
        <v>15476</v>
      </c>
      <c r="J527" s="1812" t="s">
        <v>31</v>
      </c>
      <c r="K527" s="1885" t="s">
        <v>854</v>
      </c>
      <c r="L527" s="1807">
        <v>0.3923611111111111</v>
      </c>
      <c r="M527" s="1807">
        <v>0.76388888888888884</v>
      </c>
      <c r="N527" s="1812" t="s">
        <v>1063</v>
      </c>
      <c r="O527" s="1807">
        <v>0.3888888888888889</v>
      </c>
      <c r="P527" s="2336" t="s">
        <v>34</v>
      </c>
      <c r="Q527" s="2336" t="s">
        <v>34</v>
      </c>
      <c r="R527" s="2780" t="s">
        <v>35</v>
      </c>
      <c r="S527" s="2780" t="s">
        <v>35</v>
      </c>
      <c r="T527" s="2602" t="s">
        <v>36</v>
      </c>
      <c r="U527" s="2602" t="s">
        <v>37</v>
      </c>
      <c r="V527" s="2588">
        <f t="shared" si="8"/>
        <v>3.4722222222222099E-3</v>
      </c>
      <c r="W527" s="1801"/>
    </row>
    <row r="528" spans="1:23" s="1810" customFormat="1">
      <c r="A528" s="1801">
        <v>525</v>
      </c>
      <c r="B528" s="775"/>
      <c r="C528" s="1996">
        <v>165492</v>
      </c>
      <c r="D528" s="1500" t="s">
        <v>15473</v>
      </c>
      <c r="E528" s="1996" t="s">
        <v>15477</v>
      </c>
      <c r="F528" s="1996" t="s">
        <v>4805</v>
      </c>
      <c r="G528" s="1996" t="s">
        <v>15478</v>
      </c>
      <c r="H528" s="1996" t="s">
        <v>70</v>
      </c>
      <c r="I528" s="2351" t="s">
        <v>14622</v>
      </c>
      <c r="J528" s="1500" t="s">
        <v>31</v>
      </c>
      <c r="K528" s="624" t="s">
        <v>292</v>
      </c>
      <c r="L528" s="1498">
        <v>0.4201388888888889</v>
      </c>
      <c r="M528" s="1498">
        <v>0.43819444444444444</v>
      </c>
      <c r="N528" s="1281" t="s">
        <v>367</v>
      </c>
      <c r="O528" s="775"/>
      <c r="P528" s="2365"/>
      <c r="Q528" s="2365"/>
      <c r="R528" s="2781"/>
      <c r="S528" s="2781"/>
      <c r="T528" s="2782"/>
      <c r="U528" s="2782"/>
      <c r="V528" s="2588"/>
      <c r="W528" s="775"/>
    </row>
    <row r="529" spans="1:23" s="1810" customFormat="1">
      <c r="A529" s="1801">
        <v>526</v>
      </c>
      <c r="B529" s="1801"/>
      <c r="C529" s="1997">
        <v>208583</v>
      </c>
      <c r="D529" s="1812" t="s">
        <v>15473</v>
      </c>
      <c r="E529" s="1997" t="s">
        <v>15479</v>
      </c>
      <c r="F529" s="1997" t="s">
        <v>419</v>
      </c>
      <c r="G529" s="1997" t="s">
        <v>2758</v>
      </c>
      <c r="H529" s="1997" t="s">
        <v>4426</v>
      </c>
      <c r="I529" s="1999" t="s">
        <v>13952</v>
      </c>
      <c r="J529" s="1812" t="s">
        <v>94</v>
      </c>
      <c r="K529" s="1885" t="s">
        <v>168</v>
      </c>
      <c r="L529" s="1807">
        <v>0.60416666666666663</v>
      </c>
      <c r="M529" s="1807">
        <v>0.64930555555555558</v>
      </c>
      <c r="N529" s="1812" t="s">
        <v>1063</v>
      </c>
      <c r="O529" s="1807">
        <v>0.60069444444444442</v>
      </c>
      <c r="P529" s="2336" t="s">
        <v>34</v>
      </c>
      <c r="Q529" s="2336" t="s">
        <v>34</v>
      </c>
      <c r="R529" s="2780" t="s">
        <v>35</v>
      </c>
      <c r="S529" s="2780" t="s">
        <v>35</v>
      </c>
      <c r="T529" s="2602" t="s">
        <v>36</v>
      </c>
      <c r="U529" s="2602" t="s">
        <v>37</v>
      </c>
      <c r="V529" s="2588">
        <f t="shared" si="8"/>
        <v>3.4722222222222099E-3</v>
      </c>
      <c r="W529" s="1801"/>
    </row>
    <row r="530" spans="1:23" s="1810" customFormat="1">
      <c r="A530" s="1801">
        <v>527</v>
      </c>
      <c r="B530" s="1801"/>
      <c r="C530" s="1997">
        <v>171641</v>
      </c>
      <c r="D530" s="1812" t="s">
        <v>15473</v>
      </c>
      <c r="E530" s="1997" t="s">
        <v>15480</v>
      </c>
      <c r="F530" s="1997" t="s">
        <v>1714</v>
      </c>
      <c r="G530" s="1997" t="s">
        <v>6629</v>
      </c>
      <c r="H530" s="1997" t="s">
        <v>463</v>
      </c>
      <c r="I530" s="1999" t="s">
        <v>15481</v>
      </c>
      <c r="J530" s="1812" t="s">
        <v>31</v>
      </c>
      <c r="K530" s="1885" t="s">
        <v>142</v>
      </c>
      <c r="L530" s="1807">
        <v>0.41319444444444442</v>
      </c>
      <c r="M530" s="1807">
        <v>0.56874999999999998</v>
      </c>
      <c r="N530" s="1812" t="s">
        <v>1063</v>
      </c>
      <c r="O530" s="1807">
        <v>0.40625</v>
      </c>
      <c r="P530" s="2336" t="s">
        <v>34</v>
      </c>
      <c r="Q530" s="2336" t="s">
        <v>34</v>
      </c>
      <c r="R530" s="2780" t="s">
        <v>35</v>
      </c>
      <c r="S530" s="2780" t="s">
        <v>35</v>
      </c>
      <c r="T530" s="2602" t="s">
        <v>36</v>
      </c>
      <c r="U530" s="2602" t="s">
        <v>37</v>
      </c>
      <c r="V530" s="2588">
        <f t="shared" si="8"/>
        <v>6.9444444444444198E-3</v>
      </c>
      <c r="W530" s="1801"/>
    </row>
    <row r="531" spans="1:23" s="1810" customFormat="1">
      <c r="A531" s="1801">
        <v>528</v>
      </c>
      <c r="B531" s="1890"/>
      <c r="C531" s="2013">
        <v>236969</v>
      </c>
      <c r="D531" s="2006" t="s">
        <v>15473</v>
      </c>
      <c r="E531" s="2013" t="s">
        <v>15482</v>
      </c>
      <c r="F531" s="2013" t="s">
        <v>213</v>
      </c>
      <c r="G531" s="2013" t="s">
        <v>6629</v>
      </c>
      <c r="H531" s="2013" t="s">
        <v>463</v>
      </c>
      <c r="I531" s="2066" t="s">
        <v>15483</v>
      </c>
      <c r="J531" s="1812" t="s">
        <v>31</v>
      </c>
      <c r="K531" s="1885" t="s">
        <v>4795</v>
      </c>
      <c r="L531" s="1892">
        <v>0.58680555555555558</v>
      </c>
      <c r="M531" s="1892">
        <v>0.66180555555555554</v>
      </c>
      <c r="N531" s="1812" t="s">
        <v>1063</v>
      </c>
      <c r="O531" s="1892">
        <v>0.58333333333333337</v>
      </c>
      <c r="P531" s="2336" t="s">
        <v>34</v>
      </c>
      <c r="Q531" s="2336" t="s">
        <v>34</v>
      </c>
      <c r="R531" s="2780" t="s">
        <v>35</v>
      </c>
      <c r="S531" s="2780" t="s">
        <v>35</v>
      </c>
      <c r="T531" s="2602" t="s">
        <v>36</v>
      </c>
      <c r="U531" s="2602" t="s">
        <v>37</v>
      </c>
      <c r="V531" s="2588">
        <f t="shared" si="8"/>
        <v>3.4722222222222099E-3</v>
      </c>
      <c r="W531" s="1890"/>
    </row>
    <row r="532" spans="1:23" s="1810" customFormat="1">
      <c r="A532" s="1801">
        <v>529</v>
      </c>
      <c r="B532" s="1801"/>
      <c r="C532" s="1805">
        <v>236495</v>
      </c>
      <c r="D532" s="1812" t="s">
        <v>15473</v>
      </c>
      <c r="E532" s="1805" t="s">
        <v>15484</v>
      </c>
      <c r="F532" s="1805" t="s">
        <v>74</v>
      </c>
      <c r="G532" s="1805" t="s">
        <v>8197</v>
      </c>
      <c r="H532" s="1805" t="s">
        <v>215</v>
      </c>
      <c r="I532" s="1805" t="s">
        <v>1725</v>
      </c>
      <c r="J532" s="1812" t="s">
        <v>31</v>
      </c>
      <c r="K532" s="1885" t="s">
        <v>860</v>
      </c>
      <c r="L532" s="1807">
        <v>0.40277777777777779</v>
      </c>
      <c r="M532" s="1807">
        <v>0.45833333333333331</v>
      </c>
      <c r="N532" s="1801" t="s">
        <v>219</v>
      </c>
      <c r="O532" s="1807">
        <v>0.39930555555555558</v>
      </c>
      <c r="P532" s="2336" t="s">
        <v>34</v>
      </c>
      <c r="Q532" s="2336" t="s">
        <v>34</v>
      </c>
      <c r="R532" s="2780" t="s">
        <v>35</v>
      </c>
      <c r="S532" s="2780" t="s">
        <v>35</v>
      </c>
      <c r="T532" s="2602" t="s">
        <v>36</v>
      </c>
      <c r="U532" s="2602" t="s">
        <v>37</v>
      </c>
      <c r="V532" s="2588">
        <f t="shared" si="8"/>
        <v>3.4722222222222099E-3</v>
      </c>
      <c r="W532" s="1801"/>
    </row>
    <row r="533" spans="1:23" s="1810" customFormat="1">
      <c r="A533" s="1801">
        <v>530</v>
      </c>
      <c r="B533" s="1801"/>
      <c r="C533" s="1805">
        <v>221114</v>
      </c>
      <c r="D533" s="1812" t="s">
        <v>15473</v>
      </c>
      <c r="E533" s="1805" t="s">
        <v>12719</v>
      </c>
      <c r="F533" s="1805" t="s">
        <v>253</v>
      </c>
      <c r="G533" s="1805" t="s">
        <v>8197</v>
      </c>
      <c r="H533" s="1805" t="s">
        <v>215</v>
      </c>
      <c r="I533" s="1805" t="s">
        <v>15485</v>
      </c>
      <c r="J533" s="1812" t="s">
        <v>31</v>
      </c>
      <c r="K533" s="1885" t="s">
        <v>56</v>
      </c>
      <c r="L533" s="1807">
        <v>0.46388888888888891</v>
      </c>
      <c r="M533" s="1807">
        <v>0.58680555555555558</v>
      </c>
      <c r="N533" s="1801" t="s">
        <v>219</v>
      </c>
      <c r="O533" s="1807">
        <v>0.45833333333333331</v>
      </c>
      <c r="P533" s="2336" t="s">
        <v>34</v>
      </c>
      <c r="Q533" s="2336" t="s">
        <v>34</v>
      </c>
      <c r="R533" s="2780" t="s">
        <v>35</v>
      </c>
      <c r="S533" s="2780" t="s">
        <v>35</v>
      </c>
      <c r="T533" s="2602" t="s">
        <v>36</v>
      </c>
      <c r="U533" s="2602" t="s">
        <v>37</v>
      </c>
      <c r="V533" s="2588">
        <f t="shared" ref="V533:V568" si="9">L533-O533</f>
        <v>5.5555555555555913E-3</v>
      </c>
      <c r="W533" s="1801"/>
    </row>
    <row r="534" spans="1:23" s="1810" customFormat="1">
      <c r="A534" s="1801">
        <v>531</v>
      </c>
      <c r="B534" s="1801"/>
      <c r="C534" s="1805">
        <v>189553</v>
      </c>
      <c r="D534" s="1812" t="s">
        <v>15473</v>
      </c>
      <c r="E534" s="1805" t="s">
        <v>15486</v>
      </c>
      <c r="F534" s="1805" t="s">
        <v>810</v>
      </c>
      <c r="G534" s="1805" t="s">
        <v>10420</v>
      </c>
      <c r="H534" s="1805" t="s">
        <v>29</v>
      </c>
      <c r="I534" s="1811" t="s">
        <v>128</v>
      </c>
      <c r="J534" s="1812" t="s">
        <v>188</v>
      </c>
      <c r="K534" s="1885" t="s">
        <v>3516</v>
      </c>
      <c r="L534" s="1807">
        <v>0.625</v>
      </c>
      <c r="M534" s="1807">
        <v>0.75694444444444442</v>
      </c>
      <c r="N534" s="1812" t="s">
        <v>1063</v>
      </c>
      <c r="O534" s="1807">
        <v>0.61458333333333337</v>
      </c>
      <c r="P534" s="2336" t="s">
        <v>34</v>
      </c>
      <c r="Q534" s="2336" t="s">
        <v>34</v>
      </c>
      <c r="R534" s="2780" t="s">
        <v>35</v>
      </c>
      <c r="S534" s="2780" t="s">
        <v>35</v>
      </c>
      <c r="T534" s="2602" t="s">
        <v>36</v>
      </c>
      <c r="U534" s="2602" t="s">
        <v>37</v>
      </c>
      <c r="V534" s="2588">
        <f t="shared" si="9"/>
        <v>1.041666666666663E-2</v>
      </c>
      <c r="W534" s="1801"/>
    </row>
    <row r="535" spans="1:23" s="1810" customFormat="1">
      <c r="A535" s="1801">
        <v>532</v>
      </c>
      <c r="B535" s="1801"/>
      <c r="C535" s="1805">
        <v>233573</v>
      </c>
      <c r="D535" s="1812" t="s">
        <v>15473</v>
      </c>
      <c r="E535" s="1805" t="s">
        <v>15487</v>
      </c>
      <c r="F535" s="1805" t="s">
        <v>952</v>
      </c>
      <c r="G535" s="1805" t="s">
        <v>11467</v>
      </c>
      <c r="H535" s="1805" t="s">
        <v>41</v>
      </c>
      <c r="I535" s="1805" t="s">
        <v>15488</v>
      </c>
      <c r="J535" s="1812" t="s">
        <v>31</v>
      </c>
      <c r="K535" s="1885" t="s">
        <v>337</v>
      </c>
      <c r="L535" s="1807">
        <v>0.40972222222222221</v>
      </c>
      <c r="M535" s="1807">
        <v>0.45833333333333331</v>
      </c>
      <c r="N535" s="1812" t="s">
        <v>1063</v>
      </c>
      <c r="O535" s="1807">
        <v>0.40277777777777779</v>
      </c>
      <c r="P535" s="2336" t="s">
        <v>34</v>
      </c>
      <c r="Q535" s="2336" t="s">
        <v>34</v>
      </c>
      <c r="R535" s="2780" t="s">
        <v>35</v>
      </c>
      <c r="S535" s="2780" t="s">
        <v>35</v>
      </c>
      <c r="T535" s="2602" t="s">
        <v>36</v>
      </c>
      <c r="U535" s="2602" t="s">
        <v>37</v>
      </c>
      <c r="V535" s="2588">
        <f t="shared" si="9"/>
        <v>6.9444444444444198E-3</v>
      </c>
      <c r="W535" s="1801"/>
    </row>
    <row r="536" spans="1:23" s="1810" customFormat="1">
      <c r="A536" s="1801">
        <v>533</v>
      </c>
      <c r="B536" s="1801"/>
      <c r="C536" s="1805">
        <v>223293</v>
      </c>
      <c r="D536" s="1812" t="s">
        <v>15473</v>
      </c>
      <c r="E536" s="1805" t="s">
        <v>14601</v>
      </c>
      <c r="F536" s="1805" t="s">
        <v>938</v>
      </c>
      <c r="G536" s="1805" t="s">
        <v>11467</v>
      </c>
      <c r="H536" s="1805" t="s">
        <v>41</v>
      </c>
      <c r="I536" s="1805" t="s">
        <v>15489</v>
      </c>
      <c r="J536" s="1812" t="s">
        <v>31</v>
      </c>
      <c r="K536" s="1885" t="s">
        <v>1008</v>
      </c>
      <c r="L536" s="1807">
        <v>0.47569444444444442</v>
      </c>
      <c r="M536" s="1807">
        <v>0.55069444444444449</v>
      </c>
      <c r="N536" s="1812" t="s">
        <v>1063</v>
      </c>
      <c r="O536" s="1807">
        <v>0.46875</v>
      </c>
      <c r="P536" s="2336" t="s">
        <v>34</v>
      </c>
      <c r="Q536" s="2336" t="s">
        <v>34</v>
      </c>
      <c r="R536" s="2780" t="s">
        <v>35</v>
      </c>
      <c r="S536" s="2780" t="s">
        <v>35</v>
      </c>
      <c r="T536" s="2602" t="s">
        <v>36</v>
      </c>
      <c r="U536" s="2602" t="s">
        <v>37</v>
      </c>
      <c r="V536" s="2588">
        <f t="shared" si="9"/>
        <v>6.9444444444444198E-3</v>
      </c>
      <c r="W536" s="1801"/>
    </row>
    <row r="537" spans="1:23" s="1810" customFormat="1">
      <c r="A537" s="1801">
        <v>534</v>
      </c>
      <c r="B537" s="1801"/>
      <c r="C537" s="1805">
        <v>19303</v>
      </c>
      <c r="D537" s="1812" t="s">
        <v>15473</v>
      </c>
      <c r="E537" s="1805" t="s">
        <v>15490</v>
      </c>
      <c r="F537" s="1805" t="s">
        <v>74</v>
      </c>
      <c r="G537" s="1805" t="s">
        <v>11467</v>
      </c>
      <c r="H537" s="1805" t="s">
        <v>41</v>
      </c>
      <c r="I537" s="1805" t="s">
        <v>15491</v>
      </c>
      <c r="J537" s="1812" t="s">
        <v>31</v>
      </c>
      <c r="K537" s="1885" t="s">
        <v>366</v>
      </c>
      <c r="L537" s="1807">
        <v>0.56388888888888888</v>
      </c>
      <c r="M537" s="1807">
        <v>0.60416666666666663</v>
      </c>
      <c r="N537" s="1812" t="s">
        <v>1063</v>
      </c>
      <c r="O537" s="1807">
        <v>0.55555555555555558</v>
      </c>
      <c r="P537" s="2336" t="s">
        <v>34</v>
      </c>
      <c r="Q537" s="2336" t="s">
        <v>34</v>
      </c>
      <c r="R537" s="2780" t="s">
        <v>35</v>
      </c>
      <c r="S537" s="2780" t="s">
        <v>35</v>
      </c>
      <c r="T537" s="2602" t="s">
        <v>36</v>
      </c>
      <c r="U537" s="2602" t="s">
        <v>37</v>
      </c>
      <c r="V537" s="2588">
        <f t="shared" si="9"/>
        <v>8.3333333333333037E-3</v>
      </c>
      <c r="W537" s="1801"/>
    </row>
    <row r="538" spans="1:23">
      <c r="A538" s="1801">
        <v>535</v>
      </c>
      <c r="B538" s="1801"/>
      <c r="C538" s="1805">
        <v>216139</v>
      </c>
      <c r="D538" s="1812" t="s">
        <v>15473</v>
      </c>
      <c r="E538" s="1805" t="s">
        <v>6848</v>
      </c>
      <c r="F538" s="1805" t="s">
        <v>1024</v>
      </c>
      <c r="G538" s="1805" t="s">
        <v>14280</v>
      </c>
      <c r="H538" s="1805" t="s">
        <v>92</v>
      </c>
      <c r="I538" s="1811" t="s">
        <v>15492</v>
      </c>
      <c r="J538" s="1812" t="s">
        <v>31</v>
      </c>
      <c r="K538" s="1885" t="s">
        <v>398</v>
      </c>
      <c r="L538" s="1807">
        <v>0.40625</v>
      </c>
      <c r="M538" s="1807">
        <v>0.49027777777777776</v>
      </c>
      <c r="N538" s="1812" t="s">
        <v>1063</v>
      </c>
      <c r="O538" s="1807">
        <v>0.39583333333333331</v>
      </c>
      <c r="P538" s="2336" t="s">
        <v>34</v>
      </c>
      <c r="Q538" s="2336" t="s">
        <v>34</v>
      </c>
      <c r="R538" s="2780" t="s">
        <v>35</v>
      </c>
      <c r="S538" s="2780" t="s">
        <v>35</v>
      </c>
      <c r="T538" s="2602" t="s">
        <v>36</v>
      </c>
      <c r="U538" s="2602" t="s">
        <v>37</v>
      </c>
      <c r="V538" s="2588">
        <f t="shared" si="9"/>
        <v>1.0416666666666685E-2</v>
      </c>
      <c r="W538" s="1801"/>
    </row>
    <row r="539" spans="1:23">
      <c r="A539" s="1801">
        <v>536</v>
      </c>
      <c r="B539" s="1801"/>
      <c r="C539" s="1805">
        <v>236009</v>
      </c>
      <c r="D539" s="1812" t="s">
        <v>15473</v>
      </c>
      <c r="E539" s="1805" t="s">
        <v>15493</v>
      </c>
      <c r="F539" s="1805" t="s">
        <v>207</v>
      </c>
      <c r="G539" s="1805" t="s">
        <v>14280</v>
      </c>
      <c r="H539" s="1805" t="s">
        <v>92</v>
      </c>
      <c r="I539" s="1805" t="s">
        <v>8026</v>
      </c>
      <c r="J539" s="1812" t="s">
        <v>31</v>
      </c>
      <c r="K539" s="1885" t="s">
        <v>651</v>
      </c>
      <c r="L539" s="1807">
        <v>0.99861111111111112</v>
      </c>
      <c r="M539" s="1807">
        <v>6.25E-2</v>
      </c>
      <c r="N539" s="1812" t="s">
        <v>1063</v>
      </c>
      <c r="O539" s="1807">
        <v>0.97916666666666663</v>
      </c>
      <c r="P539" s="2336" t="s">
        <v>34</v>
      </c>
      <c r="Q539" s="2336" t="s">
        <v>34</v>
      </c>
      <c r="R539" s="2780" t="s">
        <v>35</v>
      </c>
      <c r="S539" s="2780" t="s">
        <v>35</v>
      </c>
      <c r="T539" s="2602" t="s">
        <v>36</v>
      </c>
      <c r="U539" s="2602" t="s">
        <v>37</v>
      </c>
      <c r="V539" s="2588">
        <f t="shared" si="9"/>
        <v>1.9444444444444486E-2</v>
      </c>
      <c r="W539" s="1801"/>
    </row>
    <row r="540" spans="1:23">
      <c r="A540" s="1801">
        <v>537</v>
      </c>
      <c r="B540" s="1801"/>
      <c r="C540" s="1805">
        <v>229427</v>
      </c>
      <c r="D540" s="1812" t="s">
        <v>15473</v>
      </c>
      <c r="E540" s="1805" t="s">
        <v>15494</v>
      </c>
      <c r="F540" s="1805" t="s">
        <v>518</v>
      </c>
      <c r="G540" s="1805" t="s">
        <v>14280</v>
      </c>
      <c r="H540" s="1805" t="s">
        <v>92</v>
      </c>
      <c r="I540" s="1805" t="s">
        <v>394</v>
      </c>
      <c r="J540" s="1812" t="s">
        <v>31</v>
      </c>
      <c r="K540" s="1885" t="s">
        <v>303</v>
      </c>
      <c r="L540" s="1807">
        <v>0.58125000000000004</v>
      </c>
      <c r="M540" s="1807">
        <v>0.63680555555555551</v>
      </c>
      <c r="N540" s="1812" t="s">
        <v>1063</v>
      </c>
      <c r="O540" s="1807">
        <v>0.57291666666666663</v>
      </c>
      <c r="P540" s="2336" t="s">
        <v>34</v>
      </c>
      <c r="Q540" s="2336" t="s">
        <v>34</v>
      </c>
      <c r="R540" s="2780" t="s">
        <v>35</v>
      </c>
      <c r="S540" s="2780" t="s">
        <v>35</v>
      </c>
      <c r="T540" s="2602" t="s">
        <v>36</v>
      </c>
      <c r="U540" s="2602" t="s">
        <v>37</v>
      </c>
      <c r="V540" s="2588">
        <f t="shared" si="9"/>
        <v>8.3333333333334147E-3</v>
      </c>
      <c r="W540" s="1801"/>
    </row>
    <row r="541" spans="1:23">
      <c r="A541" s="1801">
        <v>538</v>
      </c>
      <c r="B541" s="1801"/>
      <c r="C541" s="1805">
        <v>233405</v>
      </c>
      <c r="D541" s="1812" t="s">
        <v>15473</v>
      </c>
      <c r="E541" s="1805" t="s">
        <v>15495</v>
      </c>
      <c r="F541" s="1805" t="s">
        <v>1112</v>
      </c>
      <c r="G541" s="1805" t="s">
        <v>47</v>
      </c>
      <c r="H541" s="1805" t="s">
        <v>10393</v>
      </c>
      <c r="I541" s="1805" t="s">
        <v>9223</v>
      </c>
      <c r="J541" s="1812" t="s">
        <v>31</v>
      </c>
      <c r="K541" s="1885" t="s">
        <v>176</v>
      </c>
      <c r="L541" s="1807">
        <v>0.55625000000000002</v>
      </c>
      <c r="M541" s="1807">
        <v>0.68402777777777779</v>
      </c>
      <c r="N541" s="1812" t="s">
        <v>1063</v>
      </c>
      <c r="O541" s="1807">
        <v>0.54861111111111116</v>
      </c>
      <c r="P541" s="2336" t="s">
        <v>34</v>
      </c>
      <c r="Q541" s="2336" t="s">
        <v>34</v>
      </c>
      <c r="R541" s="2780" t="s">
        <v>35</v>
      </c>
      <c r="S541" s="2780" t="s">
        <v>35</v>
      </c>
      <c r="T541" s="2602" t="s">
        <v>36</v>
      </c>
      <c r="U541" s="2602" t="s">
        <v>37</v>
      </c>
      <c r="V541" s="2588">
        <f t="shared" si="9"/>
        <v>7.6388888888888618E-3</v>
      </c>
      <c r="W541" s="1801"/>
    </row>
    <row r="542" spans="1:23">
      <c r="A542" s="1801">
        <v>539</v>
      </c>
      <c r="B542" s="1801"/>
      <c r="C542" s="1805">
        <v>237843</v>
      </c>
      <c r="D542" s="2027" t="s">
        <v>15496</v>
      </c>
      <c r="E542" s="1805" t="s">
        <v>15497</v>
      </c>
      <c r="F542" s="1805" t="s">
        <v>623</v>
      </c>
      <c r="G542" s="1805" t="s">
        <v>141</v>
      </c>
      <c r="H542" s="1805" t="s">
        <v>3346</v>
      </c>
      <c r="I542" s="1805" t="s">
        <v>100</v>
      </c>
      <c r="J542" s="1812" t="s">
        <v>31</v>
      </c>
      <c r="K542" s="1885" t="s">
        <v>3962</v>
      </c>
      <c r="L542" s="1807">
        <v>0.38958333333333334</v>
      </c>
      <c r="M542" s="1807">
        <v>0.61805555555555558</v>
      </c>
      <c r="N542" s="1812" t="s">
        <v>1063</v>
      </c>
      <c r="O542" s="1807">
        <v>0.38194444444444442</v>
      </c>
      <c r="P542" s="2336" t="s">
        <v>34</v>
      </c>
      <c r="Q542" s="2336" t="s">
        <v>34</v>
      </c>
      <c r="R542" s="2780" t="s">
        <v>35</v>
      </c>
      <c r="S542" s="2780" t="s">
        <v>35</v>
      </c>
      <c r="T542" s="2602" t="s">
        <v>36</v>
      </c>
      <c r="U542" s="2602" t="s">
        <v>37</v>
      </c>
      <c r="V542" s="2588">
        <f t="shared" si="9"/>
        <v>7.6388888888889173E-3</v>
      </c>
      <c r="W542" s="1801"/>
    </row>
    <row r="543" spans="1:23" ht="30.75">
      <c r="A543" s="1801">
        <v>540</v>
      </c>
      <c r="B543" s="1801"/>
      <c r="C543" s="1805">
        <v>236606</v>
      </c>
      <c r="D543" s="1812" t="s">
        <v>15496</v>
      </c>
      <c r="E543" s="1805" t="s">
        <v>15498</v>
      </c>
      <c r="F543" s="1805" t="s">
        <v>1546</v>
      </c>
      <c r="G543" s="1805" t="s">
        <v>10747</v>
      </c>
      <c r="H543" s="1805" t="s">
        <v>3369</v>
      </c>
      <c r="I543" s="1811" t="s">
        <v>11955</v>
      </c>
      <c r="J543" s="1812" t="s">
        <v>31</v>
      </c>
      <c r="K543" s="1885" t="s">
        <v>1042</v>
      </c>
      <c r="L543" s="1807">
        <v>0.37916666666666665</v>
      </c>
      <c r="M543" s="1807">
        <v>0.56944444444444442</v>
      </c>
      <c r="N543" s="1812" t="s">
        <v>1063</v>
      </c>
      <c r="O543" s="1807">
        <v>0.375</v>
      </c>
      <c r="P543" s="2336" t="s">
        <v>34</v>
      </c>
      <c r="Q543" s="2336" t="s">
        <v>34</v>
      </c>
      <c r="R543" s="2780" t="s">
        <v>35</v>
      </c>
      <c r="S543" s="2780" t="s">
        <v>35</v>
      </c>
      <c r="T543" s="2602" t="s">
        <v>36</v>
      </c>
      <c r="U543" s="2602" t="s">
        <v>37</v>
      </c>
      <c r="V543" s="2588">
        <f t="shared" si="9"/>
        <v>4.1666666666666519E-3</v>
      </c>
      <c r="W543" s="1801"/>
    </row>
    <row r="544" spans="1:23">
      <c r="A544" s="1801">
        <v>541</v>
      </c>
      <c r="B544" s="1801"/>
      <c r="C544" s="1805">
        <v>237026</v>
      </c>
      <c r="D544" s="1812" t="s">
        <v>15496</v>
      </c>
      <c r="E544" s="1805" t="s">
        <v>1115</v>
      </c>
      <c r="F544" s="1805" t="s">
        <v>1757</v>
      </c>
      <c r="G544" s="1805" t="s">
        <v>401</v>
      </c>
      <c r="H544" s="1805" t="s">
        <v>237</v>
      </c>
      <c r="I544" s="1805" t="s">
        <v>15499</v>
      </c>
      <c r="J544" s="1812" t="s">
        <v>31</v>
      </c>
      <c r="K544" s="1885" t="s">
        <v>651</v>
      </c>
      <c r="L544" s="1807">
        <v>0.45277777777777778</v>
      </c>
      <c r="M544" s="1807">
        <v>0.63541666666666663</v>
      </c>
      <c r="N544" s="1812" t="s">
        <v>1063</v>
      </c>
      <c r="O544" s="1807">
        <v>0.44444444444444442</v>
      </c>
      <c r="P544" s="2336" t="s">
        <v>34</v>
      </c>
      <c r="Q544" s="2336" t="s">
        <v>34</v>
      </c>
      <c r="R544" s="1812" t="s">
        <v>36</v>
      </c>
      <c r="S544" s="1812" t="s">
        <v>35</v>
      </c>
      <c r="T544" s="1812" t="s">
        <v>36</v>
      </c>
      <c r="U544" s="1812" t="s">
        <v>33</v>
      </c>
      <c r="V544" s="2588">
        <f t="shared" si="9"/>
        <v>8.3333333333333592E-3</v>
      </c>
      <c r="W544" s="1801"/>
    </row>
    <row r="545" spans="1:23">
      <c r="A545" s="1801">
        <v>542</v>
      </c>
      <c r="B545" s="1801"/>
      <c r="C545" s="1805">
        <v>235289</v>
      </c>
      <c r="D545" s="1812" t="s">
        <v>15496</v>
      </c>
      <c r="E545" s="1805" t="s">
        <v>15500</v>
      </c>
      <c r="F545" s="1805" t="s">
        <v>969</v>
      </c>
      <c r="G545" s="1805" t="s">
        <v>214</v>
      </c>
      <c r="H545" s="1805" t="s">
        <v>215</v>
      </c>
      <c r="I545" s="1805" t="s">
        <v>15501</v>
      </c>
      <c r="J545" s="1812" t="s">
        <v>31</v>
      </c>
      <c r="K545" s="1885" t="s">
        <v>65</v>
      </c>
      <c r="L545" s="1807">
        <v>0.65972222222222221</v>
      </c>
      <c r="M545" s="1807">
        <v>0.71180555555555558</v>
      </c>
      <c r="N545" s="1801" t="s">
        <v>219</v>
      </c>
      <c r="O545" s="1807">
        <v>0.65277777777777779</v>
      </c>
      <c r="P545" s="2336" t="s">
        <v>34</v>
      </c>
      <c r="Q545" s="2336" t="s">
        <v>34</v>
      </c>
      <c r="R545" s="2780" t="s">
        <v>35</v>
      </c>
      <c r="S545" s="2780" t="s">
        <v>35</v>
      </c>
      <c r="T545" s="2602" t="s">
        <v>36</v>
      </c>
      <c r="U545" s="2602" t="s">
        <v>545</v>
      </c>
      <c r="V545" s="2588">
        <f t="shared" si="9"/>
        <v>6.9444444444444198E-3</v>
      </c>
      <c r="W545" s="1801"/>
    </row>
    <row r="546" spans="1:23" ht="30.75">
      <c r="A546" s="1801">
        <v>543</v>
      </c>
      <c r="B546" s="1801"/>
      <c r="C546" s="1805">
        <v>230351</v>
      </c>
      <c r="D546" s="1812" t="s">
        <v>15496</v>
      </c>
      <c r="E546" s="1805" t="s">
        <v>15502</v>
      </c>
      <c r="F546" s="1805" t="s">
        <v>938</v>
      </c>
      <c r="G546" s="1805" t="s">
        <v>401</v>
      </c>
      <c r="H546" s="1805" t="s">
        <v>237</v>
      </c>
      <c r="I546" s="1811" t="s">
        <v>2403</v>
      </c>
      <c r="J546" s="1812" t="s">
        <v>31</v>
      </c>
      <c r="K546" s="1885" t="s">
        <v>3504</v>
      </c>
      <c r="L546" s="1807">
        <v>0.3611111111111111</v>
      </c>
      <c r="M546" s="1807">
        <v>0.60763888888888884</v>
      </c>
      <c r="N546" s="1812" t="s">
        <v>1063</v>
      </c>
      <c r="O546" s="1807">
        <v>0.35416666666666669</v>
      </c>
      <c r="P546" s="2336" t="s">
        <v>34</v>
      </c>
      <c r="Q546" s="2336" t="s">
        <v>34</v>
      </c>
      <c r="R546" s="1812" t="s">
        <v>36</v>
      </c>
      <c r="S546" s="1812" t="s">
        <v>35</v>
      </c>
      <c r="T546" s="1812" t="s">
        <v>36</v>
      </c>
      <c r="U546" s="1812" t="s">
        <v>33</v>
      </c>
      <c r="V546" s="2588">
        <f t="shared" si="9"/>
        <v>6.9444444444444198E-3</v>
      </c>
      <c r="W546" s="1801"/>
    </row>
    <row r="547" spans="1:23">
      <c r="A547" s="1801">
        <v>544</v>
      </c>
      <c r="B547" s="775"/>
      <c r="C547" s="1503">
        <v>226320</v>
      </c>
      <c r="D547" s="1500" t="s">
        <v>15496</v>
      </c>
      <c r="E547" s="1503" t="s">
        <v>1264</v>
      </c>
      <c r="F547" s="1503" t="s">
        <v>505</v>
      </c>
      <c r="G547" s="1503" t="s">
        <v>69</v>
      </c>
      <c r="H547" s="1503" t="s">
        <v>70</v>
      </c>
      <c r="I547" s="2105" t="s">
        <v>15503</v>
      </c>
      <c r="J547" s="1500" t="s">
        <v>31</v>
      </c>
      <c r="K547" s="624" t="s">
        <v>1018</v>
      </c>
      <c r="L547" s="1498">
        <v>0.40902777777777777</v>
      </c>
      <c r="M547" s="1498">
        <v>0.48958333333333331</v>
      </c>
      <c r="N547" s="1281" t="s">
        <v>367</v>
      </c>
      <c r="O547" s="1498"/>
      <c r="P547" s="2783"/>
      <c r="Q547" s="2783"/>
      <c r="R547" s="775"/>
      <c r="S547" s="775"/>
      <c r="T547" s="775"/>
      <c r="U547" s="775"/>
      <c r="V547" s="2588"/>
      <c r="W547" s="775"/>
    </row>
    <row r="548" spans="1:23">
      <c r="A548" s="1801">
        <v>545</v>
      </c>
      <c r="B548" s="1801"/>
      <c r="C548" s="1805">
        <v>205599</v>
      </c>
      <c r="D548" s="1812" t="s">
        <v>15496</v>
      </c>
      <c r="E548" s="1805" t="s">
        <v>15504</v>
      </c>
      <c r="F548" s="1805" t="s">
        <v>479</v>
      </c>
      <c r="G548" s="1805" t="s">
        <v>9955</v>
      </c>
      <c r="H548" s="1805" t="s">
        <v>29</v>
      </c>
      <c r="I548" s="1805" t="s">
        <v>110</v>
      </c>
      <c r="J548" s="1812" t="s">
        <v>31</v>
      </c>
      <c r="K548" s="1885" t="s">
        <v>599</v>
      </c>
      <c r="L548" s="1807">
        <v>0.49375000000000002</v>
      </c>
      <c r="M548" s="1807">
        <v>0.54513888888888884</v>
      </c>
      <c r="N548" s="1812" t="s">
        <v>1063</v>
      </c>
      <c r="O548" s="1807">
        <v>0.48958333333333331</v>
      </c>
      <c r="P548" s="2336" t="s">
        <v>34</v>
      </c>
      <c r="Q548" s="2336" t="s">
        <v>34</v>
      </c>
      <c r="R548" s="1801"/>
      <c r="S548" s="1801"/>
      <c r="T548" s="1801"/>
      <c r="U548" s="1801"/>
      <c r="V548" s="2588">
        <f t="shared" si="9"/>
        <v>4.1666666666667074E-3</v>
      </c>
      <c r="W548" s="1801"/>
    </row>
    <row r="549" spans="1:23">
      <c r="A549" s="1801">
        <v>546</v>
      </c>
      <c r="B549" s="1801"/>
      <c r="C549" s="1805">
        <v>98747</v>
      </c>
      <c r="D549" s="1812" t="s">
        <v>15496</v>
      </c>
      <c r="E549" s="1805" t="s">
        <v>15505</v>
      </c>
      <c r="F549" s="1805" t="s">
        <v>3314</v>
      </c>
      <c r="G549" s="1805" t="s">
        <v>519</v>
      </c>
      <c r="H549" s="1805" t="s">
        <v>520</v>
      </c>
      <c r="I549" s="1805" t="s">
        <v>12489</v>
      </c>
      <c r="J549" s="1812" t="s">
        <v>31</v>
      </c>
      <c r="K549" s="1885" t="s">
        <v>1018</v>
      </c>
      <c r="L549" s="1807">
        <v>0.55972222222222223</v>
      </c>
      <c r="M549" s="1807">
        <v>0.65277777777777779</v>
      </c>
      <c r="N549" s="1812" t="s">
        <v>1063</v>
      </c>
      <c r="O549" s="1807">
        <v>0.55208333333333337</v>
      </c>
      <c r="P549" s="2336" t="s">
        <v>34</v>
      </c>
      <c r="Q549" s="2336" t="s">
        <v>34</v>
      </c>
      <c r="R549" s="2780" t="s">
        <v>35</v>
      </c>
      <c r="S549" s="2780" t="s">
        <v>35</v>
      </c>
      <c r="T549" s="2602" t="s">
        <v>36</v>
      </c>
      <c r="U549" s="2602" t="s">
        <v>37</v>
      </c>
      <c r="V549" s="2588">
        <f t="shared" si="9"/>
        <v>7.6388888888888618E-3</v>
      </c>
      <c r="W549" s="1801"/>
    </row>
    <row r="550" spans="1:23">
      <c r="A550" s="1801">
        <v>547</v>
      </c>
      <c r="B550" s="1801"/>
      <c r="C550" s="1805">
        <v>235366</v>
      </c>
      <c r="D550" s="1812" t="s">
        <v>15496</v>
      </c>
      <c r="E550" s="1805" t="s">
        <v>15506</v>
      </c>
      <c r="F550" s="1805" t="s">
        <v>363</v>
      </c>
      <c r="G550" s="1805" t="s">
        <v>10640</v>
      </c>
      <c r="H550" s="1805" t="s">
        <v>9120</v>
      </c>
      <c r="I550" s="1811" t="s">
        <v>15507</v>
      </c>
      <c r="J550" s="1812" t="s">
        <v>31</v>
      </c>
      <c r="K550" s="1885" t="s">
        <v>168</v>
      </c>
      <c r="L550" s="1807">
        <v>0.32013888888888886</v>
      </c>
      <c r="M550" s="1807">
        <v>0.76388888888888884</v>
      </c>
      <c r="N550" s="1812" t="s">
        <v>1063</v>
      </c>
      <c r="O550" s="1807">
        <v>0.3125</v>
      </c>
      <c r="P550" s="2336" t="s">
        <v>34</v>
      </c>
      <c r="Q550" s="2336" t="s">
        <v>34</v>
      </c>
      <c r="R550" s="2780" t="s">
        <v>35</v>
      </c>
      <c r="S550" s="2780" t="s">
        <v>35</v>
      </c>
      <c r="T550" s="2602" t="s">
        <v>36</v>
      </c>
      <c r="U550" s="2602" t="s">
        <v>37</v>
      </c>
      <c r="V550" s="2588">
        <f t="shared" si="9"/>
        <v>7.6388888888888618E-3</v>
      </c>
      <c r="W550" s="1801"/>
    </row>
    <row r="551" spans="1:23">
      <c r="A551" s="1801">
        <v>548</v>
      </c>
      <c r="B551" s="1801"/>
      <c r="C551" s="1805">
        <v>6224</v>
      </c>
      <c r="D551" s="1812" t="s">
        <v>15496</v>
      </c>
      <c r="E551" s="1805" t="s">
        <v>15508</v>
      </c>
      <c r="F551" s="1805" t="s">
        <v>528</v>
      </c>
      <c r="G551" s="1805" t="s">
        <v>214</v>
      </c>
      <c r="H551" s="1805" t="s">
        <v>215</v>
      </c>
      <c r="I551" s="1805" t="s">
        <v>15509</v>
      </c>
      <c r="J551" s="1812" t="s">
        <v>31</v>
      </c>
      <c r="K551" s="1885" t="s">
        <v>606</v>
      </c>
      <c r="L551" s="1807">
        <v>0.35416666666666669</v>
      </c>
      <c r="M551" s="1807">
        <v>0.39583333333333331</v>
      </c>
      <c r="N551" s="1801" t="s">
        <v>219</v>
      </c>
      <c r="O551" s="1807">
        <v>0.34375</v>
      </c>
      <c r="P551" s="2336" t="s">
        <v>34</v>
      </c>
      <c r="Q551" s="2336" t="s">
        <v>34</v>
      </c>
      <c r="R551" s="2780" t="s">
        <v>35</v>
      </c>
      <c r="S551" s="2780" t="s">
        <v>35</v>
      </c>
      <c r="T551" s="2602" t="s">
        <v>36</v>
      </c>
      <c r="U551" s="2602" t="s">
        <v>37</v>
      </c>
      <c r="V551" s="2588">
        <f t="shared" si="9"/>
        <v>1.0416666666666685E-2</v>
      </c>
      <c r="W551" s="1801"/>
    </row>
    <row r="552" spans="1:23">
      <c r="A552" s="1801">
        <v>549</v>
      </c>
      <c r="B552" s="1801"/>
      <c r="C552" s="1805">
        <v>221165</v>
      </c>
      <c r="D552" s="1812" t="s">
        <v>15496</v>
      </c>
      <c r="E552" s="1805" t="s">
        <v>15510</v>
      </c>
      <c r="F552" s="1805" t="s">
        <v>883</v>
      </c>
      <c r="G552" s="1805" t="s">
        <v>214</v>
      </c>
      <c r="H552" s="1805" t="s">
        <v>215</v>
      </c>
      <c r="I552" s="1811" t="s">
        <v>15511</v>
      </c>
      <c r="J552" s="1812" t="s">
        <v>94</v>
      </c>
      <c r="K552" s="1885" t="s">
        <v>1078</v>
      </c>
      <c r="L552" s="1807">
        <v>0.40625</v>
      </c>
      <c r="M552" s="1807">
        <v>0.46527777777777779</v>
      </c>
      <c r="N552" s="1801" t="s">
        <v>219</v>
      </c>
      <c r="O552" s="1807">
        <v>0.39583333333333331</v>
      </c>
      <c r="P552" s="2336" t="s">
        <v>34</v>
      </c>
      <c r="Q552" s="2336" t="s">
        <v>34</v>
      </c>
      <c r="R552" s="2780" t="s">
        <v>35</v>
      </c>
      <c r="S552" s="2780" t="s">
        <v>35</v>
      </c>
      <c r="T552" s="2602" t="s">
        <v>36</v>
      </c>
      <c r="U552" s="2602" t="s">
        <v>37</v>
      </c>
      <c r="V552" s="2588">
        <f t="shared" si="9"/>
        <v>1.0416666666666685E-2</v>
      </c>
      <c r="W552" s="1801"/>
    </row>
    <row r="553" spans="1:23">
      <c r="A553" s="1801">
        <v>550</v>
      </c>
      <c r="B553" s="1801"/>
      <c r="C553" s="1805">
        <v>185822</v>
      </c>
      <c r="D553" s="1812" t="s">
        <v>15496</v>
      </c>
      <c r="E553" s="1805" t="s">
        <v>15512</v>
      </c>
      <c r="F553" s="1805" t="s">
        <v>115</v>
      </c>
      <c r="G553" s="1805" t="s">
        <v>214</v>
      </c>
      <c r="H553" s="1805" t="s">
        <v>215</v>
      </c>
      <c r="I553" s="1805" t="s">
        <v>15513</v>
      </c>
      <c r="J553" s="1812" t="s">
        <v>31</v>
      </c>
      <c r="K553" s="1887" t="s">
        <v>10539</v>
      </c>
      <c r="L553" s="1807">
        <v>0.47916666666666669</v>
      </c>
      <c r="M553" s="1807">
        <v>0.54166666666666663</v>
      </c>
      <c r="N553" s="1801" t="s">
        <v>219</v>
      </c>
      <c r="O553" s="1807">
        <v>0.46875</v>
      </c>
      <c r="P553" s="2336" t="s">
        <v>34</v>
      </c>
      <c r="Q553" s="2336" t="s">
        <v>34</v>
      </c>
      <c r="R553" s="2780" t="s">
        <v>35</v>
      </c>
      <c r="S553" s="2780" t="s">
        <v>35</v>
      </c>
      <c r="T553" s="2602" t="s">
        <v>36</v>
      </c>
      <c r="U553" s="2602" t="s">
        <v>37</v>
      </c>
      <c r="V553" s="2588">
        <f t="shared" si="9"/>
        <v>1.0416666666666685E-2</v>
      </c>
      <c r="W553" s="1801"/>
    </row>
    <row r="554" spans="1:23">
      <c r="A554" s="1801">
        <v>551</v>
      </c>
      <c r="B554" s="1801"/>
      <c r="C554" s="1805">
        <v>230508</v>
      </c>
      <c r="D554" s="1812" t="s">
        <v>15496</v>
      </c>
      <c r="E554" s="1805" t="s">
        <v>15514</v>
      </c>
      <c r="F554" s="1805" t="s">
        <v>829</v>
      </c>
      <c r="G554" s="1805" t="s">
        <v>214</v>
      </c>
      <c r="H554" s="1805" t="s">
        <v>215</v>
      </c>
      <c r="I554" s="1805" t="s">
        <v>15515</v>
      </c>
      <c r="J554" s="1812" t="s">
        <v>31</v>
      </c>
      <c r="K554" s="1887" t="s">
        <v>3524</v>
      </c>
      <c r="L554" s="1807">
        <v>0.55208333333333337</v>
      </c>
      <c r="M554" s="1807">
        <v>0.74652777777777779</v>
      </c>
      <c r="N554" s="1801" t="s">
        <v>219</v>
      </c>
      <c r="O554" s="1807">
        <v>0.54513888888888884</v>
      </c>
      <c r="P554" s="2336" t="s">
        <v>34</v>
      </c>
      <c r="Q554" s="2336" t="s">
        <v>34</v>
      </c>
      <c r="R554" s="2780" t="s">
        <v>35</v>
      </c>
      <c r="S554" s="2780" t="s">
        <v>35</v>
      </c>
      <c r="T554" s="2602" t="s">
        <v>36</v>
      </c>
      <c r="U554" s="2602" t="s">
        <v>37</v>
      </c>
      <c r="V554" s="2588">
        <f t="shared" si="9"/>
        <v>6.9444444444445308E-3</v>
      </c>
      <c r="W554" s="1801"/>
    </row>
    <row r="555" spans="1:23">
      <c r="A555" s="1801">
        <v>552</v>
      </c>
      <c r="B555" s="1801"/>
      <c r="C555" s="1805">
        <v>236802</v>
      </c>
      <c r="D555" s="1812" t="s">
        <v>15496</v>
      </c>
      <c r="E555" s="1805" t="s">
        <v>2684</v>
      </c>
      <c r="F555" s="1805" t="s">
        <v>1777</v>
      </c>
      <c r="G555" s="1805" t="s">
        <v>9955</v>
      </c>
      <c r="H555" s="1805" t="s">
        <v>29</v>
      </c>
      <c r="I555" s="1811" t="s">
        <v>128</v>
      </c>
      <c r="J555" s="1812" t="s">
        <v>188</v>
      </c>
      <c r="K555" s="1887" t="s">
        <v>3654</v>
      </c>
      <c r="L555" s="1807">
        <v>0.94097222222222221</v>
      </c>
      <c r="M555" s="1807">
        <v>0.98958333333333337</v>
      </c>
      <c r="N555" s="1812" t="s">
        <v>1063</v>
      </c>
      <c r="O555" s="1807">
        <v>0.9375</v>
      </c>
      <c r="P555" s="2336" t="s">
        <v>34</v>
      </c>
      <c r="Q555" s="2336" t="s">
        <v>34</v>
      </c>
      <c r="R555" s="1812" t="s">
        <v>36</v>
      </c>
      <c r="S555" s="1812" t="s">
        <v>35</v>
      </c>
      <c r="T555" s="1812" t="s">
        <v>36</v>
      </c>
      <c r="U555" s="1812" t="s">
        <v>33</v>
      </c>
      <c r="V555" s="2588">
        <f t="shared" si="9"/>
        <v>3.4722222222222099E-3</v>
      </c>
      <c r="W555" s="1801"/>
    </row>
    <row r="556" spans="1:23">
      <c r="A556" s="1801">
        <v>553</v>
      </c>
      <c r="B556" s="1801"/>
      <c r="C556" s="1805">
        <v>211998</v>
      </c>
      <c r="D556" s="1812" t="s">
        <v>15496</v>
      </c>
      <c r="E556" s="1805" t="s">
        <v>15516</v>
      </c>
      <c r="F556" s="1805" t="s">
        <v>475</v>
      </c>
      <c r="G556" s="1811" t="s">
        <v>13630</v>
      </c>
      <c r="H556" s="1805" t="s">
        <v>15517</v>
      </c>
      <c r="I556" s="1811" t="s">
        <v>394</v>
      </c>
      <c r="J556" s="1812" t="s">
        <v>31</v>
      </c>
      <c r="K556" s="1887" t="s">
        <v>366</v>
      </c>
      <c r="L556" s="1807">
        <v>0.35416666666666669</v>
      </c>
      <c r="M556" s="1807">
        <v>0.43333333333333335</v>
      </c>
      <c r="N556" s="1812" t="s">
        <v>1063</v>
      </c>
      <c r="O556" s="1807">
        <v>0.34722222222222221</v>
      </c>
      <c r="P556" s="2336" t="s">
        <v>34</v>
      </c>
      <c r="Q556" s="2336" t="s">
        <v>34</v>
      </c>
      <c r="R556" s="2780" t="s">
        <v>35</v>
      </c>
      <c r="S556" s="2780" t="s">
        <v>35</v>
      </c>
      <c r="T556" s="2602" t="s">
        <v>36</v>
      </c>
      <c r="U556" s="2602" t="s">
        <v>37</v>
      </c>
      <c r="V556" s="2588">
        <f t="shared" si="9"/>
        <v>6.9444444444444753E-3</v>
      </c>
      <c r="W556" s="1801"/>
    </row>
    <row r="557" spans="1:23">
      <c r="A557" s="1801">
        <v>554</v>
      </c>
      <c r="B557" s="1801"/>
      <c r="C557" s="1805">
        <v>234678</v>
      </c>
      <c r="D557" s="1812" t="s">
        <v>15496</v>
      </c>
      <c r="E557" s="1805" t="s">
        <v>15518</v>
      </c>
      <c r="F557" s="1805" t="s">
        <v>3783</v>
      </c>
      <c r="G557" s="1811" t="s">
        <v>13630</v>
      </c>
      <c r="H557" s="1805" t="s">
        <v>15517</v>
      </c>
      <c r="I557" s="1811" t="s">
        <v>15519</v>
      </c>
      <c r="J557" s="1812" t="s">
        <v>31</v>
      </c>
      <c r="K557" s="1887" t="s">
        <v>1049</v>
      </c>
      <c r="L557" s="1807">
        <v>0.44791666666666669</v>
      </c>
      <c r="M557" s="1807">
        <v>0.52430555555555558</v>
      </c>
      <c r="N557" s="1812" t="s">
        <v>1063</v>
      </c>
      <c r="O557" s="1807">
        <v>0.4375</v>
      </c>
      <c r="P557" s="2336" t="s">
        <v>34</v>
      </c>
      <c r="Q557" s="2336" t="s">
        <v>34</v>
      </c>
      <c r="R557" s="2780" t="s">
        <v>35</v>
      </c>
      <c r="S557" s="2780" t="s">
        <v>35</v>
      </c>
      <c r="T557" s="2602" t="s">
        <v>36</v>
      </c>
      <c r="U557" s="2602" t="s">
        <v>37</v>
      </c>
      <c r="V557" s="2588">
        <f t="shared" si="9"/>
        <v>1.0416666666666685E-2</v>
      </c>
      <c r="W557" s="1801"/>
    </row>
    <row r="558" spans="1:23">
      <c r="A558" s="1801">
        <v>555</v>
      </c>
      <c r="B558" s="1801"/>
      <c r="C558" s="1805">
        <v>232156</v>
      </c>
      <c r="D558" s="1812" t="s">
        <v>15496</v>
      </c>
      <c r="E558" s="1805" t="s">
        <v>15520</v>
      </c>
      <c r="F558" s="1805" t="s">
        <v>518</v>
      </c>
      <c r="G558" s="1811" t="s">
        <v>13630</v>
      </c>
      <c r="H558" s="1805" t="s">
        <v>15517</v>
      </c>
      <c r="I558" s="1811" t="s">
        <v>394</v>
      </c>
      <c r="J558" s="1812" t="s">
        <v>31</v>
      </c>
      <c r="K558" s="1887" t="s">
        <v>3654</v>
      </c>
      <c r="L558" s="1807">
        <v>0.53125</v>
      </c>
      <c r="M558" s="1807">
        <v>0.57499999999999996</v>
      </c>
      <c r="N558" s="1812" t="s">
        <v>1063</v>
      </c>
      <c r="O558" s="1807">
        <v>0.52777777777777779</v>
      </c>
      <c r="P558" s="2336" t="s">
        <v>34</v>
      </c>
      <c r="Q558" s="2336" t="s">
        <v>34</v>
      </c>
      <c r="R558" s="2780" t="s">
        <v>35</v>
      </c>
      <c r="S558" s="2780" t="s">
        <v>35</v>
      </c>
      <c r="T558" s="2602" t="s">
        <v>36</v>
      </c>
      <c r="U558" s="2602" t="s">
        <v>37</v>
      </c>
      <c r="V558" s="2588">
        <f t="shared" si="9"/>
        <v>3.4722222222222099E-3</v>
      </c>
      <c r="W558" s="1801"/>
    </row>
    <row r="559" spans="1:23">
      <c r="A559" s="1801">
        <v>556</v>
      </c>
      <c r="B559" s="1801"/>
      <c r="C559" s="1805">
        <v>222558</v>
      </c>
      <c r="D559" s="1812" t="s">
        <v>15496</v>
      </c>
      <c r="E559" s="1805" t="s">
        <v>15521</v>
      </c>
      <c r="F559" s="1805" t="s">
        <v>887</v>
      </c>
      <c r="G559" s="1811" t="s">
        <v>2669</v>
      </c>
      <c r="H559" s="1805" t="s">
        <v>998</v>
      </c>
      <c r="I559" s="1811" t="s">
        <v>15522</v>
      </c>
      <c r="J559" s="1812" t="s">
        <v>31</v>
      </c>
      <c r="K559" s="1887" t="s">
        <v>56</v>
      </c>
      <c r="L559" s="1807">
        <v>0.58680555555555558</v>
      </c>
      <c r="M559" s="1807">
        <v>0.70138888888888884</v>
      </c>
      <c r="N559" s="1812" t="s">
        <v>1063</v>
      </c>
      <c r="O559" s="1807">
        <v>0.58333333333333337</v>
      </c>
      <c r="P559" s="2336" t="s">
        <v>34</v>
      </c>
      <c r="Q559" s="2336" t="s">
        <v>34</v>
      </c>
      <c r="R559" s="2780" t="s">
        <v>35</v>
      </c>
      <c r="S559" s="2780" t="s">
        <v>35</v>
      </c>
      <c r="T559" s="2602" t="s">
        <v>36</v>
      </c>
      <c r="U559" s="2602" t="s">
        <v>37</v>
      </c>
      <c r="V559" s="2588">
        <f t="shared" si="9"/>
        <v>3.4722222222222099E-3</v>
      </c>
      <c r="W559" s="1801"/>
    </row>
    <row r="560" spans="1:23">
      <c r="A560" s="1801">
        <v>557</v>
      </c>
      <c r="B560" s="1801"/>
      <c r="C560" s="1805">
        <v>235134</v>
      </c>
      <c r="D560" s="1812" t="s">
        <v>15496</v>
      </c>
      <c r="E560" s="1805" t="s">
        <v>15274</v>
      </c>
      <c r="F560" s="1805" t="s">
        <v>627</v>
      </c>
      <c r="G560" s="1805" t="s">
        <v>47</v>
      </c>
      <c r="H560" s="1805" t="s">
        <v>10393</v>
      </c>
      <c r="I560" s="1805" t="s">
        <v>14643</v>
      </c>
      <c r="J560" s="1812" t="s">
        <v>94</v>
      </c>
      <c r="K560" s="2110" t="s">
        <v>5985</v>
      </c>
      <c r="L560" s="1807">
        <v>0.70486111111111116</v>
      </c>
      <c r="M560" s="1807">
        <v>0.77430555555555558</v>
      </c>
      <c r="N560" s="1812" t="s">
        <v>1063</v>
      </c>
      <c r="O560" s="1807">
        <v>0.69791666666666663</v>
      </c>
      <c r="P560" s="2336" t="s">
        <v>34</v>
      </c>
      <c r="Q560" s="2336" t="s">
        <v>34</v>
      </c>
      <c r="R560" s="2780" t="s">
        <v>35</v>
      </c>
      <c r="S560" s="2780" t="s">
        <v>35</v>
      </c>
      <c r="T560" s="2602" t="s">
        <v>36</v>
      </c>
      <c r="U560" s="2602" t="s">
        <v>37</v>
      </c>
      <c r="V560" s="2588">
        <f t="shared" si="9"/>
        <v>6.9444444444445308E-3</v>
      </c>
      <c r="W560" s="1801"/>
    </row>
    <row r="561" spans="1:23">
      <c r="A561" s="1801">
        <v>558</v>
      </c>
      <c r="B561" s="1801"/>
      <c r="C561" s="1805">
        <v>232870</v>
      </c>
      <c r="D561" s="1812" t="s">
        <v>15496</v>
      </c>
      <c r="E561" s="1805" t="s">
        <v>15523</v>
      </c>
      <c r="F561" s="1805" t="s">
        <v>748</v>
      </c>
      <c r="G561" s="1805" t="s">
        <v>10640</v>
      </c>
      <c r="H561" s="1805" t="s">
        <v>9120</v>
      </c>
      <c r="I561" s="1811" t="s">
        <v>11684</v>
      </c>
      <c r="J561" s="1812" t="s">
        <v>31</v>
      </c>
      <c r="K561" s="1887" t="s">
        <v>854</v>
      </c>
      <c r="L561" s="1807">
        <v>0.32291666666666669</v>
      </c>
      <c r="M561" s="1807">
        <v>0.84722222222222221</v>
      </c>
      <c r="N561" s="1812" t="s">
        <v>1063</v>
      </c>
      <c r="O561" s="1807">
        <v>0.3125</v>
      </c>
      <c r="P561" s="2336" t="s">
        <v>34</v>
      </c>
      <c r="Q561" s="2336" t="s">
        <v>34</v>
      </c>
      <c r="R561" s="2780" t="s">
        <v>35</v>
      </c>
      <c r="S561" s="2780" t="s">
        <v>35</v>
      </c>
      <c r="T561" s="2602" t="s">
        <v>36</v>
      </c>
      <c r="U561" s="2602" t="s">
        <v>37</v>
      </c>
      <c r="V561" s="2588">
        <f t="shared" si="9"/>
        <v>1.0416666666666685E-2</v>
      </c>
      <c r="W561" s="1801"/>
    </row>
    <row r="562" spans="1:23">
      <c r="A562" s="1801">
        <v>559</v>
      </c>
      <c r="B562" s="1801"/>
      <c r="C562" s="1805">
        <v>234841</v>
      </c>
      <c r="D562" s="1812" t="s">
        <v>15496</v>
      </c>
      <c r="E562" s="1805" t="s">
        <v>15524</v>
      </c>
      <c r="F562" s="1805" t="s">
        <v>262</v>
      </c>
      <c r="G562" s="1805" t="s">
        <v>11467</v>
      </c>
      <c r="H562" s="1805" t="s">
        <v>41</v>
      </c>
      <c r="I562" s="1805" t="s">
        <v>15525</v>
      </c>
      <c r="J562" s="1812" t="s">
        <v>188</v>
      </c>
      <c r="K562" s="1887" t="s">
        <v>629</v>
      </c>
      <c r="L562" s="1807">
        <v>0.16319444444444445</v>
      </c>
      <c r="M562" s="1807">
        <v>0.4236111111111111</v>
      </c>
      <c r="N562" s="1812" t="s">
        <v>1063</v>
      </c>
      <c r="O562" s="1807">
        <v>0.15277777777777779</v>
      </c>
      <c r="P562" s="2336" t="s">
        <v>34</v>
      </c>
      <c r="Q562" s="2336" t="s">
        <v>34</v>
      </c>
      <c r="R562" s="2780" t="s">
        <v>35</v>
      </c>
      <c r="S562" s="2780" t="s">
        <v>35</v>
      </c>
      <c r="T562" s="2602" t="s">
        <v>36</v>
      </c>
      <c r="U562" s="2602" t="s">
        <v>37</v>
      </c>
      <c r="V562" s="2588">
        <f t="shared" si="9"/>
        <v>1.0416666666666657E-2</v>
      </c>
      <c r="W562" s="1801"/>
    </row>
    <row r="563" spans="1:23">
      <c r="A563" s="1801">
        <v>560</v>
      </c>
      <c r="B563" s="1801"/>
      <c r="C563" s="1805">
        <v>236560</v>
      </c>
      <c r="D563" s="1812" t="s">
        <v>15496</v>
      </c>
      <c r="E563" s="1805" t="s">
        <v>4505</v>
      </c>
      <c r="F563" s="1805" t="s">
        <v>672</v>
      </c>
      <c r="G563" s="1805" t="s">
        <v>11467</v>
      </c>
      <c r="H563" s="1805" t="s">
        <v>41</v>
      </c>
      <c r="I563" s="1805" t="s">
        <v>15526</v>
      </c>
      <c r="J563" s="1812" t="s">
        <v>31</v>
      </c>
      <c r="K563" s="1887" t="s">
        <v>1078</v>
      </c>
      <c r="L563" s="1807">
        <v>0.43333333333333335</v>
      </c>
      <c r="M563" s="1807">
        <v>0.52083333333333337</v>
      </c>
      <c r="N563" s="1812" t="s">
        <v>1063</v>
      </c>
      <c r="O563" s="1807">
        <v>0.4236111111111111</v>
      </c>
      <c r="P563" s="2336" t="s">
        <v>34</v>
      </c>
      <c r="Q563" s="2336" t="s">
        <v>34</v>
      </c>
      <c r="R563" s="2780" t="s">
        <v>35</v>
      </c>
      <c r="S563" s="2780" t="s">
        <v>35</v>
      </c>
      <c r="T563" s="2602" t="s">
        <v>36</v>
      </c>
      <c r="U563" s="2602" t="s">
        <v>37</v>
      </c>
      <c r="V563" s="2588">
        <f t="shared" si="9"/>
        <v>9.7222222222222432E-3</v>
      </c>
      <c r="W563" s="1801"/>
    </row>
    <row r="564" spans="1:23">
      <c r="A564" s="1801">
        <v>561</v>
      </c>
      <c r="B564" s="1801"/>
      <c r="C564" s="1805">
        <v>238367</v>
      </c>
      <c r="D564" s="1812" t="s">
        <v>15496</v>
      </c>
      <c r="E564" s="1805" t="s">
        <v>15527</v>
      </c>
      <c r="F564" s="1805" t="s">
        <v>46</v>
      </c>
      <c r="G564" s="1805" t="s">
        <v>11467</v>
      </c>
      <c r="H564" s="1805" t="s">
        <v>41</v>
      </c>
      <c r="I564" s="1805" t="s">
        <v>1737</v>
      </c>
      <c r="J564" s="1812" t="s">
        <v>188</v>
      </c>
      <c r="K564" s="2120" t="s">
        <v>465</v>
      </c>
      <c r="L564" s="1807">
        <v>0.52777777777777779</v>
      </c>
      <c r="M564" s="1807">
        <v>0.58680555555555558</v>
      </c>
      <c r="N564" s="1812" t="s">
        <v>1063</v>
      </c>
      <c r="O564" s="1807">
        <v>0.52083333333333337</v>
      </c>
      <c r="P564" s="2336" t="s">
        <v>34</v>
      </c>
      <c r="Q564" s="2336" t="s">
        <v>34</v>
      </c>
      <c r="R564" s="2780" t="s">
        <v>35</v>
      </c>
      <c r="S564" s="2780" t="s">
        <v>35</v>
      </c>
      <c r="T564" s="2602" t="s">
        <v>36</v>
      </c>
      <c r="U564" s="2602" t="s">
        <v>37</v>
      </c>
      <c r="V564" s="2588">
        <f t="shared" si="9"/>
        <v>6.9444444444444198E-3</v>
      </c>
      <c r="W564" s="1801"/>
    </row>
    <row r="565" spans="1:23">
      <c r="A565" s="1801">
        <v>562</v>
      </c>
      <c r="B565" s="1801"/>
      <c r="C565" s="1805">
        <v>238346</v>
      </c>
      <c r="D565" s="1812" t="s">
        <v>15496</v>
      </c>
      <c r="E565" s="1805" t="s">
        <v>15528</v>
      </c>
      <c r="F565" s="1805" t="s">
        <v>738</v>
      </c>
      <c r="G565" s="1805" t="s">
        <v>2669</v>
      </c>
      <c r="H565" s="1805" t="s">
        <v>998</v>
      </c>
      <c r="I565" s="1805" t="s">
        <v>15529</v>
      </c>
      <c r="J565" s="1812" t="s">
        <v>188</v>
      </c>
      <c r="K565" s="1887" t="s">
        <v>303</v>
      </c>
      <c r="L565" s="1807">
        <v>0.75347222222222221</v>
      </c>
      <c r="M565" s="1807">
        <v>0.82638888888888884</v>
      </c>
      <c r="N565" s="1812" t="s">
        <v>1063</v>
      </c>
      <c r="O565" s="1807">
        <v>0.74305555555555558</v>
      </c>
      <c r="P565" s="2336" t="s">
        <v>34</v>
      </c>
      <c r="Q565" s="2336" t="s">
        <v>34</v>
      </c>
      <c r="R565" s="2780" t="s">
        <v>35</v>
      </c>
      <c r="S565" s="2780" t="s">
        <v>35</v>
      </c>
      <c r="T565" s="2602" t="s">
        <v>36</v>
      </c>
      <c r="U565" s="2602" t="s">
        <v>37</v>
      </c>
      <c r="V565" s="2588">
        <f t="shared" si="9"/>
        <v>1.041666666666663E-2</v>
      </c>
      <c r="W565" s="1801"/>
    </row>
    <row r="566" spans="1:23">
      <c r="A566" s="1801">
        <v>563</v>
      </c>
      <c r="B566" s="1801"/>
      <c r="C566" s="1823">
        <v>234071</v>
      </c>
      <c r="D566" s="1801" t="s">
        <v>15496</v>
      </c>
      <c r="E566" s="1823" t="s">
        <v>15530</v>
      </c>
      <c r="F566" s="1823" t="s">
        <v>3187</v>
      </c>
      <c r="G566" s="1805" t="s">
        <v>8412</v>
      </c>
      <c r="H566" s="1823" t="s">
        <v>389</v>
      </c>
      <c r="I566" s="1811" t="s">
        <v>14795</v>
      </c>
      <c r="J566" s="1812" t="s">
        <v>31</v>
      </c>
      <c r="K566" s="1887" t="s">
        <v>43</v>
      </c>
      <c r="L566" s="1807">
        <v>0.35416666666666669</v>
      </c>
      <c r="M566" s="1807">
        <v>0.76458333333333328</v>
      </c>
      <c r="N566" s="1812" t="s">
        <v>1063</v>
      </c>
      <c r="O566" s="1807">
        <v>0.34027777777777779</v>
      </c>
      <c r="P566" s="2336" t="s">
        <v>34</v>
      </c>
      <c r="Q566" s="2336" t="s">
        <v>34</v>
      </c>
      <c r="R566" s="2780" t="s">
        <v>35</v>
      </c>
      <c r="S566" s="2780" t="s">
        <v>35</v>
      </c>
      <c r="T566" s="2602" t="s">
        <v>36</v>
      </c>
      <c r="U566" s="2602" t="s">
        <v>37</v>
      </c>
      <c r="V566" s="2588">
        <f t="shared" si="9"/>
        <v>1.3888888888888895E-2</v>
      </c>
      <c r="W566" s="1801"/>
    </row>
    <row r="567" spans="1:23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548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2588"/>
      <c r="W567" s="113"/>
    </row>
    <row r="568" spans="1:23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548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2588"/>
      <c r="W568" s="113"/>
    </row>
    <row r="569" spans="1:23">
      <c r="K569" s="548"/>
    </row>
    <row r="570" spans="1:23">
      <c r="K570" s="1332"/>
    </row>
  </sheetData>
  <autoFilter ref="A2:W566" xr:uid="{BE2D6FF5-E163-4485-9191-8C862F7615F1}">
    <filterColumn colId="11" showButton="0"/>
    <filterColumn colId="15" showButton="0"/>
    <filterColumn colId="16" showButton="0"/>
    <filterColumn colId="17" showButton="0"/>
  </autoFilter>
  <mergeCells count="3">
    <mergeCell ref="A1:W1"/>
    <mergeCell ref="L2:M2"/>
    <mergeCell ref="P2:S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D6A6-D97A-4FDE-BBC8-2F46195F6658}">
  <dimension ref="A1:Y610"/>
  <sheetViews>
    <sheetView topLeftCell="A601" workbookViewId="0">
      <selection activeCell="V567" sqref="V567"/>
    </sheetView>
  </sheetViews>
  <sheetFormatPr defaultRowHeight="15"/>
  <cols>
    <col min="1" max="1" width="6.42578125" customWidth="1"/>
    <col min="2" max="2" width="6.28515625" customWidth="1"/>
    <col min="3" max="3" width="7.42578125" customWidth="1"/>
    <col min="4" max="4" width="8.7109375" customWidth="1"/>
    <col min="5" max="5" width="30.28515625" customWidth="1"/>
    <col min="6" max="6" width="7.140625" customWidth="1"/>
    <col min="7" max="7" width="33.140625" customWidth="1"/>
    <col min="8" max="8" width="20" customWidth="1"/>
    <col min="9" max="9" width="46.85546875" customWidth="1"/>
    <col min="10" max="10" width="16" customWidth="1"/>
    <col min="11" max="11" width="19.42578125" customWidth="1"/>
    <col min="12" max="12" width="9.85546875" customWidth="1"/>
    <col min="13" max="13" width="9.7109375" bestFit="1" customWidth="1"/>
    <col min="14" max="14" width="21.42578125" customWidth="1"/>
    <col min="15" max="15" width="14.85546875" customWidth="1"/>
    <col min="16" max="16" width="12.85546875" customWidth="1"/>
    <col min="17" max="17" width="19.85546875" customWidth="1"/>
    <col min="18" max="18" width="14.42578125" customWidth="1"/>
    <col min="19" max="19" width="16.85546875" customWidth="1"/>
    <col min="20" max="20" width="19.140625" customWidth="1"/>
    <col min="21" max="21" width="23.7109375" customWidth="1"/>
    <col min="23" max="23" width="20" customWidth="1"/>
  </cols>
  <sheetData>
    <row r="1" spans="1:23" ht="34.5" customHeight="1">
      <c r="A1" s="3445" t="s">
        <v>0</v>
      </c>
      <c r="B1" s="3445"/>
      <c r="C1" s="3445"/>
      <c r="D1" s="3445"/>
      <c r="E1" s="3445"/>
      <c r="F1" s="3445"/>
      <c r="G1" s="3445"/>
      <c r="H1" s="3445"/>
      <c r="I1" s="3445"/>
      <c r="J1" s="3445"/>
      <c r="K1" s="3445"/>
      <c r="L1" s="3445"/>
      <c r="M1" s="3445"/>
      <c r="N1" s="3445"/>
      <c r="O1" s="3445"/>
      <c r="P1" s="3445"/>
      <c r="Q1" s="3445"/>
      <c r="R1" s="3445"/>
      <c r="S1" s="3445"/>
      <c r="T1" s="3445"/>
      <c r="U1" s="3445"/>
      <c r="V1" s="3445"/>
      <c r="W1" s="3445"/>
    </row>
    <row r="2" spans="1:23" ht="24.75">
      <c r="A2" s="2787" t="s">
        <v>9336</v>
      </c>
      <c r="B2" s="2787" t="s">
        <v>9337</v>
      </c>
      <c r="C2" s="2787" t="s">
        <v>2</v>
      </c>
      <c r="D2" s="2787" t="s">
        <v>3</v>
      </c>
      <c r="E2" s="2788" t="s">
        <v>4</v>
      </c>
      <c r="F2" s="2787" t="s">
        <v>5</v>
      </c>
      <c r="G2" s="2788" t="s">
        <v>6</v>
      </c>
      <c r="H2" s="2787" t="s">
        <v>7</v>
      </c>
      <c r="I2" s="2788" t="s">
        <v>8</v>
      </c>
      <c r="J2" s="2787" t="s">
        <v>9</v>
      </c>
      <c r="K2" s="2789" t="s">
        <v>10</v>
      </c>
      <c r="L2" s="3489" t="s">
        <v>11</v>
      </c>
      <c r="M2" s="3489"/>
      <c r="N2" s="2787" t="s">
        <v>12</v>
      </c>
      <c r="O2" s="2787" t="s">
        <v>13</v>
      </c>
      <c r="P2" s="3489" t="s">
        <v>14</v>
      </c>
      <c r="Q2" s="3489"/>
      <c r="R2" s="3489"/>
      <c r="S2" s="3489"/>
      <c r="T2" s="2787" t="s">
        <v>15</v>
      </c>
      <c r="U2" s="2787" t="s">
        <v>16</v>
      </c>
      <c r="V2" s="2787"/>
      <c r="W2" s="2791"/>
    </row>
    <row r="3" spans="1:23" ht="32.25" customHeight="1">
      <c r="A3" s="2684"/>
      <c r="B3" s="2685"/>
      <c r="C3" s="2684"/>
      <c r="D3" s="2684"/>
      <c r="E3" s="2691"/>
      <c r="F3" s="2684"/>
      <c r="G3" s="2688"/>
      <c r="H3" s="2684"/>
      <c r="I3" s="2691"/>
      <c r="J3" s="2684"/>
      <c r="K3" s="2689"/>
      <c r="L3" s="2684" t="s">
        <v>17</v>
      </c>
      <c r="M3" s="2684" t="s">
        <v>18</v>
      </c>
      <c r="N3" s="2684" t="s">
        <v>12</v>
      </c>
      <c r="O3" s="2684" t="s">
        <v>13</v>
      </c>
      <c r="P3" s="2684" t="s">
        <v>19</v>
      </c>
      <c r="Q3" s="2684" t="s">
        <v>20</v>
      </c>
      <c r="R3" s="2684" t="s">
        <v>21</v>
      </c>
      <c r="S3" s="2684" t="s">
        <v>22</v>
      </c>
      <c r="T3" s="2790" t="s">
        <v>15</v>
      </c>
      <c r="U3" s="2684"/>
      <c r="V3" s="2690" t="s">
        <v>24</v>
      </c>
      <c r="W3" s="2691" t="s">
        <v>5142</v>
      </c>
    </row>
    <row r="4" spans="1:23" s="2796" customFormat="1" ht="14.25">
      <c r="A4" s="2792">
        <v>1</v>
      </c>
      <c r="B4" s="3006">
        <v>2424</v>
      </c>
      <c r="C4" s="3007">
        <v>237069</v>
      </c>
      <c r="D4" s="2792" t="s">
        <v>15531</v>
      </c>
      <c r="E4" s="3007" t="s">
        <v>15532</v>
      </c>
      <c r="F4" s="3007" t="s">
        <v>1173</v>
      </c>
      <c r="G4" s="3007" t="s">
        <v>98</v>
      </c>
      <c r="H4" s="3007" t="s">
        <v>3346</v>
      </c>
      <c r="I4" s="3007" t="s">
        <v>100</v>
      </c>
      <c r="J4" s="2792" t="s">
        <v>31</v>
      </c>
      <c r="K4" s="2799" t="s">
        <v>3666</v>
      </c>
      <c r="L4" s="2794">
        <v>0.41111111111111109</v>
      </c>
      <c r="M4" s="2794">
        <v>0.58333333333333337</v>
      </c>
      <c r="N4" s="2793" t="s">
        <v>33</v>
      </c>
      <c r="O4" s="2794">
        <v>0.38541666666666669</v>
      </c>
      <c r="P4" s="2542" t="s">
        <v>34</v>
      </c>
      <c r="Q4" s="2542" t="s">
        <v>34</v>
      </c>
      <c r="R4" s="2793" t="s">
        <v>36</v>
      </c>
      <c r="S4" s="2793" t="s">
        <v>35</v>
      </c>
      <c r="T4" s="2795" t="s">
        <v>36</v>
      </c>
      <c r="U4" s="2793" t="s">
        <v>33</v>
      </c>
      <c r="V4" s="2863">
        <f>L4-O4</f>
        <v>2.5694444444444409E-2</v>
      </c>
      <c r="W4" s="2793">
        <v>7838059558</v>
      </c>
    </row>
    <row r="5" spans="1:23" s="2796" customFormat="1" ht="14.25">
      <c r="A5" s="2792">
        <v>2</v>
      </c>
      <c r="B5" s="3006">
        <v>2423</v>
      </c>
      <c r="C5" s="3007">
        <v>238376</v>
      </c>
      <c r="D5" s="2792" t="s">
        <v>15531</v>
      </c>
      <c r="E5" s="3007" t="s">
        <v>15533</v>
      </c>
      <c r="F5" s="3007" t="s">
        <v>14480</v>
      </c>
      <c r="G5" s="3007" t="s">
        <v>10747</v>
      </c>
      <c r="H5" s="3007" t="s">
        <v>3369</v>
      </c>
      <c r="I5" s="3007" t="s">
        <v>15534</v>
      </c>
      <c r="J5" s="2792" t="s">
        <v>31</v>
      </c>
      <c r="K5" s="2799" t="s">
        <v>7859</v>
      </c>
      <c r="L5" s="2794">
        <v>0.40277777777777779</v>
      </c>
      <c r="M5" s="2794">
        <v>0.45833333333333331</v>
      </c>
      <c r="N5" s="2793" t="s">
        <v>15535</v>
      </c>
      <c r="O5" s="2794">
        <v>0.38541666666666669</v>
      </c>
      <c r="P5" s="2542" t="s">
        <v>34</v>
      </c>
      <c r="Q5" s="2542" t="s">
        <v>34</v>
      </c>
      <c r="R5" s="2793" t="s">
        <v>35</v>
      </c>
      <c r="S5" s="2793" t="s">
        <v>35</v>
      </c>
      <c r="T5" s="2795" t="s">
        <v>36</v>
      </c>
      <c r="U5" s="2793" t="s">
        <v>367</v>
      </c>
      <c r="V5" s="2863">
        <f t="shared" ref="V5:V16" si="0">L5-O5</f>
        <v>1.7361111111111105E-2</v>
      </c>
      <c r="W5" s="2793">
        <v>7006043008</v>
      </c>
    </row>
    <row r="6" spans="1:23" s="2796" customFormat="1" ht="14.25">
      <c r="A6" s="2792">
        <v>3</v>
      </c>
      <c r="B6" s="3006">
        <v>2426</v>
      </c>
      <c r="C6" s="3007">
        <v>237020</v>
      </c>
      <c r="D6" s="2792" t="s">
        <v>15531</v>
      </c>
      <c r="E6" s="3007" t="s">
        <v>15536</v>
      </c>
      <c r="F6" s="3007" t="s">
        <v>2423</v>
      </c>
      <c r="G6" s="3007" t="s">
        <v>10747</v>
      </c>
      <c r="H6" s="3007" t="s">
        <v>3369</v>
      </c>
      <c r="I6" s="3007" t="s">
        <v>639</v>
      </c>
      <c r="J6" s="2792" t="s">
        <v>31</v>
      </c>
      <c r="K6" s="2799" t="s">
        <v>3846</v>
      </c>
      <c r="L6" s="2794">
        <v>0.52430555555555558</v>
      </c>
      <c r="M6" s="2794">
        <v>0.61458333333333337</v>
      </c>
      <c r="N6" s="2793" t="s">
        <v>2933</v>
      </c>
      <c r="O6" s="2794">
        <v>0.51041666666666663</v>
      </c>
      <c r="P6" s="2542" t="s">
        <v>34</v>
      </c>
      <c r="Q6" s="2542" t="s">
        <v>34</v>
      </c>
      <c r="R6" s="2793" t="s">
        <v>35</v>
      </c>
      <c r="S6" s="2793" t="s">
        <v>35</v>
      </c>
      <c r="T6" s="2795" t="s">
        <v>36</v>
      </c>
      <c r="U6" s="2793" t="s">
        <v>367</v>
      </c>
      <c r="V6" s="2863">
        <f t="shared" si="0"/>
        <v>1.3888888888888951E-2</v>
      </c>
      <c r="W6" s="2793">
        <v>8899217215</v>
      </c>
    </row>
    <row r="7" spans="1:23" s="2796" customFormat="1" ht="14.25">
      <c r="A7" s="2792">
        <v>4</v>
      </c>
      <c r="B7" s="3006">
        <v>2621</v>
      </c>
      <c r="C7" s="3007">
        <v>143450</v>
      </c>
      <c r="D7" s="2792" t="s">
        <v>15531</v>
      </c>
      <c r="E7" s="3007" t="s">
        <v>15537</v>
      </c>
      <c r="F7" s="3007" t="s">
        <v>582</v>
      </c>
      <c r="G7" s="3007" t="s">
        <v>320</v>
      </c>
      <c r="H7" s="3007" t="s">
        <v>408</v>
      </c>
      <c r="I7" s="3007" t="s">
        <v>15538</v>
      </c>
      <c r="J7" s="2792" t="s">
        <v>31</v>
      </c>
      <c r="K7" s="2799" t="s">
        <v>15539</v>
      </c>
      <c r="L7" s="2794">
        <v>0.40138888888888891</v>
      </c>
      <c r="M7" s="2794">
        <v>0.43055555555555558</v>
      </c>
      <c r="N7" s="2793" t="s">
        <v>937</v>
      </c>
      <c r="O7" s="2794">
        <v>0.39861111111111114</v>
      </c>
      <c r="P7" s="2542" t="s">
        <v>34</v>
      </c>
      <c r="Q7" s="2542" t="s">
        <v>34</v>
      </c>
      <c r="R7" s="2793" t="s">
        <v>35</v>
      </c>
      <c r="S7" s="2793" t="s">
        <v>35</v>
      </c>
      <c r="T7" s="2795" t="s">
        <v>36</v>
      </c>
      <c r="U7" s="2793" t="s">
        <v>367</v>
      </c>
      <c r="V7" s="2863">
        <f t="shared" si="0"/>
        <v>2.7777777777777679E-3</v>
      </c>
      <c r="W7" s="2793">
        <v>9785705049</v>
      </c>
    </row>
    <row r="8" spans="1:23" s="2796" customFormat="1" ht="20.25" customHeight="1">
      <c r="A8" s="2792">
        <v>5</v>
      </c>
      <c r="B8" s="2792"/>
      <c r="C8" s="3007">
        <v>237706</v>
      </c>
      <c r="D8" s="2792" t="s">
        <v>15531</v>
      </c>
      <c r="E8" s="3007" t="s">
        <v>15540</v>
      </c>
      <c r="F8" s="3007" t="s">
        <v>3743</v>
      </c>
      <c r="G8" s="3007" t="s">
        <v>462</v>
      </c>
      <c r="H8" s="3007" t="s">
        <v>463</v>
      </c>
      <c r="I8" s="3007" t="s">
        <v>15541</v>
      </c>
      <c r="J8" s="2792" t="s">
        <v>31</v>
      </c>
      <c r="K8" s="3064" t="s">
        <v>3677</v>
      </c>
      <c r="L8" s="2808">
        <v>0.65486111111111112</v>
      </c>
      <c r="M8" s="2808">
        <v>0.72152777777777777</v>
      </c>
      <c r="N8" s="2809" t="s">
        <v>1435</v>
      </c>
      <c r="O8" s="2808">
        <v>0.64583333333333337</v>
      </c>
      <c r="P8" s="2542" t="s">
        <v>34</v>
      </c>
      <c r="Q8" s="2542" t="s">
        <v>34</v>
      </c>
      <c r="R8" s="2792" t="s">
        <v>35</v>
      </c>
      <c r="S8" s="2792" t="s">
        <v>35</v>
      </c>
      <c r="T8" s="2810" t="s">
        <v>36</v>
      </c>
      <c r="U8" s="2792" t="s">
        <v>367</v>
      </c>
      <c r="V8" s="2863">
        <f t="shared" si="0"/>
        <v>9.0277777777777457E-3</v>
      </c>
      <c r="W8" s="2792"/>
    </row>
    <row r="9" spans="1:23" s="2796" customFormat="1" ht="14.25">
      <c r="A9" s="2792">
        <v>6</v>
      </c>
      <c r="B9" s="2792"/>
      <c r="C9" s="3007">
        <v>232518</v>
      </c>
      <c r="D9" s="2792" t="s">
        <v>15531</v>
      </c>
      <c r="E9" s="3007" t="s">
        <v>15542</v>
      </c>
      <c r="F9" s="3007" t="s">
        <v>913</v>
      </c>
      <c r="G9" s="3007" t="s">
        <v>8197</v>
      </c>
      <c r="H9" s="3007" t="s">
        <v>215</v>
      </c>
      <c r="I9" s="3007" t="s">
        <v>805</v>
      </c>
      <c r="J9" s="2792" t="s">
        <v>31</v>
      </c>
      <c r="K9" s="3064" t="s">
        <v>854</v>
      </c>
      <c r="L9" s="2808">
        <v>0.35416666666666669</v>
      </c>
      <c r="M9" s="2808">
        <v>0.4236111111111111</v>
      </c>
      <c r="N9" s="2792" t="s">
        <v>219</v>
      </c>
      <c r="O9" s="2808">
        <v>0.35069444444444442</v>
      </c>
      <c r="P9" s="2542" t="s">
        <v>34</v>
      </c>
      <c r="Q9" s="2542" t="s">
        <v>34</v>
      </c>
      <c r="R9" s="2792" t="s">
        <v>35</v>
      </c>
      <c r="S9" s="2792" t="s">
        <v>35</v>
      </c>
      <c r="T9" s="2810" t="s">
        <v>36</v>
      </c>
      <c r="U9" s="2792" t="s">
        <v>367</v>
      </c>
      <c r="V9" s="2863">
        <f t="shared" si="0"/>
        <v>3.4722222222222654E-3</v>
      </c>
      <c r="W9" s="2792"/>
    </row>
    <row r="10" spans="1:23" s="2796" customFormat="1" ht="14.25">
      <c r="A10" s="2792">
        <v>7</v>
      </c>
      <c r="B10" s="2792"/>
      <c r="C10" s="3007">
        <v>234908</v>
      </c>
      <c r="D10" s="2792" t="s">
        <v>15531</v>
      </c>
      <c r="E10" s="3007" t="s">
        <v>15543</v>
      </c>
      <c r="F10" s="3007" t="s">
        <v>681</v>
      </c>
      <c r="G10" s="3007" t="s">
        <v>8197</v>
      </c>
      <c r="H10" s="3007" t="s">
        <v>215</v>
      </c>
      <c r="I10" s="3007" t="s">
        <v>15544</v>
      </c>
      <c r="J10" s="2792" t="s">
        <v>31</v>
      </c>
      <c r="K10" s="3064" t="s">
        <v>885</v>
      </c>
      <c r="L10" s="2808">
        <v>0.43055555555555558</v>
      </c>
      <c r="M10" s="2808">
        <v>0.48958333333333331</v>
      </c>
      <c r="N10" s="2792" t="s">
        <v>219</v>
      </c>
      <c r="O10" s="2808">
        <v>0.4236111111111111</v>
      </c>
      <c r="P10" s="2542" t="s">
        <v>34</v>
      </c>
      <c r="Q10" s="2542" t="s">
        <v>34</v>
      </c>
      <c r="R10" s="2792" t="s">
        <v>35</v>
      </c>
      <c r="S10" s="2792" t="s">
        <v>35</v>
      </c>
      <c r="T10" s="2810" t="s">
        <v>36</v>
      </c>
      <c r="U10" s="2792" t="s">
        <v>367</v>
      </c>
      <c r="V10" s="2863">
        <f t="shared" si="0"/>
        <v>6.9444444444444753E-3</v>
      </c>
      <c r="W10" s="2792"/>
    </row>
    <row r="11" spans="1:23" s="2796" customFormat="1" ht="14.25">
      <c r="A11" s="2792">
        <v>8</v>
      </c>
      <c r="B11" s="2792"/>
      <c r="C11" s="3007">
        <v>90195</v>
      </c>
      <c r="D11" s="2792" t="s">
        <v>15531</v>
      </c>
      <c r="E11" s="3007" t="s">
        <v>7179</v>
      </c>
      <c r="F11" s="3007" t="s">
        <v>835</v>
      </c>
      <c r="G11" s="3007" t="s">
        <v>8197</v>
      </c>
      <c r="H11" s="3007" t="s">
        <v>215</v>
      </c>
      <c r="I11" s="3007" t="s">
        <v>15545</v>
      </c>
      <c r="J11" s="2792" t="s">
        <v>31</v>
      </c>
      <c r="K11" s="3064" t="s">
        <v>4795</v>
      </c>
      <c r="L11" s="2808">
        <v>0.6020833333333333</v>
      </c>
      <c r="M11" s="2808">
        <v>0.7</v>
      </c>
      <c r="N11" s="2792" t="s">
        <v>219</v>
      </c>
      <c r="O11" s="2808">
        <v>0.59027777777777779</v>
      </c>
      <c r="P11" s="2542" t="s">
        <v>34</v>
      </c>
      <c r="Q11" s="2542" t="s">
        <v>34</v>
      </c>
      <c r="R11" s="2792" t="s">
        <v>35</v>
      </c>
      <c r="S11" s="2792" t="s">
        <v>35</v>
      </c>
      <c r="T11" s="2810" t="s">
        <v>36</v>
      </c>
      <c r="U11" s="2792" t="s">
        <v>367</v>
      </c>
      <c r="V11" s="2863">
        <f t="shared" si="0"/>
        <v>1.1805555555555514E-2</v>
      </c>
      <c r="W11" s="2792"/>
    </row>
    <row r="12" spans="1:23" s="2796" customFormat="1" ht="38.25" customHeight="1">
      <c r="A12" s="2792">
        <v>9</v>
      </c>
      <c r="B12" s="3006">
        <v>2629</v>
      </c>
      <c r="C12" s="3007">
        <v>235606</v>
      </c>
      <c r="D12" s="2792" t="s">
        <v>15531</v>
      </c>
      <c r="E12" s="3007" t="s">
        <v>15546</v>
      </c>
      <c r="F12" s="3007" t="s">
        <v>2413</v>
      </c>
      <c r="G12" s="3007" t="s">
        <v>11467</v>
      </c>
      <c r="H12" s="3007" t="s">
        <v>41</v>
      </c>
      <c r="I12" s="3007" t="s">
        <v>15547</v>
      </c>
      <c r="J12" s="2792" t="s">
        <v>31</v>
      </c>
      <c r="K12" s="2800" t="s">
        <v>15548</v>
      </c>
      <c r="L12" s="2794">
        <v>0.39583333333333331</v>
      </c>
      <c r="M12" s="2794">
        <v>0.74097222222222225</v>
      </c>
      <c r="N12" s="2793" t="s">
        <v>2145</v>
      </c>
      <c r="O12" s="2794">
        <v>0.38541666666666669</v>
      </c>
      <c r="P12" s="2542" t="s">
        <v>34</v>
      </c>
      <c r="Q12" s="2542" t="s">
        <v>34</v>
      </c>
      <c r="R12" s="2793" t="s">
        <v>600</v>
      </c>
      <c r="S12" s="2793" t="s">
        <v>600</v>
      </c>
      <c r="T12" s="2797" t="s">
        <v>15549</v>
      </c>
      <c r="U12" s="2798" t="s">
        <v>15550</v>
      </c>
      <c r="V12" s="2863">
        <f t="shared" si="0"/>
        <v>1.041666666666663E-2</v>
      </c>
      <c r="W12" s="2793">
        <v>8800615824</v>
      </c>
    </row>
    <row r="13" spans="1:23" s="2796" customFormat="1" ht="13.5">
      <c r="A13" s="2792">
        <v>10</v>
      </c>
      <c r="B13" s="2792"/>
      <c r="C13" s="3007">
        <v>181699</v>
      </c>
      <c r="D13" s="2792" t="s">
        <v>15531</v>
      </c>
      <c r="E13" s="3007" t="s">
        <v>15551</v>
      </c>
      <c r="F13" s="3007" t="s">
        <v>186</v>
      </c>
      <c r="G13" s="3007" t="s">
        <v>704</v>
      </c>
      <c r="H13" s="3007" t="s">
        <v>29</v>
      </c>
      <c r="I13" s="3007" t="s">
        <v>128</v>
      </c>
      <c r="J13" s="2792" t="s">
        <v>188</v>
      </c>
      <c r="K13" s="2792"/>
      <c r="L13" s="2808">
        <v>0.84722222222222221</v>
      </c>
      <c r="M13" s="2808">
        <v>0.89930555555555558</v>
      </c>
      <c r="N13" s="2809" t="s">
        <v>1435</v>
      </c>
      <c r="O13" s="2811">
        <v>0.85416666666666663</v>
      </c>
      <c r="P13" s="2809" t="s">
        <v>34</v>
      </c>
      <c r="Q13" s="2809" t="s">
        <v>34</v>
      </c>
      <c r="R13" s="2809" t="s">
        <v>35</v>
      </c>
      <c r="S13" s="2809" t="s">
        <v>1437</v>
      </c>
      <c r="T13" s="2809" t="s">
        <v>2465</v>
      </c>
      <c r="U13" s="2809" t="s">
        <v>367</v>
      </c>
      <c r="V13" s="2864" t="s">
        <v>3907</v>
      </c>
      <c r="W13" s="2812">
        <v>9999048053</v>
      </c>
    </row>
    <row r="14" spans="1:23" s="1810" customFormat="1">
      <c r="A14" s="2792">
        <v>11</v>
      </c>
      <c r="B14" s="1801"/>
      <c r="C14" s="2345">
        <v>204211</v>
      </c>
      <c r="D14" s="2792" t="s">
        <v>15552</v>
      </c>
      <c r="E14" s="2345" t="s">
        <v>15553</v>
      </c>
      <c r="F14" s="2345" t="s">
        <v>53</v>
      </c>
      <c r="G14" s="2345" t="s">
        <v>13630</v>
      </c>
      <c r="H14" s="2345" t="s">
        <v>92</v>
      </c>
      <c r="I14" s="2345" t="s">
        <v>15554</v>
      </c>
      <c r="J14" s="2792" t="s">
        <v>31</v>
      </c>
      <c r="K14" s="1801"/>
      <c r="L14" s="1807">
        <v>0.86458333333333337</v>
      </c>
      <c r="M14" s="2811">
        <v>0.88888888888888884</v>
      </c>
      <c r="N14" s="2809" t="s">
        <v>15555</v>
      </c>
      <c r="O14" s="2813">
        <v>0.85763888888888884</v>
      </c>
      <c r="P14" s="1810" t="s">
        <v>34</v>
      </c>
      <c r="Q14" s="1810" t="s">
        <v>34</v>
      </c>
      <c r="R14" s="2809" t="s">
        <v>1437</v>
      </c>
      <c r="S14" s="2809" t="s">
        <v>1437</v>
      </c>
      <c r="T14" s="2809" t="s">
        <v>2465</v>
      </c>
      <c r="U14" s="2809" t="s">
        <v>15556</v>
      </c>
      <c r="V14" s="2863">
        <f t="shared" si="0"/>
        <v>6.9444444444445308E-3</v>
      </c>
      <c r="W14" s="3008">
        <v>8800540754</v>
      </c>
    </row>
    <row r="15" spans="1:23" s="1810" customFormat="1">
      <c r="A15" s="2792">
        <v>12</v>
      </c>
      <c r="B15" s="1801"/>
      <c r="C15" s="2345">
        <v>238596</v>
      </c>
      <c r="D15" s="2792" t="s">
        <v>15552</v>
      </c>
      <c r="E15" s="2345" t="s">
        <v>6584</v>
      </c>
      <c r="F15" s="2345" t="s">
        <v>53</v>
      </c>
      <c r="G15" s="2345" t="s">
        <v>617</v>
      </c>
      <c r="H15" s="2345" t="s">
        <v>463</v>
      </c>
      <c r="I15" s="2346" t="s">
        <v>15557</v>
      </c>
      <c r="J15" s="2792" t="s">
        <v>31</v>
      </c>
      <c r="K15" s="1801"/>
      <c r="L15" s="1807">
        <v>0.52083333333333337</v>
      </c>
      <c r="M15" s="2809" t="s">
        <v>15558</v>
      </c>
      <c r="N15" s="2809" t="s">
        <v>15559</v>
      </c>
      <c r="O15" s="2811">
        <v>0.51388888888888884</v>
      </c>
      <c r="P15" s="1810" t="s">
        <v>34</v>
      </c>
      <c r="Q15" s="1810" t="s">
        <v>34</v>
      </c>
      <c r="R15" s="2809" t="s">
        <v>1437</v>
      </c>
      <c r="S15" s="2809" t="s">
        <v>1437</v>
      </c>
      <c r="T15" s="2809" t="s">
        <v>2465</v>
      </c>
      <c r="U15" s="2809" t="s">
        <v>367</v>
      </c>
      <c r="V15" s="2863">
        <f t="shared" si="0"/>
        <v>6.9444444444445308E-3</v>
      </c>
      <c r="W15" s="3008">
        <v>9783434241</v>
      </c>
    </row>
    <row r="16" spans="1:23" s="1810" customFormat="1">
      <c r="A16" s="2792">
        <v>13</v>
      </c>
      <c r="B16" s="1801"/>
      <c r="C16" s="2106">
        <v>234178</v>
      </c>
      <c r="D16" s="2792" t="s">
        <v>15552</v>
      </c>
      <c r="E16" s="2106" t="s">
        <v>15560</v>
      </c>
      <c r="F16" s="2106" t="s">
        <v>467</v>
      </c>
      <c r="G16" s="2106" t="s">
        <v>11467</v>
      </c>
      <c r="H16" s="2106" t="s">
        <v>41</v>
      </c>
      <c r="I16" s="2353" t="s">
        <v>15561</v>
      </c>
      <c r="J16" s="2792" t="s">
        <v>31</v>
      </c>
      <c r="K16" s="2814" t="s">
        <v>885</v>
      </c>
      <c r="L16" s="1807">
        <v>0.66319444444444442</v>
      </c>
      <c r="M16" s="2815">
        <v>0.76388888888888884</v>
      </c>
      <c r="N16" s="2816" t="s">
        <v>33</v>
      </c>
      <c r="O16" s="2815">
        <v>0.65972222222222221</v>
      </c>
      <c r="P16" s="1801" t="s">
        <v>15562</v>
      </c>
      <c r="Q16" s="1801" t="s">
        <v>34</v>
      </c>
      <c r="R16" s="2816" t="s">
        <v>36</v>
      </c>
      <c r="S16" s="2816" t="s">
        <v>600</v>
      </c>
      <c r="T16" s="2816" t="s">
        <v>36</v>
      </c>
      <c r="U16" s="2816" t="s">
        <v>33</v>
      </c>
      <c r="V16" s="2863">
        <f t="shared" si="0"/>
        <v>3.4722222222222099E-3</v>
      </c>
      <c r="W16" s="2812">
        <v>9006891317</v>
      </c>
    </row>
    <row r="17" spans="1:23" s="1810" customFormat="1">
      <c r="A17" s="2792">
        <v>14</v>
      </c>
      <c r="B17" s="1801"/>
      <c r="C17" s="2106">
        <v>230623</v>
      </c>
      <c r="D17" s="1802" t="s">
        <v>15563</v>
      </c>
      <c r="E17" s="2106" t="s">
        <v>15564</v>
      </c>
      <c r="F17" s="2106" t="s">
        <v>1118</v>
      </c>
      <c r="G17" s="2106" t="s">
        <v>773</v>
      </c>
      <c r="H17" s="2106" t="s">
        <v>3346</v>
      </c>
      <c r="I17" s="2353" t="s">
        <v>1495</v>
      </c>
      <c r="J17" s="2792" t="s">
        <v>31</v>
      </c>
      <c r="K17" s="2821" t="s">
        <v>1042</v>
      </c>
      <c r="L17" s="2830">
        <v>0.3923611111111111</v>
      </c>
      <c r="M17" s="2822">
        <v>0.53472222222222221</v>
      </c>
      <c r="N17" s="2827" t="s">
        <v>33</v>
      </c>
      <c r="O17" s="2822">
        <v>0.38541666666666669</v>
      </c>
      <c r="P17" s="2714" t="s">
        <v>15562</v>
      </c>
      <c r="Q17" s="2714" t="s">
        <v>34</v>
      </c>
      <c r="R17" s="2817" t="s">
        <v>35</v>
      </c>
      <c r="S17" s="2817" t="s">
        <v>35</v>
      </c>
      <c r="T17" s="2817" t="s">
        <v>15565</v>
      </c>
      <c r="U17" s="2818" t="s">
        <v>15566</v>
      </c>
      <c r="V17" s="2863">
        <f t="shared" ref="V17:V71" si="1">L17-O17</f>
        <v>6.9444444444444198E-3</v>
      </c>
      <c r="W17" s="1801"/>
    </row>
    <row r="18" spans="1:23" s="1810" customFormat="1">
      <c r="A18" s="2792">
        <v>15</v>
      </c>
      <c r="B18" s="1801"/>
      <c r="C18" s="2106">
        <v>235567</v>
      </c>
      <c r="D18" s="1801" t="s">
        <v>15563</v>
      </c>
      <c r="E18" s="2106" t="s">
        <v>15567</v>
      </c>
      <c r="F18" s="2106" t="s">
        <v>969</v>
      </c>
      <c r="G18" s="2106" t="s">
        <v>773</v>
      </c>
      <c r="H18" s="2106" t="s">
        <v>3346</v>
      </c>
      <c r="I18" s="2353" t="s">
        <v>100</v>
      </c>
      <c r="J18" s="2792" t="s">
        <v>31</v>
      </c>
      <c r="K18" s="2821" t="s">
        <v>15568</v>
      </c>
      <c r="L18" s="2830">
        <v>0.53819444444444442</v>
      </c>
      <c r="M18" s="2822">
        <v>0.74305555555555558</v>
      </c>
      <c r="N18" s="2827" t="s">
        <v>33</v>
      </c>
      <c r="O18" s="2822">
        <v>0.53125</v>
      </c>
      <c r="P18" s="2714" t="s">
        <v>15562</v>
      </c>
      <c r="Q18" s="2714" t="s">
        <v>34</v>
      </c>
      <c r="R18" s="2817" t="s">
        <v>35</v>
      </c>
      <c r="S18" s="2817" t="s">
        <v>35</v>
      </c>
      <c r="T18" s="2817" t="s">
        <v>36</v>
      </c>
      <c r="U18" s="2818" t="s">
        <v>15566</v>
      </c>
      <c r="V18" s="2863">
        <f t="shared" si="1"/>
        <v>6.9444444444444198E-3</v>
      </c>
      <c r="W18" s="1801"/>
    </row>
    <row r="19" spans="1:23" s="1810" customFormat="1">
      <c r="A19" s="2792">
        <v>16</v>
      </c>
      <c r="B19" s="1801"/>
      <c r="C19" s="2106">
        <v>239300</v>
      </c>
      <c r="D19" s="1801" t="s">
        <v>15563</v>
      </c>
      <c r="E19" s="2106" t="s">
        <v>15569</v>
      </c>
      <c r="F19" s="2106" t="s">
        <v>3593</v>
      </c>
      <c r="G19" s="2106" t="s">
        <v>47</v>
      </c>
      <c r="H19" s="2106" t="s">
        <v>10393</v>
      </c>
      <c r="I19" s="2353" t="s">
        <v>15570</v>
      </c>
      <c r="J19" s="2792" t="s">
        <v>31</v>
      </c>
      <c r="K19" s="2823" t="s">
        <v>15571</v>
      </c>
      <c r="L19" s="2831">
        <v>0.35416666666666669</v>
      </c>
      <c r="M19" s="2831">
        <v>0.41180555555555554</v>
      </c>
      <c r="N19" s="2828" t="s">
        <v>944</v>
      </c>
      <c r="O19" s="2824">
        <v>0.34375</v>
      </c>
      <c r="P19" s="2714" t="s">
        <v>15562</v>
      </c>
      <c r="Q19" s="2714" t="s">
        <v>34</v>
      </c>
      <c r="R19" s="2819" t="s">
        <v>35</v>
      </c>
      <c r="S19" s="2819" t="s">
        <v>35</v>
      </c>
      <c r="T19" s="2819" t="s">
        <v>36</v>
      </c>
      <c r="U19" s="2819" t="s">
        <v>72</v>
      </c>
      <c r="V19" s="2863">
        <f t="shared" si="1"/>
        <v>1.0416666666666685E-2</v>
      </c>
      <c r="W19" s="1801"/>
    </row>
    <row r="20" spans="1:23" s="439" customFormat="1" ht="30.75">
      <c r="A20" s="2792">
        <v>17</v>
      </c>
      <c r="B20" s="463"/>
      <c r="C20" s="1297">
        <v>238625</v>
      </c>
      <c r="D20" s="463" t="s">
        <v>15563</v>
      </c>
      <c r="E20" s="2656" t="s">
        <v>15572</v>
      </c>
      <c r="F20" s="1297" t="s">
        <v>2947</v>
      </c>
      <c r="G20" s="1297" t="s">
        <v>47</v>
      </c>
      <c r="H20" s="1297" t="s">
        <v>10393</v>
      </c>
      <c r="I20" s="2656" t="s">
        <v>15573</v>
      </c>
      <c r="J20" s="2855" t="s">
        <v>31</v>
      </c>
      <c r="K20" s="2856" t="s">
        <v>8653</v>
      </c>
      <c r="L20" s="2857">
        <v>0.46875</v>
      </c>
      <c r="M20" s="2858">
        <v>0.54166666666666663</v>
      </c>
      <c r="N20" s="2859" t="s">
        <v>15574</v>
      </c>
      <c r="O20" s="2860">
        <v>0.45833333333333331</v>
      </c>
      <c r="P20" s="2973"/>
      <c r="Q20" s="2973" t="s">
        <v>171</v>
      </c>
      <c r="R20" s="2861" t="s">
        <v>15575</v>
      </c>
      <c r="S20" s="2861" t="s">
        <v>1437</v>
      </c>
      <c r="T20" s="2861" t="s">
        <v>36</v>
      </c>
      <c r="U20" s="2862" t="s">
        <v>15576</v>
      </c>
      <c r="V20" s="2863">
        <f t="shared" si="1"/>
        <v>1.0416666666666685E-2</v>
      </c>
      <c r="W20" s="463"/>
    </row>
    <row r="21" spans="1:23">
      <c r="A21" s="2792">
        <v>18</v>
      </c>
      <c r="B21" s="775"/>
      <c r="C21" s="2650">
        <v>238677</v>
      </c>
      <c r="D21" s="775" t="s">
        <v>15563</v>
      </c>
      <c r="E21" s="2650" t="s">
        <v>15577</v>
      </c>
      <c r="F21" s="2650" t="s">
        <v>2448</v>
      </c>
      <c r="G21" s="2650" t="s">
        <v>401</v>
      </c>
      <c r="H21" s="2650" t="s">
        <v>237</v>
      </c>
      <c r="I21" s="2650" t="s">
        <v>7571</v>
      </c>
      <c r="J21" s="775" t="s">
        <v>94</v>
      </c>
      <c r="K21" s="2825"/>
      <c r="L21" s="3009"/>
      <c r="M21" s="3009"/>
      <c r="N21" s="2829" t="s">
        <v>367</v>
      </c>
      <c r="O21" s="2825"/>
      <c r="P21" s="2991"/>
      <c r="Q21" s="2991"/>
      <c r="R21" s="2820"/>
      <c r="S21" s="2820"/>
      <c r="T21" s="2820"/>
      <c r="U21" s="2820"/>
      <c r="V21" s="2863">
        <f t="shared" si="1"/>
        <v>0</v>
      </c>
      <c r="W21" s="775"/>
    </row>
    <row r="22" spans="1:23">
      <c r="A22" s="2792">
        <v>19</v>
      </c>
      <c r="B22" s="775"/>
      <c r="C22" s="2650">
        <v>67658</v>
      </c>
      <c r="D22" s="775" t="s">
        <v>15563</v>
      </c>
      <c r="E22" s="2650" t="s">
        <v>15578</v>
      </c>
      <c r="F22" s="2650" t="s">
        <v>253</v>
      </c>
      <c r="G22" s="2650" t="s">
        <v>7755</v>
      </c>
      <c r="H22" s="2650" t="s">
        <v>70</v>
      </c>
      <c r="I22" s="2649" t="s">
        <v>11667</v>
      </c>
      <c r="J22" s="2852" t="s">
        <v>31</v>
      </c>
      <c r="K22" s="2825"/>
      <c r="L22" s="3009"/>
      <c r="M22" s="3009"/>
      <c r="N22" s="2829" t="s">
        <v>367</v>
      </c>
      <c r="O22" s="2825"/>
      <c r="P22" s="2991"/>
      <c r="Q22" s="2991"/>
      <c r="R22" s="2820"/>
      <c r="S22" s="2820"/>
      <c r="T22" s="2820"/>
      <c r="U22" s="2820"/>
      <c r="V22" s="2863">
        <f t="shared" si="1"/>
        <v>0</v>
      </c>
      <c r="W22" s="775"/>
    </row>
    <row r="23" spans="1:23">
      <c r="A23" s="2792">
        <v>20</v>
      </c>
      <c r="B23" s="775"/>
      <c r="C23" s="2650">
        <v>13149</v>
      </c>
      <c r="D23" s="775" t="s">
        <v>15563</v>
      </c>
      <c r="E23" s="2650" t="s">
        <v>15579</v>
      </c>
      <c r="F23" s="2650" t="s">
        <v>952</v>
      </c>
      <c r="G23" s="2650" t="s">
        <v>7755</v>
      </c>
      <c r="H23" s="2650" t="s">
        <v>70</v>
      </c>
      <c r="I23" s="2649" t="s">
        <v>15580</v>
      </c>
      <c r="J23" s="2852" t="s">
        <v>31</v>
      </c>
      <c r="K23" s="2825"/>
      <c r="L23" s="3009"/>
      <c r="M23" s="3009"/>
      <c r="N23" s="2829" t="s">
        <v>367</v>
      </c>
      <c r="O23" s="2825"/>
      <c r="P23" s="2991"/>
      <c r="Q23" s="2991"/>
      <c r="R23" s="2820"/>
      <c r="S23" s="2820"/>
      <c r="T23" s="2820"/>
      <c r="U23" s="2820"/>
      <c r="V23" s="2863">
        <f t="shared" si="1"/>
        <v>0</v>
      </c>
      <c r="W23" s="775"/>
    </row>
    <row r="24" spans="1:23" s="1810" customFormat="1">
      <c r="A24" s="2792">
        <v>21</v>
      </c>
      <c r="B24" s="1801"/>
      <c r="C24" s="2106">
        <v>239094</v>
      </c>
      <c r="D24" s="1801" t="s">
        <v>15563</v>
      </c>
      <c r="E24" s="2106" t="s">
        <v>15581</v>
      </c>
      <c r="F24" s="2106" t="s">
        <v>1800</v>
      </c>
      <c r="G24" s="2106" t="s">
        <v>617</v>
      </c>
      <c r="H24" s="2106" t="s">
        <v>11303</v>
      </c>
      <c r="I24" s="2353" t="s">
        <v>8403</v>
      </c>
      <c r="J24" s="2792" t="s">
        <v>31</v>
      </c>
      <c r="K24" s="2823" t="s">
        <v>3514</v>
      </c>
      <c r="L24" s="2831">
        <v>0.55902777777777779</v>
      </c>
      <c r="M24" s="2831">
        <v>0.65555555555555556</v>
      </c>
      <c r="N24" s="2827" t="s">
        <v>33</v>
      </c>
      <c r="O24" s="2824">
        <v>0.56944444444444442</v>
      </c>
      <c r="P24" s="2714" t="s">
        <v>15562</v>
      </c>
      <c r="Q24" s="2714" t="s">
        <v>34</v>
      </c>
      <c r="R24" s="2819" t="s">
        <v>35</v>
      </c>
      <c r="S24" s="2819" t="s">
        <v>35</v>
      </c>
      <c r="T24" s="2819" t="s">
        <v>36</v>
      </c>
      <c r="U24" s="2819" t="s">
        <v>72</v>
      </c>
      <c r="V24" s="2864" t="s">
        <v>11587</v>
      </c>
      <c r="W24" s="1801"/>
    </row>
    <row r="25" spans="1:23" s="1810" customFormat="1">
      <c r="A25" s="2792">
        <v>22</v>
      </c>
      <c r="B25" s="1801"/>
      <c r="C25" s="2106">
        <v>229733</v>
      </c>
      <c r="D25" s="1801" t="s">
        <v>15563</v>
      </c>
      <c r="E25" s="2106" t="s">
        <v>15582</v>
      </c>
      <c r="F25" s="2106" t="s">
        <v>68</v>
      </c>
      <c r="G25" s="2106" t="s">
        <v>617</v>
      </c>
      <c r="H25" s="2106" t="s">
        <v>11303</v>
      </c>
      <c r="I25" s="2353" t="s">
        <v>14164</v>
      </c>
      <c r="J25" s="2792" t="s">
        <v>31</v>
      </c>
      <c r="K25" s="2821" t="s">
        <v>529</v>
      </c>
      <c r="L25" s="2830">
        <v>0.3888888888888889</v>
      </c>
      <c r="M25" s="2822">
        <v>0.57013888888888886</v>
      </c>
      <c r="N25" s="2827" t="s">
        <v>33</v>
      </c>
      <c r="O25" s="2822">
        <v>0.38541666666666669</v>
      </c>
      <c r="P25" s="2714" t="s">
        <v>15562</v>
      </c>
      <c r="Q25" s="2714" t="s">
        <v>34</v>
      </c>
      <c r="R25" s="2817" t="s">
        <v>35</v>
      </c>
      <c r="S25" s="2817" t="s">
        <v>35</v>
      </c>
      <c r="T25" s="2817" t="s">
        <v>36</v>
      </c>
      <c r="U25" s="2817" t="s">
        <v>72</v>
      </c>
      <c r="V25" s="2863">
        <f t="shared" si="1"/>
        <v>3.4722222222222099E-3</v>
      </c>
      <c r="W25" s="1801"/>
    </row>
    <row r="26" spans="1:23" s="1810" customFormat="1">
      <c r="A26" s="2792">
        <v>23</v>
      </c>
      <c r="B26" s="1801"/>
      <c r="C26" s="2106">
        <v>237218</v>
      </c>
      <c r="D26" s="1801" t="s">
        <v>15563</v>
      </c>
      <c r="E26" s="2106" t="s">
        <v>6110</v>
      </c>
      <c r="F26" s="2106" t="s">
        <v>528</v>
      </c>
      <c r="G26" s="2106" t="s">
        <v>617</v>
      </c>
      <c r="H26" s="2106" t="s">
        <v>11303</v>
      </c>
      <c r="I26" s="2353" t="s">
        <v>14164</v>
      </c>
      <c r="J26" s="2792" t="s">
        <v>31</v>
      </c>
      <c r="K26" s="2821" t="s">
        <v>15583</v>
      </c>
      <c r="L26" s="2830">
        <v>0.71875</v>
      </c>
      <c r="M26" s="2822">
        <v>0.87152777777777779</v>
      </c>
      <c r="N26" s="2827" t="s">
        <v>33</v>
      </c>
      <c r="O26" s="2822">
        <v>0.71527777777777779</v>
      </c>
      <c r="P26" s="2714" t="s">
        <v>15562</v>
      </c>
      <c r="Q26" s="2714" t="s">
        <v>34</v>
      </c>
      <c r="R26" s="2817" t="s">
        <v>35</v>
      </c>
      <c r="S26" s="2817" t="s">
        <v>35</v>
      </c>
      <c r="T26" s="2817" t="s">
        <v>36</v>
      </c>
      <c r="U26" s="2817" t="s">
        <v>72</v>
      </c>
      <c r="V26" s="2863">
        <f t="shared" si="1"/>
        <v>3.4722222222222099E-3</v>
      </c>
      <c r="W26" s="1801"/>
    </row>
    <row r="27" spans="1:23" s="1810" customFormat="1">
      <c r="A27" s="2792">
        <v>24</v>
      </c>
      <c r="B27" s="1801"/>
      <c r="C27" s="2106">
        <v>232996</v>
      </c>
      <c r="D27" s="1801" t="s">
        <v>15563</v>
      </c>
      <c r="E27" s="2106" t="s">
        <v>15584</v>
      </c>
      <c r="F27" s="2106" t="s">
        <v>475</v>
      </c>
      <c r="G27" s="2106" t="s">
        <v>2270</v>
      </c>
      <c r="H27" s="2106" t="s">
        <v>215</v>
      </c>
      <c r="I27" s="2106" t="s">
        <v>222</v>
      </c>
      <c r="J27" s="2792" t="s">
        <v>31</v>
      </c>
      <c r="K27" s="2823" t="s">
        <v>3514</v>
      </c>
      <c r="L27" s="2831">
        <v>0.34791666666666665</v>
      </c>
      <c r="M27" s="2831">
        <v>0.39444444444444443</v>
      </c>
      <c r="N27" s="2828" t="s">
        <v>219</v>
      </c>
      <c r="O27" s="2824">
        <v>0.34027777777777779</v>
      </c>
      <c r="P27" s="2714" t="s">
        <v>15562</v>
      </c>
      <c r="Q27" s="2714" t="s">
        <v>34</v>
      </c>
      <c r="R27" s="2817" t="s">
        <v>35</v>
      </c>
      <c r="S27" s="2817" t="s">
        <v>35</v>
      </c>
      <c r="T27" s="2817" t="s">
        <v>36</v>
      </c>
      <c r="U27" s="2817" t="s">
        <v>72</v>
      </c>
      <c r="V27" s="2863">
        <f t="shared" si="1"/>
        <v>7.6388888888888618E-3</v>
      </c>
      <c r="W27" s="1801"/>
    </row>
    <row r="28" spans="1:23" s="1810" customFormat="1" ht="30.75">
      <c r="A28" s="2792">
        <v>25</v>
      </c>
      <c r="B28" s="1801"/>
      <c r="C28" s="2106">
        <v>230390</v>
      </c>
      <c r="D28" s="1801" t="s">
        <v>15563</v>
      </c>
      <c r="E28" s="2106" t="s">
        <v>14628</v>
      </c>
      <c r="F28" s="2106" t="s">
        <v>804</v>
      </c>
      <c r="G28" s="2106" t="s">
        <v>2270</v>
      </c>
      <c r="H28" s="2106" t="s">
        <v>215</v>
      </c>
      <c r="I28" s="2353" t="s">
        <v>15585</v>
      </c>
      <c r="J28" s="2792" t="s">
        <v>31</v>
      </c>
      <c r="K28" s="2823" t="s">
        <v>621</v>
      </c>
      <c r="L28" s="2831">
        <v>0.40416666666666667</v>
      </c>
      <c r="M28" s="2831">
        <v>0.45833333333333331</v>
      </c>
      <c r="N28" s="2828" t="s">
        <v>219</v>
      </c>
      <c r="O28" s="2824">
        <v>0.39583333333333331</v>
      </c>
      <c r="P28" s="2714" t="s">
        <v>15562</v>
      </c>
      <c r="Q28" s="2714" t="s">
        <v>34</v>
      </c>
      <c r="R28" s="2817" t="s">
        <v>35</v>
      </c>
      <c r="S28" s="2817" t="s">
        <v>35</v>
      </c>
      <c r="T28" s="2817" t="s">
        <v>36</v>
      </c>
      <c r="U28" s="2817" t="s">
        <v>72</v>
      </c>
      <c r="V28" s="2863">
        <f t="shared" si="1"/>
        <v>8.3333333333333592E-3</v>
      </c>
      <c r="W28" s="1801"/>
    </row>
    <row r="29" spans="1:23" s="1810" customFormat="1">
      <c r="A29" s="2792">
        <v>26</v>
      </c>
      <c r="B29" s="1801"/>
      <c r="C29" s="2106">
        <v>237988</v>
      </c>
      <c r="D29" s="1801" t="s">
        <v>15563</v>
      </c>
      <c r="E29" s="2106" t="s">
        <v>15586</v>
      </c>
      <c r="F29" s="2106" t="s">
        <v>1118</v>
      </c>
      <c r="G29" s="2106" t="s">
        <v>11467</v>
      </c>
      <c r="H29" s="2106" t="s">
        <v>41</v>
      </c>
      <c r="I29" s="2106" t="s">
        <v>15587</v>
      </c>
      <c r="J29" s="2792" t="s">
        <v>31</v>
      </c>
      <c r="K29" s="2823" t="s">
        <v>1008</v>
      </c>
      <c r="L29" s="2831">
        <v>0.50694444444444442</v>
      </c>
      <c r="M29" s="2831">
        <v>0.57291666666666663</v>
      </c>
      <c r="N29" s="2828" t="s">
        <v>944</v>
      </c>
      <c r="O29" s="2824">
        <v>0.5</v>
      </c>
      <c r="P29" s="2714" t="s">
        <v>15562</v>
      </c>
      <c r="Q29" s="2714" t="s">
        <v>34</v>
      </c>
      <c r="R29" s="2817" t="s">
        <v>35</v>
      </c>
      <c r="S29" s="2817" t="s">
        <v>35</v>
      </c>
      <c r="T29" s="2817" t="s">
        <v>36</v>
      </c>
      <c r="U29" s="2817" t="s">
        <v>72</v>
      </c>
      <c r="V29" s="2863">
        <f t="shared" si="1"/>
        <v>6.9444444444444198E-3</v>
      </c>
      <c r="W29" s="1801"/>
    </row>
    <row r="30" spans="1:23" s="1810" customFormat="1">
      <c r="A30" s="2792">
        <v>27</v>
      </c>
      <c r="B30" s="1801"/>
      <c r="C30" s="2106">
        <v>236792</v>
      </c>
      <c r="D30" s="1801" t="s">
        <v>15563</v>
      </c>
      <c r="E30" s="2106" t="s">
        <v>7318</v>
      </c>
      <c r="F30" s="2106" t="s">
        <v>145</v>
      </c>
      <c r="G30" s="2106" t="s">
        <v>47</v>
      </c>
      <c r="H30" s="2106" t="s">
        <v>10393</v>
      </c>
      <c r="I30" s="2353" t="s">
        <v>15588</v>
      </c>
      <c r="J30" s="2792" t="s">
        <v>31</v>
      </c>
      <c r="K30" s="2823" t="s">
        <v>3962</v>
      </c>
      <c r="L30" s="2831">
        <v>0.60416666666666663</v>
      </c>
      <c r="M30" s="2831">
        <v>0.67361111111111116</v>
      </c>
      <c r="N30" s="2828" t="s">
        <v>944</v>
      </c>
      <c r="O30" s="2824">
        <v>0.59722222222222221</v>
      </c>
      <c r="P30" s="2714" t="s">
        <v>15562</v>
      </c>
      <c r="Q30" s="2714" t="s">
        <v>34</v>
      </c>
      <c r="R30" s="2817" t="s">
        <v>35</v>
      </c>
      <c r="S30" s="2817" t="s">
        <v>35</v>
      </c>
      <c r="T30" s="2817" t="s">
        <v>36</v>
      </c>
      <c r="U30" s="2817" t="s">
        <v>72</v>
      </c>
      <c r="V30" s="2863">
        <f t="shared" si="1"/>
        <v>6.9444444444444198E-3</v>
      </c>
      <c r="W30" s="1801"/>
    </row>
    <row r="31" spans="1:23" s="1810" customFormat="1">
      <c r="A31" s="2792">
        <v>28</v>
      </c>
      <c r="B31" s="1801"/>
      <c r="C31" s="2106">
        <v>221428</v>
      </c>
      <c r="D31" s="1801" t="s">
        <v>15563</v>
      </c>
      <c r="E31" s="2106" t="s">
        <v>15589</v>
      </c>
      <c r="F31" s="2106" t="s">
        <v>145</v>
      </c>
      <c r="G31" s="2353" t="s">
        <v>13630</v>
      </c>
      <c r="H31" s="2106" t="s">
        <v>92</v>
      </c>
      <c r="I31" s="2353" t="s">
        <v>15590</v>
      </c>
      <c r="J31" s="2792" t="s">
        <v>31</v>
      </c>
      <c r="K31" s="2823" t="s">
        <v>180</v>
      </c>
      <c r="L31" s="2831">
        <v>0.38541666666666669</v>
      </c>
      <c r="M31" s="2831">
        <v>0.44236111111111109</v>
      </c>
      <c r="N31" s="2828" t="s">
        <v>944</v>
      </c>
      <c r="O31" s="2824">
        <v>0.37847222222222221</v>
      </c>
      <c r="P31" s="2714" t="s">
        <v>15562</v>
      </c>
      <c r="Q31" s="2714" t="s">
        <v>34</v>
      </c>
      <c r="R31" s="2817" t="s">
        <v>35</v>
      </c>
      <c r="S31" s="2817" t="s">
        <v>35</v>
      </c>
      <c r="T31" s="2817" t="s">
        <v>36</v>
      </c>
      <c r="U31" s="2817" t="s">
        <v>72</v>
      </c>
      <c r="V31" s="2863">
        <f t="shared" si="1"/>
        <v>6.9444444444444753E-3</v>
      </c>
      <c r="W31" s="1801"/>
    </row>
    <row r="32" spans="1:23" s="1810" customFormat="1">
      <c r="A32" s="2792">
        <v>29</v>
      </c>
      <c r="B32" s="1801"/>
      <c r="C32" s="2106">
        <v>193566</v>
      </c>
      <c r="D32" s="1801" t="s">
        <v>15563</v>
      </c>
      <c r="E32" s="2106" t="s">
        <v>15591</v>
      </c>
      <c r="F32" s="2106" t="s">
        <v>103</v>
      </c>
      <c r="G32" s="2353" t="s">
        <v>13630</v>
      </c>
      <c r="H32" s="2106" t="s">
        <v>92</v>
      </c>
      <c r="I32" s="2353" t="s">
        <v>1074</v>
      </c>
      <c r="J32" s="2792" t="s">
        <v>31</v>
      </c>
      <c r="K32" s="2823" t="s">
        <v>885</v>
      </c>
      <c r="L32" s="2831">
        <v>0.44583333333333336</v>
      </c>
      <c r="M32" s="2831">
        <v>0.51666666666666672</v>
      </c>
      <c r="N32" s="2828" t="s">
        <v>944</v>
      </c>
      <c r="O32" s="2824">
        <v>0.44097222222222221</v>
      </c>
      <c r="P32" s="2714" t="s">
        <v>15562</v>
      </c>
      <c r="Q32" s="2714" t="s">
        <v>34</v>
      </c>
      <c r="R32" s="2817" t="s">
        <v>35</v>
      </c>
      <c r="S32" s="2817" t="s">
        <v>35</v>
      </c>
      <c r="T32" s="2817" t="s">
        <v>36</v>
      </c>
      <c r="U32" s="2817" t="s">
        <v>72</v>
      </c>
      <c r="V32" s="2863">
        <f t="shared" si="1"/>
        <v>4.8611111111111494E-3</v>
      </c>
      <c r="W32" s="1801"/>
    </row>
    <row r="33" spans="1:23" s="1810" customFormat="1">
      <c r="A33" s="2792">
        <v>30</v>
      </c>
      <c r="B33" s="1801"/>
      <c r="C33" s="2106">
        <v>127448</v>
      </c>
      <c r="D33" s="1801" t="s">
        <v>15563</v>
      </c>
      <c r="E33" s="2106" t="s">
        <v>8519</v>
      </c>
      <c r="F33" s="2106" t="s">
        <v>84</v>
      </c>
      <c r="G33" s="2106" t="s">
        <v>617</v>
      </c>
      <c r="H33" s="2106" t="s">
        <v>11303</v>
      </c>
      <c r="I33" s="2353" t="s">
        <v>1651</v>
      </c>
      <c r="J33" s="2792" t="s">
        <v>31</v>
      </c>
      <c r="K33" s="2823" t="s">
        <v>1008</v>
      </c>
      <c r="L33" s="2831">
        <v>0.61736111111111114</v>
      </c>
      <c r="M33" s="2831">
        <v>0.72916666666666663</v>
      </c>
      <c r="N33" s="2828" t="s">
        <v>944</v>
      </c>
      <c r="O33" s="2824">
        <v>0.60416666666666663</v>
      </c>
      <c r="P33" s="2714" t="s">
        <v>15562</v>
      </c>
      <c r="Q33" s="2714" t="s">
        <v>34</v>
      </c>
      <c r="R33" s="2817" t="s">
        <v>35</v>
      </c>
      <c r="S33" s="2817" t="s">
        <v>35</v>
      </c>
      <c r="T33" s="2817" t="s">
        <v>36</v>
      </c>
      <c r="U33" s="2817" t="s">
        <v>72</v>
      </c>
      <c r="V33" s="2863">
        <f t="shared" si="1"/>
        <v>1.3194444444444509E-2</v>
      </c>
      <c r="W33" s="1801"/>
    </row>
    <row r="34" spans="1:23" s="1810" customFormat="1" ht="30.75">
      <c r="A34" s="2792">
        <v>31</v>
      </c>
      <c r="B34" s="1801"/>
      <c r="C34" s="2106">
        <v>234467</v>
      </c>
      <c r="D34" s="1801" t="s">
        <v>15563</v>
      </c>
      <c r="E34" s="2106" t="s">
        <v>15592</v>
      </c>
      <c r="F34" s="2106" t="s">
        <v>221</v>
      </c>
      <c r="G34" s="2106" t="s">
        <v>350</v>
      </c>
      <c r="H34" s="2106" t="s">
        <v>4426</v>
      </c>
      <c r="I34" s="2353" t="s">
        <v>9715</v>
      </c>
      <c r="J34" s="2792" t="s">
        <v>31</v>
      </c>
      <c r="K34" s="2821" t="s">
        <v>274</v>
      </c>
      <c r="L34" s="2830">
        <v>0.3611111111111111</v>
      </c>
      <c r="M34" s="2822">
        <v>0.61458333333333337</v>
      </c>
      <c r="N34" s="2827" t="s">
        <v>33</v>
      </c>
      <c r="O34" s="2822">
        <v>0.35416666666666669</v>
      </c>
      <c r="P34" s="2714" t="s">
        <v>15562</v>
      </c>
      <c r="Q34" s="2714" t="s">
        <v>34</v>
      </c>
      <c r="R34" s="2817" t="s">
        <v>36</v>
      </c>
      <c r="S34" s="2817" t="s">
        <v>35</v>
      </c>
      <c r="T34" s="2817" t="s">
        <v>15593</v>
      </c>
      <c r="U34" s="2818" t="s">
        <v>15594</v>
      </c>
      <c r="V34" s="2863">
        <f t="shared" si="1"/>
        <v>6.9444444444444198E-3</v>
      </c>
      <c r="W34" s="1801"/>
    </row>
    <row r="35" spans="1:23" s="1810" customFormat="1">
      <c r="A35" s="2792">
        <v>32</v>
      </c>
      <c r="B35" s="1801"/>
      <c r="C35" s="2106">
        <v>238090</v>
      </c>
      <c r="D35" s="1801" t="s">
        <v>15563</v>
      </c>
      <c r="E35" s="2106" t="s">
        <v>10879</v>
      </c>
      <c r="F35" s="2106" t="s">
        <v>276</v>
      </c>
      <c r="G35" s="2106" t="s">
        <v>9210</v>
      </c>
      <c r="H35" s="2106" t="s">
        <v>389</v>
      </c>
      <c r="I35" s="2353" t="s">
        <v>3939</v>
      </c>
      <c r="J35" s="2792" t="s">
        <v>31</v>
      </c>
      <c r="K35" s="2826" t="s">
        <v>5086</v>
      </c>
      <c r="L35" s="2831">
        <v>0.34930555555555554</v>
      </c>
      <c r="M35" s="2831">
        <v>0.42708333333333331</v>
      </c>
      <c r="N35" s="2828" t="s">
        <v>33</v>
      </c>
      <c r="O35" s="2824">
        <v>0.34375</v>
      </c>
      <c r="P35" s="2714" t="s">
        <v>15562</v>
      </c>
      <c r="Q35" s="2714" t="s">
        <v>34</v>
      </c>
      <c r="R35" s="2817" t="s">
        <v>35</v>
      </c>
      <c r="S35" s="2817" t="s">
        <v>35</v>
      </c>
      <c r="T35" s="2817" t="s">
        <v>36</v>
      </c>
      <c r="U35" s="2817" t="s">
        <v>72</v>
      </c>
      <c r="V35" s="2863">
        <f t="shared" si="1"/>
        <v>5.5555555555555358E-3</v>
      </c>
      <c r="W35" s="1801"/>
    </row>
    <row r="36" spans="1:23" s="1810" customFormat="1">
      <c r="A36" s="2792">
        <v>33</v>
      </c>
      <c r="B36" s="1801"/>
      <c r="C36" s="2106">
        <v>65979</v>
      </c>
      <c r="D36" s="1801" t="s">
        <v>15563</v>
      </c>
      <c r="E36" s="2106" t="s">
        <v>15595</v>
      </c>
      <c r="F36" s="2106" t="s">
        <v>479</v>
      </c>
      <c r="G36" s="2106" t="s">
        <v>704</v>
      </c>
      <c r="H36" s="2106" t="s">
        <v>29</v>
      </c>
      <c r="I36" s="2353" t="s">
        <v>110</v>
      </c>
      <c r="J36" s="2792" t="s">
        <v>31</v>
      </c>
      <c r="K36" s="2821" t="s">
        <v>15596</v>
      </c>
      <c r="L36" s="2830">
        <v>0.47569444444444442</v>
      </c>
      <c r="M36" s="2822">
        <v>0.50694444444444442</v>
      </c>
      <c r="N36" s="2827" t="s">
        <v>33</v>
      </c>
      <c r="O36" s="2822">
        <v>0.46527777777777779</v>
      </c>
      <c r="P36" s="2714" t="s">
        <v>15562</v>
      </c>
      <c r="Q36" s="2714" t="s">
        <v>34</v>
      </c>
      <c r="R36" s="2817" t="s">
        <v>35</v>
      </c>
      <c r="S36" s="2817" t="s">
        <v>35</v>
      </c>
      <c r="T36" s="2817" t="s">
        <v>36</v>
      </c>
      <c r="U36" s="2817" t="s">
        <v>72</v>
      </c>
      <c r="V36" s="2863">
        <f t="shared" si="1"/>
        <v>1.041666666666663E-2</v>
      </c>
      <c r="W36" s="1801"/>
    </row>
    <row r="37" spans="1:23" s="1810" customFormat="1">
      <c r="A37" s="2792">
        <v>34</v>
      </c>
      <c r="B37" s="1801"/>
      <c r="C37" s="2106">
        <v>232879</v>
      </c>
      <c r="D37" s="1801" t="s">
        <v>15563</v>
      </c>
      <c r="E37" s="2106" t="s">
        <v>15597</v>
      </c>
      <c r="F37" s="2106" t="s">
        <v>311</v>
      </c>
      <c r="G37" s="2353" t="s">
        <v>13630</v>
      </c>
      <c r="H37" s="2106" t="s">
        <v>92</v>
      </c>
      <c r="I37" s="2353" t="s">
        <v>15598</v>
      </c>
      <c r="J37" s="2792" t="s">
        <v>31</v>
      </c>
      <c r="K37" s="2823" t="s">
        <v>3514</v>
      </c>
      <c r="L37" s="2831">
        <v>0.51527777777777772</v>
      </c>
      <c r="M37" s="2831">
        <v>0.62569444444444444</v>
      </c>
      <c r="N37" s="2828" t="s">
        <v>33</v>
      </c>
      <c r="O37" s="2824">
        <v>0.50347222222222221</v>
      </c>
      <c r="P37" s="2714" t="s">
        <v>15562</v>
      </c>
      <c r="Q37" s="2714" t="s">
        <v>34</v>
      </c>
      <c r="R37" s="2817" t="s">
        <v>35</v>
      </c>
      <c r="S37" s="2817" t="s">
        <v>35</v>
      </c>
      <c r="T37" s="2817" t="s">
        <v>36</v>
      </c>
      <c r="U37" s="2817" t="s">
        <v>72</v>
      </c>
      <c r="V37" s="2863">
        <f t="shared" si="1"/>
        <v>1.1805555555555514E-2</v>
      </c>
      <c r="W37" s="1801"/>
    </row>
    <row r="38" spans="1:23" s="1810" customFormat="1">
      <c r="A38" s="2792">
        <v>35</v>
      </c>
      <c r="B38" s="1801"/>
      <c r="C38" s="2345">
        <v>226338</v>
      </c>
      <c r="D38" s="1802" t="s">
        <v>15599</v>
      </c>
      <c r="E38" s="2345" t="s">
        <v>15600</v>
      </c>
      <c r="F38" s="2345" t="s">
        <v>68</v>
      </c>
      <c r="G38" s="2345" t="s">
        <v>98</v>
      </c>
      <c r="H38" s="2345" t="s">
        <v>3346</v>
      </c>
      <c r="I38" s="2346" t="s">
        <v>100</v>
      </c>
      <c r="J38" s="2792" t="s">
        <v>31</v>
      </c>
      <c r="K38" s="2814" t="s">
        <v>168</v>
      </c>
      <c r="L38" s="1807">
        <v>0.36805555555555558</v>
      </c>
      <c r="M38" s="2815">
        <v>0.59722222222222221</v>
      </c>
      <c r="N38" s="2850" t="s">
        <v>1435</v>
      </c>
      <c r="O38" s="2847">
        <v>0.3611111111111111</v>
      </c>
      <c r="P38" s="2714" t="s">
        <v>15562</v>
      </c>
      <c r="Q38" s="2714" t="s">
        <v>34</v>
      </c>
      <c r="R38" s="2817" t="s">
        <v>36</v>
      </c>
      <c r="S38" s="2817" t="s">
        <v>35</v>
      </c>
      <c r="T38" s="2817" t="s">
        <v>36</v>
      </c>
      <c r="U38" s="2818" t="s">
        <v>15566</v>
      </c>
      <c r="V38" s="2863">
        <f t="shared" si="1"/>
        <v>6.9444444444444753E-3</v>
      </c>
      <c r="W38" s="2812">
        <v>8397002474</v>
      </c>
    </row>
    <row r="39" spans="1:23" s="1810" customFormat="1">
      <c r="A39" s="2792">
        <v>36</v>
      </c>
      <c r="B39" s="1801"/>
      <c r="C39" s="2345">
        <v>238925</v>
      </c>
      <c r="D39" s="1801" t="s">
        <v>15599</v>
      </c>
      <c r="E39" s="2345" t="s">
        <v>15601</v>
      </c>
      <c r="F39" s="2345" t="s">
        <v>15602</v>
      </c>
      <c r="G39" s="2345" t="s">
        <v>10747</v>
      </c>
      <c r="H39" s="2345" t="s">
        <v>3369</v>
      </c>
      <c r="I39" s="2346" t="s">
        <v>639</v>
      </c>
      <c r="J39" s="2792" t="s">
        <v>31</v>
      </c>
      <c r="K39" s="2843" t="s">
        <v>15603</v>
      </c>
      <c r="L39" s="1807">
        <v>0.35416666666666669</v>
      </c>
      <c r="M39" s="2815">
        <v>0.44236111111111109</v>
      </c>
      <c r="N39" s="2850" t="s">
        <v>15604</v>
      </c>
      <c r="O39" s="1807">
        <v>0.34375</v>
      </c>
      <c r="P39" s="2714" t="s">
        <v>15562</v>
      </c>
      <c r="Q39" s="2714" t="s">
        <v>34</v>
      </c>
      <c r="R39" s="2817" t="s">
        <v>35</v>
      </c>
      <c r="S39" s="2817" t="s">
        <v>35</v>
      </c>
      <c r="T39" s="2817" t="s">
        <v>36</v>
      </c>
      <c r="U39" s="2817" t="s">
        <v>72</v>
      </c>
      <c r="V39" s="2863">
        <f t="shared" si="1"/>
        <v>1.0416666666666685E-2</v>
      </c>
      <c r="W39" s="2812">
        <v>9149798270</v>
      </c>
    </row>
    <row r="40" spans="1:23" s="1810" customFormat="1">
      <c r="A40" s="2792">
        <v>37</v>
      </c>
      <c r="B40" s="1801"/>
      <c r="C40" s="2345">
        <v>239356</v>
      </c>
      <c r="D40" s="1801" t="s">
        <v>15599</v>
      </c>
      <c r="E40" s="2345" t="s">
        <v>15605</v>
      </c>
      <c r="F40" s="2345" t="s">
        <v>15606</v>
      </c>
      <c r="G40" s="2345" t="s">
        <v>10747</v>
      </c>
      <c r="H40" s="2345" t="s">
        <v>3369</v>
      </c>
      <c r="I40" s="2346" t="s">
        <v>15607</v>
      </c>
      <c r="J40" s="2792" t="s">
        <v>31</v>
      </c>
      <c r="K40" s="2844" t="s">
        <v>15608</v>
      </c>
      <c r="L40" s="1807">
        <v>0.45833333333333331</v>
      </c>
      <c r="M40" s="2815">
        <v>7.013888888888889E-2</v>
      </c>
      <c r="N40" s="2798" t="s">
        <v>15609</v>
      </c>
      <c r="O40" s="1807">
        <v>0.4513888888888889</v>
      </c>
      <c r="P40" s="2714" t="s">
        <v>15562</v>
      </c>
      <c r="Q40" s="2714" t="s">
        <v>34</v>
      </c>
      <c r="R40" s="2817" t="s">
        <v>35</v>
      </c>
      <c r="S40" s="2817" t="s">
        <v>35</v>
      </c>
      <c r="T40" s="2817" t="s">
        <v>36</v>
      </c>
      <c r="U40" s="2817" t="s">
        <v>72</v>
      </c>
      <c r="V40" s="2863">
        <f t="shared" si="1"/>
        <v>6.9444444444444198E-3</v>
      </c>
      <c r="W40" s="3010">
        <v>9796319834</v>
      </c>
    </row>
    <row r="41" spans="1:23" s="1810" customFormat="1">
      <c r="A41" s="2792">
        <v>38</v>
      </c>
      <c r="B41" s="1801"/>
      <c r="C41" s="2345">
        <v>239500</v>
      </c>
      <c r="D41" s="1801" t="s">
        <v>15599</v>
      </c>
      <c r="E41" s="2345" t="s">
        <v>15610</v>
      </c>
      <c r="F41" s="2345" t="s">
        <v>15611</v>
      </c>
      <c r="G41" s="2345" t="s">
        <v>10747</v>
      </c>
      <c r="H41" s="2345" t="s">
        <v>3369</v>
      </c>
      <c r="I41" s="2345" t="s">
        <v>6860</v>
      </c>
      <c r="J41" s="1801" t="s">
        <v>94</v>
      </c>
      <c r="K41" s="1802" t="s">
        <v>154</v>
      </c>
      <c r="L41" s="1807">
        <v>0.5625</v>
      </c>
      <c r="M41" s="1807">
        <v>0.75</v>
      </c>
      <c r="N41" s="2798" t="s">
        <v>15609</v>
      </c>
      <c r="O41" s="1807">
        <v>0.55208333333333337</v>
      </c>
      <c r="P41" s="2714" t="s">
        <v>15562</v>
      </c>
      <c r="Q41" s="2714" t="s">
        <v>34</v>
      </c>
      <c r="R41" s="2817" t="s">
        <v>35</v>
      </c>
      <c r="S41" s="2817" t="s">
        <v>35</v>
      </c>
      <c r="T41" s="2817" t="s">
        <v>36</v>
      </c>
      <c r="U41" s="2817" t="s">
        <v>72</v>
      </c>
      <c r="V41" s="2863">
        <f t="shared" si="1"/>
        <v>1.041666666666663E-2</v>
      </c>
      <c r="W41" s="1801"/>
    </row>
    <row r="42" spans="1:23" s="1810" customFormat="1">
      <c r="A42" s="2792">
        <v>39</v>
      </c>
      <c r="B42" s="1801"/>
      <c r="C42" s="2345">
        <v>234651</v>
      </c>
      <c r="D42" s="1801" t="s">
        <v>15599</v>
      </c>
      <c r="E42" s="2345" t="s">
        <v>15612</v>
      </c>
      <c r="F42" s="2345" t="s">
        <v>461</v>
      </c>
      <c r="G42" s="2345" t="s">
        <v>7175</v>
      </c>
      <c r="H42" s="2345" t="s">
        <v>463</v>
      </c>
      <c r="I42" s="2346" t="s">
        <v>7621</v>
      </c>
      <c r="J42" s="2792" t="s">
        <v>31</v>
      </c>
      <c r="K42" s="2843" t="s">
        <v>274</v>
      </c>
      <c r="L42" s="1807">
        <v>0.47916666666666669</v>
      </c>
      <c r="M42" s="2815">
        <v>0.57638888888888884</v>
      </c>
      <c r="N42" s="2850" t="s">
        <v>15613</v>
      </c>
      <c r="O42" s="2848">
        <v>0.46527777777777779</v>
      </c>
      <c r="P42" s="2714" t="s">
        <v>15562</v>
      </c>
      <c r="Q42" s="2714" t="s">
        <v>34</v>
      </c>
      <c r="R42" s="2817" t="s">
        <v>35</v>
      </c>
      <c r="S42" s="2817" t="s">
        <v>35</v>
      </c>
      <c r="T42" s="2817" t="s">
        <v>36</v>
      </c>
      <c r="U42" s="2817" t="s">
        <v>72</v>
      </c>
      <c r="V42" s="2863">
        <f t="shared" si="1"/>
        <v>1.3888888888888895E-2</v>
      </c>
      <c r="W42" s="2812">
        <v>9990655985</v>
      </c>
    </row>
    <row r="43" spans="1:23" s="1810" customFormat="1">
      <c r="A43" s="2792">
        <v>40</v>
      </c>
      <c r="B43" s="1801"/>
      <c r="C43" s="2345">
        <v>238802</v>
      </c>
      <c r="D43" s="1801" t="s">
        <v>15599</v>
      </c>
      <c r="E43" s="2345" t="s">
        <v>15614</v>
      </c>
      <c r="F43" s="2345" t="s">
        <v>528</v>
      </c>
      <c r="G43" s="3011" t="s">
        <v>462</v>
      </c>
      <c r="H43" s="2345" t="s">
        <v>463</v>
      </c>
      <c r="I43" s="2346" t="s">
        <v>655</v>
      </c>
      <c r="J43" s="2837" t="s">
        <v>31</v>
      </c>
      <c r="K43" s="2845" t="s">
        <v>624</v>
      </c>
      <c r="L43" s="1892">
        <v>0.94791666666666663</v>
      </c>
      <c r="M43" s="2838">
        <v>0.52777777777777779</v>
      </c>
      <c r="N43" s="2839" t="s">
        <v>944</v>
      </c>
      <c r="O43" s="2849">
        <v>0.94027777777777777</v>
      </c>
      <c r="P43" s="2714" t="s">
        <v>15562</v>
      </c>
      <c r="Q43" s="2714" t="s">
        <v>34</v>
      </c>
      <c r="R43" s="2832" t="s">
        <v>35</v>
      </c>
      <c r="S43" s="2817" t="s">
        <v>35</v>
      </c>
      <c r="T43" s="2817" t="s">
        <v>36</v>
      </c>
      <c r="U43" s="2817" t="s">
        <v>72</v>
      </c>
      <c r="V43" s="2863">
        <f t="shared" si="1"/>
        <v>7.6388888888888618E-3</v>
      </c>
      <c r="W43" s="2812">
        <v>9306515589</v>
      </c>
    </row>
    <row r="44" spans="1:23" s="1810" customFormat="1">
      <c r="A44" s="2792">
        <v>41</v>
      </c>
      <c r="B44" s="1801"/>
      <c r="C44" s="2345">
        <v>113015</v>
      </c>
      <c r="D44" s="1801" t="s">
        <v>15599</v>
      </c>
      <c r="E44" s="2345" t="s">
        <v>13965</v>
      </c>
      <c r="F44" s="2345" t="s">
        <v>913</v>
      </c>
      <c r="G44" s="2345" t="s">
        <v>11467</v>
      </c>
      <c r="H44" s="2345" t="s">
        <v>41</v>
      </c>
      <c r="I44" s="2354" t="s">
        <v>15615</v>
      </c>
      <c r="J44" s="2792" t="s">
        <v>31</v>
      </c>
      <c r="K44" s="2843" t="s">
        <v>1042</v>
      </c>
      <c r="L44" s="1807">
        <v>0.4513888888888889</v>
      </c>
      <c r="M44" s="2815">
        <v>0.48958333333333331</v>
      </c>
      <c r="N44" s="1801" t="s">
        <v>33</v>
      </c>
      <c r="O44" s="2848">
        <v>0.44097222222222221</v>
      </c>
      <c r="P44" s="2714" t="s">
        <v>15562</v>
      </c>
      <c r="Q44" s="2714" t="s">
        <v>34</v>
      </c>
      <c r="R44" s="2817" t="s">
        <v>35</v>
      </c>
      <c r="S44" s="2836" t="s">
        <v>35</v>
      </c>
      <c r="T44" s="2832" t="s">
        <v>36</v>
      </c>
      <c r="U44" s="2833" t="s">
        <v>2217</v>
      </c>
      <c r="V44" s="2863">
        <f>L44-O44</f>
        <v>1.0416666666666685E-2</v>
      </c>
      <c r="W44" s="2812">
        <v>9818596692</v>
      </c>
    </row>
    <row r="45" spans="1:23" s="1810" customFormat="1">
      <c r="A45" s="2792">
        <v>42</v>
      </c>
      <c r="B45" s="1801"/>
      <c r="C45" s="2345">
        <v>231569</v>
      </c>
      <c r="D45" s="1801" t="s">
        <v>15599</v>
      </c>
      <c r="E45" s="2345" t="s">
        <v>15616</v>
      </c>
      <c r="F45" s="2345" t="s">
        <v>68</v>
      </c>
      <c r="G45" s="2346" t="s">
        <v>9210</v>
      </c>
      <c r="H45" s="2345" t="s">
        <v>389</v>
      </c>
      <c r="I45" s="2708" t="s">
        <v>15617</v>
      </c>
      <c r="J45" s="2792" t="s">
        <v>31</v>
      </c>
      <c r="K45" s="1802" t="s">
        <v>885</v>
      </c>
      <c r="L45" s="1807">
        <v>0.45833333333333331</v>
      </c>
      <c r="M45" s="1807">
        <v>0.53472222222222221</v>
      </c>
      <c r="N45" s="1801" t="s">
        <v>33</v>
      </c>
      <c r="O45" s="1807">
        <v>0.44444444444444442</v>
      </c>
      <c r="P45" s="2714" t="s">
        <v>15562</v>
      </c>
      <c r="Q45" s="2714" t="s">
        <v>34</v>
      </c>
      <c r="R45" s="1826" t="s">
        <v>35</v>
      </c>
      <c r="S45" s="2728" t="s">
        <v>35</v>
      </c>
      <c r="T45" s="1826" t="s">
        <v>36</v>
      </c>
      <c r="U45" s="1826" t="s">
        <v>72</v>
      </c>
      <c r="V45" s="2863">
        <f t="shared" si="1"/>
        <v>1.3888888888888895E-2</v>
      </c>
      <c r="W45" s="3010">
        <v>8708468275</v>
      </c>
    </row>
    <row r="46" spans="1:23" s="1810" customFormat="1">
      <c r="A46" s="2792">
        <v>43</v>
      </c>
      <c r="B46" s="1801"/>
      <c r="C46" s="2345">
        <v>162990</v>
      </c>
      <c r="D46" s="1801" t="s">
        <v>15599</v>
      </c>
      <c r="E46" s="2345" t="s">
        <v>15618</v>
      </c>
      <c r="F46" s="2345" t="s">
        <v>479</v>
      </c>
      <c r="G46" s="3011" t="s">
        <v>13630</v>
      </c>
      <c r="H46" s="2345" t="s">
        <v>92</v>
      </c>
      <c r="I46" s="2708" t="s">
        <v>4758</v>
      </c>
      <c r="J46" s="2792" t="s">
        <v>31</v>
      </c>
      <c r="K46" s="1802" t="s">
        <v>3514</v>
      </c>
      <c r="L46" s="1807">
        <v>0.43055555555555558</v>
      </c>
      <c r="M46" s="1807">
        <v>0.46180555555555558</v>
      </c>
      <c r="N46" s="2827" t="s">
        <v>33</v>
      </c>
      <c r="O46" s="1807">
        <v>0.41666666666666669</v>
      </c>
      <c r="P46" s="2714" t="s">
        <v>15562</v>
      </c>
      <c r="Q46" s="2714" t="s">
        <v>34</v>
      </c>
      <c r="R46" s="1826" t="s">
        <v>35</v>
      </c>
      <c r="S46" s="2728" t="s">
        <v>35</v>
      </c>
      <c r="T46" s="1826" t="s">
        <v>36</v>
      </c>
      <c r="U46" s="1826" t="s">
        <v>72</v>
      </c>
      <c r="V46" s="2863">
        <f t="shared" si="1"/>
        <v>1.3888888888888895E-2</v>
      </c>
      <c r="W46" s="1801"/>
    </row>
    <row r="47" spans="1:23" s="1810" customFormat="1">
      <c r="A47" s="2792">
        <v>44</v>
      </c>
      <c r="B47" s="1801"/>
      <c r="C47" s="2345">
        <v>197597</v>
      </c>
      <c r="D47" s="1801" t="s">
        <v>15599</v>
      </c>
      <c r="E47" s="2345" t="s">
        <v>4221</v>
      </c>
      <c r="F47" s="2345" t="s">
        <v>363</v>
      </c>
      <c r="G47" s="2345" t="s">
        <v>28</v>
      </c>
      <c r="H47" s="2345" t="s">
        <v>29</v>
      </c>
      <c r="I47" s="2346" t="s">
        <v>110</v>
      </c>
      <c r="J47" s="2840" t="s">
        <v>31</v>
      </c>
      <c r="K47" s="2846" t="s">
        <v>56</v>
      </c>
      <c r="L47" s="2087">
        <v>0.625</v>
      </c>
      <c r="M47" s="2841">
        <v>0.64444444444444449</v>
      </c>
      <c r="N47" s="2842" t="s">
        <v>33</v>
      </c>
      <c r="O47" s="2851">
        <v>0.61458333333333337</v>
      </c>
      <c r="P47" s="2714" t="s">
        <v>15562</v>
      </c>
      <c r="Q47" s="2714" t="s">
        <v>34</v>
      </c>
      <c r="R47" s="2834" t="s">
        <v>36</v>
      </c>
      <c r="S47" s="2834" t="s">
        <v>35</v>
      </c>
      <c r="T47" s="2834" t="s">
        <v>36</v>
      </c>
      <c r="U47" s="2835" t="s">
        <v>15566</v>
      </c>
      <c r="V47" s="2863">
        <f t="shared" si="1"/>
        <v>1.041666666666663E-2</v>
      </c>
      <c r="W47" s="2812">
        <v>9999182991</v>
      </c>
    </row>
    <row r="48" spans="1:23" s="1810" customFormat="1">
      <c r="A48" s="2792">
        <v>45</v>
      </c>
      <c r="B48" s="1801"/>
      <c r="C48" s="2345">
        <v>226244</v>
      </c>
      <c r="D48" s="1801" t="s">
        <v>15599</v>
      </c>
      <c r="E48" s="2345" t="s">
        <v>15619</v>
      </c>
      <c r="F48" s="2345" t="s">
        <v>1719</v>
      </c>
      <c r="G48" s="2345" t="s">
        <v>2270</v>
      </c>
      <c r="H48" s="2345" t="s">
        <v>215</v>
      </c>
      <c r="I48" s="2345" t="s">
        <v>15620</v>
      </c>
      <c r="J48" s="2792" t="s">
        <v>31</v>
      </c>
      <c r="K48" s="1802" t="s">
        <v>5900</v>
      </c>
      <c r="L48" s="1807">
        <v>0.43055555555555558</v>
      </c>
      <c r="M48" s="1807">
        <v>0.48958333333333331</v>
      </c>
      <c r="N48" s="1801" t="s">
        <v>219</v>
      </c>
      <c r="O48" s="1807">
        <v>0.4201388888888889</v>
      </c>
      <c r="P48" s="2714" t="s">
        <v>15562</v>
      </c>
      <c r="Q48" s="2714" t="s">
        <v>34</v>
      </c>
      <c r="R48" s="2817" t="s">
        <v>35</v>
      </c>
      <c r="S48" s="2817" t="s">
        <v>35</v>
      </c>
      <c r="T48" s="2817" t="s">
        <v>36</v>
      </c>
      <c r="U48" s="2817" t="s">
        <v>545</v>
      </c>
      <c r="V48" s="2863">
        <f t="shared" si="1"/>
        <v>1.0416666666666685E-2</v>
      </c>
      <c r="W48" s="1801"/>
    </row>
    <row r="49" spans="1:23" s="2223" customFormat="1">
      <c r="A49" s="2792">
        <v>46</v>
      </c>
      <c r="B49" s="1801"/>
      <c r="C49" s="2345">
        <v>233701</v>
      </c>
      <c r="D49" s="1802" t="s">
        <v>15621</v>
      </c>
      <c r="E49" s="2345" t="s">
        <v>15622</v>
      </c>
      <c r="F49" s="2345" t="s">
        <v>2107</v>
      </c>
      <c r="G49" s="2345" t="s">
        <v>773</v>
      </c>
      <c r="H49" s="2345" t="s">
        <v>3346</v>
      </c>
      <c r="I49" s="2346" t="s">
        <v>15623</v>
      </c>
      <c r="J49" s="2792" t="s">
        <v>31</v>
      </c>
      <c r="K49" s="2844" t="s">
        <v>5578</v>
      </c>
      <c r="L49" s="1807">
        <v>0.40972222222222221</v>
      </c>
      <c r="M49" s="2848">
        <v>0.56666666666666665</v>
      </c>
      <c r="N49" s="2827" t="s">
        <v>33</v>
      </c>
      <c r="O49" s="3012">
        <v>0.39583333333333331</v>
      </c>
      <c r="P49" s="2714" t="s">
        <v>15562</v>
      </c>
      <c r="Q49" s="2714" t="s">
        <v>34</v>
      </c>
      <c r="R49" s="1826" t="s">
        <v>35</v>
      </c>
      <c r="S49" s="2728" t="s">
        <v>35</v>
      </c>
      <c r="T49" s="1826" t="s">
        <v>36</v>
      </c>
      <c r="U49" s="1826" t="s">
        <v>72</v>
      </c>
      <c r="V49" s="2863">
        <f t="shared" si="1"/>
        <v>1.3888888888888895E-2</v>
      </c>
      <c r="W49" s="2809">
        <v>9435992115</v>
      </c>
    </row>
    <row r="50" spans="1:23" s="2223" customFormat="1">
      <c r="A50" s="2792">
        <v>47</v>
      </c>
      <c r="B50" s="1801"/>
      <c r="C50" s="2345">
        <v>237387</v>
      </c>
      <c r="D50" s="1801" t="s">
        <v>15621</v>
      </c>
      <c r="E50" s="2345" t="s">
        <v>15624</v>
      </c>
      <c r="F50" s="2345" t="s">
        <v>748</v>
      </c>
      <c r="G50" s="2345" t="s">
        <v>10747</v>
      </c>
      <c r="H50" s="2345" t="s">
        <v>3369</v>
      </c>
      <c r="I50" s="2346" t="s">
        <v>15625</v>
      </c>
      <c r="J50" s="1801"/>
      <c r="K50" s="2844" t="s">
        <v>6194</v>
      </c>
      <c r="L50" s="2865">
        <v>0.41666666666666669</v>
      </c>
      <c r="M50" s="2865">
        <v>0.58333333333333337</v>
      </c>
      <c r="N50" s="2827" t="s">
        <v>33</v>
      </c>
      <c r="O50" s="2866">
        <v>0.40277777777777779</v>
      </c>
      <c r="P50" s="2714" t="s">
        <v>15562</v>
      </c>
      <c r="Q50" s="2714" t="s">
        <v>34</v>
      </c>
      <c r="R50" s="1826" t="s">
        <v>35</v>
      </c>
      <c r="S50" s="2728" t="s">
        <v>35</v>
      </c>
      <c r="T50" s="1826" t="s">
        <v>36</v>
      </c>
      <c r="U50" s="1826" t="s">
        <v>72</v>
      </c>
      <c r="V50" s="2863">
        <f t="shared" si="1"/>
        <v>1.3888888888888895E-2</v>
      </c>
      <c r="W50" s="1801"/>
    </row>
    <row r="51" spans="1:23" s="2223" customFormat="1" ht="30.75">
      <c r="A51" s="2792">
        <v>48</v>
      </c>
      <c r="B51" s="1801"/>
      <c r="C51" s="2345">
        <v>229203</v>
      </c>
      <c r="D51" s="1801" t="s">
        <v>15621</v>
      </c>
      <c r="E51" s="2345" t="s">
        <v>15626</v>
      </c>
      <c r="F51" s="2345" t="s">
        <v>1024</v>
      </c>
      <c r="G51" s="2346" t="s">
        <v>15627</v>
      </c>
      <c r="H51" s="2345" t="s">
        <v>520</v>
      </c>
      <c r="I51" s="2346" t="s">
        <v>15628</v>
      </c>
      <c r="J51" s="2792" t="s">
        <v>31</v>
      </c>
      <c r="K51" s="2844" t="s">
        <v>7589</v>
      </c>
      <c r="L51" s="1807">
        <v>0.39583333333333331</v>
      </c>
      <c r="M51" s="2848">
        <v>0.52083333333333337</v>
      </c>
      <c r="N51" s="2510" t="s">
        <v>15629</v>
      </c>
      <c r="O51" s="1807">
        <v>0.3888888888888889</v>
      </c>
      <c r="P51" s="2714" t="s">
        <v>15562</v>
      </c>
      <c r="Q51" s="2714" t="s">
        <v>34</v>
      </c>
      <c r="R51" s="2834" t="s">
        <v>36</v>
      </c>
      <c r="S51" s="2834" t="s">
        <v>35</v>
      </c>
      <c r="T51" s="2834" t="s">
        <v>36</v>
      </c>
      <c r="U51" s="2835" t="s">
        <v>15566</v>
      </c>
      <c r="V51" s="2863">
        <f t="shared" si="1"/>
        <v>6.9444444444444198E-3</v>
      </c>
      <c r="W51" s="2809">
        <v>9520407500</v>
      </c>
    </row>
    <row r="52" spans="1:23" s="2223" customFormat="1">
      <c r="A52" s="2792">
        <v>49</v>
      </c>
      <c r="B52" s="1801"/>
      <c r="C52" s="2345">
        <v>240071</v>
      </c>
      <c r="D52" s="1801" t="s">
        <v>15621</v>
      </c>
      <c r="E52" s="2345" t="s">
        <v>15630</v>
      </c>
      <c r="F52" s="2345" t="s">
        <v>653</v>
      </c>
      <c r="G52" s="2345" t="s">
        <v>401</v>
      </c>
      <c r="H52" s="2345" t="s">
        <v>237</v>
      </c>
      <c r="I52" s="2346" t="s">
        <v>15631</v>
      </c>
      <c r="J52" s="1801"/>
      <c r="K52" s="1802" t="s">
        <v>1018</v>
      </c>
      <c r="L52" s="1807">
        <v>0.59375</v>
      </c>
      <c r="M52" s="1807">
        <v>0.75</v>
      </c>
      <c r="N52" s="2827" t="s">
        <v>33</v>
      </c>
      <c r="O52" s="1807">
        <v>0.58333333333333337</v>
      </c>
      <c r="P52" s="2714" t="s">
        <v>15562</v>
      </c>
      <c r="Q52" s="2714" t="s">
        <v>34</v>
      </c>
      <c r="R52" s="1826" t="s">
        <v>35</v>
      </c>
      <c r="S52" s="2728" t="s">
        <v>35</v>
      </c>
      <c r="T52" s="1826" t="s">
        <v>36</v>
      </c>
      <c r="U52" s="1826" t="s">
        <v>72</v>
      </c>
      <c r="V52" s="2863">
        <f t="shared" si="1"/>
        <v>1.041666666666663E-2</v>
      </c>
      <c r="W52" s="1801"/>
    </row>
    <row r="53" spans="1:23" s="2223" customFormat="1" ht="30.75">
      <c r="A53" s="2792">
        <v>50</v>
      </c>
      <c r="B53" s="1801"/>
      <c r="C53" s="2345">
        <v>239035</v>
      </c>
      <c r="D53" s="1801" t="s">
        <v>15621</v>
      </c>
      <c r="E53" s="2346" t="s">
        <v>15632</v>
      </c>
      <c r="F53" s="2345" t="s">
        <v>703</v>
      </c>
      <c r="G53" s="2345" t="s">
        <v>401</v>
      </c>
      <c r="H53" s="2345" t="s">
        <v>237</v>
      </c>
      <c r="I53" s="2346" t="s">
        <v>321</v>
      </c>
      <c r="J53" s="2792" t="s">
        <v>31</v>
      </c>
      <c r="K53" s="1802" t="s">
        <v>885</v>
      </c>
      <c r="L53" s="1807">
        <v>0.34791666666666665</v>
      </c>
      <c r="M53" s="1807">
        <v>0.72916666666666663</v>
      </c>
      <c r="N53" s="2827" t="s">
        <v>33</v>
      </c>
      <c r="O53" s="1807">
        <v>0.34027777777777779</v>
      </c>
      <c r="P53" s="2714" t="s">
        <v>15562</v>
      </c>
      <c r="Q53" s="2714" t="s">
        <v>34</v>
      </c>
      <c r="R53" s="1826" t="s">
        <v>35</v>
      </c>
      <c r="S53" s="2728" t="s">
        <v>35</v>
      </c>
      <c r="T53" s="1826" t="s">
        <v>36</v>
      </c>
      <c r="U53" s="1826" t="s">
        <v>72</v>
      </c>
      <c r="V53" s="2863">
        <f t="shared" si="1"/>
        <v>7.6388888888888618E-3</v>
      </c>
      <c r="W53" s="2809">
        <v>9289790022</v>
      </c>
    </row>
    <row r="54" spans="1:23">
      <c r="A54" s="2792">
        <v>51</v>
      </c>
      <c r="B54" s="775"/>
      <c r="C54" s="2784">
        <v>224344</v>
      </c>
      <c r="D54" s="775" t="s">
        <v>15621</v>
      </c>
      <c r="E54" s="2784" t="s">
        <v>6179</v>
      </c>
      <c r="F54" s="2784" t="s">
        <v>341</v>
      </c>
      <c r="G54" s="2784" t="s">
        <v>5643</v>
      </c>
      <c r="H54" s="2784" t="s">
        <v>70</v>
      </c>
      <c r="I54" s="3013" t="s">
        <v>15633</v>
      </c>
      <c r="J54" s="2852" t="s">
        <v>31</v>
      </c>
      <c r="K54" s="775"/>
      <c r="L54" s="775"/>
      <c r="M54" s="775"/>
      <c r="N54" s="2829" t="s">
        <v>367</v>
      </c>
      <c r="O54" s="775"/>
      <c r="P54" s="2652"/>
      <c r="Q54" s="3014"/>
      <c r="R54" s="887"/>
      <c r="S54" s="887"/>
      <c r="T54" s="887"/>
      <c r="U54" s="887"/>
      <c r="V54" s="2863">
        <f t="shared" si="1"/>
        <v>0</v>
      </c>
      <c r="W54" s="775"/>
    </row>
    <row r="55" spans="1:23">
      <c r="A55" s="2792">
        <v>52</v>
      </c>
      <c r="B55" s="775"/>
      <c r="C55" s="2784">
        <v>158748</v>
      </c>
      <c r="D55" s="775" t="s">
        <v>15621</v>
      </c>
      <c r="E55" s="2784" t="s">
        <v>15634</v>
      </c>
      <c r="F55" s="2784" t="s">
        <v>883</v>
      </c>
      <c r="G55" s="2784" t="s">
        <v>5643</v>
      </c>
      <c r="H55" s="2784" t="s">
        <v>70</v>
      </c>
      <c r="I55" s="3013" t="s">
        <v>11741</v>
      </c>
      <c r="J55" s="2852" t="s">
        <v>31</v>
      </c>
      <c r="K55" s="775"/>
      <c r="L55" s="775"/>
      <c r="M55" s="775"/>
      <c r="N55" s="2829" t="s">
        <v>367</v>
      </c>
      <c r="O55" s="775"/>
      <c r="P55" s="3015"/>
      <c r="Q55" s="2991"/>
      <c r="R55" s="775"/>
      <c r="S55" s="775"/>
      <c r="T55" s="775"/>
      <c r="U55" s="775"/>
      <c r="V55" s="2881">
        <f t="shared" si="1"/>
        <v>0</v>
      </c>
      <c r="W55" s="775"/>
    </row>
    <row r="56" spans="1:23">
      <c r="A56" s="2792">
        <v>53</v>
      </c>
      <c r="B56" s="887"/>
      <c r="C56" s="3016">
        <v>210998</v>
      </c>
      <c r="D56" s="887" t="s">
        <v>15621</v>
      </c>
      <c r="E56" s="3016" t="s">
        <v>15635</v>
      </c>
      <c r="F56" s="3016" t="s">
        <v>4847</v>
      </c>
      <c r="G56" s="3016" t="s">
        <v>5643</v>
      </c>
      <c r="H56" s="3016" t="s">
        <v>70</v>
      </c>
      <c r="I56" s="3017" t="s">
        <v>11741</v>
      </c>
      <c r="J56" s="2853" t="s">
        <v>31</v>
      </c>
      <c r="K56" s="887"/>
      <c r="L56" s="887"/>
      <c r="M56" s="887"/>
      <c r="N56" s="2854" t="s">
        <v>367</v>
      </c>
      <c r="O56" s="887"/>
      <c r="P56" s="3018"/>
      <c r="Q56" s="2991"/>
      <c r="R56" s="775"/>
      <c r="S56" s="775"/>
      <c r="T56" s="775"/>
      <c r="U56" s="775"/>
      <c r="V56" s="2881">
        <f t="shared" si="1"/>
        <v>0</v>
      </c>
      <c r="W56" s="887"/>
    </row>
    <row r="57" spans="1:23" s="2223" customFormat="1">
      <c r="A57" s="2792">
        <v>54</v>
      </c>
      <c r="B57" s="1801"/>
      <c r="C57" s="2106">
        <v>50504</v>
      </c>
      <c r="D57" s="1801" t="s">
        <v>15621</v>
      </c>
      <c r="E57" s="2106" t="s">
        <v>6933</v>
      </c>
      <c r="F57" s="2106" t="s">
        <v>1757</v>
      </c>
      <c r="G57" s="2106" t="s">
        <v>617</v>
      </c>
      <c r="H57" s="2106" t="s">
        <v>463</v>
      </c>
      <c r="I57" s="2353" t="s">
        <v>15636</v>
      </c>
      <c r="J57" s="2792" t="s">
        <v>31</v>
      </c>
      <c r="K57" s="1802" t="s">
        <v>885</v>
      </c>
      <c r="L57" s="1807">
        <v>0.65833333333333333</v>
      </c>
      <c r="M57" s="1807">
        <v>0.75277777777777777</v>
      </c>
      <c r="N57" s="2827" t="s">
        <v>33</v>
      </c>
      <c r="O57" s="1807">
        <v>0.64583333333333337</v>
      </c>
      <c r="P57" s="2721"/>
      <c r="Q57" s="2714"/>
      <c r="R57" s="2817" t="s">
        <v>36</v>
      </c>
      <c r="S57" s="2817" t="s">
        <v>35</v>
      </c>
      <c r="T57" s="2817" t="s">
        <v>36</v>
      </c>
      <c r="U57" s="2892" t="s">
        <v>33</v>
      </c>
      <c r="V57" s="2881">
        <f t="shared" si="1"/>
        <v>1.2499999999999956E-2</v>
      </c>
      <c r="W57" s="1801"/>
    </row>
    <row r="58" spans="1:23" s="2223" customFormat="1">
      <c r="A58" s="2792">
        <v>55</v>
      </c>
      <c r="B58" s="1801"/>
      <c r="C58" s="2106">
        <v>41669</v>
      </c>
      <c r="D58" s="1801" t="s">
        <v>15621</v>
      </c>
      <c r="E58" s="2106" t="s">
        <v>15637</v>
      </c>
      <c r="F58" s="2106" t="s">
        <v>1757</v>
      </c>
      <c r="G58" s="2106" t="s">
        <v>617</v>
      </c>
      <c r="H58" s="2106" t="s">
        <v>463</v>
      </c>
      <c r="I58" s="2353" t="s">
        <v>11237</v>
      </c>
      <c r="J58" s="2792" t="s">
        <v>31</v>
      </c>
      <c r="K58" s="2844" t="s">
        <v>6965</v>
      </c>
      <c r="L58" s="2865">
        <v>0.40625</v>
      </c>
      <c r="M58" s="2865">
        <v>0.53125</v>
      </c>
      <c r="N58" s="2827" t="s">
        <v>33</v>
      </c>
      <c r="O58" s="2865">
        <v>0.39583333333333331</v>
      </c>
      <c r="P58" s="2721" t="s">
        <v>15562</v>
      </c>
      <c r="Q58" s="2714" t="s">
        <v>34</v>
      </c>
      <c r="R58" s="2817" t="s">
        <v>36</v>
      </c>
      <c r="S58" s="2817" t="s">
        <v>35</v>
      </c>
      <c r="T58" s="2817" t="s">
        <v>36</v>
      </c>
      <c r="U58" s="2892" t="s">
        <v>33</v>
      </c>
      <c r="V58" s="2881">
        <f t="shared" si="1"/>
        <v>1.0416666666666685E-2</v>
      </c>
      <c r="W58" s="1801"/>
    </row>
    <row r="59" spans="1:23" s="2223" customFormat="1">
      <c r="A59" s="2792">
        <v>56</v>
      </c>
      <c r="B59" s="1801"/>
      <c r="C59" s="2106">
        <v>96854</v>
      </c>
      <c r="D59" s="1801" t="s">
        <v>15621</v>
      </c>
      <c r="E59" s="2106" t="s">
        <v>15638</v>
      </c>
      <c r="F59" s="2106" t="s">
        <v>6677</v>
      </c>
      <c r="G59" s="2106" t="s">
        <v>617</v>
      </c>
      <c r="H59" s="2106" t="s">
        <v>463</v>
      </c>
      <c r="I59" s="2353" t="s">
        <v>13638</v>
      </c>
      <c r="J59" s="2792" t="s">
        <v>31</v>
      </c>
      <c r="K59" s="2844" t="s">
        <v>15639</v>
      </c>
      <c r="L59" s="1807">
        <v>0.60416666666666663</v>
      </c>
      <c r="M59" s="2848">
        <v>0.65625</v>
      </c>
      <c r="N59" s="2827" t="s">
        <v>33</v>
      </c>
      <c r="O59" s="3012">
        <v>0.59375</v>
      </c>
      <c r="P59" s="2721" t="s">
        <v>15562</v>
      </c>
      <c r="Q59" s="2714" t="s">
        <v>34</v>
      </c>
      <c r="R59" s="2817" t="s">
        <v>36</v>
      </c>
      <c r="S59" s="2817" t="s">
        <v>35</v>
      </c>
      <c r="T59" s="2817" t="s">
        <v>36</v>
      </c>
      <c r="U59" s="2892" t="s">
        <v>33</v>
      </c>
      <c r="V59" s="2881">
        <f t="shared" si="1"/>
        <v>1.041666666666663E-2</v>
      </c>
      <c r="W59" s="1801"/>
    </row>
    <row r="60" spans="1:23" s="2223" customFormat="1">
      <c r="A60" s="2792">
        <v>57</v>
      </c>
      <c r="B60" s="1801"/>
      <c r="C60" s="2106">
        <v>237159</v>
      </c>
      <c r="D60" s="1801" t="s">
        <v>15621</v>
      </c>
      <c r="E60" s="2106" t="s">
        <v>13493</v>
      </c>
      <c r="F60" s="2106" t="s">
        <v>262</v>
      </c>
      <c r="G60" s="2106" t="s">
        <v>617</v>
      </c>
      <c r="H60" s="2106" t="s">
        <v>215</v>
      </c>
      <c r="I60" s="2353" t="s">
        <v>11237</v>
      </c>
      <c r="J60" s="2792" t="s">
        <v>31</v>
      </c>
      <c r="K60" s="1818" t="s">
        <v>7733</v>
      </c>
      <c r="L60" s="1807">
        <v>0.75694444444444442</v>
      </c>
      <c r="M60" s="1807">
        <v>0.94791666666666663</v>
      </c>
      <c r="N60" s="2827" t="s">
        <v>33</v>
      </c>
      <c r="O60" s="1807">
        <v>0.75</v>
      </c>
      <c r="P60" s="2721" t="s">
        <v>15562</v>
      </c>
      <c r="Q60" s="2714" t="s">
        <v>34</v>
      </c>
      <c r="R60" s="2817" t="s">
        <v>36</v>
      </c>
      <c r="S60" s="2817" t="s">
        <v>35</v>
      </c>
      <c r="T60" s="2817" t="s">
        <v>36</v>
      </c>
      <c r="U60" s="2892" t="s">
        <v>33</v>
      </c>
      <c r="V60" s="2881">
        <f t="shared" si="1"/>
        <v>6.9444444444444198E-3</v>
      </c>
      <c r="W60" s="1801"/>
    </row>
    <row r="61" spans="1:23" s="2223" customFormat="1">
      <c r="A61" s="2792">
        <v>58</v>
      </c>
      <c r="B61" s="1801"/>
      <c r="C61" s="2106">
        <v>237381</v>
      </c>
      <c r="D61" s="1801" t="s">
        <v>15621</v>
      </c>
      <c r="E61" s="2106" t="s">
        <v>15640</v>
      </c>
      <c r="F61" s="2106" t="s">
        <v>3743</v>
      </c>
      <c r="G61" s="2106" t="s">
        <v>214</v>
      </c>
      <c r="H61" s="2106" t="s">
        <v>215</v>
      </c>
      <c r="I61" s="2353" t="s">
        <v>14448</v>
      </c>
      <c r="J61" s="2792" t="s">
        <v>31</v>
      </c>
      <c r="K61" s="1818" t="s">
        <v>854</v>
      </c>
      <c r="L61" s="1807">
        <v>0.35069444444444442</v>
      </c>
      <c r="M61" s="1807">
        <v>0.42708333333333331</v>
      </c>
      <c r="N61" s="1801" t="s">
        <v>219</v>
      </c>
      <c r="O61" s="1807">
        <v>0.34375</v>
      </c>
      <c r="P61" s="2721" t="s">
        <v>15562</v>
      </c>
      <c r="Q61" s="2714" t="s">
        <v>34</v>
      </c>
      <c r="R61" s="1826" t="s">
        <v>35</v>
      </c>
      <c r="S61" s="1826" t="s">
        <v>35</v>
      </c>
      <c r="T61" s="1826" t="s">
        <v>36</v>
      </c>
      <c r="U61" s="2372" t="s">
        <v>72</v>
      </c>
      <c r="V61" s="2881">
        <f t="shared" si="1"/>
        <v>6.9444444444444198E-3</v>
      </c>
      <c r="W61" s="1801"/>
    </row>
    <row r="62" spans="1:23" s="2223" customFormat="1">
      <c r="A62" s="2792">
        <v>59</v>
      </c>
      <c r="B62" s="1801"/>
      <c r="C62" s="2106">
        <v>239928</v>
      </c>
      <c r="D62" s="1801" t="s">
        <v>15621</v>
      </c>
      <c r="E62" s="2106" t="s">
        <v>15641</v>
      </c>
      <c r="F62" s="2106" t="s">
        <v>1751</v>
      </c>
      <c r="G62" s="2106" t="s">
        <v>214</v>
      </c>
      <c r="H62" s="2106" t="s">
        <v>215</v>
      </c>
      <c r="I62" s="2353" t="s">
        <v>15642</v>
      </c>
      <c r="J62" s="1801"/>
      <c r="K62" s="1818" t="s">
        <v>292</v>
      </c>
      <c r="L62" s="1807">
        <v>0.43055555555555558</v>
      </c>
      <c r="M62" s="1807">
        <v>0.47222222222222221</v>
      </c>
      <c r="N62" s="1801" t="s">
        <v>219</v>
      </c>
      <c r="O62" s="1807">
        <v>0.4236111111111111</v>
      </c>
      <c r="P62" s="2721" t="s">
        <v>15562</v>
      </c>
      <c r="Q62" s="2714" t="s">
        <v>34</v>
      </c>
      <c r="R62" s="3019" t="s">
        <v>35</v>
      </c>
      <c r="S62" s="3020" t="s">
        <v>35</v>
      </c>
      <c r="T62" s="3019" t="s">
        <v>36</v>
      </c>
      <c r="U62" s="3021" t="s">
        <v>72</v>
      </c>
      <c r="V62" s="2863">
        <f t="shared" si="1"/>
        <v>6.9444444444444753E-3</v>
      </c>
      <c r="W62" s="1801"/>
    </row>
    <row r="63" spans="1:23" s="2223" customFormat="1">
      <c r="A63" s="2792">
        <v>60</v>
      </c>
      <c r="B63" s="1801"/>
      <c r="C63" s="2106">
        <v>223300</v>
      </c>
      <c r="D63" s="1801" t="s">
        <v>15621</v>
      </c>
      <c r="E63" s="2106" t="s">
        <v>8340</v>
      </c>
      <c r="F63" s="2106" t="s">
        <v>221</v>
      </c>
      <c r="G63" s="2106" t="s">
        <v>214</v>
      </c>
      <c r="H63" s="2106" t="s">
        <v>215</v>
      </c>
      <c r="I63" s="2353" t="s">
        <v>15643</v>
      </c>
      <c r="J63" s="2792" t="s">
        <v>31</v>
      </c>
      <c r="K63" s="1818" t="s">
        <v>168</v>
      </c>
      <c r="L63" s="1807">
        <v>0.4777777777777778</v>
      </c>
      <c r="M63" s="1807">
        <v>0.61805555555555558</v>
      </c>
      <c r="N63" s="1801" t="s">
        <v>219</v>
      </c>
      <c r="O63" s="1807">
        <v>0.46180555555555558</v>
      </c>
      <c r="P63" s="2721" t="s">
        <v>15562</v>
      </c>
      <c r="Q63" s="2714" t="s">
        <v>34</v>
      </c>
      <c r="R63" s="1826" t="s">
        <v>35</v>
      </c>
      <c r="S63" s="2728" t="s">
        <v>35</v>
      </c>
      <c r="T63" s="1826" t="s">
        <v>36</v>
      </c>
      <c r="U63" s="2372" t="s">
        <v>72</v>
      </c>
      <c r="V63" s="2863">
        <f t="shared" si="1"/>
        <v>1.5972222222222221E-2</v>
      </c>
      <c r="W63" s="1801"/>
    </row>
    <row r="64" spans="1:23" s="2223" customFormat="1">
      <c r="A64" s="2792">
        <v>61</v>
      </c>
      <c r="B64" s="1801"/>
      <c r="C64" s="2106">
        <v>148650</v>
      </c>
      <c r="D64" s="1801" t="s">
        <v>15621</v>
      </c>
      <c r="E64" s="2106" t="s">
        <v>15644</v>
      </c>
      <c r="F64" s="2106" t="s">
        <v>475</v>
      </c>
      <c r="G64" s="2106" t="s">
        <v>214</v>
      </c>
      <c r="H64" s="2106" t="s">
        <v>215</v>
      </c>
      <c r="I64" s="2353" t="s">
        <v>15645</v>
      </c>
      <c r="J64" s="2792" t="s">
        <v>31</v>
      </c>
      <c r="K64" s="1818" t="s">
        <v>142</v>
      </c>
      <c r="L64" s="1807">
        <v>0.63541666666666663</v>
      </c>
      <c r="M64" s="1807">
        <v>0.68402777777777779</v>
      </c>
      <c r="N64" s="1801" t="s">
        <v>219</v>
      </c>
      <c r="O64" s="1807">
        <v>0.625</v>
      </c>
      <c r="P64" s="2721" t="s">
        <v>15562</v>
      </c>
      <c r="Q64" s="2714" t="s">
        <v>34</v>
      </c>
      <c r="R64" s="1826" t="s">
        <v>35</v>
      </c>
      <c r="S64" s="2728" t="s">
        <v>35</v>
      </c>
      <c r="T64" s="1826" t="s">
        <v>36</v>
      </c>
      <c r="U64" s="2372" t="s">
        <v>72</v>
      </c>
      <c r="V64" s="2863">
        <f t="shared" si="1"/>
        <v>1.041666666666663E-2</v>
      </c>
      <c r="W64" s="1801"/>
    </row>
    <row r="65" spans="1:23" s="2223" customFormat="1">
      <c r="A65" s="2792">
        <v>62</v>
      </c>
      <c r="B65" s="1801"/>
      <c r="C65" s="2106">
        <v>236816</v>
      </c>
      <c r="D65" s="1801" t="s">
        <v>15621</v>
      </c>
      <c r="E65" s="2353" t="s">
        <v>15646</v>
      </c>
      <c r="F65" s="2106" t="s">
        <v>835</v>
      </c>
      <c r="G65" s="2106" t="s">
        <v>9210</v>
      </c>
      <c r="H65" s="2106" t="s">
        <v>389</v>
      </c>
      <c r="I65" s="2353" t="s">
        <v>3334</v>
      </c>
      <c r="J65" s="2792" t="s">
        <v>31</v>
      </c>
      <c r="K65" s="1818" t="s">
        <v>4795</v>
      </c>
      <c r="L65" s="1807">
        <v>0.49791666666666667</v>
      </c>
      <c r="M65" s="1807">
        <v>0.71527777777777779</v>
      </c>
      <c r="N65" s="2827" t="s">
        <v>33</v>
      </c>
      <c r="O65" s="1807">
        <v>0.47916666666666669</v>
      </c>
      <c r="P65" s="2721" t="s">
        <v>15562</v>
      </c>
      <c r="Q65" s="2714" t="s">
        <v>34</v>
      </c>
      <c r="R65" s="2834" t="s">
        <v>36</v>
      </c>
      <c r="S65" s="2834" t="s">
        <v>35</v>
      </c>
      <c r="T65" s="2834" t="s">
        <v>36</v>
      </c>
      <c r="U65" s="2892" t="s">
        <v>33</v>
      </c>
      <c r="V65" s="2863">
        <f t="shared" si="1"/>
        <v>1.8749999999999989E-2</v>
      </c>
      <c r="W65" s="1801"/>
    </row>
    <row r="66" spans="1:23" s="2223" customFormat="1" ht="30.75">
      <c r="A66" s="2792">
        <v>63</v>
      </c>
      <c r="B66" s="1801"/>
      <c r="C66" s="2106">
        <v>225340</v>
      </c>
      <c r="D66" s="1801" t="s">
        <v>15621</v>
      </c>
      <c r="E66" s="2106" t="s">
        <v>15647</v>
      </c>
      <c r="F66" s="2106" t="s">
        <v>475</v>
      </c>
      <c r="G66" s="2106" t="s">
        <v>11467</v>
      </c>
      <c r="H66" s="2106" t="s">
        <v>41</v>
      </c>
      <c r="I66" s="2353" t="s">
        <v>15648</v>
      </c>
      <c r="J66" s="2792" t="s">
        <v>31</v>
      </c>
      <c r="K66" s="1818" t="s">
        <v>860</v>
      </c>
      <c r="L66" s="1807">
        <v>0.35694444444444445</v>
      </c>
      <c r="M66" s="1807">
        <v>0.91319444444444442</v>
      </c>
      <c r="N66" s="2827" t="s">
        <v>33</v>
      </c>
      <c r="O66" s="1807">
        <v>0.33680555555555558</v>
      </c>
      <c r="P66" s="2721" t="s">
        <v>15562</v>
      </c>
      <c r="Q66" s="2714" t="s">
        <v>34</v>
      </c>
      <c r="R66" s="2834" t="s">
        <v>36</v>
      </c>
      <c r="S66" s="2834" t="s">
        <v>35</v>
      </c>
      <c r="T66" s="2834" t="s">
        <v>36</v>
      </c>
      <c r="U66" s="2892" t="s">
        <v>33</v>
      </c>
      <c r="V66" s="2863">
        <f t="shared" si="1"/>
        <v>2.0138888888888873E-2</v>
      </c>
      <c r="W66" s="1801"/>
    </row>
    <row r="67" spans="1:23" s="2223" customFormat="1">
      <c r="A67" s="2792">
        <v>64</v>
      </c>
      <c r="B67" s="1801"/>
      <c r="C67" s="2106">
        <v>237491</v>
      </c>
      <c r="D67" s="1801" t="s">
        <v>15621</v>
      </c>
      <c r="E67" s="2106" t="s">
        <v>15649</v>
      </c>
      <c r="F67" s="2106" t="s">
        <v>938</v>
      </c>
      <c r="G67" s="2106" t="s">
        <v>28</v>
      </c>
      <c r="H67" s="2106" t="s">
        <v>29</v>
      </c>
      <c r="I67" s="2353" t="s">
        <v>15650</v>
      </c>
      <c r="J67" s="2792" t="s">
        <v>31</v>
      </c>
      <c r="K67" s="2389" t="s">
        <v>489</v>
      </c>
      <c r="L67" s="1807">
        <v>0.35138888888888886</v>
      </c>
      <c r="M67" s="1807">
        <v>0.48958333333333331</v>
      </c>
      <c r="N67" s="2827" t="s">
        <v>33</v>
      </c>
      <c r="O67" s="1807">
        <v>0.34027777777777779</v>
      </c>
      <c r="P67" s="2721" t="s">
        <v>15562</v>
      </c>
      <c r="Q67" s="2714" t="s">
        <v>34</v>
      </c>
      <c r="R67" s="2834" t="s">
        <v>36</v>
      </c>
      <c r="S67" s="2834" t="s">
        <v>35</v>
      </c>
      <c r="T67" s="2834" t="s">
        <v>36</v>
      </c>
      <c r="U67" s="2892" t="s">
        <v>33</v>
      </c>
      <c r="V67" s="2863">
        <f t="shared" si="1"/>
        <v>1.1111111111111072E-2</v>
      </c>
      <c r="W67" s="1801"/>
    </row>
    <row r="68" spans="1:23" s="2223" customFormat="1">
      <c r="A68" s="2792">
        <v>65</v>
      </c>
      <c r="B68" s="1801"/>
      <c r="C68" s="2106">
        <v>239111</v>
      </c>
      <c r="D68" s="1801" t="s">
        <v>15621</v>
      </c>
      <c r="E68" s="2106" t="s">
        <v>15651</v>
      </c>
      <c r="F68" s="2106" t="s">
        <v>221</v>
      </c>
      <c r="G68" s="2106" t="s">
        <v>14280</v>
      </c>
      <c r="H68" s="2106" t="s">
        <v>92</v>
      </c>
      <c r="I68" s="2353" t="s">
        <v>394</v>
      </c>
      <c r="J68" s="2792" t="s">
        <v>31</v>
      </c>
      <c r="K68" s="2389" t="s">
        <v>4970</v>
      </c>
      <c r="L68" s="1807">
        <v>0.50416666666666665</v>
      </c>
      <c r="M68" s="1807">
        <v>0.59861111111111109</v>
      </c>
      <c r="N68" s="2827" t="s">
        <v>33</v>
      </c>
      <c r="O68" s="1807">
        <v>0.48958333333333331</v>
      </c>
      <c r="P68" s="2721" t="s">
        <v>15562</v>
      </c>
      <c r="Q68" s="2714" t="s">
        <v>34</v>
      </c>
      <c r="R68" s="1826" t="s">
        <v>35</v>
      </c>
      <c r="S68" s="2728" t="s">
        <v>35</v>
      </c>
      <c r="T68" s="1826" t="s">
        <v>36</v>
      </c>
      <c r="U68" s="2372" t="s">
        <v>72</v>
      </c>
      <c r="V68" s="2863">
        <f t="shared" si="1"/>
        <v>1.4583333333333337E-2</v>
      </c>
      <c r="W68" s="1801"/>
    </row>
    <row r="69" spans="1:23" s="2223" customFormat="1">
      <c r="A69" s="2792">
        <v>66</v>
      </c>
      <c r="B69" s="1801"/>
      <c r="C69" s="2106">
        <v>52662</v>
      </c>
      <c r="D69" s="1801" t="s">
        <v>15621</v>
      </c>
      <c r="E69" s="2106" t="s">
        <v>15652</v>
      </c>
      <c r="F69" s="2106" t="s">
        <v>475</v>
      </c>
      <c r="G69" s="2106" t="s">
        <v>214</v>
      </c>
      <c r="H69" s="2106" t="s">
        <v>215</v>
      </c>
      <c r="I69" s="2353" t="s">
        <v>15653</v>
      </c>
      <c r="J69" s="2792" t="s">
        <v>31</v>
      </c>
      <c r="K69" s="2390" t="s">
        <v>5946</v>
      </c>
      <c r="L69" s="1807">
        <v>0.6069444444444444</v>
      </c>
      <c r="M69" s="1807">
        <v>0.71527777777777779</v>
      </c>
      <c r="N69" s="1801" t="s">
        <v>219</v>
      </c>
      <c r="O69" s="1807">
        <v>0.59375</v>
      </c>
      <c r="P69" s="2721" t="s">
        <v>15562</v>
      </c>
      <c r="Q69" s="2714" t="s">
        <v>34</v>
      </c>
      <c r="R69" s="1826" t="s">
        <v>35</v>
      </c>
      <c r="S69" s="2728" t="s">
        <v>35</v>
      </c>
      <c r="T69" s="1826" t="s">
        <v>36</v>
      </c>
      <c r="U69" s="2372" t="s">
        <v>72</v>
      </c>
      <c r="V69" s="2863">
        <f t="shared" si="1"/>
        <v>1.3194444444444398E-2</v>
      </c>
      <c r="W69" s="1801"/>
    </row>
    <row r="70" spans="1:23" s="2223" customFormat="1">
      <c r="A70" s="2792">
        <v>67</v>
      </c>
      <c r="B70" s="1801"/>
      <c r="C70" s="2106">
        <v>234754</v>
      </c>
      <c r="D70" s="1801" t="s">
        <v>15621</v>
      </c>
      <c r="E70" s="2106" t="s">
        <v>15654</v>
      </c>
      <c r="F70" s="2106" t="s">
        <v>832</v>
      </c>
      <c r="G70" s="2106" t="s">
        <v>15655</v>
      </c>
      <c r="H70" s="2106" t="s">
        <v>29</v>
      </c>
      <c r="I70" s="2106" t="s">
        <v>128</v>
      </c>
      <c r="J70" s="1801"/>
      <c r="K70" s="2389" t="s">
        <v>3773</v>
      </c>
      <c r="L70" s="1807">
        <v>0.95486111111111116</v>
      </c>
      <c r="M70" s="1807">
        <v>5.5555555555555552E-2</v>
      </c>
      <c r="N70" s="2827" t="s">
        <v>33</v>
      </c>
      <c r="O70" s="1807">
        <v>0.9375</v>
      </c>
      <c r="P70" s="2721" t="s">
        <v>15562</v>
      </c>
      <c r="Q70" s="2714" t="s">
        <v>34</v>
      </c>
      <c r="R70" s="2834" t="s">
        <v>36</v>
      </c>
      <c r="S70" s="2834" t="s">
        <v>35</v>
      </c>
      <c r="T70" s="2834" t="s">
        <v>36</v>
      </c>
      <c r="U70" s="2892" t="s">
        <v>33</v>
      </c>
      <c r="V70" s="2863">
        <f t="shared" si="1"/>
        <v>1.736111111111116E-2</v>
      </c>
      <c r="W70" s="1801"/>
    </row>
    <row r="71" spans="1:23" s="2223" customFormat="1">
      <c r="A71" s="2792">
        <v>68</v>
      </c>
      <c r="B71" s="1801"/>
      <c r="C71" s="2106">
        <v>239206</v>
      </c>
      <c r="D71" s="1801" t="s">
        <v>15621</v>
      </c>
      <c r="E71" s="2106" t="s">
        <v>15656</v>
      </c>
      <c r="F71" s="2106" t="s">
        <v>510</v>
      </c>
      <c r="G71" s="2106" t="s">
        <v>14937</v>
      </c>
      <c r="H71" s="2106" t="s">
        <v>1781</v>
      </c>
      <c r="I71" s="2353" t="s">
        <v>15657</v>
      </c>
      <c r="J71" s="2792" t="s">
        <v>31</v>
      </c>
      <c r="K71" s="1818" t="s">
        <v>691</v>
      </c>
      <c r="L71" s="1807">
        <v>0.37083333333333335</v>
      </c>
      <c r="M71" s="1807">
        <v>0.68263888888888891</v>
      </c>
      <c r="N71" s="2827" t="s">
        <v>33</v>
      </c>
      <c r="O71" s="1807">
        <v>0.35416666666666669</v>
      </c>
      <c r="P71" s="2721" t="s">
        <v>15562</v>
      </c>
      <c r="Q71" s="2714" t="s">
        <v>34</v>
      </c>
      <c r="R71" s="2834" t="s">
        <v>36</v>
      </c>
      <c r="S71" s="2834" t="s">
        <v>35</v>
      </c>
      <c r="T71" s="2834" t="s">
        <v>36</v>
      </c>
      <c r="U71" s="2892" t="s">
        <v>33</v>
      </c>
      <c r="V71" s="2863">
        <f t="shared" si="1"/>
        <v>1.6666666666666663E-2</v>
      </c>
      <c r="W71" s="1801"/>
    </row>
    <row r="72" spans="1:23" s="2223" customFormat="1">
      <c r="A72" s="2792">
        <v>69</v>
      </c>
      <c r="B72" s="1801"/>
      <c r="C72" s="2106">
        <v>222615</v>
      </c>
      <c r="D72" s="1801" t="s">
        <v>15621</v>
      </c>
      <c r="E72" s="2106" t="s">
        <v>15658</v>
      </c>
      <c r="F72" s="2106" t="s">
        <v>108</v>
      </c>
      <c r="G72" s="2353" t="s">
        <v>15659</v>
      </c>
      <c r="H72" s="2106" t="s">
        <v>29</v>
      </c>
      <c r="I72" s="2353" t="s">
        <v>8023</v>
      </c>
      <c r="J72" s="1801"/>
      <c r="K72" s="1818" t="s">
        <v>4908</v>
      </c>
      <c r="L72" s="1807">
        <v>0.68472222222222223</v>
      </c>
      <c r="M72" s="1807">
        <v>0.69930555555555551</v>
      </c>
      <c r="N72" s="2827" t="s">
        <v>33</v>
      </c>
      <c r="O72" s="1807">
        <v>0.67361111111111116</v>
      </c>
      <c r="P72" s="2721" t="s">
        <v>15562</v>
      </c>
      <c r="Q72" s="2714" t="s">
        <v>34</v>
      </c>
      <c r="R72" s="1826" t="s">
        <v>35</v>
      </c>
      <c r="S72" s="2728" t="s">
        <v>35</v>
      </c>
      <c r="T72" s="1826" t="s">
        <v>36</v>
      </c>
      <c r="U72" s="2372" t="s">
        <v>72</v>
      </c>
      <c r="V72" s="2863">
        <f t="shared" ref="V72:V135" si="2">L72-O72</f>
        <v>1.1111111111111072E-2</v>
      </c>
      <c r="W72" s="1801"/>
    </row>
    <row r="73" spans="1:23" s="2223" customFormat="1">
      <c r="A73" s="2792">
        <v>70</v>
      </c>
      <c r="B73" s="1890"/>
      <c r="C73" s="2355">
        <v>234339</v>
      </c>
      <c r="D73" s="1890" t="s">
        <v>15621</v>
      </c>
      <c r="E73" s="2355" t="s">
        <v>15660</v>
      </c>
      <c r="F73" s="2355" t="s">
        <v>3783</v>
      </c>
      <c r="G73" s="2355" t="s">
        <v>214</v>
      </c>
      <c r="H73" s="2355" t="s">
        <v>215</v>
      </c>
      <c r="I73" s="2355" t="s">
        <v>15620</v>
      </c>
      <c r="J73" s="2837" t="s">
        <v>31</v>
      </c>
      <c r="K73" s="2388" t="s">
        <v>168</v>
      </c>
      <c r="L73" s="1892">
        <v>0.36736111111111114</v>
      </c>
      <c r="M73" s="1892">
        <v>0.43055555555555558</v>
      </c>
      <c r="N73" s="1890" t="s">
        <v>219</v>
      </c>
      <c r="O73" s="1892">
        <v>0.34722222222222221</v>
      </c>
      <c r="P73" s="2721" t="s">
        <v>15562</v>
      </c>
      <c r="Q73" s="2714" t="s">
        <v>34</v>
      </c>
      <c r="R73" s="2712" t="s">
        <v>35</v>
      </c>
      <c r="S73" s="2729" t="s">
        <v>35</v>
      </c>
      <c r="T73" s="2712" t="s">
        <v>36</v>
      </c>
      <c r="U73" s="2454" t="s">
        <v>72</v>
      </c>
      <c r="V73" s="2899">
        <f t="shared" si="2"/>
        <v>2.0138888888888928E-2</v>
      </c>
      <c r="W73" s="1890"/>
    </row>
    <row r="74" spans="1:23" s="1810" customFormat="1">
      <c r="A74" s="2792">
        <v>71</v>
      </c>
      <c r="B74" s="1801"/>
      <c r="C74" s="2106">
        <v>236426</v>
      </c>
      <c r="D74" s="1802" t="s">
        <v>15661</v>
      </c>
      <c r="E74" s="2106" t="s">
        <v>15662</v>
      </c>
      <c r="F74" s="2106" t="s">
        <v>461</v>
      </c>
      <c r="G74" s="2106" t="s">
        <v>98</v>
      </c>
      <c r="H74" s="2106" t="s">
        <v>3346</v>
      </c>
      <c r="I74" s="2353" t="s">
        <v>3275</v>
      </c>
      <c r="J74" s="2837" t="s">
        <v>31</v>
      </c>
      <c r="K74" s="2844" t="s">
        <v>9003</v>
      </c>
      <c r="L74" s="2865">
        <v>0.35416666666666669</v>
      </c>
      <c r="M74" s="2865">
        <v>0.52083333333333337</v>
      </c>
      <c r="N74" s="2892" t="s">
        <v>33</v>
      </c>
      <c r="O74" s="2866">
        <v>0.34722222222222221</v>
      </c>
      <c r="P74" s="2721" t="s">
        <v>15562</v>
      </c>
      <c r="Q74" s="2714" t="s">
        <v>34</v>
      </c>
      <c r="R74" s="2867" t="s">
        <v>36</v>
      </c>
      <c r="S74" s="2867" t="s">
        <v>35</v>
      </c>
      <c r="T74" s="2867" t="s">
        <v>36</v>
      </c>
      <c r="U74" s="2892" t="s">
        <v>33</v>
      </c>
      <c r="V74" s="2863">
        <f t="shared" si="2"/>
        <v>6.9444444444444753E-3</v>
      </c>
      <c r="W74" s="3022">
        <v>9264130691</v>
      </c>
    </row>
    <row r="75" spans="1:23" s="1810" customFormat="1">
      <c r="A75" s="2792">
        <v>72</v>
      </c>
      <c r="B75" s="1801"/>
      <c r="C75" s="2106">
        <v>222122</v>
      </c>
      <c r="D75" s="1801" t="s">
        <v>15661</v>
      </c>
      <c r="E75" s="2106" t="s">
        <v>15663</v>
      </c>
      <c r="F75" s="2106" t="s">
        <v>74</v>
      </c>
      <c r="G75" s="2106" t="s">
        <v>141</v>
      </c>
      <c r="H75" s="2106" t="s">
        <v>3346</v>
      </c>
      <c r="I75" s="2353" t="s">
        <v>100</v>
      </c>
      <c r="J75" s="2837" t="s">
        <v>31</v>
      </c>
      <c r="K75" s="2844" t="s">
        <v>529</v>
      </c>
      <c r="L75" s="2865">
        <v>0.57638888888888884</v>
      </c>
      <c r="M75" s="2865">
        <v>0.78125</v>
      </c>
      <c r="N75" s="2892" t="s">
        <v>33</v>
      </c>
      <c r="O75" s="2866">
        <v>0.5625</v>
      </c>
      <c r="P75" s="2721" t="s">
        <v>15562</v>
      </c>
      <c r="Q75" s="2714" t="s">
        <v>34</v>
      </c>
      <c r="R75" s="2712" t="s">
        <v>35</v>
      </c>
      <c r="S75" s="2729" t="s">
        <v>35</v>
      </c>
      <c r="T75" s="2712" t="s">
        <v>36</v>
      </c>
      <c r="U75" s="2892" t="s">
        <v>33</v>
      </c>
      <c r="V75" s="2863">
        <f t="shared" si="2"/>
        <v>1.388888888888884E-2</v>
      </c>
      <c r="W75" s="2816">
        <v>9315141023</v>
      </c>
    </row>
    <row r="76" spans="1:23" s="1810" customFormat="1">
      <c r="A76" s="2792">
        <v>73</v>
      </c>
      <c r="B76" s="1801"/>
      <c r="C76" s="2106">
        <v>183986</v>
      </c>
      <c r="D76" s="1801" t="s">
        <v>15661</v>
      </c>
      <c r="E76" s="2106" t="s">
        <v>15664</v>
      </c>
      <c r="F76" s="2106" t="s">
        <v>15665</v>
      </c>
      <c r="G76" s="2106" t="s">
        <v>15666</v>
      </c>
      <c r="H76" s="2106" t="s">
        <v>3369</v>
      </c>
      <c r="I76" s="2353" t="s">
        <v>15667</v>
      </c>
      <c r="J76" s="2837" t="s">
        <v>31</v>
      </c>
      <c r="K76" s="2844" t="s">
        <v>10482</v>
      </c>
      <c r="L76" s="2865">
        <v>0.375</v>
      </c>
      <c r="M76" s="2865">
        <v>0.51041666666666663</v>
      </c>
      <c r="N76" s="2892" t="s">
        <v>3564</v>
      </c>
      <c r="O76" s="2866">
        <v>0.36458333333333331</v>
      </c>
      <c r="P76" s="2721" t="s">
        <v>15562</v>
      </c>
      <c r="Q76" s="2714" t="s">
        <v>34</v>
      </c>
      <c r="R76" s="2712" t="s">
        <v>35</v>
      </c>
      <c r="S76" s="2729" t="s">
        <v>35</v>
      </c>
      <c r="T76" s="2712" t="s">
        <v>36</v>
      </c>
      <c r="U76" s="2892" t="s">
        <v>33</v>
      </c>
      <c r="V76" s="2863">
        <f t="shared" si="2"/>
        <v>1.0416666666666685E-2</v>
      </c>
      <c r="W76" s="2816">
        <v>7830302261</v>
      </c>
    </row>
    <row r="77" spans="1:23" s="1810" customFormat="1">
      <c r="A77" s="2792">
        <v>74</v>
      </c>
      <c r="B77" s="1801"/>
      <c r="C77" s="2106">
        <v>234206</v>
      </c>
      <c r="D77" s="1801" t="s">
        <v>15661</v>
      </c>
      <c r="E77" s="2106" t="s">
        <v>15668</v>
      </c>
      <c r="F77" s="2106" t="s">
        <v>1777</v>
      </c>
      <c r="G77" s="2106" t="s">
        <v>15666</v>
      </c>
      <c r="H77" s="2106" t="s">
        <v>3369</v>
      </c>
      <c r="I77" s="2353" t="s">
        <v>2826</v>
      </c>
      <c r="J77" s="2837" t="s">
        <v>31</v>
      </c>
      <c r="K77" s="2844" t="s">
        <v>651</v>
      </c>
      <c r="L77" s="2865">
        <v>0.60416666666666663</v>
      </c>
      <c r="M77" s="2865">
        <v>0.76388888888888884</v>
      </c>
      <c r="N77" s="2892" t="s">
        <v>33</v>
      </c>
      <c r="O77" s="2868">
        <v>0.59027777777777779</v>
      </c>
      <c r="P77" s="2721" t="s">
        <v>15562</v>
      </c>
      <c r="Q77" s="2714" t="s">
        <v>34</v>
      </c>
      <c r="R77" s="2712" t="s">
        <v>35</v>
      </c>
      <c r="S77" s="2729" t="s">
        <v>35</v>
      </c>
      <c r="T77" s="2712" t="s">
        <v>36</v>
      </c>
      <c r="U77" s="2454" t="s">
        <v>72</v>
      </c>
      <c r="V77" s="2863">
        <f t="shared" si="2"/>
        <v>1.388888888888884E-2</v>
      </c>
      <c r="W77" s="2816">
        <v>9027514109</v>
      </c>
    </row>
    <row r="78" spans="1:23" s="1810" customFormat="1">
      <c r="A78" s="2792">
        <v>75</v>
      </c>
      <c r="B78" s="1801"/>
      <c r="C78" s="2106">
        <v>199613</v>
      </c>
      <c r="D78" s="1801" t="s">
        <v>15661</v>
      </c>
      <c r="E78" s="2353" t="s">
        <v>15669</v>
      </c>
      <c r="F78" s="2106" t="s">
        <v>335</v>
      </c>
      <c r="G78" s="2106" t="s">
        <v>11467</v>
      </c>
      <c r="H78" s="2106" t="s">
        <v>41</v>
      </c>
      <c r="I78" s="2353" t="s">
        <v>15670</v>
      </c>
      <c r="J78" s="2837" t="s">
        <v>31</v>
      </c>
      <c r="K78" s="2799" t="s">
        <v>943</v>
      </c>
      <c r="L78" s="2794">
        <v>0.61805555555555558</v>
      </c>
      <c r="M78" s="2794">
        <v>0.6875</v>
      </c>
      <c r="N78" s="2827" t="s">
        <v>33</v>
      </c>
      <c r="O78" s="2876">
        <v>0.58333333333333337</v>
      </c>
      <c r="P78" s="2721" t="s">
        <v>15562</v>
      </c>
      <c r="Q78" s="2714" t="s">
        <v>34</v>
      </c>
      <c r="R78" s="2712" t="s">
        <v>35</v>
      </c>
      <c r="S78" s="2729" t="s">
        <v>35</v>
      </c>
      <c r="T78" s="2712" t="s">
        <v>36</v>
      </c>
      <c r="U78" s="2870" t="s">
        <v>15671</v>
      </c>
      <c r="V78" s="2863">
        <f t="shared" si="2"/>
        <v>3.472222222222221E-2</v>
      </c>
      <c r="W78" s="3023">
        <v>9650775851</v>
      </c>
    </row>
    <row r="79" spans="1:23" s="1810" customFormat="1">
      <c r="A79" s="2792">
        <v>76</v>
      </c>
      <c r="B79" s="1801"/>
      <c r="C79" s="2106">
        <v>239265</v>
      </c>
      <c r="D79" s="1801" t="s">
        <v>15661</v>
      </c>
      <c r="E79" s="2106" t="s">
        <v>15672</v>
      </c>
      <c r="F79" s="2106" t="s">
        <v>10950</v>
      </c>
      <c r="G79" s="2106" t="s">
        <v>200</v>
      </c>
      <c r="H79" s="2106" t="s">
        <v>520</v>
      </c>
      <c r="I79" s="2353" t="s">
        <v>15673</v>
      </c>
      <c r="J79" s="2837" t="s">
        <v>31</v>
      </c>
      <c r="K79" s="2877" t="s">
        <v>6067</v>
      </c>
      <c r="L79" s="2794">
        <v>0.4236111111111111</v>
      </c>
      <c r="M79" s="2847">
        <v>0.45833333333333331</v>
      </c>
      <c r="N79" s="2798" t="s">
        <v>15674</v>
      </c>
      <c r="O79" s="2878">
        <v>0.41666666666666669</v>
      </c>
      <c r="P79" s="2721" t="s">
        <v>15562</v>
      </c>
      <c r="Q79" s="2714" t="s">
        <v>34</v>
      </c>
      <c r="R79" s="2867" t="s">
        <v>36</v>
      </c>
      <c r="S79" s="2869" t="s">
        <v>35</v>
      </c>
      <c r="T79" s="2867" t="s">
        <v>36</v>
      </c>
      <c r="U79" s="2879" t="s">
        <v>15675</v>
      </c>
      <c r="V79" s="2863">
        <f t="shared" si="2"/>
        <v>6.9444444444444198E-3</v>
      </c>
      <c r="W79" s="2816">
        <v>8006700200</v>
      </c>
    </row>
    <row r="80" spans="1:23" s="1810" customFormat="1">
      <c r="A80" s="2792">
        <v>77</v>
      </c>
      <c r="B80" s="1801"/>
      <c r="C80" s="2106">
        <v>61658</v>
      </c>
      <c r="D80" s="1801" t="s">
        <v>15661</v>
      </c>
      <c r="E80" s="2106" t="s">
        <v>15676</v>
      </c>
      <c r="F80" s="2106" t="s">
        <v>285</v>
      </c>
      <c r="G80" s="2106" t="s">
        <v>200</v>
      </c>
      <c r="H80" s="2106" t="s">
        <v>520</v>
      </c>
      <c r="I80" s="2353" t="s">
        <v>521</v>
      </c>
      <c r="J80" s="2837" t="s">
        <v>31</v>
      </c>
      <c r="K80" s="2877" t="s">
        <v>606</v>
      </c>
      <c r="L80" s="2794">
        <v>0.52083333333333337</v>
      </c>
      <c r="M80" s="2847">
        <v>0.58333333333333337</v>
      </c>
      <c r="N80" s="2827" t="s">
        <v>33</v>
      </c>
      <c r="O80" s="2880">
        <v>0.50694444444444442</v>
      </c>
      <c r="P80" s="2721" t="s">
        <v>15562</v>
      </c>
      <c r="Q80" s="2714" t="s">
        <v>34</v>
      </c>
      <c r="R80" s="2867" t="s">
        <v>36</v>
      </c>
      <c r="S80" s="2869" t="s">
        <v>35</v>
      </c>
      <c r="T80" s="2867" t="s">
        <v>36</v>
      </c>
      <c r="U80" s="2827" t="s">
        <v>33</v>
      </c>
      <c r="V80" s="2863">
        <f t="shared" si="2"/>
        <v>1.3888888888888951E-2</v>
      </c>
      <c r="W80" s="2816">
        <v>9990777042</v>
      </c>
    </row>
    <row r="81" spans="1:23">
      <c r="A81" s="2792">
        <v>78</v>
      </c>
      <c r="B81" s="775"/>
      <c r="C81" s="2650">
        <v>235248</v>
      </c>
      <c r="D81" s="775" t="s">
        <v>15661</v>
      </c>
      <c r="E81" s="2650" t="s">
        <v>15677</v>
      </c>
      <c r="F81" s="2650" t="s">
        <v>748</v>
      </c>
      <c r="G81" s="2650" t="s">
        <v>200</v>
      </c>
      <c r="H81" s="2650" t="s">
        <v>520</v>
      </c>
      <c r="I81" s="2649" t="s">
        <v>15678</v>
      </c>
      <c r="J81" s="2853" t="s">
        <v>31</v>
      </c>
      <c r="K81" s="2874" t="s">
        <v>9202</v>
      </c>
      <c r="L81" s="2871"/>
      <c r="M81" s="2875"/>
      <c r="N81" s="2829" t="s">
        <v>367</v>
      </c>
      <c r="O81" s="2882"/>
      <c r="P81" s="2871"/>
      <c r="Q81" s="2871"/>
      <c r="R81" s="2872"/>
      <c r="S81" s="962"/>
      <c r="T81" s="2820"/>
      <c r="U81" s="2873" t="s">
        <v>879</v>
      </c>
      <c r="V81" s="2863">
        <f t="shared" si="2"/>
        <v>0</v>
      </c>
      <c r="W81" s="2816">
        <v>9220502241</v>
      </c>
    </row>
    <row r="82" spans="1:23" s="439" customFormat="1">
      <c r="A82" s="2792">
        <v>79</v>
      </c>
      <c r="B82" s="463"/>
      <c r="C82" s="1297">
        <v>231049</v>
      </c>
      <c r="D82" s="463" t="s">
        <v>15661</v>
      </c>
      <c r="E82" s="1297" t="s">
        <v>15089</v>
      </c>
      <c r="F82" s="1297" t="s">
        <v>46</v>
      </c>
      <c r="G82" s="1297" t="s">
        <v>9210</v>
      </c>
      <c r="H82" s="1297" t="s">
        <v>389</v>
      </c>
      <c r="I82" s="2656" t="s">
        <v>3334</v>
      </c>
      <c r="J82" s="3024" t="s">
        <v>31</v>
      </c>
      <c r="K82" s="2883" t="s">
        <v>366</v>
      </c>
      <c r="L82" s="2884">
        <v>0.3125</v>
      </c>
      <c r="M82" s="2884">
        <v>0.44166666666666665</v>
      </c>
      <c r="N82" s="2885" t="s">
        <v>1451</v>
      </c>
      <c r="O82" s="2886">
        <v>0.25</v>
      </c>
      <c r="P82" s="2887"/>
      <c r="Q82" s="2887" t="s">
        <v>171</v>
      </c>
      <c r="R82" s="2888" t="s">
        <v>36</v>
      </c>
      <c r="S82" s="2889" t="s">
        <v>35</v>
      </c>
      <c r="T82" s="2888" t="s">
        <v>36</v>
      </c>
      <c r="U82" s="2890" t="s">
        <v>1451</v>
      </c>
      <c r="V82" s="2864">
        <f t="shared" si="2"/>
        <v>6.25E-2</v>
      </c>
      <c r="W82" s="3025">
        <v>7015963486</v>
      </c>
    </row>
    <row r="83" spans="1:23" s="1810" customFormat="1">
      <c r="A83" s="2792">
        <v>80</v>
      </c>
      <c r="B83" s="1801"/>
      <c r="C83" s="2106">
        <v>227601</v>
      </c>
      <c r="D83" s="1801" t="s">
        <v>15661</v>
      </c>
      <c r="E83" s="2106" t="s">
        <v>1059</v>
      </c>
      <c r="F83" s="2106" t="s">
        <v>1962</v>
      </c>
      <c r="G83" s="2106" t="s">
        <v>109</v>
      </c>
      <c r="H83" s="2106" t="s">
        <v>29</v>
      </c>
      <c r="I83" s="2353" t="s">
        <v>6710</v>
      </c>
      <c r="J83" s="2837" t="s">
        <v>31</v>
      </c>
      <c r="K83" s="2799"/>
      <c r="L83" s="2865">
        <v>0.63541666666666663</v>
      </c>
      <c r="M83" s="2865">
        <v>0.70833333333333337</v>
      </c>
      <c r="N83" s="2892" t="s">
        <v>33</v>
      </c>
      <c r="O83" s="2868">
        <v>0.625</v>
      </c>
      <c r="P83" s="2721" t="s">
        <v>15562</v>
      </c>
      <c r="Q83" s="2714" t="s">
        <v>34</v>
      </c>
      <c r="R83" s="1826" t="s">
        <v>35</v>
      </c>
      <c r="S83" s="2729" t="s">
        <v>35</v>
      </c>
      <c r="T83" s="2712" t="s">
        <v>36</v>
      </c>
      <c r="U83" s="2454" t="s">
        <v>72</v>
      </c>
      <c r="V83" s="2863">
        <f t="shared" si="2"/>
        <v>1.041666666666663E-2</v>
      </c>
      <c r="W83" s="1801"/>
    </row>
    <row r="84" spans="1:23" s="1810" customFormat="1">
      <c r="A84" s="2792">
        <v>81</v>
      </c>
      <c r="B84" s="1801"/>
      <c r="C84" s="2106">
        <v>235048</v>
      </c>
      <c r="D84" s="1801" t="s">
        <v>15661</v>
      </c>
      <c r="E84" s="2106" t="s">
        <v>10744</v>
      </c>
      <c r="F84" s="2106" t="s">
        <v>2924</v>
      </c>
      <c r="G84" s="2106" t="s">
        <v>286</v>
      </c>
      <c r="H84" s="2106" t="s">
        <v>215</v>
      </c>
      <c r="I84" s="2353" t="s">
        <v>15679</v>
      </c>
      <c r="J84" s="2837" t="s">
        <v>31</v>
      </c>
      <c r="K84" s="2799" t="s">
        <v>297</v>
      </c>
      <c r="L84" s="2865">
        <v>0.39583333333333331</v>
      </c>
      <c r="M84" s="2865">
        <v>0.42708333333333331</v>
      </c>
      <c r="N84" s="2892" t="s">
        <v>33</v>
      </c>
      <c r="O84" s="2868">
        <v>0.38541666666666669</v>
      </c>
      <c r="P84" s="2721" t="s">
        <v>15562</v>
      </c>
      <c r="Q84" s="2714" t="s">
        <v>34</v>
      </c>
      <c r="R84" s="1826" t="s">
        <v>35</v>
      </c>
      <c r="S84" s="2729" t="s">
        <v>35</v>
      </c>
      <c r="T84" s="2712" t="s">
        <v>36</v>
      </c>
      <c r="U84" s="2870" t="s">
        <v>15680</v>
      </c>
      <c r="V84" s="2863">
        <f t="shared" si="2"/>
        <v>1.041666666666663E-2</v>
      </c>
      <c r="W84" s="2816">
        <v>9138334554</v>
      </c>
    </row>
    <row r="85" spans="1:23" s="1810" customFormat="1">
      <c r="A85" s="2792">
        <v>82</v>
      </c>
      <c r="B85" s="1801"/>
      <c r="C85" s="2106">
        <v>215937</v>
      </c>
      <c r="D85" s="1801" t="s">
        <v>15661</v>
      </c>
      <c r="E85" s="2106" t="s">
        <v>13683</v>
      </c>
      <c r="F85" s="2106" t="s">
        <v>400</v>
      </c>
      <c r="G85" s="2106" t="s">
        <v>286</v>
      </c>
      <c r="H85" s="2106" t="s">
        <v>215</v>
      </c>
      <c r="I85" s="2353" t="s">
        <v>15681</v>
      </c>
      <c r="J85" s="2837" t="s">
        <v>31</v>
      </c>
      <c r="K85" s="2799" t="s">
        <v>854</v>
      </c>
      <c r="L85" s="2865">
        <v>0.4861111111111111</v>
      </c>
      <c r="M85" s="2865">
        <v>0.51388888888888884</v>
      </c>
      <c r="N85" s="2509" t="s">
        <v>2664</v>
      </c>
      <c r="O85" s="2868">
        <v>0.47222222222222221</v>
      </c>
      <c r="P85" s="2721" t="s">
        <v>15562</v>
      </c>
      <c r="Q85" s="2714" t="s">
        <v>34</v>
      </c>
      <c r="R85" s="2867" t="s">
        <v>36</v>
      </c>
      <c r="S85" s="2869" t="s">
        <v>35</v>
      </c>
      <c r="T85" s="2867" t="s">
        <v>36</v>
      </c>
      <c r="U85" s="2870" t="s">
        <v>2664</v>
      </c>
      <c r="V85" s="2863">
        <f t="shared" si="2"/>
        <v>1.3888888888888895E-2</v>
      </c>
      <c r="W85" s="2816">
        <v>9728923790</v>
      </c>
    </row>
    <row r="86" spans="1:23" s="1810" customFormat="1">
      <c r="A86" s="2792">
        <v>83</v>
      </c>
      <c r="B86" s="1801"/>
      <c r="C86" s="2106">
        <v>138642</v>
      </c>
      <c r="D86" s="1801" t="s">
        <v>15661</v>
      </c>
      <c r="E86" s="2106" t="s">
        <v>15682</v>
      </c>
      <c r="F86" s="2106" t="s">
        <v>672</v>
      </c>
      <c r="G86" s="2106" t="s">
        <v>286</v>
      </c>
      <c r="H86" s="2106" t="s">
        <v>215</v>
      </c>
      <c r="I86" s="2353" t="s">
        <v>15683</v>
      </c>
      <c r="J86" s="2837" t="s">
        <v>31</v>
      </c>
      <c r="K86" s="2799" t="s">
        <v>9154</v>
      </c>
      <c r="L86" s="2865">
        <v>0.55555555555555558</v>
      </c>
      <c r="M86" s="2865">
        <v>0.60277777777777775</v>
      </c>
      <c r="N86" s="2509" t="s">
        <v>2664</v>
      </c>
      <c r="O86" s="2868">
        <v>0.54166666666666663</v>
      </c>
      <c r="P86" s="2721" t="s">
        <v>15562</v>
      </c>
      <c r="Q86" s="2714" t="s">
        <v>34</v>
      </c>
      <c r="R86" s="2867" t="s">
        <v>36</v>
      </c>
      <c r="S86" s="2869" t="s">
        <v>35</v>
      </c>
      <c r="T86" s="2867" t="s">
        <v>36</v>
      </c>
      <c r="U86" s="2870" t="s">
        <v>2664</v>
      </c>
      <c r="V86" s="2863">
        <f t="shared" si="2"/>
        <v>1.3888888888888951E-2</v>
      </c>
      <c r="W86" s="2816">
        <v>9717726690</v>
      </c>
    </row>
    <row r="87" spans="1:23" s="1810" customFormat="1">
      <c r="A87" s="2792">
        <v>84</v>
      </c>
      <c r="B87" s="1801"/>
      <c r="C87" s="2106">
        <v>192620</v>
      </c>
      <c r="D87" s="1801" t="s">
        <v>15661</v>
      </c>
      <c r="E87" s="2106" t="s">
        <v>4693</v>
      </c>
      <c r="F87" s="2106" t="s">
        <v>276</v>
      </c>
      <c r="G87" s="2106" t="s">
        <v>15684</v>
      </c>
      <c r="H87" s="2106" t="s">
        <v>92</v>
      </c>
      <c r="I87" s="2353" t="s">
        <v>15685</v>
      </c>
      <c r="J87" s="2837" t="s">
        <v>31</v>
      </c>
      <c r="K87" s="2799" t="s">
        <v>176</v>
      </c>
      <c r="L87" s="2865">
        <v>0.64583333333333337</v>
      </c>
      <c r="M87" s="2865">
        <v>0.68055555555555558</v>
      </c>
      <c r="N87" s="2892" t="s">
        <v>33</v>
      </c>
      <c r="O87" s="2868">
        <v>0.64236111111111116</v>
      </c>
      <c r="P87" s="2721" t="s">
        <v>15562</v>
      </c>
      <c r="Q87" s="2714" t="s">
        <v>34</v>
      </c>
      <c r="R87" s="2867" t="s">
        <v>36</v>
      </c>
      <c r="S87" s="2869" t="s">
        <v>35</v>
      </c>
      <c r="T87" s="2867" t="s">
        <v>36</v>
      </c>
      <c r="U87" s="2827" t="s">
        <v>33</v>
      </c>
      <c r="V87" s="2863">
        <f t="shared" si="2"/>
        <v>3.4722222222222099E-3</v>
      </c>
      <c r="W87" s="2816">
        <v>9654913403</v>
      </c>
    </row>
    <row r="88" spans="1:23" s="1810" customFormat="1">
      <c r="A88" s="2792">
        <v>85</v>
      </c>
      <c r="B88" s="1801"/>
      <c r="C88" s="2106">
        <v>141121</v>
      </c>
      <c r="D88" s="1801" t="s">
        <v>15661</v>
      </c>
      <c r="E88" s="2353" t="s">
        <v>12382</v>
      </c>
      <c r="F88" s="2106" t="s">
        <v>3187</v>
      </c>
      <c r="G88" s="2106" t="s">
        <v>11467</v>
      </c>
      <c r="H88" s="2106" t="s">
        <v>41</v>
      </c>
      <c r="I88" s="2353" t="s">
        <v>15686</v>
      </c>
      <c r="J88" s="2837" t="s">
        <v>31</v>
      </c>
      <c r="K88" s="2799" t="s">
        <v>168</v>
      </c>
      <c r="L88" s="2865">
        <v>0.625</v>
      </c>
      <c r="M88" s="2865">
        <v>0.65625</v>
      </c>
      <c r="N88" s="2892" t="s">
        <v>33</v>
      </c>
      <c r="O88" s="2868">
        <v>0.61597222222222225</v>
      </c>
      <c r="P88" s="2721" t="s">
        <v>15562</v>
      </c>
      <c r="Q88" s="2714" t="s">
        <v>34</v>
      </c>
      <c r="R88" s="1826" t="s">
        <v>35</v>
      </c>
      <c r="S88" s="2729" t="s">
        <v>35</v>
      </c>
      <c r="T88" s="2712" t="s">
        <v>36</v>
      </c>
      <c r="U88" s="2870" t="s">
        <v>15687</v>
      </c>
      <c r="V88" s="2863">
        <f t="shared" si="2"/>
        <v>9.0277777777777457E-3</v>
      </c>
      <c r="W88" s="2816">
        <v>8860865929</v>
      </c>
    </row>
    <row r="89" spans="1:23" s="1810" customFormat="1">
      <c r="A89" s="2792">
        <v>86</v>
      </c>
      <c r="B89" s="1801"/>
      <c r="C89" s="2106">
        <v>239786</v>
      </c>
      <c r="D89" s="1801" t="s">
        <v>15661</v>
      </c>
      <c r="E89" s="2106" t="s">
        <v>15688</v>
      </c>
      <c r="F89" s="2106" t="s">
        <v>301</v>
      </c>
      <c r="G89" s="2106" t="s">
        <v>617</v>
      </c>
      <c r="H89" s="2106" t="s">
        <v>463</v>
      </c>
      <c r="I89" s="2353" t="s">
        <v>13055</v>
      </c>
      <c r="J89" s="2837" t="s">
        <v>31</v>
      </c>
      <c r="K89" s="2799" t="s">
        <v>142</v>
      </c>
      <c r="L89" s="2865">
        <v>0.72222222222222221</v>
      </c>
      <c r="M89" s="2865">
        <v>0.78472222222222221</v>
      </c>
      <c r="N89" s="2892" t="s">
        <v>33</v>
      </c>
      <c r="O89" s="2868">
        <v>0.71527777777777779</v>
      </c>
      <c r="P89" s="2721" t="s">
        <v>15562</v>
      </c>
      <c r="Q89" s="2714" t="s">
        <v>34</v>
      </c>
      <c r="R89" s="2867" t="s">
        <v>36</v>
      </c>
      <c r="S89" s="2869" t="s">
        <v>35</v>
      </c>
      <c r="T89" s="2867" t="s">
        <v>36</v>
      </c>
      <c r="U89" s="2827" t="s">
        <v>33</v>
      </c>
      <c r="V89" s="2863">
        <f t="shared" si="2"/>
        <v>6.9444444444444198E-3</v>
      </c>
      <c r="W89" s="2816">
        <v>9818669005</v>
      </c>
    </row>
    <row r="90" spans="1:23" s="1810" customFormat="1">
      <c r="A90" s="2792">
        <v>87</v>
      </c>
      <c r="B90" s="1801"/>
      <c r="C90" s="2106">
        <v>239277</v>
      </c>
      <c r="D90" s="1801" t="s">
        <v>15661</v>
      </c>
      <c r="E90" s="2353" t="s">
        <v>15689</v>
      </c>
      <c r="F90" s="2106" t="s">
        <v>4648</v>
      </c>
      <c r="G90" s="2106" t="s">
        <v>1553</v>
      </c>
      <c r="H90" s="2106" t="s">
        <v>947</v>
      </c>
      <c r="I90" s="2106" t="s">
        <v>6190</v>
      </c>
      <c r="J90" s="2837" t="s">
        <v>31</v>
      </c>
      <c r="K90" s="2799" t="s">
        <v>5900</v>
      </c>
      <c r="L90" s="2865">
        <v>0.3611111111111111</v>
      </c>
      <c r="M90" s="2865">
        <v>0.39583333333333331</v>
      </c>
      <c r="N90" s="2892" t="s">
        <v>33</v>
      </c>
      <c r="O90" s="2868">
        <v>0.3576388888888889</v>
      </c>
      <c r="P90" s="2721" t="s">
        <v>15562</v>
      </c>
      <c r="Q90" s="2714" t="s">
        <v>34</v>
      </c>
      <c r="R90" s="1826" t="s">
        <v>35</v>
      </c>
      <c r="S90" s="2729" t="s">
        <v>35</v>
      </c>
      <c r="T90" s="2712" t="s">
        <v>36</v>
      </c>
      <c r="U90" s="2454" t="s">
        <v>72</v>
      </c>
      <c r="V90" s="2863">
        <f t="shared" si="2"/>
        <v>3.4722222222222099E-3</v>
      </c>
      <c r="W90" s="2816">
        <v>9999151445</v>
      </c>
    </row>
    <row r="91" spans="1:23" s="1810" customFormat="1">
      <c r="A91" s="2792">
        <v>88</v>
      </c>
      <c r="B91" s="1801"/>
      <c r="C91" s="2106">
        <v>238378</v>
      </c>
      <c r="D91" s="1801" t="s">
        <v>15661</v>
      </c>
      <c r="E91" s="2106" t="s">
        <v>15690</v>
      </c>
      <c r="F91" s="2106" t="s">
        <v>192</v>
      </c>
      <c r="G91" s="2106" t="s">
        <v>15691</v>
      </c>
      <c r="H91" s="2106" t="s">
        <v>92</v>
      </c>
      <c r="I91" s="2353" t="s">
        <v>394</v>
      </c>
      <c r="J91" s="2837" t="s">
        <v>31</v>
      </c>
      <c r="K91" s="2799" t="s">
        <v>15692</v>
      </c>
      <c r="L91" s="2865">
        <v>0.43055555555555558</v>
      </c>
      <c r="M91" s="2865">
        <v>0.4826388888888889</v>
      </c>
      <c r="N91" s="2892" t="s">
        <v>33</v>
      </c>
      <c r="O91" s="2868">
        <v>0.42708333333333331</v>
      </c>
      <c r="P91" s="2721" t="s">
        <v>15562</v>
      </c>
      <c r="Q91" s="2714" t="s">
        <v>34</v>
      </c>
      <c r="R91" s="1826" t="s">
        <v>35</v>
      </c>
      <c r="S91" s="2729" t="s">
        <v>35</v>
      </c>
      <c r="T91" s="2712" t="s">
        <v>36</v>
      </c>
      <c r="U91" s="2870" t="s">
        <v>15693</v>
      </c>
      <c r="V91" s="2863">
        <f t="shared" si="2"/>
        <v>3.4722222222222654E-3</v>
      </c>
      <c r="W91" s="2816">
        <v>9467570578</v>
      </c>
    </row>
    <row r="92" spans="1:23" s="2223" customFormat="1">
      <c r="A92" s="2792">
        <v>89</v>
      </c>
      <c r="B92" s="1801"/>
      <c r="C92" s="2106">
        <v>238628</v>
      </c>
      <c r="D92" s="1801" t="s">
        <v>15661</v>
      </c>
      <c r="E92" s="2106" t="s">
        <v>15694</v>
      </c>
      <c r="F92" s="2106" t="s">
        <v>819</v>
      </c>
      <c r="G92" s="2106" t="s">
        <v>15691</v>
      </c>
      <c r="H92" s="2106" t="s">
        <v>92</v>
      </c>
      <c r="I92" s="2353" t="s">
        <v>394</v>
      </c>
      <c r="J92" s="1801"/>
      <c r="K92" s="2823" t="s">
        <v>142</v>
      </c>
      <c r="L92" s="1807">
        <v>0.50694444444444442</v>
      </c>
      <c r="M92" s="1807">
        <v>0.56944444444444442</v>
      </c>
      <c r="N92" s="2892" t="s">
        <v>33</v>
      </c>
      <c r="O92" s="2000">
        <v>0.5</v>
      </c>
      <c r="P92" s="2721" t="s">
        <v>15562</v>
      </c>
      <c r="Q92" s="2714" t="s">
        <v>34</v>
      </c>
      <c r="R92" s="1826" t="s">
        <v>35</v>
      </c>
      <c r="S92" s="2729" t="s">
        <v>35</v>
      </c>
      <c r="T92" s="2712" t="s">
        <v>36</v>
      </c>
      <c r="U92" s="2454" t="s">
        <v>72</v>
      </c>
      <c r="V92" s="2863">
        <f t="shared" si="2"/>
        <v>6.9444444444444198E-3</v>
      </c>
      <c r="W92" s="1801"/>
    </row>
    <row r="93" spans="1:23" s="2223" customFormat="1">
      <c r="A93" s="2792">
        <v>90</v>
      </c>
      <c r="B93" s="1801"/>
      <c r="C93" s="2106">
        <v>236938</v>
      </c>
      <c r="D93" s="1801" t="s">
        <v>15661</v>
      </c>
      <c r="E93" s="2353" t="s">
        <v>15695</v>
      </c>
      <c r="F93" s="2106" t="s">
        <v>852</v>
      </c>
      <c r="G93" s="2106" t="s">
        <v>15691</v>
      </c>
      <c r="H93" s="2106" t="s">
        <v>92</v>
      </c>
      <c r="I93" s="2353" t="s">
        <v>15492</v>
      </c>
      <c r="J93" s="2837" t="s">
        <v>31</v>
      </c>
      <c r="K93" s="2823" t="s">
        <v>168</v>
      </c>
      <c r="L93" s="1807">
        <v>0.5625</v>
      </c>
      <c r="M93" s="1807">
        <v>0.61458333333333337</v>
      </c>
      <c r="N93" s="2892" t="s">
        <v>33</v>
      </c>
      <c r="O93" s="2000">
        <v>0.55208333333333337</v>
      </c>
      <c r="P93" s="2721" t="s">
        <v>15562</v>
      </c>
      <c r="Q93" s="2714" t="s">
        <v>34</v>
      </c>
      <c r="R93" s="1826" t="s">
        <v>35</v>
      </c>
      <c r="S93" s="2729" t="s">
        <v>35</v>
      </c>
      <c r="T93" s="2712" t="s">
        <v>36</v>
      </c>
      <c r="U93" s="2454" t="s">
        <v>72</v>
      </c>
      <c r="V93" s="2863">
        <f t="shared" si="2"/>
        <v>1.041666666666663E-2</v>
      </c>
      <c r="W93" s="1801"/>
    </row>
    <row r="94" spans="1:23" s="2223" customFormat="1">
      <c r="A94" s="2792">
        <v>91</v>
      </c>
      <c r="B94" s="1801"/>
      <c r="C94" s="2106">
        <v>93986</v>
      </c>
      <c r="D94" s="1801" t="s">
        <v>15661</v>
      </c>
      <c r="E94" s="2106" t="s">
        <v>15696</v>
      </c>
      <c r="F94" s="2106" t="s">
        <v>547</v>
      </c>
      <c r="G94" s="2106" t="s">
        <v>200</v>
      </c>
      <c r="H94" s="2106" t="s">
        <v>520</v>
      </c>
      <c r="I94" s="2353" t="s">
        <v>15697</v>
      </c>
      <c r="J94" s="2837" t="s">
        <v>31</v>
      </c>
      <c r="K94" s="2799" t="s">
        <v>15698</v>
      </c>
      <c r="L94" s="2865">
        <v>0.75694444444444442</v>
      </c>
      <c r="M94" s="2865">
        <v>0.78472222222222221</v>
      </c>
      <c r="N94" s="2892" t="s">
        <v>33</v>
      </c>
      <c r="O94" s="2868">
        <v>0.75</v>
      </c>
      <c r="P94" s="2721" t="s">
        <v>15562</v>
      </c>
      <c r="Q94" s="2714" t="s">
        <v>34</v>
      </c>
      <c r="R94" s="1826" t="s">
        <v>35</v>
      </c>
      <c r="S94" s="2729" t="s">
        <v>35</v>
      </c>
      <c r="T94" s="2712" t="s">
        <v>36</v>
      </c>
      <c r="U94" s="2870" t="s">
        <v>15699</v>
      </c>
      <c r="V94" s="2863">
        <f t="shared" si="2"/>
        <v>6.9444444444444198E-3</v>
      </c>
      <c r="W94" s="1801"/>
    </row>
    <row r="95" spans="1:23" s="1810" customFormat="1">
      <c r="A95" s="2792">
        <v>92</v>
      </c>
      <c r="B95" s="1801"/>
      <c r="C95" s="2106">
        <v>238030</v>
      </c>
      <c r="D95" s="1801" t="s">
        <v>15661</v>
      </c>
      <c r="E95" s="2106" t="s">
        <v>15700</v>
      </c>
      <c r="F95" s="2106" t="s">
        <v>90</v>
      </c>
      <c r="G95" s="2106" t="s">
        <v>495</v>
      </c>
      <c r="H95" s="2106" t="s">
        <v>343</v>
      </c>
      <c r="I95" s="2353" t="s">
        <v>15701</v>
      </c>
      <c r="J95" s="2837" t="s">
        <v>31</v>
      </c>
      <c r="K95" s="2799" t="s">
        <v>176</v>
      </c>
      <c r="L95" s="2865">
        <v>0.64583333333333337</v>
      </c>
      <c r="M95" s="2865">
        <v>0.68055555555555558</v>
      </c>
      <c r="N95" s="2892" t="s">
        <v>33</v>
      </c>
      <c r="O95" s="2868">
        <v>0.64236111111111116</v>
      </c>
      <c r="P95" s="2721" t="s">
        <v>15562</v>
      </c>
      <c r="Q95" s="2714" t="s">
        <v>34</v>
      </c>
      <c r="R95" s="2867" t="s">
        <v>36</v>
      </c>
      <c r="S95" s="2869" t="s">
        <v>35</v>
      </c>
      <c r="T95" s="2867" t="s">
        <v>36</v>
      </c>
      <c r="U95" s="2827" t="s">
        <v>33</v>
      </c>
      <c r="V95" s="2863">
        <f t="shared" si="2"/>
        <v>3.4722222222222099E-3</v>
      </c>
      <c r="W95" s="1801"/>
    </row>
    <row r="96" spans="1:23" s="1810" customFormat="1">
      <c r="A96" s="2792">
        <v>93</v>
      </c>
      <c r="B96" s="1801"/>
      <c r="C96" s="2345">
        <v>234560</v>
      </c>
      <c r="D96" s="1802" t="s">
        <v>15702</v>
      </c>
      <c r="E96" s="2345" t="s">
        <v>15703</v>
      </c>
      <c r="F96" s="2345" t="s">
        <v>46</v>
      </c>
      <c r="G96" s="2345" t="s">
        <v>773</v>
      </c>
      <c r="H96" s="2345" t="s">
        <v>3346</v>
      </c>
      <c r="I96" s="2346" t="s">
        <v>100</v>
      </c>
      <c r="J96" s="2837" t="s">
        <v>31</v>
      </c>
      <c r="K96" s="1802" t="s">
        <v>3524</v>
      </c>
      <c r="L96" s="1807">
        <v>0.39097222222222222</v>
      </c>
      <c r="M96" s="1807">
        <v>0.78472222222222221</v>
      </c>
      <c r="N96" s="2892" t="s">
        <v>33</v>
      </c>
      <c r="O96" s="1807">
        <v>0.37847222222222221</v>
      </c>
      <c r="P96" s="2542" t="s">
        <v>15562</v>
      </c>
      <c r="Q96" s="2542" t="s">
        <v>34</v>
      </c>
      <c r="R96" s="1826" t="s">
        <v>35</v>
      </c>
      <c r="S96" s="2729" t="s">
        <v>35</v>
      </c>
      <c r="T96" s="2712" t="s">
        <v>36</v>
      </c>
      <c r="U96" s="2454" t="s">
        <v>72</v>
      </c>
      <c r="V96" s="2863">
        <f t="shared" si="2"/>
        <v>1.2500000000000011E-2</v>
      </c>
      <c r="W96" s="1801"/>
    </row>
    <row r="97" spans="1:24" s="1810" customFormat="1" ht="30.75">
      <c r="A97" s="2792">
        <v>94</v>
      </c>
      <c r="B97" s="1801"/>
      <c r="C97" s="2345">
        <v>238454</v>
      </c>
      <c r="D97" s="1801" t="s">
        <v>15702</v>
      </c>
      <c r="E97" s="2345" t="s">
        <v>15704</v>
      </c>
      <c r="F97" s="2345" t="s">
        <v>5187</v>
      </c>
      <c r="G97" s="2345" t="s">
        <v>10747</v>
      </c>
      <c r="H97" s="2345" t="s">
        <v>3369</v>
      </c>
      <c r="I97" s="2346" t="s">
        <v>15705</v>
      </c>
      <c r="J97" s="2837" t="s">
        <v>31</v>
      </c>
      <c r="K97" s="1802" t="s">
        <v>6006</v>
      </c>
      <c r="L97" s="1807">
        <v>0.38194444444444442</v>
      </c>
      <c r="M97" s="1807">
        <v>0.67152777777777772</v>
      </c>
      <c r="N97" s="2892" t="s">
        <v>15706</v>
      </c>
      <c r="O97" s="1807">
        <v>0.375</v>
      </c>
      <c r="P97" s="2542" t="s">
        <v>15562</v>
      </c>
      <c r="Q97" s="2542" t="s">
        <v>34</v>
      </c>
      <c r="R97" s="1826" t="s">
        <v>35</v>
      </c>
      <c r="S97" s="2729" t="s">
        <v>35</v>
      </c>
      <c r="T97" s="2712" t="s">
        <v>36</v>
      </c>
      <c r="U97" s="2454" t="s">
        <v>72</v>
      </c>
      <c r="V97" s="2863">
        <f t="shared" si="2"/>
        <v>6.9444444444444198E-3</v>
      </c>
      <c r="W97" s="1801"/>
    </row>
    <row r="98" spans="1:24" s="1810" customFormat="1">
      <c r="A98" s="2792">
        <v>95</v>
      </c>
      <c r="B98" s="1801"/>
      <c r="C98" s="2345">
        <v>222924</v>
      </c>
      <c r="D98" s="1801" t="s">
        <v>15702</v>
      </c>
      <c r="E98" s="2345" t="s">
        <v>15707</v>
      </c>
      <c r="F98" s="2345" t="s">
        <v>1667</v>
      </c>
      <c r="G98" s="2346" t="s">
        <v>407</v>
      </c>
      <c r="H98" s="2345" t="s">
        <v>408</v>
      </c>
      <c r="I98" s="2346" t="s">
        <v>2737</v>
      </c>
      <c r="J98" s="2837" t="s">
        <v>31</v>
      </c>
      <c r="K98" s="1802" t="s">
        <v>6063</v>
      </c>
      <c r="L98" s="1807">
        <v>0.38333333333333336</v>
      </c>
      <c r="M98" s="1807">
        <v>0.4861111111111111</v>
      </c>
      <c r="N98" s="2892" t="s">
        <v>15708</v>
      </c>
      <c r="O98" s="1807">
        <v>0.375</v>
      </c>
      <c r="P98" s="2542" t="s">
        <v>15562</v>
      </c>
      <c r="Q98" s="2542" t="s">
        <v>34</v>
      </c>
      <c r="R98" s="1826" t="s">
        <v>35</v>
      </c>
      <c r="S98" s="2729" t="s">
        <v>35</v>
      </c>
      <c r="T98" s="2712" t="s">
        <v>36</v>
      </c>
      <c r="U98" s="2454" t="s">
        <v>72</v>
      </c>
      <c r="V98" s="2863">
        <f t="shared" si="2"/>
        <v>8.3333333333333592E-3</v>
      </c>
      <c r="W98" s="1801"/>
    </row>
    <row r="99" spans="1:24" s="1810" customFormat="1">
      <c r="A99" s="2792">
        <v>96</v>
      </c>
      <c r="B99" s="1801"/>
      <c r="C99" s="2345">
        <v>229145</v>
      </c>
      <c r="D99" s="1801" t="s">
        <v>15702</v>
      </c>
      <c r="E99" s="2345" t="s">
        <v>1246</v>
      </c>
      <c r="F99" s="2345" t="s">
        <v>97</v>
      </c>
      <c r="G99" s="2346" t="s">
        <v>401</v>
      </c>
      <c r="H99" s="2345" t="s">
        <v>237</v>
      </c>
      <c r="I99" s="2346" t="s">
        <v>2403</v>
      </c>
      <c r="J99" s="2837" t="s">
        <v>31</v>
      </c>
      <c r="K99" s="1802" t="s">
        <v>534</v>
      </c>
      <c r="L99" s="1807">
        <v>0.34097222222222223</v>
      </c>
      <c r="M99" s="1807">
        <v>0.53472222222222221</v>
      </c>
      <c r="N99" s="2892" t="s">
        <v>33</v>
      </c>
      <c r="O99" s="1807">
        <v>0.33333333333333331</v>
      </c>
      <c r="P99" s="2542" t="s">
        <v>15562</v>
      </c>
      <c r="Q99" s="2542" t="s">
        <v>34</v>
      </c>
      <c r="R99" s="1826" t="s">
        <v>35</v>
      </c>
      <c r="S99" s="2729" t="s">
        <v>35</v>
      </c>
      <c r="T99" s="2712" t="s">
        <v>36</v>
      </c>
      <c r="U99" s="2454" t="s">
        <v>72</v>
      </c>
      <c r="V99" s="2863">
        <f t="shared" si="2"/>
        <v>7.6388888888889173E-3</v>
      </c>
      <c r="W99" s="1801"/>
    </row>
    <row r="100" spans="1:24" s="1810" customFormat="1">
      <c r="A100" s="2792">
        <v>97</v>
      </c>
      <c r="B100" s="1801"/>
      <c r="C100" s="2345">
        <v>222483</v>
      </c>
      <c r="D100" s="1801" t="s">
        <v>15702</v>
      </c>
      <c r="E100" s="2345" t="s">
        <v>15709</v>
      </c>
      <c r="F100" s="2345" t="s">
        <v>2423</v>
      </c>
      <c r="G100" s="2345" t="s">
        <v>47</v>
      </c>
      <c r="H100" s="2345" t="s">
        <v>10393</v>
      </c>
      <c r="I100" s="2346" t="s">
        <v>15710</v>
      </c>
      <c r="J100" s="2837" t="s">
        <v>31</v>
      </c>
      <c r="K100" s="1802" t="s">
        <v>1069</v>
      </c>
      <c r="L100" s="1807">
        <v>0.35208333333333336</v>
      </c>
      <c r="M100" s="1807">
        <v>0.47569444444444442</v>
      </c>
      <c r="N100" s="2892" t="s">
        <v>944</v>
      </c>
      <c r="O100" s="1807">
        <v>0.34027777777777779</v>
      </c>
      <c r="P100" s="2542" t="s">
        <v>15562</v>
      </c>
      <c r="Q100" s="2542" t="s">
        <v>34</v>
      </c>
      <c r="R100" s="1826" t="s">
        <v>35</v>
      </c>
      <c r="S100" s="2729" t="s">
        <v>35</v>
      </c>
      <c r="T100" s="2712" t="s">
        <v>36</v>
      </c>
      <c r="U100" s="2454" t="s">
        <v>72</v>
      </c>
      <c r="V100" s="2863">
        <f t="shared" si="2"/>
        <v>1.1805555555555569E-2</v>
      </c>
      <c r="W100" s="1801"/>
    </row>
    <row r="101" spans="1:24" s="1810" customFormat="1">
      <c r="A101" s="2792">
        <v>98</v>
      </c>
      <c r="B101" s="1801"/>
      <c r="C101" s="2345">
        <v>232017</v>
      </c>
      <c r="D101" s="1801" t="s">
        <v>15702</v>
      </c>
      <c r="E101" s="2345" t="s">
        <v>15711</v>
      </c>
      <c r="F101" s="2345" t="s">
        <v>1665</v>
      </c>
      <c r="G101" s="2345" t="s">
        <v>47</v>
      </c>
      <c r="H101" s="2345" t="s">
        <v>10393</v>
      </c>
      <c r="I101" s="2346" t="s">
        <v>15712</v>
      </c>
      <c r="J101" s="2837" t="s">
        <v>31</v>
      </c>
      <c r="K101" s="1802" t="s">
        <v>1005</v>
      </c>
      <c r="L101" s="1807">
        <v>0.4861111111111111</v>
      </c>
      <c r="M101" s="1807">
        <v>0.52083333333333337</v>
      </c>
      <c r="N101" s="2892" t="s">
        <v>944</v>
      </c>
      <c r="O101" s="1807">
        <v>0.47222222222222221</v>
      </c>
      <c r="P101" s="2542" t="s">
        <v>15562</v>
      </c>
      <c r="Q101" s="2542" t="s">
        <v>34</v>
      </c>
      <c r="R101" s="1826" t="s">
        <v>35</v>
      </c>
      <c r="S101" s="2729" t="s">
        <v>35</v>
      </c>
      <c r="T101" s="2712" t="s">
        <v>36</v>
      </c>
      <c r="U101" s="2454" t="s">
        <v>72</v>
      </c>
      <c r="V101" s="2863">
        <f t="shared" si="2"/>
        <v>1.3888888888888895E-2</v>
      </c>
      <c r="W101" s="1801"/>
    </row>
    <row r="102" spans="1:24">
      <c r="A102" s="2792">
        <v>99</v>
      </c>
      <c r="B102" s="775"/>
      <c r="C102" s="2784">
        <v>104097</v>
      </c>
      <c r="D102" s="775" t="s">
        <v>15702</v>
      </c>
      <c r="E102" s="2784" t="s">
        <v>15713</v>
      </c>
      <c r="F102" s="2784" t="s">
        <v>935</v>
      </c>
      <c r="G102" s="2784" t="s">
        <v>47</v>
      </c>
      <c r="H102" s="2784" t="s">
        <v>10393</v>
      </c>
      <c r="I102" s="3013" t="s">
        <v>15714</v>
      </c>
      <c r="J102" s="2853" t="s">
        <v>31</v>
      </c>
      <c r="K102" s="1013"/>
      <c r="L102" s="1498"/>
      <c r="M102" s="1498"/>
      <c r="N102" s="2829" t="s">
        <v>367</v>
      </c>
      <c r="O102" s="887"/>
      <c r="P102" s="3014"/>
      <c r="Q102" s="3014"/>
      <c r="R102" s="887"/>
      <c r="S102" s="775"/>
      <c r="T102" s="775"/>
      <c r="U102" s="775"/>
      <c r="V102" s="2893">
        <f t="shared" si="2"/>
        <v>0</v>
      </c>
      <c r="W102" s="775"/>
    </row>
    <row r="103" spans="1:24">
      <c r="A103" s="2792">
        <v>100</v>
      </c>
      <c r="B103" s="775"/>
      <c r="C103" s="2784">
        <v>234082</v>
      </c>
      <c r="D103" s="775" t="s">
        <v>15702</v>
      </c>
      <c r="E103" s="2784" t="s">
        <v>15715</v>
      </c>
      <c r="F103" s="2784" t="s">
        <v>518</v>
      </c>
      <c r="G103" s="2784" t="s">
        <v>47</v>
      </c>
      <c r="H103" s="2784" t="s">
        <v>10393</v>
      </c>
      <c r="I103" s="3013" t="s">
        <v>15716</v>
      </c>
      <c r="J103" s="2853" t="s">
        <v>31</v>
      </c>
      <c r="K103" s="1013"/>
      <c r="L103" s="1498"/>
      <c r="M103" s="1498"/>
      <c r="N103" s="2829" t="s">
        <v>367</v>
      </c>
      <c r="O103" s="775"/>
      <c r="P103" s="2991"/>
      <c r="Q103" s="2991"/>
      <c r="R103" s="775"/>
      <c r="S103" s="1968"/>
      <c r="T103" s="775"/>
      <c r="U103" s="775"/>
      <c r="V103" s="2893">
        <f t="shared" si="2"/>
        <v>0</v>
      </c>
      <c r="W103" s="775"/>
    </row>
    <row r="104" spans="1:24" s="1810" customFormat="1">
      <c r="A104" s="2792">
        <v>101</v>
      </c>
      <c r="B104" s="1801"/>
      <c r="C104" s="2345">
        <v>237767</v>
      </c>
      <c r="D104" s="1801" t="s">
        <v>15702</v>
      </c>
      <c r="E104" s="2345" t="s">
        <v>15717</v>
      </c>
      <c r="F104" s="2345" t="s">
        <v>569</v>
      </c>
      <c r="G104" s="2345" t="s">
        <v>47</v>
      </c>
      <c r="H104" s="2345" t="s">
        <v>10393</v>
      </c>
      <c r="I104" s="2346" t="s">
        <v>15718</v>
      </c>
      <c r="J104" s="2837" t="s">
        <v>31</v>
      </c>
      <c r="K104" s="2843" t="s">
        <v>465</v>
      </c>
      <c r="L104" s="2848">
        <v>0.66666666666666663</v>
      </c>
      <c r="M104" s="2848">
        <v>0.72916666666666663</v>
      </c>
      <c r="N104" s="3026" t="s">
        <v>33</v>
      </c>
      <c r="O104" s="2848">
        <v>0.65625</v>
      </c>
      <c r="P104" s="1801" t="s">
        <v>15562</v>
      </c>
      <c r="Q104" s="1801" t="s">
        <v>34</v>
      </c>
      <c r="R104" s="1826" t="s">
        <v>35</v>
      </c>
      <c r="S104" s="2729" t="s">
        <v>35</v>
      </c>
      <c r="T104" s="2712" t="s">
        <v>36</v>
      </c>
      <c r="U104" s="1810" t="s">
        <v>36</v>
      </c>
      <c r="V104" s="2809" t="s">
        <v>35</v>
      </c>
      <c r="W104" s="2809" t="s">
        <v>36</v>
      </c>
    </row>
    <row r="105" spans="1:24" s="1810" customFormat="1">
      <c r="A105" s="2792">
        <v>102</v>
      </c>
      <c r="B105" s="1801"/>
      <c r="C105" s="2345">
        <v>128955</v>
      </c>
      <c r="D105" s="1801" t="s">
        <v>15702</v>
      </c>
      <c r="E105" s="2345" t="s">
        <v>15719</v>
      </c>
      <c r="F105" s="2345" t="s">
        <v>653</v>
      </c>
      <c r="G105" s="2345" t="s">
        <v>617</v>
      </c>
      <c r="H105" s="2345" t="s">
        <v>463</v>
      </c>
      <c r="I105" s="2346" t="s">
        <v>1754</v>
      </c>
      <c r="J105" s="2837" t="s">
        <v>31</v>
      </c>
      <c r="K105" s="2843" t="s">
        <v>606</v>
      </c>
      <c r="L105" s="2848">
        <v>0.39583333333333331</v>
      </c>
      <c r="M105" s="2848">
        <v>0.47916666666666669</v>
      </c>
      <c r="N105" s="3026" t="s">
        <v>33</v>
      </c>
      <c r="O105" s="2848">
        <v>0.3888888888888889</v>
      </c>
      <c r="P105" s="1801" t="s">
        <v>15562</v>
      </c>
      <c r="Q105" s="1801" t="s">
        <v>34</v>
      </c>
      <c r="R105" s="2867" t="s">
        <v>36</v>
      </c>
      <c r="S105" s="2869" t="s">
        <v>35</v>
      </c>
      <c r="T105" s="2867" t="s">
        <v>36</v>
      </c>
      <c r="U105" s="2827" t="s">
        <v>33</v>
      </c>
      <c r="V105" s="2863">
        <f t="shared" si="2"/>
        <v>6.9444444444444198E-3</v>
      </c>
      <c r="W105" s="3027">
        <v>8930067539</v>
      </c>
    </row>
    <row r="106" spans="1:24" s="1810" customFormat="1">
      <c r="A106" s="2792">
        <v>103</v>
      </c>
      <c r="B106" s="1801"/>
      <c r="C106" s="2345">
        <v>234168</v>
      </c>
      <c r="D106" s="1801" t="s">
        <v>15702</v>
      </c>
      <c r="E106" s="2345" t="s">
        <v>15720</v>
      </c>
      <c r="F106" s="2345" t="s">
        <v>186</v>
      </c>
      <c r="G106" s="2345" t="s">
        <v>617</v>
      </c>
      <c r="H106" s="2345" t="s">
        <v>463</v>
      </c>
      <c r="I106" s="2345" t="s">
        <v>15721</v>
      </c>
      <c r="J106" s="2837" t="s">
        <v>31</v>
      </c>
      <c r="K106" s="2843" t="s">
        <v>651</v>
      </c>
      <c r="L106" s="2848">
        <v>0.52083333333333337</v>
      </c>
      <c r="M106" s="2848">
        <v>0.55902777777777779</v>
      </c>
      <c r="N106" s="3026" t="s">
        <v>33</v>
      </c>
      <c r="O106" s="2848">
        <v>0.51527777777777772</v>
      </c>
      <c r="P106" s="1801" t="s">
        <v>15562</v>
      </c>
      <c r="Q106" s="1801" t="s">
        <v>34</v>
      </c>
      <c r="R106" s="1826" t="s">
        <v>35</v>
      </c>
      <c r="S106" s="2729" t="s">
        <v>35</v>
      </c>
      <c r="T106" s="2712" t="s">
        <v>36</v>
      </c>
      <c r="U106" s="2454" t="s">
        <v>72</v>
      </c>
      <c r="V106" s="2863">
        <f t="shared" si="2"/>
        <v>5.5555555555556468E-3</v>
      </c>
      <c r="W106" s="3027">
        <v>9625035575</v>
      </c>
    </row>
    <row r="107" spans="1:24" s="1810" customFormat="1">
      <c r="A107" s="2792">
        <v>104</v>
      </c>
      <c r="B107" s="1801"/>
      <c r="C107" s="2345">
        <v>239839</v>
      </c>
      <c r="D107" s="1801" t="s">
        <v>15702</v>
      </c>
      <c r="E107" s="2345" t="s">
        <v>15722</v>
      </c>
      <c r="F107" s="2345" t="s">
        <v>3783</v>
      </c>
      <c r="G107" s="2345" t="s">
        <v>617</v>
      </c>
      <c r="H107" s="2345" t="s">
        <v>463</v>
      </c>
      <c r="I107" s="2346" t="s">
        <v>13182</v>
      </c>
      <c r="J107" s="2837" t="s">
        <v>31</v>
      </c>
      <c r="K107" s="2843" t="s">
        <v>398</v>
      </c>
      <c r="L107" s="2848">
        <v>0.625</v>
      </c>
      <c r="M107" s="2848">
        <v>0.68055555555555558</v>
      </c>
      <c r="N107" s="3026" t="s">
        <v>33</v>
      </c>
      <c r="O107" s="2848">
        <v>0.61805555555555558</v>
      </c>
      <c r="P107" s="1801" t="s">
        <v>15562</v>
      </c>
      <c r="Q107" s="1801" t="s">
        <v>34</v>
      </c>
      <c r="R107" s="2867" t="s">
        <v>36</v>
      </c>
      <c r="S107" s="2869" t="s">
        <v>35</v>
      </c>
      <c r="T107" s="2867" t="s">
        <v>36</v>
      </c>
      <c r="U107" s="2827" t="s">
        <v>33</v>
      </c>
      <c r="V107" s="2863">
        <f t="shared" si="2"/>
        <v>6.9444444444444198E-3</v>
      </c>
      <c r="W107" s="3027">
        <v>8826643799</v>
      </c>
    </row>
    <row r="108" spans="1:24" s="1810" customFormat="1">
      <c r="A108" s="2792">
        <v>105</v>
      </c>
      <c r="B108" s="1801"/>
      <c r="C108" s="2345">
        <v>209455</v>
      </c>
      <c r="D108" s="1801" t="s">
        <v>15702</v>
      </c>
      <c r="E108" s="2345" t="s">
        <v>15723</v>
      </c>
      <c r="F108" s="2345" t="s">
        <v>913</v>
      </c>
      <c r="G108" s="2345" t="s">
        <v>47</v>
      </c>
      <c r="H108" s="2345" t="s">
        <v>10393</v>
      </c>
      <c r="I108" s="2346" t="s">
        <v>15724</v>
      </c>
      <c r="J108" s="2837" t="s">
        <v>31</v>
      </c>
      <c r="K108" s="2845" t="s">
        <v>274</v>
      </c>
      <c r="L108" s="2849">
        <v>0.74305555555555558</v>
      </c>
      <c r="M108" s="2849">
        <v>0.75694444444444442</v>
      </c>
      <c r="N108" s="3028" t="s">
        <v>33</v>
      </c>
      <c r="O108" s="2849">
        <v>0.73888888888888893</v>
      </c>
      <c r="P108" s="1801" t="s">
        <v>15562</v>
      </c>
      <c r="Q108" s="1801" t="s">
        <v>34</v>
      </c>
      <c r="R108" s="2906" t="s">
        <v>36</v>
      </c>
      <c r="S108" s="2907" t="s">
        <v>35</v>
      </c>
      <c r="T108" s="2906" t="s">
        <v>36</v>
      </c>
      <c r="U108" s="3029" t="s">
        <v>33</v>
      </c>
      <c r="V108" s="2899">
        <f t="shared" si="2"/>
        <v>4.1666666666666519E-3</v>
      </c>
      <c r="W108" s="3030">
        <v>8178185044</v>
      </c>
    </row>
    <row r="109" spans="1:24" s="1810" customFormat="1" ht="30.75">
      <c r="A109" s="2792">
        <v>106</v>
      </c>
      <c r="B109" s="1801"/>
      <c r="C109" s="2345">
        <v>239994</v>
      </c>
      <c r="D109" s="1801" t="s">
        <v>15702</v>
      </c>
      <c r="E109" s="2345" t="s">
        <v>15725</v>
      </c>
      <c r="F109" s="2345" t="s">
        <v>852</v>
      </c>
      <c r="G109" s="2346" t="s">
        <v>214</v>
      </c>
      <c r="H109" s="2345" t="s">
        <v>215</v>
      </c>
      <c r="I109" s="2346" t="s">
        <v>15726</v>
      </c>
      <c r="J109" s="2905" t="s">
        <v>31</v>
      </c>
      <c r="K109" s="1802" t="s">
        <v>168</v>
      </c>
      <c r="L109" s="1807">
        <v>0.34166666666666667</v>
      </c>
      <c r="M109" s="1807">
        <v>0.41111111111111109</v>
      </c>
      <c r="N109" s="2509" t="s">
        <v>2664</v>
      </c>
      <c r="O109" s="1807">
        <v>0.33333333333333331</v>
      </c>
      <c r="P109" s="1801" t="s">
        <v>15562</v>
      </c>
      <c r="Q109" s="1801" t="s">
        <v>34</v>
      </c>
      <c r="R109" s="1826" t="s">
        <v>35</v>
      </c>
      <c r="S109" s="1826" t="s">
        <v>35</v>
      </c>
      <c r="T109" s="1826" t="s">
        <v>36</v>
      </c>
      <c r="U109" s="2793" t="s">
        <v>15727</v>
      </c>
      <c r="V109" s="2863">
        <f t="shared" si="2"/>
        <v>8.3333333333333592E-3</v>
      </c>
      <c r="W109" s="1801"/>
      <c r="X109" s="1801"/>
    </row>
    <row r="110" spans="1:24" s="1810" customFormat="1" ht="30.75">
      <c r="A110" s="2792">
        <v>107</v>
      </c>
      <c r="B110" s="1801"/>
      <c r="C110" s="2345">
        <v>238671</v>
      </c>
      <c r="D110" s="1801" t="s">
        <v>15702</v>
      </c>
      <c r="E110" s="2345" t="s">
        <v>15728</v>
      </c>
      <c r="F110" s="2345" t="s">
        <v>3314</v>
      </c>
      <c r="G110" s="2346" t="s">
        <v>214</v>
      </c>
      <c r="H110" s="2345" t="s">
        <v>215</v>
      </c>
      <c r="I110" s="2346" t="s">
        <v>15729</v>
      </c>
      <c r="J110" s="2905" t="s">
        <v>31</v>
      </c>
      <c r="K110" s="2843" t="s">
        <v>3514</v>
      </c>
      <c r="L110" s="2848">
        <v>0.4513888888888889</v>
      </c>
      <c r="M110" s="2848">
        <v>0.57499999999999996</v>
      </c>
      <c r="N110" s="2509" t="s">
        <v>2664</v>
      </c>
      <c r="O110" s="2848">
        <v>0.43402777777777779</v>
      </c>
      <c r="P110" s="1801" t="s">
        <v>15562</v>
      </c>
      <c r="Q110" s="1801" t="s">
        <v>34</v>
      </c>
      <c r="R110" s="1826" t="s">
        <v>35</v>
      </c>
      <c r="S110" s="1826" t="s">
        <v>35</v>
      </c>
      <c r="T110" s="1826" t="s">
        <v>36</v>
      </c>
      <c r="U110" s="2793" t="s">
        <v>15727</v>
      </c>
      <c r="V110" s="2863">
        <f t="shared" si="2"/>
        <v>1.7361111111111105E-2</v>
      </c>
      <c r="W110" s="3031">
        <v>9818983403</v>
      </c>
      <c r="X110" s="1801"/>
    </row>
    <row r="111" spans="1:24" s="1810" customFormat="1" ht="30.75">
      <c r="A111" s="2792">
        <v>108</v>
      </c>
      <c r="B111" s="1801"/>
      <c r="C111" s="2345">
        <v>227431</v>
      </c>
      <c r="D111" s="1801" t="s">
        <v>15702</v>
      </c>
      <c r="E111" s="2345" t="s">
        <v>14505</v>
      </c>
      <c r="F111" s="2345" t="s">
        <v>2924</v>
      </c>
      <c r="G111" s="2346" t="s">
        <v>214</v>
      </c>
      <c r="H111" s="2345" t="s">
        <v>215</v>
      </c>
      <c r="I111" s="2346" t="s">
        <v>15730</v>
      </c>
      <c r="J111" s="2905" t="s">
        <v>31</v>
      </c>
      <c r="K111" s="1802" t="s">
        <v>5020</v>
      </c>
      <c r="L111" s="1807">
        <v>0.60069444444444442</v>
      </c>
      <c r="M111" s="1807">
        <v>0.67013888888888884</v>
      </c>
      <c r="N111" s="2509" t="s">
        <v>2664</v>
      </c>
      <c r="O111" s="1807">
        <v>0.59375</v>
      </c>
      <c r="P111" s="1801" t="s">
        <v>15562</v>
      </c>
      <c r="Q111" s="1801" t="s">
        <v>34</v>
      </c>
      <c r="R111" s="2510" t="s">
        <v>1437</v>
      </c>
      <c r="S111" s="2510" t="s">
        <v>1437</v>
      </c>
      <c r="T111" s="2510" t="s">
        <v>2465</v>
      </c>
      <c r="U111" s="2372" t="s">
        <v>72</v>
      </c>
      <c r="V111" s="2863">
        <f t="shared" si="2"/>
        <v>6.9444444444444198E-3</v>
      </c>
      <c r="W111" s="1801"/>
      <c r="X111" s="1801"/>
    </row>
    <row r="112" spans="1:24" s="1810" customFormat="1">
      <c r="A112" s="2792">
        <v>109</v>
      </c>
      <c r="B112" s="1801"/>
      <c r="C112" s="2345">
        <v>22585</v>
      </c>
      <c r="D112" s="1801" t="s">
        <v>15702</v>
      </c>
      <c r="E112" s="2345" t="s">
        <v>15731</v>
      </c>
      <c r="F112" s="2345" t="s">
        <v>1751</v>
      </c>
      <c r="G112" s="2345" t="s">
        <v>617</v>
      </c>
      <c r="H112" s="2345" t="s">
        <v>463</v>
      </c>
      <c r="I112" s="2345" t="s">
        <v>15732</v>
      </c>
      <c r="J112" s="2905" t="s">
        <v>31</v>
      </c>
      <c r="K112" s="1802" t="s">
        <v>860</v>
      </c>
      <c r="L112" s="1807">
        <v>0.68611111111111112</v>
      </c>
      <c r="M112" s="1807">
        <v>0.92361111111111116</v>
      </c>
      <c r="N112" s="2892" t="s">
        <v>33</v>
      </c>
      <c r="O112" s="1807">
        <v>0.67361111111111116</v>
      </c>
      <c r="P112" s="1801" t="s">
        <v>15562</v>
      </c>
      <c r="Q112" s="1801" t="s">
        <v>34</v>
      </c>
      <c r="R112" s="2510" t="s">
        <v>1437</v>
      </c>
      <c r="S112" s="2510" t="s">
        <v>1437</v>
      </c>
      <c r="T112" s="2510" t="s">
        <v>2465</v>
      </c>
      <c r="U112" s="2372" t="s">
        <v>72</v>
      </c>
      <c r="V112" s="2863">
        <f t="shared" si="2"/>
        <v>1.2499999999999956E-2</v>
      </c>
      <c r="W112" s="1801"/>
      <c r="X112" s="1801"/>
    </row>
    <row r="113" spans="1:24" s="1810" customFormat="1">
      <c r="A113" s="2792">
        <v>110</v>
      </c>
      <c r="B113" s="1801"/>
      <c r="C113" s="2345">
        <v>61583</v>
      </c>
      <c r="D113" s="1801" t="s">
        <v>15702</v>
      </c>
      <c r="E113" s="2345" t="s">
        <v>15733</v>
      </c>
      <c r="F113" s="2345" t="s">
        <v>913</v>
      </c>
      <c r="G113" s="2345" t="s">
        <v>13630</v>
      </c>
      <c r="H113" s="2345" t="s">
        <v>92</v>
      </c>
      <c r="I113" s="2346" t="s">
        <v>15734</v>
      </c>
      <c r="J113" s="2905" t="s">
        <v>31</v>
      </c>
      <c r="K113" s="1802" t="s">
        <v>423</v>
      </c>
      <c r="L113" s="1807">
        <v>0.52083333333333337</v>
      </c>
      <c r="M113" s="1807">
        <v>0.6875</v>
      </c>
      <c r="N113" s="2892" t="s">
        <v>33</v>
      </c>
      <c r="O113" s="1807">
        <v>0.50347222222222221</v>
      </c>
      <c r="P113" s="1801" t="s">
        <v>15562</v>
      </c>
      <c r="Q113" s="1801" t="s">
        <v>34</v>
      </c>
      <c r="R113" s="2510" t="s">
        <v>1437</v>
      </c>
      <c r="S113" s="2510" t="s">
        <v>1437</v>
      </c>
      <c r="T113" s="2510" t="s">
        <v>2465</v>
      </c>
      <c r="U113" s="2372" t="s">
        <v>72</v>
      </c>
      <c r="V113" s="2863">
        <f t="shared" si="2"/>
        <v>1.736111111111116E-2</v>
      </c>
      <c r="W113" s="1801"/>
      <c r="X113" s="1801"/>
    </row>
    <row r="114" spans="1:24" s="1810" customFormat="1" ht="30.75">
      <c r="A114" s="2792">
        <v>111</v>
      </c>
      <c r="B114" s="1801"/>
      <c r="C114" s="2345">
        <v>179534</v>
      </c>
      <c r="D114" s="1801" t="s">
        <v>15702</v>
      </c>
      <c r="E114" s="2345" t="s">
        <v>15735</v>
      </c>
      <c r="F114" s="2345" t="s">
        <v>53</v>
      </c>
      <c r="G114" s="2345" t="s">
        <v>13630</v>
      </c>
      <c r="H114" s="2345" t="s">
        <v>92</v>
      </c>
      <c r="I114" s="2346" t="s">
        <v>15736</v>
      </c>
      <c r="J114" s="2905" t="s">
        <v>31</v>
      </c>
      <c r="K114" s="1802" t="s">
        <v>621</v>
      </c>
      <c r="L114" s="1807">
        <v>0.62152777777777779</v>
      </c>
      <c r="M114" s="1807">
        <v>0.6875</v>
      </c>
      <c r="N114" s="2892" t="s">
        <v>33</v>
      </c>
      <c r="O114" s="1807">
        <v>0.59722222222222221</v>
      </c>
      <c r="P114" s="2714" t="s">
        <v>15562</v>
      </c>
      <c r="Q114" s="2714" t="s">
        <v>34</v>
      </c>
      <c r="R114" s="2510" t="s">
        <v>1437</v>
      </c>
      <c r="S114" s="2510" t="s">
        <v>1437</v>
      </c>
      <c r="T114" s="2510" t="s">
        <v>2465</v>
      </c>
      <c r="U114" s="2372" t="s">
        <v>72</v>
      </c>
      <c r="V114" s="2863">
        <f t="shared" si="2"/>
        <v>2.430555555555558E-2</v>
      </c>
      <c r="W114" s="1801"/>
      <c r="X114" s="1801"/>
    </row>
    <row r="115" spans="1:24" s="1810" customFormat="1">
      <c r="A115" s="2792">
        <v>112</v>
      </c>
      <c r="B115" s="1801"/>
      <c r="C115" s="2345">
        <v>230398</v>
      </c>
      <c r="D115" s="1801" t="s">
        <v>15702</v>
      </c>
      <c r="E115" s="2346" t="s">
        <v>15737</v>
      </c>
      <c r="F115" s="2345" t="s">
        <v>1024</v>
      </c>
      <c r="G115" s="2345" t="s">
        <v>13630</v>
      </c>
      <c r="H115" s="2345" t="s">
        <v>92</v>
      </c>
      <c r="I115" s="2346" t="s">
        <v>15738</v>
      </c>
      <c r="J115" s="2905" t="s">
        <v>31</v>
      </c>
      <c r="K115" s="1802" t="s">
        <v>3524</v>
      </c>
      <c r="L115" s="1807">
        <v>0.69305555555555554</v>
      </c>
      <c r="M115" s="1807">
        <v>0.77083333333333337</v>
      </c>
      <c r="N115" s="2892" t="s">
        <v>33</v>
      </c>
      <c r="O115" s="1807">
        <v>0.68055555555555558</v>
      </c>
      <c r="P115" s="2714" t="s">
        <v>15562</v>
      </c>
      <c r="Q115" s="2714" t="s">
        <v>34</v>
      </c>
      <c r="R115" s="2510" t="s">
        <v>1437</v>
      </c>
      <c r="S115" s="2510" t="s">
        <v>1437</v>
      </c>
      <c r="T115" s="2510" t="s">
        <v>2465</v>
      </c>
      <c r="U115" s="2372" t="s">
        <v>72</v>
      </c>
      <c r="V115" s="2863">
        <f t="shared" si="2"/>
        <v>1.2499999999999956E-2</v>
      </c>
      <c r="W115" s="1801"/>
      <c r="X115" s="1801"/>
    </row>
    <row r="116" spans="1:24" s="1810" customFormat="1">
      <c r="A116" s="2792">
        <v>113</v>
      </c>
      <c r="B116" s="1801"/>
      <c r="C116" s="2345">
        <v>240444</v>
      </c>
      <c r="D116" s="1801" t="s">
        <v>15702</v>
      </c>
      <c r="E116" s="2345" t="s">
        <v>15739</v>
      </c>
      <c r="F116" s="2345" t="s">
        <v>186</v>
      </c>
      <c r="G116" s="2345" t="s">
        <v>15655</v>
      </c>
      <c r="H116" s="2345" t="s">
        <v>29</v>
      </c>
      <c r="I116" s="2346" t="s">
        <v>5239</v>
      </c>
      <c r="J116" s="1816" t="s">
        <v>188</v>
      </c>
      <c r="K116" s="1802" t="s">
        <v>5020</v>
      </c>
      <c r="L116" s="1807">
        <v>0.4284722222222222</v>
      </c>
      <c r="M116" s="1807">
        <v>0.50694444444444442</v>
      </c>
      <c r="N116" s="2892" t="s">
        <v>33</v>
      </c>
      <c r="O116" s="1807">
        <v>0.4201388888888889</v>
      </c>
      <c r="P116" s="2714" t="s">
        <v>15562</v>
      </c>
      <c r="Q116" s="2714" t="s">
        <v>34</v>
      </c>
      <c r="R116" s="2510" t="s">
        <v>1437</v>
      </c>
      <c r="S116" s="2510" t="s">
        <v>1437</v>
      </c>
      <c r="T116" s="2510" t="s">
        <v>2465</v>
      </c>
      <c r="U116" s="2372" t="s">
        <v>72</v>
      </c>
      <c r="V116" s="2863">
        <f t="shared" si="2"/>
        <v>8.3333333333333037E-3</v>
      </c>
      <c r="W116" s="1801"/>
      <c r="X116" s="1801"/>
    </row>
    <row r="117" spans="1:24" s="1810" customFormat="1">
      <c r="A117" s="2792">
        <v>114</v>
      </c>
      <c r="B117" s="1801"/>
      <c r="C117" s="2345">
        <v>54655</v>
      </c>
      <c r="D117" s="1801" t="s">
        <v>15702</v>
      </c>
      <c r="E117" s="2346" t="s">
        <v>15740</v>
      </c>
      <c r="F117" s="2345" t="s">
        <v>1091</v>
      </c>
      <c r="G117" s="2345" t="s">
        <v>11467</v>
      </c>
      <c r="H117" s="2345" t="s">
        <v>41</v>
      </c>
      <c r="I117" s="2346" t="s">
        <v>15741</v>
      </c>
      <c r="J117" s="2905" t="s">
        <v>31</v>
      </c>
      <c r="K117" s="1802" t="s">
        <v>366</v>
      </c>
      <c r="L117" s="1807">
        <v>0.34583333333333333</v>
      </c>
      <c r="M117" s="1807">
        <v>0.45763888888888887</v>
      </c>
      <c r="N117" s="2892" t="s">
        <v>33</v>
      </c>
      <c r="O117" s="1807">
        <v>0.33680555555555558</v>
      </c>
      <c r="P117" s="2714" t="s">
        <v>15562</v>
      </c>
      <c r="Q117" s="2714" t="s">
        <v>34</v>
      </c>
      <c r="R117" s="2510" t="s">
        <v>1437</v>
      </c>
      <c r="S117" s="2510" t="s">
        <v>1437</v>
      </c>
      <c r="T117" s="2510" t="s">
        <v>2465</v>
      </c>
      <c r="U117" s="2372" t="s">
        <v>72</v>
      </c>
      <c r="V117" s="2863">
        <f t="shared" si="2"/>
        <v>9.0277777777777457E-3</v>
      </c>
      <c r="W117" s="1801"/>
      <c r="X117" s="1801"/>
    </row>
    <row r="118" spans="1:24" s="1810" customFormat="1">
      <c r="A118" s="2792">
        <v>115</v>
      </c>
      <c r="B118" s="1890"/>
      <c r="C118" s="2347">
        <v>233377</v>
      </c>
      <c r="D118" s="1890" t="s">
        <v>15702</v>
      </c>
      <c r="E118" s="2347" t="s">
        <v>15742</v>
      </c>
      <c r="F118" s="2347" t="s">
        <v>547</v>
      </c>
      <c r="G118" s="2347" t="s">
        <v>10420</v>
      </c>
      <c r="H118" s="2347" t="s">
        <v>29</v>
      </c>
      <c r="I118" s="2348" t="s">
        <v>13782</v>
      </c>
      <c r="J118" s="2905" t="s">
        <v>31</v>
      </c>
      <c r="K118" s="1802" t="s">
        <v>621</v>
      </c>
      <c r="L118" s="1807">
        <v>0.47430555555555554</v>
      </c>
      <c r="M118" s="1807">
        <v>0.5083333333333333</v>
      </c>
      <c r="N118" s="2892" t="s">
        <v>33</v>
      </c>
      <c r="O118" s="1807">
        <v>0.46527777777777779</v>
      </c>
      <c r="P118" s="2714" t="s">
        <v>15562</v>
      </c>
      <c r="Q118" s="2714" t="s">
        <v>34</v>
      </c>
      <c r="R118" s="2510" t="s">
        <v>1437</v>
      </c>
      <c r="S118" s="2510" t="s">
        <v>1437</v>
      </c>
      <c r="T118" s="2510" t="s">
        <v>2465</v>
      </c>
      <c r="U118" s="2372" t="s">
        <v>72</v>
      </c>
      <c r="V118" s="2863">
        <f t="shared" si="2"/>
        <v>9.0277777777777457E-3</v>
      </c>
      <c r="W118" s="1801"/>
      <c r="X118" s="1801"/>
    </row>
    <row r="119" spans="1:24" s="1810" customFormat="1">
      <c r="A119" s="2792">
        <v>116</v>
      </c>
      <c r="B119" s="1801"/>
      <c r="C119" s="2106">
        <v>238263</v>
      </c>
      <c r="D119" s="1801" t="s">
        <v>15702</v>
      </c>
      <c r="E119" s="2106" t="s">
        <v>15743</v>
      </c>
      <c r="F119" s="2106" t="s">
        <v>2095</v>
      </c>
      <c r="G119" s="2106" t="s">
        <v>2758</v>
      </c>
      <c r="H119" s="2106" t="s">
        <v>4426</v>
      </c>
      <c r="I119" s="2353" t="s">
        <v>15744</v>
      </c>
      <c r="J119" s="2905" t="s">
        <v>31</v>
      </c>
      <c r="K119" s="1802" t="s">
        <v>5900</v>
      </c>
      <c r="L119" s="1807">
        <v>0.51666666666666672</v>
      </c>
      <c r="M119" s="1807">
        <v>0.55763888888888891</v>
      </c>
      <c r="N119" s="2892" t="s">
        <v>33</v>
      </c>
      <c r="O119" s="1807">
        <v>0.51041666666666663</v>
      </c>
      <c r="P119" s="2714" t="s">
        <v>15562</v>
      </c>
      <c r="Q119" s="2714" t="s">
        <v>34</v>
      </c>
      <c r="R119" s="2510" t="s">
        <v>1437</v>
      </c>
      <c r="S119" s="2510" t="s">
        <v>1437</v>
      </c>
      <c r="T119" s="2510" t="s">
        <v>2465</v>
      </c>
      <c r="U119" s="2372" t="s">
        <v>72</v>
      </c>
      <c r="V119" s="2863">
        <f t="shared" si="2"/>
        <v>6.2500000000000888E-3</v>
      </c>
      <c r="W119" s="1801"/>
      <c r="X119" s="1801"/>
    </row>
    <row r="120" spans="1:24" s="1810" customFormat="1">
      <c r="A120" s="2792">
        <v>117</v>
      </c>
      <c r="B120" s="1801"/>
      <c r="C120" s="2106">
        <v>240489</v>
      </c>
      <c r="D120" s="1801" t="s">
        <v>15702</v>
      </c>
      <c r="E120" s="2106" t="s">
        <v>15745</v>
      </c>
      <c r="F120" s="2106" t="s">
        <v>461</v>
      </c>
      <c r="G120" s="2106" t="s">
        <v>11467</v>
      </c>
      <c r="H120" s="2106" t="s">
        <v>41</v>
      </c>
      <c r="I120" s="2353" t="s">
        <v>15746</v>
      </c>
      <c r="J120" s="1816" t="s">
        <v>188</v>
      </c>
      <c r="K120" s="1802" t="s">
        <v>5889</v>
      </c>
      <c r="L120" s="1807">
        <v>0.56597222222222221</v>
      </c>
      <c r="M120" s="1807">
        <v>0.69791666666666663</v>
      </c>
      <c r="N120" s="2892" t="s">
        <v>33</v>
      </c>
      <c r="O120" s="1807">
        <v>0.55555555555555558</v>
      </c>
      <c r="P120" s="2714" t="s">
        <v>15562</v>
      </c>
      <c r="Q120" s="2714" t="s">
        <v>34</v>
      </c>
      <c r="R120" s="2510" t="s">
        <v>1437</v>
      </c>
      <c r="S120" s="2510" t="s">
        <v>1437</v>
      </c>
      <c r="T120" s="2510" t="s">
        <v>2465</v>
      </c>
      <c r="U120" s="2372" t="s">
        <v>72</v>
      </c>
      <c r="V120" s="2863">
        <f t="shared" si="2"/>
        <v>1.041666666666663E-2</v>
      </c>
      <c r="W120" s="1801"/>
      <c r="X120" s="1801"/>
    </row>
    <row r="121" spans="1:24" s="1810" customFormat="1" ht="30.75">
      <c r="A121" s="2792">
        <v>118</v>
      </c>
      <c r="B121" s="1801"/>
      <c r="C121" s="2106">
        <v>238468</v>
      </c>
      <c r="D121" s="1801" t="s">
        <v>15702</v>
      </c>
      <c r="E121" s="2106" t="s">
        <v>15747</v>
      </c>
      <c r="F121" s="2106" t="s">
        <v>810</v>
      </c>
      <c r="G121" s="2106" t="s">
        <v>14280</v>
      </c>
      <c r="H121" s="2106" t="s">
        <v>92</v>
      </c>
      <c r="I121" s="2353" t="s">
        <v>15748</v>
      </c>
      <c r="J121" s="2905" t="s">
        <v>31</v>
      </c>
      <c r="K121" s="2843" t="s">
        <v>3524</v>
      </c>
      <c r="L121" s="2848">
        <v>0.46875</v>
      </c>
      <c r="M121" s="2848">
        <v>0.51041666666666663</v>
      </c>
      <c r="N121" s="2892" t="s">
        <v>33</v>
      </c>
      <c r="O121" s="2848">
        <v>0.47569444444444442</v>
      </c>
      <c r="P121" s="2714" t="s">
        <v>15562</v>
      </c>
      <c r="Q121" s="2714" t="s">
        <v>34</v>
      </c>
      <c r="R121" s="2896" t="s">
        <v>36</v>
      </c>
      <c r="S121" s="2896" t="s">
        <v>35</v>
      </c>
      <c r="T121" s="2896" t="s">
        <v>36</v>
      </c>
      <c r="U121" s="2892" t="s">
        <v>33</v>
      </c>
      <c r="V121" s="2864" t="s">
        <v>3907</v>
      </c>
      <c r="W121" s="2900">
        <v>9811054735</v>
      </c>
      <c r="X121" s="1801"/>
    </row>
    <row r="122" spans="1:24" s="1810" customFormat="1">
      <c r="A122" s="2792">
        <v>119</v>
      </c>
      <c r="B122" s="1801"/>
      <c r="C122" s="2106">
        <v>210502</v>
      </c>
      <c r="D122" s="1801" t="s">
        <v>15702</v>
      </c>
      <c r="E122" s="2106" t="s">
        <v>15749</v>
      </c>
      <c r="F122" s="2106" t="s">
        <v>210</v>
      </c>
      <c r="G122" s="2106" t="s">
        <v>15655</v>
      </c>
      <c r="H122" s="2106" t="s">
        <v>29</v>
      </c>
      <c r="I122" s="2353" t="s">
        <v>128</v>
      </c>
      <c r="J122" s="1816" t="s">
        <v>188</v>
      </c>
      <c r="K122" s="1802" t="s">
        <v>885</v>
      </c>
      <c r="L122" s="1807">
        <v>0.3888888888888889</v>
      </c>
      <c r="M122" s="1807">
        <v>0.94305555555555554</v>
      </c>
      <c r="N122" s="2892" t="s">
        <v>33</v>
      </c>
      <c r="O122" s="1807">
        <v>0.375</v>
      </c>
      <c r="P122" s="2714" t="s">
        <v>15562</v>
      </c>
      <c r="Q122" s="2714" t="s">
        <v>34</v>
      </c>
      <c r="R122" s="2896" t="s">
        <v>36</v>
      </c>
      <c r="S122" s="2896" t="s">
        <v>35</v>
      </c>
      <c r="T122" s="2896" t="s">
        <v>36</v>
      </c>
      <c r="U122" s="2892" t="s">
        <v>33</v>
      </c>
      <c r="V122" s="2863">
        <f t="shared" si="2"/>
        <v>1.3888888888888895E-2</v>
      </c>
      <c r="W122" s="1801"/>
      <c r="X122" s="1801"/>
    </row>
    <row r="123" spans="1:24" s="1810" customFormat="1">
      <c r="A123" s="2792">
        <v>120</v>
      </c>
      <c r="B123" s="1801"/>
      <c r="C123" s="2106">
        <v>65253</v>
      </c>
      <c r="D123" s="1801" t="s">
        <v>15702</v>
      </c>
      <c r="E123" s="2353" t="s">
        <v>8500</v>
      </c>
      <c r="F123" s="2106" t="s">
        <v>46</v>
      </c>
      <c r="G123" s="2106" t="s">
        <v>9210</v>
      </c>
      <c r="H123" s="2106" t="s">
        <v>389</v>
      </c>
      <c r="I123" s="2353" t="s">
        <v>15750</v>
      </c>
      <c r="J123" s="2905" t="s">
        <v>31</v>
      </c>
      <c r="K123" s="1802" t="s">
        <v>469</v>
      </c>
      <c r="L123" s="1807">
        <v>0.35416666666666669</v>
      </c>
      <c r="M123" s="1807">
        <v>0.53125</v>
      </c>
      <c r="N123" s="2892" t="s">
        <v>33</v>
      </c>
      <c r="O123" s="1807">
        <v>0.34027777777777779</v>
      </c>
      <c r="P123" s="2714" t="s">
        <v>15562</v>
      </c>
      <c r="Q123" s="2714" t="s">
        <v>34</v>
      </c>
      <c r="R123" s="2896" t="s">
        <v>36</v>
      </c>
      <c r="S123" s="2896" t="s">
        <v>35</v>
      </c>
      <c r="T123" s="2896" t="s">
        <v>36</v>
      </c>
      <c r="U123" s="2892" t="s">
        <v>33</v>
      </c>
      <c r="V123" s="2863">
        <f t="shared" si="2"/>
        <v>1.3888888888888895E-2</v>
      </c>
      <c r="W123" s="1801"/>
      <c r="X123" s="1801"/>
    </row>
    <row r="124" spans="1:24" s="1810" customFormat="1" ht="30.75">
      <c r="A124" s="2792">
        <v>121</v>
      </c>
      <c r="B124" s="1801"/>
      <c r="C124" s="2106">
        <v>9240</v>
      </c>
      <c r="D124" s="1801" t="s">
        <v>15702</v>
      </c>
      <c r="E124" s="2106" t="s">
        <v>15751</v>
      </c>
      <c r="F124" s="2106" t="s">
        <v>311</v>
      </c>
      <c r="G124" s="2106" t="s">
        <v>214</v>
      </c>
      <c r="H124" s="2106" t="s">
        <v>215</v>
      </c>
      <c r="I124" s="2353" t="s">
        <v>15752</v>
      </c>
      <c r="J124" s="2905" t="s">
        <v>31</v>
      </c>
      <c r="K124" s="1802" t="s">
        <v>5020</v>
      </c>
      <c r="L124" s="1807">
        <v>0.53472222222222221</v>
      </c>
      <c r="M124" s="1807">
        <v>0.57291666666666663</v>
      </c>
      <c r="N124" s="2510" t="s">
        <v>15753</v>
      </c>
      <c r="O124" s="1807">
        <v>0.52083333333333337</v>
      </c>
      <c r="P124" s="2714" t="s">
        <v>15562</v>
      </c>
      <c r="Q124" s="2714" t="s">
        <v>34</v>
      </c>
      <c r="R124" s="2896" t="s">
        <v>36</v>
      </c>
      <c r="S124" s="2896" t="s">
        <v>35</v>
      </c>
      <c r="T124" s="2896" t="s">
        <v>36</v>
      </c>
      <c r="U124" s="2892" t="s">
        <v>219</v>
      </c>
      <c r="V124" s="2863">
        <f t="shared" si="2"/>
        <v>1.388888888888884E-2</v>
      </c>
      <c r="W124" s="1801"/>
      <c r="X124" s="1801"/>
    </row>
    <row r="125" spans="1:24" s="1810" customFormat="1" ht="30.75">
      <c r="A125" s="2792">
        <v>122</v>
      </c>
      <c r="B125" s="1801"/>
      <c r="C125" s="2106">
        <v>238223</v>
      </c>
      <c r="D125" s="1801" t="s">
        <v>15702</v>
      </c>
      <c r="E125" s="2106" t="s">
        <v>15754</v>
      </c>
      <c r="F125" s="2106" t="s">
        <v>653</v>
      </c>
      <c r="G125" s="2106" t="s">
        <v>214</v>
      </c>
      <c r="H125" s="2106" t="s">
        <v>215</v>
      </c>
      <c r="I125" s="2353" t="s">
        <v>15755</v>
      </c>
      <c r="J125" s="2905" t="s">
        <v>31</v>
      </c>
      <c r="K125" s="2843" t="s">
        <v>3514</v>
      </c>
      <c r="L125" s="2848">
        <v>0.61458333333333337</v>
      </c>
      <c r="M125" s="2848">
        <v>0.67361111111111116</v>
      </c>
      <c r="N125" s="2510" t="s">
        <v>15753</v>
      </c>
      <c r="O125" s="2848">
        <v>0.60416666666666663</v>
      </c>
      <c r="P125" s="2714" t="s">
        <v>15562</v>
      </c>
      <c r="Q125" s="2714" t="s">
        <v>34</v>
      </c>
      <c r="R125" s="2896" t="s">
        <v>36</v>
      </c>
      <c r="S125" s="2896" t="s">
        <v>35</v>
      </c>
      <c r="T125" s="2896" t="s">
        <v>36</v>
      </c>
      <c r="U125" s="2892" t="s">
        <v>219</v>
      </c>
      <c r="V125" s="2863">
        <f t="shared" si="2"/>
        <v>1.0416666666666741E-2</v>
      </c>
      <c r="W125" s="2901">
        <v>8750503192</v>
      </c>
      <c r="X125" s="1801"/>
    </row>
    <row r="126" spans="1:24" s="1810" customFormat="1">
      <c r="A126" s="2792">
        <v>123</v>
      </c>
      <c r="B126" s="1801"/>
      <c r="C126" s="2106">
        <v>228251</v>
      </c>
      <c r="D126" s="1801" t="s">
        <v>15702</v>
      </c>
      <c r="E126" s="2106" t="s">
        <v>15185</v>
      </c>
      <c r="F126" s="2106" t="s">
        <v>173</v>
      </c>
      <c r="G126" s="2106" t="s">
        <v>14280</v>
      </c>
      <c r="H126" s="2106" t="s">
        <v>92</v>
      </c>
      <c r="I126" s="2353" t="s">
        <v>3334</v>
      </c>
      <c r="J126" s="1816" t="s">
        <v>188</v>
      </c>
      <c r="K126" s="1802" t="s">
        <v>5086</v>
      </c>
      <c r="L126" s="1807">
        <v>0.74861111111111112</v>
      </c>
      <c r="M126" s="1807">
        <v>0.81597222222222221</v>
      </c>
      <c r="N126" s="2892" t="s">
        <v>33</v>
      </c>
      <c r="O126" s="1807">
        <v>0.72916666666666663</v>
      </c>
      <c r="P126" s="2714" t="s">
        <v>15562</v>
      </c>
      <c r="Q126" s="2714" t="s">
        <v>34</v>
      </c>
      <c r="R126" s="1801" t="s">
        <v>35</v>
      </c>
      <c r="S126" s="1801" t="s">
        <v>35</v>
      </c>
      <c r="T126" s="2896" t="s">
        <v>36</v>
      </c>
      <c r="U126" s="2372" t="s">
        <v>72</v>
      </c>
      <c r="V126" s="2863">
        <f t="shared" si="2"/>
        <v>1.9444444444444486E-2</v>
      </c>
      <c r="W126" s="1801"/>
      <c r="X126" s="1801"/>
    </row>
    <row r="127" spans="1:24" s="1810" customFormat="1">
      <c r="A127" s="2792">
        <v>124</v>
      </c>
      <c r="B127" s="1801"/>
      <c r="C127" s="2106">
        <v>233814</v>
      </c>
      <c r="D127" s="1801" t="s">
        <v>15702</v>
      </c>
      <c r="E127" s="2106" t="s">
        <v>14317</v>
      </c>
      <c r="F127" s="2106" t="s">
        <v>467</v>
      </c>
      <c r="G127" s="2106" t="s">
        <v>3104</v>
      </c>
      <c r="H127" s="2106" t="s">
        <v>520</v>
      </c>
      <c r="I127" s="2353" t="s">
        <v>3243</v>
      </c>
      <c r="J127" s="2905" t="s">
        <v>31</v>
      </c>
      <c r="K127" s="1802" t="s">
        <v>3524</v>
      </c>
      <c r="L127" s="1807">
        <v>0.35833333333333334</v>
      </c>
      <c r="M127" s="1807">
        <v>0.4375</v>
      </c>
      <c r="N127" s="2892" t="s">
        <v>33</v>
      </c>
      <c r="O127" s="1807">
        <v>0.35416666666666669</v>
      </c>
      <c r="P127" s="2714" t="s">
        <v>15562</v>
      </c>
      <c r="Q127" s="2714" t="s">
        <v>34</v>
      </c>
      <c r="R127" s="1801" t="s">
        <v>35</v>
      </c>
      <c r="S127" s="1801" t="s">
        <v>35</v>
      </c>
      <c r="T127" s="2896" t="s">
        <v>36</v>
      </c>
      <c r="U127" s="2372" t="s">
        <v>72</v>
      </c>
      <c r="V127" s="2863">
        <f t="shared" si="2"/>
        <v>4.1666666666666519E-3</v>
      </c>
      <c r="W127" s="1801"/>
      <c r="X127" s="1801"/>
    </row>
    <row r="128" spans="1:24" s="1810" customFormat="1">
      <c r="A128" s="2792">
        <v>125</v>
      </c>
      <c r="B128" s="1801"/>
      <c r="C128" s="2106">
        <v>220748</v>
      </c>
      <c r="D128" s="1801" t="s">
        <v>15702</v>
      </c>
      <c r="E128" s="2106" t="s">
        <v>15756</v>
      </c>
      <c r="F128" s="2106" t="s">
        <v>319</v>
      </c>
      <c r="G128" s="2106" t="s">
        <v>3104</v>
      </c>
      <c r="H128" s="2106" t="s">
        <v>520</v>
      </c>
      <c r="I128" s="2353" t="s">
        <v>15757</v>
      </c>
      <c r="J128" s="2905" t="s">
        <v>31</v>
      </c>
      <c r="K128" s="1802" t="s">
        <v>6464</v>
      </c>
      <c r="L128" s="1807">
        <v>0.44236111111111109</v>
      </c>
      <c r="M128" s="1807">
        <v>0.50347222222222221</v>
      </c>
      <c r="N128" s="1801" t="s">
        <v>169</v>
      </c>
      <c r="O128" s="1807">
        <v>0.42708333333333331</v>
      </c>
      <c r="P128" s="2714" t="s">
        <v>15562</v>
      </c>
      <c r="Q128" s="2714" t="s">
        <v>34</v>
      </c>
      <c r="R128" s="1801" t="s">
        <v>112</v>
      </c>
      <c r="S128" s="1801" t="s">
        <v>35</v>
      </c>
      <c r="T128" s="1801" t="s">
        <v>36</v>
      </c>
      <c r="U128" s="2509" t="s">
        <v>169</v>
      </c>
      <c r="V128" s="2863">
        <f t="shared" si="2"/>
        <v>1.5277777777777779E-2</v>
      </c>
      <c r="W128" s="1801"/>
      <c r="X128" s="1801"/>
    </row>
    <row r="129" spans="1:24" s="1810" customFormat="1" ht="26.25" customHeight="1">
      <c r="A129" s="2792">
        <v>126</v>
      </c>
      <c r="B129" s="775"/>
      <c r="C129" s="2650">
        <v>239212</v>
      </c>
      <c r="D129" s="775" t="s">
        <v>15702</v>
      </c>
      <c r="E129" s="2650" t="s">
        <v>15758</v>
      </c>
      <c r="F129" s="2650" t="s">
        <v>3187</v>
      </c>
      <c r="G129" s="2650" t="s">
        <v>200</v>
      </c>
      <c r="H129" s="2650" t="s">
        <v>520</v>
      </c>
      <c r="I129" s="2649" t="s">
        <v>15759</v>
      </c>
      <c r="J129" s="3032" t="s">
        <v>31</v>
      </c>
      <c r="K129" s="2897" t="s">
        <v>15760</v>
      </c>
      <c r="L129" s="2894"/>
      <c r="M129" s="2895">
        <v>0.52777777777777779</v>
      </c>
      <c r="N129" s="2891" t="s">
        <v>367</v>
      </c>
      <c r="O129" s="2894"/>
      <c r="P129" s="2902"/>
      <c r="Q129" s="2902"/>
      <c r="R129" s="2902"/>
      <c r="S129" s="775"/>
      <c r="T129" s="775"/>
      <c r="U129" s="2903" t="s">
        <v>15761</v>
      </c>
      <c r="V129" s="2893">
        <f t="shared" si="2"/>
        <v>0</v>
      </c>
      <c r="W129" s="3033">
        <v>8974498417</v>
      </c>
      <c r="X129" s="775"/>
    </row>
    <row r="130" spans="1:24" s="1810" customFormat="1" ht="30.75">
      <c r="A130" s="2792">
        <v>127</v>
      </c>
      <c r="B130" s="1890"/>
      <c r="C130" s="2355">
        <v>238941</v>
      </c>
      <c r="D130" s="1890" t="s">
        <v>15702</v>
      </c>
      <c r="E130" s="2548" t="s">
        <v>15762</v>
      </c>
      <c r="F130" s="2355" t="s">
        <v>115</v>
      </c>
      <c r="G130" s="2355" t="s">
        <v>14280</v>
      </c>
      <c r="H130" s="2355" t="s">
        <v>92</v>
      </c>
      <c r="I130" s="2548" t="s">
        <v>15763</v>
      </c>
      <c r="J130" s="2905" t="s">
        <v>31</v>
      </c>
      <c r="K130" s="1802"/>
      <c r="L130" s="1807">
        <v>0.58333333333333337</v>
      </c>
      <c r="M130" s="1807">
        <v>0.71875</v>
      </c>
      <c r="N130" s="2509" t="s">
        <v>33</v>
      </c>
      <c r="O130" s="1807">
        <v>0.56944444444444442</v>
      </c>
      <c r="P130" s="2714" t="s">
        <v>15562</v>
      </c>
      <c r="Q130" s="2714" t="s">
        <v>34</v>
      </c>
      <c r="R130" s="2510" t="s">
        <v>1437</v>
      </c>
      <c r="S130" s="2510" t="s">
        <v>1437</v>
      </c>
      <c r="T130" s="2510" t="s">
        <v>2465</v>
      </c>
      <c r="U130" s="2509" t="s">
        <v>33</v>
      </c>
      <c r="V130" s="2863">
        <f t="shared" si="2"/>
        <v>1.3888888888888951E-2</v>
      </c>
      <c r="W130" s="1801"/>
      <c r="X130" s="1801"/>
    </row>
    <row r="131" spans="1:24" s="1810" customFormat="1">
      <c r="A131" s="2792">
        <v>128</v>
      </c>
      <c r="B131" s="1801"/>
      <c r="C131" s="2106">
        <v>213824</v>
      </c>
      <c r="D131" s="1802" t="s">
        <v>15764</v>
      </c>
      <c r="E131" s="2106" t="s">
        <v>15765</v>
      </c>
      <c r="F131" s="2106" t="s">
        <v>244</v>
      </c>
      <c r="G131" s="2106" t="s">
        <v>773</v>
      </c>
      <c r="H131" s="2106" t="s">
        <v>3346</v>
      </c>
      <c r="I131" s="2353" t="s">
        <v>100</v>
      </c>
      <c r="J131" s="1816" t="s">
        <v>94</v>
      </c>
      <c r="K131" s="2898" t="s">
        <v>15766</v>
      </c>
      <c r="L131" s="2848">
        <v>0.43680555555555556</v>
      </c>
      <c r="M131" s="2848">
        <v>0.53125</v>
      </c>
      <c r="N131" s="2509" t="s">
        <v>33</v>
      </c>
      <c r="O131" s="2848">
        <v>0.3888888888888889</v>
      </c>
      <c r="P131" s="2714" t="s">
        <v>15562</v>
      </c>
      <c r="Q131" s="2714" t="s">
        <v>34</v>
      </c>
      <c r="R131" s="2510" t="s">
        <v>1437</v>
      </c>
      <c r="S131" s="2510" t="s">
        <v>1437</v>
      </c>
      <c r="T131" s="2510" t="s">
        <v>2465</v>
      </c>
      <c r="U131" s="2509" t="s">
        <v>33</v>
      </c>
      <c r="V131" s="2863">
        <f t="shared" si="2"/>
        <v>4.7916666666666663E-2</v>
      </c>
      <c r="W131" s="1801"/>
      <c r="X131" s="1801"/>
    </row>
    <row r="132" spans="1:24" s="1810" customFormat="1">
      <c r="A132" s="2792">
        <v>129</v>
      </c>
      <c r="B132" s="1801"/>
      <c r="C132" s="2106">
        <v>239301</v>
      </c>
      <c r="D132" s="1801" t="s">
        <v>15764</v>
      </c>
      <c r="E132" s="2106" t="s">
        <v>15767</v>
      </c>
      <c r="F132" s="2106" t="s">
        <v>15768</v>
      </c>
      <c r="G132" s="2106" t="s">
        <v>10747</v>
      </c>
      <c r="H132" s="2106" t="s">
        <v>3369</v>
      </c>
      <c r="I132" s="2353" t="s">
        <v>8177</v>
      </c>
      <c r="J132" s="2810" t="s">
        <v>31</v>
      </c>
      <c r="K132" s="2898" t="s">
        <v>6415</v>
      </c>
      <c r="L132" s="2848">
        <v>0.4236111111111111</v>
      </c>
      <c r="M132" s="2848">
        <v>0.53819444444444442</v>
      </c>
      <c r="N132" s="2509" t="s">
        <v>15769</v>
      </c>
      <c r="O132" s="2848">
        <v>0.41666666666666669</v>
      </c>
      <c r="P132" s="2714" t="s">
        <v>15562</v>
      </c>
      <c r="Q132" s="2714" t="s">
        <v>34</v>
      </c>
      <c r="R132" s="2510" t="s">
        <v>1437</v>
      </c>
      <c r="S132" s="2510" t="s">
        <v>1437</v>
      </c>
      <c r="T132" s="2510" t="s">
        <v>2465</v>
      </c>
      <c r="U132" s="2372" t="s">
        <v>72</v>
      </c>
      <c r="V132" s="2863">
        <f t="shared" si="2"/>
        <v>6.9444444444444198E-3</v>
      </c>
      <c r="W132" s="1801"/>
      <c r="X132" s="1801"/>
    </row>
    <row r="133" spans="1:24" s="1810" customFormat="1">
      <c r="A133" s="2792">
        <v>130</v>
      </c>
      <c r="B133" s="1801"/>
      <c r="C133" s="2106">
        <v>240777</v>
      </c>
      <c r="D133" s="1801" t="s">
        <v>15764</v>
      </c>
      <c r="E133" s="2353" t="s">
        <v>15770</v>
      </c>
      <c r="F133" s="2106" t="s">
        <v>835</v>
      </c>
      <c r="G133" s="2106" t="s">
        <v>407</v>
      </c>
      <c r="H133" s="2106" t="s">
        <v>408</v>
      </c>
      <c r="I133" s="2353" t="s">
        <v>10286</v>
      </c>
      <c r="J133" s="1816" t="s">
        <v>188</v>
      </c>
      <c r="K133" s="1802" t="s">
        <v>420</v>
      </c>
      <c r="L133" s="1807">
        <v>0.22569444444444445</v>
      </c>
      <c r="M133" s="1807">
        <v>0.35902777777777778</v>
      </c>
      <c r="N133" s="2509" t="s">
        <v>33</v>
      </c>
      <c r="O133" s="1807">
        <v>0.20833333333333334</v>
      </c>
      <c r="P133" s="2714" t="s">
        <v>15562</v>
      </c>
      <c r="Q133" s="2714" t="s">
        <v>34</v>
      </c>
      <c r="R133" s="2510" t="s">
        <v>1437</v>
      </c>
      <c r="S133" s="2510" t="s">
        <v>1437</v>
      </c>
      <c r="T133" s="2510" t="s">
        <v>2465</v>
      </c>
      <c r="U133" s="2509" t="s">
        <v>33</v>
      </c>
      <c r="V133" s="2863">
        <f t="shared" si="2"/>
        <v>1.7361111111111105E-2</v>
      </c>
      <c r="W133" s="1801"/>
      <c r="X133" s="1801"/>
    </row>
    <row r="134" spans="1:24" s="1810" customFormat="1">
      <c r="A134" s="2792">
        <v>131</v>
      </c>
      <c r="B134" s="1801"/>
      <c r="C134" s="2106">
        <v>180604</v>
      </c>
      <c r="D134" s="1801" t="s">
        <v>15764</v>
      </c>
      <c r="E134" s="2106" t="s">
        <v>15771</v>
      </c>
      <c r="F134" s="2106" t="s">
        <v>1030</v>
      </c>
      <c r="G134" s="2106" t="s">
        <v>1541</v>
      </c>
      <c r="H134" s="2106" t="s">
        <v>463</v>
      </c>
      <c r="I134" s="2353" t="s">
        <v>1542</v>
      </c>
      <c r="J134" s="2810" t="s">
        <v>31</v>
      </c>
      <c r="K134" s="1802" t="s">
        <v>5020</v>
      </c>
      <c r="L134" s="1807">
        <v>0.38541666666666669</v>
      </c>
      <c r="M134" s="1807">
        <v>0.40972222222222221</v>
      </c>
      <c r="N134" s="2509" t="s">
        <v>33</v>
      </c>
      <c r="O134" s="1807">
        <v>0.375</v>
      </c>
      <c r="P134" s="2714" t="s">
        <v>15562</v>
      </c>
      <c r="Q134" s="2714" t="s">
        <v>34</v>
      </c>
      <c r="R134" s="2510" t="s">
        <v>1437</v>
      </c>
      <c r="S134" s="2510" t="s">
        <v>1437</v>
      </c>
      <c r="T134" s="2510" t="s">
        <v>2465</v>
      </c>
      <c r="U134" s="2372" t="s">
        <v>72</v>
      </c>
      <c r="V134" s="2863">
        <f t="shared" si="2"/>
        <v>1.0416666666666685E-2</v>
      </c>
      <c r="W134" s="1801"/>
      <c r="X134" s="1801"/>
    </row>
    <row r="135" spans="1:24" s="1810" customFormat="1" ht="45.75">
      <c r="A135" s="2792">
        <v>132</v>
      </c>
      <c r="B135" s="1801"/>
      <c r="C135" s="2106">
        <v>239298</v>
      </c>
      <c r="D135" s="1801" t="s">
        <v>15764</v>
      </c>
      <c r="E135" s="2106" t="s">
        <v>15772</v>
      </c>
      <c r="F135" s="2106" t="s">
        <v>908</v>
      </c>
      <c r="G135" s="2106" t="s">
        <v>200</v>
      </c>
      <c r="H135" s="2106" t="s">
        <v>520</v>
      </c>
      <c r="I135" s="2353" t="s">
        <v>15773</v>
      </c>
      <c r="J135" s="3497" t="s">
        <v>31</v>
      </c>
      <c r="K135" s="2904" t="s">
        <v>3524</v>
      </c>
      <c r="L135" s="1807">
        <v>0.38541666666666669</v>
      </c>
      <c r="M135" s="2865">
        <v>0.45</v>
      </c>
      <c r="N135" s="2509" t="s">
        <v>33</v>
      </c>
      <c r="O135" s="2865">
        <v>0.37847222222222221</v>
      </c>
      <c r="P135" s="2714" t="s">
        <v>15562</v>
      </c>
      <c r="Q135" s="2714" t="s">
        <v>34</v>
      </c>
      <c r="R135" s="1801" t="s">
        <v>35</v>
      </c>
      <c r="S135" s="1801" t="s">
        <v>35</v>
      </c>
      <c r="T135" s="1801" t="s">
        <v>36</v>
      </c>
      <c r="U135" s="2509" t="s">
        <v>169</v>
      </c>
      <c r="V135" s="2863">
        <f t="shared" si="2"/>
        <v>6.9444444444444753E-3</v>
      </c>
      <c r="W135" s="2509">
        <v>8535073976</v>
      </c>
      <c r="X135" s="1801"/>
    </row>
    <row r="136" spans="1:24" s="1810" customFormat="1" ht="30.75">
      <c r="A136" s="2792">
        <v>133</v>
      </c>
      <c r="B136" s="1801"/>
      <c r="C136" s="2106">
        <v>236694</v>
      </c>
      <c r="D136" s="1801" t="s">
        <v>15764</v>
      </c>
      <c r="E136" s="2106" t="s">
        <v>15774</v>
      </c>
      <c r="F136" s="2106" t="s">
        <v>228</v>
      </c>
      <c r="G136" s="2106" t="s">
        <v>519</v>
      </c>
      <c r="H136" s="2106" t="s">
        <v>520</v>
      </c>
      <c r="I136" s="2353" t="s">
        <v>15775</v>
      </c>
      <c r="J136" s="3497" t="s">
        <v>31</v>
      </c>
      <c r="K136" s="2904" t="s">
        <v>5639</v>
      </c>
      <c r="L136" s="2865">
        <v>0.46527777777777779</v>
      </c>
      <c r="M136" s="2865">
        <v>0.57986111111111116</v>
      </c>
      <c r="N136" s="2509" t="s">
        <v>33</v>
      </c>
      <c r="O136" s="2865">
        <v>0.5</v>
      </c>
      <c r="P136" s="2714" t="s">
        <v>15562</v>
      </c>
      <c r="Q136" s="2714" t="s">
        <v>34</v>
      </c>
      <c r="R136" s="1801" t="s">
        <v>35</v>
      </c>
      <c r="S136" s="1801" t="s">
        <v>35</v>
      </c>
      <c r="T136" s="1801" t="s">
        <v>36</v>
      </c>
      <c r="U136" s="2509" t="s">
        <v>169</v>
      </c>
      <c r="V136" s="2864" t="s">
        <v>7307</v>
      </c>
      <c r="W136" s="2509">
        <v>9911427844</v>
      </c>
      <c r="X136" s="1801"/>
    </row>
    <row r="137" spans="1:24" s="1810" customFormat="1">
      <c r="A137" s="2792">
        <v>134</v>
      </c>
      <c r="B137" s="1801"/>
      <c r="C137" s="2106">
        <v>240075</v>
      </c>
      <c r="D137" s="1801" t="s">
        <v>15764</v>
      </c>
      <c r="E137" s="2106" t="s">
        <v>15776</v>
      </c>
      <c r="F137" s="2106" t="s">
        <v>4131</v>
      </c>
      <c r="G137" s="2106" t="s">
        <v>14280</v>
      </c>
      <c r="H137" s="2106" t="s">
        <v>92</v>
      </c>
      <c r="I137" s="2353" t="s">
        <v>394</v>
      </c>
      <c r="J137" s="3497" t="s">
        <v>31</v>
      </c>
      <c r="K137" s="1802" t="s">
        <v>3524</v>
      </c>
      <c r="L137" s="1807">
        <v>0.3576388888888889</v>
      </c>
      <c r="M137" s="1807">
        <v>0.43055555555555558</v>
      </c>
      <c r="N137" s="2509" t="s">
        <v>33</v>
      </c>
      <c r="O137" s="1807">
        <v>0.34027777777777779</v>
      </c>
      <c r="P137" s="2714" t="s">
        <v>15562</v>
      </c>
      <c r="Q137" s="2714" t="s">
        <v>34</v>
      </c>
      <c r="R137" s="1801" t="s">
        <v>35</v>
      </c>
      <c r="S137" s="1801" t="s">
        <v>35</v>
      </c>
      <c r="T137" s="1801" t="s">
        <v>36</v>
      </c>
      <c r="U137" s="1801" t="s">
        <v>72</v>
      </c>
      <c r="V137" s="2863">
        <f t="shared" ref="V136:V199" si="3">L137-O137</f>
        <v>1.7361111111111105E-2</v>
      </c>
      <c r="W137" s="1801"/>
      <c r="X137" s="1801"/>
    </row>
    <row r="138" spans="1:24" s="1810" customFormat="1">
      <c r="A138" s="2792">
        <v>135</v>
      </c>
      <c r="B138" s="1801"/>
      <c r="C138" s="2106">
        <v>230354</v>
      </c>
      <c r="D138" s="1801" t="s">
        <v>15764</v>
      </c>
      <c r="E138" s="2106" t="s">
        <v>15777</v>
      </c>
      <c r="F138" s="2106" t="s">
        <v>1118</v>
      </c>
      <c r="G138" s="2106" t="s">
        <v>14280</v>
      </c>
      <c r="H138" s="2106" t="s">
        <v>92</v>
      </c>
      <c r="I138" s="2353" t="s">
        <v>15778</v>
      </c>
      <c r="J138" s="3497" t="s">
        <v>31</v>
      </c>
      <c r="K138" s="1802" t="s">
        <v>651</v>
      </c>
      <c r="L138" s="1807">
        <v>0.44791666666666669</v>
      </c>
      <c r="M138" s="1807">
        <v>0.625</v>
      </c>
      <c r="N138" s="2509" t="s">
        <v>33</v>
      </c>
      <c r="O138" s="1807">
        <v>0.4375</v>
      </c>
      <c r="P138" s="2714" t="s">
        <v>15562</v>
      </c>
      <c r="Q138" s="2714" t="s">
        <v>34</v>
      </c>
      <c r="R138" s="1801" t="s">
        <v>35</v>
      </c>
      <c r="S138" s="1801" t="s">
        <v>35</v>
      </c>
      <c r="T138" s="1801" t="s">
        <v>36</v>
      </c>
      <c r="U138" s="1801" t="s">
        <v>72</v>
      </c>
      <c r="V138" s="2863">
        <f t="shared" si="3"/>
        <v>1.0416666666666685E-2</v>
      </c>
      <c r="W138" s="1801"/>
      <c r="X138" s="1801"/>
    </row>
    <row r="139" spans="1:24" s="1810" customFormat="1">
      <c r="A139" s="2792">
        <v>136</v>
      </c>
      <c r="B139" s="1801"/>
      <c r="C139" s="2106">
        <v>228868</v>
      </c>
      <c r="D139" s="1801" t="s">
        <v>15764</v>
      </c>
      <c r="E139" s="2106" t="s">
        <v>15779</v>
      </c>
      <c r="F139" s="2106" t="s">
        <v>1751</v>
      </c>
      <c r="G139" s="2106" t="s">
        <v>286</v>
      </c>
      <c r="H139" s="2106" t="s">
        <v>215</v>
      </c>
      <c r="I139" s="2353" t="s">
        <v>15780</v>
      </c>
      <c r="J139" s="3497" t="s">
        <v>31</v>
      </c>
      <c r="K139" s="1802" t="s">
        <v>5020</v>
      </c>
      <c r="L139" s="2865">
        <v>0.37013888888888891</v>
      </c>
      <c r="M139" s="2865">
        <v>0.40277777777777779</v>
      </c>
      <c r="N139" s="1801" t="s">
        <v>219</v>
      </c>
      <c r="O139" s="2865">
        <v>0.36458333333333331</v>
      </c>
      <c r="P139" s="2714" t="s">
        <v>15562</v>
      </c>
      <c r="Q139" s="2714" t="s">
        <v>34</v>
      </c>
      <c r="R139" s="1801" t="s">
        <v>36</v>
      </c>
      <c r="S139" s="2509" t="s">
        <v>35</v>
      </c>
      <c r="T139" s="2509" t="s">
        <v>36</v>
      </c>
      <c r="U139" s="2509" t="s">
        <v>219</v>
      </c>
      <c r="V139" s="2863">
        <f t="shared" si="3"/>
        <v>5.5555555555555913E-3</v>
      </c>
      <c r="W139" s="2509">
        <v>9718327978</v>
      </c>
      <c r="X139" s="1801"/>
    </row>
    <row r="140" spans="1:24" s="1810" customFormat="1">
      <c r="A140" s="2792">
        <v>137</v>
      </c>
      <c r="B140" s="1801"/>
      <c r="C140" s="2106">
        <v>234885</v>
      </c>
      <c r="D140" s="1801" t="s">
        <v>15764</v>
      </c>
      <c r="E140" s="2106" t="s">
        <v>15781</v>
      </c>
      <c r="F140" s="2106" t="s">
        <v>84</v>
      </c>
      <c r="G140" s="2106" t="s">
        <v>286</v>
      </c>
      <c r="H140" s="2106" t="s">
        <v>215</v>
      </c>
      <c r="I140" s="2353" t="s">
        <v>14092</v>
      </c>
      <c r="J140" s="3497" t="s">
        <v>31</v>
      </c>
      <c r="K140" s="2904" t="s">
        <v>6443</v>
      </c>
      <c r="L140" s="1807">
        <v>0.44791666666666669</v>
      </c>
      <c r="M140" s="2865">
        <v>0.46666666666666667</v>
      </c>
      <c r="N140" s="2509" t="s">
        <v>33</v>
      </c>
      <c r="O140" s="2865">
        <v>0.43819444444444444</v>
      </c>
      <c r="P140" s="2714" t="s">
        <v>15562</v>
      </c>
      <c r="Q140" s="2714" t="s">
        <v>34</v>
      </c>
      <c r="R140" s="1801" t="s">
        <v>35</v>
      </c>
      <c r="S140" s="2509" t="s">
        <v>35</v>
      </c>
      <c r="T140" s="2509" t="s">
        <v>36</v>
      </c>
      <c r="U140" s="2509" t="s">
        <v>219</v>
      </c>
      <c r="V140" s="2863">
        <f t="shared" si="3"/>
        <v>9.7222222222222432E-3</v>
      </c>
      <c r="W140" s="2509">
        <v>9999833688</v>
      </c>
      <c r="X140" s="1801"/>
    </row>
    <row r="141" spans="1:24" s="1810" customFormat="1">
      <c r="A141" s="2792">
        <v>138</v>
      </c>
      <c r="B141" s="1801"/>
      <c r="C141" s="2106">
        <v>26726</v>
      </c>
      <c r="D141" s="1801" t="s">
        <v>15764</v>
      </c>
      <c r="E141" s="2106" t="s">
        <v>2080</v>
      </c>
      <c r="F141" s="2106" t="s">
        <v>68</v>
      </c>
      <c r="G141" s="2106" t="s">
        <v>286</v>
      </c>
      <c r="H141" s="2106" t="s">
        <v>215</v>
      </c>
      <c r="I141" s="2353" t="s">
        <v>14841</v>
      </c>
      <c r="J141" s="3497" t="s">
        <v>31</v>
      </c>
      <c r="K141" s="2904" t="s">
        <v>5708</v>
      </c>
      <c r="L141" s="2865">
        <v>0.51249999999999996</v>
      </c>
      <c r="M141" s="2865">
        <v>0.54861111111111116</v>
      </c>
      <c r="N141" s="1801" t="s">
        <v>219</v>
      </c>
      <c r="O141" s="2865">
        <v>0.51041666666666663</v>
      </c>
      <c r="P141" s="2714" t="s">
        <v>15562</v>
      </c>
      <c r="Q141" s="2714" t="s">
        <v>34</v>
      </c>
      <c r="R141" s="1801" t="s">
        <v>36</v>
      </c>
      <c r="S141" s="2509" t="s">
        <v>35</v>
      </c>
      <c r="T141" s="2509" t="s">
        <v>36</v>
      </c>
      <c r="U141" s="2509" t="s">
        <v>219</v>
      </c>
      <c r="V141" s="2863">
        <f t="shared" si="3"/>
        <v>2.0833333333333259E-3</v>
      </c>
      <c r="W141" s="2509">
        <v>9910648693</v>
      </c>
      <c r="X141" s="1801"/>
    </row>
    <row r="142" spans="1:24" s="1810" customFormat="1" ht="30.75">
      <c r="A142" s="2792">
        <v>139</v>
      </c>
      <c r="B142" s="1801"/>
      <c r="C142" s="2106">
        <v>237497</v>
      </c>
      <c r="D142" s="1801" t="s">
        <v>15764</v>
      </c>
      <c r="E142" s="2106" t="s">
        <v>13297</v>
      </c>
      <c r="F142" s="2106" t="s">
        <v>840</v>
      </c>
      <c r="G142" s="2106" t="s">
        <v>286</v>
      </c>
      <c r="H142" s="2106" t="s">
        <v>215</v>
      </c>
      <c r="I142" s="2353" t="s">
        <v>15782</v>
      </c>
      <c r="J142" s="3497" t="s">
        <v>31</v>
      </c>
      <c r="K142" s="2904" t="s">
        <v>306</v>
      </c>
      <c r="L142" s="2865">
        <v>0.60277777777777775</v>
      </c>
      <c r="M142" s="2865">
        <v>0.61805555555555558</v>
      </c>
      <c r="N142" s="1801" t="s">
        <v>219</v>
      </c>
      <c r="O142" s="2865">
        <v>0.60416666666666663</v>
      </c>
      <c r="P142" s="2714" t="s">
        <v>15562</v>
      </c>
      <c r="Q142" s="2714" t="s">
        <v>34</v>
      </c>
      <c r="R142" s="1801" t="s">
        <v>36</v>
      </c>
      <c r="S142" s="2509" t="s">
        <v>35</v>
      </c>
      <c r="T142" s="2509" t="s">
        <v>36</v>
      </c>
      <c r="U142" s="2509" t="s">
        <v>219</v>
      </c>
      <c r="V142" s="2864" t="s">
        <v>4134</v>
      </c>
      <c r="W142" s="2509">
        <v>9599561810</v>
      </c>
      <c r="X142" s="1801"/>
    </row>
    <row r="143" spans="1:24" s="1810" customFormat="1">
      <c r="A143" s="2792">
        <v>140</v>
      </c>
      <c r="B143" s="1801"/>
      <c r="C143" s="2106">
        <v>224465</v>
      </c>
      <c r="D143" s="1801" t="s">
        <v>15764</v>
      </c>
      <c r="E143" s="2106" t="s">
        <v>15783</v>
      </c>
      <c r="F143" s="2106" t="s">
        <v>3743</v>
      </c>
      <c r="G143" s="2106" t="s">
        <v>14280</v>
      </c>
      <c r="H143" s="2106" t="s">
        <v>92</v>
      </c>
      <c r="I143" s="2353" t="s">
        <v>15784</v>
      </c>
      <c r="J143" s="3497" t="s">
        <v>31</v>
      </c>
      <c r="K143" s="2904" t="s">
        <v>43</v>
      </c>
      <c r="L143" s="2865">
        <v>0.66666666666666663</v>
      </c>
      <c r="M143" s="2865">
        <v>0.70833333333333337</v>
      </c>
      <c r="N143" s="2509" t="s">
        <v>33</v>
      </c>
      <c r="O143" s="2865">
        <v>0.65625</v>
      </c>
      <c r="P143" s="2714" t="s">
        <v>15562</v>
      </c>
      <c r="Q143" s="2714" t="s">
        <v>34</v>
      </c>
      <c r="R143" s="2509" t="s">
        <v>1437</v>
      </c>
      <c r="S143" s="2509" t="s">
        <v>1437</v>
      </c>
      <c r="T143" s="2509" t="s">
        <v>2465</v>
      </c>
      <c r="U143" s="2372" t="s">
        <v>72</v>
      </c>
      <c r="V143" s="2863">
        <f t="shared" si="3"/>
        <v>1.041666666666663E-2</v>
      </c>
      <c r="W143" s="2509">
        <v>9278864832</v>
      </c>
      <c r="X143" s="1801"/>
    </row>
    <row r="144" spans="1:24">
      <c r="A144" s="2792">
        <v>141</v>
      </c>
      <c r="B144" s="775"/>
      <c r="C144" s="2650">
        <v>232501</v>
      </c>
      <c r="D144" s="775" t="s">
        <v>15764</v>
      </c>
      <c r="E144" s="2650" t="s">
        <v>6267</v>
      </c>
      <c r="F144" s="2650" t="s">
        <v>653</v>
      </c>
      <c r="G144" s="2650" t="s">
        <v>15785</v>
      </c>
      <c r="H144" s="2650" t="s">
        <v>15786</v>
      </c>
      <c r="I144" s="2649" t="s">
        <v>15787</v>
      </c>
      <c r="J144" s="935" t="s">
        <v>188</v>
      </c>
      <c r="K144" s="775"/>
      <c r="L144" s="1498">
        <v>0.46180555555555558</v>
      </c>
      <c r="M144" s="1498">
        <v>0.52083333333333337</v>
      </c>
      <c r="N144" s="2891" t="s">
        <v>367</v>
      </c>
      <c r="O144" s="775"/>
      <c r="P144" s="2991"/>
      <c r="Q144" s="2991"/>
      <c r="R144" s="775"/>
      <c r="S144" s="775"/>
      <c r="T144" s="775"/>
      <c r="U144" s="775"/>
      <c r="V144" s="2863"/>
      <c r="W144" s="775"/>
      <c r="X144" s="775"/>
    </row>
    <row r="145" spans="1:25">
      <c r="A145" s="2792">
        <v>142</v>
      </c>
      <c r="B145" s="775"/>
      <c r="C145" s="2650">
        <v>53164</v>
      </c>
      <c r="D145" s="775" t="s">
        <v>15764</v>
      </c>
      <c r="E145" s="2650" t="s">
        <v>15788</v>
      </c>
      <c r="F145" s="2650" t="s">
        <v>108</v>
      </c>
      <c r="G145" s="2650" t="s">
        <v>15785</v>
      </c>
      <c r="H145" s="2650" t="s">
        <v>15786</v>
      </c>
      <c r="I145" s="2649" t="s">
        <v>15789</v>
      </c>
      <c r="J145" s="935" t="s">
        <v>94</v>
      </c>
      <c r="K145" s="775"/>
      <c r="L145" s="1498">
        <v>0.54513888888888884</v>
      </c>
      <c r="M145" s="1498">
        <v>0.63194444444444442</v>
      </c>
      <c r="N145" s="2891" t="s">
        <v>367</v>
      </c>
      <c r="O145" s="775"/>
      <c r="P145" s="2991"/>
      <c r="Q145" s="2991"/>
      <c r="R145" s="775"/>
      <c r="S145" s="775"/>
      <c r="T145" s="775"/>
      <c r="U145" s="775"/>
      <c r="V145" s="2863"/>
      <c r="W145" s="775"/>
      <c r="X145" s="775"/>
    </row>
    <row r="146" spans="1:25" s="439" customFormat="1" ht="30.75">
      <c r="A146" s="2792">
        <v>143</v>
      </c>
      <c r="B146" s="463"/>
      <c r="C146" s="1297">
        <v>204091</v>
      </c>
      <c r="D146" s="463" t="s">
        <v>15764</v>
      </c>
      <c r="E146" s="1297" t="s">
        <v>15790</v>
      </c>
      <c r="F146" s="1297" t="s">
        <v>381</v>
      </c>
      <c r="G146" s="1297" t="s">
        <v>11467</v>
      </c>
      <c r="H146" s="1297" t="s">
        <v>41</v>
      </c>
      <c r="I146" s="2656" t="s">
        <v>15791</v>
      </c>
      <c r="J146" s="3498" t="s">
        <v>31</v>
      </c>
      <c r="K146" s="2919" t="s">
        <v>7910</v>
      </c>
      <c r="L146" s="2917">
        <v>0.3888888888888889</v>
      </c>
      <c r="M146" s="2920">
        <v>0.43055555555555558</v>
      </c>
      <c r="N146" s="2918" t="s">
        <v>15792</v>
      </c>
      <c r="O146" s="2920">
        <v>0.375</v>
      </c>
      <c r="P146" s="2973"/>
      <c r="Q146" s="2973"/>
      <c r="R146" s="463" t="s">
        <v>36</v>
      </c>
      <c r="S146" s="2916" t="s">
        <v>35</v>
      </c>
      <c r="T146" s="2916" t="s">
        <v>36</v>
      </c>
      <c r="U146" s="2918" t="s">
        <v>15792</v>
      </c>
      <c r="V146" s="2864">
        <f t="shared" si="3"/>
        <v>1.3888888888888895E-2</v>
      </c>
      <c r="W146" s="2918">
        <v>9811942202</v>
      </c>
      <c r="X146" s="463"/>
    </row>
    <row r="147" spans="1:25" s="1810" customFormat="1" ht="30.75">
      <c r="A147" s="2792">
        <v>144</v>
      </c>
      <c r="B147" s="1801"/>
      <c r="C147" s="2106">
        <v>240224</v>
      </c>
      <c r="D147" s="1801" t="s">
        <v>15764</v>
      </c>
      <c r="E147" s="2106" t="s">
        <v>8525</v>
      </c>
      <c r="F147" s="2106" t="s">
        <v>363</v>
      </c>
      <c r="G147" s="2106" t="s">
        <v>11001</v>
      </c>
      <c r="H147" s="2106" t="s">
        <v>29</v>
      </c>
      <c r="I147" s="2353" t="s">
        <v>15793</v>
      </c>
      <c r="J147" s="1816" t="s">
        <v>188</v>
      </c>
      <c r="K147" s="2898" t="s">
        <v>7274</v>
      </c>
      <c r="L147" s="2865">
        <v>0.47916666666666669</v>
      </c>
      <c r="M147" s="2848">
        <v>0.53819444444444442</v>
      </c>
      <c r="N147" s="2509" t="s">
        <v>33</v>
      </c>
      <c r="O147" s="2848">
        <v>0.47569444444444442</v>
      </c>
      <c r="P147" s="2714" t="s">
        <v>15562</v>
      </c>
      <c r="Q147" s="2714" t="s">
        <v>34</v>
      </c>
      <c r="R147" s="2510" t="s">
        <v>36</v>
      </c>
      <c r="S147" s="2510" t="s">
        <v>35</v>
      </c>
      <c r="T147" s="2510" t="s">
        <v>36</v>
      </c>
      <c r="U147" s="2509" t="s">
        <v>33</v>
      </c>
      <c r="V147" s="2863">
        <f t="shared" si="3"/>
        <v>3.4722222222222654E-3</v>
      </c>
      <c r="W147" s="1801"/>
      <c r="X147" s="1801"/>
    </row>
    <row r="148" spans="1:25" s="2223" customFormat="1">
      <c r="A148" s="2792">
        <v>145</v>
      </c>
      <c r="B148" s="1801"/>
      <c r="C148" s="2106">
        <v>236816</v>
      </c>
      <c r="D148" s="1801" t="s">
        <v>15764</v>
      </c>
      <c r="E148" s="2106" t="s">
        <v>13354</v>
      </c>
      <c r="F148" s="2106" t="s">
        <v>835</v>
      </c>
      <c r="G148" s="2106" t="s">
        <v>9210</v>
      </c>
      <c r="H148" s="2106" t="s">
        <v>389</v>
      </c>
      <c r="I148" s="2353" t="s">
        <v>3334</v>
      </c>
      <c r="J148" s="1816" t="s">
        <v>188</v>
      </c>
      <c r="K148" s="1802" t="s">
        <v>423</v>
      </c>
      <c r="L148" s="1807">
        <v>0.61597222222222225</v>
      </c>
      <c r="M148" s="1807">
        <v>0.71319444444444446</v>
      </c>
      <c r="N148" s="1801" t="s">
        <v>33</v>
      </c>
      <c r="O148" s="1807">
        <v>0.60416666666666663</v>
      </c>
      <c r="P148" s="2714" t="s">
        <v>15562</v>
      </c>
      <c r="Q148" s="2714" t="s">
        <v>34</v>
      </c>
      <c r="R148" s="1801" t="s">
        <v>35</v>
      </c>
      <c r="S148" s="1801" t="s">
        <v>35</v>
      </c>
      <c r="T148" s="1801" t="s">
        <v>36</v>
      </c>
      <c r="U148" s="1801" t="s">
        <v>72</v>
      </c>
      <c r="V148" s="2863">
        <f t="shared" si="3"/>
        <v>1.1805555555555625E-2</v>
      </c>
      <c r="W148" s="1801"/>
      <c r="X148" s="1812"/>
    </row>
    <row r="149" spans="1:25" s="2223" customFormat="1" ht="30.75">
      <c r="A149" s="2792">
        <v>146</v>
      </c>
      <c r="B149" s="1801"/>
      <c r="C149" s="2106">
        <v>205619</v>
      </c>
      <c r="D149" s="1801" t="s">
        <v>15764</v>
      </c>
      <c r="E149" s="2106" t="s">
        <v>15794</v>
      </c>
      <c r="F149" s="2106" t="s">
        <v>804</v>
      </c>
      <c r="G149" s="2353" t="s">
        <v>13048</v>
      </c>
      <c r="H149" s="2353" t="s">
        <v>7292</v>
      </c>
      <c r="I149" s="2353" t="s">
        <v>15795</v>
      </c>
      <c r="J149" s="3497" t="s">
        <v>31</v>
      </c>
      <c r="K149" s="1802" t="s">
        <v>651</v>
      </c>
      <c r="L149" s="1807">
        <v>0.34722222222222221</v>
      </c>
      <c r="M149" s="1807">
        <v>0.80208333333333337</v>
      </c>
      <c r="N149" s="1801" t="s">
        <v>33</v>
      </c>
      <c r="O149" s="1807">
        <v>0.33333333333333331</v>
      </c>
      <c r="P149" s="2714" t="s">
        <v>34</v>
      </c>
      <c r="Q149" s="2714" t="s">
        <v>34</v>
      </c>
      <c r="R149" s="1801" t="s">
        <v>112</v>
      </c>
      <c r="S149" s="1801" t="s">
        <v>35</v>
      </c>
      <c r="T149" s="1801" t="s">
        <v>35</v>
      </c>
      <c r="U149" s="1801" t="s">
        <v>33</v>
      </c>
      <c r="V149" s="2863">
        <f t="shared" si="3"/>
        <v>1.3888888888888895E-2</v>
      </c>
      <c r="W149" s="1801"/>
      <c r="X149" s="1812"/>
    </row>
    <row r="150" spans="1:25" s="2223" customFormat="1">
      <c r="A150" s="2792">
        <v>147</v>
      </c>
      <c r="B150" s="1801"/>
      <c r="C150" s="2106">
        <v>239771</v>
      </c>
      <c r="D150" s="1801" t="s">
        <v>15764</v>
      </c>
      <c r="E150" s="2106" t="s">
        <v>15796</v>
      </c>
      <c r="F150" s="2106" t="s">
        <v>653</v>
      </c>
      <c r="G150" s="2106" t="s">
        <v>28</v>
      </c>
      <c r="H150" s="2106" t="s">
        <v>29</v>
      </c>
      <c r="I150" s="2353" t="s">
        <v>7049</v>
      </c>
      <c r="J150" s="3497" t="s">
        <v>31</v>
      </c>
      <c r="K150" s="2904" t="s">
        <v>1086</v>
      </c>
      <c r="L150" s="2865">
        <v>0.375</v>
      </c>
      <c r="M150" s="2865">
        <v>0.40625</v>
      </c>
      <c r="N150" s="2509" t="s">
        <v>33</v>
      </c>
      <c r="O150" s="2865">
        <v>0.35416666666666669</v>
      </c>
      <c r="P150" s="2714" t="s">
        <v>34</v>
      </c>
      <c r="Q150" s="2714" t="s">
        <v>34</v>
      </c>
      <c r="R150" s="2510" t="s">
        <v>36</v>
      </c>
      <c r="S150" s="2510" t="s">
        <v>35</v>
      </c>
      <c r="T150" s="2510" t="s">
        <v>36</v>
      </c>
      <c r="U150" s="2509" t="s">
        <v>33</v>
      </c>
      <c r="V150" s="2863">
        <f t="shared" si="3"/>
        <v>2.0833333333333315E-2</v>
      </c>
      <c r="W150" s="2509">
        <v>8700306989</v>
      </c>
      <c r="X150" s="1812"/>
    </row>
    <row r="151" spans="1:25" s="2223" customFormat="1">
      <c r="A151" s="2792">
        <v>148</v>
      </c>
      <c r="B151" s="1801"/>
      <c r="C151" s="2106">
        <v>233224</v>
      </c>
      <c r="D151" s="1801" t="s">
        <v>15764</v>
      </c>
      <c r="E151" s="2106" t="s">
        <v>9876</v>
      </c>
      <c r="F151" s="2106" t="s">
        <v>126</v>
      </c>
      <c r="G151" s="2106" t="s">
        <v>109</v>
      </c>
      <c r="H151" s="2106" t="s">
        <v>29</v>
      </c>
      <c r="I151" s="2353" t="s">
        <v>110</v>
      </c>
      <c r="J151" s="3497" t="s">
        <v>31</v>
      </c>
      <c r="K151" s="1802" t="s">
        <v>3524</v>
      </c>
      <c r="L151" s="1807">
        <v>0.44097222222222221</v>
      </c>
      <c r="M151" s="1807">
        <v>0.5</v>
      </c>
      <c r="N151" s="2509" t="s">
        <v>33</v>
      </c>
      <c r="O151" s="1807">
        <v>0.4236111111111111</v>
      </c>
      <c r="P151" s="2714" t="s">
        <v>34</v>
      </c>
      <c r="Q151" s="2714" t="s">
        <v>34</v>
      </c>
      <c r="R151" s="1801" t="s">
        <v>112</v>
      </c>
      <c r="S151" s="1801" t="s">
        <v>35</v>
      </c>
      <c r="T151" s="1801" t="s">
        <v>36</v>
      </c>
      <c r="U151" s="1801" t="s">
        <v>33</v>
      </c>
      <c r="V151" s="2863">
        <f t="shared" si="3"/>
        <v>1.7361111111111105E-2</v>
      </c>
      <c r="W151" s="2509">
        <v>9311577832</v>
      </c>
      <c r="X151" s="1812"/>
    </row>
    <row r="152" spans="1:25" s="2223" customFormat="1">
      <c r="A152" s="2792">
        <v>149</v>
      </c>
      <c r="B152" s="1890"/>
      <c r="C152" s="2355">
        <v>169317</v>
      </c>
      <c r="D152" s="1890" t="s">
        <v>15764</v>
      </c>
      <c r="E152" s="2355" t="s">
        <v>15797</v>
      </c>
      <c r="F152" s="2355" t="s">
        <v>703</v>
      </c>
      <c r="G152" s="2355" t="s">
        <v>28</v>
      </c>
      <c r="H152" s="2355" t="s">
        <v>29</v>
      </c>
      <c r="I152" s="2548" t="s">
        <v>14261</v>
      </c>
      <c r="J152" s="3499" t="s">
        <v>31</v>
      </c>
      <c r="K152" s="2904" t="s">
        <v>3666</v>
      </c>
      <c r="L152" s="2865">
        <v>0.5541666666666667</v>
      </c>
      <c r="M152" s="2865">
        <v>0.61458333333333337</v>
      </c>
      <c r="N152" s="2509" t="s">
        <v>33</v>
      </c>
      <c r="O152" s="2865">
        <v>0.54861111111111116</v>
      </c>
      <c r="P152" s="2714" t="s">
        <v>34</v>
      </c>
      <c r="Q152" s="2714" t="s">
        <v>34</v>
      </c>
      <c r="R152" s="2510" t="s">
        <v>36</v>
      </c>
      <c r="S152" s="2510" t="s">
        <v>35</v>
      </c>
      <c r="T152" s="2510" t="s">
        <v>36</v>
      </c>
      <c r="U152" s="2509" t="s">
        <v>33</v>
      </c>
      <c r="V152" s="2863">
        <f t="shared" si="3"/>
        <v>5.5555555555555358E-3</v>
      </c>
      <c r="W152" s="2509">
        <v>9910640832</v>
      </c>
      <c r="X152" s="1812"/>
    </row>
    <row r="153" spans="1:25" s="439" customFormat="1">
      <c r="A153" s="2792">
        <v>150</v>
      </c>
      <c r="B153" s="463"/>
      <c r="C153" s="1297">
        <v>228540</v>
      </c>
      <c r="D153" s="1286" t="s">
        <v>15798</v>
      </c>
      <c r="E153" s="1297" t="s">
        <v>14918</v>
      </c>
      <c r="F153" s="1297" t="s">
        <v>1577</v>
      </c>
      <c r="G153" s="1297" t="s">
        <v>773</v>
      </c>
      <c r="H153" s="1297" t="s">
        <v>3346</v>
      </c>
      <c r="I153" s="2656" t="s">
        <v>12157</v>
      </c>
      <c r="J153" s="971" t="s">
        <v>188</v>
      </c>
      <c r="K153" s="2922" t="s">
        <v>303</v>
      </c>
      <c r="L153" s="2920">
        <v>0.4375</v>
      </c>
      <c r="M153" s="2920">
        <v>0.66666666666666663</v>
      </c>
      <c r="N153" s="2918" t="s">
        <v>6471</v>
      </c>
      <c r="O153" s="2920">
        <v>0.43472222222222223</v>
      </c>
      <c r="P153" s="2973"/>
      <c r="Q153" s="2973"/>
      <c r="R153" s="463" t="s">
        <v>112</v>
      </c>
      <c r="S153" s="463" t="s">
        <v>35</v>
      </c>
      <c r="T153" s="463" t="s">
        <v>36</v>
      </c>
      <c r="U153" s="2918" t="s">
        <v>6471</v>
      </c>
      <c r="V153" s="2864">
        <f t="shared" si="3"/>
        <v>2.7777777777777679E-3</v>
      </c>
      <c r="W153" s="463"/>
      <c r="X153" s="463"/>
      <c r="Y153" s="471"/>
    </row>
    <row r="154" spans="1:25" s="1810" customFormat="1">
      <c r="A154" s="2792">
        <v>151</v>
      </c>
      <c r="B154" s="1801"/>
      <c r="C154" s="2106">
        <v>239504</v>
      </c>
      <c r="D154" s="1801" t="s">
        <v>15798</v>
      </c>
      <c r="E154" s="2106" t="s">
        <v>15799</v>
      </c>
      <c r="F154" s="2106" t="s">
        <v>15800</v>
      </c>
      <c r="G154" s="2106" t="s">
        <v>10747</v>
      </c>
      <c r="H154" s="2106" t="s">
        <v>3369</v>
      </c>
      <c r="I154" s="2353" t="s">
        <v>10801</v>
      </c>
      <c r="J154" s="3497" t="s">
        <v>31</v>
      </c>
      <c r="K154" s="2843" t="s">
        <v>15801</v>
      </c>
      <c r="L154" s="2848">
        <v>0.39374999999999999</v>
      </c>
      <c r="M154" s="2848">
        <v>0.43541666666666667</v>
      </c>
      <c r="N154" s="2509" t="s">
        <v>15802</v>
      </c>
      <c r="O154" s="2848">
        <v>0.38194444444444442</v>
      </c>
      <c r="P154" s="2714" t="s">
        <v>34</v>
      </c>
      <c r="Q154" s="2714" t="s">
        <v>34</v>
      </c>
      <c r="R154" s="1801" t="s">
        <v>35</v>
      </c>
      <c r="S154" s="1801" t="s">
        <v>35</v>
      </c>
      <c r="T154" s="1801" t="s">
        <v>36</v>
      </c>
      <c r="U154" s="1801" t="s">
        <v>72</v>
      </c>
      <c r="V154" s="2863">
        <f t="shared" si="3"/>
        <v>1.1805555555555569E-2</v>
      </c>
      <c r="W154" s="2816">
        <v>9111198646</v>
      </c>
      <c r="X154" s="1801"/>
      <c r="Y154" s="2001"/>
    </row>
    <row r="155" spans="1:25" s="1810" customFormat="1">
      <c r="A155" s="2792">
        <v>152</v>
      </c>
      <c r="B155" s="1801"/>
      <c r="C155" s="2106">
        <v>236231</v>
      </c>
      <c r="D155" s="1801" t="s">
        <v>15798</v>
      </c>
      <c r="E155" s="2106" t="s">
        <v>15803</v>
      </c>
      <c r="F155" s="2106" t="s">
        <v>15804</v>
      </c>
      <c r="G155" s="2106" t="s">
        <v>10747</v>
      </c>
      <c r="H155" s="2106" t="s">
        <v>3369</v>
      </c>
      <c r="I155" s="2353" t="s">
        <v>7815</v>
      </c>
      <c r="J155" s="3497" t="s">
        <v>31</v>
      </c>
      <c r="K155" s="2898" t="s">
        <v>7907</v>
      </c>
      <c r="L155" s="2848">
        <v>0.54166666666666663</v>
      </c>
      <c r="M155" s="2848">
        <v>0.64930555555555558</v>
      </c>
      <c r="N155" s="2509" t="s">
        <v>15802</v>
      </c>
      <c r="O155" s="2848">
        <v>0.53472222222222221</v>
      </c>
      <c r="P155" s="2714" t="s">
        <v>34</v>
      </c>
      <c r="Q155" s="2714" t="s">
        <v>34</v>
      </c>
      <c r="R155" s="1801" t="s">
        <v>112</v>
      </c>
      <c r="S155" s="1801" t="s">
        <v>35</v>
      </c>
      <c r="T155" s="1801" t="s">
        <v>36</v>
      </c>
      <c r="U155" s="1801" t="s">
        <v>72</v>
      </c>
      <c r="V155" s="2863">
        <f t="shared" si="3"/>
        <v>6.9444444444444198E-3</v>
      </c>
      <c r="W155" s="2816">
        <v>9608744912</v>
      </c>
      <c r="X155" s="1801"/>
      <c r="Y155" s="2001"/>
    </row>
    <row r="156" spans="1:25" s="1810" customFormat="1">
      <c r="A156" s="2792">
        <v>153</v>
      </c>
      <c r="B156" s="1801"/>
      <c r="C156" s="2106">
        <v>238571</v>
      </c>
      <c r="D156" s="1801" t="s">
        <v>15798</v>
      </c>
      <c r="E156" s="2106" t="s">
        <v>15805</v>
      </c>
      <c r="F156" s="2106" t="s">
        <v>178</v>
      </c>
      <c r="G156" s="2106" t="s">
        <v>98</v>
      </c>
      <c r="H156" s="2106" t="s">
        <v>3346</v>
      </c>
      <c r="I156" s="2353" t="s">
        <v>15806</v>
      </c>
      <c r="J156" s="3497" t="s">
        <v>31</v>
      </c>
      <c r="K156" s="1802" t="s">
        <v>142</v>
      </c>
      <c r="L156" s="1807">
        <v>0.44861111111111113</v>
      </c>
      <c r="M156" s="1807">
        <v>0.56944444444444442</v>
      </c>
      <c r="N156" s="2509" t="s">
        <v>33</v>
      </c>
      <c r="O156" s="1807">
        <v>0.4375</v>
      </c>
      <c r="P156" s="2714" t="s">
        <v>34</v>
      </c>
      <c r="Q156" s="2714" t="s">
        <v>34</v>
      </c>
      <c r="R156" s="1801" t="s">
        <v>35</v>
      </c>
      <c r="S156" s="1801" t="s">
        <v>35</v>
      </c>
      <c r="T156" s="1801" t="s">
        <v>36</v>
      </c>
      <c r="U156" s="1801" t="s">
        <v>72</v>
      </c>
      <c r="V156" s="2863">
        <f t="shared" si="3"/>
        <v>1.1111111111111127E-2</v>
      </c>
      <c r="W156" s="1801"/>
      <c r="X156" s="1801"/>
      <c r="Y156" s="2001"/>
    </row>
    <row r="157" spans="1:25" s="1810" customFormat="1">
      <c r="A157" s="2792">
        <v>154</v>
      </c>
      <c r="B157" s="1801"/>
      <c r="C157" s="2106">
        <v>29732</v>
      </c>
      <c r="D157" s="1801" t="s">
        <v>15798</v>
      </c>
      <c r="E157" s="2106" t="s">
        <v>15807</v>
      </c>
      <c r="F157" s="2106" t="s">
        <v>68</v>
      </c>
      <c r="G157" s="2106" t="s">
        <v>214</v>
      </c>
      <c r="H157" s="2106" t="s">
        <v>215</v>
      </c>
      <c r="I157" s="2106" t="s">
        <v>14508</v>
      </c>
      <c r="J157" s="3497" t="s">
        <v>31</v>
      </c>
      <c r="K157" s="2898" t="s">
        <v>5800</v>
      </c>
      <c r="L157" s="2865">
        <v>0.52430555555555558</v>
      </c>
      <c r="M157" s="2848">
        <v>0.57291666666666663</v>
      </c>
      <c r="N157" s="2509" t="s">
        <v>219</v>
      </c>
      <c r="O157" s="2848">
        <v>0.5625</v>
      </c>
      <c r="P157" s="2714" t="s">
        <v>34</v>
      </c>
      <c r="Q157" s="2714" t="s">
        <v>34</v>
      </c>
      <c r="R157" s="1801" t="s">
        <v>112</v>
      </c>
      <c r="S157" s="1801" t="s">
        <v>35</v>
      </c>
      <c r="T157" s="1801" t="s">
        <v>36</v>
      </c>
      <c r="U157" s="2509" t="s">
        <v>219</v>
      </c>
      <c r="V157" s="2864" t="s">
        <v>3862</v>
      </c>
      <c r="W157" s="2816">
        <v>9415770968</v>
      </c>
      <c r="X157" s="1801"/>
      <c r="Y157" s="2001"/>
    </row>
    <row r="158" spans="1:25" s="1810" customFormat="1">
      <c r="A158" s="2792">
        <v>155</v>
      </c>
      <c r="B158" s="1801"/>
      <c r="C158" s="2106">
        <v>220990</v>
      </c>
      <c r="D158" s="1801" t="s">
        <v>15798</v>
      </c>
      <c r="E158" s="2106" t="s">
        <v>15808</v>
      </c>
      <c r="F158" s="2106" t="s">
        <v>74</v>
      </c>
      <c r="G158" s="2106" t="s">
        <v>214</v>
      </c>
      <c r="H158" s="2106" t="s">
        <v>215</v>
      </c>
      <c r="I158" s="2353" t="s">
        <v>15412</v>
      </c>
      <c r="J158" s="3497" t="s">
        <v>31</v>
      </c>
      <c r="K158" s="2898" t="s">
        <v>15809</v>
      </c>
      <c r="L158" s="2865">
        <v>0.64722222222222225</v>
      </c>
      <c r="M158" s="2848">
        <v>0.67013888888888884</v>
      </c>
      <c r="N158" s="2509" t="s">
        <v>219</v>
      </c>
      <c r="O158" s="2848">
        <v>0.63888888888888884</v>
      </c>
      <c r="P158" s="2714" t="s">
        <v>34</v>
      </c>
      <c r="Q158" s="2714" t="s">
        <v>34</v>
      </c>
      <c r="R158" s="1801" t="s">
        <v>112</v>
      </c>
      <c r="S158" s="1801" t="s">
        <v>35</v>
      </c>
      <c r="T158" s="1801" t="s">
        <v>36</v>
      </c>
      <c r="U158" s="2509" t="s">
        <v>219</v>
      </c>
      <c r="V158" s="2863">
        <f t="shared" si="3"/>
        <v>8.3333333333334147E-3</v>
      </c>
      <c r="W158" s="2816">
        <v>9810045984</v>
      </c>
      <c r="X158" s="1801"/>
      <c r="Y158" s="2001"/>
    </row>
    <row r="159" spans="1:25" s="439" customFormat="1" ht="30.75">
      <c r="A159" s="2792">
        <v>156</v>
      </c>
      <c r="B159" s="463"/>
      <c r="C159" s="1297">
        <v>239461</v>
      </c>
      <c r="D159" s="463" t="s">
        <v>15798</v>
      </c>
      <c r="E159" s="1297" t="s">
        <v>15810</v>
      </c>
      <c r="F159" s="1297" t="s">
        <v>1638</v>
      </c>
      <c r="G159" s="1297" t="s">
        <v>495</v>
      </c>
      <c r="H159" s="1297" t="s">
        <v>15811</v>
      </c>
      <c r="I159" s="2656" t="s">
        <v>15812</v>
      </c>
      <c r="J159" s="3498" t="s">
        <v>31</v>
      </c>
      <c r="K159" s="2919" t="s">
        <v>5086</v>
      </c>
      <c r="L159" s="2920">
        <v>0.4236111111111111</v>
      </c>
      <c r="M159" s="2920">
        <v>0.99722222222222223</v>
      </c>
      <c r="N159" s="2918" t="s">
        <v>6396</v>
      </c>
      <c r="O159" s="2920">
        <v>0.40625</v>
      </c>
      <c r="P159" s="2973"/>
      <c r="Q159" s="2973" t="s">
        <v>171</v>
      </c>
      <c r="R159" s="463" t="s">
        <v>112</v>
      </c>
      <c r="S159" s="463" t="s">
        <v>35</v>
      </c>
      <c r="T159" s="463" t="s">
        <v>36</v>
      </c>
      <c r="U159" s="2921" t="s">
        <v>6396</v>
      </c>
      <c r="V159" s="2864">
        <f t="shared" si="3"/>
        <v>1.7361111111111105E-2</v>
      </c>
      <c r="W159" s="3025">
        <v>9821003979</v>
      </c>
      <c r="X159" s="463"/>
      <c r="Y159" s="471"/>
    </row>
    <row r="160" spans="1:25" s="1810" customFormat="1">
      <c r="A160" s="2792">
        <v>157</v>
      </c>
      <c r="B160" s="1801"/>
      <c r="C160" s="2106">
        <v>239675</v>
      </c>
      <c r="D160" s="1801" t="s">
        <v>15798</v>
      </c>
      <c r="E160" s="2106" t="s">
        <v>15813</v>
      </c>
      <c r="F160" s="2106" t="s">
        <v>145</v>
      </c>
      <c r="G160" s="2106" t="s">
        <v>617</v>
      </c>
      <c r="H160" s="2106" t="s">
        <v>463</v>
      </c>
      <c r="I160" s="2353" t="s">
        <v>13022</v>
      </c>
      <c r="J160" s="3497" t="s">
        <v>31</v>
      </c>
      <c r="K160" s="2898" t="s">
        <v>980</v>
      </c>
      <c r="L160" s="2865">
        <v>0.39097222222222222</v>
      </c>
      <c r="M160" s="2848">
        <v>0.45833333333333331</v>
      </c>
      <c r="N160" s="2509" t="s">
        <v>33</v>
      </c>
      <c r="O160" s="2848">
        <v>0.38194444444444442</v>
      </c>
      <c r="P160" s="2714" t="s">
        <v>34</v>
      </c>
      <c r="Q160" s="2714" t="s">
        <v>34</v>
      </c>
      <c r="R160" s="1801" t="s">
        <v>112</v>
      </c>
      <c r="S160" s="1801" t="s">
        <v>35</v>
      </c>
      <c r="T160" s="1801" t="s">
        <v>36</v>
      </c>
      <c r="U160" s="2509" t="s">
        <v>33</v>
      </c>
      <c r="V160" s="2863">
        <f t="shared" si="3"/>
        <v>9.0277777777778012E-3</v>
      </c>
      <c r="W160" s="2816">
        <v>9911367647</v>
      </c>
      <c r="X160" s="1801"/>
      <c r="Y160" s="2001"/>
    </row>
    <row r="161" spans="1:25" s="1810" customFormat="1">
      <c r="A161" s="2792">
        <v>158</v>
      </c>
      <c r="B161" s="1801"/>
      <c r="C161" s="2106">
        <v>240205</v>
      </c>
      <c r="D161" s="1801" t="s">
        <v>15798</v>
      </c>
      <c r="E161" s="2106" t="s">
        <v>1522</v>
      </c>
      <c r="F161" s="2106" t="s">
        <v>244</v>
      </c>
      <c r="G161" s="2106" t="s">
        <v>617</v>
      </c>
      <c r="H161" s="2106" t="s">
        <v>463</v>
      </c>
      <c r="I161" s="2353" t="s">
        <v>13230</v>
      </c>
      <c r="J161" s="3497" t="s">
        <v>31</v>
      </c>
      <c r="K161" s="2898" t="s">
        <v>56</v>
      </c>
      <c r="L161" s="2865">
        <v>0.52916666666666667</v>
      </c>
      <c r="M161" s="2848">
        <v>0.54166666666666663</v>
      </c>
      <c r="N161" s="2509" t="s">
        <v>33</v>
      </c>
      <c r="O161" s="2848">
        <v>0.52430555555555558</v>
      </c>
      <c r="P161" s="2714" t="s">
        <v>34</v>
      </c>
      <c r="Q161" s="2714" t="s">
        <v>34</v>
      </c>
      <c r="R161" s="1801" t="s">
        <v>112</v>
      </c>
      <c r="S161" s="1801" t="s">
        <v>35</v>
      </c>
      <c r="T161" s="1801" t="s">
        <v>36</v>
      </c>
      <c r="U161" s="2509" t="s">
        <v>33</v>
      </c>
      <c r="V161" s="2863">
        <f t="shared" si="3"/>
        <v>4.8611111111110938E-3</v>
      </c>
      <c r="W161" s="2816">
        <v>9671784472</v>
      </c>
      <c r="X161" s="1801"/>
      <c r="Y161" s="2001"/>
    </row>
    <row r="162" spans="1:25" s="1810" customFormat="1">
      <c r="A162" s="2792">
        <v>159</v>
      </c>
      <c r="B162" s="1801"/>
      <c r="C162" s="2106">
        <v>190305</v>
      </c>
      <c r="D162" s="1801" t="s">
        <v>15798</v>
      </c>
      <c r="E162" s="2106" t="s">
        <v>15814</v>
      </c>
      <c r="F162" s="2106" t="s">
        <v>536</v>
      </c>
      <c r="G162" s="2106" t="s">
        <v>617</v>
      </c>
      <c r="H162" s="2106" t="s">
        <v>463</v>
      </c>
      <c r="I162" s="2353" t="s">
        <v>15815</v>
      </c>
      <c r="J162" s="3497" t="s">
        <v>31</v>
      </c>
      <c r="K162" s="2898" t="s">
        <v>50</v>
      </c>
      <c r="L162" s="2865">
        <v>0.64861111111111114</v>
      </c>
      <c r="M162" s="2848">
        <v>0.72499999999999998</v>
      </c>
      <c r="N162" s="2509" t="s">
        <v>33</v>
      </c>
      <c r="O162" s="2848">
        <v>0.625</v>
      </c>
      <c r="P162" s="2714" t="s">
        <v>34</v>
      </c>
      <c r="Q162" s="2714" t="s">
        <v>34</v>
      </c>
      <c r="R162" s="1801" t="s">
        <v>112</v>
      </c>
      <c r="S162" s="1801" t="s">
        <v>35</v>
      </c>
      <c r="T162" s="1801" t="s">
        <v>36</v>
      </c>
      <c r="U162" s="2509" t="s">
        <v>33</v>
      </c>
      <c r="V162" s="2863">
        <f t="shared" si="3"/>
        <v>2.3611111111111138E-2</v>
      </c>
      <c r="W162" s="1801"/>
      <c r="X162" s="1801"/>
      <c r="Y162" s="2001"/>
    </row>
    <row r="163" spans="1:25" s="1810" customFormat="1">
      <c r="A163" s="2792">
        <v>160</v>
      </c>
      <c r="B163" s="1801"/>
      <c r="C163" s="2106">
        <v>233517</v>
      </c>
      <c r="D163" s="1801" t="s">
        <v>15798</v>
      </c>
      <c r="E163" s="2106" t="s">
        <v>14136</v>
      </c>
      <c r="F163" s="2106" t="s">
        <v>518</v>
      </c>
      <c r="G163" s="2106" t="s">
        <v>617</v>
      </c>
      <c r="H163" s="2106" t="s">
        <v>463</v>
      </c>
      <c r="I163" s="2353" t="s">
        <v>12607</v>
      </c>
      <c r="J163" s="3497" t="s">
        <v>31</v>
      </c>
      <c r="K163" s="1802" t="s">
        <v>168</v>
      </c>
      <c r="L163" s="1807">
        <v>0.75347222222222221</v>
      </c>
      <c r="M163" s="1807">
        <v>0.87152777777777779</v>
      </c>
      <c r="N163" s="2509" t="s">
        <v>33</v>
      </c>
      <c r="O163" s="1807">
        <v>0.74305555555555558</v>
      </c>
      <c r="P163" s="2714" t="s">
        <v>34</v>
      </c>
      <c r="Q163" s="2714" t="s">
        <v>34</v>
      </c>
      <c r="R163" s="1801" t="s">
        <v>112</v>
      </c>
      <c r="S163" s="1801" t="s">
        <v>35</v>
      </c>
      <c r="T163" s="1801" t="s">
        <v>36</v>
      </c>
      <c r="U163" s="2509" t="s">
        <v>33</v>
      </c>
      <c r="V163" s="2863">
        <f t="shared" si="3"/>
        <v>1.041666666666663E-2</v>
      </c>
      <c r="W163" s="1801"/>
      <c r="X163" s="1801"/>
      <c r="Y163" s="2001"/>
    </row>
    <row r="164" spans="1:25" s="1810" customFormat="1">
      <c r="A164" s="2792">
        <v>161</v>
      </c>
      <c r="B164" s="1801"/>
      <c r="C164" s="2106">
        <v>189721</v>
      </c>
      <c r="D164" s="1801" t="s">
        <v>15798</v>
      </c>
      <c r="E164" s="2106" t="s">
        <v>10900</v>
      </c>
      <c r="F164" s="2106" t="s">
        <v>461</v>
      </c>
      <c r="G164" s="2106" t="s">
        <v>47</v>
      </c>
      <c r="H164" s="2106" t="s">
        <v>10393</v>
      </c>
      <c r="I164" s="2353" t="s">
        <v>15816</v>
      </c>
      <c r="J164" s="3497" t="s">
        <v>31</v>
      </c>
      <c r="K164" s="1802" t="s">
        <v>423</v>
      </c>
      <c r="L164" s="1807">
        <v>0.35069444444444442</v>
      </c>
      <c r="M164" s="1807">
        <v>0.4826388888888889</v>
      </c>
      <c r="N164" s="2509" t="s">
        <v>33</v>
      </c>
      <c r="O164" s="1807">
        <v>0.34027777777777779</v>
      </c>
      <c r="P164" s="2714" t="s">
        <v>34</v>
      </c>
      <c r="Q164" s="2714" t="s">
        <v>34</v>
      </c>
      <c r="R164" s="1801" t="s">
        <v>112</v>
      </c>
      <c r="S164" s="1801" t="s">
        <v>35</v>
      </c>
      <c r="T164" s="1801" t="s">
        <v>36</v>
      </c>
      <c r="U164" s="2509" t="s">
        <v>33</v>
      </c>
      <c r="V164" s="2863">
        <f t="shared" si="3"/>
        <v>1.041666666666663E-2</v>
      </c>
      <c r="W164" s="1801"/>
      <c r="X164" s="1801"/>
      <c r="Y164" s="2001"/>
    </row>
    <row r="165" spans="1:25" s="1810" customFormat="1" ht="30.75">
      <c r="A165" s="2792">
        <v>162</v>
      </c>
      <c r="B165" s="1801"/>
      <c r="C165" s="2106">
        <v>222517</v>
      </c>
      <c r="D165" s="1801" t="s">
        <v>15798</v>
      </c>
      <c r="E165" s="2106" t="s">
        <v>13965</v>
      </c>
      <c r="F165" s="2106" t="s">
        <v>840</v>
      </c>
      <c r="G165" s="2106" t="s">
        <v>47</v>
      </c>
      <c r="H165" s="2106" t="s">
        <v>10393</v>
      </c>
      <c r="I165" s="2353" t="s">
        <v>15817</v>
      </c>
      <c r="J165" s="3497" t="s">
        <v>31</v>
      </c>
      <c r="K165" s="2898" t="s">
        <v>621</v>
      </c>
      <c r="L165" s="2865">
        <v>0.52083333333333337</v>
      </c>
      <c r="M165" s="2848">
        <v>0.64583333333333337</v>
      </c>
      <c r="N165" s="2509" t="s">
        <v>33</v>
      </c>
      <c r="O165" s="2848">
        <v>0.52083333333333337</v>
      </c>
      <c r="P165" s="2714" t="s">
        <v>34</v>
      </c>
      <c r="Q165" s="2714" t="s">
        <v>34</v>
      </c>
      <c r="R165" s="1801" t="s">
        <v>112</v>
      </c>
      <c r="S165" s="2510" t="s">
        <v>1437</v>
      </c>
      <c r="T165" s="1801" t="s">
        <v>112</v>
      </c>
      <c r="U165" s="2509" t="s">
        <v>33</v>
      </c>
      <c r="V165" s="2864">
        <f t="shared" si="3"/>
        <v>0</v>
      </c>
      <c r="W165" s="2816">
        <v>9518130121</v>
      </c>
      <c r="X165" s="1801"/>
      <c r="Y165" s="2001"/>
    </row>
    <row r="166" spans="1:25" s="1810" customFormat="1">
      <c r="A166" s="2792">
        <v>163</v>
      </c>
      <c r="B166" s="1801"/>
      <c r="C166" s="2106">
        <v>239195</v>
      </c>
      <c r="D166" s="1801" t="s">
        <v>15798</v>
      </c>
      <c r="E166" s="2106" t="s">
        <v>15818</v>
      </c>
      <c r="F166" s="2106" t="s">
        <v>505</v>
      </c>
      <c r="G166" s="2106" t="s">
        <v>47</v>
      </c>
      <c r="H166" s="2106" t="s">
        <v>10393</v>
      </c>
      <c r="I166" s="2353" t="s">
        <v>15819</v>
      </c>
      <c r="J166" s="3497" t="s">
        <v>31</v>
      </c>
      <c r="K166" s="1802" t="s">
        <v>423</v>
      </c>
      <c r="L166" s="1807">
        <v>0.67500000000000004</v>
      </c>
      <c r="M166" s="1807">
        <v>0.72083333333333333</v>
      </c>
      <c r="N166" s="2509" t="s">
        <v>33</v>
      </c>
      <c r="O166" s="1807">
        <v>0.66666666666666663</v>
      </c>
      <c r="P166" s="2714" t="s">
        <v>34</v>
      </c>
      <c r="Q166" s="2714" t="s">
        <v>34</v>
      </c>
      <c r="R166" s="1801" t="s">
        <v>35</v>
      </c>
      <c r="S166" s="1801" t="s">
        <v>35</v>
      </c>
      <c r="T166" s="1801" t="s">
        <v>36</v>
      </c>
      <c r="U166" s="1801" t="s">
        <v>72</v>
      </c>
      <c r="V166" s="2863">
        <f t="shared" si="3"/>
        <v>8.3333333333334147E-3</v>
      </c>
      <c r="W166" s="1801"/>
      <c r="X166" s="1801"/>
      <c r="Y166" s="2001"/>
    </row>
    <row r="167" spans="1:25" s="1810" customFormat="1" ht="40.5">
      <c r="A167" s="2792">
        <v>164</v>
      </c>
      <c r="B167" s="1801"/>
      <c r="C167" s="2106">
        <v>240766</v>
      </c>
      <c r="D167" s="1801" t="s">
        <v>15798</v>
      </c>
      <c r="E167" s="2106" t="s">
        <v>15820</v>
      </c>
      <c r="F167" s="2106" t="s">
        <v>192</v>
      </c>
      <c r="G167" s="2106" t="s">
        <v>47</v>
      </c>
      <c r="H167" s="2106" t="s">
        <v>10393</v>
      </c>
      <c r="I167" s="2353" t="s">
        <v>15821</v>
      </c>
      <c r="J167" s="3497" t="s">
        <v>31</v>
      </c>
      <c r="K167" s="2898" t="s">
        <v>50</v>
      </c>
      <c r="L167" s="2865">
        <v>0.7416666666666667</v>
      </c>
      <c r="M167" s="2848">
        <v>0.79166666666666663</v>
      </c>
      <c r="N167" s="2509" t="s">
        <v>33</v>
      </c>
      <c r="O167" s="2848">
        <v>0.73611111111111116</v>
      </c>
      <c r="P167" s="2714" t="s">
        <v>34</v>
      </c>
      <c r="Q167" s="2714" t="s">
        <v>34</v>
      </c>
      <c r="R167" s="1801" t="s">
        <v>112</v>
      </c>
      <c r="S167" s="2510" t="s">
        <v>1437</v>
      </c>
      <c r="T167" s="1801" t="s">
        <v>112</v>
      </c>
      <c r="U167" s="2798" t="s">
        <v>15822</v>
      </c>
      <c r="V167" s="2863">
        <f t="shared" si="3"/>
        <v>5.5555555555555358E-3</v>
      </c>
      <c r="W167" s="2816">
        <v>8010822323</v>
      </c>
      <c r="X167" s="1801"/>
      <c r="Y167" s="2001"/>
    </row>
    <row r="168" spans="1:25" s="1810" customFormat="1">
      <c r="A168" s="2792">
        <v>165</v>
      </c>
      <c r="B168" s="1801"/>
      <c r="C168" s="2106">
        <v>240684</v>
      </c>
      <c r="D168" s="1801" t="s">
        <v>15798</v>
      </c>
      <c r="E168" s="2106" t="s">
        <v>1858</v>
      </c>
      <c r="F168" s="2106" t="s">
        <v>2095</v>
      </c>
      <c r="G168" s="2106" t="s">
        <v>28</v>
      </c>
      <c r="H168" s="2106" t="s">
        <v>29</v>
      </c>
      <c r="I168" s="2353" t="s">
        <v>3806</v>
      </c>
      <c r="J168" s="3497" t="s">
        <v>31</v>
      </c>
      <c r="K168" s="1802" t="s">
        <v>366</v>
      </c>
      <c r="L168" s="1807">
        <v>0.33958333333333335</v>
      </c>
      <c r="M168" s="1807">
        <v>0.38541666666666669</v>
      </c>
      <c r="N168" s="2509" t="s">
        <v>33</v>
      </c>
      <c r="O168" s="1807">
        <v>0.33333333333333331</v>
      </c>
      <c r="P168" s="2714" t="s">
        <v>34</v>
      </c>
      <c r="Q168" s="2714" t="s">
        <v>34</v>
      </c>
      <c r="R168" s="1801" t="s">
        <v>35</v>
      </c>
      <c r="S168" s="1801" t="s">
        <v>35</v>
      </c>
      <c r="T168" s="1801" t="s">
        <v>36</v>
      </c>
      <c r="U168" s="1801" t="s">
        <v>72</v>
      </c>
      <c r="V168" s="2863">
        <f t="shared" si="3"/>
        <v>6.2500000000000333E-3</v>
      </c>
      <c r="W168" s="1801"/>
      <c r="X168" s="1801"/>
      <c r="Y168" s="2001"/>
    </row>
    <row r="169" spans="1:25" s="1810" customFormat="1">
      <c r="A169" s="2792">
        <v>166</v>
      </c>
      <c r="B169" s="1801"/>
      <c r="C169" s="2106">
        <v>234553</v>
      </c>
      <c r="D169" s="1801" t="s">
        <v>15798</v>
      </c>
      <c r="E169" s="2106" t="s">
        <v>15823</v>
      </c>
      <c r="F169" s="2106" t="s">
        <v>276</v>
      </c>
      <c r="G169" s="2106" t="s">
        <v>519</v>
      </c>
      <c r="H169" s="2106" t="s">
        <v>520</v>
      </c>
      <c r="I169" s="2353" t="s">
        <v>15824</v>
      </c>
      <c r="J169" s="3497" t="s">
        <v>31</v>
      </c>
      <c r="K169" s="2898" t="s">
        <v>885</v>
      </c>
      <c r="L169" s="2865">
        <v>0.42708333333333331</v>
      </c>
      <c r="M169" s="2848">
        <v>0.49305555555555558</v>
      </c>
      <c r="N169" s="2509" t="s">
        <v>33</v>
      </c>
      <c r="O169" s="2848">
        <v>0.42708333333333331</v>
      </c>
      <c r="P169" s="2714" t="s">
        <v>34</v>
      </c>
      <c r="Q169" s="2714" t="s">
        <v>34</v>
      </c>
      <c r="R169" s="1801" t="s">
        <v>35</v>
      </c>
      <c r="S169" s="1801" t="s">
        <v>35</v>
      </c>
      <c r="T169" s="1801" t="s">
        <v>36</v>
      </c>
      <c r="U169" s="2798" t="s">
        <v>169</v>
      </c>
      <c r="V169" s="2864">
        <f t="shared" si="3"/>
        <v>0</v>
      </c>
      <c r="W169" s="2816">
        <v>9999635538</v>
      </c>
      <c r="X169" s="1801"/>
      <c r="Y169" s="2001"/>
    </row>
    <row r="170" spans="1:25" s="1810" customFormat="1">
      <c r="A170" s="2792">
        <v>167</v>
      </c>
      <c r="B170" s="1801"/>
      <c r="C170" s="2106">
        <v>240257</v>
      </c>
      <c r="D170" s="1801" t="s">
        <v>15798</v>
      </c>
      <c r="E170" s="2106" t="s">
        <v>3697</v>
      </c>
      <c r="F170" s="2106" t="s">
        <v>149</v>
      </c>
      <c r="G170" s="2106" t="s">
        <v>13630</v>
      </c>
      <c r="H170" s="2106" t="s">
        <v>92</v>
      </c>
      <c r="I170" s="2353" t="s">
        <v>394</v>
      </c>
      <c r="J170" s="3497" t="s">
        <v>31</v>
      </c>
      <c r="K170" s="2898" t="s">
        <v>15825</v>
      </c>
      <c r="L170" s="2865">
        <v>0.52569444444444446</v>
      </c>
      <c r="M170" s="2848">
        <v>0.54861111111111116</v>
      </c>
      <c r="N170" s="2509" t="s">
        <v>33</v>
      </c>
      <c r="O170" s="2848">
        <v>0.5</v>
      </c>
      <c r="P170" s="2714" t="s">
        <v>34</v>
      </c>
      <c r="Q170" s="2714" t="s">
        <v>34</v>
      </c>
      <c r="R170" s="1801" t="s">
        <v>112</v>
      </c>
      <c r="S170" s="2510" t="s">
        <v>1437</v>
      </c>
      <c r="T170" s="1801" t="s">
        <v>112</v>
      </c>
      <c r="U170" s="2509" t="s">
        <v>33</v>
      </c>
      <c r="V170" s="2863">
        <f t="shared" si="3"/>
        <v>2.5694444444444464E-2</v>
      </c>
      <c r="W170" s="2816">
        <v>7838034848</v>
      </c>
      <c r="X170" s="1801"/>
      <c r="Y170" s="2001"/>
    </row>
    <row r="171" spans="1:25" s="1810" customFormat="1">
      <c r="A171" s="2792">
        <v>168</v>
      </c>
      <c r="B171" s="1801"/>
      <c r="C171" s="2106">
        <v>238674</v>
      </c>
      <c r="D171" s="1801" t="s">
        <v>15798</v>
      </c>
      <c r="E171" s="2106" t="s">
        <v>15826</v>
      </c>
      <c r="F171" s="2106" t="s">
        <v>443</v>
      </c>
      <c r="G171" s="2106" t="s">
        <v>13630</v>
      </c>
      <c r="H171" s="2106" t="s">
        <v>92</v>
      </c>
      <c r="I171" s="2353" t="s">
        <v>12586</v>
      </c>
      <c r="J171" s="3497" t="s">
        <v>31</v>
      </c>
      <c r="K171" s="2898" t="s">
        <v>469</v>
      </c>
      <c r="L171" s="2865">
        <v>0.57638888888888884</v>
      </c>
      <c r="M171" s="2848">
        <v>0.58680555555555558</v>
      </c>
      <c r="N171" s="2509" t="s">
        <v>33</v>
      </c>
      <c r="O171" s="2848">
        <v>0.57291666666666663</v>
      </c>
      <c r="P171" s="2714" t="s">
        <v>34</v>
      </c>
      <c r="Q171" s="2714" t="s">
        <v>34</v>
      </c>
      <c r="R171" s="1801" t="s">
        <v>35</v>
      </c>
      <c r="S171" s="1801" t="s">
        <v>35</v>
      </c>
      <c r="T171" s="1801" t="s">
        <v>36</v>
      </c>
      <c r="U171" s="1801" t="s">
        <v>72</v>
      </c>
      <c r="V171" s="2863">
        <f t="shared" si="3"/>
        <v>3.4722222222222099E-3</v>
      </c>
      <c r="W171" s="1801"/>
      <c r="X171" s="1801"/>
      <c r="Y171" s="2001"/>
    </row>
    <row r="172" spans="1:25" s="1810" customFormat="1">
      <c r="A172" s="2792">
        <v>169</v>
      </c>
      <c r="B172" s="1801"/>
      <c r="C172" s="2106">
        <v>239471</v>
      </c>
      <c r="D172" s="1801" t="s">
        <v>15798</v>
      </c>
      <c r="E172" s="2106" t="s">
        <v>14794</v>
      </c>
      <c r="F172" s="2106" t="s">
        <v>2090</v>
      </c>
      <c r="G172" s="2106" t="s">
        <v>13630</v>
      </c>
      <c r="H172" s="2106" t="s">
        <v>92</v>
      </c>
      <c r="I172" s="2353" t="s">
        <v>105</v>
      </c>
      <c r="J172" s="3497" t="s">
        <v>31</v>
      </c>
      <c r="K172" s="2898" t="s">
        <v>5665</v>
      </c>
      <c r="L172" s="2865">
        <v>0.6381944444444444</v>
      </c>
      <c r="M172" s="2848">
        <v>0.64583333333333337</v>
      </c>
      <c r="N172" s="2509" t="s">
        <v>33</v>
      </c>
      <c r="O172" s="2848">
        <v>0.63888888888888884</v>
      </c>
      <c r="P172" s="2714" t="s">
        <v>34</v>
      </c>
      <c r="Q172" s="2714" t="s">
        <v>34</v>
      </c>
      <c r="R172" s="1801" t="s">
        <v>112</v>
      </c>
      <c r="S172" s="2510" t="s">
        <v>1437</v>
      </c>
      <c r="T172" s="1801" t="s">
        <v>112</v>
      </c>
      <c r="U172" s="2509" t="s">
        <v>33</v>
      </c>
      <c r="V172" s="2864" t="s">
        <v>3812</v>
      </c>
      <c r="W172" s="2816">
        <v>7860969798</v>
      </c>
      <c r="X172" s="1801"/>
      <c r="Y172" s="2001"/>
    </row>
    <row r="173" spans="1:25" s="1810" customFormat="1">
      <c r="A173" s="2792">
        <v>170</v>
      </c>
      <c r="B173" s="1801"/>
      <c r="C173" s="2106">
        <v>235165</v>
      </c>
      <c r="D173" s="1801" t="s">
        <v>15798</v>
      </c>
      <c r="E173" s="2106" t="s">
        <v>11919</v>
      </c>
      <c r="F173" s="2106" t="s">
        <v>887</v>
      </c>
      <c r="G173" s="2106" t="s">
        <v>13630</v>
      </c>
      <c r="H173" s="2106" t="s">
        <v>92</v>
      </c>
      <c r="I173" s="2353" t="s">
        <v>15827</v>
      </c>
      <c r="J173" s="3497" t="s">
        <v>31</v>
      </c>
      <c r="K173" s="2898" t="s">
        <v>15828</v>
      </c>
      <c r="L173" s="2865">
        <v>0.67708333333333337</v>
      </c>
      <c r="M173" s="2848">
        <v>0.70833333333333337</v>
      </c>
      <c r="N173" s="2509" t="s">
        <v>33</v>
      </c>
      <c r="O173" s="2848">
        <v>0.67361111111111116</v>
      </c>
      <c r="P173" s="2714" t="s">
        <v>34</v>
      </c>
      <c r="Q173" s="2714" t="s">
        <v>34</v>
      </c>
      <c r="R173" s="1801" t="s">
        <v>112</v>
      </c>
      <c r="S173" s="2510" t="s">
        <v>1437</v>
      </c>
      <c r="T173" s="1801" t="s">
        <v>112</v>
      </c>
      <c r="U173" s="2509" t="s">
        <v>33</v>
      </c>
      <c r="V173" s="2863">
        <f t="shared" si="3"/>
        <v>3.4722222222222099E-3</v>
      </c>
      <c r="W173" s="2816">
        <v>8950062765</v>
      </c>
      <c r="X173" s="1801"/>
      <c r="Y173" s="2001"/>
    </row>
    <row r="174" spans="1:25" s="1810" customFormat="1" ht="30.75">
      <c r="A174" s="2792">
        <v>171</v>
      </c>
      <c r="B174" s="1801"/>
      <c r="C174" s="2106">
        <v>240982</v>
      </c>
      <c r="D174" s="1801" t="s">
        <v>15798</v>
      </c>
      <c r="E174" s="2106" t="s">
        <v>15829</v>
      </c>
      <c r="F174" s="2106" t="s">
        <v>627</v>
      </c>
      <c r="G174" s="2106" t="s">
        <v>11607</v>
      </c>
      <c r="H174" s="2353" t="s">
        <v>41</v>
      </c>
      <c r="I174" s="2353" t="s">
        <v>15830</v>
      </c>
      <c r="J174" s="1816" t="s">
        <v>188</v>
      </c>
      <c r="K174" s="2877" t="s">
        <v>860</v>
      </c>
      <c r="L174" s="2847">
        <v>0.76249999999999996</v>
      </c>
      <c r="M174" s="2847">
        <v>0.80902777777777779</v>
      </c>
      <c r="N174" s="2793" t="s">
        <v>33</v>
      </c>
      <c r="O174" s="2847">
        <v>0.77430555555555558</v>
      </c>
      <c r="P174" s="2714" t="s">
        <v>34</v>
      </c>
      <c r="Q174" s="2714" t="s">
        <v>34</v>
      </c>
      <c r="R174" s="1801" t="s">
        <v>35</v>
      </c>
      <c r="S174" s="1801" t="s">
        <v>35</v>
      </c>
      <c r="T174" s="1801" t="s">
        <v>36</v>
      </c>
      <c r="U174" s="2798" t="s">
        <v>169</v>
      </c>
      <c r="V174" s="2864" t="s">
        <v>15831</v>
      </c>
      <c r="W174" s="1801"/>
      <c r="X174" s="1801"/>
      <c r="Y174" s="2001"/>
    </row>
    <row r="175" spans="1:25" s="1810" customFormat="1">
      <c r="A175" s="2792">
        <v>172</v>
      </c>
      <c r="B175" s="1801"/>
      <c r="C175" s="2106">
        <v>236791</v>
      </c>
      <c r="D175" s="1801" t="s">
        <v>15798</v>
      </c>
      <c r="E175" s="2106" t="s">
        <v>15832</v>
      </c>
      <c r="F175" s="2106" t="s">
        <v>363</v>
      </c>
      <c r="G175" s="2106" t="s">
        <v>10640</v>
      </c>
      <c r="H175" s="2106" t="s">
        <v>9120</v>
      </c>
      <c r="I175" s="2353" t="s">
        <v>6982</v>
      </c>
      <c r="J175" s="3497" t="s">
        <v>31</v>
      </c>
      <c r="K175" s="2823" t="s">
        <v>398</v>
      </c>
      <c r="L175" s="2824">
        <v>0.32013888888888886</v>
      </c>
      <c r="M175" s="2824">
        <v>0.72916666666666663</v>
      </c>
      <c r="N175" s="2793" t="s">
        <v>33</v>
      </c>
      <c r="O175" s="2824">
        <v>0.31597222222222221</v>
      </c>
      <c r="P175" s="2714" t="s">
        <v>34</v>
      </c>
      <c r="Q175" s="2714" t="s">
        <v>34</v>
      </c>
      <c r="R175" s="1801" t="s">
        <v>35</v>
      </c>
      <c r="S175" s="1801" t="s">
        <v>35</v>
      </c>
      <c r="T175" s="1801" t="s">
        <v>36</v>
      </c>
      <c r="U175" s="1801" t="s">
        <v>72</v>
      </c>
      <c r="V175" s="2863">
        <f t="shared" si="3"/>
        <v>4.1666666666666519E-3</v>
      </c>
      <c r="W175" s="1801"/>
      <c r="X175" s="1801"/>
      <c r="Y175" s="2001"/>
    </row>
    <row r="176" spans="1:25" s="1810" customFormat="1">
      <c r="A176" s="2792">
        <v>173</v>
      </c>
      <c r="B176" s="1801"/>
      <c r="C176" s="2106">
        <v>241112</v>
      </c>
      <c r="D176" s="1801" t="s">
        <v>15798</v>
      </c>
      <c r="E176" s="2106" t="s">
        <v>15833</v>
      </c>
      <c r="F176" s="2106" t="s">
        <v>536</v>
      </c>
      <c r="G176" s="2106" t="s">
        <v>11607</v>
      </c>
      <c r="H176" s="2106" t="s">
        <v>41</v>
      </c>
      <c r="I176" s="2353" t="s">
        <v>15834</v>
      </c>
      <c r="J176" s="1816" t="s">
        <v>188</v>
      </c>
      <c r="K176" s="2908" t="s">
        <v>885</v>
      </c>
      <c r="L176" s="2909">
        <v>0.9375</v>
      </c>
      <c r="M176" s="2830">
        <v>0.65972222222222221</v>
      </c>
      <c r="N176" s="2793" t="s">
        <v>33</v>
      </c>
      <c r="O176" s="2830">
        <v>0.93055555555555558</v>
      </c>
      <c r="P176" s="2714" t="s">
        <v>34</v>
      </c>
      <c r="Q176" s="2714" t="s">
        <v>34</v>
      </c>
      <c r="R176" s="1801" t="s">
        <v>35</v>
      </c>
      <c r="S176" s="1801" t="s">
        <v>35</v>
      </c>
      <c r="T176" s="1801" t="s">
        <v>36</v>
      </c>
      <c r="U176" s="2798" t="s">
        <v>169</v>
      </c>
      <c r="V176" s="2863">
        <f t="shared" si="3"/>
        <v>6.9444444444444198E-3</v>
      </c>
      <c r="W176" s="1801"/>
      <c r="X176" s="1801"/>
      <c r="Y176" s="2001"/>
    </row>
    <row r="177" spans="1:25" s="1810" customFormat="1">
      <c r="A177" s="2792">
        <v>174</v>
      </c>
      <c r="B177" s="1801"/>
      <c r="C177" s="2106">
        <v>234537</v>
      </c>
      <c r="D177" s="1801" t="s">
        <v>15798</v>
      </c>
      <c r="E177" s="2106" t="s">
        <v>15835</v>
      </c>
      <c r="F177" s="2106" t="s">
        <v>1714</v>
      </c>
      <c r="G177" s="2106" t="s">
        <v>214</v>
      </c>
      <c r="H177" s="2106" t="s">
        <v>215</v>
      </c>
      <c r="I177" s="2353" t="s">
        <v>15836</v>
      </c>
      <c r="J177" s="3497" t="s">
        <v>31</v>
      </c>
      <c r="K177" s="2823" t="s">
        <v>5086</v>
      </c>
      <c r="L177" s="2824">
        <v>0.35069444444444442</v>
      </c>
      <c r="M177" s="2824">
        <v>0.51041666666666663</v>
      </c>
      <c r="N177" s="2798" t="s">
        <v>219</v>
      </c>
      <c r="O177" s="2824">
        <v>0.34375</v>
      </c>
      <c r="P177" s="2714" t="s">
        <v>34</v>
      </c>
      <c r="Q177" s="2714" t="s">
        <v>34</v>
      </c>
      <c r="R177" s="1801" t="s">
        <v>35</v>
      </c>
      <c r="S177" s="1801" t="s">
        <v>35</v>
      </c>
      <c r="T177" s="1801" t="s">
        <v>36</v>
      </c>
      <c r="U177" s="1801" t="s">
        <v>72</v>
      </c>
      <c r="V177" s="2863">
        <f t="shared" si="3"/>
        <v>6.9444444444444198E-3</v>
      </c>
      <c r="W177" s="1801"/>
      <c r="X177" s="1801"/>
      <c r="Y177" s="2001"/>
    </row>
    <row r="178" spans="1:25" s="1810" customFormat="1">
      <c r="A178" s="2792">
        <v>175</v>
      </c>
      <c r="B178" s="1801"/>
      <c r="C178" s="2106">
        <v>32844</v>
      </c>
      <c r="D178" s="1801" t="s">
        <v>15798</v>
      </c>
      <c r="E178" s="2106" t="s">
        <v>15837</v>
      </c>
      <c r="F178" s="2106" t="s">
        <v>63</v>
      </c>
      <c r="G178" s="2106" t="s">
        <v>214</v>
      </c>
      <c r="H178" s="2106" t="s">
        <v>215</v>
      </c>
      <c r="I178" s="2353" t="s">
        <v>15838</v>
      </c>
      <c r="J178" s="3497" t="s">
        <v>31</v>
      </c>
      <c r="K178" s="2821" t="s">
        <v>3599</v>
      </c>
      <c r="L178" s="2794">
        <v>0.54861111111111116</v>
      </c>
      <c r="M178" s="2847">
        <v>0.55694444444444446</v>
      </c>
      <c r="N178" s="2798" t="s">
        <v>219</v>
      </c>
      <c r="O178" s="2847">
        <v>0.53472222222222221</v>
      </c>
      <c r="P178" s="2714" t="s">
        <v>34</v>
      </c>
      <c r="Q178" s="2714" t="s">
        <v>34</v>
      </c>
      <c r="R178" s="1801" t="s">
        <v>112</v>
      </c>
      <c r="S178" s="2510" t="s">
        <v>1437</v>
      </c>
      <c r="T178" s="1801" t="s">
        <v>112</v>
      </c>
      <c r="U178" s="2798" t="s">
        <v>219</v>
      </c>
      <c r="V178" s="2863">
        <f t="shared" si="3"/>
        <v>1.3888888888888951E-2</v>
      </c>
      <c r="W178" s="1801"/>
      <c r="X178" s="1801"/>
      <c r="Y178" s="2001"/>
    </row>
    <row r="179" spans="1:25" s="1810" customFormat="1" ht="30.75">
      <c r="A179" s="2792">
        <v>176</v>
      </c>
      <c r="B179" s="1801"/>
      <c r="C179" s="2106">
        <v>222726</v>
      </c>
      <c r="D179" s="1801" t="s">
        <v>15798</v>
      </c>
      <c r="E179" s="2106" t="s">
        <v>14777</v>
      </c>
      <c r="F179" s="2106" t="s">
        <v>755</v>
      </c>
      <c r="G179" s="2106" t="s">
        <v>214</v>
      </c>
      <c r="H179" s="2106" t="s">
        <v>215</v>
      </c>
      <c r="I179" s="2353" t="s">
        <v>15839</v>
      </c>
      <c r="J179" s="3497" t="s">
        <v>31</v>
      </c>
      <c r="K179" s="1802" t="s">
        <v>1008</v>
      </c>
      <c r="L179" s="1807">
        <v>0.57777777777777772</v>
      </c>
      <c r="M179" s="1807">
        <v>0.64583333333333337</v>
      </c>
      <c r="N179" s="2798" t="s">
        <v>219</v>
      </c>
      <c r="O179" s="1807">
        <v>0.56944444444444442</v>
      </c>
      <c r="P179" s="2714" t="s">
        <v>34</v>
      </c>
      <c r="Q179" s="2714" t="s">
        <v>34</v>
      </c>
      <c r="R179" s="1801" t="s">
        <v>35</v>
      </c>
      <c r="S179" s="1801" t="s">
        <v>35</v>
      </c>
      <c r="T179" s="1801" t="s">
        <v>36</v>
      </c>
      <c r="U179" s="1801" t="s">
        <v>72</v>
      </c>
      <c r="V179" s="2863">
        <f t="shared" si="3"/>
        <v>8.3333333333333037E-3</v>
      </c>
      <c r="W179" s="1801"/>
      <c r="X179" s="1801"/>
      <c r="Y179" s="2001"/>
    </row>
    <row r="180" spans="1:25" s="1810" customFormat="1">
      <c r="A180" s="2792">
        <v>177</v>
      </c>
      <c r="B180" s="1801"/>
      <c r="C180" s="2106">
        <v>233608</v>
      </c>
      <c r="D180" s="1801" t="s">
        <v>15798</v>
      </c>
      <c r="E180" s="2106" t="s">
        <v>15840</v>
      </c>
      <c r="F180" s="2106" t="s">
        <v>759</v>
      </c>
      <c r="G180" s="2106" t="s">
        <v>9210</v>
      </c>
      <c r="H180" s="2106" t="s">
        <v>389</v>
      </c>
      <c r="I180" s="2353" t="s">
        <v>15841</v>
      </c>
      <c r="J180" s="1816" t="s">
        <v>188</v>
      </c>
      <c r="K180" s="1802" t="s">
        <v>885</v>
      </c>
      <c r="L180" s="1807">
        <v>0.69097222222222221</v>
      </c>
      <c r="M180" s="1807">
        <v>0.77777777777777779</v>
      </c>
      <c r="N180" s="2793" t="s">
        <v>33</v>
      </c>
      <c r="O180" s="1807">
        <v>0.67361111111111116</v>
      </c>
      <c r="P180" s="2714" t="s">
        <v>34</v>
      </c>
      <c r="Q180" s="2714" t="s">
        <v>34</v>
      </c>
      <c r="R180" s="1801" t="s">
        <v>35</v>
      </c>
      <c r="S180" s="1801" t="s">
        <v>35</v>
      </c>
      <c r="T180" s="1801" t="s">
        <v>36</v>
      </c>
      <c r="U180" s="1801" t="s">
        <v>72</v>
      </c>
      <c r="V180" s="2863">
        <f t="shared" si="3"/>
        <v>1.7361111111111049E-2</v>
      </c>
      <c r="W180" s="1801"/>
      <c r="X180" s="1801"/>
      <c r="Y180" s="2001"/>
    </row>
    <row r="181" spans="1:25" s="1810" customFormat="1">
      <c r="A181" s="2792">
        <v>178</v>
      </c>
      <c r="B181" s="1801"/>
      <c r="C181" s="2106">
        <v>234148</v>
      </c>
      <c r="D181" s="1801" t="s">
        <v>15798</v>
      </c>
      <c r="E181" s="2106" t="s">
        <v>15842</v>
      </c>
      <c r="F181" s="2106" t="s">
        <v>2116</v>
      </c>
      <c r="G181" s="2106" t="s">
        <v>47</v>
      </c>
      <c r="H181" s="2106" t="s">
        <v>10393</v>
      </c>
      <c r="I181" s="2353" t="s">
        <v>15843</v>
      </c>
      <c r="J181" s="3497" t="s">
        <v>31</v>
      </c>
      <c r="K181" s="1802" t="s">
        <v>5020</v>
      </c>
      <c r="L181" s="1807">
        <v>0.79861111111111116</v>
      </c>
      <c r="M181" s="1807">
        <v>0.86111111111111116</v>
      </c>
      <c r="N181" s="2793" t="s">
        <v>33</v>
      </c>
      <c r="O181" s="1807">
        <v>0.79166666666666663</v>
      </c>
      <c r="P181" s="2714" t="s">
        <v>34</v>
      </c>
      <c r="Q181" s="2714" t="s">
        <v>34</v>
      </c>
      <c r="R181" s="1801" t="s">
        <v>35</v>
      </c>
      <c r="S181" s="1801" t="s">
        <v>35</v>
      </c>
      <c r="T181" s="1801" t="s">
        <v>36</v>
      </c>
      <c r="U181" s="1801" t="s">
        <v>72</v>
      </c>
      <c r="V181" s="2863">
        <f t="shared" si="3"/>
        <v>6.9444444444445308E-3</v>
      </c>
      <c r="W181" s="1801"/>
      <c r="X181" s="1801"/>
      <c r="Y181" s="2001"/>
    </row>
    <row r="182" spans="1:25" s="1810" customFormat="1">
      <c r="A182" s="2792">
        <v>179</v>
      </c>
      <c r="B182" s="1890"/>
      <c r="C182" s="2355">
        <v>239202</v>
      </c>
      <c r="D182" s="1890" t="s">
        <v>15798</v>
      </c>
      <c r="E182" s="2355" t="s">
        <v>15844</v>
      </c>
      <c r="F182" s="2355" t="s">
        <v>207</v>
      </c>
      <c r="G182" s="2355" t="s">
        <v>214</v>
      </c>
      <c r="H182" s="2355" t="s">
        <v>215</v>
      </c>
      <c r="I182" s="2548" t="s">
        <v>10594</v>
      </c>
      <c r="J182" s="3499" t="s">
        <v>31</v>
      </c>
      <c r="K182" s="1891" t="s">
        <v>398</v>
      </c>
      <c r="L182" s="1892">
        <v>0.44166666666666665</v>
      </c>
      <c r="M182" s="1892">
        <v>0.62083333333333335</v>
      </c>
      <c r="N182" s="2910" t="s">
        <v>219</v>
      </c>
      <c r="O182" s="1892">
        <v>0.42708333333333331</v>
      </c>
      <c r="P182" s="2714" t="s">
        <v>34</v>
      </c>
      <c r="Q182" s="2714" t="s">
        <v>34</v>
      </c>
      <c r="R182" s="1890" t="s">
        <v>35</v>
      </c>
      <c r="S182" s="1890" t="s">
        <v>35</v>
      </c>
      <c r="T182" s="1890" t="s">
        <v>36</v>
      </c>
      <c r="U182" s="1890" t="s">
        <v>72</v>
      </c>
      <c r="V182" s="2899">
        <f t="shared" si="3"/>
        <v>1.4583333333333337E-2</v>
      </c>
      <c r="W182" s="1890"/>
      <c r="X182" s="1890"/>
      <c r="Y182" s="2061"/>
    </row>
    <row r="183" spans="1:25" s="1810" customFormat="1">
      <c r="A183" s="2792">
        <v>180</v>
      </c>
      <c r="B183" s="1801"/>
      <c r="C183" s="2106">
        <v>240293</v>
      </c>
      <c r="D183" s="1802" t="s">
        <v>15845</v>
      </c>
      <c r="E183" s="2106" t="s">
        <v>13933</v>
      </c>
      <c r="F183" s="2106" t="s">
        <v>840</v>
      </c>
      <c r="G183" s="2106" t="s">
        <v>773</v>
      </c>
      <c r="H183" s="2106" t="s">
        <v>3346</v>
      </c>
      <c r="I183" s="2353" t="s">
        <v>15846</v>
      </c>
      <c r="J183" s="3500" t="s">
        <v>31</v>
      </c>
      <c r="K183" s="1802" t="s">
        <v>860</v>
      </c>
      <c r="L183" s="1807">
        <v>0.38611111111111113</v>
      </c>
      <c r="M183" s="1807">
        <v>0.64583333333333337</v>
      </c>
      <c r="N183" s="2793" t="s">
        <v>33</v>
      </c>
      <c r="O183" s="1807">
        <v>0.37847222222222221</v>
      </c>
      <c r="P183" s="2714" t="s">
        <v>34</v>
      </c>
      <c r="Q183" s="2714" t="s">
        <v>34</v>
      </c>
      <c r="R183" s="1890" t="s">
        <v>35</v>
      </c>
      <c r="S183" s="1890" t="s">
        <v>35</v>
      </c>
      <c r="T183" s="1890" t="s">
        <v>36</v>
      </c>
      <c r="U183" s="1890" t="s">
        <v>72</v>
      </c>
      <c r="V183" s="2863">
        <f t="shared" si="3"/>
        <v>7.6388888888889173E-3</v>
      </c>
      <c r="W183" s="1801"/>
      <c r="X183" s="1801"/>
      <c r="Y183" s="1801"/>
    </row>
    <row r="184" spans="1:25" s="1810" customFormat="1">
      <c r="A184" s="2792">
        <v>181</v>
      </c>
      <c r="B184" s="1801"/>
      <c r="C184" s="2106">
        <v>237994</v>
      </c>
      <c r="D184" s="1801" t="s">
        <v>15845</v>
      </c>
      <c r="E184" s="2106" t="s">
        <v>15847</v>
      </c>
      <c r="F184" s="2106" t="s">
        <v>5116</v>
      </c>
      <c r="G184" s="2106" t="s">
        <v>10747</v>
      </c>
      <c r="H184" s="2106" t="s">
        <v>3369</v>
      </c>
      <c r="I184" s="2353" t="s">
        <v>15848</v>
      </c>
      <c r="J184" s="3500" t="s">
        <v>31</v>
      </c>
      <c r="K184" s="2911" t="s">
        <v>15849</v>
      </c>
      <c r="L184" s="2848">
        <v>0.44444444444444442</v>
      </c>
      <c r="M184" s="2848">
        <v>0.52430555555555558</v>
      </c>
      <c r="N184" s="2793" t="s">
        <v>15802</v>
      </c>
      <c r="O184" s="1807">
        <v>0.42986111111111114</v>
      </c>
      <c r="P184" s="2714" t="s">
        <v>34</v>
      </c>
      <c r="Q184" s="2714" t="s">
        <v>34</v>
      </c>
      <c r="R184" s="1890" t="s">
        <v>35</v>
      </c>
      <c r="S184" s="1890" t="s">
        <v>35</v>
      </c>
      <c r="T184" s="1890" t="s">
        <v>36</v>
      </c>
      <c r="U184" s="1890" t="s">
        <v>72</v>
      </c>
      <c r="V184" s="2863">
        <f t="shared" si="3"/>
        <v>1.4583333333333282E-2</v>
      </c>
      <c r="W184" s="3034">
        <v>8899954873</v>
      </c>
      <c r="X184" s="1801"/>
      <c r="Y184" s="1801"/>
    </row>
    <row r="185" spans="1:25" s="1810" customFormat="1">
      <c r="A185" s="2792">
        <v>182</v>
      </c>
      <c r="B185" s="1801"/>
      <c r="C185" s="2106">
        <v>224262</v>
      </c>
      <c r="D185" s="1801" t="s">
        <v>15845</v>
      </c>
      <c r="E185" s="2106" t="s">
        <v>15850</v>
      </c>
      <c r="F185" s="2106" t="s">
        <v>3463</v>
      </c>
      <c r="G185" s="2106" t="s">
        <v>10747</v>
      </c>
      <c r="H185" s="2106" t="s">
        <v>3369</v>
      </c>
      <c r="I185" s="2353" t="s">
        <v>1937</v>
      </c>
      <c r="J185" s="3500" t="s">
        <v>31</v>
      </c>
      <c r="K185" s="2391" t="s">
        <v>360</v>
      </c>
      <c r="L185" s="1807">
        <v>0.56597222222222221</v>
      </c>
      <c r="M185" s="1807">
        <v>0.77083333333333337</v>
      </c>
      <c r="N185" s="2793" t="s">
        <v>33</v>
      </c>
      <c r="O185" s="1807">
        <v>0.55555555555555558</v>
      </c>
      <c r="P185" s="2714" t="s">
        <v>34</v>
      </c>
      <c r="Q185" s="2714" t="s">
        <v>34</v>
      </c>
      <c r="R185" s="1890" t="s">
        <v>35</v>
      </c>
      <c r="S185" s="1890" t="s">
        <v>35</v>
      </c>
      <c r="T185" s="1890" t="s">
        <v>36</v>
      </c>
      <c r="U185" s="1890" t="s">
        <v>72</v>
      </c>
      <c r="V185" s="2863">
        <f t="shared" si="3"/>
        <v>1.041666666666663E-2</v>
      </c>
      <c r="W185" s="1801"/>
      <c r="X185" s="1801"/>
      <c r="Y185" s="1801"/>
    </row>
    <row r="186" spans="1:25" s="1810" customFormat="1">
      <c r="A186" s="2792">
        <v>183</v>
      </c>
      <c r="B186" s="1801"/>
      <c r="C186" s="2106">
        <v>240990</v>
      </c>
      <c r="D186" s="1801" t="s">
        <v>15845</v>
      </c>
      <c r="E186" s="2106" t="s">
        <v>15851</v>
      </c>
      <c r="F186" s="2106" t="s">
        <v>840</v>
      </c>
      <c r="G186" s="2106" t="s">
        <v>401</v>
      </c>
      <c r="H186" s="2106" t="s">
        <v>237</v>
      </c>
      <c r="I186" s="2353" t="s">
        <v>4891</v>
      </c>
      <c r="J186" s="3500" t="s">
        <v>31</v>
      </c>
      <c r="K186" s="2391" t="s">
        <v>469</v>
      </c>
      <c r="L186" s="1807">
        <v>0.51249999999999996</v>
      </c>
      <c r="M186" s="1807">
        <v>0.64722222222222225</v>
      </c>
      <c r="N186" s="2793" t="s">
        <v>33</v>
      </c>
      <c r="O186" s="1807">
        <v>0.50347222222222221</v>
      </c>
      <c r="P186" s="2714" t="s">
        <v>34</v>
      </c>
      <c r="Q186" s="2714" t="s">
        <v>34</v>
      </c>
      <c r="R186" s="1890" t="s">
        <v>35</v>
      </c>
      <c r="S186" s="1890" t="s">
        <v>35</v>
      </c>
      <c r="T186" s="1890" t="s">
        <v>36</v>
      </c>
      <c r="U186" s="1890" t="s">
        <v>72</v>
      </c>
      <c r="V186" s="2863">
        <f t="shared" si="3"/>
        <v>9.0277777777777457E-3</v>
      </c>
      <c r="W186" s="1801"/>
      <c r="X186" s="1801"/>
      <c r="Y186" s="1801"/>
    </row>
    <row r="187" spans="1:25" s="1810" customFormat="1">
      <c r="A187" s="2792">
        <v>184</v>
      </c>
      <c r="B187" s="1801"/>
      <c r="C187" s="2106">
        <v>238817</v>
      </c>
      <c r="D187" s="1801" t="s">
        <v>15845</v>
      </c>
      <c r="E187" s="2106" t="s">
        <v>15852</v>
      </c>
      <c r="F187" s="2106" t="s">
        <v>4179</v>
      </c>
      <c r="G187" s="2106" t="s">
        <v>2669</v>
      </c>
      <c r="H187" s="2106" t="s">
        <v>358</v>
      </c>
      <c r="I187" s="2353" t="s">
        <v>15853</v>
      </c>
      <c r="J187" s="3500" t="s">
        <v>31</v>
      </c>
      <c r="K187" s="2911" t="s">
        <v>4742</v>
      </c>
      <c r="L187" s="2848">
        <v>0.41666666666666669</v>
      </c>
      <c r="M187" s="2848">
        <v>0.45</v>
      </c>
      <c r="N187" s="2793" t="s">
        <v>15854</v>
      </c>
      <c r="O187" s="2848">
        <v>0.40972222222222221</v>
      </c>
      <c r="P187" s="2714" t="s">
        <v>34</v>
      </c>
      <c r="Q187" s="2714" t="s">
        <v>34</v>
      </c>
      <c r="R187" s="1890" t="s">
        <v>35</v>
      </c>
      <c r="S187" s="1890" t="s">
        <v>35</v>
      </c>
      <c r="T187" s="1890" t="s">
        <v>36</v>
      </c>
      <c r="U187" s="1890" t="s">
        <v>72</v>
      </c>
      <c r="V187" s="2863">
        <f t="shared" si="3"/>
        <v>6.9444444444444753E-3</v>
      </c>
      <c r="W187" s="3034">
        <v>9991889893</v>
      </c>
      <c r="X187" s="1801"/>
      <c r="Y187" s="1801"/>
    </row>
    <row r="188" spans="1:25" s="1810" customFormat="1">
      <c r="A188" s="2792">
        <v>185</v>
      </c>
      <c r="B188" s="1801"/>
      <c r="C188" s="2106">
        <v>230156</v>
      </c>
      <c r="D188" s="1801" t="s">
        <v>15845</v>
      </c>
      <c r="E188" s="2106" t="s">
        <v>15855</v>
      </c>
      <c r="F188" s="2106" t="s">
        <v>653</v>
      </c>
      <c r="G188" s="2106" t="s">
        <v>14280</v>
      </c>
      <c r="H188" s="2106" t="s">
        <v>92</v>
      </c>
      <c r="I188" s="2353" t="s">
        <v>10256</v>
      </c>
      <c r="J188" s="3500" t="s">
        <v>31</v>
      </c>
      <c r="K188" s="2912" t="s">
        <v>1042</v>
      </c>
      <c r="L188" s="2914">
        <v>0.58333333333333337</v>
      </c>
      <c r="M188" s="2914">
        <v>0.60902777777777772</v>
      </c>
      <c r="N188" s="2793" t="s">
        <v>33</v>
      </c>
      <c r="O188" s="2914">
        <v>0.57291666666666663</v>
      </c>
      <c r="P188" s="2714" t="s">
        <v>34</v>
      </c>
      <c r="Q188" s="2714" t="s">
        <v>34</v>
      </c>
      <c r="R188" s="1801" t="s">
        <v>112</v>
      </c>
      <c r="S188" s="2510" t="s">
        <v>1437</v>
      </c>
      <c r="T188" s="1801" t="s">
        <v>112</v>
      </c>
      <c r="U188" s="2509" t="s">
        <v>33</v>
      </c>
      <c r="V188" s="2863">
        <f t="shared" si="3"/>
        <v>1.0416666666666741E-2</v>
      </c>
      <c r="W188" s="3034">
        <v>9971813565</v>
      </c>
      <c r="X188" s="1801"/>
      <c r="Y188" s="1801"/>
    </row>
    <row r="189" spans="1:25" s="1810" customFormat="1">
      <c r="A189" s="2792">
        <v>186</v>
      </c>
      <c r="B189" s="1801"/>
      <c r="C189" s="2106">
        <v>239584</v>
      </c>
      <c r="D189" s="1801" t="s">
        <v>15845</v>
      </c>
      <c r="E189" s="2106" t="s">
        <v>15856</v>
      </c>
      <c r="F189" s="2106" t="s">
        <v>1577</v>
      </c>
      <c r="G189" s="2106" t="s">
        <v>462</v>
      </c>
      <c r="H189" s="2106" t="s">
        <v>463</v>
      </c>
      <c r="I189" s="2353" t="s">
        <v>15857</v>
      </c>
      <c r="J189" s="3500" t="s">
        <v>31</v>
      </c>
      <c r="K189" s="2391" t="s">
        <v>860</v>
      </c>
      <c r="L189" s="2103">
        <v>0.39374999999999999</v>
      </c>
      <c r="M189" s="2103">
        <v>0.52430555555555558</v>
      </c>
      <c r="N189" s="2793" t="s">
        <v>33</v>
      </c>
      <c r="O189" s="2103">
        <v>0.38194444444444442</v>
      </c>
      <c r="P189" s="2714" t="s">
        <v>34</v>
      </c>
      <c r="Q189" s="2714" t="s">
        <v>34</v>
      </c>
      <c r="R189" s="1890" t="s">
        <v>35</v>
      </c>
      <c r="S189" s="1890" t="s">
        <v>35</v>
      </c>
      <c r="T189" s="1890" t="s">
        <v>36</v>
      </c>
      <c r="U189" s="1890" t="s">
        <v>72</v>
      </c>
      <c r="V189" s="2863">
        <f t="shared" si="3"/>
        <v>1.1805555555555569E-2</v>
      </c>
      <c r="W189" s="1801"/>
      <c r="X189" s="1801"/>
      <c r="Y189" s="1801"/>
    </row>
    <row r="190" spans="1:25" s="1810" customFormat="1" ht="30.75">
      <c r="A190" s="2792">
        <v>187</v>
      </c>
      <c r="B190" s="1801"/>
      <c r="C190" s="2106">
        <v>240020</v>
      </c>
      <c r="D190" s="1801" t="s">
        <v>15845</v>
      </c>
      <c r="E190" s="2106" t="s">
        <v>15858</v>
      </c>
      <c r="F190" s="2106" t="s">
        <v>602</v>
      </c>
      <c r="G190" s="2106" t="s">
        <v>462</v>
      </c>
      <c r="H190" s="2106" t="s">
        <v>463</v>
      </c>
      <c r="I190" s="2353" t="s">
        <v>15859</v>
      </c>
      <c r="J190" s="3500" t="s">
        <v>31</v>
      </c>
      <c r="K190" s="2912" t="s">
        <v>534</v>
      </c>
      <c r="L190" s="2914">
        <v>0.58333333333333337</v>
      </c>
      <c r="M190" s="2914">
        <v>0.625</v>
      </c>
      <c r="N190" s="2793" t="s">
        <v>33</v>
      </c>
      <c r="O190" s="2914">
        <v>0.59375</v>
      </c>
      <c r="P190" s="2714" t="s">
        <v>34</v>
      </c>
      <c r="Q190" s="2714" t="s">
        <v>34</v>
      </c>
      <c r="R190" s="1801" t="s">
        <v>35</v>
      </c>
      <c r="S190" s="1801" t="s">
        <v>35</v>
      </c>
      <c r="T190" s="1801" t="s">
        <v>36</v>
      </c>
      <c r="U190" s="2913" t="s">
        <v>15860</v>
      </c>
      <c r="V190" s="2864" t="s">
        <v>11587</v>
      </c>
      <c r="W190" s="3034">
        <v>8447680982</v>
      </c>
      <c r="X190" s="1801"/>
      <c r="Y190" s="1801"/>
    </row>
    <row r="191" spans="1:25" s="1810" customFormat="1" ht="30.75">
      <c r="A191" s="2792">
        <v>188</v>
      </c>
      <c r="B191" s="1801"/>
      <c r="C191" s="2106">
        <v>236816</v>
      </c>
      <c r="D191" s="1801" t="s">
        <v>15845</v>
      </c>
      <c r="E191" s="2106" t="s">
        <v>15646</v>
      </c>
      <c r="F191" s="2106" t="s">
        <v>835</v>
      </c>
      <c r="G191" s="2106" t="s">
        <v>9210</v>
      </c>
      <c r="H191" s="2106" t="s">
        <v>389</v>
      </c>
      <c r="I191" s="2353" t="s">
        <v>15861</v>
      </c>
      <c r="J191" s="1801" t="s">
        <v>188</v>
      </c>
      <c r="K191" s="2898" t="s">
        <v>3524</v>
      </c>
      <c r="L191" s="2915">
        <v>0.55208333333333337</v>
      </c>
      <c r="M191" s="2915">
        <v>0.69791666666666663</v>
      </c>
      <c r="N191" s="2793" t="s">
        <v>33</v>
      </c>
      <c r="O191" s="2915">
        <v>0.54166666666666663</v>
      </c>
      <c r="P191" s="2714" t="s">
        <v>34</v>
      </c>
      <c r="Q191" s="2714" t="s">
        <v>34</v>
      </c>
      <c r="R191" s="1801" t="s">
        <v>35</v>
      </c>
      <c r="S191" s="1801" t="s">
        <v>35</v>
      </c>
      <c r="T191" s="1801" t="s">
        <v>36</v>
      </c>
      <c r="U191" s="2510" t="s">
        <v>15862</v>
      </c>
      <c r="V191" s="2863">
        <f t="shared" si="3"/>
        <v>1.0416666666666741E-2</v>
      </c>
      <c r="W191" s="2809">
        <v>8053988810</v>
      </c>
      <c r="X191" s="1801"/>
      <c r="Y191" s="1801"/>
    </row>
    <row r="192" spans="1:25" s="1810" customFormat="1">
      <c r="A192" s="2792">
        <v>189</v>
      </c>
      <c r="B192" s="1801"/>
      <c r="C192" s="2106">
        <v>236874</v>
      </c>
      <c r="D192" s="1801" t="s">
        <v>15845</v>
      </c>
      <c r="E192" s="2106" t="s">
        <v>15863</v>
      </c>
      <c r="F192" s="2106" t="s">
        <v>547</v>
      </c>
      <c r="G192" s="2106" t="s">
        <v>14280</v>
      </c>
      <c r="H192" s="2106" t="s">
        <v>92</v>
      </c>
      <c r="I192" s="2353" t="s">
        <v>394</v>
      </c>
      <c r="J192" s="3500" t="s">
        <v>31</v>
      </c>
      <c r="K192" s="2391" t="s">
        <v>398</v>
      </c>
      <c r="L192" s="2103">
        <v>0.39374999999999999</v>
      </c>
      <c r="M192" s="2103">
        <v>0.48055555555555557</v>
      </c>
      <c r="N192" s="2793" t="s">
        <v>33</v>
      </c>
      <c r="O192" s="2103">
        <v>0.38541666666666669</v>
      </c>
      <c r="P192" s="2714" t="s">
        <v>34</v>
      </c>
      <c r="Q192" s="2714" t="s">
        <v>34</v>
      </c>
      <c r="R192" s="1890" t="s">
        <v>35</v>
      </c>
      <c r="S192" s="1890" t="s">
        <v>35</v>
      </c>
      <c r="T192" s="1890" t="s">
        <v>36</v>
      </c>
      <c r="U192" s="1890" t="s">
        <v>72</v>
      </c>
      <c r="V192" s="2863">
        <f t="shared" si="3"/>
        <v>8.3333333333333037E-3</v>
      </c>
      <c r="W192" s="1801"/>
      <c r="X192" s="1801"/>
      <c r="Y192" s="1801"/>
    </row>
    <row r="193" spans="1:25" s="1810" customFormat="1">
      <c r="A193" s="2792">
        <v>190</v>
      </c>
      <c r="B193" s="1801"/>
      <c r="C193" s="2106">
        <v>231818</v>
      </c>
      <c r="D193" s="1801" t="s">
        <v>15845</v>
      </c>
      <c r="E193" s="2106" t="s">
        <v>13906</v>
      </c>
      <c r="F193" s="2106" t="s">
        <v>81</v>
      </c>
      <c r="G193" s="2106" t="s">
        <v>14280</v>
      </c>
      <c r="H193" s="2106" t="s">
        <v>92</v>
      </c>
      <c r="I193" s="2353" t="s">
        <v>394</v>
      </c>
      <c r="J193" s="3500" t="s">
        <v>31</v>
      </c>
      <c r="K193" s="2912" t="s">
        <v>3514</v>
      </c>
      <c r="L193" s="2914">
        <v>0.51736111111111116</v>
      </c>
      <c r="M193" s="2914">
        <v>0.58333333333333337</v>
      </c>
      <c r="N193" s="2793" t="s">
        <v>33</v>
      </c>
      <c r="O193" s="2914">
        <v>0.51388888888888884</v>
      </c>
      <c r="P193" s="2714" t="s">
        <v>34</v>
      </c>
      <c r="Q193" s="2714" t="s">
        <v>34</v>
      </c>
      <c r="R193" s="1801" t="s">
        <v>112</v>
      </c>
      <c r="S193" s="2510" t="s">
        <v>1437</v>
      </c>
      <c r="T193" s="1801" t="s">
        <v>112</v>
      </c>
      <c r="U193" s="2509" t="s">
        <v>33</v>
      </c>
      <c r="V193" s="2863">
        <f t="shared" si="3"/>
        <v>3.4722222222223209E-3</v>
      </c>
      <c r="W193" s="3034">
        <v>8708984569</v>
      </c>
      <c r="X193" s="1801"/>
      <c r="Y193" s="1801"/>
    </row>
    <row r="194" spans="1:25" s="1810" customFormat="1">
      <c r="A194" s="2792">
        <v>191</v>
      </c>
      <c r="B194" s="1801"/>
      <c r="C194" s="2106">
        <v>115985</v>
      </c>
      <c r="D194" s="1801" t="s">
        <v>15845</v>
      </c>
      <c r="E194" s="2106" t="s">
        <v>15864</v>
      </c>
      <c r="F194" s="2106" t="s">
        <v>81</v>
      </c>
      <c r="G194" s="2106" t="s">
        <v>14280</v>
      </c>
      <c r="H194" s="2106" t="s">
        <v>92</v>
      </c>
      <c r="I194" s="2353" t="s">
        <v>15865</v>
      </c>
      <c r="J194" s="3500" t="s">
        <v>31</v>
      </c>
      <c r="K194" s="2391" t="s">
        <v>5020</v>
      </c>
      <c r="L194" s="2103">
        <v>0.61388888888888893</v>
      </c>
      <c r="M194" s="2103">
        <v>0.66666666666666663</v>
      </c>
      <c r="N194" s="2793" t="s">
        <v>33</v>
      </c>
      <c r="O194" s="2103">
        <v>0.60416666666666663</v>
      </c>
      <c r="P194" s="2714" t="s">
        <v>34</v>
      </c>
      <c r="Q194" s="2714" t="s">
        <v>34</v>
      </c>
      <c r="R194" s="1890" t="s">
        <v>35</v>
      </c>
      <c r="S194" s="1890" t="s">
        <v>35</v>
      </c>
      <c r="T194" s="1890" t="s">
        <v>36</v>
      </c>
      <c r="U194" s="1890" t="s">
        <v>72</v>
      </c>
      <c r="V194" s="2863">
        <f t="shared" si="3"/>
        <v>9.7222222222222987E-3</v>
      </c>
      <c r="W194" s="1801"/>
      <c r="X194" s="1801"/>
      <c r="Y194" s="1801"/>
    </row>
    <row r="195" spans="1:25" s="2223" customFormat="1">
      <c r="A195" s="2792">
        <v>192</v>
      </c>
      <c r="B195" s="1801"/>
      <c r="C195" s="2106">
        <v>192098</v>
      </c>
      <c r="D195" s="1801" t="s">
        <v>15845</v>
      </c>
      <c r="E195" s="2106" t="s">
        <v>15866</v>
      </c>
      <c r="F195" s="2106" t="s">
        <v>3264</v>
      </c>
      <c r="G195" s="2106" t="s">
        <v>2669</v>
      </c>
      <c r="H195" s="2106" t="s">
        <v>998</v>
      </c>
      <c r="I195" s="2353" t="s">
        <v>15867</v>
      </c>
      <c r="J195" s="1801" t="s">
        <v>188</v>
      </c>
      <c r="K195" s="3005" t="s">
        <v>5639</v>
      </c>
      <c r="L195" s="2914">
        <v>0.70763888888888893</v>
      </c>
      <c r="M195" s="2914">
        <v>0.73819444444444449</v>
      </c>
      <c r="N195" s="2793" t="s">
        <v>33</v>
      </c>
      <c r="O195" s="2914">
        <v>0.70625000000000004</v>
      </c>
      <c r="P195" s="2714" t="s">
        <v>34</v>
      </c>
      <c r="Q195" s="2714" t="s">
        <v>34</v>
      </c>
      <c r="R195" s="1801" t="s">
        <v>112</v>
      </c>
      <c r="S195" s="2510" t="s">
        <v>1437</v>
      </c>
      <c r="T195" s="1801" t="s">
        <v>112</v>
      </c>
      <c r="U195" s="2509" t="s">
        <v>33</v>
      </c>
      <c r="V195" s="2863">
        <f t="shared" si="3"/>
        <v>1.388888888888884E-3</v>
      </c>
      <c r="W195" s="1801"/>
      <c r="X195" s="1812"/>
      <c r="Y195" s="1812"/>
    </row>
    <row r="196" spans="1:25" s="1810" customFormat="1" ht="15" customHeight="1">
      <c r="A196" s="2792">
        <v>193</v>
      </c>
      <c r="B196" s="1801"/>
      <c r="C196" s="2106">
        <v>239832</v>
      </c>
      <c r="D196" s="1801" t="s">
        <v>15845</v>
      </c>
      <c r="E196" s="2106" t="s">
        <v>15868</v>
      </c>
      <c r="F196" s="2106" t="s">
        <v>602</v>
      </c>
      <c r="G196" s="2106" t="s">
        <v>214</v>
      </c>
      <c r="H196" s="2106" t="s">
        <v>215</v>
      </c>
      <c r="I196" s="2353" t="s">
        <v>15869</v>
      </c>
      <c r="J196" s="3500" t="s">
        <v>31</v>
      </c>
      <c r="K196" s="2391" t="s">
        <v>5086</v>
      </c>
      <c r="L196" s="2103">
        <v>0.39583333333333331</v>
      </c>
      <c r="M196" s="2103">
        <v>0.47083333333333333</v>
      </c>
      <c r="N196" s="2910" t="s">
        <v>219</v>
      </c>
      <c r="O196" s="2103">
        <v>0.38541666666666669</v>
      </c>
      <c r="P196" s="2714" t="s">
        <v>34</v>
      </c>
      <c r="Q196" s="2714" t="s">
        <v>34</v>
      </c>
      <c r="R196" s="1890" t="s">
        <v>35</v>
      </c>
      <c r="S196" s="1890" t="s">
        <v>35</v>
      </c>
      <c r="T196" s="1890" t="s">
        <v>36</v>
      </c>
      <c r="U196" s="1890" t="s">
        <v>72</v>
      </c>
      <c r="V196" s="2863">
        <f t="shared" si="3"/>
        <v>1.041666666666663E-2</v>
      </c>
      <c r="W196" s="1801"/>
      <c r="X196" s="1801"/>
      <c r="Y196" s="1801"/>
    </row>
    <row r="197" spans="1:25" s="1810" customFormat="1">
      <c r="A197" s="2792">
        <v>194</v>
      </c>
      <c r="B197" s="1801"/>
      <c r="C197" s="2106">
        <v>148790</v>
      </c>
      <c r="D197" s="1801" t="s">
        <v>15845</v>
      </c>
      <c r="E197" s="2106" t="s">
        <v>15870</v>
      </c>
      <c r="F197" s="2106" t="s">
        <v>363</v>
      </c>
      <c r="G197" s="2106" t="s">
        <v>28</v>
      </c>
      <c r="H197" s="2106" t="s">
        <v>29</v>
      </c>
      <c r="I197" s="2353" t="s">
        <v>110</v>
      </c>
      <c r="J197" s="3500" t="s">
        <v>31</v>
      </c>
      <c r="K197" s="2911" t="s">
        <v>6672</v>
      </c>
      <c r="L197" s="2915">
        <v>0.49513888888888891</v>
      </c>
      <c r="M197" s="2915">
        <v>0.51041666666666663</v>
      </c>
      <c r="N197" s="2793" t="s">
        <v>33</v>
      </c>
      <c r="O197" s="2915">
        <v>0.49305555555555558</v>
      </c>
      <c r="P197" s="2714" t="s">
        <v>34</v>
      </c>
      <c r="Q197" s="2714" t="s">
        <v>34</v>
      </c>
      <c r="R197" s="1801" t="s">
        <v>112</v>
      </c>
      <c r="S197" s="2510" t="s">
        <v>1437</v>
      </c>
      <c r="T197" s="1801" t="s">
        <v>112</v>
      </c>
      <c r="U197" s="2509" t="s">
        <v>33</v>
      </c>
      <c r="V197" s="2863">
        <f t="shared" si="3"/>
        <v>2.0833333333333259E-3</v>
      </c>
      <c r="W197" s="3034">
        <v>9718762527</v>
      </c>
      <c r="X197" s="1801"/>
      <c r="Y197" s="1801"/>
    </row>
    <row r="198" spans="1:25" s="1810" customFormat="1">
      <c r="A198" s="2792">
        <v>195</v>
      </c>
      <c r="B198" s="1801"/>
      <c r="C198" s="2106">
        <v>172810</v>
      </c>
      <c r="D198" s="1801" t="s">
        <v>15845</v>
      </c>
      <c r="E198" s="2106" t="s">
        <v>8708</v>
      </c>
      <c r="F198" s="2106" t="s">
        <v>547</v>
      </c>
      <c r="G198" s="2106" t="s">
        <v>10420</v>
      </c>
      <c r="H198" s="2106" t="s">
        <v>29</v>
      </c>
      <c r="I198" s="2353" t="s">
        <v>15871</v>
      </c>
      <c r="J198" s="3500" t="s">
        <v>31</v>
      </c>
      <c r="K198" s="2391" t="s">
        <v>32</v>
      </c>
      <c r="L198" s="1807">
        <v>0.55555555555555558</v>
      </c>
      <c r="M198" s="1807">
        <v>0.60416666666666663</v>
      </c>
      <c r="N198" s="2793" t="s">
        <v>33</v>
      </c>
      <c r="O198" s="1807">
        <v>0.54513888888888884</v>
      </c>
      <c r="P198" s="2714" t="s">
        <v>34</v>
      </c>
      <c r="Q198" s="2714" t="s">
        <v>34</v>
      </c>
      <c r="R198" s="1890" t="s">
        <v>35</v>
      </c>
      <c r="S198" s="1890" t="s">
        <v>35</v>
      </c>
      <c r="T198" s="1890" t="s">
        <v>36</v>
      </c>
      <c r="U198" s="1890" t="s">
        <v>72</v>
      </c>
      <c r="V198" s="2863">
        <f t="shared" si="3"/>
        <v>1.0416666666666741E-2</v>
      </c>
      <c r="W198" s="1801"/>
      <c r="X198" s="1801"/>
      <c r="Y198" s="1801"/>
    </row>
    <row r="199" spans="1:25" s="1810" customFormat="1">
      <c r="A199" s="2792">
        <v>196</v>
      </c>
      <c r="B199" s="1801"/>
      <c r="C199" s="2106">
        <v>234215</v>
      </c>
      <c r="D199" s="1801" t="s">
        <v>15845</v>
      </c>
      <c r="E199" s="2106" t="s">
        <v>15872</v>
      </c>
      <c r="F199" s="2106" t="s">
        <v>832</v>
      </c>
      <c r="G199" s="2106" t="s">
        <v>10420</v>
      </c>
      <c r="H199" s="2106" t="s">
        <v>29</v>
      </c>
      <c r="I199" s="2353" t="s">
        <v>128</v>
      </c>
      <c r="J199" s="1801" t="s">
        <v>188</v>
      </c>
      <c r="K199" s="2391" t="s">
        <v>398</v>
      </c>
      <c r="L199" s="1807">
        <v>0.625</v>
      </c>
      <c r="M199" s="1807">
        <v>0.67500000000000004</v>
      </c>
      <c r="N199" s="2793" t="s">
        <v>33</v>
      </c>
      <c r="O199" s="1807">
        <v>0.61111111111111116</v>
      </c>
      <c r="P199" s="2714" t="s">
        <v>34</v>
      </c>
      <c r="Q199" s="2714" t="s">
        <v>34</v>
      </c>
      <c r="R199" s="1801" t="s">
        <v>112</v>
      </c>
      <c r="S199" s="2510" t="s">
        <v>1437</v>
      </c>
      <c r="T199" s="1801" t="s">
        <v>112</v>
      </c>
      <c r="U199" s="2509" t="s">
        <v>33</v>
      </c>
      <c r="V199" s="2863">
        <f t="shared" si="3"/>
        <v>1.388888888888884E-2</v>
      </c>
      <c r="W199" s="1801"/>
      <c r="X199" s="1801"/>
      <c r="Y199" s="1801"/>
    </row>
    <row r="200" spans="1:25" s="1810" customFormat="1" ht="19.5" customHeight="1">
      <c r="A200" s="2792">
        <v>197</v>
      </c>
      <c r="B200" s="1890"/>
      <c r="C200" s="2355">
        <v>241206</v>
      </c>
      <c r="D200" s="1890" t="s">
        <v>15845</v>
      </c>
      <c r="E200" s="2355" t="s">
        <v>15873</v>
      </c>
      <c r="F200" s="2355" t="s">
        <v>563</v>
      </c>
      <c r="G200" s="2355" t="s">
        <v>11607</v>
      </c>
      <c r="H200" s="2355" t="s">
        <v>41</v>
      </c>
      <c r="I200" s="2548" t="s">
        <v>15874</v>
      </c>
      <c r="J200" s="1890" t="s">
        <v>94</v>
      </c>
      <c r="K200" s="2399" t="s">
        <v>885</v>
      </c>
      <c r="L200" s="1892">
        <v>0.68402777777777779</v>
      </c>
      <c r="M200" s="1892">
        <v>0.77430555555555558</v>
      </c>
      <c r="N200" s="3035" t="s">
        <v>33</v>
      </c>
      <c r="O200" s="1892">
        <v>0.67361111111111116</v>
      </c>
      <c r="P200" s="2714" t="s">
        <v>34</v>
      </c>
      <c r="Q200" s="2714" t="s">
        <v>34</v>
      </c>
      <c r="R200" s="1890" t="s">
        <v>112</v>
      </c>
      <c r="S200" s="2658" t="s">
        <v>1437</v>
      </c>
      <c r="T200" s="1890" t="s">
        <v>112</v>
      </c>
      <c r="U200" s="2659" t="s">
        <v>33</v>
      </c>
      <c r="V200" s="2863">
        <f t="shared" ref="V200:V260" si="4">L200-O200</f>
        <v>1.041666666666663E-2</v>
      </c>
      <c r="W200" s="1890"/>
      <c r="X200" s="1890"/>
      <c r="Y200" s="1890"/>
    </row>
    <row r="201" spans="1:25" s="1810" customFormat="1">
      <c r="A201" s="2792">
        <v>198</v>
      </c>
      <c r="B201" s="1801"/>
      <c r="C201" s="2106">
        <v>202028</v>
      </c>
      <c r="D201" s="1802" t="s">
        <v>15875</v>
      </c>
      <c r="E201" s="2106" t="s">
        <v>10928</v>
      </c>
      <c r="F201" s="2106" t="s">
        <v>115</v>
      </c>
      <c r="G201" s="2106" t="s">
        <v>773</v>
      </c>
      <c r="H201" s="2106" t="s">
        <v>3346</v>
      </c>
      <c r="I201" s="2353" t="s">
        <v>3974</v>
      </c>
      <c r="J201" s="3500" t="s">
        <v>31</v>
      </c>
      <c r="K201" s="2391" t="s">
        <v>398</v>
      </c>
      <c r="L201" s="1807">
        <v>0.36805555555555558</v>
      </c>
      <c r="M201" s="1807">
        <v>0.61458333333333337</v>
      </c>
      <c r="N201" s="3035" t="s">
        <v>33</v>
      </c>
      <c r="O201" s="1807">
        <v>0.3611111111111111</v>
      </c>
      <c r="P201" s="2714" t="s">
        <v>34</v>
      </c>
      <c r="Q201" s="2714" t="s">
        <v>34</v>
      </c>
      <c r="R201" s="1890" t="s">
        <v>35</v>
      </c>
      <c r="S201" s="1890" t="s">
        <v>35</v>
      </c>
      <c r="T201" s="1890" t="s">
        <v>36</v>
      </c>
      <c r="U201" s="1890" t="s">
        <v>72</v>
      </c>
      <c r="V201" s="2863">
        <f t="shared" si="4"/>
        <v>6.9444444444444753E-3</v>
      </c>
      <c r="W201" s="1801"/>
      <c r="X201" s="1801"/>
      <c r="Y201" s="1801"/>
    </row>
    <row r="202" spans="1:25" s="1810" customFormat="1">
      <c r="A202" s="2792">
        <v>199</v>
      </c>
      <c r="B202" s="1801"/>
      <c r="C202" s="2106">
        <v>200780</v>
      </c>
      <c r="D202" s="1801" t="s">
        <v>15875</v>
      </c>
      <c r="E202" s="2106" t="s">
        <v>15876</v>
      </c>
      <c r="F202" s="2106" t="s">
        <v>703</v>
      </c>
      <c r="G202" s="2106" t="s">
        <v>10420</v>
      </c>
      <c r="H202" s="2106" t="s">
        <v>29</v>
      </c>
      <c r="I202" s="2353" t="s">
        <v>128</v>
      </c>
      <c r="J202" s="1801" t="s">
        <v>188</v>
      </c>
      <c r="K202" s="2391" t="s">
        <v>5889</v>
      </c>
      <c r="L202" s="1807">
        <v>0.67638888888888893</v>
      </c>
      <c r="M202" s="1807">
        <v>0.75</v>
      </c>
      <c r="N202" s="3035" t="s">
        <v>33</v>
      </c>
      <c r="O202" s="1807">
        <v>0.66666666666666663</v>
      </c>
      <c r="P202" s="2714" t="s">
        <v>34</v>
      </c>
      <c r="Q202" s="2714" t="s">
        <v>34</v>
      </c>
      <c r="R202" s="1801" t="s">
        <v>112</v>
      </c>
      <c r="S202" s="2510" t="s">
        <v>1437</v>
      </c>
      <c r="T202" s="1801" t="s">
        <v>112</v>
      </c>
      <c r="U202" s="2509" t="s">
        <v>33</v>
      </c>
      <c r="V202" s="2863">
        <f t="shared" si="4"/>
        <v>9.7222222222222987E-3</v>
      </c>
      <c r="W202" s="1801"/>
      <c r="X202" s="1801"/>
      <c r="Y202" s="1801"/>
    </row>
    <row r="203" spans="1:25" s="1810" customFormat="1" ht="30.75">
      <c r="A203" s="2792">
        <v>200</v>
      </c>
      <c r="B203" s="1801"/>
      <c r="C203" s="2106">
        <v>240777</v>
      </c>
      <c r="D203" s="1801" t="s">
        <v>15875</v>
      </c>
      <c r="E203" s="2106" t="s">
        <v>15877</v>
      </c>
      <c r="F203" s="2106" t="s">
        <v>835</v>
      </c>
      <c r="G203" s="2353" t="s">
        <v>15878</v>
      </c>
      <c r="H203" s="2106" t="s">
        <v>408</v>
      </c>
      <c r="I203" s="2353" t="s">
        <v>15879</v>
      </c>
      <c r="J203" s="3500" t="s">
        <v>31</v>
      </c>
      <c r="K203" s="1802" t="s">
        <v>423</v>
      </c>
      <c r="L203" s="1807">
        <v>0.38750000000000001</v>
      </c>
      <c r="M203" s="1807">
        <v>0.74305555555555558</v>
      </c>
      <c r="N203" s="3035" t="s">
        <v>33</v>
      </c>
      <c r="O203" s="1807">
        <v>0.375</v>
      </c>
      <c r="P203" s="2714" t="s">
        <v>34</v>
      </c>
      <c r="Q203" s="2714" t="s">
        <v>34</v>
      </c>
      <c r="R203" s="1801" t="s">
        <v>112</v>
      </c>
      <c r="S203" s="2510" t="s">
        <v>1437</v>
      </c>
      <c r="T203" s="1801" t="s">
        <v>112</v>
      </c>
      <c r="U203" s="2509" t="s">
        <v>33</v>
      </c>
      <c r="V203" s="2863">
        <f t="shared" si="4"/>
        <v>1.2500000000000011E-2</v>
      </c>
      <c r="W203" s="1801"/>
      <c r="X203" s="1801"/>
      <c r="Y203" s="1801"/>
    </row>
    <row r="204" spans="1:25" s="1810" customFormat="1">
      <c r="A204" s="2792">
        <v>201</v>
      </c>
      <c r="B204" s="1801"/>
      <c r="C204" s="2106">
        <v>112195</v>
      </c>
      <c r="D204" s="1801" t="s">
        <v>15875</v>
      </c>
      <c r="E204" s="2106" t="s">
        <v>15880</v>
      </c>
      <c r="F204" s="2106" t="s">
        <v>528</v>
      </c>
      <c r="G204" s="2106" t="s">
        <v>13630</v>
      </c>
      <c r="H204" s="2106" t="s">
        <v>92</v>
      </c>
      <c r="I204" s="2353" t="s">
        <v>15492</v>
      </c>
      <c r="J204" s="3500" t="s">
        <v>31</v>
      </c>
      <c r="K204" s="1802" t="s">
        <v>624</v>
      </c>
      <c r="L204" s="1807">
        <v>0.33958333333333335</v>
      </c>
      <c r="M204" s="1807">
        <v>0.66666666666666663</v>
      </c>
      <c r="N204" s="3035" t="s">
        <v>33</v>
      </c>
      <c r="O204" s="1807">
        <v>0.3263888888888889</v>
      </c>
      <c r="P204" s="2714" t="s">
        <v>34</v>
      </c>
      <c r="Q204" s="2714" t="s">
        <v>34</v>
      </c>
      <c r="R204" s="1801" t="s">
        <v>112</v>
      </c>
      <c r="S204" s="2510" t="s">
        <v>1437</v>
      </c>
      <c r="T204" s="1801" t="s">
        <v>112</v>
      </c>
      <c r="U204" s="2509" t="s">
        <v>33</v>
      </c>
      <c r="V204" s="2863">
        <f t="shared" si="4"/>
        <v>1.3194444444444453E-2</v>
      </c>
      <c r="W204" s="1801"/>
      <c r="X204" s="1801"/>
      <c r="Y204" s="1801"/>
    </row>
    <row r="205" spans="1:25" s="1810" customFormat="1" ht="30.75">
      <c r="A205" s="2792">
        <v>202</v>
      </c>
      <c r="B205" s="1801"/>
      <c r="C205" s="2106">
        <v>232177</v>
      </c>
      <c r="D205" s="1801" t="s">
        <v>15875</v>
      </c>
      <c r="E205" s="2106" t="s">
        <v>15677</v>
      </c>
      <c r="F205" s="2106" t="s">
        <v>563</v>
      </c>
      <c r="G205" s="2106" t="s">
        <v>1047</v>
      </c>
      <c r="H205" s="2106" t="s">
        <v>463</v>
      </c>
      <c r="I205" s="2353" t="s">
        <v>15881</v>
      </c>
      <c r="J205" s="3500" t="s">
        <v>31</v>
      </c>
      <c r="K205" s="2844" t="s">
        <v>366</v>
      </c>
      <c r="L205" s="2865">
        <v>0.38055555555555554</v>
      </c>
      <c r="M205" s="2865">
        <v>0.44097222222222221</v>
      </c>
      <c r="N205" s="2659" t="s">
        <v>33</v>
      </c>
      <c r="O205" s="2865">
        <v>0.3576388888888889</v>
      </c>
      <c r="P205" s="2714" t="s">
        <v>34</v>
      </c>
      <c r="Q205" s="2714" t="s">
        <v>34</v>
      </c>
      <c r="R205" s="1890" t="s">
        <v>35</v>
      </c>
      <c r="S205" s="1890" t="s">
        <v>35</v>
      </c>
      <c r="T205" s="1890" t="s">
        <v>36</v>
      </c>
      <c r="U205" s="2509" t="s">
        <v>15882</v>
      </c>
      <c r="V205" s="2863">
        <f t="shared" si="4"/>
        <v>2.2916666666666641E-2</v>
      </c>
      <c r="W205" s="3036">
        <v>9555225552</v>
      </c>
      <c r="X205" s="1801"/>
      <c r="Y205" s="1801"/>
    </row>
    <row r="206" spans="1:25" s="1810" customFormat="1">
      <c r="A206" s="2792">
        <v>203</v>
      </c>
      <c r="B206" s="1801"/>
      <c r="C206" s="2106">
        <v>194320</v>
      </c>
      <c r="D206" s="1801" t="s">
        <v>15875</v>
      </c>
      <c r="E206" s="2106" t="s">
        <v>15883</v>
      </c>
      <c r="F206" s="2106" t="s">
        <v>53</v>
      </c>
      <c r="G206" s="2106" t="s">
        <v>1047</v>
      </c>
      <c r="H206" s="2106" t="s">
        <v>463</v>
      </c>
      <c r="I206" s="2353" t="s">
        <v>11530</v>
      </c>
      <c r="J206" s="3500" t="s">
        <v>31</v>
      </c>
      <c r="K206" s="2844" t="s">
        <v>3524</v>
      </c>
      <c r="L206" s="2865">
        <v>0.51111111111111107</v>
      </c>
      <c r="M206" s="2865">
        <v>0.5625</v>
      </c>
      <c r="N206" s="2659" t="s">
        <v>33</v>
      </c>
      <c r="O206" s="2865">
        <v>0.5</v>
      </c>
      <c r="P206" s="2714" t="s">
        <v>34</v>
      </c>
      <c r="Q206" s="2714" t="s">
        <v>34</v>
      </c>
      <c r="R206" s="1890" t="s">
        <v>35</v>
      </c>
      <c r="S206" s="1890" t="s">
        <v>35</v>
      </c>
      <c r="T206" s="1890" t="s">
        <v>36</v>
      </c>
      <c r="U206" s="1890" t="s">
        <v>72</v>
      </c>
      <c r="V206" s="2863">
        <f t="shared" si="4"/>
        <v>1.1111111111111072E-2</v>
      </c>
      <c r="W206" s="3036">
        <v>8130972865</v>
      </c>
      <c r="X206" s="1801"/>
      <c r="Y206" s="1801"/>
    </row>
    <row r="207" spans="1:25" s="1810" customFormat="1">
      <c r="A207" s="2792">
        <v>204</v>
      </c>
      <c r="B207" s="1801"/>
      <c r="C207" s="2106">
        <v>240245</v>
      </c>
      <c r="D207" s="1801" t="s">
        <v>15875</v>
      </c>
      <c r="E207" s="2106" t="s">
        <v>15884</v>
      </c>
      <c r="F207" s="2106" t="s">
        <v>1173</v>
      </c>
      <c r="G207" s="2106" t="s">
        <v>13630</v>
      </c>
      <c r="H207" s="2106" t="s">
        <v>92</v>
      </c>
      <c r="I207" s="2353" t="s">
        <v>15885</v>
      </c>
      <c r="J207" s="3500" t="s">
        <v>31</v>
      </c>
      <c r="K207" s="2844" t="s">
        <v>303</v>
      </c>
      <c r="L207" s="2865">
        <v>0.62222222222222223</v>
      </c>
      <c r="M207" s="2865">
        <v>0.69444444444444442</v>
      </c>
      <c r="N207" s="2659" t="s">
        <v>33</v>
      </c>
      <c r="O207" s="2865">
        <v>0.61458333333333337</v>
      </c>
      <c r="P207" s="2714" t="s">
        <v>34</v>
      </c>
      <c r="Q207" s="2714" t="s">
        <v>34</v>
      </c>
      <c r="R207" s="1801" t="s">
        <v>112</v>
      </c>
      <c r="S207" s="2510" t="s">
        <v>1437</v>
      </c>
      <c r="T207" s="1801" t="s">
        <v>112</v>
      </c>
      <c r="U207" s="2509" t="s">
        <v>33</v>
      </c>
      <c r="V207" s="2863">
        <f t="shared" si="4"/>
        <v>7.6388888888888618E-3</v>
      </c>
      <c r="W207" s="3036">
        <v>9868789940</v>
      </c>
      <c r="X207" s="1801"/>
      <c r="Y207" s="1801"/>
    </row>
    <row r="208" spans="1:25" s="1810" customFormat="1">
      <c r="A208" s="2792">
        <v>205</v>
      </c>
      <c r="B208" s="1801"/>
      <c r="C208" s="2106">
        <v>238727</v>
      </c>
      <c r="D208" s="1801" t="s">
        <v>15875</v>
      </c>
      <c r="E208" s="2106" t="s">
        <v>15886</v>
      </c>
      <c r="F208" s="2106" t="s">
        <v>653</v>
      </c>
      <c r="G208" s="2106" t="s">
        <v>13630</v>
      </c>
      <c r="H208" s="2106" t="s">
        <v>92</v>
      </c>
      <c r="I208" s="2353" t="s">
        <v>15887</v>
      </c>
      <c r="J208" s="3500" t="s">
        <v>31</v>
      </c>
      <c r="K208" s="1802" t="s">
        <v>624</v>
      </c>
      <c r="L208" s="1807">
        <v>0.45763888888888887</v>
      </c>
      <c r="M208" s="1807">
        <v>0.58750000000000002</v>
      </c>
      <c r="N208" s="2659" t="s">
        <v>33</v>
      </c>
      <c r="O208" s="1807">
        <v>0.4375</v>
      </c>
      <c r="P208" s="2714" t="s">
        <v>34</v>
      </c>
      <c r="Q208" s="2714" t="s">
        <v>34</v>
      </c>
      <c r="R208" s="1890" t="s">
        <v>35</v>
      </c>
      <c r="S208" s="1890" t="s">
        <v>35</v>
      </c>
      <c r="T208" s="1890" t="s">
        <v>36</v>
      </c>
      <c r="U208" s="1890" t="s">
        <v>72</v>
      </c>
      <c r="V208" s="2863">
        <f t="shared" si="4"/>
        <v>2.0138888888888873E-2</v>
      </c>
      <c r="W208" s="1801"/>
      <c r="X208" s="1801"/>
      <c r="Y208" s="1801"/>
    </row>
    <row r="209" spans="1:25" s="1810" customFormat="1">
      <c r="A209" s="2792">
        <v>206</v>
      </c>
      <c r="B209" s="1801"/>
      <c r="C209" s="2106">
        <v>219949</v>
      </c>
      <c r="D209" s="1801" t="s">
        <v>15875</v>
      </c>
      <c r="E209" s="2106" t="s">
        <v>15888</v>
      </c>
      <c r="F209" s="2106" t="s">
        <v>149</v>
      </c>
      <c r="G209" s="2106" t="s">
        <v>28</v>
      </c>
      <c r="H209" s="2106" t="s">
        <v>29</v>
      </c>
      <c r="I209" s="2353" t="s">
        <v>110</v>
      </c>
      <c r="J209" s="3500" t="s">
        <v>31</v>
      </c>
      <c r="K209" s="2844" t="s">
        <v>565</v>
      </c>
      <c r="L209" s="2865">
        <v>0.38333333333333336</v>
      </c>
      <c r="M209" s="2865">
        <v>0.39305555555555555</v>
      </c>
      <c r="N209" s="2659" t="s">
        <v>33</v>
      </c>
      <c r="O209" s="2865">
        <v>0.37847222222222221</v>
      </c>
      <c r="P209" s="2714" t="s">
        <v>34</v>
      </c>
      <c r="Q209" s="2714" t="s">
        <v>34</v>
      </c>
      <c r="R209" s="1801" t="s">
        <v>112</v>
      </c>
      <c r="S209" s="2510" t="s">
        <v>1437</v>
      </c>
      <c r="T209" s="1801" t="s">
        <v>112</v>
      </c>
      <c r="U209" s="2659" t="s">
        <v>33</v>
      </c>
      <c r="V209" s="2863">
        <f t="shared" si="4"/>
        <v>4.8611111111111494E-3</v>
      </c>
      <c r="W209" s="3036">
        <v>8470007955</v>
      </c>
      <c r="X209" s="1801"/>
      <c r="Y209" s="1801"/>
    </row>
    <row r="210" spans="1:25" s="1810" customFormat="1">
      <c r="A210" s="2792">
        <v>207</v>
      </c>
      <c r="B210" s="1801"/>
      <c r="C210" s="2106">
        <v>194733</v>
      </c>
      <c r="D210" s="1801" t="s">
        <v>15875</v>
      </c>
      <c r="E210" s="2106" t="s">
        <v>15889</v>
      </c>
      <c r="F210" s="2106" t="s">
        <v>108</v>
      </c>
      <c r="G210" s="2106" t="s">
        <v>1559</v>
      </c>
      <c r="H210" s="2106" t="s">
        <v>29</v>
      </c>
      <c r="I210" s="2353" t="s">
        <v>110</v>
      </c>
      <c r="J210" s="3500" t="s">
        <v>31</v>
      </c>
      <c r="K210" s="2844" t="s">
        <v>306</v>
      </c>
      <c r="L210" s="2865">
        <v>0.46250000000000002</v>
      </c>
      <c r="M210" s="2865">
        <v>0.50347222222222221</v>
      </c>
      <c r="N210" s="2659" t="s">
        <v>33</v>
      </c>
      <c r="O210" s="2794">
        <v>0.45833333333333331</v>
      </c>
      <c r="P210" s="2714" t="s">
        <v>34</v>
      </c>
      <c r="Q210" s="2714" t="s">
        <v>34</v>
      </c>
      <c r="R210" s="1890" t="s">
        <v>35</v>
      </c>
      <c r="S210" s="1890" t="s">
        <v>35</v>
      </c>
      <c r="T210" s="1890" t="s">
        <v>36</v>
      </c>
      <c r="U210" s="1890" t="s">
        <v>72</v>
      </c>
      <c r="V210" s="2863">
        <f t="shared" si="4"/>
        <v>4.1666666666667074E-3</v>
      </c>
      <c r="W210" s="1801"/>
      <c r="X210" s="1801"/>
      <c r="Y210" s="1801"/>
    </row>
    <row r="211" spans="1:25" s="1810" customFormat="1">
      <c r="A211" s="2792">
        <v>208</v>
      </c>
      <c r="B211" s="1801"/>
      <c r="C211" s="2106">
        <v>194459</v>
      </c>
      <c r="D211" s="1801" t="s">
        <v>15875</v>
      </c>
      <c r="E211" s="2106" t="s">
        <v>15890</v>
      </c>
      <c r="F211" s="2106" t="s">
        <v>276</v>
      </c>
      <c r="G211" s="2106" t="s">
        <v>28</v>
      </c>
      <c r="H211" s="2106" t="s">
        <v>29</v>
      </c>
      <c r="I211" s="2353" t="s">
        <v>15891</v>
      </c>
      <c r="J211" s="3500" t="s">
        <v>31</v>
      </c>
      <c r="K211" s="2844" t="s">
        <v>15892</v>
      </c>
      <c r="L211" s="2865">
        <v>0.60416666666666663</v>
      </c>
      <c r="M211" s="2865">
        <v>0.63194444444444442</v>
      </c>
      <c r="N211" s="2659" t="s">
        <v>33</v>
      </c>
      <c r="O211" s="2865">
        <v>0.59027777777777779</v>
      </c>
      <c r="P211" s="2714" t="s">
        <v>34</v>
      </c>
      <c r="Q211" s="2714" t="s">
        <v>34</v>
      </c>
      <c r="R211" s="1801" t="s">
        <v>112</v>
      </c>
      <c r="S211" s="2510" t="s">
        <v>1437</v>
      </c>
      <c r="T211" s="1801" t="s">
        <v>112</v>
      </c>
      <c r="U211" s="2659" t="s">
        <v>33</v>
      </c>
      <c r="V211" s="2863">
        <f t="shared" si="4"/>
        <v>1.388888888888884E-2</v>
      </c>
      <c r="W211" s="3036">
        <v>8802301409</v>
      </c>
      <c r="X211" s="1801"/>
      <c r="Y211" s="1801"/>
    </row>
    <row r="212" spans="1:25" s="439" customFormat="1">
      <c r="A212" s="2792">
        <v>209</v>
      </c>
      <c r="B212" s="463"/>
      <c r="C212" s="1297">
        <v>225340</v>
      </c>
      <c r="D212" s="463" t="s">
        <v>15875</v>
      </c>
      <c r="E212" s="1297" t="s">
        <v>15647</v>
      </c>
      <c r="F212" s="1297" t="s">
        <v>53</v>
      </c>
      <c r="G212" s="2656" t="s">
        <v>11607</v>
      </c>
      <c r="H212" s="1297" t="s">
        <v>41</v>
      </c>
      <c r="I212" s="2656" t="s">
        <v>15893</v>
      </c>
      <c r="J212" s="463" t="s">
        <v>94</v>
      </c>
      <c r="K212" s="2923" t="s">
        <v>9647</v>
      </c>
      <c r="L212" s="2917">
        <v>0.40138888888888891</v>
      </c>
      <c r="M212" s="2917">
        <v>0.53472222222222221</v>
      </c>
      <c r="N212" s="2916" t="s">
        <v>2217</v>
      </c>
      <c r="O212" s="2917">
        <v>0.25</v>
      </c>
      <c r="P212" s="2567"/>
      <c r="Q212" s="2567" t="s">
        <v>171</v>
      </c>
      <c r="R212" s="463" t="s">
        <v>112</v>
      </c>
      <c r="S212" s="2918" t="s">
        <v>1437</v>
      </c>
      <c r="T212" s="463" t="s">
        <v>112</v>
      </c>
      <c r="U212" s="2885" t="s">
        <v>2217</v>
      </c>
      <c r="V212" s="2864">
        <f t="shared" si="4"/>
        <v>0.15138888888888891</v>
      </c>
      <c r="W212" s="2885">
        <v>8802657503</v>
      </c>
      <c r="X212" s="463"/>
      <c r="Y212" s="463"/>
    </row>
    <row r="213" spans="1:25" s="1810" customFormat="1">
      <c r="A213" s="2792">
        <v>210</v>
      </c>
      <c r="B213" s="1801"/>
      <c r="C213" s="2106">
        <v>241266</v>
      </c>
      <c r="D213" s="1801" t="s">
        <v>15875</v>
      </c>
      <c r="E213" s="2106" t="s">
        <v>15894</v>
      </c>
      <c r="F213" s="2106" t="s">
        <v>913</v>
      </c>
      <c r="G213" s="2106" t="s">
        <v>214</v>
      </c>
      <c r="H213" s="2106" t="s">
        <v>215</v>
      </c>
      <c r="I213" s="2353" t="s">
        <v>15895</v>
      </c>
      <c r="J213" s="3500" t="s">
        <v>31</v>
      </c>
      <c r="K213" s="1802" t="s">
        <v>3524</v>
      </c>
      <c r="L213" s="1807">
        <v>0.34375</v>
      </c>
      <c r="M213" s="1807">
        <v>0.4</v>
      </c>
      <c r="N213" s="1801" t="s">
        <v>219</v>
      </c>
      <c r="O213" s="1807">
        <v>0.33333333333333331</v>
      </c>
      <c r="P213" s="2542" t="s">
        <v>34</v>
      </c>
      <c r="Q213" s="2542" t="s">
        <v>34</v>
      </c>
      <c r="R213" s="1890" t="s">
        <v>35</v>
      </c>
      <c r="S213" s="1890" t="s">
        <v>35</v>
      </c>
      <c r="T213" s="1890" t="s">
        <v>36</v>
      </c>
      <c r="U213" s="1890" t="s">
        <v>72</v>
      </c>
      <c r="V213" s="2863">
        <f t="shared" si="4"/>
        <v>1.0416666666666685E-2</v>
      </c>
      <c r="W213" s="1801"/>
      <c r="X213" s="1801"/>
      <c r="Y213" s="1801"/>
    </row>
    <row r="214" spans="1:25" s="1810" customFormat="1" ht="30.75">
      <c r="A214" s="2792">
        <v>211</v>
      </c>
      <c r="B214" s="1801"/>
      <c r="C214" s="2106">
        <v>190266</v>
      </c>
      <c r="D214" s="1801" t="s">
        <v>15875</v>
      </c>
      <c r="E214" s="2106" t="s">
        <v>14842</v>
      </c>
      <c r="F214" s="2106" t="s">
        <v>122</v>
      </c>
      <c r="G214" s="2106" t="s">
        <v>214</v>
      </c>
      <c r="H214" s="2106" t="s">
        <v>215</v>
      </c>
      <c r="I214" s="2353" t="s">
        <v>15896</v>
      </c>
      <c r="J214" s="3500" t="s">
        <v>31</v>
      </c>
      <c r="K214" s="2844" t="s">
        <v>618</v>
      </c>
      <c r="L214" s="2865">
        <v>0.4236111111111111</v>
      </c>
      <c r="M214" s="2865">
        <v>0.46875</v>
      </c>
      <c r="N214" s="2509" t="s">
        <v>15897</v>
      </c>
      <c r="O214" s="2865">
        <v>0.4201388888888889</v>
      </c>
      <c r="P214" s="2542" t="s">
        <v>34</v>
      </c>
      <c r="Q214" s="2542" t="s">
        <v>34</v>
      </c>
      <c r="R214" s="1801" t="s">
        <v>112</v>
      </c>
      <c r="S214" s="2510" t="s">
        <v>1437</v>
      </c>
      <c r="T214" s="1801" t="s">
        <v>112</v>
      </c>
      <c r="U214" s="2793" t="s">
        <v>15897</v>
      </c>
      <c r="V214" s="2863">
        <f t="shared" si="4"/>
        <v>3.4722222222222099E-3</v>
      </c>
      <c r="W214" s="3036">
        <v>9710000795</v>
      </c>
      <c r="X214" s="1801"/>
      <c r="Y214" s="1801"/>
    </row>
    <row r="215" spans="1:25" s="1810" customFormat="1">
      <c r="A215" s="2792">
        <v>212</v>
      </c>
      <c r="B215" s="1801"/>
      <c r="C215" s="2106">
        <v>234193</v>
      </c>
      <c r="D215" s="1801" t="s">
        <v>15875</v>
      </c>
      <c r="E215" s="2106" t="s">
        <v>15898</v>
      </c>
      <c r="F215" s="2106" t="s">
        <v>46</v>
      </c>
      <c r="G215" s="2106" t="s">
        <v>85</v>
      </c>
      <c r="H215" s="2106" t="s">
        <v>4426</v>
      </c>
      <c r="I215" s="2353" t="s">
        <v>15899</v>
      </c>
      <c r="J215" s="3500" t="s">
        <v>31</v>
      </c>
      <c r="K215" s="1802" t="s">
        <v>5086</v>
      </c>
      <c r="L215" s="1807">
        <v>0.49305555555555558</v>
      </c>
      <c r="M215" s="1807">
        <v>0.9375</v>
      </c>
      <c r="N215" s="2659" t="s">
        <v>33</v>
      </c>
      <c r="O215" s="1807">
        <v>0.47916666666666669</v>
      </c>
      <c r="P215" s="2542" t="s">
        <v>34</v>
      </c>
      <c r="Q215" s="2542" t="s">
        <v>34</v>
      </c>
      <c r="R215" s="1890" t="s">
        <v>35</v>
      </c>
      <c r="S215" s="1890" t="s">
        <v>35</v>
      </c>
      <c r="T215" s="1890" t="s">
        <v>36</v>
      </c>
      <c r="U215" s="1890" t="s">
        <v>72</v>
      </c>
      <c r="V215" s="2863">
        <f t="shared" si="4"/>
        <v>1.3888888888888895E-2</v>
      </c>
      <c r="W215" s="1801"/>
      <c r="X215" s="1801"/>
      <c r="Y215" s="1801"/>
    </row>
    <row r="216" spans="1:25" s="1810" customFormat="1">
      <c r="A216" s="2792">
        <v>213</v>
      </c>
      <c r="B216" s="1801"/>
      <c r="C216" s="2106">
        <v>237375</v>
      </c>
      <c r="D216" s="1801" t="s">
        <v>15875</v>
      </c>
      <c r="E216" s="2106" t="s">
        <v>15900</v>
      </c>
      <c r="F216" s="2106" t="s">
        <v>932</v>
      </c>
      <c r="G216" s="2106" t="s">
        <v>9210</v>
      </c>
      <c r="H216" s="2106" t="s">
        <v>389</v>
      </c>
      <c r="I216" s="2353" t="s">
        <v>15901</v>
      </c>
      <c r="J216" s="3500" t="s">
        <v>31</v>
      </c>
      <c r="K216" s="2844" t="s">
        <v>885</v>
      </c>
      <c r="L216" s="2865">
        <v>0.37916666666666665</v>
      </c>
      <c r="M216" s="2865">
        <v>0.45694444444444443</v>
      </c>
      <c r="N216" s="2659" t="s">
        <v>33</v>
      </c>
      <c r="O216" s="2865">
        <v>0.375</v>
      </c>
      <c r="P216" s="2542" t="s">
        <v>34</v>
      </c>
      <c r="Q216" s="2542" t="s">
        <v>34</v>
      </c>
      <c r="R216" s="1890" t="s">
        <v>35</v>
      </c>
      <c r="S216" s="1890" t="s">
        <v>35</v>
      </c>
      <c r="T216" s="1890" t="s">
        <v>36</v>
      </c>
      <c r="U216" s="1890" t="s">
        <v>72</v>
      </c>
      <c r="V216" s="2863">
        <f t="shared" si="4"/>
        <v>4.1666666666666519E-3</v>
      </c>
      <c r="W216" s="3036">
        <v>9899570608</v>
      </c>
      <c r="X216" s="1801"/>
      <c r="Y216" s="1801"/>
    </row>
    <row r="217" spans="1:25" s="1810" customFormat="1">
      <c r="A217" s="2792">
        <v>214</v>
      </c>
      <c r="B217" s="1801"/>
      <c r="C217" s="2106">
        <v>233608</v>
      </c>
      <c r="D217" s="1801" t="s">
        <v>15875</v>
      </c>
      <c r="E217" s="2106" t="s">
        <v>15840</v>
      </c>
      <c r="F217" s="2106" t="s">
        <v>1577</v>
      </c>
      <c r="G217" s="2106" t="s">
        <v>9210</v>
      </c>
      <c r="H217" s="2106" t="s">
        <v>389</v>
      </c>
      <c r="I217" s="2353" t="s">
        <v>15902</v>
      </c>
      <c r="J217" s="3500" t="s">
        <v>31</v>
      </c>
      <c r="K217" s="1802" t="s">
        <v>3524</v>
      </c>
      <c r="L217" s="1807">
        <v>0.49652777777777779</v>
      </c>
      <c r="M217" s="1807">
        <v>0.59027777777777779</v>
      </c>
      <c r="N217" s="2659" t="s">
        <v>33</v>
      </c>
      <c r="O217" s="1807">
        <v>0.46875</v>
      </c>
      <c r="P217" s="2542" t="s">
        <v>34</v>
      </c>
      <c r="Q217" s="2542" t="s">
        <v>34</v>
      </c>
      <c r="R217" s="1890" t="s">
        <v>35</v>
      </c>
      <c r="S217" s="1890" t="s">
        <v>35</v>
      </c>
      <c r="T217" s="1890" t="s">
        <v>36</v>
      </c>
      <c r="U217" s="1890" t="s">
        <v>72</v>
      </c>
      <c r="V217" s="2863">
        <f t="shared" si="4"/>
        <v>2.777777777777779E-2</v>
      </c>
      <c r="W217" s="2809">
        <v>9813743785</v>
      </c>
      <c r="X217" s="1801"/>
      <c r="Y217" s="1801"/>
    </row>
    <row r="218" spans="1:25" s="1810" customFormat="1">
      <c r="A218" s="2792">
        <v>215</v>
      </c>
      <c r="B218" s="1801"/>
      <c r="C218" s="2106">
        <v>238653</v>
      </c>
      <c r="D218" s="1801" t="s">
        <v>15875</v>
      </c>
      <c r="E218" s="2106" t="s">
        <v>15903</v>
      </c>
      <c r="F218" s="2106" t="s">
        <v>835</v>
      </c>
      <c r="G218" s="2106" t="s">
        <v>1553</v>
      </c>
      <c r="H218" s="2106" t="s">
        <v>947</v>
      </c>
      <c r="I218" s="2353" t="s">
        <v>2585</v>
      </c>
      <c r="J218" s="3500" t="s">
        <v>31</v>
      </c>
      <c r="K218" s="1802" t="s">
        <v>303</v>
      </c>
      <c r="L218" s="1807">
        <v>0.60833333333333328</v>
      </c>
      <c r="M218" s="1807">
        <v>0.66666666666666663</v>
      </c>
      <c r="N218" s="2659" t="s">
        <v>33</v>
      </c>
      <c r="O218" s="1807">
        <v>0.59722222222222221</v>
      </c>
      <c r="P218" s="2542" t="s">
        <v>34</v>
      </c>
      <c r="Q218" s="2542" t="s">
        <v>34</v>
      </c>
      <c r="R218" s="1890" t="s">
        <v>35</v>
      </c>
      <c r="S218" s="1890" t="s">
        <v>35</v>
      </c>
      <c r="T218" s="1890" t="s">
        <v>36</v>
      </c>
      <c r="U218" s="1890" t="s">
        <v>72</v>
      </c>
      <c r="V218" s="2863">
        <f t="shared" si="4"/>
        <v>1.1111111111111072E-2</v>
      </c>
      <c r="W218" s="1801"/>
      <c r="X218" s="1801"/>
      <c r="Y218" s="1801"/>
    </row>
    <row r="219" spans="1:25" s="1810" customFormat="1">
      <c r="A219" s="2792">
        <v>216</v>
      </c>
      <c r="B219" s="1801"/>
      <c r="C219" s="2106">
        <v>239886</v>
      </c>
      <c r="D219" s="1801" t="s">
        <v>15875</v>
      </c>
      <c r="E219" s="2106" t="s">
        <v>15904</v>
      </c>
      <c r="F219" s="2106" t="s">
        <v>587</v>
      </c>
      <c r="G219" s="2106" t="s">
        <v>10640</v>
      </c>
      <c r="H219" s="2106" t="s">
        <v>9120</v>
      </c>
      <c r="I219" s="2353" t="s">
        <v>6982</v>
      </c>
      <c r="J219" s="3500" t="s">
        <v>31</v>
      </c>
      <c r="K219" s="1802" t="s">
        <v>885</v>
      </c>
      <c r="L219" s="1807">
        <v>0.33541666666666664</v>
      </c>
      <c r="M219" s="1807">
        <v>0.78125</v>
      </c>
      <c r="N219" s="2659" t="s">
        <v>33</v>
      </c>
      <c r="O219" s="1807">
        <v>0.32291666666666669</v>
      </c>
      <c r="P219" s="2542" t="s">
        <v>34</v>
      </c>
      <c r="Q219" s="2542" t="s">
        <v>34</v>
      </c>
      <c r="R219" s="1890" t="s">
        <v>35</v>
      </c>
      <c r="S219" s="1890" t="s">
        <v>35</v>
      </c>
      <c r="T219" s="1890" t="s">
        <v>36</v>
      </c>
      <c r="U219" s="1890" t="s">
        <v>72</v>
      </c>
      <c r="V219" s="2863">
        <f t="shared" si="4"/>
        <v>1.2499999999999956E-2</v>
      </c>
      <c r="W219" s="1801"/>
      <c r="X219" s="1801"/>
      <c r="Y219" s="1801"/>
    </row>
    <row r="220" spans="1:25" s="1810" customFormat="1">
      <c r="A220" s="2792">
        <v>217</v>
      </c>
      <c r="B220" s="1801"/>
      <c r="C220" s="2345">
        <v>229750</v>
      </c>
      <c r="D220" s="1801" t="s">
        <v>15905</v>
      </c>
      <c r="E220" s="2345" t="s">
        <v>15906</v>
      </c>
      <c r="F220" s="2345" t="s">
        <v>804</v>
      </c>
      <c r="G220" s="2345" t="s">
        <v>98</v>
      </c>
      <c r="H220" s="2345" t="s">
        <v>3346</v>
      </c>
      <c r="I220" s="2346" t="s">
        <v>3974</v>
      </c>
      <c r="J220" s="1801" t="s">
        <v>31</v>
      </c>
      <c r="K220" s="1801" t="s">
        <v>398</v>
      </c>
      <c r="L220" s="1807">
        <v>0.33888888888888891</v>
      </c>
      <c r="M220" s="1807">
        <v>0.71527777777777779</v>
      </c>
      <c r="N220" s="2659" t="s">
        <v>33</v>
      </c>
      <c r="O220" s="1807">
        <v>0.33333333333333331</v>
      </c>
      <c r="P220" s="2542" t="s">
        <v>34</v>
      </c>
      <c r="Q220" s="2542" t="s">
        <v>34</v>
      </c>
      <c r="R220" s="1801" t="s">
        <v>112</v>
      </c>
      <c r="S220" s="2510" t="s">
        <v>1437</v>
      </c>
      <c r="T220" s="1801" t="s">
        <v>112</v>
      </c>
      <c r="U220" s="2659" t="s">
        <v>33</v>
      </c>
      <c r="V220" s="2863">
        <f t="shared" si="4"/>
        <v>5.5555555555555913E-3</v>
      </c>
      <c r="W220" s="1801"/>
      <c r="X220" s="1801"/>
      <c r="Y220" s="1801"/>
    </row>
    <row r="221" spans="1:25" s="1810" customFormat="1" ht="30.75">
      <c r="A221" s="2792">
        <v>218</v>
      </c>
      <c r="B221" s="1801"/>
      <c r="C221" s="2345">
        <v>210503</v>
      </c>
      <c r="D221" s="1801" t="s">
        <v>15905</v>
      </c>
      <c r="E221" s="2345" t="s">
        <v>15907</v>
      </c>
      <c r="F221" s="2345" t="s">
        <v>2947</v>
      </c>
      <c r="G221" s="2346" t="s">
        <v>14280</v>
      </c>
      <c r="H221" s="2345" t="s">
        <v>92</v>
      </c>
      <c r="I221" s="2346" t="s">
        <v>15908</v>
      </c>
      <c r="J221" s="1801" t="s">
        <v>31</v>
      </c>
      <c r="K221" s="2924" t="s">
        <v>229</v>
      </c>
      <c r="L221" s="2865">
        <v>0.57152777777777775</v>
      </c>
      <c r="M221" s="2865">
        <v>0.61458333333333337</v>
      </c>
      <c r="N221" s="2510" t="s">
        <v>15909</v>
      </c>
      <c r="O221" s="2865">
        <v>0.5625</v>
      </c>
      <c r="P221" s="2542" t="s">
        <v>34</v>
      </c>
      <c r="Q221" s="2542" t="s">
        <v>34</v>
      </c>
      <c r="R221" s="1801" t="s">
        <v>112</v>
      </c>
      <c r="S221" s="2510" t="s">
        <v>1437</v>
      </c>
      <c r="T221" s="1801" t="s">
        <v>112</v>
      </c>
      <c r="U221" s="2659" t="s">
        <v>33</v>
      </c>
      <c r="V221" s="2863">
        <f t="shared" si="4"/>
        <v>9.0277777777777457E-3</v>
      </c>
      <c r="W221" s="2809">
        <v>9650758118</v>
      </c>
      <c r="X221" s="1801"/>
      <c r="Y221" s="1801"/>
    </row>
    <row r="222" spans="1:25" s="1810" customFormat="1" ht="30.75">
      <c r="A222" s="2792">
        <v>219</v>
      </c>
      <c r="B222" s="1890"/>
      <c r="C222" s="2347">
        <v>240083</v>
      </c>
      <c r="D222" s="1890" t="s">
        <v>15905</v>
      </c>
      <c r="E222" s="2347" t="s">
        <v>15910</v>
      </c>
      <c r="F222" s="2347" t="s">
        <v>1173</v>
      </c>
      <c r="G222" s="2348" t="s">
        <v>7172</v>
      </c>
      <c r="H222" s="2347" t="s">
        <v>2362</v>
      </c>
      <c r="I222" s="2348" t="s">
        <v>5391</v>
      </c>
      <c r="J222" s="1890" t="s">
        <v>31</v>
      </c>
      <c r="K222" s="1802" t="s">
        <v>32</v>
      </c>
      <c r="L222" s="1807">
        <v>0.4375</v>
      </c>
      <c r="M222" s="1807">
        <v>0.52430555555555558</v>
      </c>
      <c r="N222" s="2659" t="s">
        <v>33</v>
      </c>
      <c r="O222" s="1807">
        <v>0.42708333333333331</v>
      </c>
      <c r="P222" s="2542" t="s">
        <v>34</v>
      </c>
      <c r="Q222" s="2542" t="s">
        <v>34</v>
      </c>
      <c r="R222" s="1890" t="s">
        <v>35</v>
      </c>
      <c r="S222" s="1890" t="s">
        <v>35</v>
      </c>
      <c r="T222" s="1890" t="s">
        <v>36</v>
      </c>
      <c r="U222" s="1890" t="s">
        <v>72</v>
      </c>
      <c r="V222" s="2863">
        <f t="shared" si="4"/>
        <v>1.0416666666666685E-2</v>
      </c>
      <c r="W222" s="2809">
        <v>9425471964</v>
      </c>
      <c r="X222" s="1801"/>
      <c r="Y222" s="1801"/>
    </row>
    <row r="223" spans="1:25" s="1810" customFormat="1">
      <c r="A223" s="2792">
        <v>220</v>
      </c>
      <c r="B223" s="1801"/>
      <c r="C223" s="2106">
        <v>110774</v>
      </c>
      <c r="D223" s="1801" t="s">
        <v>15905</v>
      </c>
      <c r="E223" s="2106" t="s">
        <v>11076</v>
      </c>
      <c r="F223" s="2106" t="s">
        <v>3314</v>
      </c>
      <c r="G223" s="2106" t="s">
        <v>2758</v>
      </c>
      <c r="H223" s="2106" t="s">
        <v>4426</v>
      </c>
      <c r="I223" s="2353" t="s">
        <v>970</v>
      </c>
      <c r="J223" s="1801" t="s">
        <v>31</v>
      </c>
      <c r="K223" s="2924" t="s">
        <v>15911</v>
      </c>
      <c r="L223" s="2865">
        <v>0.3923611111111111</v>
      </c>
      <c r="M223" s="2865">
        <v>0.43402777777777779</v>
      </c>
      <c r="N223" s="2659" t="s">
        <v>33</v>
      </c>
      <c r="O223" s="2865">
        <v>0.38541666666666669</v>
      </c>
      <c r="P223" s="2542" t="s">
        <v>34</v>
      </c>
      <c r="Q223" s="2542" t="s">
        <v>34</v>
      </c>
      <c r="R223" s="1801" t="s">
        <v>112</v>
      </c>
      <c r="S223" s="2510" t="s">
        <v>1437</v>
      </c>
      <c r="T223" s="1801" t="s">
        <v>112</v>
      </c>
      <c r="U223" s="2659" t="s">
        <v>966</v>
      </c>
      <c r="V223" s="2863">
        <f t="shared" si="4"/>
        <v>6.9444444444444198E-3</v>
      </c>
      <c r="W223" s="2809">
        <v>9717025255</v>
      </c>
      <c r="X223" s="1801"/>
      <c r="Y223" s="1801"/>
    </row>
    <row r="224" spans="1:25">
      <c r="A224" s="2792">
        <v>221</v>
      </c>
      <c r="B224" s="775"/>
      <c r="C224" s="2650">
        <v>224493</v>
      </c>
      <c r="D224" s="775" t="s">
        <v>15905</v>
      </c>
      <c r="E224" s="2650" t="s">
        <v>15912</v>
      </c>
      <c r="F224" s="2650" t="s">
        <v>192</v>
      </c>
      <c r="G224" s="2650" t="s">
        <v>286</v>
      </c>
      <c r="H224" s="2650" t="s">
        <v>215</v>
      </c>
      <c r="I224" s="2649" t="s">
        <v>4690</v>
      </c>
      <c r="J224" s="775" t="s">
        <v>31</v>
      </c>
      <c r="K224" s="2925" t="s">
        <v>1015</v>
      </c>
      <c r="L224" s="2926">
        <v>0.65138888888888891</v>
      </c>
      <c r="M224" s="2926">
        <v>0.69791666666666663</v>
      </c>
      <c r="N224" s="2891" t="s">
        <v>367</v>
      </c>
      <c r="O224" s="775"/>
      <c r="P224" s="2991"/>
      <c r="Q224" s="2991"/>
      <c r="R224" s="962"/>
      <c r="S224" s="962"/>
      <c r="T224" s="962"/>
      <c r="U224" s="962"/>
      <c r="V224" s="2893"/>
      <c r="W224" s="2990">
        <v>9873980687</v>
      </c>
    </row>
    <row r="225" spans="1:23" s="1810" customFormat="1">
      <c r="A225" s="2792">
        <v>222</v>
      </c>
      <c r="B225" s="1801"/>
      <c r="C225" s="2106">
        <v>240664</v>
      </c>
      <c r="D225" s="1801" t="s">
        <v>15905</v>
      </c>
      <c r="E225" s="2106" t="s">
        <v>15913</v>
      </c>
      <c r="F225" s="2106" t="s">
        <v>178</v>
      </c>
      <c r="G225" s="2106" t="s">
        <v>462</v>
      </c>
      <c r="H225" s="2106" t="s">
        <v>463</v>
      </c>
      <c r="I225" s="2353" t="s">
        <v>15914</v>
      </c>
      <c r="J225" s="1801" t="s">
        <v>31</v>
      </c>
      <c r="K225" s="2924" t="s">
        <v>10341</v>
      </c>
      <c r="L225" s="2865">
        <v>0.3888888888888889</v>
      </c>
      <c r="M225" s="2865">
        <v>0.53333333333333333</v>
      </c>
      <c r="N225" s="2659" t="s">
        <v>33</v>
      </c>
      <c r="O225" s="2865">
        <v>0.37291666666666667</v>
      </c>
      <c r="P225" s="2542" t="s">
        <v>34</v>
      </c>
      <c r="Q225" s="2542" t="s">
        <v>34</v>
      </c>
      <c r="R225" s="1890" t="s">
        <v>35</v>
      </c>
      <c r="S225" s="1890" t="s">
        <v>35</v>
      </c>
      <c r="T225" s="1890" t="s">
        <v>36</v>
      </c>
      <c r="U225" s="1890" t="s">
        <v>72</v>
      </c>
      <c r="V225" s="2863">
        <f t="shared" si="4"/>
        <v>1.5972222222222221E-2</v>
      </c>
      <c r="W225" s="2809">
        <v>9555112015</v>
      </c>
    </row>
    <row r="226" spans="1:23">
      <c r="A226" s="2792">
        <v>223</v>
      </c>
      <c r="B226" s="775"/>
      <c r="C226" s="2650">
        <v>4231</v>
      </c>
      <c r="D226" s="775" t="s">
        <v>15905</v>
      </c>
      <c r="E226" s="2650" t="s">
        <v>2074</v>
      </c>
      <c r="F226" s="2650" t="s">
        <v>3743</v>
      </c>
      <c r="G226" s="2650" t="s">
        <v>462</v>
      </c>
      <c r="H226" s="2650" t="s">
        <v>463</v>
      </c>
      <c r="I226" s="2649" t="s">
        <v>15915</v>
      </c>
      <c r="J226" s="775" t="s">
        <v>31</v>
      </c>
      <c r="K226" s="775"/>
      <c r="L226" s="775"/>
      <c r="M226" s="775"/>
      <c r="N226" s="2891" t="s">
        <v>367</v>
      </c>
      <c r="O226" s="775"/>
      <c r="P226" s="2991"/>
      <c r="Q226" s="2991"/>
      <c r="R226" s="962"/>
      <c r="S226" s="962"/>
      <c r="T226" s="962"/>
      <c r="U226" s="962"/>
      <c r="V226" s="2893"/>
      <c r="W226" s="962"/>
    </row>
    <row r="227" spans="1:23" s="1810" customFormat="1">
      <c r="A227" s="2792">
        <v>224</v>
      </c>
      <c r="B227" s="1801"/>
      <c r="C227" s="2106">
        <v>238598</v>
      </c>
      <c r="D227" s="1801" t="s">
        <v>15905</v>
      </c>
      <c r="E227" s="2106" t="s">
        <v>15916</v>
      </c>
      <c r="F227" s="2106" t="s">
        <v>400</v>
      </c>
      <c r="G227" s="2106" t="s">
        <v>462</v>
      </c>
      <c r="H227" s="2106" t="s">
        <v>463</v>
      </c>
      <c r="I227" s="2353" t="s">
        <v>655</v>
      </c>
      <c r="J227" s="1801" t="s">
        <v>31</v>
      </c>
      <c r="K227" s="2924" t="s">
        <v>529</v>
      </c>
      <c r="L227" s="2865">
        <v>0.68055555555555558</v>
      </c>
      <c r="M227" s="2865">
        <v>0.83333333333333337</v>
      </c>
      <c r="N227" s="2659" t="s">
        <v>33</v>
      </c>
      <c r="O227" s="2865">
        <v>0.66666666666666663</v>
      </c>
      <c r="P227" s="2542" t="s">
        <v>34</v>
      </c>
      <c r="Q227" s="2542" t="s">
        <v>34</v>
      </c>
      <c r="R227" s="1890" t="s">
        <v>35</v>
      </c>
      <c r="S227" s="1890" t="s">
        <v>35</v>
      </c>
      <c r="T227" s="1890" t="s">
        <v>36</v>
      </c>
      <c r="U227" s="1890" t="s">
        <v>72</v>
      </c>
      <c r="V227" s="2863">
        <f t="shared" si="4"/>
        <v>1.3888888888888951E-2</v>
      </c>
      <c r="W227" s="2809">
        <v>9899165221</v>
      </c>
    </row>
    <row r="228" spans="1:23" s="1810" customFormat="1">
      <c r="A228" s="2792">
        <v>225</v>
      </c>
      <c r="B228" s="1801"/>
      <c r="C228" s="2106">
        <v>182489</v>
      </c>
      <c r="D228" s="1801" t="s">
        <v>15905</v>
      </c>
      <c r="E228" s="2106" t="s">
        <v>13819</v>
      </c>
      <c r="F228" s="2106" t="s">
        <v>1024</v>
      </c>
      <c r="G228" s="2106" t="s">
        <v>286</v>
      </c>
      <c r="H228" s="2106" t="s">
        <v>215</v>
      </c>
      <c r="I228" s="2353" t="s">
        <v>15917</v>
      </c>
      <c r="J228" s="1801" t="s">
        <v>31</v>
      </c>
      <c r="K228" s="2924" t="s">
        <v>465</v>
      </c>
      <c r="L228" s="2865">
        <v>0.37361111111111112</v>
      </c>
      <c r="M228" s="2865">
        <v>0.41666666666666669</v>
      </c>
      <c r="N228" s="2509" t="s">
        <v>15897</v>
      </c>
      <c r="O228" s="2865">
        <v>0.3576388888888889</v>
      </c>
      <c r="P228" s="2542" t="s">
        <v>34</v>
      </c>
      <c r="Q228" s="2542" t="s">
        <v>34</v>
      </c>
      <c r="R228" s="1801" t="s">
        <v>112</v>
      </c>
      <c r="S228" s="2510" t="s">
        <v>1437</v>
      </c>
      <c r="T228" s="1801" t="s">
        <v>112</v>
      </c>
      <c r="U228" s="2509" t="s">
        <v>15897</v>
      </c>
      <c r="V228" s="2863">
        <f t="shared" si="4"/>
        <v>1.5972222222222221E-2</v>
      </c>
      <c r="W228" s="2809">
        <v>8294885695</v>
      </c>
    </row>
    <row r="229" spans="1:23" s="1810" customFormat="1" ht="30.75">
      <c r="A229" s="2792">
        <v>226</v>
      </c>
      <c r="B229" s="1801"/>
      <c r="C229" s="2106">
        <v>230647</v>
      </c>
      <c r="D229" s="1801" t="s">
        <v>15905</v>
      </c>
      <c r="E229" s="2106" t="s">
        <v>15918</v>
      </c>
      <c r="F229" s="2106" t="s">
        <v>122</v>
      </c>
      <c r="G229" s="2106" t="s">
        <v>286</v>
      </c>
      <c r="H229" s="2106" t="s">
        <v>215</v>
      </c>
      <c r="I229" s="2353" t="s">
        <v>15919</v>
      </c>
      <c r="J229" s="1801" t="s">
        <v>31</v>
      </c>
      <c r="K229" s="2924" t="s">
        <v>529</v>
      </c>
      <c r="L229" s="2865">
        <v>0.4513888888888889</v>
      </c>
      <c r="M229" s="2865">
        <v>0.46527777777777779</v>
      </c>
      <c r="N229" s="2509" t="s">
        <v>15897</v>
      </c>
      <c r="O229" s="2865">
        <v>0.4513888888888889</v>
      </c>
      <c r="P229" s="2542" t="s">
        <v>34</v>
      </c>
      <c r="Q229" s="2542" t="s">
        <v>34</v>
      </c>
      <c r="R229" s="1801" t="s">
        <v>112</v>
      </c>
      <c r="S229" s="2510" t="s">
        <v>1437</v>
      </c>
      <c r="T229" s="1801" t="s">
        <v>112</v>
      </c>
      <c r="U229" s="2509" t="s">
        <v>15897</v>
      </c>
      <c r="V229" s="2864">
        <f t="shared" si="4"/>
        <v>0</v>
      </c>
      <c r="W229" s="2809">
        <v>7015323276</v>
      </c>
    </row>
    <row r="230" spans="1:23" s="1810" customFormat="1">
      <c r="A230" s="2792">
        <v>227</v>
      </c>
      <c r="B230" s="1801"/>
      <c r="C230" s="2106">
        <v>240111</v>
      </c>
      <c r="D230" s="1801" t="s">
        <v>15905</v>
      </c>
      <c r="E230" s="2106" t="s">
        <v>15920</v>
      </c>
      <c r="F230" s="2106" t="s">
        <v>1091</v>
      </c>
      <c r="G230" s="2106" t="s">
        <v>286</v>
      </c>
      <c r="H230" s="2106" t="s">
        <v>215</v>
      </c>
      <c r="I230" s="2353" t="s">
        <v>15921</v>
      </c>
      <c r="J230" s="1801" t="s">
        <v>31</v>
      </c>
      <c r="K230" s="2924" t="s">
        <v>6163</v>
      </c>
      <c r="L230" s="2865">
        <v>0.50555555555555554</v>
      </c>
      <c r="M230" s="2865">
        <v>0.57638888888888884</v>
      </c>
      <c r="N230" s="2509" t="s">
        <v>15897</v>
      </c>
      <c r="O230" s="2865">
        <v>0.48958333333333331</v>
      </c>
      <c r="P230" s="2542" t="s">
        <v>34</v>
      </c>
      <c r="Q230" s="2542" t="s">
        <v>34</v>
      </c>
      <c r="R230" s="1801" t="s">
        <v>112</v>
      </c>
      <c r="S230" s="2510" t="s">
        <v>1437</v>
      </c>
      <c r="T230" s="1801" t="s">
        <v>112</v>
      </c>
      <c r="U230" s="2509" t="s">
        <v>15897</v>
      </c>
      <c r="V230" s="2863">
        <f t="shared" si="4"/>
        <v>1.5972222222222221E-2</v>
      </c>
      <c r="W230" s="2809">
        <v>7027139527</v>
      </c>
    </row>
    <row r="231" spans="1:23" s="1810" customFormat="1">
      <c r="A231" s="2792">
        <v>228</v>
      </c>
      <c r="B231" s="1801"/>
      <c r="C231" s="2106">
        <v>239498</v>
      </c>
      <c r="D231" s="1801" t="s">
        <v>15905</v>
      </c>
      <c r="E231" s="2106" t="s">
        <v>9189</v>
      </c>
      <c r="F231" s="2106" t="s">
        <v>835</v>
      </c>
      <c r="G231" s="2106" t="s">
        <v>11001</v>
      </c>
      <c r="H231" s="2106" t="s">
        <v>29</v>
      </c>
      <c r="I231" s="2353" t="s">
        <v>4814</v>
      </c>
      <c r="J231" s="1801" t="s">
        <v>31</v>
      </c>
      <c r="K231" s="2924" t="s">
        <v>489</v>
      </c>
      <c r="L231" s="2865">
        <v>0.62916666666666665</v>
      </c>
      <c r="M231" s="2865">
        <v>0.67013888888888884</v>
      </c>
      <c r="N231" s="2659" t="s">
        <v>33</v>
      </c>
      <c r="O231" s="2865">
        <v>0.61805555555555558</v>
      </c>
      <c r="P231" s="2542" t="s">
        <v>34</v>
      </c>
      <c r="Q231" s="2542" t="s">
        <v>34</v>
      </c>
      <c r="R231" s="1801" t="s">
        <v>112</v>
      </c>
      <c r="S231" s="2510" t="s">
        <v>1437</v>
      </c>
      <c r="T231" s="1801" t="s">
        <v>112</v>
      </c>
      <c r="U231" s="2659" t="s">
        <v>33</v>
      </c>
      <c r="V231" s="2863">
        <f t="shared" si="4"/>
        <v>1.1111111111111072E-2</v>
      </c>
      <c r="W231" s="2809">
        <v>8930017601</v>
      </c>
    </row>
    <row r="232" spans="1:23" s="1810" customFormat="1">
      <c r="A232" s="2792">
        <v>229</v>
      </c>
      <c r="B232" s="1801"/>
      <c r="C232" s="2106">
        <v>238240</v>
      </c>
      <c r="D232" s="1801" t="s">
        <v>15905</v>
      </c>
      <c r="E232" s="2106" t="s">
        <v>15922</v>
      </c>
      <c r="F232" s="2106" t="s">
        <v>4648</v>
      </c>
      <c r="G232" s="2106" t="s">
        <v>519</v>
      </c>
      <c r="H232" s="2106" t="s">
        <v>520</v>
      </c>
      <c r="I232" s="2353" t="s">
        <v>3138</v>
      </c>
      <c r="J232" s="1801" t="s">
        <v>31</v>
      </c>
      <c r="K232" s="2924" t="s">
        <v>56</v>
      </c>
      <c r="L232" s="2865">
        <v>0.36458333333333331</v>
      </c>
      <c r="M232" s="2865">
        <v>0.43055555555555558</v>
      </c>
      <c r="N232" s="2509" t="s">
        <v>169</v>
      </c>
      <c r="O232" s="2865">
        <v>0.3611111111111111</v>
      </c>
      <c r="P232" s="2542" t="s">
        <v>34</v>
      </c>
      <c r="Q232" s="2542" t="s">
        <v>34</v>
      </c>
      <c r="R232" s="1801" t="s">
        <v>112</v>
      </c>
      <c r="S232" s="2510" t="s">
        <v>1437</v>
      </c>
      <c r="T232" s="1801" t="s">
        <v>112</v>
      </c>
      <c r="U232" s="2509" t="s">
        <v>169</v>
      </c>
      <c r="V232" s="2863">
        <f t="shared" si="4"/>
        <v>3.4722222222222099E-3</v>
      </c>
      <c r="W232" s="2809">
        <v>9680353431</v>
      </c>
    </row>
    <row r="233" spans="1:23" s="1810" customFormat="1">
      <c r="A233" s="2792">
        <v>230</v>
      </c>
      <c r="B233" s="1801"/>
      <c r="C233" s="2106">
        <v>238412</v>
      </c>
      <c r="D233" s="1801" t="s">
        <v>15905</v>
      </c>
      <c r="E233" s="2106" t="s">
        <v>13921</v>
      </c>
      <c r="F233" s="2106" t="s">
        <v>455</v>
      </c>
      <c r="G233" s="2353" t="s">
        <v>14280</v>
      </c>
      <c r="H233" s="2106" t="s">
        <v>92</v>
      </c>
      <c r="I233" s="2353" t="s">
        <v>15923</v>
      </c>
      <c r="J233" s="1801" t="s">
        <v>31</v>
      </c>
      <c r="K233" s="2924" t="s">
        <v>648</v>
      </c>
      <c r="L233" s="2865">
        <v>0.4548611111111111</v>
      </c>
      <c r="M233" s="2865">
        <v>0.53125</v>
      </c>
      <c r="N233" s="2659" t="s">
        <v>33</v>
      </c>
      <c r="O233" s="2865">
        <v>0.4513888888888889</v>
      </c>
      <c r="P233" s="2542" t="s">
        <v>34</v>
      </c>
      <c r="Q233" s="2542" t="s">
        <v>34</v>
      </c>
      <c r="R233" s="1801" t="s">
        <v>112</v>
      </c>
      <c r="S233" s="2510" t="s">
        <v>1437</v>
      </c>
      <c r="T233" s="1801" t="s">
        <v>112</v>
      </c>
      <c r="U233" s="2659" t="s">
        <v>33</v>
      </c>
      <c r="V233" s="2863">
        <f t="shared" si="4"/>
        <v>3.4722222222222099E-3</v>
      </c>
      <c r="W233" s="2809">
        <v>9198944420</v>
      </c>
    </row>
    <row r="234" spans="1:23" s="1810" customFormat="1">
      <c r="A234" s="2792">
        <v>231</v>
      </c>
      <c r="B234" s="1801"/>
      <c r="C234" s="2106">
        <v>240525</v>
      </c>
      <c r="D234" s="1801" t="s">
        <v>15905</v>
      </c>
      <c r="E234" s="2106" t="s">
        <v>803</v>
      </c>
      <c r="F234" s="2106" t="s">
        <v>2090</v>
      </c>
      <c r="G234" s="2106" t="s">
        <v>519</v>
      </c>
      <c r="H234" s="2106" t="s">
        <v>520</v>
      </c>
      <c r="I234" s="2353" t="s">
        <v>3138</v>
      </c>
      <c r="J234" s="1801" t="s">
        <v>31</v>
      </c>
      <c r="K234" s="2924" t="s">
        <v>7695</v>
      </c>
      <c r="L234" s="2865">
        <v>0.5625</v>
      </c>
      <c r="M234" s="2865">
        <v>0.61458333333333337</v>
      </c>
      <c r="N234" s="2509" t="s">
        <v>169</v>
      </c>
      <c r="O234" s="2865">
        <v>0.55902777777777779</v>
      </c>
      <c r="P234" s="2542" t="s">
        <v>34</v>
      </c>
      <c r="Q234" s="2542" t="s">
        <v>34</v>
      </c>
      <c r="R234" s="1801" t="s">
        <v>112</v>
      </c>
      <c r="S234" s="2510" t="s">
        <v>1437</v>
      </c>
      <c r="T234" s="1801" t="s">
        <v>112</v>
      </c>
      <c r="U234" s="2509" t="s">
        <v>169</v>
      </c>
      <c r="V234" s="2863">
        <f t="shared" si="4"/>
        <v>3.4722222222222099E-3</v>
      </c>
      <c r="W234" s="2809">
        <v>9406216563</v>
      </c>
    </row>
    <row r="235" spans="1:23" s="1810" customFormat="1">
      <c r="A235" s="2792">
        <v>232</v>
      </c>
      <c r="B235" s="1801"/>
      <c r="C235" s="2106">
        <v>233744</v>
      </c>
      <c r="D235" s="1801" t="s">
        <v>15905</v>
      </c>
      <c r="E235" s="2106" t="s">
        <v>15924</v>
      </c>
      <c r="F235" s="2106" t="s">
        <v>1714</v>
      </c>
      <c r="G235" s="2106" t="s">
        <v>9210</v>
      </c>
      <c r="H235" s="2106" t="s">
        <v>389</v>
      </c>
      <c r="I235" s="2353" t="s">
        <v>394</v>
      </c>
      <c r="J235" s="1801" t="s">
        <v>94</v>
      </c>
      <c r="K235" s="1802" t="s">
        <v>423</v>
      </c>
      <c r="L235" s="1807">
        <v>0.62847222222222221</v>
      </c>
      <c r="M235" s="1807">
        <v>0.73263888888888884</v>
      </c>
      <c r="N235" s="2659" t="s">
        <v>33</v>
      </c>
      <c r="O235" s="1807">
        <v>0.625</v>
      </c>
      <c r="P235" s="2542" t="s">
        <v>34</v>
      </c>
      <c r="Q235" s="2542" t="s">
        <v>34</v>
      </c>
      <c r="R235" s="1890" t="s">
        <v>35</v>
      </c>
      <c r="S235" s="1890" t="s">
        <v>35</v>
      </c>
      <c r="T235" s="1890" t="s">
        <v>36</v>
      </c>
      <c r="U235" s="1890" t="s">
        <v>72</v>
      </c>
      <c r="V235" s="2863">
        <f t="shared" si="4"/>
        <v>3.4722222222222099E-3</v>
      </c>
    </row>
    <row r="236" spans="1:23" s="1810" customFormat="1">
      <c r="A236" s="2792">
        <v>233</v>
      </c>
      <c r="B236" s="1801"/>
      <c r="C236" s="2106">
        <v>237186</v>
      </c>
      <c r="D236" s="1801" t="s">
        <v>15905</v>
      </c>
      <c r="E236" s="2106" t="s">
        <v>8823</v>
      </c>
      <c r="F236" s="2106" t="s">
        <v>1638</v>
      </c>
      <c r="G236" s="2106" t="s">
        <v>11467</v>
      </c>
      <c r="H236" s="2106" t="s">
        <v>41</v>
      </c>
      <c r="I236" s="2353" t="s">
        <v>15925</v>
      </c>
      <c r="J236" s="1801" t="s">
        <v>31</v>
      </c>
      <c r="K236" s="2924" t="s">
        <v>15926</v>
      </c>
      <c r="L236" s="2865">
        <v>0.41666666666666669</v>
      </c>
      <c r="M236" s="2865">
        <v>0.67361111111111116</v>
      </c>
      <c r="N236" s="2659" t="s">
        <v>33</v>
      </c>
      <c r="O236" s="2865">
        <v>0.38194444444444442</v>
      </c>
      <c r="P236" s="2542" t="s">
        <v>34</v>
      </c>
      <c r="Q236" s="2542" t="s">
        <v>34</v>
      </c>
      <c r="R236" s="2509" t="s">
        <v>1437</v>
      </c>
      <c r="S236" s="2509" t="s">
        <v>35</v>
      </c>
      <c r="T236" s="2509" t="s">
        <v>1437</v>
      </c>
      <c r="U236" s="2509" t="s">
        <v>15897</v>
      </c>
      <c r="V236" s="2863">
        <f t="shared" si="4"/>
        <v>3.4722222222222265E-2</v>
      </c>
      <c r="W236" s="2809">
        <v>8920670910</v>
      </c>
    </row>
    <row r="237" spans="1:23" s="1810" customFormat="1">
      <c r="A237" s="2792">
        <v>234</v>
      </c>
      <c r="B237" s="1801"/>
      <c r="C237" s="2106">
        <v>241423</v>
      </c>
      <c r="D237" s="1801" t="s">
        <v>15905</v>
      </c>
      <c r="E237" s="2106" t="s">
        <v>11891</v>
      </c>
      <c r="F237" s="2106" t="s">
        <v>244</v>
      </c>
      <c r="G237" s="2106" t="s">
        <v>9210</v>
      </c>
      <c r="H237" s="2106" t="s">
        <v>389</v>
      </c>
      <c r="I237" s="2353" t="s">
        <v>93</v>
      </c>
      <c r="J237" s="1801" t="s">
        <v>31</v>
      </c>
      <c r="K237" s="2924" t="s">
        <v>529</v>
      </c>
      <c r="L237" s="2865">
        <v>0.4513888888888889</v>
      </c>
      <c r="M237" s="2865">
        <v>0.46527777777777779</v>
      </c>
      <c r="N237" s="2509" t="s">
        <v>15897</v>
      </c>
      <c r="O237" s="2865">
        <v>0.4513888888888889</v>
      </c>
      <c r="P237" s="2542" t="s">
        <v>34</v>
      </c>
      <c r="Q237" s="2542" t="s">
        <v>34</v>
      </c>
      <c r="R237" s="1801" t="s">
        <v>112</v>
      </c>
      <c r="S237" s="2510" t="s">
        <v>1437</v>
      </c>
      <c r="T237" s="1801" t="s">
        <v>112</v>
      </c>
      <c r="U237" s="2509" t="s">
        <v>15897</v>
      </c>
      <c r="V237" s="2864">
        <f t="shared" si="4"/>
        <v>0</v>
      </c>
      <c r="W237" s="2809">
        <v>9675788757</v>
      </c>
    </row>
    <row r="238" spans="1:23" s="1810" customFormat="1">
      <c r="A238" s="2792">
        <v>235</v>
      </c>
      <c r="B238" s="1801"/>
      <c r="C238" s="2106">
        <v>189686</v>
      </c>
      <c r="D238" s="1801" t="s">
        <v>15905</v>
      </c>
      <c r="E238" s="2106" t="s">
        <v>15927</v>
      </c>
      <c r="F238" s="2106" t="s">
        <v>952</v>
      </c>
      <c r="G238" s="2106" t="s">
        <v>9210</v>
      </c>
      <c r="H238" s="2106" t="s">
        <v>389</v>
      </c>
      <c r="I238" s="2353" t="s">
        <v>14272</v>
      </c>
      <c r="J238" s="1801" t="s">
        <v>31</v>
      </c>
      <c r="K238" s="2924" t="s">
        <v>32</v>
      </c>
      <c r="L238" s="2865">
        <v>0.53333333333333333</v>
      </c>
      <c r="M238" s="2865">
        <v>0.66666666666666663</v>
      </c>
      <c r="N238" s="2659" t="s">
        <v>33</v>
      </c>
      <c r="O238" s="2865">
        <v>0.5</v>
      </c>
      <c r="P238" s="2542" t="s">
        <v>34</v>
      </c>
      <c r="Q238" s="2542" t="s">
        <v>34</v>
      </c>
      <c r="R238" s="1890" t="s">
        <v>35</v>
      </c>
      <c r="S238" s="1890" t="s">
        <v>35</v>
      </c>
      <c r="T238" s="1890" t="s">
        <v>36</v>
      </c>
      <c r="U238" s="1890" t="s">
        <v>72</v>
      </c>
      <c r="V238" s="2863">
        <f t="shared" si="4"/>
        <v>3.3333333333333326E-2</v>
      </c>
      <c r="W238" s="2809">
        <v>9753286898</v>
      </c>
    </row>
    <row r="239" spans="1:23" s="1810" customFormat="1">
      <c r="A239" s="2792">
        <v>236</v>
      </c>
      <c r="B239" s="1801"/>
      <c r="C239" s="2106">
        <v>234626</v>
      </c>
      <c r="D239" s="1801" t="s">
        <v>15905</v>
      </c>
      <c r="E239" s="2106" t="s">
        <v>15928</v>
      </c>
      <c r="F239" s="2106" t="s">
        <v>703</v>
      </c>
      <c r="G239" s="2106" t="s">
        <v>10420</v>
      </c>
      <c r="H239" s="2106" t="s">
        <v>29</v>
      </c>
      <c r="I239" s="2353" t="s">
        <v>14261</v>
      </c>
      <c r="J239" s="1801" t="s">
        <v>31</v>
      </c>
      <c r="K239" s="2924" t="s">
        <v>1042</v>
      </c>
      <c r="L239" s="2865">
        <v>0.71388888888888891</v>
      </c>
      <c r="M239" s="2865">
        <v>0.77083333333333337</v>
      </c>
      <c r="N239" s="2659" t="s">
        <v>33</v>
      </c>
      <c r="O239" s="2865">
        <v>0.70833333333333337</v>
      </c>
      <c r="P239" s="2542" t="s">
        <v>34</v>
      </c>
      <c r="Q239" s="2542" t="s">
        <v>34</v>
      </c>
      <c r="R239" s="1801" t="s">
        <v>112</v>
      </c>
      <c r="S239" s="2510" t="s">
        <v>1437</v>
      </c>
      <c r="T239" s="1801" t="s">
        <v>112</v>
      </c>
      <c r="U239" s="2659" t="s">
        <v>33</v>
      </c>
      <c r="V239" s="2863">
        <f t="shared" si="4"/>
        <v>5.5555555555555358E-3</v>
      </c>
      <c r="W239" s="2809">
        <v>9555540543</v>
      </c>
    </row>
    <row r="240" spans="1:23" s="1810" customFormat="1">
      <c r="A240" s="2792">
        <v>237</v>
      </c>
      <c r="B240" s="1890"/>
      <c r="C240" s="2355">
        <v>238974</v>
      </c>
      <c r="D240" s="1890" t="s">
        <v>15905</v>
      </c>
      <c r="E240" s="2355" t="s">
        <v>15929</v>
      </c>
      <c r="F240" s="2355" t="s">
        <v>810</v>
      </c>
      <c r="G240" s="2355" t="s">
        <v>495</v>
      </c>
      <c r="H240" s="2355" t="s">
        <v>15930</v>
      </c>
      <c r="I240" s="2548" t="s">
        <v>15931</v>
      </c>
      <c r="J240" s="1890" t="s">
        <v>31</v>
      </c>
      <c r="K240" s="1891" t="s">
        <v>15932</v>
      </c>
      <c r="L240" s="1892">
        <v>0.40347222222222223</v>
      </c>
      <c r="M240" s="1892">
        <v>0.6875</v>
      </c>
      <c r="N240" s="2659" t="s">
        <v>15897</v>
      </c>
      <c r="O240" s="1892">
        <v>0.38541666666666669</v>
      </c>
      <c r="P240" s="2542" t="s">
        <v>34</v>
      </c>
      <c r="Q240" s="2542" t="s">
        <v>34</v>
      </c>
      <c r="R240" s="1890" t="s">
        <v>1437</v>
      </c>
      <c r="S240" s="1890" t="s">
        <v>1437</v>
      </c>
      <c r="T240" s="1890" t="s">
        <v>1437</v>
      </c>
      <c r="U240" s="1890" t="s">
        <v>15933</v>
      </c>
      <c r="V240" s="2899">
        <f t="shared" si="4"/>
        <v>1.8055555555555547E-2</v>
      </c>
      <c r="W240" s="3037">
        <v>8449800402</v>
      </c>
    </row>
    <row r="241" spans="1:23" s="1810" customFormat="1">
      <c r="A241" s="2792">
        <v>238</v>
      </c>
      <c r="B241" s="1801"/>
      <c r="C241" s="2106">
        <v>238474</v>
      </c>
      <c r="D241" s="1801" t="s">
        <v>15934</v>
      </c>
      <c r="E241" s="2106" t="s">
        <v>11814</v>
      </c>
      <c r="F241" s="2106" t="s">
        <v>935</v>
      </c>
      <c r="G241" s="2353" t="s">
        <v>10747</v>
      </c>
      <c r="H241" s="2106" t="s">
        <v>3369</v>
      </c>
      <c r="I241" s="2353" t="s">
        <v>7815</v>
      </c>
      <c r="J241" s="1890" t="s">
        <v>31</v>
      </c>
      <c r="K241" s="1802" t="s">
        <v>15935</v>
      </c>
      <c r="L241" s="1807">
        <v>0.36944444444444446</v>
      </c>
      <c r="M241" s="1807">
        <v>0.4375</v>
      </c>
      <c r="N241" s="2659" t="s">
        <v>937</v>
      </c>
      <c r="O241" s="1807">
        <v>0.34722222222222221</v>
      </c>
      <c r="P241" s="2542" t="s">
        <v>34</v>
      </c>
      <c r="Q241" s="2542" t="s">
        <v>34</v>
      </c>
      <c r="R241" s="1890" t="s">
        <v>35</v>
      </c>
      <c r="S241" s="1890" t="s">
        <v>35</v>
      </c>
      <c r="T241" s="1890" t="s">
        <v>36</v>
      </c>
      <c r="U241" s="1890" t="s">
        <v>72</v>
      </c>
      <c r="V241" s="2863">
        <f t="shared" si="4"/>
        <v>2.2222222222222254E-2</v>
      </c>
      <c r="W241" s="2809">
        <v>9310315544</v>
      </c>
    </row>
    <row r="242" spans="1:23" s="1810" customFormat="1">
      <c r="A242" s="2792">
        <v>239</v>
      </c>
      <c r="B242" s="1801"/>
      <c r="C242" s="2106">
        <v>211562</v>
      </c>
      <c r="D242" s="1801" t="s">
        <v>15934</v>
      </c>
      <c r="E242" s="2106" t="s">
        <v>10424</v>
      </c>
      <c r="F242" s="2106" t="s">
        <v>15936</v>
      </c>
      <c r="G242" s="2353" t="s">
        <v>10747</v>
      </c>
      <c r="H242" s="2106" t="s">
        <v>3369</v>
      </c>
      <c r="I242" s="2353" t="s">
        <v>15937</v>
      </c>
      <c r="J242" s="1890" t="s">
        <v>31</v>
      </c>
      <c r="K242" s="2929" t="s">
        <v>9701</v>
      </c>
      <c r="L242" s="2927">
        <v>0.46458333333333335</v>
      </c>
      <c r="M242" s="2927">
        <v>0.62152777777777779</v>
      </c>
      <c r="N242" s="2928" t="s">
        <v>15938</v>
      </c>
      <c r="O242" s="2927">
        <v>0.44791666666666669</v>
      </c>
      <c r="P242" s="2542" t="s">
        <v>34</v>
      </c>
      <c r="Q242" s="2542" t="s">
        <v>34</v>
      </c>
      <c r="R242" s="1890" t="s">
        <v>35</v>
      </c>
      <c r="S242" s="1890" t="s">
        <v>35</v>
      </c>
      <c r="T242" s="1890" t="s">
        <v>36</v>
      </c>
      <c r="U242" s="1890" t="s">
        <v>72</v>
      </c>
      <c r="V242" s="2863">
        <f t="shared" si="4"/>
        <v>1.6666666666666663E-2</v>
      </c>
      <c r="W242" s="2809">
        <v>8168787816</v>
      </c>
    </row>
    <row r="243" spans="1:23" s="1810" customFormat="1" ht="30.75">
      <c r="A243" s="2792">
        <v>240</v>
      </c>
      <c r="B243" s="1801"/>
      <c r="C243" s="2106">
        <v>241068</v>
      </c>
      <c r="D243" s="1801" t="s">
        <v>15934</v>
      </c>
      <c r="E243" s="2106" t="s">
        <v>15939</v>
      </c>
      <c r="F243" s="2106" t="s">
        <v>1102</v>
      </c>
      <c r="G243" s="2353" t="s">
        <v>214</v>
      </c>
      <c r="H243" s="2106" t="s">
        <v>215</v>
      </c>
      <c r="I243" s="2353" t="s">
        <v>15940</v>
      </c>
      <c r="J243" s="1890" t="s">
        <v>31</v>
      </c>
      <c r="K243" s="2844" t="s">
        <v>1018</v>
      </c>
      <c r="L243" s="2865">
        <v>0.36458333333333331</v>
      </c>
      <c r="M243" s="2927">
        <v>0.4236111111111111</v>
      </c>
      <c r="N243" s="2659" t="s">
        <v>15897</v>
      </c>
      <c r="O243" s="2865">
        <v>0.3611111111111111</v>
      </c>
      <c r="P243" s="2542" t="s">
        <v>34</v>
      </c>
      <c r="Q243" s="2542" t="s">
        <v>34</v>
      </c>
      <c r="R243" s="1801" t="s">
        <v>112</v>
      </c>
      <c r="S243" s="2510" t="s">
        <v>1437</v>
      </c>
      <c r="T243" s="1801" t="s">
        <v>112</v>
      </c>
      <c r="U243" s="2509" t="s">
        <v>15897</v>
      </c>
      <c r="V243" s="2863">
        <f t="shared" si="4"/>
        <v>3.4722222222222099E-3</v>
      </c>
      <c r="W243" s="2809">
        <v>9205337961</v>
      </c>
    </row>
    <row r="244" spans="1:23" s="1810" customFormat="1" ht="30.75">
      <c r="A244" s="2792">
        <v>241</v>
      </c>
      <c r="B244" s="1801"/>
      <c r="C244" s="2106">
        <v>178437</v>
      </c>
      <c r="D244" s="1801" t="s">
        <v>15934</v>
      </c>
      <c r="E244" s="2106" t="s">
        <v>5344</v>
      </c>
      <c r="F244" s="2106" t="s">
        <v>74</v>
      </c>
      <c r="G244" s="2353" t="s">
        <v>214</v>
      </c>
      <c r="H244" s="2106" t="s">
        <v>215</v>
      </c>
      <c r="I244" s="2353" t="s">
        <v>15261</v>
      </c>
      <c r="J244" s="1890" t="s">
        <v>31</v>
      </c>
      <c r="K244" s="2844" t="s">
        <v>691</v>
      </c>
      <c r="L244" s="2865">
        <v>0.46180555555555558</v>
      </c>
      <c r="M244" s="2865">
        <v>0.52430555555555558</v>
      </c>
      <c r="N244" s="2659" t="s">
        <v>15897</v>
      </c>
      <c r="O244" s="2865">
        <v>0.44444444444444442</v>
      </c>
      <c r="P244" s="2542" t="s">
        <v>34</v>
      </c>
      <c r="Q244" s="2542" t="s">
        <v>34</v>
      </c>
      <c r="R244" s="1801" t="s">
        <v>112</v>
      </c>
      <c r="S244" s="2510" t="s">
        <v>1437</v>
      </c>
      <c r="T244" s="1801" t="s">
        <v>112</v>
      </c>
      <c r="U244" s="2509" t="s">
        <v>15897</v>
      </c>
      <c r="V244" s="2863">
        <f t="shared" si="4"/>
        <v>1.736111111111116E-2</v>
      </c>
      <c r="W244" s="2809">
        <v>8860610021</v>
      </c>
    </row>
    <row r="245" spans="1:23" s="1810" customFormat="1" ht="30.75">
      <c r="A245" s="2792">
        <v>242</v>
      </c>
      <c r="B245" s="1801"/>
      <c r="C245" s="2106">
        <v>184724</v>
      </c>
      <c r="D245" s="1801" t="s">
        <v>15934</v>
      </c>
      <c r="E245" s="2106" t="s">
        <v>15941</v>
      </c>
      <c r="F245" s="2106" t="s">
        <v>518</v>
      </c>
      <c r="G245" s="2353" t="s">
        <v>214</v>
      </c>
      <c r="H245" s="2106" t="s">
        <v>215</v>
      </c>
      <c r="I245" s="2353" t="s">
        <v>15942</v>
      </c>
      <c r="J245" s="1890" t="s">
        <v>31</v>
      </c>
      <c r="K245" s="1802" t="s">
        <v>5774</v>
      </c>
      <c r="L245" s="1807">
        <v>0.56944444444444442</v>
      </c>
      <c r="M245" s="1807">
        <v>0.61805555555555558</v>
      </c>
      <c r="N245" s="2659" t="s">
        <v>15897</v>
      </c>
      <c r="O245" s="1807">
        <v>0.56597222222222221</v>
      </c>
      <c r="P245" s="2542" t="s">
        <v>34</v>
      </c>
      <c r="Q245" s="2542" t="s">
        <v>34</v>
      </c>
      <c r="R245" s="1801" t="s">
        <v>112</v>
      </c>
      <c r="S245" s="2510" t="s">
        <v>1437</v>
      </c>
      <c r="T245" s="1801" t="s">
        <v>112</v>
      </c>
      <c r="U245" s="2509" t="s">
        <v>15897</v>
      </c>
      <c r="V245" s="2863">
        <f t="shared" si="4"/>
        <v>3.4722222222222099E-3</v>
      </c>
      <c r="W245" s="2809">
        <v>9810089425</v>
      </c>
    </row>
    <row r="246" spans="1:23" s="1810" customFormat="1" ht="30.75">
      <c r="A246" s="2792">
        <v>243</v>
      </c>
      <c r="B246" s="1801"/>
      <c r="C246" s="2106">
        <v>151775</v>
      </c>
      <c r="D246" s="1801" t="s">
        <v>15934</v>
      </c>
      <c r="E246" s="2106" t="s">
        <v>15943</v>
      </c>
      <c r="F246" s="2106" t="s">
        <v>3228</v>
      </c>
      <c r="G246" s="2353" t="s">
        <v>214</v>
      </c>
      <c r="H246" s="2106" t="s">
        <v>215</v>
      </c>
      <c r="I246" s="2353" t="s">
        <v>15412</v>
      </c>
      <c r="J246" s="1890" t="s">
        <v>31</v>
      </c>
      <c r="K246" s="2844" t="s">
        <v>885</v>
      </c>
      <c r="L246" s="2865">
        <v>0.66319444444444442</v>
      </c>
      <c r="M246" s="2865">
        <v>0.6875</v>
      </c>
      <c r="N246" s="2659" t="s">
        <v>15897</v>
      </c>
      <c r="O246" s="2865">
        <v>0.64583333333333337</v>
      </c>
      <c r="P246" s="2542" t="s">
        <v>34</v>
      </c>
      <c r="Q246" s="2542" t="s">
        <v>34</v>
      </c>
      <c r="R246" s="1801" t="s">
        <v>112</v>
      </c>
      <c r="S246" s="2510" t="s">
        <v>1437</v>
      </c>
      <c r="T246" s="1801" t="s">
        <v>112</v>
      </c>
      <c r="U246" s="2509" t="s">
        <v>15897</v>
      </c>
      <c r="V246" s="2863">
        <f t="shared" si="4"/>
        <v>1.7361111111111049E-2</v>
      </c>
      <c r="W246" s="2809">
        <v>9811320757</v>
      </c>
    </row>
    <row r="247" spans="1:23" s="1810" customFormat="1" ht="45.75">
      <c r="A247" s="2792">
        <v>244</v>
      </c>
      <c r="B247" s="1801"/>
      <c r="C247" s="2106">
        <v>239693</v>
      </c>
      <c r="D247" s="1801" t="s">
        <v>15934</v>
      </c>
      <c r="E247" s="2106" t="s">
        <v>11796</v>
      </c>
      <c r="F247" s="2106" t="s">
        <v>2116</v>
      </c>
      <c r="G247" s="2353" t="s">
        <v>13630</v>
      </c>
      <c r="H247" s="2106" t="s">
        <v>92</v>
      </c>
      <c r="I247" s="2723" t="s">
        <v>93</v>
      </c>
      <c r="J247" s="1801" t="s">
        <v>31</v>
      </c>
      <c r="K247" s="2616" t="s">
        <v>3524</v>
      </c>
      <c r="L247" s="1807">
        <v>0.71875</v>
      </c>
      <c r="M247" s="1807">
        <v>0.73888888888888893</v>
      </c>
      <c r="N247" s="2659" t="s">
        <v>33</v>
      </c>
      <c r="O247" s="1807">
        <v>0.71527777777777779</v>
      </c>
      <c r="P247" s="2542" t="s">
        <v>34</v>
      </c>
      <c r="Q247" s="2542" t="s">
        <v>34</v>
      </c>
      <c r="R247" s="1890" t="s">
        <v>35</v>
      </c>
      <c r="S247" s="1890" t="s">
        <v>35</v>
      </c>
      <c r="T247" s="1890" t="s">
        <v>36</v>
      </c>
      <c r="U247" s="1808" t="s">
        <v>15944</v>
      </c>
      <c r="V247" s="2863">
        <f t="shared" si="4"/>
        <v>3.4722222222222099E-3</v>
      </c>
      <c r="W247" s="2809">
        <v>9540051444</v>
      </c>
    </row>
    <row r="248" spans="1:23" s="439" customFormat="1" ht="30.75">
      <c r="A248" s="2792">
        <v>245</v>
      </c>
      <c r="B248" s="463"/>
      <c r="C248" s="1297">
        <v>145444</v>
      </c>
      <c r="D248" s="463" t="s">
        <v>15934</v>
      </c>
      <c r="E248" s="1297" t="s">
        <v>15945</v>
      </c>
      <c r="F248" s="1297" t="s">
        <v>664</v>
      </c>
      <c r="G248" s="2656" t="s">
        <v>401</v>
      </c>
      <c r="H248" s="1297" t="s">
        <v>237</v>
      </c>
      <c r="I248" s="3038" t="s">
        <v>12715</v>
      </c>
      <c r="J248" s="463" t="s">
        <v>31</v>
      </c>
      <c r="K248" s="2952" t="s">
        <v>56</v>
      </c>
      <c r="L248" s="2920">
        <v>0.45694444444444443</v>
      </c>
      <c r="M248" s="2920">
        <v>0.62152777777777779</v>
      </c>
      <c r="N248" s="2918" t="s">
        <v>15946</v>
      </c>
      <c r="O248" s="2920">
        <v>0.4375</v>
      </c>
      <c r="P248" s="2973"/>
      <c r="Q248" s="2973" t="s">
        <v>171</v>
      </c>
      <c r="R248" s="529" t="s">
        <v>35</v>
      </c>
      <c r="S248" s="529" t="s">
        <v>35</v>
      </c>
      <c r="T248" s="529" t="s">
        <v>36</v>
      </c>
      <c r="U248" s="529" t="s">
        <v>15947</v>
      </c>
      <c r="V248" s="2864">
        <f t="shared" si="4"/>
        <v>1.9444444444444431E-2</v>
      </c>
      <c r="W248" s="2972">
        <v>8359845173</v>
      </c>
    </row>
    <row r="249" spans="1:23">
      <c r="A249" s="2792">
        <v>246</v>
      </c>
      <c r="B249" s="775"/>
      <c r="C249" s="2650">
        <v>236894</v>
      </c>
      <c r="D249" s="775" t="s">
        <v>15934</v>
      </c>
      <c r="E249" s="2650" t="s">
        <v>15948</v>
      </c>
      <c r="F249" s="2650" t="s">
        <v>1112</v>
      </c>
      <c r="G249" s="2649" t="s">
        <v>69</v>
      </c>
      <c r="H249" s="2650" t="s">
        <v>70</v>
      </c>
      <c r="I249" s="3039" t="s">
        <v>11667</v>
      </c>
      <c r="J249" s="775" t="s">
        <v>31</v>
      </c>
      <c r="K249" s="1968"/>
      <c r="L249" s="775"/>
      <c r="M249" s="775"/>
      <c r="N249" s="2891" t="s">
        <v>367</v>
      </c>
      <c r="O249" s="775"/>
      <c r="P249" s="2991"/>
      <c r="Q249" s="2991"/>
      <c r="R249" s="775"/>
      <c r="S249" s="775"/>
      <c r="T249" s="775"/>
      <c r="U249" s="775"/>
      <c r="V249" s="2893">
        <f t="shared" si="4"/>
        <v>0</v>
      </c>
      <c r="W249" s="775"/>
    </row>
    <row r="250" spans="1:23">
      <c r="A250" s="2792">
        <v>247</v>
      </c>
      <c r="B250" s="775"/>
      <c r="C250" s="2650">
        <v>50822</v>
      </c>
      <c r="D250" s="775" t="s">
        <v>15934</v>
      </c>
      <c r="E250" s="2650" t="s">
        <v>15949</v>
      </c>
      <c r="F250" s="2650" t="s">
        <v>1112</v>
      </c>
      <c r="G250" s="2649" t="s">
        <v>69</v>
      </c>
      <c r="H250" s="2650" t="s">
        <v>70</v>
      </c>
      <c r="I250" s="3039" t="s">
        <v>11667</v>
      </c>
      <c r="J250" s="775" t="s">
        <v>31</v>
      </c>
      <c r="K250" s="1968"/>
      <c r="L250" s="775"/>
      <c r="M250" s="775"/>
      <c r="N250" s="2891" t="s">
        <v>367</v>
      </c>
      <c r="O250" s="775"/>
      <c r="P250" s="2991"/>
      <c r="Q250" s="2991"/>
      <c r="R250" s="775"/>
      <c r="S250" s="775"/>
      <c r="T250" s="775"/>
      <c r="U250" s="775"/>
      <c r="V250" s="2893">
        <f t="shared" si="4"/>
        <v>0</v>
      </c>
      <c r="W250" s="775"/>
    </row>
    <row r="251" spans="1:23">
      <c r="A251" s="2792">
        <v>248</v>
      </c>
      <c r="B251" s="775"/>
      <c r="C251" s="2650">
        <v>153662</v>
      </c>
      <c r="D251" s="775" t="s">
        <v>15934</v>
      </c>
      <c r="E251" s="2650" t="s">
        <v>15950</v>
      </c>
      <c r="F251" s="2650" t="s">
        <v>341</v>
      </c>
      <c r="G251" s="2649" t="s">
        <v>69</v>
      </c>
      <c r="H251" s="2650" t="s">
        <v>70</v>
      </c>
      <c r="I251" s="3039" t="s">
        <v>15580</v>
      </c>
      <c r="J251" s="775" t="s">
        <v>31</v>
      </c>
      <c r="K251" s="1968"/>
      <c r="L251" s="775"/>
      <c r="M251" s="775"/>
      <c r="N251" s="2891" t="s">
        <v>367</v>
      </c>
      <c r="O251" s="775"/>
      <c r="P251" s="2991"/>
      <c r="Q251" s="2991"/>
      <c r="R251" s="775"/>
      <c r="S251" s="775"/>
      <c r="T251" s="775"/>
      <c r="U251" s="775"/>
      <c r="V251" s="2893">
        <f t="shared" si="4"/>
        <v>0</v>
      </c>
      <c r="W251" s="775"/>
    </row>
    <row r="252" spans="1:23">
      <c r="A252" s="2792">
        <v>249</v>
      </c>
      <c r="B252" s="775"/>
      <c r="C252" s="2650">
        <v>204878</v>
      </c>
      <c r="D252" s="775" t="s">
        <v>15934</v>
      </c>
      <c r="E252" s="2650" t="s">
        <v>744</v>
      </c>
      <c r="F252" s="2650" t="s">
        <v>3187</v>
      </c>
      <c r="G252" s="2649" t="s">
        <v>15951</v>
      </c>
      <c r="H252" s="2650" t="s">
        <v>70</v>
      </c>
      <c r="I252" s="3039" t="s">
        <v>15952</v>
      </c>
      <c r="J252" s="775" t="s">
        <v>31</v>
      </c>
      <c r="K252" s="1968"/>
      <c r="L252" s="775"/>
      <c r="M252" s="775"/>
      <c r="N252" s="2891" t="s">
        <v>367</v>
      </c>
      <c r="O252" s="775"/>
      <c r="P252" s="2991"/>
      <c r="Q252" s="2991"/>
      <c r="R252" s="775"/>
      <c r="S252" s="775"/>
      <c r="T252" s="775"/>
      <c r="U252" s="775"/>
      <c r="V252" s="2893">
        <f t="shared" si="4"/>
        <v>0</v>
      </c>
      <c r="W252" s="775"/>
    </row>
    <row r="253" spans="1:23" s="1810" customFormat="1">
      <c r="A253" s="2792">
        <v>250</v>
      </c>
      <c r="B253" s="1801"/>
      <c r="C253" s="2106">
        <v>241778</v>
      </c>
      <c r="D253" s="1801" t="s">
        <v>15934</v>
      </c>
      <c r="E253" s="2106" t="s">
        <v>5172</v>
      </c>
      <c r="F253" s="2106" t="s">
        <v>755</v>
      </c>
      <c r="G253" s="2353" t="s">
        <v>617</v>
      </c>
      <c r="H253" s="2106" t="s">
        <v>463</v>
      </c>
      <c r="I253" s="2723" t="s">
        <v>15953</v>
      </c>
      <c r="J253" s="1801" t="s">
        <v>31</v>
      </c>
      <c r="K253" s="2924" t="s">
        <v>8742</v>
      </c>
      <c r="L253" s="2865">
        <v>0.54513888888888884</v>
      </c>
      <c r="M253" s="2865">
        <v>0.58333333333333337</v>
      </c>
      <c r="N253" s="2659" t="s">
        <v>33</v>
      </c>
      <c r="O253" s="2865">
        <v>0.52777777777777779</v>
      </c>
      <c r="P253" s="2542" t="s">
        <v>34</v>
      </c>
      <c r="Q253" s="2542" t="s">
        <v>34</v>
      </c>
      <c r="R253" s="1801" t="s">
        <v>112</v>
      </c>
      <c r="S253" s="2510" t="s">
        <v>1437</v>
      </c>
      <c r="T253" s="1801" t="s">
        <v>112</v>
      </c>
      <c r="U253" s="2659" t="s">
        <v>33</v>
      </c>
      <c r="V253" s="2863">
        <f t="shared" si="4"/>
        <v>1.7361111111111049E-2</v>
      </c>
      <c r="W253" s="2809">
        <v>9871331001</v>
      </c>
    </row>
    <row r="254" spans="1:23" s="962" customFormat="1" ht="45.75">
      <c r="A254" s="2792">
        <v>251</v>
      </c>
      <c r="B254" s="775"/>
      <c r="C254" s="2650">
        <v>225962</v>
      </c>
      <c r="D254" s="775" t="s">
        <v>15934</v>
      </c>
      <c r="E254" s="2650" t="s">
        <v>13639</v>
      </c>
      <c r="F254" s="2650" t="s">
        <v>2924</v>
      </c>
      <c r="G254" s="2649" t="s">
        <v>617</v>
      </c>
      <c r="H254" s="2650" t="s">
        <v>463</v>
      </c>
      <c r="I254" s="3039" t="s">
        <v>15954</v>
      </c>
      <c r="J254" s="775" t="s">
        <v>31</v>
      </c>
      <c r="K254" s="2932" t="s">
        <v>15955</v>
      </c>
      <c r="L254" s="2930">
        <v>0.64236111111111116</v>
      </c>
      <c r="M254" s="2930">
        <v>0.73958333333333337</v>
      </c>
      <c r="N254" s="2891" t="s">
        <v>367</v>
      </c>
      <c r="O254" s="775"/>
      <c r="P254" s="2991"/>
      <c r="Q254" s="2991"/>
      <c r="R254" s="775"/>
      <c r="S254" s="775"/>
      <c r="T254" s="775"/>
      <c r="U254" s="775"/>
      <c r="V254" s="2893"/>
      <c r="W254" s="775"/>
    </row>
    <row r="255" spans="1:23" s="1810" customFormat="1">
      <c r="A255" s="2792">
        <v>252</v>
      </c>
      <c r="B255" s="1801"/>
      <c r="C255" s="2106">
        <v>224570</v>
      </c>
      <c r="D255" s="1801" t="s">
        <v>15934</v>
      </c>
      <c r="E255" s="2106" t="s">
        <v>15956</v>
      </c>
      <c r="F255" s="2106" t="s">
        <v>528</v>
      </c>
      <c r="G255" s="2353" t="s">
        <v>617</v>
      </c>
      <c r="H255" s="2106" t="s">
        <v>463</v>
      </c>
      <c r="I255" s="2723" t="s">
        <v>3995</v>
      </c>
      <c r="J255" s="1801" t="s">
        <v>31</v>
      </c>
      <c r="K255" s="2616" t="s">
        <v>5086</v>
      </c>
      <c r="L255" s="1807">
        <v>0.76388888888888884</v>
      </c>
      <c r="M255" s="1807">
        <v>0.85902777777777772</v>
      </c>
      <c r="N255" s="2659" t="s">
        <v>33</v>
      </c>
      <c r="O255" s="1807">
        <v>0.75347222222222221</v>
      </c>
      <c r="P255" s="2542" t="s">
        <v>34</v>
      </c>
      <c r="Q255" s="2542" t="s">
        <v>34</v>
      </c>
      <c r="R255" s="1890" t="s">
        <v>35</v>
      </c>
      <c r="S255" s="1890" t="s">
        <v>35</v>
      </c>
      <c r="T255" s="1890" t="s">
        <v>36</v>
      </c>
      <c r="U255" s="1890" t="s">
        <v>72</v>
      </c>
      <c r="V255" s="2863">
        <f t="shared" si="4"/>
        <v>1.041666666666663E-2</v>
      </c>
      <c r="W255" s="1801"/>
    </row>
    <row r="256" spans="1:23" s="1810" customFormat="1">
      <c r="A256" s="2792">
        <v>253</v>
      </c>
      <c r="B256" s="1801"/>
      <c r="C256" s="2106">
        <v>240036</v>
      </c>
      <c r="D256" s="1801" t="s">
        <v>15934</v>
      </c>
      <c r="E256" s="2106" t="s">
        <v>11902</v>
      </c>
      <c r="F256" s="2106" t="s">
        <v>204</v>
      </c>
      <c r="G256" s="2106" t="s">
        <v>47</v>
      </c>
      <c r="H256" s="2106" t="s">
        <v>10393</v>
      </c>
      <c r="I256" s="2723" t="s">
        <v>15957</v>
      </c>
      <c r="J256" s="1801" t="s">
        <v>31</v>
      </c>
      <c r="K256" s="2616" t="s">
        <v>43</v>
      </c>
      <c r="L256" s="1807">
        <v>0.3888888888888889</v>
      </c>
      <c r="M256" s="1807">
        <v>0.46527777777777779</v>
      </c>
      <c r="N256" s="2659" t="s">
        <v>33</v>
      </c>
      <c r="O256" s="1807">
        <v>0.375</v>
      </c>
      <c r="P256" s="2542" t="s">
        <v>34</v>
      </c>
      <c r="Q256" s="2542" t="s">
        <v>34</v>
      </c>
      <c r="R256" s="1801" t="s">
        <v>112</v>
      </c>
      <c r="S256" s="2510" t="s">
        <v>1437</v>
      </c>
      <c r="T256" s="1801" t="s">
        <v>112</v>
      </c>
      <c r="U256" s="2659" t="s">
        <v>33</v>
      </c>
      <c r="V256" s="2863">
        <f t="shared" si="4"/>
        <v>1.3888888888888895E-2</v>
      </c>
      <c r="W256" s="2809">
        <v>9813943021</v>
      </c>
    </row>
    <row r="257" spans="1:23" s="1810" customFormat="1">
      <c r="A257" s="2792">
        <v>254</v>
      </c>
      <c r="B257" s="1801"/>
      <c r="C257" s="2106">
        <v>241827</v>
      </c>
      <c r="D257" s="1801" t="s">
        <v>15934</v>
      </c>
      <c r="E257" s="2106" t="s">
        <v>15958</v>
      </c>
      <c r="F257" s="2106" t="s">
        <v>569</v>
      </c>
      <c r="G257" s="2106" t="s">
        <v>47</v>
      </c>
      <c r="H257" s="2106" t="s">
        <v>10393</v>
      </c>
      <c r="I257" s="2723" t="s">
        <v>15959</v>
      </c>
      <c r="J257" s="1801" t="s">
        <v>31</v>
      </c>
      <c r="K257" s="2616" t="s">
        <v>5889</v>
      </c>
      <c r="L257" s="1807">
        <v>0.4861111111111111</v>
      </c>
      <c r="M257" s="1807">
        <v>0.5625</v>
      </c>
      <c r="N257" s="2659" t="s">
        <v>33</v>
      </c>
      <c r="O257" s="1807">
        <v>0.47916666666666669</v>
      </c>
      <c r="P257" s="2542" t="s">
        <v>34</v>
      </c>
      <c r="Q257" s="2542" t="s">
        <v>34</v>
      </c>
      <c r="R257" s="1890" t="s">
        <v>35</v>
      </c>
      <c r="S257" s="1890" t="s">
        <v>35</v>
      </c>
      <c r="T257" s="1890" t="s">
        <v>36</v>
      </c>
      <c r="U257" s="1890" t="s">
        <v>72</v>
      </c>
      <c r="V257" s="2863">
        <f t="shared" si="4"/>
        <v>6.9444444444444198E-3</v>
      </c>
      <c r="W257" s="1801"/>
    </row>
    <row r="258" spans="1:23" s="1810" customFormat="1">
      <c r="A258" s="2792">
        <v>255</v>
      </c>
      <c r="B258" s="1801"/>
      <c r="C258" s="2106">
        <v>240818</v>
      </c>
      <c r="D258" s="1801" t="s">
        <v>15934</v>
      </c>
      <c r="E258" s="2106" t="s">
        <v>15960</v>
      </c>
      <c r="F258" s="2106" t="s">
        <v>63</v>
      </c>
      <c r="G258" s="2106" t="s">
        <v>47</v>
      </c>
      <c r="H258" s="2106" t="s">
        <v>10393</v>
      </c>
      <c r="I258" s="2723" t="s">
        <v>15961</v>
      </c>
      <c r="J258" s="1801" t="s">
        <v>31</v>
      </c>
      <c r="K258" s="2616" t="s">
        <v>3524</v>
      </c>
      <c r="L258" s="1807">
        <v>0.61111111111111116</v>
      </c>
      <c r="M258" s="1807">
        <v>0.79861111111111116</v>
      </c>
      <c r="N258" s="2659" t="s">
        <v>33</v>
      </c>
      <c r="O258" s="1807">
        <v>0.60416666666666663</v>
      </c>
      <c r="P258" s="2542" t="s">
        <v>34</v>
      </c>
      <c r="Q258" s="2542" t="s">
        <v>34</v>
      </c>
      <c r="R258" s="1801" t="s">
        <v>112</v>
      </c>
      <c r="S258" s="2510" t="s">
        <v>1437</v>
      </c>
      <c r="T258" s="1801" t="s">
        <v>112</v>
      </c>
      <c r="U258" s="2659" t="s">
        <v>33</v>
      </c>
      <c r="V258" s="2863">
        <f t="shared" si="4"/>
        <v>6.9444444444445308E-3</v>
      </c>
      <c r="W258" s="2809">
        <v>9210289619</v>
      </c>
    </row>
    <row r="259" spans="1:23" s="1810" customFormat="1">
      <c r="A259" s="2792">
        <v>256</v>
      </c>
      <c r="B259" s="1801"/>
      <c r="C259" s="2106">
        <v>239653</v>
      </c>
      <c r="D259" s="1801" t="s">
        <v>15934</v>
      </c>
      <c r="E259" s="2106" t="s">
        <v>15962</v>
      </c>
      <c r="F259" s="2106" t="s">
        <v>952</v>
      </c>
      <c r="G259" s="2106" t="s">
        <v>47</v>
      </c>
      <c r="H259" s="2106" t="s">
        <v>10393</v>
      </c>
      <c r="I259" s="2723" t="s">
        <v>15963</v>
      </c>
      <c r="J259" s="1801" t="s">
        <v>31</v>
      </c>
      <c r="K259" s="2616" t="s">
        <v>885</v>
      </c>
      <c r="L259" s="1807">
        <v>0.80555555555555558</v>
      </c>
      <c r="M259" s="1807">
        <v>0.89583333333333337</v>
      </c>
      <c r="N259" s="2659" t="s">
        <v>33</v>
      </c>
      <c r="O259" s="1807">
        <v>0.79513888888888884</v>
      </c>
      <c r="P259" s="2542" t="s">
        <v>34</v>
      </c>
      <c r="Q259" s="2542" t="s">
        <v>34</v>
      </c>
      <c r="R259" s="1890" t="s">
        <v>35</v>
      </c>
      <c r="S259" s="1890" t="s">
        <v>35</v>
      </c>
      <c r="T259" s="1890" t="s">
        <v>36</v>
      </c>
      <c r="U259" s="1890" t="s">
        <v>72</v>
      </c>
      <c r="V259" s="2863">
        <f t="shared" si="4"/>
        <v>1.0416666666666741E-2</v>
      </c>
      <c r="W259" s="1801"/>
    </row>
    <row r="260" spans="1:23" s="1810" customFormat="1" ht="45.75">
      <c r="A260" s="2792">
        <v>257</v>
      </c>
      <c r="B260" s="1801"/>
      <c r="C260" s="2106">
        <v>154648</v>
      </c>
      <c r="D260" s="1801" t="s">
        <v>15934</v>
      </c>
      <c r="E260" s="2106" t="s">
        <v>15964</v>
      </c>
      <c r="F260" s="2106" t="s">
        <v>1751</v>
      </c>
      <c r="G260" s="2106" t="s">
        <v>9210</v>
      </c>
      <c r="H260" s="2106" t="s">
        <v>389</v>
      </c>
      <c r="I260" s="2723" t="s">
        <v>15965</v>
      </c>
      <c r="J260" s="1801" t="s">
        <v>31</v>
      </c>
      <c r="K260" s="2931" t="s">
        <v>180</v>
      </c>
      <c r="L260" s="2848">
        <v>0.40277777777777779</v>
      </c>
      <c r="M260" s="2848">
        <v>0.65972222222222221</v>
      </c>
      <c r="N260" s="2659" t="s">
        <v>33</v>
      </c>
      <c r="O260" s="2848">
        <v>0.38472222222222224</v>
      </c>
      <c r="P260" s="2542" t="s">
        <v>34</v>
      </c>
      <c r="Q260" s="2542" t="s">
        <v>34</v>
      </c>
      <c r="R260" s="1890" t="s">
        <v>35</v>
      </c>
      <c r="S260" s="1890" t="s">
        <v>35</v>
      </c>
      <c r="T260" s="1890" t="s">
        <v>36</v>
      </c>
      <c r="U260" s="1890" t="s">
        <v>72</v>
      </c>
      <c r="V260" s="2863">
        <f t="shared" si="4"/>
        <v>1.8055555555555547E-2</v>
      </c>
      <c r="W260" s="2509">
        <v>9737381110</v>
      </c>
    </row>
    <row r="261" spans="1:23" s="1810" customFormat="1">
      <c r="A261" s="2792">
        <v>258</v>
      </c>
      <c r="B261" s="1801"/>
      <c r="C261" s="2106">
        <v>236930</v>
      </c>
      <c r="D261" s="1801" t="s">
        <v>15934</v>
      </c>
      <c r="E261" s="2106" t="s">
        <v>15966</v>
      </c>
      <c r="F261" s="2106" t="s">
        <v>1118</v>
      </c>
      <c r="G261" s="2106" t="s">
        <v>9210</v>
      </c>
      <c r="H261" s="2106" t="s">
        <v>389</v>
      </c>
      <c r="I261" s="2723" t="s">
        <v>394</v>
      </c>
      <c r="J261" s="1801" t="s">
        <v>31</v>
      </c>
      <c r="K261" s="2924" t="s">
        <v>15967</v>
      </c>
      <c r="L261" s="2865">
        <v>0.71875</v>
      </c>
      <c r="M261" s="2865">
        <v>0.88541666666666663</v>
      </c>
      <c r="N261" s="2659" t="s">
        <v>33</v>
      </c>
      <c r="O261" s="2865">
        <v>0.71875</v>
      </c>
      <c r="P261" s="2542" t="s">
        <v>34</v>
      </c>
      <c r="Q261" s="2542" t="s">
        <v>34</v>
      </c>
      <c r="R261" s="1890" t="s">
        <v>35</v>
      </c>
      <c r="S261" s="1890" t="s">
        <v>35</v>
      </c>
      <c r="T261" s="1890" t="s">
        <v>36</v>
      </c>
      <c r="U261" s="2509" t="s">
        <v>2217</v>
      </c>
      <c r="V261" s="2863">
        <f t="shared" ref="V261:V316" si="5">L261-O261</f>
        <v>0</v>
      </c>
      <c r="W261" s="2509">
        <v>9050136515</v>
      </c>
    </row>
    <row r="262" spans="1:23" s="1810" customFormat="1" ht="30.75">
      <c r="A262" s="2792">
        <v>259</v>
      </c>
      <c r="B262" s="1801"/>
      <c r="C262" s="2106">
        <v>209459</v>
      </c>
      <c r="D262" s="1801" t="s">
        <v>15934</v>
      </c>
      <c r="E262" s="2106" t="s">
        <v>15968</v>
      </c>
      <c r="F262" s="2106" t="s">
        <v>46</v>
      </c>
      <c r="G262" s="2353" t="s">
        <v>214</v>
      </c>
      <c r="H262" s="2106" t="s">
        <v>215</v>
      </c>
      <c r="I262" s="2723" t="s">
        <v>15969</v>
      </c>
      <c r="J262" s="1801" t="s">
        <v>31</v>
      </c>
      <c r="K262" s="2616" t="s">
        <v>15970</v>
      </c>
      <c r="L262" s="1807">
        <v>0.3972222222222222</v>
      </c>
      <c r="M262" s="1807">
        <v>0.4375</v>
      </c>
      <c r="N262" s="2659" t="s">
        <v>15897</v>
      </c>
      <c r="O262" s="1807">
        <v>0.3923611111111111</v>
      </c>
      <c r="P262" s="2542" t="s">
        <v>34</v>
      </c>
      <c r="Q262" s="2542" t="s">
        <v>34</v>
      </c>
      <c r="R262" s="1801" t="s">
        <v>112</v>
      </c>
      <c r="S262" s="2510" t="s">
        <v>1437</v>
      </c>
      <c r="T262" s="1801" t="s">
        <v>112</v>
      </c>
      <c r="U262" s="2509" t="s">
        <v>15897</v>
      </c>
      <c r="V262" s="2863">
        <f t="shared" si="5"/>
        <v>4.8611111111110938E-3</v>
      </c>
      <c r="W262" s="2509">
        <v>9419108579</v>
      </c>
    </row>
    <row r="263" spans="1:23" s="1810" customFormat="1" ht="30.75">
      <c r="A263" s="2792">
        <v>260</v>
      </c>
      <c r="B263" s="1801"/>
      <c r="C263" s="2106">
        <v>167512</v>
      </c>
      <c r="D263" s="1801" t="s">
        <v>15934</v>
      </c>
      <c r="E263" s="2106" t="s">
        <v>15971</v>
      </c>
      <c r="F263" s="2106" t="s">
        <v>755</v>
      </c>
      <c r="G263" s="2353" t="s">
        <v>214</v>
      </c>
      <c r="H263" s="2106" t="s">
        <v>215</v>
      </c>
      <c r="I263" s="2723" t="s">
        <v>15972</v>
      </c>
      <c r="J263" s="1801" t="s">
        <v>31</v>
      </c>
      <c r="K263" s="2924" t="s">
        <v>885</v>
      </c>
      <c r="L263" s="2865">
        <v>0.46388888888888891</v>
      </c>
      <c r="M263" s="2865">
        <v>0.47222222222222221</v>
      </c>
      <c r="N263" s="2659" t="s">
        <v>15897</v>
      </c>
      <c r="O263" s="2865">
        <v>0.45833333333333331</v>
      </c>
      <c r="P263" s="2542" t="s">
        <v>34</v>
      </c>
      <c r="Q263" s="2542" t="s">
        <v>34</v>
      </c>
      <c r="R263" s="1801" t="s">
        <v>112</v>
      </c>
      <c r="S263" s="2510" t="s">
        <v>1437</v>
      </c>
      <c r="T263" s="1801" t="s">
        <v>112</v>
      </c>
      <c r="U263" s="2509" t="s">
        <v>15897</v>
      </c>
      <c r="V263" s="2863">
        <f t="shared" si="5"/>
        <v>5.5555555555555913E-3</v>
      </c>
      <c r="W263" s="2509">
        <v>9650235944</v>
      </c>
    </row>
    <row r="264" spans="1:23" s="1810" customFormat="1">
      <c r="A264" s="2792">
        <v>261</v>
      </c>
      <c r="B264" s="1801"/>
      <c r="C264" s="2106">
        <v>111606</v>
      </c>
      <c r="D264" s="1801" t="s">
        <v>15934</v>
      </c>
      <c r="E264" s="2106" t="s">
        <v>15973</v>
      </c>
      <c r="F264" s="2106" t="s">
        <v>178</v>
      </c>
      <c r="G264" s="2106" t="s">
        <v>1559</v>
      </c>
      <c r="H264" s="2106" t="s">
        <v>29</v>
      </c>
      <c r="I264" s="2724" t="s">
        <v>15974</v>
      </c>
      <c r="J264" s="1801" t="s">
        <v>31</v>
      </c>
      <c r="K264" s="2931" t="s">
        <v>6263</v>
      </c>
      <c r="L264" s="2848">
        <v>0.4861111111111111</v>
      </c>
      <c r="M264" s="2848">
        <v>0.52430555555555558</v>
      </c>
      <c r="N264" s="2659" t="s">
        <v>33</v>
      </c>
      <c r="O264" s="2848">
        <v>0.4826388888888889</v>
      </c>
      <c r="P264" s="2542" t="s">
        <v>34</v>
      </c>
      <c r="Q264" s="2542" t="s">
        <v>34</v>
      </c>
      <c r="R264" s="1890" t="s">
        <v>35</v>
      </c>
      <c r="S264" s="1890" t="s">
        <v>35</v>
      </c>
      <c r="T264" s="1890" t="s">
        <v>36</v>
      </c>
      <c r="U264" s="1890" t="s">
        <v>72</v>
      </c>
      <c r="V264" s="2863">
        <f t="shared" si="5"/>
        <v>3.4722222222222099E-3</v>
      </c>
      <c r="W264" s="2509">
        <v>7011496550</v>
      </c>
    </row>
    <row r="265" spans="1:23" s="439" customFormat="1">
      <c r="A265" s="2792">
        <v>262</v>
      </c>
      <c r="B265" s="463"/>
      <c r="C265" s="1297">
        <v>239723</v>
      </c>
      <c r="D265" s="463" t="s">
        <v>15934</v>
      </c>
      <c r="E265" s="1297" t="s">
        <v>15975</v>
      </c>
      <c r="F265" s="1297" t="s">
        <v>759</v>
      </c>
      <c r="G265" s="1297" t="s">
        <v>519</v>
      </c>
      <c r="H265" s="1297" t="s">
        <v>520</v>
      </c>
      <c r="I265" s="3038" t="s">
        <v>15976</v>
      </c>
      <c r="J265" s="463" t="s">
        <v>31</v>
      </c>
      <c r="K265" s="2953" t="s">
        <v>465</v>
      </c>
      <c r="L265" s="2917">
        <v>0.57222222222222219</v>
      </c>
      <c r="M265" s="2917">
        <v>0.59027777777777779</v>
      </c>
      <c r="N265" s="2916" t="s">
        <v>169</v>
      </c>
      <c r="O265" s="2917">
        <v>0.5625</v>
      </c>
      <c r="P265" s="2973"/>
      <c r="Q265" s="2973" t="s">
        <v>171</v>
      </c>
      <c r="R265" s="529" t="s">
        <v>35</v>
      </c>
      <c r="S265" s="529" t="s">
        <v>35</v>
      </c>
      <c r="T265" s="529" t="s">
        <v>36</v>
      </c>
      <c r="U265" s="529" t="s">
        <v>72</v>
      </c>
      <c r="V265" s="2864">
        <f t="shared" si="5"/>
        <v>9.7222222222221877E-3</v>
      </c>
      <c r="W265" s="2916">
        <v>8130344445</v>
      </c>
    </row>
    <row r="266" spans="1:23" s="439" customFormat="1">
      <c r="A266" s="2792">
        <v>263</v>
      </c>
      <c r="B266" s="463"/>
      <c r="C266" s="1297">
        <v>16875</v>
      </c>
      <c r="D266" s="463" t="s">
        <v>15934</v>
      </c>
      <c r="E266" s="1297" t="s">
        <v>15977</v>
      </c>
      <c r="F266" s="1297" t="s">
        <v>556</v>
      </c>
      <c r="G266" s="1297" t="s">
        <v>15978</v>
      </c>
      <c r="H266" s="1297" t="s">
        <v>4426</v>
      </c>
      <c r="I266" s="3038" t="s">
        <v>3653</v>
      </c>
      <c r="J266" s="463" t="s">
        <v>31</v>
      </c>
      <c r="K266" s="2953" t="s">
        <v>529</v>
      </c>
      <c r="L266" s="2917">
        <v>0.64444444444444449</v>
      </c>
      <c r="M266" s="2917">
        <v>0.85416666666666663</v>
      </c>
      <c r="N266" s="2916" t="s">
        <v>169</v>
      </c>
      <c r="O266" s="2917">
        <v>0.63888888888888884</v>
      </c>
      <c r="P266" s="2973"/>
      <c r="Q266" s="2973" t="s">
        <v>171</v>
      </c>
      <c r="R266" s="2916" t="s">
        <v>1437</v>
      </c>
      <c r="S266" s="2916" t="s">
        <v>1437</v>
      </c>
      <c r="T266" s="2916" t="s">
        <v>1437</v>
      </c>
      <c r="U266" s="2916" t="s">
        <v>169</v>
      </c>
      <c r="V266" s="2864">
        <f t="shared" si="5"/>
        <v>5.5555555555556468E-3</v>
      </c>
      <c r="W266" s="2916">
        <v>8826403377</v>
      </c>
    </row>
    <row r="267" spans="1:23" s="1810" customFormat="1" ht="30.75">
      <c r="A267" s="2792">
        <v>264</v>
      </c>
      <c r="B267" s="1801"/>
      <c r="C267" s="2106">
        <v>66763</v>
      </c>
      <c r="D267" s="1801" t="s">
        <v>15934</v>
      </c>
      <c r="E267" s="2106" t="s">
        <v>15979</v>
      </c>
      <c r="F267" s="2106" t="s">
        <v>108</v>
      </c>
      <c r="G267" s="2106" t="s">
        <v>11467</v>
      </c>
      <c r="H267" s="2106" t="s">
        <v>41</v>
      </c>
      <c r="I267" s="2723" t="s">
        <v>15980</v>
      </c>
      <c r="J267" s="1801" t="s">
        <v>31</v>
      </c>
      <c r="K267" s="2924" t="s">
        <v>3524</v>
      </c>
      <c r="L267" s="2865">
        <v>0.39930555555555558</v>
      </c>
      <c r="M267" s="2865">
        <v>0.76041666666666663</v>
      </c>
      <c r="N267" s="2659" t="s">
        <v>33</v>
      </c>
      <c r="O267" s="2865">
        <v>0.38541666666666669</v>
      </c>
      <c r="P267" s="2542" t="s">
        <v>34</v>
      </c>
      <c r="Q267" s="2542" t="s">
        <v>34</v>
      </c>
      <c r="R267" s="1890" t="s">
        <v>35</v>
      </c>
      <c r="S267" s="1890" t="s">
        <v>35</v>
      </c>
      <c r="T267" s="1890" t="s">
        <v>36</v>
      </c>
      <c r="U267" s="1890" t="s">
        <v>72</v>
      </c>
      <c r="V267" s="2863">
        <f t="shared" si="5"/>
        <v>1.3888888888888895E-2</v>
      </c>
      <c r="W267" s="2509">
        <v>7093342328</v>
      </c>
    </row>
    <row r="268" spans="1:23" s="1810" customFormat="1">
      <c r="A268" s="2792">
        <v>265</v>
      </c>
      <c r="B268" s="1801"/>
      <c r="C268" s="2106">
        <v>238331</v>
      </c>
      <c r="D268" s="1801" t="s">
        <v>15934</v>
      </c>
      <c r="E268" s="2106" t="s">
        <v>15981</v>
      </c>
      <c r="F268" s="2106" t="s">
        <v>759</v>
      </c>
      <c r="G268" s="2106" t="s">
        <v>11467</v>
      </c>
      <c r="H268" s="2106" t="s">
        <v>41</v>
      </c>
      <c r="I268" s="2723" t="s">
        <v>15982</v>
      </c>
      <c r="J268" s="1801" t="s">
        <v>31</v>
      </c>
      <c r="K268" s="2924" t="s">
        <v>621</v>
      </c>
      <c r="L268" s="2865">
        <v>0.80208333333333337</v>
      </c>
      <c r="M268" s="2865">
        <v>0.93055555555555558</v>
      </c>
      <c r="N268" s="2659" t="s">
        <v>33</v>
      </c>
      <c r="O268" s="2865">
        <v>0.79861111111111116</v>
      </c>
      <c r="P268" s="2542" t="s">
        <v>34</v>
      </c>
      <c r="Q268" s="2542" t="s">
        <v>34</v>
      </c>
      <c r="R268" s="1801" t="s">
        <v>112</v>
      </c>
      <c r="S268" s="2510" t="s">
        <v>1437</v>
      </c>
      <c r="T268" s="1801" t="s">
        <v>112</v>
      </c>
      <c r="U268" s="2659" t="s">
        <v>33</v>
      </c>
      <c r="V268" s="2863">
        <f t="shared" si="5"/>
        <v>3.4722222222222099E-3</v>
      </c>
      <c r="W268" s="2509">
        <v>7015520647</v>
      </c>
    </row>
    <row r="269" spans="1:23" s="439" customFormat="1" ht="30.75">
      <c r="A269" s="2792">
        <v>266</v>
      </c>
      <c r="B269" s="463"/>
      <c r="C269" s="1297">
        <v>234535</v>
      </c>
      <c r="D269" s="463" t="s">
        <v>15934</v>
      </c>
      <c r="E269" s="1297" t="s">
        <v>15983</v>
      </c>
      <c r="F269" s="1297" t="s">
        <v>3314</v>
      </c>
      <c r="G269" s="1297" t="s">
        <v>10640</v>
      </c>
      <c r="H269" s="1297" t="s">
        <v>9120</v>
      </c>
      <c r="I269" s="3038" t="s">
        <v>6976</v>
      </c>
      <c r="J269" s="463" t="s">
        <v>31</v>
      </c>
      <c r="K269" s="2953" t="s">
        <v>180</v>
      </c>
      <c r="L269" s="2917">
        <v>0.41111111111111109</v>
      </c>
      <c r="M269" s="2917">
        <v>0.3125</v>
      </c>
      <c r="N269" s="2916" t="s">
        <v>15984</v>
      </c>
      <c r="O269" s="2917">
        <v>0.375</v>
      </c>
      <c r="P269" s="2973"/>
      <c r="Q269" s="2973" t="s">
        <v>171</v>
      </c>
      <c r="R269" s="463" t="s">
        <v>112</v>
      </c>
      <c r="S269" s="529" t="s">
        <v>35</v>
      </c>
      <c r="T269" s="529" t="s">
        <v>35</v>
      </c>
      <c r="U269" s="2918" t="s">
        <v>15984</v>
      </c>
      <c r="V269" s="2864">
        <f t="shared" si="5"/>
        <v>3.6111111111111094E-2</v>
      </c>
      <c r="W269" s="2916">
        <v>9927211132</v>
      </c>
    </row>
    <row r="270" spans="1:23" s="439" customFormat="1">
      <c r="A270" s="2792">
        <v>267</v>
      </c>
      <c r="B270" s="463"/>
      <c r="C270" s="1297">
        <v>235775</v>
      </c>
      <c r="D270" s="463" t="s">
        <v>15934</v>
      </c>
      <c r="E270" s="1297" t="s">
        <v>15985</v>
      </c>
      <c r="F270" s="1297" t="s">
        <v>126</v>
      </c>
      <c r="G270" s="1297" t="s">
        <v>10640</v>
      </c>
      <c r="H270" s="1297" t="s">
        <v>9120</v>
      </c>
      <c r="I270" s="3038" t="s">
        <v>6982</v>
      </c>
      <c r="J270" s="463" t="s">
        <v>31</v>
      </c>
      <c r="K270" s="2954" t="s">
        <v>15986</v>
      </c>
      <c r="L270" s="2955">
        <v>0.3888888888888889</v>
      </c>
      <c r="M270" s="2955">
        <v>0.64583333333333337</v>
      </c>
      <c r="N270" s="2956" t="s">
        <v>15987</v>
      </c>
      <c r="O270" s="2955">
        <v>0.38541666666666669</v>
      </c>
      <c r="P270" s="2973"/>
      <c r="Q270" s="2973" t="s">
        <v>171</v>
      </c>
      <c r="R270" s="529" t="s">
        <v>35</v>
      </c>
      <c r="S270" s="529" t="s">
        <v>35</v>
      </c>
      <c r="T270" s="529" t="s">
        <v>36</v>
      </c>
      <c r="U270" s="529" t="s">
        <v>72</v>
      </c>
      <c r="V270" s="2864">
        <f t="shared" si="5"/>
        <v>3.4722222222222099E-3</v>
      </c>
      <c r="W270" s="2916">
        <v>9927211132</v>
      </c>
    </row>
    <row r="271" spans="1:23" s="1810" customFormat="1">
      <c r="A271" s="2792">
        <v>268</v>
      </c>
      <c r="B271" s="1801"/>
      <c r="C271" s="2106">
        <v>238690</v>
      </c>
      <c r="D271" s="1801" t="s">
        <v>15934</v>
      </c>
      <c r="E271" s="2106" t="s">
        <v>15988</v>
      </c>
      <c r="F271" s="2106" t="s">
        <v>186</v>
      </c>
      <c r="G271" s="2106" t="s">
        <v>1559</v>
      </c>
      <c r="H271" s="2106" t="s">
        <v>29</v>
      </c>
      <c r="I271" s="2723" t="s">
        <v>15989</v>
      </c>
      <c r="J271" s="1801" t="s">
        <v>31</v>
      </c>
      <c r="K271" s="2616" t="s">
        <v>465</v>
      </c>
      <c r="L271" s="1807">
        <v>0.72916666666666663</v>
      </c>
      <c r="M271" s="1807">
        <v>0.80555555555555558</v>
      </c>
      <c r="N271" s="2659" t="s">
        <v>33</v>
      </c>
      <c r="O271" s="1807">
        <v>0.71875</v>
      </c>
      <c r="P271" s="2542" t="s">
        <v>34</v>
      </c>
      <c r="Q271" s="2542" t="s">
        <v>34</v>
      </c>
      <c r="R271" s="1890" t="s">
        <v>35</v>
      </c>
      <c r="S271" s="1890" t="s">
        <v>35</v>
      </c>
      <c r="T271" s="1890" t="s">
        <v>36</v>
      </c>
      <c r="U271" s="1890" t="s">
        <v>72</v>
      </c>
      <c r="V271" s="2863">
        <f t="shared" si="5"/>
        <v>1.041666666666663E-2</v>
      </c>
      <c r="W271" s="2509">
        <v>7838691840</v>
      </c>
    </row>
    <row r="272" spans="1:23" s="1810" customFormat="1">
      <c r="A272" s="2792">
        <v>269</v>
      </c>
      <c r="B272" s="1801"/>
      <c r="C272" s="2106">
        <v>137317</v>
      </c>
      <c r="D272" s="1801" t="s">
        <v>15934</v>
      </c>
      <c r="E272" s="2106" t="s">
        <v>15990</v>
      </c>
      <c r="F272" s="2106" t="s">
        <v>68</v>
      </c>
      <c r="G272" s="2353" t="s">
        <v>4270</v>
      </c>
      <c r="H272" s="2106" t="s">
        <v>215</v>
      </c>
      <c r="I272" s="2723" t="s">
        <v>15991</v>
      </c>
      <c r="J272" s="1801" t="s">
        <v>31</v>
      </c>
      <c r="K272" s="2616" t="s">
        <v>621</v>
      </c>
      <c r="L272" s="1807">
        <v>0.38194444444444442</v>
      </c>
      <c r="M272" s="1807">
        <v>0.47916666666666669</v>
      </c>
      <c r="N272" s="2659" t="s">
        <v>15897</v>
      </c>
      <c r="O272" s="1807">
        <v>0.375</v>
      </c>
      <c r="P272" s="2542" t="s">
        <v>34</v>
      </c>
      <c r="Q272" s="2542" t="s">
        <v>34</v>
      </c>
      <c r="R272" s="1890" t="s">
        <v>35</v>
      </c>
      <c r="S272" s="1890" t="s">
        <v>35</v>
      </c>
      <c r="T272" s="1890" t="s">
        <v>36</v>
      </c>
      <c r="U272" s="1890" t="s">
        <v>72</v>
      </c>
      <c r="V272" s="2863">
        <f t="shared" si="5"/>
        <v>6.9444444444444198E-3</v>
      </c>
      <c r="W272" s="2509">
        <v>9899116882</v>
      </c>
    </row>
    <row r="273" spans="1:23" s="1810" customFormat="1">
      <c r="A273" s="2792">
        <v>270</v>
      </c>
      <c r="B273" s="1890"/>
      <c r="C273" s="2347">
        <v>230271</v>
      </c>
      <c r="D273" s="1802" t="s">
        <v>15992</v>
      </c>
      <c r="E273" s="2345" t="s">
        <v>15993</v>
      </c>
      <c r="F273" s="2345" t="s">
        <v>1714</v>
      </c>
      <c r="G273" s="2346" t="s">
        <v>98</v>
      </c>
      <c r="H273" s="2345" t="s">
        <v>3346</v>
      </c>
      <c r="I273" s="2708" t="s">
        <v>100</v>
      </c>
      <c r="J273" s="1801" t="s">
        <v>31</v>
      </c>
      <c r="K273" s="2616" t="s">
        <v>3524</v>
      </c>
      <c r="L273" s="1807">
        <v>0.34930555555555554</v>
      </c>
      <c r="M273" s="1807">
        <v>0.60416666666666663</v>
      </c>
      <c r="N273" s="2659" t="s">
        <v>33</v>
      </c>
      <c r="O273" s="1807">
        <v>0.34027777777777779</v>
      </c>
      <c r="P273" s="2542" t="s">
        <v>34</v>
      </c>
      <c r="Q273" s="2542" t="s">
        <v>34</v>
      </c>
      <c r="R273" s="1890" t="s">
        <v>35</v>
      </c>
      <c r="S273" s="1890" t="s">
        <v>35</v>
      </c>
      <c r="T273" s="1890" t="s">
        <v>36</v>
      </c>
      <c r="U273" s="1890" t="s">
        <v>72</v>
      </c>
      <c r="V273" s="2863">
        <f t="shared" si="5"/>
        <v>9.0277777777777457E-3</v>
      </c>
      <c r="W273" s="2509">
        <v>7876807420</v>
      </c>
    </row>
    <row r="274" spans="1:23" s="1810" customFormat="1">
      <c r="A274" s="2792">
        <v>271</v>
      </c>
      <c r="B274" s="1801"/>
      <c r="C274" s="2106">
        <v>236917</v>
      </c>
      <c r="D274" s="2001" t="s">
        <v>15992</v>
      </c>
      <c r="E274" s="2345" t="s">
        <v>15994</v>
      </c>
      <c r="F274" s="2345" t="s">
        <v>956</v>
      </c>
      <c r="G274" s="2346" t="s">
        <v>10747</v>
      </c>
      <c r="H274" s="2345" t="s">
        <v>3369</v>
      </c>
      <c r="I274" s="2708" t="s">
        <v>6540</v>
      </c>
      <c r="J274" s="1801" t="s">
        <v>31</v>
      </c>
      <c r="K274" s="2929" t="s">
        <v>5385</v>
      </c>
      <c r="L274" s="2933">
        <v>0.41666666666666669</v>
      </c>
      <c r="M274" s="2933">
        <v>0.52708333333333335</v>
      </c>
      <c r="N274" s="2659" t="s">
        <v>15995</v>
      </c>
      <c r="O274" s="2927">
        <v>0.39583333333333331</v>
      </c>
      <c r="P274" s="2542" t="s">
        <v>34</v>
      </c>
      <c r="Q274" s="2542" t="s">
        <v>34</v>
      </c>
      <c r="R274" s="1890" t="s">
        <v>35</v>
      </c>
      <c r="S274" s="1890" t="s">
        <v>35</v>
      </c>
      <c r="T274" s="1890" t="s">
        <v>36</v>
      </c>
      <c r="U274" s="1890" t="s">
        <v>72</v>
      </c>
      <c r="V274" s="2863">
        <f t="shared" si="5"/>
        <v>2.083333333333337E-2</v>
      </c>
      <c r="W274" s="2509">
        <v>9927657542</v>
      </c>
    </row>
    <row r="275" spans="1:23" s="1810" customFormat="1">
      <c r="A275" s="2792">
        <v>272</v>
      </c>
      <c r="B275" s="1801"/>
      <c r="C275" s="2106">
        <v>238582</v>
      </c>
      <c r="D275" s="2001" t="s">
        <v>15992</v>
      </c>
      <c r="E275" s="2345" t="s">
        <v>7804</v>
      </c>
      <c r="F275" s="2345" t="s">
        <v>1149</v>
      </c>
      <c r="G275" s="2346" t="s">
        <v>10747</v>
      </c>
      <c r="H275" s="2345" t="s">
        <v>3369</v>
      </c>
      <c r="I275" s="2708" t="s">
        <v>15996</v>
      </c>
      <c r="J275" s="1801" t="s">
        <v>31</v>
      </c>
      <c r="K275" s="2934" t="s">
        <v>4208</v>
      </c>
      <c r="L275" s="3040">
        <v>0.54166666666666663</v>
      </c>
      <c r="M275" s="3040">
        <v>0.70833333333333337</v>
      </c>
      <c r="N275" s="2659" t="s">
        <v>33</v>
      </c>
      <c r="O275" s="2474">
        <v>0.53125</v>
      </c>
      <c r="P275" s="2542" t="s">
        <v>34</v>
      </c>
      <c r="Q275" s="2542" t="s">
        <v>34</v>
      </c>
      <c r="R275" s="1890" t="s">
        <v>35</v>
      </c>
      <c r="S275" s="1890" t="s">
        <v>35</v>
      </c>
      <c r="T275" s="1890" t="s">
        <v>36</v>
      </c>
      <c r="U275" s="1890" t="s">
        <v>72</v>
      </c>
      <c r="V275" s="2863">
        <f t="shared" si="5"/>
        <v>1.041666666666663E-2</v>
      </c>
      <c r="W275" s="2509">
        <v>9773809040</v>
      </c>
    </row>
    <row r="276" spans="1:23" s="1810" customFormat="1">
      <c r="A276" s="2792">
        <v>273</v>
      </c>
      <c r="B276" s="1801"/>
      <c r="C276" s="2106">
        <v>241504</v>
      </c>
      <c r="D276" s="2001" t="s">
        <v>15992</v>
      </c>
      <c r="E276" s="2345" t="s">
        <v>15997</v>
      </c>
      <c r="F276" s="2345" t="s">
        <v>295</v>
      </c>
      <c r="G276" s="2345" t="s">
        <v>462</v>
      </c>
      <c r="H276" s="2345" t="s">
        <v>463</v>
      </c>
      <c r="I276" s="2708" t="s">
        <v>655</v>
      </c>
      <c r="J276" s="1801" t="s">
        <v>31</v>
      </c>
      <c r="K276" s="2843" t="s">
        <v>303</v>
      </c>
      <c r="L276" s="2915">
        <v>0.5625</v>
      </c>
      <c r="M276" s="2915">
        <v>0.63194444444444442</v>
      </c>
      <c r="N276" s="2659" t="s">
        <v>33</v>
      </c>
      <c r="O276" s="2848">
        <v>0.55555555555555558</v>
      </c>
      <c r="P276" s="2542" t="s">
        <v>34</v>
      </c>
      <c r="Q276" s="2542" t="s">
        <v>34</v>
      </c>
      <c r="R276" s="1890" t="s">
        <v>35</v>
      </c>
      <c r="S276" s="1890" t="s">
        <v>35</v>
      </c>
      <c r="T276" s="1890" t="s">
        <v>36</v>
      </c>
      <c r="U276" s="1890" t="s">
        <v>72</v>
      </c>
      <c r="V276" s="2863">
        <f t="shared" si="5"/>
        <v>6.9444444444444198E-3</v>
      </c>
      <c r="W276" s="2509">
        <v>9411615611</v>
      </c>
    </row>
    <row r="277" spans="1:23" s="2223" customFormat="1">
      <c r="A277" s="2792">
        <v>274</v>
      </c>
      <c r="B277" s="1801"/>
      <c r="C277" s="2106">
        <v>242376</v>
      </c>
      <c r="D277" s="2001" t="s">
        <v>15992</v>
      </c>
      <c r="E277" s="2345" t="s">
        <v>15998</v>
      </c>
      <c r="F277" s="2345" t="s">
        <v>376</v>
      </c>
      <c r="G277" s="2345" t="s">
        <v>320</v>
      </c>
      <c r="H277" s="2345" t="s">
        <v>10393</v>
      </c>
      <c r="I277" s="2354" t="s">
        <v>15999</v>
      </c>
      <c r="J277" s="1801" t="s">
        <v>188</v>
      </c>
      <c r="K277" s="2934" t="s">
        <v>534</v>
      </c>
      <c r="L277" s="3040">
        <v>0.40277777777777779</v>
      </c>
      <c r="M277" s="3040">
        <v>0.45833333333333331</v>
      </c>
      <c r="N277" s="2659" t="s">
        <v>33</v>
      </c>
      <c r="O277" s="2474">
        <v>0.39583333333333331</v>
      </c>
      <c r="P277" s="2542" t="s">
        <v>34</v>
      </c>
      <c r="Q277" s="2542" t="s">
        <v>34</v>
      </c>
      <c r="R277" s="1890" t="s">
        <v>35</v>
      </c>
      <c r="S277" s="1890" t="s">
        <v>35</v>
      </c>
      <c r="T277" s="1890" t="s">
        <v>36</v>
      </c>
      <c r="U277" s="1890" t="s">
        <v>72</v>
      </c>
      <c r="V277" s="2863">
        <f t="shared" si="5"/>
        <v>6.9444444444444753E-3</v>
      </c>
      <c r="W277" s="1810"/>
    </row>
    <row r="278" spans="1:23" s="439" customFormat="1" ht="30.75">
      <c r="A278" s="2792">
        <v>275</v>
      </c>
      <c r="B278" s="463"/>
      <c r="C278" s="3041">
        <v>167930</v>
      </c>
      <c r="D278" s="471" t="s">
        <v>15992</v>
      </c>
      <c r="E278" s="2565" t="s">
        <v>14206</v>
      </c>
      <c r="F278" s="2565" t="s">
        <v>1962</v>
      </c>
      <c r="G278" s="2565" t="s">
        <v>617</v>
      </c>
      <c r="H278" s="2565" t="s">
        <v>463</v>
      </c>
      <c r="I278" s="3042" t="s">
        <v>16000</v>
      </c>
      <c r="J278" s="463" t="s">
        <v>31</v>
      </c>
      <c r="K278" s="2922" t="s">
        <v>3677</v>
      </c>
      <c r="L278" s="2957">
        <v>0.54513888888888884</v>
      </c>
      <c r="M278" s="2957">
        <v>0.61111111111111116</v>
      </c>
      <c r="N278" s="2918" t="s">
        <v>16001</v>
      </c>
      <c r="O278" s="2920">
        <v>0.52430555555555558</v>
      </c>
      <c r="P278" s="2567"/>
      <c r="Q278" s="2567" t="s">
        <v>171</v>
      </c>
      <c r="R278" s="463" t="s">
        <v>112</v>
      </c>
      <c r="S278" s="2918" t="s">
        <v>1437</v>
      </c>
      <c r="T278" s="463" t="s">
        <v>112</v>
      </c>
      <c r="U278" s="3043" t="s">
        <v>33</v>
      </c>
      <c r="V278" s="2864">
        <f t="shared" si="5"/>
        <v>2.0833333333333259E-2</v>
      </c>
      <c r="W278" s="2916">
        <v>8278278071</v>
      </c>
    </row>
    <row r="279" spans="1:23" s="1810" customFormat="1" ht="21.75" customHeight="1">
      <c r="A279" s="2792">
        <v>276</v>
      </c>
      <c r="B279" s="1801"/>
      <c r="C279" s="2106">
        <v>240020</v>
      </c>
      <c r="D279" s="2001" t="s">
        <v>15992</v>
      </c>
      <c r="E279" s="2345" t="s">
        <v>15858</v>
      </c>
      <c r="F279" s="2345" t="s">
        <v>602</v>
      </c>
      <c r="G279" s="2345" t="s">
        <v>462</v>
      </c>
      <c r="H279" s="2345" t="s">
        <v>463</v>
      </c>
      <c r="I279" s="2708" t="s">
        <v>16002</v>
      </c>
      <c r="J279" s="1801" t="s">
        <v>31</v>
      </c>
      <c r="K279" s="2912" t="s">
        <v>534</v>
      </c>
      <c r="L279" s="2914">
        <v>0.58333333333333337</v>
      </c>
      <c r="M279" s="2914">
        <v>0.625</v>
      </c>
      <c r="N279" s="2659" t="s">
        <v>33</v>
      </c>
      <c r="O279" s="2914">
        <v>0.59375</v>
      </c>
      <c r="P279" s="2542" t="s">
        <v>34</v>
      </c>
      <c r="Q279" s="2542" t="s">
        <v>34</v>
      </c>
      <c r="R279" s="2896" t="s">
        <v>1437</v>
      </c>
      <c r="S279" s="2896" t="s">
        <v>1437</v>
      </c>
      <c r="T279" s="2896" t="s">
        <v>2465</v>
      </c>
      <c r="U279" s="2892" t="s">
        <v>16003</v>
      </c>
      <c r="V279" s="2864" t="s">
        <v>11587</v>
      </c>
      <c r="W279" s="3044">
        <v>8447680982</v>
      </c>
    </row>
    <row r="280" spans="1:23" s="1810" customFormat="1">
      <c r="A280" s="2792">
        <v>277</v>
      </c>
      <c r="B280" s="1801"/>
      <c r="C280" s="2106">
        <v>241548</v>
      </c>
      <c r="D280" s="2001" t="s">
        <v>15992</v>
      </c>
      <c r="E280" s="2345" t="s">
        <v>16004</v>
      </c>
      <c r="F280" s="2345" t="s">
        <v>221</v>
      </c>
      <c r="G280" s="2345" t="s">
        <v>462</v>
      </c>
      <c r="H280" s="2345" t="s">
        <v>463</v>
      </c>
      <c r="I280" s="2708" t="s">
        <v>16005</v>
      </c>
      <c r="J280" s="1801" t="s">
        <v>31</v>
      </c>
      <c r="K280" s="2843" t="s">
        <v>885</v>
      </c>
      <c r="L280" s="2915">
        <v>0.39930555555555558</v>
      </c>
      <c r="M280" s="2915">
        <v>0.45833333333333331</v>
      </c>
      <c r="N280" s="2659" t="s">
        <v>33</v>
      </c>
      <c r="O280" s="2848">
        <v>0.38541666666666669</v>
      </c>
      <c r="P280" s="2542" t="s">
        <v>34</v>
      </c>
      <c r="Q280" s="2542" t="s">
        <v>34</v>
      </c>
      <c r="R280" s="1890" t="s">
        <v>35</v>
      </c>
      <c r="S280" s="1890" t="s">
        <v>35</v>
      </c>
      <c r="T280" s="1890" t="s">
        <v>36</v>
      </c>
      <c r="U280" s="1890" t="s">
        <v>72</v>
      </c>
      <c r="V280" s="2863">
        <f t="shared" si="5"/>
        <v>1.3888888888888895E-2</v>
      </c>
      <c r="W280" s="2509">
        <v>9991120420</v>
      </c>
    </row>
    <row r="281" spans="1:23" s="1810" customFormat="1">
      <c r="A281" s="2792">
        <v>278</v>
      </c>
      <c r="B281" s="1801"/>
      <c r="C281" s="2106">
        <v>239252</v>
      </c>
      <c r="D281" s="2001" t="s">
        <v>15992</v>
      </c>
      <c r="E281" s="2345" t="s">
        <v>16006</v>
      </c>
      <c r="F281" s="2345" t="s">
        <v>547</v>
      </c>
      <c r="G281" s="2345" t="s">
        <v>13630</v>
      </c>
      <c r="H281" s="2345" t="s">
        <v>92</v>
      </c>
      <c r="I281" s="2708" t="s">
        <v>16007</v>
      </c>
      <c r="J281" s="1801" t="s">
        <v>31</v>
      </c>
      <c r="K281" s="2843" t="s">
        <v>529</v>
      </c>
      <c r="L281" s="2915">
        <v>0.54722222222222228</v>
      </c>
      <c r="M281" s="2915">
        <v>0.61111111111111116</v>
      </c>
      <c r="N281" s="2659" t="s">
        <v>33</v>
      </c>
      <c r="O281" s="2848">
        <v>0.54166666666666663</v>
      </c>
      <c r="P281" s="2542" t="s">
        <v>34</v>
      </c>
      <c r="Q281" s="2542" t="s">
        <v>34</v>
      </c>
      <c r="R281" s="1801" t="s">
        <v>112</v>
      </c>
      <c r="S281" s="2510" t="s">
        <v>1437</v>
      </c>
      <c r="T281" s="1801" t="s">
        <v>112</v>
      </c>
      <c r="U281" s="2659" t="s">
        <v>33</v>
      </c>
      <c r="V281" s="2863">
        <f t="shared" si="5"/>
        <v>5.5555555555556468E-3</v>
      </c>
      <c r="W281" s="2509">
        <v>6307855945</v>
      </c>
    </row>
    <row r="282" spans="1:23" s="1810" customFormat="1">
      <c r="A282" s="2792">
        <v>279</v>
      </c>
      <c r="B282" s="1801"/>
      <c r="C282" s="2106">
        <v>239633</v>
      </c>
      <c r="D282" s="2001" t="s">
        <v>15992</v>
      </c>
      <c r="E282" s="2345" t="s">
        <v>16008</v>
      </c>
      <c r="F282" s="2345" t="s">
        <v>840</v>
      </c>
      <c r="G282" s="2345" t="s">
        <v>13630</v>
      </c>
      <c r="H282" s="2345" t="s">
        <v>92</v>
      </c>
      <c r="I282" s="2708" t="s">
        <v>16009</v>
      </c>
      <c r="J282" s="1801" t="s">
        <v>31</v>
      </c>
      <c r="K282" s="2843" t="s">
        <v>489</v>
      </c>
      <c r="L282" s="2915">
        <v>0.63888888888888884</v>
      </c>
      <c r="M282" s="2915">
        <v>0.65277777777777779</v>
      </c>
      <c r="N282" s="2659" t="s">
        <v>33</v>
      </c>
      <c r="O282" s="2848">
        <v>0.63541666666666663</v>
      </c>
      <c r="P282" s="2542" t="s">
        <v>34</v>
      </c>
      <c r="Q282" s="2542" t="s">
        <v>34</v>
      </c>
      <c r="R282" s="1801" t="s">
        <v>112</v>
      </c>
      <c r="S282" s="2510" t="s">
        <v>1437</v>
      </c>
      <c r="T282" s="1801" t="s">
        <v>112</v>
      </c>
      <c r="U282" s="2659" t="s">
        <v>33</v>
      </c>
      <c r="V282" s="2863">
        <f t="shared" si="5"/>
        <v>3.4722222222222099E-3</v>
      </c>
      <c r="W282" s="2509">
        <v>9899028067</v>
      </c>
    </row>
    <row r="283" spans="1:23" s="1810" customFormat="1">
      <c r="A283" s="2792">
        <v>280</v>
      </c>
      <c r="B283" s="1801"/>
      <c r="C283" s="2106">
        <v>229050</v>
      </c>
      <c r="D283" s="2001" t="s">
        <v>15992</v>
      </c>
      <c r="E283" s="2345" t="s">
        <v>9711</v>
      </c>
      <c r="F283" s="2345" t="s">
        <v>602</v>
      </c>
      <c r="G283" s="2345" t="s">
        <v>286</v>
      </c>
      <c r="H283" s="2345" t="s">
        <v>215</v>
      </c>
      <c r="I283" s="2708" t="s">
        <v>16010</v>
      </c>
      <c r="J283" s="1801" t="s">
        <v>31</v>
      </c>
      <c r="K283" s="2843" t="s">
        <v>4262</v>
      </c>
      <c r="L283" s="2848">
        <v>0.375</v>
      </c>
      <c r="M283" s="2848">
        <v>0.41666666666666669</v>
      </c>
      <c r="N283" s="2659" t="s">
        <v>15897</v>
      </c>
      <c r="O283" s="2848">
        <v>0.36805555555555558</v>
      </c>
      <c r="P283" s="2542" t="s">
        <v>34</v>
      </c>
      <c r="Q283" s="2542" t="s">
        <v>34</v>
      </c>
      <c r="R283" s="1801" t="s">
        <v>112</v>
      </c>
      <c r="S283" s="2510" t="s">
        <v>1437</v>
      </c>
      <c r="T283" s="1801" t="s">
        <v>112</v>
      </c>
      <c r="U283" s="2509" t="s">
        <v>15897</v>
      </c>
      <c r="V283" s="2863">
        <f t="shared" si="5"/>
        <v>6.9444444444444198E-3</v>
      </c>
      <c r="W283" s="2509">
        <v>9891407362</v>
      </c>
    </row>
    <row r="284" spans="1:23" s="1810" customFormat="1">
      <c r="A284" s="2792">
        <v>281</v>
      </c>
      <c r="B284" s="1801"/>
      <c r="C284" s="2106">
        <v>231211</v>
      </c>
      <c r="D284" s="2001" t="s">
        <v>15992</v>
      </c>
      <c r="E284" s="2345" t="s">
        <v>15113</v>
      </c>
      <c r="F284" s="2345" t="s">
        <v>475</v>
      </c>
      <c r="G284" s="2345" t="s">
        <v>286</v>
      </c>
      <c r="H284" s="2345" t="s">
        <v>215</v>
      </c>
      <c r="I284" s="2708" t="s">
        <v>16011</v>
      </c>
      <c r="J284" s="1801" t="s">
        <v>31</v>
      </c>
      <c r="K284" s="2843" t="s">
        <v>5343</v>
      </c>
      <c r="L284" s="2848">
        <v>0.45833333333333331</v>
      </c>
      <c r="M284" s="2848">
        <v>0.51388888888888884</v>
      </c>
      <c r="N284" s="2659" t="s">
        <v>15897</v>
      </c>
      <c r="O284" s="2848">
        <v>0.4513888888888889</v>
      </c>
      <c r="P284" s="2542" t="s">
        <v>34</v>
      </c>
      <c r="Q284" s="2542" t="s">
        <v>34</v>
      </c>
      <c r="R284" s="1801" t="s">
        <v>112</v>
      </c>
      <c r="S284" s="2510" t="s">
        <v>1437</v>
      </c>
      <c r="T284" s="1801" t="s">
        <v>112</v>
      </c>
      <c r="U284" s="2509" t="s">
        <v>15897</v>
      </c>
      <c r="V284" s="2863">
        <f t="shared" si="5"/>
        <v>6.9444444444444198E-3</v>
      </c>
      <c r="W284" s="2509">
        <v>8468810235</v>
      </c>
    </row>
    <row r="285" spans="1:23" s="1810" customFormat="1">
      <c r="A285" s="2792">
        <v>282</v>
      </c>
      <c r="B285" s="1890"/>
      <c r="C285" s="2355">
        <v>64679</v>
      </c>
      <c r="D285" s="2061" t="s">
        <v>15992</v>
      </c>
      <c r="E285" s="2347" t="s">
        <v>4113</v>
      </c>
      <c r="F285" s="2347" t="s">
        <v>221</v>
      </c>
      <c r="G285" s="2347" t="s">
        <v>286</v>
      </c>
      <c r="H285" s="2347" t="s">
        <v>215</v>
      </c>
      <c r="I285" s="2711" t="s">
        <v>16012</v>
      </c>
      <c r="J285" s="1890" t="s">
        <v>31</v>
      </c>
      <c r="K285" s="2845" t="s">
        <v>32</v>
      </c>
      <c r="L285" s="2849">
        <v>0.55763888888888891</v>
      </c>
      <c r="M285" s="2849">
        <v>0.57291666666666663</v>
      </c>
      <c r="N285" s="2659" t="s">
        <v>15897</v>
      </c>
      <c r="O285" s="2849">
        <v>0.55208333333333337</v>
      </c>
      <c r="P285" s="2542" t="s">
        <v>34</v>
      </c>
      <c r="Q285" s="2542" t="s">
        <v>34</v>
      </c>
      <c r="R285" s="1890" t="s">
        <v>112</v>
      </c>
      <c r="S285" s="2658" t="s">
        <v>1437</v>
      </c>
      <c r="T285" s="1890" t="s">
        <v>112</v>
      </c>
      <c r="U285" s="2659" t="s">
        <v>15897</v>
      </c>
      <c r="V285" s="2899">
        <f t="shared" si="5"/>
        <v>5.5555555555555358E-3</v>
      </c>
      <c r="W285" s="2659">
        <v>9015112496</v>
      </c>
    </row>
    <row r="286" spans="1:23">
      <c r="A286" s="2792">
        <v>283</v>
      </c>
      <c r="B286" s="775"/>
      <c r="C286" s="2650">
        <v>241413</v>
      </c>
      <c r="D286" s="775" t="s">
        <v>15992</v>
      </c>
      <c r="E286" s="2650" t="s">
        <v>16013</v>
      </c>
      <c r="F286" s="2650" t="s">
        <v>2947</v>
      </c>
      <c r="G286" s="2650" t="s">
        <v>286</v>
      </c>
      <c r="H286" s="2650" t="s">
        <v>215</v>
      </c>
      <c r="I286" s="2649" t="s">
        <v>13200</v>
      </c>
      <c r="J286" s="775" t="s">
        <v>31</v>
      </c>
      <c r="K286" s="1013"/>
      <c r="L286" s="775"/>
      <c r="M286" s="775"/>
      <c r="N286" s="2937" t="s">
        <v>367</v>
      </c>
      <c r="O286" s="775"/>
      <c r="P286" s="2991"/>
      <c r="Q286" s="2991"/>
      <c r="R286" s="775"/>
      <c r="S286" s="775"/>
      <c r="T286" s="775"/>
      <c r="U286" s="775"/>
      <c r="V286" s="2893">
        <f t="shared" si="5"/>
        <v>0</v>
      </c>
      <c r="W286" s="775"/>
    </row>
    <row r="287" spans="1:23">
      <c r="A287" s="2792">
        <v>284</v>
      </c>
      <c r="B287" s="775"/>
      <c r="C287" s="2650">
        <v>242575</v>
      </c>
      <c r="D287" s="775" t="s">
        <v>15992</v>
      </c>
      <c r="E287" s="2650" t="s">
        <v>12844</v>
      </c>
      <c r="F287" s="2650" t="s">
        <v>2116</v>
      </c>
      <c r="G287" s="2650" t="s">
        <v>14280</v>
      </c>
      <c r="H287" s="2650" t="s">
        <v>92</v>
      </c>
      <c r="I287" s="2649" t="s">
        <v>16014</v>
      </c>
      <c r="J287" s="775" t="s">
        <v>188</v>
      </c>
      <c r="K287" s="1013"/>
      <c r="L287" s="775"/>
      <c r="M287" s="775"/>
      <c r="N287" s="2937" t="s">
        <v>367</v>
      </c>
      <c r="O287" s="775"/>
      <c r="P287" s="2991"/>
      <c r="Q287" s="2991"/>
      <c r="R287" s="775"/>
      <c r="S287" s="775"/>
      <c r="T287" s="775"/>
      <c r="U287" s="775"/>
      <c r="V287" s="2893">
        <f t="shared" si="5"/>
        <v>0</v>
      </c>
      <c r="W287" s="775"/>
    </row>
    <row r="288" spans="1:23" s="439" customFormat="1" ht="30.75">
      <c r="A288" s="2792">
        <v>285</v>
      </c>
      <c r="B288" s="3045"/>
      <c r="C288" s="2958">
        <v>230127</v>
      </c>
      <c r="D288" s="3046" t="s">
        <v>15992</v>
      </c>
      <c r="E288" s="2959" t="s">
        <v>16015</v>
      </c>
      <c r="F288" s="2959" t="s">
        <v>2924</v>
      </c>
      <c r="G288" s="2959" t="s">
        <v>14937</v>
      </c>
      <c r="H288" s="2959" t="s">
        <v>1781</v>
      </c>
      <c r="I288" s="2960" t="s">
        <v>16016</v>
      </c>
      <c r="J288" s="3045" t="s">
        <v>31</v>
      </c>
      <c r="K288" s="2961" t="s">
        <v>43</v>
      </c>
      <c r="L288" s="2962">
        <v>0.40972222222222221</v>
      </c>
      <c r="M288" s="2962">
        <v>0.4548611111111111</v>
      </c>
      <c r="N288" s="2916" t="s">
        <v>169</v>
      </c>
      <c r="O288" s="2962">
        <v>0.3888888888888889</v>
      </c>
      <c r="P288" s="2963"/>
      <c r="Q288" s="2963" t="s">
        <v>171</v>
      </c>
      <c r="R288" s="3045" t="s">
        <v>112</v>
      </c>
      <c r="S288" s="2964" t="s">
        <v>1437</v>
      </c>
      <c r="T288" s="3045" t="s">
        <v>112</v>
      </c>
      <c r="U288" s="2964" t="s">
        <v>15556</v>
      </c>
      <c r="V288" s="2965">
        <f t="shared" si="5"/>
        <v>2.0833333333333315E-2</v>
      </c>
    </row>
    <row r="289" spans="1:23" s="1810" customFormat="1">
      <c r="A289" s="2792">
        <v>286</v>
      </c>
      <c r="B289" s="1801"/>
      <c r="C289" s="2106">
        <v>217397</v>
      </c>
      <c r="D289" s="2001" t="s">
        <v>15992</v>
      </c>
      <c r="E289" s="2345" t="s">
        <v>13484</v>
      </c>
      <c r="F289" s="2345" t="s">
        <v>12757</v>
      </c>
      <c r="G289" s="2345" t="s">
        <v>519</v>
      </c>
      <c r="H289" s="2345" t="s">
        <v>520</v>
      </c>
      <c r="I289" s="2708" t="s">
        <v>16017</v>
      </c>
      <c r="J289" s="1801" t="s">
        <v>31</v>
      </c>
      <c r="K289" s="2843" t="s">
        <v>16018</v>
      </c>
      <c r="L289" s="2848">
        <v>0.5</v>
      </c>
      <c r="M289" s="2848">
        <v>0.56805555555555554</v>
      </c>
      <c r="N289" s="2659" t="s">
        <v>33</v>
      </c>
      <c r="O289" s="2848">
        <v>0.5</v>
      </c>
      <c r="P289" s="2542" t="s">
        <v>34</v>
      </c>
      <c r="Q289" s="2542" t="s">
        <v>34</v>
      </c>
      <c r="R289" s="1890" t="s">
        <v>35</v>
      </c>
      <c r="S289" s="1890" t="s">
        <v>35</v>
      </c>
      <c r="T289" s="1890" t="s">
        <v>36</v>
      </c>
      <c r="U289" s="1890" t="s">
        <v>72</v>
      </c>
      <c r="V289" s="2863">
        <f t="shared" si="5"/>
        <v>0</v>
      </c>
      <c r="W289" s="2509">
        <v>9319424213</v>
      </c>
    </row>
    <row r="290" spans="1:23" s="1810" customFormat="1">
      <c r="A290" s="2792">
        <v>287</v>
      </c>
      <c r="B290" s="1801"/>
      <c r="C290" s="2106">
        <v>202299</v>
      </c>
      <c r="D290" s="2001" t="s">
        <v>15992</v>
      </c>
      <c r="E290" s="2345" t="s">
        <v>14515</v>
      </c>
      <c r="F290" s="2345" t="s">
        <v>835</v>
      </c>
      <c r="G290" s="2345" t="s">
        <v>28</v>
      </c>
      <c r="H290" s="2345" t="s">
        <v>29</v>
      </c>
      <c r="I290" s="2708" t="s">
        <v>128</v>
      </c>
      <c r="J290" s="1801" t="s">
        <v>188</v>
      </c>
      <c r="K290" s="2844" t="s">
        <v>3524</v>
      </c>
      <c r="L290" s="2865">
        <v>0.60763888888888884</v>
      </c>
      <c r="M290" s="2865">
        <v>0.65972222222222221</v>
      </c>
      <c r="N290" s="2659" t="s">
        <v>33</v>
      </c>
      <c r="O290" s="2865">
        <v>0.60416666666666663</v>
      </c>
      <c r="P290" s="2542" t="s">
        <v>34</v>
      </c>
      <c r="Q290" s="2542" t="s">
        <v>34</v>
      </c>
      <c r="R290" s="1801" t="s">
        <v>112</v>
      </c>
      <c r="S290" s="2510" t="s">
        <v>1437</v>
      </c>
      <c r="T290" s="1801" t="s">
        <v>112</v>
      </c>
      <c r="U290" s="2659" t="s">
        <v>33</v>
      </c>
      <c r="V290" s="2863">
        <f t="shared" si="5"/>
        <v>3.4722222222222099E-3</v>
      </c>
    </row>
    <row r="291" spans="1:23" s="439" customFormat="1" ht="30.75">
      <c r="A291" s="2855">
        <v>288</v>
      </c>
      <c r="B291" s="463"/>
      <c r="C291" s="1297">
        <v>205029</v>
      </c>
      <c r="D291" s="471" t="s">
        <v>15992</v>
      </c>
      <c r="E291" s="2565" t="s">
        <v>14636</v>
      </c>
      <c r="F291" s="2565" t="s">
        <v>2924</v>
      </c>
      <c r="G291" s="2565" t="s">
        <v>11467</v>
      </c>
      <c r="H291" s="2565" t="s">
        <v>41</v>
      </c>
      <c r="I291" s="3042" t="s">
        <v>16019</v>
      </c>
      <c r="J291" s="463" t="s">
        <v>31</v>
      </c>
      <c r="K291" s="2922" t="s">
        <v>6965</v>
      </c>
      <c r="L291" s="2920">
        <v>0.47569444444444442</v>
      </c>
      <c r="M291" s="2920">
        <v>0.5625</v>
      </c>
      <c r="N291" s="2918" t="s">
        <v>6663</v>
      </c>
      <c r="O291" s="2920">
        <v>0.47569444444444442</v>
      </c>
      <c r="P291" s="2567"/>
      <c r="Q291" s="2567" t="s">
        <v>171</v>
      </c>
      <c r="R291" s="2918" t="s">
        <v>1437</v>
      </c>
      <c r="S291" s="2918" t="s">
        <v>1437</v>
      </c>
      <c r="T291" s="2918" t="s">
        <v>2465</v>
      </c>
      <c r="U291" s="2918" t="s">
        <v>16020</v>
      </c>
      <c r="V291" s="2864">
        <v>0</v>
      </c>
      <c r="W291" s="2916">
        <v>7973729515</v>
      </c>
    </row>
    <row r="292" spans="1:23" s="1810" customFormat="1">
      <c r="A292" s="2792">
        <v>289</v>
      </c>
      <c r="B292" s="1801"/>
      <c r="C292" s="2106">
        <v>220431</v>
      </c>
      <c r="D292" s="2001" t="s">
        <v>15992</v>
      </c>
      <c r="E292" s="2345" t="s">
        <v>1016</v>
      </c>
      <c r="F292" s="2345" t="s">
        <v>16021</v>
      </c>
      <c r="G292" s="2345" t="s">
        <v>9210</v>
      </c>
      <c r="H292" s="2345" t="s">
        <v>389</v>
      </c>
      <c r="I292" s="2708" t="s">
        <v>16022</v>
      </c>
      <c r="J292" s="1801" t="s">
        <v>31</v>
      </c>
      <c r="K292" s="2843" t="s">
        <v>885</v>
      </c>
      <c r="L292" s="2848">
        <v>0.40277777777777779</v>
      </c>
      <c r="M292" s="2848">
        <v>0.53819444444444442</v>
      </c>
      <c r="N292" s="2659" t="s">
        <v>33</v>
      </c>
      <c r="O292" s="2848">
        <v>0.3923611111111111</v>
      </c>
      <c r="P292" s="2542" t="s">
        <v>34</v>
      </c>
      <c r="Q292" s="2542" t="s">
        <v>34</v>
      </c>
      <c r="R292" s="1890" t="s">
        <v>35</v>
      </c>
      <c r="S292" s="1890" t="s">
        <v>35</v>
      </c>
      <c r="T292" s="1890" t="s">
        <v>36</v>
      </c>
      <c r="U292" s="1890" t="s">
        <v>72</v>
      </c>
      <c r="V292" s="2863">
        <f t="shared" si="5"/>
        <v>1.0416666666666685E-2</v>
      </c>
      <c r="W292" s="2509">
        <v>9899116882</v>
      </c>
    </row>
    <row r="293" spans="1:23" s="1810" customFormat="1">
      <c r="A293" s="2792">
        <v>290</v>
      </c>
      <c r="B293" s="1801"/>
      <c r="C293" s="2106">
        <v>231569</v>
      </c>
      <c r="D293" s="2001" t="s">
        <v>15992</v>
      </c>
      <c r="E293" s="2345" t="s">
        <v>15616</v>
      </c>
      <c r="F293" s="2345" t="s">
        <v>68</v>
      </c>
      <c r="G293" s="2345" t="s">
        <v>9210</v>
      </c>
      <c r="H293" s="2345" t="s">
        <v>389</v>
      </c>
      <c r="I293" s="2708" t="s">
        <v>2008</v>
      </c>
      <c r="J293" s="1801" t="s">
        <v>188</v>
      </c>
      <c r="K293" s="2844" t="s">
        <v>3514</v>
      </c>
      <c r="L293" s="2865">
        <v>0.63888888888888884</v>
      </c>
      <c r="M293" s="2865">
        <v>0.68402777777777779</v>
      </c>
      <c r="N293" s="2659" t="s">
        <v>33</v>
      </c>
      <c r="O293" s="2865">
        <v>0.63888888888888884</v>
      </c>
      <c r="P293" s="2542" t="s">
        <v>34</v>
      </c>
      <c r="Q293" s="2542" t="s">
        <v>34</v>
      </c>
      <c r="R293" s="2509" t="s">
        <v>1437</v>
      </c>
      <c r="S293" s="2509" t="s">
        <v>1437</v>
      </c>
      <c r="T293" s="2509" t="s">
        <v>2465</v>
      </c>
      <c r="U293" s="2509" t="s">
        <v>1451</v>
      </c>
      <c r="V293" s="2863">
        <f t="shared" si="5"/>
        <v>0</v>
      </c>
    </row>
    <row r="294" spans="1:23" s="1810" customFormat="1">
      <c r="A294" s="2792">
        <v>291</v>
      </c>
      <c r="B294" s="1801"/>
      <c r="C294" s="2106">
        <v>230354</v>
      </c>
      <c r="D294" s="2001" t="s">
        <v>15992</v>
      </c>
      <c r="E294" s="2345" t="s">
        <v>16023</v>
      </c>
      <c r="F294" s="2345" t="s">
        <v>1118</v>
      </c>
      <c r="G294" s="2345" t="s">
        <v>14280</v>
      </c>
      <c r="H294" s="2345" t="s">
        <v>92</v>
      </c>
      <c r="I294" s="2354" t="s">
        <v>3334</v>
      </c>
      <c r="J294" s="1801" t="s">
        <v>188</v>
      </c>
      <c r="K294" s="2935" t="s">
        <v>943</v>
      </c>
      <c r="L294" s="2936">
        <v>2.9166666666666667E-2</v>
      </c>
      <c r="M294" s="2936">
        <v>0.16597222222222222</v>
      </c>
      <c r="N294" s="2659" t="s">
        <v>33</v>
      </c>
      <c r="O294" s="2936">
        <v>2.5694444444444443E-2</v>
      </c>
      <c r="P294" s="2542" t="s">
        <v>34</v>
      </c>
      <c r="Q294" s="2542" t="s">
        <v>34</v>
      </c>
      <c r="R294" s="2659" t="s">
        <v>1437</v>
      </c>
      <c r="S294" s="2509" t="s">
        <v>1437</v>
      </c>
      <c r="T294" s="2509" t="s">
        <v>2465</v>
      </c>
      <c r="U294" s="2509" t="s">
        <v>16024</v>
      </c>
      <c r="V294" s="2863">
        <f t="shared" si="5"/>
        <v>3.4722222222222238E-3</v>
      </c>
    </row>
    <row r="295" spans="1:23" s="1810" customFormat="1">
      <c r="A295" s="2792">
        <v>292</v>
      </c>
      <c r="B295" s="1801"/>
      <c r="C295" s="2106">
        <v>172566</v>
      </c>
      <c r="D295" s="2001" t="s">
        <v>15992</v>
      </c>
      <c r="E295" s="2345" t="s">
        <v>8996</v>
      </c>
      <c r="F295" s="2345" t="s">
        <v>14828</v>
      </c>
      <c r="G295" s="2345" t="s">
        <v>28</v>
      </c>
      <c r="H295" s="2345" t="s">
        <v>29</v>
      </c>
      <c r="I295" s="2708" t="s">
        <v>1871</v>
      </c>
      <c r="J295" s="1890" t="s">
        <v>31</v>
      </c>
      <c r="K295" s="2845" t="s">
        <v>180</v>
      </c>
      <c r="L295" s="2849">
        <v>0.37152777777777779</v>
      </c>
      <c r="M295" s="2849">
        <v>0.46180555555555558</v>
      </c>
      <c r="N295" s="2659" t="s">
        <v>33</v>
      </c>
      <c r="O295" s="2849">
        <v>0.36458333333333331</v>
      </c>
      <c r="P295" s="2542" t="s">
        <v>34</v>
      </c>
      <c r="Q295" s="2542" t="s">
        <v>34</v>
      </c>
      <c r="R295" s="1890" t="s">
        <v>112</v>
      </c>
      <c r="S295" s="2658" t="s">
        <v>1437</v>
      </c>
      <c r="T295" s="1890" t="s">
        <v>112</v>
      </c>
      <c r="U295" s="2659" t="s">
        <v>33</v>
      </c>
      <c r="V295" s="2899">
        <f t="shared" si="5"/>
        <v>6.9444444444444753E-3</v>
      </c>
      <c r="W295" s="2659">
        <v>9862854985</v>
      </c>
    </row>
    <row r="296" spans="1:23" s="1810" customFormat="1">
      <c r="A296" s="2792">
        <v>293</v>
      </c>
      <c r="B296" s="1801"/>
      <c r="C296" s="2106">
        <v>232223</v>
      </c>
      <c r="D296" s="2001" t="s">
        <v>15992</v>
      </c>
      <c r="E296" s="2345" t="s">
        <v>2752</v>
      </c>
      <c r="F296" s="2345" t="s">
        <v>932</v>
      </c>
      <c r="G296" s="2345" t="s">
        <v>28</v>
      </c>
      <c r="H296" s="2345" t="s">
        <v>29</v>
      </c>
      <c r="I296" s="2708" t="s">
        <v>13782</v>
      </c>
      <c r="J296" s="1801" t="s">
        <v>31</v>
      </c>
      <c r="K296" s="1802" t="s">
        <v>3677</v>
      </c>
      <c r="L296" s="1807">
        <v>0.49305555555555558</v>
      </c>
      <c r="M296" s="1807">
        <v>0.52083333333333337</v>
      </c>
      <c r="N296" s="2659" t="s">
        <v>33</v>
      </c>
      <c r="O296" s="1807">
        <v>0.46875</v>
      </c>
      <c r="P296" s="2542" t="s">
        <v>34</v>
      </c>
      <c r="Q296" s="2542" t="s">
        <v>34</v>
      </c>
      <c r="R296" s="1890" t="s">
        <v>112</v>
      </c>
      <c r="S296" s="2658" t="s">
        <v>1437</v>
      </c>
      <c r="T296" s="1890" t="s">
        <v>112</v>
      </c>
      <c r="U296" s="2659" t="s">
        <v>33</v>
      </c>
      <c r="V296" s="2863">
        <f t="shared" si="5"/>
        <v>2.430555555555558E-2</v>
      </c>
      <c r="W296" s="1801"/>
    </row>
    <row r="297" spans="1:23" s="1810" customFormat="1">
      <c r="A297" s="2792">
        <v>294</v>
      </c>
      <c r="B297" s="1801"/>
      <c r="C297" s="2106">
        <v>77170</v>
      </c>
      <c r="D297" s="2001" t="s">
        <v>15992</v>
      </c>
      <c r="E297" s="2345" t="s">
        <v>16025</v>
      </c>
      <c r="F297" s="2345" t="s">
        <v>126</v>
      </c>
      <c r="G297" s="2345" t="s">
        <v>10420</v>
      </c>
      <c r="H297" s="2345" t="s">
        <v>29</v>
      </c>
      <c r="I297" s="2708" t="s">
        <v>4814</v>
      </c>
      <c r="J297" s="1801" t="s">
        <v>31</v>
      </c>
      <c r="K297" s="1802" t="s">
        <v>5900</v>
      </c>
      <c r="L297" s="1807">
        <v>0.53125</v>
      </c>
      <c r="M297" s="1807">
        <v>0.60416666666666663</v>
      </c>
      <c r="N297" s="2659" t="s">
        <v>33</v>
      </c>
      <c r="O297" s="1807">
        <v>0.52083333333333337</v>
      </c>
      <c r="P297" s="2542" t="s">
        <v>34</v>
      </c>
      <c r="Q297" s="2542" t="s">
        <v>34</v>
      </c>
      <c r="R297" s="1890" t="s">
        <v>112</v>
      </c>
      <c r="S297" s="2658" t="s">
        <v>1437</v>
      </c>
      <c r="T297" s="1890" t="s">
        <v>112</v>
      </c>
      <c r="U297" s="2659" t="s">
        <v>33</v>
      </c>
      <c r="V297" s="2863">
        <f t="shared" si="5"/>
        <v>1.041666666666663E-2</v>
      </c>
      <c r="W297" s="1801"/>
    </row>
    <row r="298" spans="1:23" s="1810" customFormat="1">
      <c r="A298" s="2792">
        <v>295</v>
      </c>
      <c r="B298" s="1890"/>
      <c r="C298" s="2355">
        <v>240138</v>
      </c>
      <c r="D298" s="2061" t="s">
        <v>15992</v>
      </c>
      <c r="E298" s="2347" t="s">
        <v>16026</v>
      </c>
      <c r="F298" s="2347" t="s">
        <v>505</v>
      </c>
      <c r="G298" s="2347" t="s">
        <v>11001</v>
      </c>
      <c r="H298" s="2347" t="s">
        <v>29</v>
      </c>
      <c r="I298" s="2711" t="s">
        <v>14261</v>
      </c>
      <c r="J298" s="1890" t="s">
        <v>94</v>
      </c>
      <c r="K298" s="1891" t="s">
        <v>3524</v>
      </c>
      <c r="L298" s="1892">
        <v>0.61805555555555558</v>
      </c>
      <c r="M298" s="1892">
        <v>0.69097222222222221</v>
      </c>
      <c r="N298" s="2659" t="s">
        <v>33</v>
      </c>
      <c r="O298" s="1892">
        <v>0.61111111111111116</v>
      </c>
      <c r="P298" s="2542" t="s">
        <v>34</v>
      </c>
      <c r="Q298" s="2542" t="s">
        <v>34</v>
      </c>
      <c r="R298" s="1890" t="s">
        <v>35</v>
      </c>
      <c r="S298" s="1890" t="s">
        <v>35</v>
      </c>
      <c r="T298" s="1890" t="s">
        <v>36</v>
      </c>
      <c r="U298" s="1890" t="s">
        <v>72</v>
      </c>
      <c r="V298" s="2899">
        <f t="shared" si="5"/>
        <v>6.9444444444444198E-3</v>
      </c>
      <c r="W298" s="1890"/>
    </row>
    <row r="299" spans="1:23" s="1810" customFormat="1">
      <c r="A299" s="2792">
        <v>296</v>
      </c>
      <c r="B299" s="1801"/>
      <c r="C299" s="2106">
        <v>242407</v>
      </c>
      <c r="D299" s="1802" t="s">
        <v>16027</v>
      </c>
      <c r="E299" s="2106" t="s">
        <v>16028</v>
      </c>
      <c r="F299" s="2106" t="s">
        <v>244</v>
      </c>
      <c r="G299" s="2106" t="s">
        <v>98</v>
      </c>
      <c r="H299" s="2106" t="s">
        <v>3346</v>
      </c>
      <c r="I299" s="2353" t="s">
        <v>2008</v>
      </c>
      <c r="J299" s="1801" t="s">
        <v>188</v>
      </c>
      <c r="K299" s="1802" t="s">
        <v>885</v>
      </c>
      <c r="L299" s="1807">
        <v>0.40277777777777779</v>
      </c>
      <c r="M299" s="1807">
        <v>0.52083333333333337</v>
      </c>
      <c r="N299" s="2659" t="s">
        <v>33</v>
      </c>
      <c r="O299" s="1807">
        <v>0.3923611111111111</v>
      </c>
      <c r="P299" s="2542" t="s">
        <v>34</v>
      </c>
      <c r="Q299" s="2542" t="s">
        <v>34</v>
      </c>
      <c r="R299" s="1890" t="s">
        <v>112</v>
      </c>
      <c r="S299" s="2658" t="s">
        <v>1437</v>
      </c>
      <c r="T299" s="1890" t="s">
        <v>112</v>
      </c>
      <c r="U299" s="2659" t="s">
        <v>33</v>
      </c>
      <c r="V299" s="2863">
        <f t="shared" si="5"/>
        <v>1.0416666666666685E-2</v>
      </c>
      <c r="W299" s="1801"/>
    </row>
    <row r="300" spans="1:23" s="439" customFormat="1">
      <c r="A300" s="2855">
        <v>297</v>
      </c>
      <c r="B300" s="463"/>
      <c r="C300" s="1297">
        <v>242610</v>
      </c>
      <c r="D300" s="463" t="s">
        <v>16027</v>
      </c>
      <c r="E300" s="1297" t="s">
        <v>14434</v>
      </c>
      <c r="F300" s="1297" t="s">
        <v>59</v>
      </c>
      <c r="G300" s="1297" t="s">
        <v>16029</v>
      </c>
      <c r="H300" s="1297" t="s">
        <v>237</v>
      </c>
      <c r="I300" s="2656" t="s">
        <v>11547</v>
      </c>
      <c r="J300" s="463" t="s">
        <v>188</v>
      </c>
      <c r="K300" s="2922" t="s">
        <v>420</v>
      </c>
      <c r="L300" s="2920">
        <v>0.40625</v>
      </c>
      <c r="M300" s="2920">
        <v>0.49305555555555558</v>
      </c>
      <c r="N300" s="3043" t="s">
        <v>33</v>
      </c>
      <c r="O300" s="2920">
        <v>0.35416666666666669</v>
      </c>
      <c r="P300" s="2973" t="s">
        <v>34</v>
      </c>
      <c r="Q300" s="2973" t="s">
        <v>34</v>
      </c>
      <c r="R300" s="529" t="s">
        <v>112</v>
      </c>
      <c r="S300" s="2967" t="s">
        <v>1437</v>
      </c>
      <c r="T300" s="529" t="s">
        <v>112</v>
      </c>
      <c r="U300" s="3043" t="s">
        <v>33</v>
      </c>
      <c r="V300" s="2864">
        <f t="shared" si="5"/>
        <v>5.2083333333333315E-2</v>
      </c>
      <c r="W300" s="463"/>
    </row>
    <row r="301" spans="1:23" s="1810" customFormat="1" ht="30.75">
      <c r="A301" s="2792">
        <v>298</v>
      </c>
      <c r="B301" s="1801"/>
      <c r="C301" s="2106">
        <v>22965</v>
      </c>
      <c r="D301" s="1801" t="s">
        <v>16027</v>
      </c>
      <c r="E301" s="2106" t="s">
        <v>16030</v>
      </c>
      <c r="F301" s="2106" t="s">
        <v>204</v>
      </c>
      <c r="G301" s="2106" t="s">
        <v>519</v>
      </c>
      <c r="H301" s="2106" t="s">
        <v>520</v>
      </c>
      <c r="I301" s="2353" t="s">
        <v>16031</v>
      </c>
      <c r="J301" s="1801" t="s">
        <v>31</v>
      </c>
      <c r="K301" s="2844" t="s">
        <v>1018</v>
      </c>
      <c r="L301" s="2865">
        <v>0.45347222222222222</v>
      </c>
      <c r="M301" s="2865">
        <v>0.54861111111111116</v>
      </c>
      <c r="N301" s="2659" t="s">
        <v>33</v>
      </c>
      <c r="O301" s="2865">
        <v>0.4375</v>
      </c>
      <c r="P301" s="2714" t="s">
        <v>34</v>
      </c>
      <c r="Q301" s="2714" t="s">
        <v>34</v>
      </c>
      <c r="R301" s="1890" t="s">
        <v>35</v>
      </c>
      <c r="S301" s="1890" t="s">
        <v>35</v>
      </c>
      <c r="T301" s="1890" t="s">
        <v>36</v>
      </c>
      <c r="U301" s="1890" t="s">
        <v>72</v>
      </c>
      <c r="V301" s="2863">
        <f t="shared" si="5"/>
        <v>1.5972222222222221E-2</v>
      </c>
      <c r="W301" s="2509">
        <v>9821558266</v>
      </c>
    </row>
    <row r="302" spans="1:23" s="1810" customFormat="1">
      <c r="A302" s="2792">
        <v>299</v>
      </c>
      <c r="B302" s="1801"/>
      <c r="C302" s="2106">
        <v>206314</v>
      </c>
      <c r="D302" s="1801" t="s">
        <v>16027</v>
      </c>
      <c r="E302" s="2106" t="s">
        <v>12895</v>
      </c>
      <c r="F302" s="2106" t="s">
        <v>616</v>
      </c>
      <c r="G302" s="2106" t="s">
        <v>617</v>
      </c>
      <c r="H302" s="2106" t="s">
        <v>463</v>
      </c>
      <c r="I302" s="2353" t="s">
        <v>13022</v>
      </c>
      <c r="J302" s="1801" t="s">
        <v>31</v>
      </c>
      <c r="K302" s="2844" t="s">
        <v>875</v>
      </c>
      <c r="L302" s="2865">
        <v>0.60069444444444442</v>
      </c>
      <c r="M302" s="2865">
        <v>0.67361111111111116</v>
      </c>
      <c r="N302" s="2659" t="s">
        <v>33</v>
      </c>
      <c r="O302" s="2865">
        <v>0.5805555555555556</v>
      </c>
      <c r="P302" s="2714" t="s">
        <v>34</v>
      </c>
      <c r="Q302" s="2714" t="s">
        <v>34</v>
      </c>
      <c r="R302" s="1890" t="s">
        <v>112</v>
      </c>
      <c r="S302" s="2658" t="s">
        <v>1437</v>
      </c>
      <c r="T302" s="1890" t="s">
        <v>112</v>
      </c>
      <c r="U302" s="2659" t="s">
        <v>33</v>
      </c>
      <c r="V302" s="2863">
        <f t="shared" si="5"/>
        <v>2.0138888888888817E-2</v>
      </c>
      <c r="W302" s="2509">
        <v>8585979504</v>
      </c>
    </row>
    <row r="303" spans="1:23" s="1810" customFormat="1">
      <c r="A303" s="2792">
        <v>300</v>
      </c>
      <c r="B303" s="1801"/>
      <c r="C303" s="2106">
        <v>239296</v>
      </c>
      <c r="D303" s="1801" t="s">
        <v>16027</v>
      </c>
      <c r="E303" s="2106" t="s">
        <v>16032</v>
      </c>
      <c r="F303" s="2106" t="s">
        <v>97</v>
      </c>
      <c r="G303" s="2106" t="s">
        <v>617</v>
      </c>
      <c r="H303" s="2106" t="s">
        <v>463</v>
      </c>
      <c r="I303" s="2353" t="s">
        <v>11477</v>
      </c>
      <c r="J303" s="1801" t="s">
        <v>31</v>
      </c>
      <c r="K303" s="2844" t="s">
        <v>16033</v>
      </c>
      <c r="L303" s="2865">
        <v>0.37916666666666665</v>
      </c>
      <c r="M303" s="2865">
        <v>0.42430555555555555</v>
      </c>
      <c r="N303" s="2659" t="s">
        <v>33</v>
      </c>
      <c r="O303" s="2865">
        <v>0.3659722222222222</v>
      </c>
      <c r="P303" s="2714" t="s">
        <v>34</v>
      </c>
      <c r="Q303" s="2714" t="s">
        <v>34</v>
      </c>
      <c r="R303" s="1890" t="s">
        <v>112</v>
      </c>
      <c r="S303" s="2658" t="s">
        <v>1437</v>
      </c>
      <c r="T303" s="1890" t="s">
        <v>112</v>
      </c>
      <c r="U303" s="2659" t="s">
        <v>33</v>
      </c>
      <c r="V303" s="2863">
        <f t="shared" si="5"/>
        <v>1.3194444444444453E-2</v>
      </c>
      <c r="W303" s="2509">
        <v>9992436806</v>
      </c>
    </row>
    <row r="304" spans="1:23" s="1810" customFormat="1">
      <c r="A304" s="2792">
        <v>301</v>
      </c>
      <c r="B304" s="1801"/>
      <c r="C304" s="2106">
        <v>241220</v>
      </c>
      <c r="D304" s="1801" t="s">
        <v>16027</v>
      </c>
      <c r="E304" s="2106" t="s">
        <v>16034</v>
      </c>
      <c r="F304" s="2106" t="s">
        <v>1112</v>
      </c>
      <c r="G304" s="2106" t="s">
        <v>617</v>
      </c>
      <c r="H304" s="2106" t="s">
        <v>463</v>
      </c>
      <c r="I304" s="2353" t="s">
        <v>16035</v>
      </c>
      <c r="J304" s="1801" t="s">
        <v>31</v>
      </c>
      <c r="K304" s="2844" t="s">
        <v>529</v>
      </c>
      <c r="L304" s="2865">
        <v>0.48333333333333334</v>
      </c>
      <c r="M304" s="2865">
        <v>0.53819444444444442</v>
      </c>
      <c r="N304" s="2659" t="s">
        <v>33</v>
      </c>
      <c r="O304" s="2865">
        <v>0.47361111111111109</v>
      </c>
      <c r="P304" s="2714" t="s">
        <v>34</v>
      </c>
      <c r="Q304" s="2714" t="s">
        <v>34</v>
      </c>
      <c r="R304" s="1890" t="s">
        <v>112</v>
      </c>
      <c r="S304" s="2658" t="s">
        <v>1437</v>
      </c>
      <c r="T304" s="1890" t="s">
        <v>112</v>
      </c>
      <c r="U304" s="2659" t="s">
        <v>33</v>
      </c>
      <c r="V304" s="2863">
        <f t="shared" si="5"/>
        <v>9.7222222222222432E-3</v>
      </c>
      <c r="W304" s="2509">
        <v>9812446070</v>
      </c>
    </row>
    <row r="305" spans="1:23" s="1810" customFormat="1">
      <c r="A305" s="2792">
        <v>302</v>
      </c>
      <c r="B305" s="1801"/>
      <c r="C305" s="2106">
        <v>217804</v>
      </c>
      <c r="D305" s="1801" t="s">
        <v>16027</v>
      </c>
      <c r="E305" s="2106" t="s">
        <v>16036</v>
      </c>
      <c r="F305" s="2106" t="s">
        <v>4131</v>
      </c>
      <c r="G305" s="2106" t="s">
        <v>214</v>
      </c>
      <c r="H305" s="2106" t="s">
        <v>215</v>
      </c>
      <c r="I305" s="2353" t="s">
        <v>16037</v>
      </c>
      <c r="J305" s="1801" t="s">
        <v>31</v>
      </c>
      <c r="K305" s="2844" t="s">
        <v>16038</v>
      </c>
      <c r="L305" s="2865">
        <v>0.375</v>
      </c>
      <c r="M305" s="2865">
        <v>0.44444444444444442</v>
      </c>
      <c r="N305" s="2659" t="s">
        <v>15897</v>
      </c>
      <c r="O305" s="2865">
        <v>0.36458333333333331</v>
      </c>
      <c r="P305" s="2714" t="s">
        <v>34</v>
      </c>
      <c r="Q305" s="2714" t="s">
        <v>34</v>
      </c>
      <c r="R305" s="1890" t="s">
        <v>112</v>
      </c>
      <c r="S305" s="2658" t="s">
        <v>1437</v>
      </c>
      <c r="T305" s="1890" t="s">
        <v>112</v>
      </c>
      <c r="U305" s="2659" t="s">
        <v>15897</v>
      </c>
      <c r="V305" s="2863">
        <f t="shared" si="5"/>
        <v>1.0416666666666685E-2</v>
      </c>
      <c r="W305" s="2509">
        <v>9899227538</v>
      </c>
    </row>
    <row r="306" spans="1:23" s="1810" customFormat="1">
      <c r="A306" s="2792">
        <v>303</v>
      </c>
      <c r="B306" s="1801"/>
      <c r="C306" s="2106">
        <v>242508</v>
      </c>
      <c r="D306" s="1801" t="s">
        <v>16027</v>
      </c>
      <c r="E306" s="2106" t="s">
        <v>16039</v>
      </c>
      <c r="F306" s="2106" t="s">
        <v>6677</v>
      </c>
      <c r="G306" s="2106" t="s">
        <v>214</v>
      </c>
      <c r="H306" s="2106" t="s">
        <v>215</v>
      </c>
      <c r="I306" s="2353" t="s">
        <v>16040</v>
      </c>
      <c r="J306" s="1801" t="s">
        <v>31</v>
      </c>
      <c r="K306" s="2844" t="s">
        <v>565</v>
      </c>
      <c r="L306" s="2865">
        <v>0.47916666666666669</v>
      </c>
      <c r="M306" s="2865">
        <v>0.48958333333333331</v>
      </c>
      <c r="N306" s="2659" t="s">
        <v>15897</v>
      </c>
      <c r="O306" s="2865">
        <v>0.46875</v>
      </c>
      <c r="P306" s="2714" t="s">
        <v>34</v>
      </c>
      <c r="Q306" s="2714" t="s">
        <v>34</v>
      </c>
      <c r="R306" s="1890" t="s">
        <v>112</v>
      </c>
      <c r="S306" s="2658" t="s">
        <v>1437</v>
      </c>
      <c r="T306" s="1890" t="s">
        <v>112</v>
      </c>
      <c r="U306" s="2659" t="s">
        <v>15897</v>
      </c>
      <c r="V306" s="2863">
        <f t="shared" si="5"/>
        <v>1.0416666666666685E-2</v>
      </c>
      <c r="W306" s="2509">
        <v>9873188799</v>
      </c>
    </row>
    <row r="307" spans="1:23" s="1810" customFormat="1">
      <c r="A307" s="2792">
        <v>304</v>
      </c>
      <c r="B307" s="1801"/>
      <c r="C307" s="2106">
        <v>180597</v>
      </c>
      <c r="D307" s="1801" t="s">
        <v>16027</v>
      </c>
      <c r="E307" s="2106" t="s">
        <v>16041</v>
      </c>
      <c r="F307" s="2106" t="s">
        <v>1173</v>
      </c>
      <c r="G307" s="2106" t="s">
        <v>214</v>
      </c>
      <c r="H307" s="2106" t="s">
        <v>215</v>
      </c>
      <c r="I307" s="2353" t="s">
        <v>15940</v>
      </c>
      <c r="J307" s="1801" t="s">
        <v>31</v>
      </c>
      <c r="K307" s="2844" t="s">
        <v>624</v>
      </c>
      <c r="L307" s="2865">
        <v>0.53819444444444442</v>
      </c>
      <c r="M307" s="2865">
        <v>0.55208333333333337</v>
      </c>
      <c r="N307" s="2659" t="s">
        <v>15897</v>
      </c>
      <c r="O307" s="2865">
        <v>0.53125</v>
      </c>
      <c r="P307" s="2714" t="s">
        <v>34</v>
      </c>
      <c r="Q307" s="2714" t="s">
        <v>34</v>
      </c>
      <c r="R307" s="1890" t="s">
        <v>112</v>
      </c>
      <c r="S307" s="2658" t="s">
        <v>1437</v>
      </c>
      <c r="T307" s="1890" t="s">
        <v>112</v>
      </c>
      <c r="U307" s="2659" t="s">
        <v>15897</v>
      </c>
      <c r="V307" s="2863">
        <f t="shared" si="5"/>
        <v>6.9444444444444198E-3</v>
      </c>
      <c r="W307" s="2509">
        <v>9910590747</v>
      </c>
    </row>
    <row r="308" spans="1:23" s="1810" customFormat="1">
      <c r="A308" s="2792">
        <v>305</v>
      </c>
      <c r="B308" s="1890"/>
      <c r="C308" s="2355">
        <v>184036</v>
      </c>
      <c r="D308" s="1890" t="s">
        <v>16027</v>
      </c>
      <c r="E308" s="2355" t="s">
        <v>2830</v>
      </c>
      <c r="F308" s="2355" t="s">
        <v>524</v>
      </c>
      <c r="G308" s="2355" t="s">
        <v>214</v>
      </c>
      <c r="H308" s="2355" t="s">
        <v>215</v>
      </c>
      <c r="I308" s="2548" t="s">
        <v>16042</v>
      </c>
      <c r="J308" s="1890" t="s">
        <v>31</v>
      </c>
      <c r="K308" s="2935" t="s">
        <v>16043</v>
      </c>
      <c r="L308" s="2936">
        <v>0.60416666666666663</v>
      </c>
      <c r="M308" s="2936">
        <v>0.64583333333333337</v>
      </c>
      <c r="N308" s="2659" t="s">
        <v>15897</v>
      </c>
      <c r="O308" s="2936">
        <v>0.59375</v>
      </c>
      <c r="P308" s="2714" t="s">
        <v>34</v>
      </c>
      <c r="Q308" s="2714" t="s">
        <v>34</v>
      </c>
      <c r="R308" s="1890" t="s">
        <v>112</v>
      </c>
      <c r="S308" s="2658" t="s">
        <v>1437</v>
      </c>
      <c r="T308" s="1890" t="s">
        <v>112</v>
      </c>
      <c r="U308" s="2659" t="s">
        <v>15897</v>
      </c>
      <c r="V308" s="2899">
        <f t="shared" si="5"/>
        <v>1.041666666666663E-2</v>
      </c>
      <c r="W308" s="2659">
        <v>9306495071</v>
      </c>
    </row>
    <row r="309" spans="1:23" s="1810" customFormat="1">
      <c r="A309" s="2792">
        <v>306</v>
      </c>
      <c r="B309" s="1801"/>
      <c r="C309" s="2106">
        <v>148749</v>
      </c>
      <c r="D309" s="1801" t="s">
        <v>16027</v>
      </c>
      <c r="E309" s="2106" t="s">
        <v>16044</v>
      </c>
      <c r="F309" s="2106" t="s">
        <v>166</v>
      </c>
      <c r="G309" s="2106" t="s">
        <v>13630</v>
      </c>
      <c r="H309" s="2106" t="s">
        <v>92</v>
      </c>
      <c r="I309" s="2353" t="s">
        <v>2295</v>
      </c>
      <c r="J309" s="1801" t="s">
        <v>31</v>
      </c>
      <c r="K309" s="2844" t="s">
        <v>10245</v>
      </c>
      <c r="L309" s="2865">
        <v>0.44097222222222221</v>
      </c>
      <c r="M309" s="2865">
        <v>0.45833333333333331</v>
      </c>
      <c r="N309" s="2509" t="s">
        <v>33</v>
      </c>
      <c r="O309" s="2865">
        <v>0.43055555555555558</v>
      </c>
      <c r="P309" s="2714" t="s">
        <v>34</v>
      </c>
      <c r="Q309" s="2714" t="s">
        <v>34</v>
      </c>
      <c r="R309" s="1801" t="s">
        <v>112</v>
      </c>
      <c r="S309" s="2510" t="s">
        <v>1437</v>
      </c>
      <c r="T309" s="1801" t="s">
        <v>112</v>
      </c>
      <c r="U309" s="2509" t="s">
        <v>33</v>
      </c>
      <c r="V309" s="2863">
        <f t="shared" si="5"/>
        <v>1.041666666666663E-2</v>
      </c>
      <c r="W309" s="2509">
        <v>9711059454</v>
      </c>
    </row>
    <row r="310" spans="1:23" s="1810" customFormat="1">
      <c r="A310" s="2792">
        <v>307</v>
      </c>
      <c r="B310" s="1801"/>
      <c r="C310" s="2106">
        <v>235971</v>
      </c>
      <c r="D310" s="1801" t="s">
        <v>16027</v>
      </c>
      <c r="E310" s="2106" t="s">
        <v>11021</v>
      </c>
      <c r="F310" s="2106" t="s">
        <v>186</v>
      </c>
      <c r="G310" s="2106" t="s">
        <v>9955</v>
      </c>
      <c r="H310" s="2106" t="s">
        <v>29</v>
      </c>
      <c r="I310" s="2353" t="s">
        <v>128</v>
      </c>
      <c r="J310" s="1801" t="s">
        <v>188</v>
      </c>
      <c r="K310" s="1802" t="s">
        <v>3504</v>
      </c>
      <c r="L310" s="1807">
        <v>0.53611111111111109</v>
      </c>
      <c r="M310" s="1807">
        <v>0.60763888888888884</v>
      </c>
      <c r="N310" s="2509" t="s">
        <v>33</v>
      </c>
      <c r="O310" s="1807">
        <v>0.53125</v>
      </c>
      <c r="P310" s="2714" t="s">
        <v>34</v>
      </c>
      <c r="Q310" s="2714" t="s">
        <v>34</v>
      </c>
      <c r="R310" s="1801" t="s">
        <v>112</v>
      </c>
      <c r="S310" s="2510" t="s">
        <v>1437</v>
      </c>
      <c r="T310" s="1801" t="s">
        <v>112</v>
      </c>
      <c r="U310" s="2509" t="s">
        <v>33</v>
      </c>
      <c r="V310" s="2863">
        <f t="shared" si="5"/>
        <v>4.8611111111110938E-3</v>
      </c>
      <c r="W310" s="1801"/>
    </row>
    <row r="311" spans="1:23" s="1810" customFormat="1">
      <c r="A311" s="2792">
        <v>308</v>
      </c>
      <c r="B311" s="1801"/>
      <c r="C311" s="2106">
        <v>240656</v>
      </c>
      <c r="D311" s="1801" t="s">
        <v>16027</v>
      </c>
      <c r="E311" s="2106" t="s">
        <v>16045</v>
      </c>
      <c r="F311" s="2106" t="s">
        <v>228</v>
      </c>
      <c r="G311" s="2106" t="s">
        <v>11467</v>
      </c>
      <c r="H311" s="2106" t="s">
        <v>41</v>
      </c>
      <c r="I311" s="2353" t="s">
        <v>16046</v>
      </c>
      <c r="J311" s="1801" t="s">
        <v>31</v>
      </c>
      <c r="K311" s="2844" t="s">
        <v>16047</v>
      </c>
      <c r="L311" s="2865">
        <v>0.39583333333333331</v>
      </c>
      <c r="M311" s="2865">
        <v>0.5</v>
      </c>
      <c r="N311" s="2509" t="s">
        <v>33</v>
      </c>
      <c r="O311" s="2865">
        <v>0.38541666666666669</v>
      </c>
      <c r="P311" s="2714" t="s">
        <v>34</v>
      </c>
      <c r="Q311" s="2714" t="s">
        <v>34</v>
      </c>
      <c r="R311" s="1801" t="s">
        <v>112</v>
      </c>
      <c r="S311" s="2510" t="s">
        <v>1437</v>
      </c>
      <c r="T311" s="1801" t="s">
        <v>112</v>
      </c>
      <c r="U311" s="2509" t="s">
        <v>33</v>
      </c>
      <c r="V311" s="2863">
        <f t="shared" si="5"/>
        <v>1.041666666666663E-2</v>
      </c>
      <c r="W311" s="2509">
        <v>9425493156</v>
      </c>
    </row>
    <row r="312" spans="1:23" s="1810" customFormat="1">
      <c r="A312" s="2792">
        <v>309</v>
      </c>
      <c r="B312" s="1801"/>
      <c r="C312" s="2106">
        <v>231573</v>
      </c>
      <c r="D312" s="1801" t="s">
        <v>16027</v>
      </c>
      <c r="E312" s="2106" t="s">
        <v>16048</v>
      </c>
      <c r="F312" s="2106" t="s">
        <v>556</v>
      </c>
      <c r="G312" s="2106" t="s">
        <v>11467</v>
      </c>
      <c r="H312" s="2106" t="s">
        <v>41</v>
      </c>
      <c r="I312" s="2353" t="s">
        <v>16049</v>
      </c>
      <c r="J312" s="1801" t="s">
        <v>31</v>
      </c>
      <c r="K312" s="2844" t="s">
        <v>32</v>
      </c>
      <c r="L312" s="2865">
        <v>0.58888888888888891</v>
      </c>
      <c r="M312" s="2865">
        <v>0.66666666666666663</v>
      </c>
      <c r="N312" s="2509" t="s">
        <v>33</v>
      </c>
      <c r="O312" s="2865">
        <v>0.56597222222222221</v>
      </c>
      <c r="P312" s="2714" t="s">
        <v>34</v>
      </c>
      <c r="Q312" s="2714" t="s">
        <v>34</v>
      </c>
      <c r="R312" s="1801" t="s">
        <v>112</v>
      </c>
      <c r="S312" s="2510" t="s">
        <v>1437</v>
      </c>
      <c r="T312" s="1801" t="s">
        <v>112</v>
      </c>
      <c r="U312" s="2509" t="s">
        <v>33</v>
      </c>
      <c r="V312" s="2863">
        <f t="shared" si="5"/>
        <v>2.2916666666666696E-2</v>
      </c>
      <c r="W312" s="2509">
        <v>8789935571</v>
      </c>
    </row>
    <row r="313" spans="1:23" s="1810" customFormat="1">
      <c r="A313" s="2792">
        <v>310</v>
      </c>
      <c r="B313" s="1801"/>
      <c r="C313" s="2106">
        <v>237186</v>
      </c>
      <c r="D313" s="1801" t="s">
        <v>16027</v>
      </c>
      <c r="E313" s="2106" t="s">
        <v>8823</v>
      </c>
      <c r="F313" s="2106" t="s">
        <v>1638</v>
      </c>
      <c r="G313" s="2106" t="s">
        <v>11467</v>
      </c>
      <c r="H313" s="2106" t="s">
        <v>41</v>
      </c>
      <c r="I313" s="2353" t="s">
        <v>16050</v>
      </c>
      <c r="J313" s="1801" t="s">
        <v>188</v>
      </c>
      <c r="K313" s="2844" t="s">
        <v>15926</v>
      </c>
      <c r="L313" s="2865">
        <v>0.41666666666666669</v>
      </c>
      <c r="M313" s="2865">
        <v>0.67361111111111116</v>
      </c>
      <c r="N313" s="2509" t="s">
        <v>33</v>
      </c>
      <c r="O313" s="2865">
        <v>0.38194444444444442</v>
      </c>
      <c r="P313" s="2714" t="s">
        <v>34</v>
      </c>
      <c r="Q313" s="2714" t="s">
        <v>34</v>
      </c>
      <c r="R313" s="1801" t="s">
        <v>35</v>
      </c>
      <c r="S313" s="2510" t="s">
        <v>1437</v>
      </c>
      <c r="T313" s="1801" t="s">
        <v>112</v>
      </c>
      <c r="U313" s="2509" t="s">
        <v>15897</v>
      </c>
      <c r="V313" s="2863">
        <f t="shared" si="5"/>
        <v>3.4722222222222265E-2</v>
      </c>
      <c r="W313" s="2509">
        <v>8920670910</v>
      </c>
    </row>
    <row r="314" spans="1:23" s="1810" customFormat="1">
      <c r="A314" s="2792">
        <v>311</v>
      </c>
      <c r="B314" s="1801"/>
      <c r="C314" s="2106">
        <v>239778</v>
      </c>
      <c r="D314" s="1801" t="s">
        <v>16027</v>
      </c>
      <c r="E314" s="2106" t="s">
        <v>16051</v>
      </c>
      <c r="F314" s="2106" t="s">
        <v>115</v>
      </c>
      <c r="G314" s="2106" t="s">
        <v>16052</v>
      </c>
      <c r="H314" s="2106" t="s">
        <v>92</v>
      </c>
      <c r="I314" s="2353" t="s">
        <v>15590</v>
      </c>
      <c r="J314" s="1801" t="s">
        <v>31</v>
      </c>
      <c r="K314" s="2844" t="s">
        <v>1042</v>
      </c>
      <c r="L314" s="2865">
        <v>0.53472222222222221</v>
      </c>
      <c r="M314" s="2865">
        <v>0.62152777777777779</v>
      </c>
      <c r="N314" s="2509" t="s">
        <v>33</v>
      </c>
      <c r="O314" s="2865">
        <v>0.52083333333333337</v>
      </c>
      <c r="P314" s="2714" t="s">
        <v>34</v>
      </c>
      <c r="Q314" s="2714" t="s">
        <v>34</v>
      </c>
      <c r="R314" s="1801" t="s">
        <v>112</v>
      </c>
      <c r="S314" s="2510" t="s">
        <v>1437</v>
      </c>
      <c r="T314" s="1801" t="s">
        <v>112</v>
      </c>
      <c r="U314" s="2509" t="s">
        <v>33</v>
      </c>
      <c r="V314" s="2863">
        <f t="shared" si="5"/>
        <v>1.388888888888884E-2</v>
      </c>
      <c r="W314" s="3047">
        <v>9466245392</v>
      </c>
    </row>
    <row r="315" spans="1:23" s="1810" customFormat="1">
      <c r="A315" s="2792">
        <v>312</v>
      </c>
      <c r="B315" s="1801"/>
      <c r="C315" s="2106">
        <v>237765</v>
      </c>
      <c r="D315" s="1801" t="s">
        <v>16027</v>
      </c>
      <c r="E315" s="2106" t="s">
        <v>778</v>
      </c>
      <c r="F315" s="2106" t="s">
        <v>78</v>
      </c>
      <c r="G315" s="2106" t="s">
        <v>617</v>
      </c>
      <c r="H315" s="2106" t="s">
        <v>463</v>
      </c>
      <c r="I315" s="2353" t="s">
        <v>11477</v>
      </c>
      <c r="J315" s="1801" t="s">
        <v>31</v>
      </c>
      <c r="K315" s="2844" t="s">
        <v>8866</v>
      </c>
      <c r="L315" s="2865">
        <v>0.72222222222222221</v>
      </c>
      <c r="M315" s="2865">
        <v>0.79166666666666663</v>
      </c>
      <c r="N315" s="2509" t="s">
        <v>33</v>
      </c>
      <c r="O315" s="2865">
        <v>0.71875</v>
      </c>
      <c r="P315" s="2714" t="s">
        <v>34</v>
      </c>
      <c r="Q315" s="2714" t="s">
        <v>34</v>
      </c>
      <c r="R315" s="1801" t="s">
        <v>112</v>
      </c>
      <c r="S315" s="2510" t="s">
        <v>1437</v>
      </c>
      <c r="T315" s="1801" t="s">
        <v>112</v>
      </c>
      <c r="U315" s="2509" t="s">
        <v>33</v>
      </c>
      <c r="V315" s="2863">
        <f t="shared" si="5"/>
        <v>3.4722222222222099E-3</v>
      </c>
      <c r="W315" s="3047">
        <v>8800987009</v>
      </c>
    </row>
    <row r="316" spans="1:23" s="1810" customFormat="1">
      <c r="A316" s="2792">
        <v>313</v>
      </c>
      <c r="B316" s="1801"/>
      <c r="C316" s="2106">
        <v>11307</v>
      </c>
      <c r="D316" s="1801" t="s">
        <v>16027</v>
      </c>
      <c r="E316" s="2106" t="s">
        <v>16053</v>
      </c>
      <c r="F316" s="2106" t="s">
        <v>16054</v>
      </c>
      <c r="G316" s="2106" t="s">
        <v>13630</v>
      </c>
      <c r="H316" s="2106" t="s">
        <v>92</v>
      </c>
      <c r="I316" s="2353" t="s">
        <v>16055</v>
      </c>
      <c r="J316" s="1801" t="s">
        <v>31</v>
      </c>
      <c r="K316" s="2844" t="s">
        <v>885</v>
      </c>
      <c r="L316" s="2865">
        <v>0.36388888888888887</v>
      </c>
      <c r="M316" s="2865">
        <v>0.4236111111111111</v>
      </c>
      <c r="N316" s="2509" t="s">
        <v>33</v>
      </c>
      <c r="O316" s="2865">
        <v>0.35416666666666669</v>
      </c>
      <c r="P316" s="2714" t="s">
        <v>34</v>
      </c>
      <c r="Q316" s="2714" t="s">
        <v>34</v>
      </c>
      <c r="R316" s="1801" t="s">
        <v>35</v>
      </c>
      <c r="S316" s="1801" t="s">
        <v>35</v>
      </c>
      <c r="T316" s="1801" t="s">
        <v>36</v>
      </c>
      <c r="U316" s="1801" t="s">
        <v>72</v>
      </c>
      <c r="V316" s="2863">
        <f t="shared" si="5"/>
        <v>9.7222222222221877E-3</v>
      </c>
      <c r="W316" s="3048">
        <v>9910420311</v>
      </c>
    </row>
    <row r="317" spans="1:23" s="1810" customFormat="1" ht="30.75">
      <c r="A317" s="2792">
        <v>314</v>
      </c>
      <c r="B317" s="1801"/>
      <c r="C317" s="2106">
        <v>238350</v>
      </c>
      <c r="D317" s="1801" t="s">
        <v>16027</v>
      </c>
      <c r="E317" s="2106" t="s">
        <v>715</v>
      </c>
      <c r="F317" s="2106" t="s">
        <v>2535</v>
      </c>
      <c r="G317" s="2106" t="s">
        <v>13630</v>
      </c>
      <c r="H317" s="2106" t="s">
        <v>92</v>
      </c>
      <c r="I317" s="2353" t="s">
        <v>16056</v>
      </c>
      <c r="J317" s="1801" t="s">
        <v>31</v>
      </c>
      <c r="K317" s="2844" t="s">
        <v>16057</v>
      </c>
      <c r="L317" s="2865">
        <v>0.4826388888888889</v>
      </c>
      <c r="M317" s="2865">
        <v>0.4826388888888889</v>
      </c>
      <c r="N317" s="2509" t="s">
        <v>33</v>
      </c>
      <c r="O317" s="2865">
        <v>0.48055555555555557</v>
      </c>
      <c r="P317" s="2714" t="s">
        <v>34</v>
      </c>
      <c r="Q317" s="2714" t="s">
        <v>34</v>
      </c>
      <c r="R317" s="1801" t="s">
        <v>112</v>
      </c>
      <c r="S317" s="1801" t="s">
        <v>35</v>
      </c>
      <c r="T317" s="1801" t="s">
        <v>112</v>
      </c>
      <c r="U317" s="2510" t="s">
        <v>3349</v>
      </c>
      <c r="V317" s="2863">
        <f t="shared" ref="V317:V372" si="6">L317-O317</f>
        <v>2.0833333333333259E-3</v>
      </c>
      <c r="W317" s="3047">
        <v>9810417289</v>
      </c>
    </row>
    <row r="318" spans="1:23" s="1810" customFormat="1">
      <c r="A318" s="2792">
        <v>315</v>
      </c>
      <c r="B318" s="1801"/>
      <c r="C318" s="2106">
        <v>236281</v>
      </c>
      <c r="D318" s="1801" t="s">
        <v>16027</v>
      </c>
      <c r="E318" s="2106" t="s">
        <v>16058</v>
      </c>
      <c r="F318" s="2106" t="s">
        <v>4131</v>
      </c>
      <c r="G318" s="2106" t="s">
        <v>13630</v>
      </c>
      <c r="H318" s="2106" t="s">
        <v>92</v>
      </c>
      <c r="I318" s="2353" t="s">
        <v>16059</v>
      </c>
      <c r="J318" s="1801" t="s">
        <v>31</v>
      </c>
      <c r="K318" s="2844" t="s">
        <v>16060</v>
      </c>
      <c r="L318" s="2865">
        <v>0.51041666666666663</v>
      </c>
      <c r="M318" s="2865">
        <v>0.55555555555555558</v>
      </c>
      <c r="N318" s="2509" t="s">
        <v>33</v>
      </c>
      <c r="O318" s="2865">
        <v>0.50694444444444442</v>
      </c>
      <c r="P318" s="2714" t="s">
        <v>34</v>
      </c>
      <c r="Q318" s="2714" t="s">
        <v>34</v>
      </c>
      <c r="R318" s="1801" t="s">
        <v>112</v>
      </c>
      <c r="S318" s="1801" t="s">
        <v>35</v>
      </c>
      <c r="T318" s="1801" t="s">
        <v>112</v>
      </c>
      <c r="U318" s="2509" t="s">
        <v>33</v>
      </c>
      <c r="V318" s="2863">
        <f t="shared" si="6"/>
        <v>3.4722222222222099E-3</v>
      </c>
      <c r="W318" s="3047">
        <v>9990907846</v>
      </c>
    </row>
    <row r="319" spans="1:23">
      <c r="A319" s="2792">
        <v>316</v>
      </c>
      <c r="B319" s="775"/>
      <c r="C319" s="2650">
        <v>240130</v>
      </c>
      <c r="D319" s="775" t="s">
        <v>16027</v>
      </c>
      <c r="E319" s="2650" t="s">
        <v>16061</v>
      </c>
      <c r="F319" s="2650" t="s">
        <v>68</v>
      </c>
      <c r="G319" s="2650" t="s">
        <v>16062</v>
      </c>
      <c r="H319" s="2650" t="s">
        <v>632</v>
      </c>
      <c r="I319" s="2649" t="s">
        <v>16063</v>
      </c>
      <c r="J319" s="775" t="s">
        <v>31</v>
      </c>
      <c r="K319" s="1013"/>
      <c r="L319" s="775"/>
      <c r="M319" s="775"/>
      <c r="N319" s="2891" t="s">
        <v>367</v>
      </c>
      <c r="O319" s="775"/>
      <c r="P319" s="2991"/>
      <c r="Q319" s="2991"/>
      <c r="R319" s="775"/>
      <c r="S319" s="775"/>
      <c r="T319" s="775"/>
      <c r="U319" s="775"/>
      <c r="V319" s="775"/>
      <c r="W319" s="1870"/>
    </row>
    <row r="320" spans="1:23" s="1810" customFormat="1">
      <c r="A320" s="2792">
        <v>317</v>
      </c>
      <c r="B320" s="1801"/>
      <c r="C320" s="2106">
        <v>176058</v>
      </c>
      <c r="D320" s="1801" t="s">
        <v>16027</v>
      </c>
      <c r="E320" s="2106" t="s">
        <v>16064</v>
      </c>
      <c r="F320" s="2106" t="s">
        <v>276</v>
      </c>
      <c r="G320" s="2106" t="s">
        <v>1559</v>
      </c>
      <c r="H320" s="2106" t="s">
        <v>29</v>
      </c>
      <c r="I320" s="2353" t="s">
        <v>128</v>
      </c>
      <c r="J320" s="1801" t="s">
        <v>188</v>
      </c>
      <c r="K320" s="2843" t="s">
        <v>1078</v>
      </c>
      <c r="L320" s="2848">
        <v>0.90277777777777779</v>
      </c>
      <c r="M320" s="2848">
        <v>0.93402777777777779</v>
      </c>
      <c r="N320" s="2509" t="s">
        <v>33</v>
      </c>
      <c r="O320" s="2848">
        <v>0.9</v>
      </c>
      <c r="P320" s="2714" t="s">
        <v>34</v>
      </c>
      <c r="Q320" s="2714" t="s">
        <v>34</v>
      </c>
      <c r="R320" s="1801" t="s">
        <v>35</v>
      </c>
      <c r="S320" s="1801" t="s">
        <v>35</v>
      </c>
      <c r="T320" s="1801" t="s">
        <v>36</v>
      </c>
      <c r="U320" s="1801" t="s">
        <v>72</v>
      </c>
      <c r="V320" s="2863">
        <f t="shared" si="6"/>
        <v>2.7777777777777679E-3</v>
      </c>
      <c r="W320" s="3049"/>
    </row>
    <row r="321" spans="1:23" s="1810" customFormat="1">
      <c r="A321" s="2792">
        <v>318</v>
      </c>
      <c r="B321" s="1801"/>
      <c r="C321" s="2106">
        <v>235517</v>
      </c>
      <c r="D321" s="1802" t="s">
        <v>16065</v>
      </c>
      <c r="E321" s="2106" t="s">
        <v>16066</v>
      </c>
      <c r="F321" s="2106" t="s">
        <v>582</v>
      </c>
      <c r="G321" s="2106" t="s">
        <v>10747</v>
      </c>
      <c r="H321" s="2106" t="s">
        <v>3369</v>
      </c>
      <c r="I321" s="2353" t="s">
        <v>1937</v>
      </c>
      <c r="J321" s="1801" t="s">
        <v>31</v>
      </c>
      <c r="K321" s="2844" t="s">
        <v>16067</v>
      </c>
      <c r="L321" s="2865">
        <v>0.59166666666666667</v>
      </c>
      <c r="M321" s="2865">
        <v>0.69305555555555554</v>
      </c>
      <c r="N321" s="2509" t="s">
        <v>16068</v>
      </c>
      <c r="O321" s="2865">
        <v>0.56597222222222221</v>
      </c>
      <c r="P321" s="2714" t="s">
        <v>34</v>
      </c>
      <c r="Q321" s="2714" t="s">
        <v>34</v>
      </c>
      <c r="R321" s="1801" t="s">
        <v>35</v>
      </c>
      <c r="S321" s="1801" t="s">
        <v>35</v>
      </c>
      <c r="T321" s="1801" t="s">
        <v>36</v>
      </c>
      <c r="U321" s="1801" t="s">
        <v>72</v>
      </c>
      <c r="V321" s="2863">
        <f t="shared" si="6"/>
        <v>2.5694444444444464E-2</v>
      </c>
      <c r="W321" s="3003">
        <v>8053172492</v>
      </c>
    </row>
    <row r="322" spans="1:23" s="1810" customFormat="1">
      <c r="A322" s="2792">
        <v>319</v>
      </c>
      <c r="B322" s="1801"/>
      <c r="C322" s="2106">
        <v>169740</v>
      </c>
      <c r="D322" s="1801" t="s">
        <v>16065</v>
      </c>
      <c r="E322" s="2106" t="s">
        <v>16069</v>
      </c>
      <c r="F322" s="2106" t="s">
        <v>569</v>
      </c>
      <c r="G322" s="2106" t="s">
        <v>10747</v>
      </c>
      <c r="H322" s="2106" t="s">
        <v>3369</v>
      </c>
      <c r="I322" s="2353" t="s">
        <v>1495</v>
      </c>
      <c r="J322" s="1801" t="s">
        <v>31</v>
      </c>
      <c r="K322" s="2843" t="s">
        <v>3514</v>
      </c>
      <c r="L322" s="2848">
        <v>0.43263888888888891</v>
      </c>
      <c r="M322" s="2848">
        <v>0.55555555555555558</v>
      </c>
      <c r="N322" s="2509" t="s">
        <v>33</v>
      </c>
      <c r="O322" s="2848">
        <v>0.41666666666666669</v>
      </c>
      <c r="P322" s="2714" t="s">
        <v>34</v>
      </c>
      <c r="Q322" s="2714" t="s">
        <v>34</v>
      </c>
      <c r="R322" s="1801" t="s">
        <v>35</v>
      </c>
      <c r="S322" s="1801" t="s">
        <v>35</v>
      </c>
      <c r="T322" s="1801" t="s">
        <v>36</v>
      </c>
      <c r="U322" s="1801" t="s">
        <v>72</v>
      </c>
      <c r="V322" s="2863">
        <f t="shared" si="6"/>
        <v>1.5972222222222221E-2</v>
      </c>
      <c r="W322" s="3003">
        <v>8210085977</v>
      </c>
    </row>
    <row r="323" spans="1:23" s="1810" customFormat="1">
      <c r="A323" s="2792">
        <v>320</v>
      </c>
      <c r="B323" s="1801"/>
      <c r="C323" s="2106">
        <v>242860</v>
      </c>
      <c r="D323" s="1801" t="s">
        <v>16065</v>
      </c>
      <c r="E323" s="2106" t="s">
        <v>16070</v>
      </c>
      <c r="F323" s="2106" t="s">
        <v>1826</v>
      </c>
      <c r="G323" s="2106" t="s">
        <v>320</v>
      </c>
      <c r="H323" s="2106" t="s">
        <v>408</v>
      </c>
      <c r="I323" s="2353" t="s">
        <v>10286</v>
      </c>
      <c r="J323" s="1801" t="s">
        <v>188</v>
      </c>
      <c r="K323" s="1802" t="s">
        <v>420</v>
      </c>
      <c r="L323" s="1807">
        <v>0.11805555555555555</v>
      </c>
      <c r="M323" s="1807">
        <v>0.25694444444444442</v>
      </c>
      <c r="N323" s="2509" t="s">
        <v>33</v>
      </c>
      <c r="O323" s="1807">
        <v>0.10416666666666667</v>
      </c>
      <c r="P323" s="2714" t="s">
        <v>34</v>
      </c>
      <c r="Q323" s="2714" t="s">
        <v>34</v>
      </c>
      <c r="R323" s="1801" t="s">
        <v>35</v>
      </c>
      <c r="S323" s="1801" t="s">
        <v>35</v>
      </c>
      <c r="T323" s="1801" t="s">
        <v>36</v>
      </c>
      <c r="U323" s="1801" t="s">
        <v>72</v>
      </c>
      <c r="V323" s="2863">
        <f t="shared" si="6"/>
        <v>1.3888888888888881E-2</v>
      </c>
      <c r="W323" s="3049"/>
    </row>
    <row r="324" spans="1:23" s="1810" customFormat="1" ht="14.25">
      <c r="A324" s="2792">
        <v>321</v>
      </c>
      <c r="B324" s="1801"/>
      <c r="C324" s="2106">
        <v>238334</v>
      </c>
      <c r="D324" s="1801" t="s">
        <v>16065</v>
      </c>
      <c r="E324" s="2106" t="s">
        <v>15010</v>
      </c>
      <c r="F324" s="2106" t="s">
        <v>228</v>
      </c>
      <c r="G324" s="2106" t="s">
        <v>320</v>
      </c>
      <c r="H324" s="2106" t="s">
        <v>408</v>
      </c>
      <c r="I324" s="2106" t="s">
        <v>2286</v>
      </c>
      <c r="J324" s="1801" t="s">
        <v>31</v>
      </c>
      <c r="K324" s="1802" t="s">
        <v>32</v>
      </c>
      <c r="L324" s="1807">
        <v>0.36458333333333331</v>
      </c>
      <c r="M324" s="1807">
        <v>0.47222222222222221</v>
      </c>
      <c r="N324" s="2509" t="s">
        <v>33</v>
      </c>
      <c r="O324" s="1807">
        <v>0.3611111111111111</v>
      </c>
      <c r="P324" s="2714" t="s">
        <v>34</v>
      </c>
      <c r="Q324" s="2714" t="s">
        <v>34</v>
      </c>
      <c r="R324" s="1801" t="s">
        <v>35</v>
      </c>
      <c r="S324" s="1801" t="s">
        <v>35</v>
      </c>
      <c r="T324" s="1801" t="s">
        <v>36</v>
      </c>
      <c r="U324" s="1801" t="s">
        <v>72</v>
      </c>
      <c r="V324" s="2863">
        <f t="shared" si="6"/>
        <v>3.4722222222222099E-3</v>
      </c>
      <c r="W324" s="3049"/>
    </row>
    <row r="325" spans="1:23" s="602" customFormat="1">
      <c r="A325" s="2792">
        <v>322</v>
      </c>
      <c r="B325" s="463"/>
      <c r="C325" s="1297">
        <v>242816</v>
      </c>
      <c r="D325" s="463" t="s">
        <v>16065</v>
      </c>
      <c r="E325" s="1297" t="s">
        <v>16071</v>
      </c>
      <c r="F325" s="1297" t="s">
        <v>3623</v>
      </c>
      <c r="G325" s="1297" t="s">
        <v>320</v>
      </c>
      <c r="H325" s="1297" t="s">
        <v>408</v>
      </c>
      <c r="I325" s="2656" t="s">
        <v>16072</v>
      </c>
      <c r="J325" s="463" t="s">
        <v>188</v>
      </c>
      <c r="K325" s="2953" t="s">
        <v>11854</v>
      </c>
      <c r="L325" s="2917">
        <v>0.50208333333333333</v>
      </c>
      <c r="M325" s="2917">
        <v>0.60069444444444442</v>
      </c>
      <c r="N325" s="2916" t="s">
        <v>16073</v>
      </c>
      <c r="O325" s="2917">
        <v>0.25</v>
      </c>
      <c r="P325" s="2973"/>
      <c r="Q325" s="2973"/>
      <c r="R325" s="463" t="s">
        <v>35</v>
      </c>
      <c r="S325" s="463" t="s">
        <v>35</v>
      </c>
      <c r="T325" s="463" t="s">
        <v>36</v>
      </c>
      <c r="U325" s="463" t="s">
        <v>72</v>
      </c>
      <c r="V325" s="2864">
        <f t="shared" si="6"/>
        <v>0.25208333333333333</v>
      </c>
      <c r="W325" s="3050"/>
    </row>
    <row r="326" spans="1:23" s="602" customFormat="1" ht="30.75">
      <c r="A326" s="2792">
        <v>323</v>
      </c>
      <c r="B326" s="463"/>
      <c r="C326" s="1297">
        <v>242271</v>
      </c>
      <c r="D326" s="463" t="s">
        <v>16065</v>
      </c>
      <c r="E326" s="1297" t="s">
        <v>16074</v>
      </c>
      <c r="F326" s="1297" t="s">
        <v>887</v>
      </c>
      <c r="G326" s="1297" t="s">
        <v>1541</v>
      </c>
      <c r="H326" s="1297" t="s">
        <v>463</v>
      </c>
      <c r="I326" s="2656" t="s">
        <v>11376</v>
      </c>
      <c r="J326" s="463" t="s">
        <v>31</v>
      </c>
      <c r="K326" s="3051" t="s">
        <v>5889</v>
      </c>
      <c r="L326" s="3052">
        <v>0.41388888888888886</v>
      </c>
      <c r="M326" s="3052">
        <v>0.58333333333333337</v>
      </c>
      <c r="N326" s="2967" t="s">
        <v>1841</v>
      </c>
      <c r="O326" s="966">
        <v>0.3888888888888889</v>
      </c>
      <c r="P326" s="2973"/>
      <c r="Q326" s="2973"/>
      <c r="R326" s="463" t="s">
        <v>35</v>
      </c>
      <c r="S326" s="463" t="s">
        <v>35</v>
      </c>
      <c r="T326" s="463" t="s">
        <v>36</v>
      </c>
      <c r="U326" s="463" t="s">
        <v>72</v>
      </c>
      <c r="V326" s="2864">
        <f t="shared" si="6"/>
        <v>2.4999999999999967E-2</v>
      </c>
      <c r="W326" s="3004">
        <v>9017803040</v>
      </c>
    </row>
    <row r="327" spans="1:23" s="2223" customFormat="1">
      <c r="A327" s="2792">
        <v>324</v>
      </c>
      <c r="B327" s="1801"/>
      <c r="C327" s="2106">
        <v>242503</v>
      </c>
      <c r="D327" s="1801" t="s">
        <v>16065</v>
      </c>
      <c r="E327" s="2106" t="s">
        <v>16075</v>
      </c>
      <c r="F327" s="2106" t="s">
        <v>221</v>
      </c>
      <c r="G327" s="2106" t="s">
        <v>320</v>
      </c>
      <c r="H327" s="2106" t="s">
        <v>408</v>
      </c>
      <c r="I327" s="2106" t="s">
        <v>16076</v>
      </c>
      <c r="J327" s="1801" t="s">
        <v>31</v>
      </c>
      <c r="K327" s="2845" t="s">
        <v>303</v>
      </c>
      <c r="L327" s="2849">
        <v>0.65833333333333333</v>
      </c>
      <c r="M327" s="2849">
        <v>0.74652777777777779</v>
      </c>
      <c r="N327" s="2509" t="s">
        <v>33</v>
      </c>
      <c r="O327" s="2849">
        <v>0.64583333333333337</v>
      </c>
      <c r="P327" s="2714" t="s">
        <v>34</v>
      </c>
      <c r="Q327" s="2714" t="s">
        <v>34</v>
      </c>
      <c r="R327" s="1801" t="s">
        <v>35</v>
      </c>
      <c r="S327" s="1801" t="s">
        <v>35</v>
      </c>
      <c r="T327" s="1801" t="s">
        <v>36</v>
      </c>
      <c r="U327" s="1801" t="s">
        <v>72</v>
      </c>
      <c r="V327" s="2863">
        <f t="shared" si="6"/>
        <v>1.2499999999999956E-2</v>
      </c>
      <c r="W327" s="3003">
        <v>8010090500</v>
      </c>
    </row>
    <row r="328" spans="1:23" s="439" customFormat="1">
      <c r="A328" s="2792">
        <v>325</v>
      </c>
      <c r="B328" s="463"/>
      <c r="C328" s="1297">
        <v>241612</v>
      </c>
      <c r="D328" s="463" t="s">
        <v>16065</v>
      </c>
      <c r="E328" s="1297" t="s">
        <v>16077</v>
      </c>
      <c r="F328" s="1297" t="s">
        <v>3314</v>
      </c>
      <c r="G328" s="1297" t="s">
        <v>10640</v>
      </c>
      <c r="H328" s="1297" t="s">
        <v>9120</v>
      </c>
      <c r="I328" s="2656" t="s">
        <v>11107</v>
      </c>
      <c r="J328" s="463" t="s">
        <v>31</v>
      </c>
      <c r="K328" s="2923" t="s">
        <v>43</v>
      </c>
      <c r="L328" s="2917">
        <v>0.4236111111111111</v>
      </c>
      <c r="M328" s="2917">
        <v>0.71527777777777779</v>
      </c>
      <c r="N328" s="2916" t="s">
        <v>12651</v>
      </c>
      <c r="O328" s="2917">
        <v>0.40625</v>
      </c>
      <c r="P328" s="2973"/>
      <c r="Q328" s="2973"/>
      <c r="R328" s="463" t="s">
        <v>35</v>
      </c>
      <c r="S328" s="463" t="s">
        <v>35</v>
      </c>
      <c r="T328" s="463" t="s">
        <v>36</v>
      </c>
      <c r="U328" s="463" t="s">
        <v>72</v>
      </c>
      <c r="V328" s="2864">
        <f t="shared" si="6"/>
        <v>1.7361111111111105E-2</v>
      </c>
      <c r="W328" s="3004">
        <v>8415976119</v>
      </c>
    </row>
    <row r="329" spans="1:23" s="1810" customFormat="1">
      <c r="A329" s="2792">
        <v>326</v>
      </c>
      <c r="B329" s="1801"/>
      <c r="C329" s="2106">
        <v>241738</v>
      </c>
      <c r="D329" s="1801" t="s">
        <v>16065</v>
      </c>
      <c r="E329" s="2106" t="s">
        <v>16078</v>
      </c>
      <c r="F329" s="2106" t="s">
        <v>627</v>
      </c>
      <c r="G329" s="2106" t="s">
        <v>462</v>
      </c>
      <c r="H329" s="2106" t="s">
        <v>463</v>
      </c>
      <c r="I329" s="2353" t="s">
        <v>16079</v>
      </c>
      <c r="J329" s="1801" t="s">
        <v>31</v>
      </c>
      <c r="K329" s="1802" t="s">
        <v>465</v>
      </c>
      <c r="L329" s="1807">
        <v>0.40972222222222221</v>
      </c>
      <c r="M329" s="1807">
        <v>0.60416666666666663</v>
      </c>
      <c r="N329" s="2509" t="s">
        <v>33</v>
      </c>
      <c r="O329" s="1807">
        <v>0.39583333333333331</v>
      </c>
      <c r="P329" s="2714" t="s">
        <v>34</v>
      </c>
      <c r="Q329" s="2714" t="s">
        <v>34</v>
      </c>
      <c r="R329" s="1801" t="s">
        <v>35</v>
      </c>
      <c r="S329" s="1801" t="s">
        <v>35</v>
      </c>
      <c r="T329" s="1801" t="s">
        <v>36</v>
      </c>
      <c r="U329" s="1801" t="s">
        <v>72</v>
      </c>
      <c r="V329" s="2863">
        <f t="shared" si="6"/>
        <v>1.3888888888888895E-2</v>
      </c>
      <c r="W329" s="3049"/>
    </row>
    <row r="330" spans="1:23" s="1810" customFormat="1">
      <c r="A330" s="2792">
        <v>327</v>
      </c>
      <c r="B330" s="1801"/>
      <c r="C330" s="2106">
        <v>236091</v>
      </c>
      <c r="D330" s="1801" t="s">
        <v>16065</v>
      </c>
      <c r="E330" s="2106" t="s">
        <v>16080</v>
      </c>
      <c r="F330" s="2106" t="s">
        <v>1826</v>
      </c>
      <c r="G330" s="2106" t="s">
        <v>1541</v>
      </c>
      <c r="H330" s="2106" t="s">
        <v>463</v>
      </c>
      <c r="I330" s="2353" t="s">
        <v>7571</v>
      </c>
      <c r="J330" s="1801" t="s">
        <v>31</v>
      </c>
      <c r="K330" s="1802" t="s">
        <v>1018</v>
      </c>
      <c r="L330" s="1807">
        <v>0.61597222222222225</v>
      </c>
      <c r="M330" s="1807">
        <v>0.63541666666666663</v>
      </c>
      <c r="N330" s="2509" t="s">
        <v>33</v>
      </c>
      <c r="O330" s="1807">
        <v>0.60763888888888884</v>
      </c>
      <c r="P330" s="2714" t="s">
        <v>34</v>
      </c>
      <c r="Q330" s="2714" t="s">
        <v>34</v>
      </c>
      <c r="R330" s="1801" t="s">
        <v>35</v>
      </c>
      <c r="S330" s="1801" t="s">
        <v>35</v>
      </c>
      <c r="T330" s="1801" t="s">
        <v>36</v>
      </c>
      <c r="U330" s="1801" t="s">
        <v>72</v>
      </c>
      <c r="V330" s="2863">
        <f t="shared" si="6"/>
        <v>8.3333333333334147E-3</v>
      </c>
      <c r="W330" s="3049"/>
    </row>
    <row r="331" spans="1:23" s="1810" customFormat="1">
      <c r="A331" s="2792">
        <v>328</v>
      </c>
      <c r="B331" s="1801"/>
      <c r="C331" s="2106">
        <v>187034</v>
      </c>
      <c r="D331" s="1801" t="s">
        <v>16065</v>
      </c>
      <c r="E331" s="2106" t="s">
        <v>16081</v>
      </c>
      <c r="F331" s="2106" t="s">
        <v>267</v>
      </c>
      <c r="G331" s="2106" t="s">
        <v>2758</v>
      </c>
      <c r="H331" s="2106" t="s">
        <v>4426</v>
      </c>
      <c r="I331" s="2353" t="s">
        <v>1524</v>
      </c>
      <c r="J331" s="1801" t="s">
        <v>188</v>
      </c>
      <c r="K331" s="1802" t="s">
        <v>885</v>
      </c>
      <c r="L331" s="1807">
        <v>0.65277777777777779</v>
      </c>
      <c r="M331" s="1807">
        <v>0.69097222222222221</v>
      </c>
      <c r="N331" s="2509" t="s">
        <v>33</v>
      </c>
      <c r="O331" s="1807">
        <v>0.64583333333333337</v>
      </c>
      <c r="P331" s="2714" t="s">
        <v>34</v>
      </c>
      <c r="Q331" s="2714" t="s">
        <v>34</v>
      </c>
      <c r="R331" s="1801" t="s">
        <v>35</v>
      </c>
      <c r="S331" s="1801" t="s">
        <v>35</v>
      </c>
      <c r="T331" s="1801" t="s">
        <v>36</v>
      </c>
      <c r="U331" s="1801" t="s">
        <v>72</v>
      </c>
      <c r="V331" s="2863">
        <f t="shared" si="6"/>
        <v>6.9444444444444198E-3</v>
      </c>
      <c r="W331" s="3049"/>
    </row>
    <row r="332" spans="1:23" s="1810" customFormat="1">
      <c r="A332" s="2792">
        <v>329</v>
      </c>
      <c r="B332" s="1801"/>
      <c r="C332" s="2106">
        <v>223532</v>
      </c>
      <c r="D332" s="1801" t="s">
        <v>16065</v>
      </c>
      <c r="E332" s="2106" t="s">
        <v>16082</v>
      </c>
      <c r="F332" s="2106" t="s">
        <v>63</v>
      </c>
      <c r="G332" s="2106" t="s">
        <v>2072</v>
      </c>
      <c r="H332" s="2106" t="s">
        <v>215</v>
      </c>
      <c r="I332" s="2353" t="s">
        <v>16083</v>
      </c>
      <c r="J332" s="1801" t="s">
        <v>31</v>
      </c>
      <c r="K332" s="2845" t="s">
        <v>16084</v>
      </c>
      <c r="L332" s="2849">
        <v>0.36527777777777776</v>
      </c>
      <c r="M332" s="2849">
        <v>0.3888888888888889</v>
      </c>
      <c r="N332" s="2658" t="s">
        <v>219</v>
      </c>
      <c r="O332" s="2849">
        <v>0.3611111111111111</v>
      </c>
      <c r="P332" s="2714" t="s">
        <v>34</v>
      </c>
      <c r="Q332" s="2714" t="s">
        <v>34</v>
      </c>
      <c r="R332" s="1801" t="s">
        <v>112</v>
      </c>
      <c r="S332" s="1801" t="s">
        <v>35</v>
      </c>
      <c r="T332" s="1801" t="s">
        <v>112</v>
      </c>
      <c r="U332" s="2509" t="s">
        <v>15897</v>
      </c>
      <c r="V332" s="2863">
        <f t="shared" si="6"/>
        <v>4.1666666666666519E-3</v>
      </c>
      <c r="W332" s="3003">
        <v>9534419718</v>
      </c>
    </row>
    <row r="333" spans="1:23" s="1810" customFormat="1">
      <c r="A333" s="2792">
        <v>330</v>
      </c>
      <c r="B333" s="1801"/>
      <c r="C333" s="2106">
        <v>208908</v>
      </c>
      <c r="D333" s="1801" t="s">
        <v>16065</v>
      </c>
      <c r="E333" s="2106" t="s">
        <v>16085</v>
      </c>
      <c r="F333" s="2106" t="s">
        <v>4131</v>
      </c>
      <c r="G333" s="2106" t="s">
        <v>2072</v>
      </c>
      <c r="H333" s="2106" t="s">
        <v>215</v>
      </c>
      <c r="I333" s="2353" t="s">
        <v>4274</v>
      </c>
      <c r="J333" s="1801" t="s">
        <v>31</v>
      </c>
      <c r="K333" s="2845" t="s">
        <v>534</v>
      </c>
      <c r="L333" s="2849">
        <v>0.42777777777777776</v>
      </c>
      <c r="M333" s="2849">
        <v>0.44444444444444442</v>
      </c>
      <c r="N333" s="2658" t="s">
        <v>219</v>
      </c>
      <c r="O333" s="2849">
        <v>0.42708333333333331</v>
      </c>
      <c r="P333" s="2714" t="s">
        <v>34</v>
      </c>
      <c r="Q333" s="2714" t="s">
        <v>34</v>
      </c>
      <c r="R333" s="1801" t="s">
        <v>112</v>
      </c>
      <c r="S333" s="1801" t="s">
        <v>35</v>
      </c>
      <c r="T333" s="1801" t="s">
        <v>112</v>
      </c>
      <c r="U333" s="2509" t="s">
        <v>15897</v>
      </c>
      <c r="V333" s="2863">
        <f t="shared" si="6"/>
        <v>6.9444444444444198E-4</v>
      </c>
      <c r="W333" s="3003">
        <v>8901329534</v>
      </c>
    </row>
    <row r="334" spans="1:23" s="1810" customFormat="1">
      <c r="A334" s="2792">
        <v>331</v>
      </c>
      <c r="B334" s="1801"/>
      <c r="C334" s="2106">
        <v>223871</v>
      </c>
      <c r="D334" s="1801" t="s">
        <v>16065</v>
      </c>
      <c r="E334" s="2106" t="s">
        <v>16086</v>
      </c>
      <c r="F334" s="2106" t="s">
        <v>311</v>
      </c>
      <c r="G334" s="2106" t="s">
        <v>8197</v>
      </c>
      <c r="H334" s="2106" t="s">
        <v>215</v>
      </c>
      <c r="I334" s="2353" t="s">
        <v>853</v>
      </c>
      <c r="J334" s="1801" t="s">
        <v>31</v>
      </c>
      <c r="K334" s="2845" t="s">
        <v>8755</v>
      </c>
      <c r="L334" s="2849">
        <v>0.47638888888888886</v>
      </c>
      <c r="M334" s="2849">
        <v>0.49652777777777779</v>
      </c>
      <c r="N334" s="2658" t="s">
        <v>219</v>
      </c>
      <c r="O334" s="2849">
        <v>0.47222222222222221</v>
      </c>
      <c r="P334" s="2714" t="s">
        <v>34</v>
      </c>
      <c r="Q334" s="2714" t="s">
        <v>34</v>
      </c>
      <c r="R334" s="1801" t="s">
        <v>112</v>
      </c>
      <c r="S334" s="1801" t="s">
        <v>35</v>
      </c>
      <c r="T334" s="1801" t="s">
        <v>112</v>
      </c>
      <c r="U334" s="2509" t="s">
        <v>15897</v>
      </c>
      <c r="V334" s="2863">
        <f t="shared" si="6"/>
        <v>4.1666666666666519E-3</v>
      </c>
      <c r="W334" s="3003">
        <v>9654030669</v>
      </c>
    </row>
    <row r="335" spans="1:23" s="1810" customFormat="1">
      <c r="A335" s="2792">
        <v>332</v>
      </c>
      <c r="B335" s="1801"/>
      <c r="C335" s="2106">
        <v>239212</v>
      </c>
      <c r="D335" s="1801" t="s">
        <v>16065</v>
      </c>
      <c r="E335" s="2106" t="s">
        <v>16087</v>
      </c>
      <c r="F335" s="2106" t="s">
        <v>3187</v>
      </c>
      <c r="G335" s="2106" t="s">
        <v>10420</v>
      </c>
      <c r="H335" s="2106" t="s">
        <v>29</v>
      </c>
      <c r="I335" s="2353" t="s">
        <v>14261</v>
      </c>
      <c r="J335" s="1801" t="s">
        <v>31</v>
      </c>
      <c r="K335" s="2845" t="s">
        <v>16088</v>
      </c>
      <c r="L335" s="2849">
        <v>0.54374999999999996</v>
      </c>
      <c r="M335" s="2849">
        <v>0.61805555555555558</v>
      </c>
      <c r="N335" s="2509" t="s">
        <v>33</v>
      </c>
      <c r="O335" s="2849">
        <v>0.53472222222222221</v>
      </c>
      <c r="P335" s="2714" t="s">
        <v>34</v>
      </c>
      <c r="Q335" s="2714" t="s">
        <v>34</v>
      </c>
      <c r="R335" s="1801" t="s">
        <v>112</v>
      </c>
      <c r="S335" s="1801" t="s">
        <v>35</v>
      </c>
      <c r="T335" s="1801" t="s">
        <v>112</v>
      </c>
      <c r="U335" s="2509" t="s">
        <v>33</v>
      </c>
      <c r="V335" s="2863">
        <f t="shared" si="6"/>
        <v>9.0277777777777457E-3</v>
      </c>
      <c r="W335" s="3003">
        <v>8974498417</v>
      </c>
    </row>
    <row r="336" spans="1:23" s="1810" customFormat="1">
      <c r="A336" s="2792">
        <v>333</v>
      </c>
      <c r="B336" s="1801"/>
      <c r="C336" s="2106">
        <v>220835</v>
      </c>
      <c r="D336" s="1801" t="s">
        <v>16065</v>
      </c>
      <c r="E336" s="2106" t="s">
        <v>12844</v>
      </c>
      <c r="F336" s="2106" t="s">
        <v>400</v>
      </c>
      <c r="G336" s="2106" t="s">
        <v>14280</v>
      </c>
      <c r="H336" s="2106" t="s">
        <v>92</v>
      </c>
      <c r="I336" s="2353" t="s">
        <v>394</v>
      </c>
      <c r="J336" s="1801" t="s">
        <v>31</v>
      </c>
      <c r="K336" s="1802" t="s">
        <v>4908</v>
      </c>
      <c r="L336" s="1807">
        <v>0.64583333333333337</v>
      </c>
      <c r="M336" s="1807">
        <v>0.70138888888888884</v>
      </c>
      <c r="N336" s="2509" t="s">
        <v>33</v>
      </c>
      <c r="O336" s="1807">
        <v>0.63194444444444442</v>
      </c>
      <c r="P336" s="2714" t="s">
        <v>34</v>
      </c>
      <c r="Q336" s="2714" t="s">
        <v>34</v>
      </c>
      <c r="R336" s="1801" t="s">
        <v>35</v>
      </c>
      <c r="S336" s="1801" t="s">
        <v>35</v>
      </c>
      <c r="T336" s="1801" t="s">
        <v>36</v>
      </c>
      <c r="U336" s="1801" t="s">
        <v>72</v>
      </c>
      <c r="V336" s="2863">
        <f t="shared" si="6"/>
        <v>1.3888888888888951E-2</v>
      </c>
      <c r="W336" s="3049"/>
    </row>
    <row r="337" spans="1:23" s="1810" customFormat="1">
      <c r="A337" s="2792">
        <v>334</v>
      </c>
      <c r="B337" s="1801"/>
      <c r="C337" s="2106">
        <v>63736</v>
      </c>
      <c r="D337" s="1801" t="s">
        <v>16065</v>
      </c>
      <c r="E337" s="2106" t="s">
        <v>396</v>
      </c>
      <c r="F337" s="2106" t="s">
        <v>2947</v>
      </c>
      <c r="G337" s="2106" t="s">
        <v>13630</v>
      </c>
      <c r="H337" s="2106" t="s">
        <v>92</v>
      </c>
      <c r="I337" s="2353" t="s">
        <v>13586</v>
      </c>
      <c r="J337" s="1801" t="s">
        <v>188</v>
      </c>
      <c r="K337" s="1802" t="s">
        <v>56</v>
      </c>
      <c r="L337" s="1807">
        <v>0.71527777777777779</v>
      </c>
      <c r="M337" s="1807">
        <v>0.77777777777777779</v>
      </c>
      <c r="N337" s="2509" t="s">
        <v>33</v>
      </c>
      <c r="O337" s="1807">
        <v>0.69444444444444442</v>
      </c>
      <c r="P337" s="2714" t="s">
        <v>34</v>
      </c>
      <c r="Q337" s="2714" t="s">
        <v>34</v>
      </c>
      <c r="R337" s="1801" t="s">
        <v>112</v>
      </c>
      <c r="S337" s="1801" t="s">
        <v>35</v>
      </c>
      <c r="T337" s="1801" t="s">
        <v>112</v>
      </c>
      <c r="U337" s="2509" t="s">
        <v>33</v>
      </c>
      <c r="V337" s="2863">
        <f t="shared" si="6"/>
        <v>2.083333333333337E-2</v>
      </c>
      <c r="W337" s="3049"/>
    </row>
    <row r="338" spans="1:23" s="1810" customFormat="1">
      <c r="A338" s="2792">
        <v>335</v>
      </c>
      <c r="B338" s="1801"/>
      <c r="C338" s="2106">
        <v>240967</v>
      </c>
      <c r="D338" s="1801" t="s">
        <v>16065</v>
      </c>
      <c r="E338" s="2106" t="s">
        <v>16089</v>
      </c>
      <c r="F338" s="2106" t="s">
        <v>582</v>
      </c>
      <c r="G338" s="2353" t="s">
        <v>3104</v>
      </c>
      <c r="H338" s="2106" t="s">
        <v>520</v>
      </c>
      <c r="I338" s="2353" t="s">
        <v>16090</v>
      </c>
      <c r="J338" s="1801" t="s">
        <v>31</v>
      </c>
      <c r="K338" s="2844" t="s">
        <v>15935</v>
      </c>
      <c r="L338" s="2865">
        <v>0.38541666666666669</v>
      </c>
      <c r="M338" s="2865">
        <v>0.52777777777777779</v>
      </c>
      <c r="N338" s="2509" t="s">
        <v>333</v>
      </c>
      <c r="O338" s="2865">
        <v>0.375</v>
      </c>
      <c r="P338" s="2714" t="s">
        <v>34</v>
      </c>
      <c r="Q338" s="2714" t="s">
        <v>34</v>
      </c>
      <c r="R338" s="1801" t="s">
        <v>35</v>
      </c>
      <c r="S338" s="1801" t="s">
        <v>35</v>
      </c>
      <c r="T338" s="1801" t="s">
        <v>36</v>
      </c>
      <c r="U338" s="1801" t="s">
        <v>72</v>
      </c>
      <c r="V338" s="2863">
        <f t="shared" si="6"/>
        <v>1.0416666666666685E-2</v>
      </c>
      <c r="W338" s="3003">
        <v>9311122254</v>
      </c>
    </row>
    <row r="339" spans="1:23" s="1810" customFormat="1">
      <c r="A339" s="2792">
        <v>336</v>
      </c>
      <c r="B339" s="1801"/>
      <c r="C339" s="2106">
        <v>218653</v>
      </c>
      <c r="D339" s="1801" t="s">
        <v>16065</v>
      </c>
      <c r="E339" s="2106" t="s">
        <v>16091</v>
      </c>
      <c r="F339" s="2106" t="s">
        <v>74</v>
      </c>
      <c r="G339" s="2106" t="s">
        <v>14280</v>
      </c>
      <c r="H339" s="2106" t="s">
        <v>92</v>
      </c>
      <c r="I339" s="2353" t="s">
        <v>16092</v>
      </c>
      <c r="J339" s="1801" t="s">
        <v>31</v>
      </c>
      <c r="K339" s="1802" t="s">
        <v>621</v>
      </c>
      <c r="L339" s="1807">
        <v>0.52638888888888891</v>
      </c>
      <c r="M339" s="1807">
        <v>0.58611111111111114</v>
      </c>
      <c r="N339" s="2509" t="s">
        <v>33</v>
      </c>
      <c r="O339" s="1807">
        <v>0.51041666666666663</v>
      </c>
      <c r="P339" s="2714" t="s">
        <v>34</v>
      </c>
      <c r="Q339" s="2714" t="s">
        <v>34</v>
      </c>
      <c r="R339" s="1801" t="s">
        <v>35</v>
      </c>
      <c r="S339" s="1801" t="s">
        <v>35</v>
      </c>
      <c r="T339" s="1801" t="s">
        <v>36</v>
      </c>
      <c r="U339" s="1801" t="s">
        <v>72</v>
      </c>
      <c r="V339" s="2863">
        <f t="shared" si="6"/>
        <v>1.5972222222222276E-2</v>
      </c>
      <c r="W339" s="3049"/>
    </row>
    <row r="340" spans="1:23" s="1810" customFormat="1">
      <c r="A340" s="2792">
        <v>337</v>
      </c>
      <c r="B340" s="1801"/>
      <c r="C340" s="2106">
        <v>231412</v>
      </c>
      <c r="D340" s="1801" t="s">
        <v>16065</v>
      </c>
      <c r="E340" s="2106" t="s">
        <v>16093</v>
      </c>
      <c r="F340" s="2106" t="s">
        <v>210</v>
      </c>
      <c r="G340" s="2106" t="s">
        <v>28</v>
      </c>
      <c r="H340" s="2106" t="s">
        <v>29</v>
      </c>
      <c r="I340" s="2353" t="s">
        <v>128</v>
      </c>
      <c r="J340" s="1801" t="s">
        <v>188</v>
      </c>
      <c r="K340" s="1802" t="s">
        <v>565</v>
      </c>
      <c r="L340" s="1807">
        <v>0.61388888888888893</v>
      </c>
      <c r="M340" s="1807">
        <v>0.65625</v>
      </c>
      <c r="N340" s="2509" t="s">
        <v>33</v>
      </c>
      <c r="O340" s="1807">
        <v>0.60416666666666663</v>
      </c>
      <c r="P340" s="2714" t="s">
        <v>34</v>
      </c>
      <c r="Q340" s="2714" t="s">
        <v>34</v>
      </c>
      <c r="R340" s="1801" t="s">
        <v>35</v>
      </c>
      <c r="S340" s="1801" t="s">
        <v>35</v>
      </c>
      <c r="T340" s="1801" t="s">
        <v>36</v>
      </c>
      <c r="U340" s="1801" t="s">
        <v>72</v>
      </c>
      <c r="V340" s="2863">
        <f t="shared" si="6"/>
        <v>9.7222222222222987E-3</v>
      </c>
      <c r="W340" s="3049"/>
    </row>
    <row r="341" spans="1:23" s="2223" customFormat="1">
      <c r="A341" s="2792">
        <v>338</v>
      </c>
      <c r="B341" s="1801"/>
      <c r="C341" s="2106">
        <v>243164</v>
      </c>
      <c r="D341" s="1801" t="s">
        <v>16065</v>
      </c>
      <c r="E341" s="2106" t="s">
        <v>16094</v>
      </c>
      <c r="F341" s="2106" t="s">
        <v>681</v>
      </c>
      <c r="G341" s="2106" t="s">
        <v>11467</v>
      </c>
      <c r="H341" s="2106" t="s">
        <v>41</v>
      </c>
      <c r="I341" s="2353" t="s">
        <v>16095</v>
      </c>
      <c r="J341" s="1801" t="s">
        <v>188</v>
      </c>
      <c r="K341" s="3053" t="s">
        <v>1042</v>
      </c>
      <c r="L341" s="2947">
        <v>0.40972222222222221</v>
      </c>
      <c r="M341" s="2947">
        <v>0.44791666666666669</v>
      </c>
      <c r="N341" s="2509" t="s">
        <v>33</v>
      </c>
      <c r="O341" s="2944">
        <v>0.25</v>
      </c>
      <c r="P341" s="2714" t="s">
        <v>34</v>
      </c>
      <c r="Q341" s="2714" t="s">
        <v>34</v>
      </c>
      <c r="R341" s="1801" t="s">
        <v>35</v>
      </c>
      <c r="S341" s="1801" t="s">
        <v>35</v>
      </c>
      <c r="T341" s="1801" t="s">
        <v>36</v>
      </c>
      <c r="U341" s="2942" t="s">
        <v>545</v>
      </c>
      <c r="V341" s="2864">
        <f t="shared" si="6"/>
        <v>0.15972222222222221</v>
      </c>
      <c r="W341" s="3003">
        <v>7531054668</v>
      </c>
    </row>
    <row r="342" spans="1:23" s="1810" customFormat="1">
      <c r="A342" s="2792">
        <v>339</v>
      </c>
      <c r="B342" s="1801"/>
      <c r="C342" s="2106">
        <v>242140</v>
      </c>
      <c r="D342" s="1801" t="s">
        <v>16065</v>
      </c>
      <c r="E342" s="2106" t="s">
        <v>16096</v>
      </c>
      <c r="F342" s="2106" t="s">
        <v>103</v>
      </c>
      <c r="G342" s="2106" t="s">
        <v>11467</v>
      </c>
      <c r="H342" s="2106" t="s">
        <v>41</v>
      </c>
      <c r="I342" s="2353" t="s">
        <v>16097</v>
      </c>
      <c r="J342" s="1801" t="s">
        <v>31</v>
      </c>
      <c r="K342" s="2845" t="s">
        <v>6581</v>
      </c>
      <c r="L342" s="2849">
        <v>0.59027777777777779</v>
      </c>
      <c r="M342" s="2849">
        <v>0.62847222222222221</v>
      </c>
      <c r="N342" s="2509" t="s">
        <v>33</v>
      </c>
      <c r="O342" s="2849">
        <v>0.59027777777777779</v>
      </c>
      <c r="P342" s="2714" t="s">
        <v>34</v>
      </c>
      <c r="Q342" s="2714" t="s">
        <v>34</v>
      </c>
      <c r="R342" s="1801" t="s">
        <v>112</v>
      </c>
      <c r="S342" s="1801" t="s">
        <v>35</v>
      </c>
      <c r="T342" s="1801" t="s">
        <v>112</v>
      </c>
      <c r="U342" s="2509" t="s">
        <v>33</v>
      </c>
      <c r="V342" s="2864">
        <f t="shared" si="6"/>
        <v>0</v>
      </c>
      <c r="W342" s="3003">
        <v>9862854985</v>
      </c>
    </row>
    <row r="343" spans="1:23" s="1810" customFormat="1">
      <c r="A343" s="2792">
        <v>340</v>
      </c>
      <c r="B343" s="1801"/>
      <c r="C343" s="2106">
        <v>232419</v>
      </c>
      <c r="D343" s="1801" t="s">
        <v>16065</v>
      </c>
      <c r="E343" s="2106" t="s">
        <v>11687</v>
      </c>
      <c r="F343" s="2106" t="s">
        <v>210</v>
      </c>
      <c r="G343" s="2106" t="s">
        <v>10420</v>
      </c>
      <c r="H343" s="2106" t="s">
        <v>29</v>
      </c>
      <c r="I343" s="2353" t="s">
        <v>16098</v>
      </c>
      <c r="J343" s="1801" t="s">
        <v>188</v>
      </c>
      <c r="K343" s="1802" t="s">
        <v>3524</v>
      </c>
      <c r="L343" s="1807">
        <v>1.3888888888888888E-2</v>
      </c>
      <c r="M343" s="1807">
        <v>0.10416666666666667</v>
      </c>
      <c r="N343" s="2509" t="s">
        <v>33</v>
      </c>
      <c r="O343" s="1807">
        <v>6.9444444444444441E-3</v>
      </c>
      <c r="P343" s="2714" t="s">
        <v>34</v>
      </c>
      <c r="Q343" s="2714" t="s">
        <v>34</v>
      </c>
      <c r="R343" s="1801" t="s">
        <v>35</v>
      </c>
      <c r="S343" s="1801" t="s">
        <v>35</v>
      </c>
      <c r="T343" s="1801" t="s">
        <v>36</v>
      </c>
      <c r="U343" s="1801" t="s">
        <v>72</v>
      </c>
      <c r="V343" s="2863">
        <f t="shared" si="6"/>
        <v>6.9444444444444441E-3</v>
      </c>
      <c r="W343" s="3049"/>
    </row>
    <row r="344" spans="1:23" s="1810" customFormat="1">
      <c r="A344" s="2792">
        <v>341</v>
      </c>
      <c r="B344" s="1801"/>
      <c r="C344" s="2106">
        <v>179792</v>
      </c>
      <c r="D344" s="1801" t="s">
        <v>16065</v>
      </c>
      <c r="E344" s="2106" t="s">
        <v>16099</v>
      </c>
      <c r="F344" s="2106" t="s">
        <v>108</v>
      </c>
      <c r="G344" s="2106" t="s">
        <v>9210</v>
      </c>
      <c r="H344" s="2106" t="s">
        <v>389</v>
      </c>
      <c r="I344" s="2353" t="s">
        <v>394</v>
      </c>
      <c r="J344" s="1801" t="s">
        <v>31</v>
      </c>
      <c r="K344" s="2845" t="s">
        <v>168</v>
      </c>
      <c r="L344" s="2849">
        <v>0.43680555555555556</v>
      </c>
      <c r="M344" s="2849">
        <v>0.52083333333333337</v>
      </c>
      <c r="N344" s="2509" t="s">
        <v>33</v>
      </c>
      <c r="O344" s="2849">
        <v>0.42708333333333331</v>
      </c>
      <c r="P344" s="2714" t="s">
        <v>34</v>
      </c>
      <c r="Q344" s="2714" t="s">
        <v>34</v>
      </c>
      <c r="R344" s="1801" t="s">
        <v>35</v>
      </c>
      <c r="S344" s="1801" t="s">
        <v>35</v>
      </c>
      <c r="T344" s="1801" t="s">
        <v>36</v>
      </c>
      <c r="U344" s="1801" t="s">
        <v>72</v>
      </c>
      <c r="V344" s="2863">
        <f t="shared" si="6"/>
        <v>9.7222222222222432E-3</v>
      </c>
      <c r="W344" s="3003">
        <v>8927846426</v>
      </c>
    </row>
    <row r="345" spans="1:23" s="1810" customFormat="1">
      <c r="A345" s="2792">
        <v>342</v>
      </c>
      <c r="B345" s="1801"/>
      <c r="C345" s="2106">
        <v>206812</v>
      </c>
      <c r="D345" s="1801" t="s">
        <v>16065</v>
      </c>
      <c r="E345" s="2106" t="s">
        <v>16100</v>
      </c>
      <c r="F345" s="2106" t="s">
        <v>528</v>
      </c>
      <c r="G345" s="2106" t="s">
        <v>9210</v>
      </c>
      <c r="H345" s="2106" t="s">
        <v>389</v>
      </c>
      <c r="I345" s="2353" t="s">
        <v>16101</v>
      </c>
      <c r="J345" s="1801" t="s">
        <v>31</v>
      </c>
      <c r="K345" s="2843" t="s">
        <v>274</v>
      </c>
      <c r="L345" s="2848">
        <v>0.5625</v>
      </c>
      <c r="M345" s="2848">
        <v>0.59375</v>
      </c>
      <c r="N345" s="2509" t="s">
        <v>33</v>
      </c>
      <c r="O345" s="2848">
        <v>0.55208333333333337</v>
      </c>
      <c r="P345" s="2714" t="s">
        <v>34</v>
      </c>
      <c r="Q345" s="2714" t="s">
        <v>34</v>
      </c>
      <c r="R345" s="1801" t="s">
        <v>35</v>
      </c>
      <c r="S345" s="1801" t="s">
        <v>35</v>
      </c>
      <c r="T345" s="1801" t="s">
        <v>36</v>
      </c>
      <c r="U345" s="1801" t="s">
        <v>72</v>
      </c>
      <c r="V345" s="2863">
        <f t="shared" si="6"/>
        <v>1.041666666666663E-2</v>
      </c>
      <c r="W345" s="3003">
        <v>9818624466</v>
      </c>
    </row>
    <row r="346" spans="1:23" s="1810" customFormat="1">
      <c r="A346" s="2792">
        <v>343</v>
      </c>
      <c r="B346" s="1801"/>
      <c r="C346" s="2106">
        <v>242676</v>
      </c>
      <c r="D346" s="1801" t="s">
        <v>16065</v>
      </c>
      <c r="E346" s="2106" t="s">
        <v>16102</v>
      </c>
      <c r="F346" s="2106" t="s">
        <v>969</v>
      </c>
      <c r="G346" s="2106" t="s">
        <v>9210</v>
      </c>
      <c r="H346" s="2106" t="s">
        <v>389</v>
      </c>
      <c r="I346" s="2353" t="s">
        <v>394</v>
      </c>
      <c r="J346" s="1801" t="s">
        <v>31</v>
      </c>
      <c r="K346" s="2843" t="s">
        <v>4447</v>
      </c>
      <c r="L346" s="2848">
        <v>0.65625</v>
      </c>
      <c r="M346" s="2848">
        <v>0.70833333333333337</v>
      </c>
      <c r="N346" s="2509" t="s">
        <v>33</v>
      </c>
      <c r="O346" s="2848">
        <v>0.63541666666666663</v>
      </c>
      <c r="P346" s="2714" t="s">
        <v>34</v>
      </c>
      <c r="Q346" s="2714" t="s">
        <v>34</v>
      </c>
      <c r="R346" s="1801" t="s">
        <v>35</v>
      </c>
      <c r="S346" s="1801" t="s">
        <v>35</v>
      </c>
      <c r="T346" s="1801" t="s">
        <v>36</v>
      </c>
      <c r="U346" s="1801" t="s">
        <v>72</v>
      </c>
      <c r="V346" s="2863">
        <f t="shared" si="6"/>
        <v>2.083333333333337E-2</v>
      </c>
      <c r="W346" s="3003">
        <v>9415222971</v>
      </c>
    </row>
    <row r="347" spans="1:23" s="1810" customFormat="1">
      <c r="A347" s="2792">
        <v>344</v>
      </c>
      <c r="B347" s="1801"/>
      <c r="C347" s="2106">
        <v>204984</v>
      </c>
      <c r="D347" s="1801" t="s">
        <v>16065</v>
      </c>
      <c r="E347" s="2106" t="s">
        <v>12355</v>
      </c>
      <c r="F347" s="2106" t="s">
        <v>3319</v>
      </c>
      <c r="G347" s="2106" t="s">
        <v>9955</v>
      </c>
      <c r="H347" s="2106" t="s">
        <v>29</v>
      </c>
      <c r="I347" s="2353" t="s">
        <v>128</v>
      </c>
      <c r="J347" s="1801" t="s">
        <v>188</v>
      </c>
      <c r="K347" s="1802" t="s">
        <v>885</v>
      </c>
      <c r="L347" s="1807">
        <v>0.83333333333333337</v>
      </c>
      <c r="M347" s="1807">
        <v>0.88194444444444442</v>
      </c>
      <c r="N347" s="2509" t="s">
        <v>33</v>
      </c>
      <c r="O347" s="1807">
        <v>0.82638888888888884</v>
      </c>
      <c r="P347" s="2714" t="s">
        <v>34</v>
      </c>
      <c r="Q347" s="2714" t="s">
        <v>34</v>
      </c>
      <c r="R347" s="1801" t="s">
        <v>35</v>
      </c>
      <c r="S347" s="1801" t="s">
        <v>35</v>
      </c>
      <c r="T347" s="1801" t="s">
        <v>36</v>
      </c>
      <c r="U347" s="1801" t="s">
        <v>72</v>
      </c>
      <c r="V347" s="2863">
        <f t="shared" si="6"/>
        <v>6.9444444444445308E-3</v>
      </c>
      <c r="W347" s="3049"/>
    </row>
    <row r="348" spans="1:23" s="1810" customFormat="1" ht="14.25">
      <c r="A348" s="2792">
        <v>345</v>
      </c>
      <c r="B348" s="1801"/>
      <c r="C348" s="2106">
        <v>243172</v>
      </c>
      <c r="D348" s="1802" t="s">
        <v>16103</v>
      </c>
      <c r="E348" s="2106" t="s">
        <v>16104</v>
      </c>
      <c r="F348" s="2106" t="s">
        <v>3783</v>
      </c>
      <c r="G348" s="2106" t="s">
        <v>401</v>
      </c>
      <c r="H348" s="2106" t="s">
        <v>237</v>
      </c>
      <c r="I348" s="2106" t="s">
        <v>2742</v>
      </c>
      <c r="J348" s="1801" t="s">
        <v>188</v>
      </c>
      <c r="K348" s="1802" t="s">
        <v>32</v>
      </c>
      <c r="L348" s="1807">
        <v>0.40972222222222221</v>
      </c>
      <c r="M348" s="1807">
        <v>0.55555555555555558</v>
      </c>
      <c r="N348" s="2509" t="s">
        <v>33</v>
      </c>
      <c r="O348" s="1807">
        <v>0.40277777777777779</v>
      </c>
      <c r="P348" s="2714" t="s">
        <v>34</v>
      </c>
      <c r="Q348" s="2714" t="s">
        <v>34</v>
      </c>
      <c r="R348" s="1801" t="s">
        <v>35</v>
      </c>
      <c r="S348" s="1801" t="s">
        <v>35</v>
      </c>
      <c r="T348" s="1801" t="s">
        <v>36</v>
      </c>
      <c r="U348" s="1801" t="s">
        <v>72</v>
      </c>
      <c r="V348" s="2863">
        <f t="shared" si="6"/>
        <v>6.9444444444444198E-3</v>
      </c>
      <c r="W348" s="3049"/>
    </row>
    <row r="349" spans="1:23" s="602" customFormat="1">
      <c r="A349" s="2792">
        <v>346</v>
      </c>
      <c r="B349" s="463"/>
      <c r="C349" s="1297">
        <v>243134</v>
      </c>
      <c r="D349" s="463" t="s">
        <v>16103</v>
      </c>
      <c r="E349" s="1297" t="s">
        <v>16105</v>
      </c>
      <c r="F349" s="1297" t="s">
        <v>63</v>
      </c>
      <c r="G349" s="1297" t="s">
        <v>16106</v>
      </c>
      <c r="H349" s="1297" t="s">
        <v>463</v>
      </c>
      <c r="I349" s="2656" t="s">
        <v>16107</v>
      </c>
      <c r="J349" s="463" t="s">
        <v>188</v>
      </c>
      <c r="K349" s="2923" t="s">
        <v>1042</v>
      </c>
      <c r="L349" s="2917">
        <v>0.59513888888888888</v>
      </c>
      <c r="M349" s="2917">
        <v>0.72916666666666663</v>
      </c>
      <c r="N349" s="2916" t="s">
        <v>1451</v>
      </c>
      <c r="O349" s="2917">
        <v>0.58333333333333337</v>
      </c>
      <c r="P349" s="2973"/>
      <c r="Q349" s="2973"/>
      <c r="R349" s="463" t="s">
        <v>112</v>
      </c>
      <c r="S349" s="463" t="s">
        <v>35</v>
      </c>
      <c r="T349" s="463" t="s">
        <v>112</v>
      </c>
      <c r="U349" s="2972" t="s">
        <v>1451</v>
      </c>
      <c r="V349" s="2864">
        <f t="shared" si="6"/>
        <v>1.1805555555555514E-2</v>
      </c>
      <c r="W349" s="3004">
        <v>9627514008</v>
      </c>
    </row>
    <row r="350" spans="1:23" s="2223" customFormat="1">
      <c r="A350" s="2792">
        <v>347</v>
      </c>
      <c r="B350" s="1801"/>
      <c r="C350" s="2106">
        <v>189371</v>
      </c>
      <c r="D350" s="1801" t="s">
        <v>16103</v>
      </c>
      <c r="E350" s="2106" t="s">
        <v>16108</v>
      </c>
      <c r="F350" s="2106" t="s">
        <v>178</v>
      </c>
      <c r="G350" s="2106" t="s">
        <v>10420</v>
      </c>
      <c r="H350" s="2106" t="s">
        <v>29</v>
      </c>
      <c r="I350" s="2353" t="s">
        <v>128</v>
      </c>
      <c r="J350" s="1801" t="s">
        <v>188</v>
      </c>
      <c r="K350" s="2844" t="s">
        <v>56</v>
      </c>
      <c r="L350" s="2865">
        <v>0.2013888888888889</v>
      </c>
      <c r="M350" s="2865">
        <v>0.73333333333333328</v>
      </c>
      <c r="N350" s="2509" t="s">
        <v>33</v>
      </c>
      <c r="O350" s="2865">
        <v>0.19791666666666666</v>
      </c>
      <c r="P350" s="2714" t="s">
        <v>34</v>
      </c>
      <c r="Q350" s="2714" t="s">
        <v>34</v>
      </c>
      <c r="R350" s="1801" t="s">
        <v>35</v>
      </c>
      <c r="S350" s="1801" t="s">
        <v>35</v>
      </c>
      <c r="T350" s="1801" t="s">
        <v>36</v>
      </c>
      <c r="U350" s="1801" t="s">
        <v>72</v>
      </c>
      <c r="V350" s="2863">
        <f t="shared" si="6"/>
        <v>3.4722222222222376E-3</v>
      </c>
      <c r="W350" s="3003">
        <v>9818266364</v>
      </c>
    </row>
    <row r="351" spans="1:23" s="1810" customFormat="1">
      <c r="A351" s="2792">
        <v>348</v>
      </c>
      <c r="B351" s="1801"/>
      <c r="C351" s="2106">
        <v>219685</v>
      </c>
      <c r="D351" s="1801" t="s">
        <v>16103</v>
      </c>
      <c r="E351" s="2106" t="s">
        <v>16109</v>
      </c>
      <c r="F351" s="2106" t="s">
        <v>759</v>
      </c>
      <c r="G351" s="2106" t="s">
        <v>10420</v>
      </c>
      <c r="H351" s="2106" t="s">
        <v>29</v>
      </c>
      <c r="I351" s="2353" t="s">
        <v>128</v>
      </c>
      <c r="J351" s="1801" t="s">
        <v>188</v>
      </c>
      <c r="K351" s="1802" t="s">
        <v>3524</v>
      </c>
      <c r="L351" s="1807">
        <v>7.9861111111111105E-2</v>
      </c>
      <c r="M351" s="1807">
        <v>0.16666666666666666</v>
      </c>
      <c r="N351" s="2509" t="s">
        <v>33</v>
      </c>
      <c r="O351" s="1807">
        <v>6.9444444444444448E-2</v>
      </c>
      <c r="P351" s="2714" t="s">
        <v>34</v>
      </c>
      <c r="Q351" s="2714" t="s">
        <v>34</v>
      </c>
      <c r="R351" s="1801"/>
      <c r="S351" s="1801"/>
      <c r="T351" s="1801"/>
      <c r="U351" s="1801"/>
      <c r="V351" s="2863">
        <f t="shared" si="6"/>
        <v>1.0416666666666657E-2</v>
      </c>
      <c r="W351" s="3049"/>
    </row>
    <row r="352" spans="1:23" s="1810" customFormat="1" ht="14.25">
      <c r="A352" s="2792">
        <v>349</v>
      </c>
      <c r="B352" s="1890"/>
      <c r="C352" s="2355">
        <v>210715</v>
      </c>
      <c r="D352" s="1890" t="s">
        <v>16103</v>
      </c>
      <c r="E352" s="2355" t="s">
        <v>12355</v>
      </c>
      <c r="F352" s="2355" t="s">
        <v>210</v>
      </c>
      <c r="G352" s="2355" t="s">
        <v>9955</v>
      </c>
      <c r="H352" s="2355" t="s">
        <v>29</v>
      </c>
      <c r="I352" s="2355" t="s">
        <v>128</v>
      </c>
      <c r="J352" s="1890" t="s">
        <v>188</v>
      </c>
      <c r="K352" s="2399" t="s">
        <v>1018</v>
      </c>
      <c r="L352" s="1892">
        <v>0.90625</v>
      </c>
      <c r="M352" s="1892">
        <v>0.97222222222222221</v>
      </c>
      <c r="N352" s="2509" t="s">
        <v>33</v>
      </c>
      <c r="O352" s="1892">
        <v>0.89583333333333337</v>
      </c>
      <c r="P352" s="2714" t="s">
        <v>34</v>
      </c>
      <c r="Q352" s="2714" t="s">
        <v>34</v>
      </c>
      <c r="R352" s="1890"/>
      <c r="S352" s="1890"/>
      <c r="T352" s="1890"/>
      <c r="U352" s="1890"/>
      <c r="V352" s="2899">
        <f t="shared" si="6"/>
        <v>1.041666666666663E-2</v>
      </c>
      <c r="W352" s="3054"/>
    </row>
    <row r="353" spans="1:23" s="1810" customFormat="1">
      <c r="A353" s="2792">
        <v>350</v>
      </c>
      <c r="B353" s="1801"/>
      <c r="C353" s="2345">
        <v>236898</v>
      </c>
      <c r="D353" s="1802" t="s">
        <v>16110</v>
      </c>
      <c r="E353" s="2345" t="s">
        <v>16111</v>
      </c>
      <c r="F353" s="2345" t="s">
        <v>5339</v>
      </c>
      <c r="G353" s="2346" t="s">
        <v>98</v>
      </c>
      <c r="H353" s="2345" t="s">
        <v>3346</v>
      </c>
      <c r="I353" s="2346" t="s">
        <v>100</v>
      </c>
      <c r="J353" s="1801" t="s">
        <v>94</v>
      </c>
      <c r="K353" s="3005" t="s">
        <v>3514</v>
      </c>
      <c r="L353" s="2865">
        <v>0.3972222222222222</v>
      </c>
      <c r="M353" s="2509" t="s">
        <v>16112</v>
      </c>
      <c r="N353" s="2509" t="s">
        <v>33</v>
      </c>
      <c r="O353" s="2914">
        <v>0.38541666666666669</v>
      </c>
      <c r="P353" s="2714" t="s">
        <v>34</v>
      </c>
      <c r="Q353" s="2714" t="s">
        <v>34</v>
      </c>
      <c r="R353" s="1801" t="s">
        <v>35</v>
      </c>
      <c r="S353" s="1801" t="s">
        <v>35</v>
      </c>
      <c r="T353" s="1801" t="s">
        <v>36</v>
      </c>
      <c r="U353" s="2509" t="s">
        <v>15897</v>
      </c>
      <c r="V353" s="2863">
        <f t="shared" si="6"/>
        <v>1.1805555555555514E-2</v>
      </c>
      <c r="W353" s="3049"/>
    </row>
    <row r="354" spans="1:23" s="1810" customFormat="1">
      <c r="A354" s="2792">
        <v>351</v>
      </c>
      <c r="B354" s="1801"/>
      <c r="C354" s="2345">
        <v>240473</v>
      </c>
      <c r="D354" s="1801" t="s">
        <v>16110</v>
      </c>
      <c r="E354" s="2345" t="s">
        <v>16113</v>
      </c>
      <c r="F354" s="2345" t="s">
        <v>627</v>
      </c>
      <c r="G354" s="2345" t="s">
        <v>13630</v>
      </c>
      <c r="H354" s="2345" t="s">
        <v>92</v>
      </c>
      <c r="I354" s="2346" t="s">
        <v>16114</v>
      </c>
      <c r="J354" s="1801" t="s">
        <v>31</v>
      </c>
      <c r="K354" s="3005" t="s">
        <v>621</v>
      </c>
      <c r="L354" s="2865">
        <v>0.58333333333333337</v>
      </c>
      <c r="M354" s="2509" t="s">
        <v>1976</v>
      </c>
      <c r="N354" s="2509" t="s">
        <v>33</v>
      </c>
      <c r="O354" s="2914">
        <v>0.58333333333333337</v>
      </c>
      <c r="P354" s="2714" t="s">
        <v>34</v>
      </c>
      <c r="Q354" s="2714" t="s">
        <v>34</v>
      </c>
      <c r="R354" s="1801" t="s">
        <v>112</v>
      </c>
      <c r="S354" s="1801" t="s">
        <v>35</v>
      </c>
      <c r="T354" s="1801" t="s">
        <v>112</v>
      </c>
      <c r="U354" s="2509" t="s">
        <v>33</v>
      </c>
      <c r="V354" s="2864">
        <f t="shared" si="6"/>
        <v>0</v>
      </c>
      <c r="W354" s="3003">
        <v>9811919712</v>
      </c>
    </row>
    <row r="355" spans="1:23" s="1810" customFormat="1">
      <c r="A355" s="2792">
        <v>352</v>
      </c>
      <c r="B355" s="1801"/>
      <c r="C355" s="2345">
        <v>242511</v>
      </c>
      <c r="D355" s="1801" t="s">
        <v>16110</v>
      </c>
      <c r="E355" s="2345" t="s">
        <v>16115</v>
      </c>
      <c r="F355" s="2345" t="s">
        <v>1751</v>
      </c>
      <c r="G355" s="2345" t="s">
        <v>13630</v>
      </c>
      <c r="H355" s="2345" t="s">
        <v>92</v>
      </c>
      <c r="I355" s="2346" t="s">
        <v>16116</v>
      </c>
      <c r="J355" s="1801" t="s">
        <v>31</v>
      </c>
      <c r="K355" s="3005" t="s">
        <v>32</v>
      </c>
      <c r="L355" s="2865">
        <v>0.67500000000000004</v>
      </c>
      <c r="M355" s="2509" t="s">
        <v>16117</v>
      </c>
      <c r="N355" s="2509" t="s">
        <v>33</v>
      </c>
      <c r="O355" s="2914">
        <v>0.66666666666666663</v>
      </c>
      <c r="P355" s="2714" t="s">
        <v>34</v>
      </c>
      <c r="Q355" s="2714" t="s">
        <v>34</v>
      </c>
      <c r="R355" s="1801" t="s">
        <v>112</v>
      </c>
      <c r="S355" s="1801" t="s">
        <v>35</v>
      </c>
      <c r="T355" s="1801" t="s">
        <v>112</v>
      </c>
      <c r="U355" s="2509" t="s">
        <v>33</v>
      </c>
      <c r="V355" s="2863">
        <f t="shared" si="6"/>
        <v>8.3333333333334147E-3</v>
      </c>
      <c r="W355" s="3003">
        <v>9958589421</v>
      </c>
    </row>
    <row r="356" spans="1:23" s="1810" customFormat="1">
      <c r="A356" s="2792">
        <v>353</v>
      </c>
      <c r="B356" s="1801"/>
      <c r="C356" s="2345">
        <v>241928</v>
      </c>
      <c r="D356" s="1801" t="s">
        <v>16110</v>
      </c>
      <c r="E356" s="2345" t="s">
        <v>16118</v>
      </c>
      <c r="F356" s="2345" t="s">
        <v>81</v>
      </c>
      <c r="G356" s="2345" t="s">
        <v>320</v>
      </c>
      <c r="H356" s="2345" t="s">
        <v>408</v>
      </c>
      <c r="I356" s="2346" t="s">
        <v>16119</v>
      </c>
      <c r="J356" s="1801" t="s">
        <v>94</v>
      </c>
      <c r="K356" s="2372" t="s">
        <v>885</v>
      </c>
      <c r="L356" s="1807">
        <v>0.54166666666666663</v>
      </c>
      <c r="M356" s="1807">
        <v>0.83680555555555558</v>
      </c>
      <c r="N356" s="2509" t="s">
        <v>33</v>
      </c>
      <c r="O356" s="2103">
        <v>0.53125</v>
      </c>
      <c r="P356" s="2714" t="s">
        <v>34</v>
      </c>
      <c r="Q356" s="2714" t="s">
        <v>34</v>
      </c>
      <c r="R356" s="1801" t="s">
        <v>112</v>
      </c>
      <c r="S356" s="1801" t="s">
        <v>35</v>
      </c>
      <c r="T356" s="1801" t="s">
        <v>112</v>
      </c>
      <c r="U356" s="2509" t="s">
        <v>33</v>
      </c>
      <c r="V356" s="2863">
        <f t="shared" si="6"/>
        <v>1.041666666666663E-2</v>
      </c>
      <c r="W356" s="3049"/>
    </row>
    <row r="357" spans="1:23" s="1810" customFormat="1">
      <c r="A357" s="2792">
        <v>354</v>
      </c>
      <c r="B357" s="1801"/>
      <c r="C357" s="2345">
        <v>240560</v>
      </c>
      <c r="D357" s="1801" t="s">
        <v>16110</v>
      </c>
      <c r="E357" s="2345" t="s">
        <v>16120</v>
      </c>
      <c r="F357" s="2345" t="s">
        <v>587</v>
      </c>
      <c r="G357" s="2345" t="s">
        <v>401</v>
      </c>
      <c r="H357" s="2345" t="s">
        <v>237</v>
      </c>
      <c r="I357" s="2346" t="s">
        <v>10269</v>
      </c>
      <c r="J357" s="1801" t="s">
        <v>31</v>
      </c>
      <c r="K357" s="2372" t="s">
        <v>303</v>
      </c>
      <c r="L357" s="1807">
        <v>0.34027777777777779</v>
      </c>
      <c r="M357" s="1807">
        <v>0.67222222222222228</v>
      </c>
      <c r="N357" s="2509" t="s">
        <v>33</v>
      </c>
      <c r="O357" s="2103">
        <v>0.33333333333333331</v>
      </c>
      <c r="P357" s="2714" t="s">
        <v>34</v>
      </c>
      <c r="Q357" s="2714" t="s">
        <v>34</v>
      </c>
      <c r="R357" s="1801" t="s">
        <v>112</v>
      </c>
      <c r="S357" s="1801" t="s">
        <v>35</v>
      </c>
      <c r="T357" s="1801" t="s">
        <v>112</v>
      </c>
      <c r="U357" s="2509" t="s">
        <v>33</v>
      </c>
      <c r="V357" s="2863">
        <f t="shared" si="6"/>
        <v>6.9444444444444753E-3</v>
      </c>
      <c r="W357" s="3049"/>
    </row>
    <row r="358" spans="1:23" s="1810" customFormat="1">
      <c r="A358" s="2792">
        <v>355</v>
      </c>
      <c r="B358" s="1801"/>
      <c r="C358" s="2345">
        <v>240242</v>
      </c>
      <c r="D358" s="1801" t="s">
        <v>16110</v>
      </c>
      <c r="E358" s="2345" t="s">
        <v>16121</v>
      </c>
      <c r="F358" s="2345" t="s">
        <v>1112</v>
      </c>
      <c r="G358" s="2345" t="s">
        <v>214</v>
      </c>
      <c r="H358" s="2345" t="s">
        <v>215</v>
      </c>
      <c r="I358" s="2346" t="s">
        <v>16122</v>
      </c>
      <c r="J358" s="1801" t="s">
        <v>31</v>
      </c>
      <c r="K358" s="3005" t="s">
        <v>15087</v>
      </c>
      <c r="L358" s="2865">
        <v>0.375</v>
      </c>
      <c r="M358" s="2865">
        <v>0.43541666666666667</v>
      </c>
      <c r="N358" s="2658" t="s">
        <v>219</v>
      </c>
      <c r="O358" s="2914">
        <v>0.36458333333333331</v>
      </c>
      <c r="P358" s="2714" t="s">
        <v>34</v>
      </c>
      <c r="Q358" s="2714" t="s">
        <v>34</v>
      </c>
      <c r="R358" s="1801" t="s">
        <v>112</v>
      </c>
      <c r="S358" s="1801" t="s">
        <v>35</v>
      </c>
      <c r="T358" s="1801" t="s">
        <v>112</v>
      </c>
      <c r="U358" s="2509" t="s">
        <v>15897</v>
      </c>
      <c r="V358" s="2863">
        <f t="shared" si="6"/>
        <v>1.0416666666666685E-2</v>
      </c>
      <c r="W358" s="3003">
        <v>9402030270</v>
      </c>
    </row>
    <row r="359" spans="1:23" s="1810" customFormat="1" ht="30.75">
      <c r="A359" s="2792">
        <v>356</v>
      </c>
      <c r="B359" s="1801"/>
      <c r="C359" s="2345">
        <v>231005</v>
      </c>
      <c r="D359" s="1801" t="s">
        <v>16110</v>
      </c>
      <c r="E359" s="2345" t="s">
        <v>14931</v>
      </c>
      <c r="F359" s="2345" t="s">
        <v>563</v>
      </c>
      <c r="G359" s="2345" t="s">
        <v>214</v>
      </c>
      <c r="H359" s="2345" t="s">
        <v>215</v>
      </c>
      <c r="I359" s="2346" t="s">
        <v>16123</v>
      </c>
      <c r="J359" s="1801" t="s">
        <v>31</v>
      </c>
      <c r="K359" s="3005" t="s">
        <v>1042</v>
      </c>
      <c r="L359" s="2865">
        <v>0.50694444444444442</v>
      </c>
      <c r="M359" s="2865">
        <v>0.53472222222222221</v>
      </c>
      <c r="N359" s="2658" t="s">
        <v>219</v>
      </c>
      <c r="O359" s="2914">
        <v>0.50694444444444442</v>
      </c>
      <c r="P359" s="2714" t="s">
        <v>34</v>
      </c>
      <c r="Q359" s="2714" t="s">
        <v>34</v>
      </c>
      <c r="R359" s="1801" t="s">
        <v>112</v>
      </c>
      <c r="S359" s="1801" t="s">
        <v>35</v>
      </c>
      <c r="T359" s="1801" t="s">
        <v>112</v>
      </c>
      <c r="U359" s="2509" t="s">
        <v>15897</v>
      </c>
      <c r="V359" s="2864">
        <f t="shared" si="6"/>
        <v>0</v>
      </c>
      <c r="W359" s="3003">
        <v>7876414160</v>
      </c>
    </row>
    <row r="360" spans="1:23" s="1810" customFormat="1">
      <c r="A360" s="2792">
        <v>357</v>
      </c>
      <c r="B360" s="1801"/>
      <c r="C360" s="2345">
        <v>239077</v>
      </c>
      <c r="D360" s="1801" t="s">
        <v>16110</v>
      </c>
      <c r="E360" s="2345" t="s">
        <v>16124</v>
      </c>
      <c r="F360" s="2345" t="s">
        <v>301</v>
      </c>
      <c r="G360" s="2345" t="s">
        <v>495</v>
      </c>
      <c r="H360" s="2345" t="s">
        <v>16125</v>
      </c>
      <c r="I360" s="2346" t="s">
        <v>16126</v>
      </c>
      <c r="J360" s="1801" t="s">
        <v>31</v>
      </c>
      <c r="K360" s="3005" t="s">
        <v>1018</v>
      </c>
      <c r="L360" s="2865">
        <v>0.59722222222222221</v>
      </c>
      <c r="M360" s="2865">
        <v>0.65625</v>
      </c>
      <c r="N360" s="2809" t="s">
        <v>16127</v>
      </c>
      <c r="O360" s="2914">
        <v>0.58680555555555558</v>
      </c>
      <c r="P360" s="2714" t="s">
        <v>34</v>
      </c>
      <c r="Q360" s="2714" t="s">
        <v>34</v>
      </c>
      <c r="R360" s="1801" t="s">
        <v>112</v>
      </c>
      <c r="S360" s="1801" t="s">
        <v>35</v>
      </c>
      <c r="T360" s="1801" t="s">
        <v>112</v>
      </c>
      <c r="U360" s="2509" t="s">
        <v>16128</v>
      </c>
      <c r="V360" s="2863">
        <f t="shared" si="6"/>
        <v>1.041666666666663E-2</v>
      </c>
      <c r="W360" s="3003">
        <v>9910611378</v>
      </c>
    </row>
    <row r="361" spans="1:23" s="1810" customFormat="1">
      <c r="A361" s="2792">
        <v>358</v>
      </c>
      <c r="B361" s="1801"/>
      <c r="C361" s="2345">
        <v>188828</v>
      </c>
      <c r="D361" s="1801" t="s">
        <v>16110</v>
      </c>
      <c r="E361" s="2345" t="s">
        <v>16129</v>
      </c>
      <c r="F361" s="2345" t="s">
        <v>314</v>
      </c>
      <c r="G361" s="2345" t="s">
        <v>617</v>
      </c>
      <c r="H361" s="2345" t="s">
        <v>463</v>
      </c>
      <c r="I361" s="2346" t="s">
        <v>13022</v>
      </c>
      <c r="J361" s="1801" t="s">
        <v>31</v>
      </c>
      <c r="K361" s="3005" t="s">
        <v>813</v>
      </c>
      <c r="L361" s="2865">
        <v>0.38541666666666669</v>
      </c>
      <c r="M361" s="2865">
        <v>0.44166666666666665</v>
      </c>
      <c r="N361" s="2509" t="s">
        <v>33</v>
      </c>
      <c r="O361" s="2914">
        <v>0.375</v>
      </c>
      <c r="P361" s="2714" t="s">
        <v>34</v>
      </c>
      <c r="Q361" s="2714" t="s">
        <v>34</v>
      </c>
      <c r="R361" s="1801" t="s">
        <v>35</v>
      </c>
      <c r="S361" s="1801" t="s">
        <v>35</v>
      </c>
      <c r="T361" s="1801" t="s">
        <v>36</v>
      </c>
      <c r="U361" s="1801" t="s">
        <v>72</v>
      </c>
      <c r="V361" s="2863">
        <f t="shared" si="6"/>
        <v>1.0416666666666685E-2</v>
      </c>
      <c r="W361" s="3003">
        <v>9910226485</v>
      </c>
    </row>
    <row r="362" spans="1:23" s="1810" customFormat="1">
      <c r="A362" s="2792">
        <v>359</v>
      </c>
      <c r="B362" s="1801"/>
      <c r="C362" s="2345">
        <v>222117</v>
      </c>
      <c r="D362" s="1801" t="s">
        <v>16110</v>
      </c>
      <c r="E362" s="2345" t="s">
        <v>16130</v>
      </c>
      <c r="F362" s="2345" t="s">
        <v>301</v>
      </c>
      <c r="G362" s="2345" t="s">
        <v>617</v>
      </c>
      <c r="H362" s="2345" t="s">
        <v>463</v>
      </c>
      <c r="I362" s="2346" t="s">
        <v>14164</v>
      </c>
      <c r="J362" s="1801" t="s">
        <v>31</v>
      </c>
      <c r="K362" s="2391"/>
      <c r="L362" s="1807">
        <v>0.45277777777777778</v>
      </c>
      <c r="M362" s="1807">
        <v>0.63888888888888884</v>
      </c>
      <c r="N362" s="2509" t="s">
        <v>33</v>
      </c>
      <c r="O362" s="2103">
        <v>0.4375</v>
      </c>
      <c r="P362" s="2542" t="s">
        <v>34</v>
      </c>
      <c r="Q362" s="2542" t="s">
        <v>34</v>
      </c>
      <c r="R362" s="1801" t="s">
        <v>112</v>
      </c>
      <c r="S362" s="1801" t="s">
        <v>35</v>
      </c>
      <c r="T362" s="1801" t="s">
        <v>112</v>
      </c>
      <c r="U362" s="2509" t="s">
        <v>33</v>
      </c>
      <c r="V362" s="2863">
        <f t="shared" si="6"/>
        <v>1.5277777777777779E-2</v>
      </c>
      <c r="W362" s="3049"/>
    </row>
    <row r="363" spans="1:23" s="1810" customFormat="1">
      <c r="A363" s="2792">
        <v>360</v>
      </c>
      <c r="B363" s="1801"/>
      <c r="C363" s="2345">
        <v>242429</v>
      </c>
      <c r="D363" s="1801" t="s">
        <v>16110</v>
      </c>
      <c r="E363" s="2345" t="s">
        <v>16131</v>
      </c>
      <c r="F363" s="2345" t="s">
        <v>1118</v>
      </c>
      <c r="G363" s="2345" t="s">
        <v>617</v>
      </c>
      <c r="H363" s="2345" t="s">
        <v>463</v>
      </c>
      <c r="I363" s="2346" t="s">
        <v>16132</v>
      </c>
      <c r="J363" s="1801" t="s">
        <v>31</v>
      </c>
      <c r="K363" s="3005" t="s">
        <v>16133</v>
      </c>
      <c r="L363" s="2865">
        <v>0.68402777777777779</v>
      </c>
      <c r="M363" s="2865">
        <v>0.75694444444444442</v>
      </c>
      <c r="N363" s="2509" t="s">
        <v>33</v>
      </c>
      <c r="O363" s="2914">
        <v>0.65972222222222221</v>
      </c>
      <c r="P363" s="2714" t="s">
        <v>34</v>
      </c>
      <c r="Q363" s="2714" t="s">
        <v>34</v>
      </c>
      <c r="R363" s="1801" t="s">
        <v>112</v>
      </c>
      <c r="S363" s="1801" t="s">
        <v>35</v>
      </c>
      <c r="T363" s="1801" t="s">
        <v>112</v>
      </c>
      <c r="U363" s="2509" t="s">
        <v>33</v>
      </c>
      <c r="V363" s="2863">
        <f t="shared" si="6"/>
        <v>2.430555555555558E-2</v>
      </c>
      <c r="W363" s="3003">
        <v>9939491894</v>
      </c>
    </row>
    <row r="364" spans="1:23" s="1810" customFormat="1" ht="30.75">
      <c r="A364" s="2792">
        <v>361</v>
      </c>
      <c r="B364" s="1801"/>
      <c r="C364" s="2345">
        <v>206645</v>
      </c>
      <c r="D364" s="1801" t="s">
        <v>16110</v>
      </c>
      <c r="E364" s="2345" t="s">
        <v>16134</v>
      </c>
      <c r="F364" s="2345" t="s">
        <v>262</v>
      </c>
      <c r="G364" s="2345" t="s">
        <v>13630</v>
      </c>
      <c r="H364" s="2345" t="s">
        <v>92</v>
      </c>
      <c r="I364" s="2346" t="s">
        <v>16135</v>
      </c>
      <c r="J364" s="1801" t="s">
        <v>31</v>
      </c>
      <c r="K364" s="3005" t="s">
        <v>180</v>
      </c>
      <c r="L364" s="2865">
        <v>0.40625</v>
      </c>
      <c r="M364" s="2865">
        <v>5.2083333333333336E-2</v>
      </c>
      <c r="N364" s="2509" t="s">
        <v>33</v>
      </c>
      <c r="O364" s="2914">
        <v>0.40277777777777779</v>
      </c>
      <c r="P364" s="2714" t="s">
        <v>34</v>
      </c>
      <c r="Q364" s="2714" t="s">
        <v>34</v>
      </c>
      <c r="R364" s="1801" t="s">
        <v>112</v>
      </c>
      <c r="S364" s="1801" t="s">
        <v>35</v>
      </c>
      <c r="T364" s="1801" t="s">
        <v>112</v>
      </c>
      <c r="U364" s="2509" t="s">
        <v>33</v>
      </c>
      <c r="V364" s="2863">
        <f t="shared" si="6"/>
        <v>3.4722222222222099E-3</v>
      </c>
      <c r="W364" s="3003">
        <v>9971759888</v>
      </c>
    </row>
    <row r="365" spans="1:23" s="1810" customFormat="1">
      <c r="A365" s="2792">
        <v>362</v>
      </c>
      <c r="B365" s="1801"/>
      <c r="C365" s="2345">
        <v>241895</v>
      </c>
      <c r="D365" s="1801" t="s">
        <v>16110</v>
      </c>
      <c r="E365" s="2345" t="s">
        <v>16136</v>
      </c>
      <c r="F365" s="2345" t="s">
        <v>938</v>
      </c>
      <c r="G365" s="2345" t="s">
        <v>9210</v>
      </c>
      <c r="H365" s="2345" t="s">
        <v>389</v>
      </c>
      <c r="I365" s="2346" t="s">
        <v>16137</v>
      </c>
      <c r="J365" s="1801" t="s">
        <v>31</v>
      </c>
      <c r="K365" s="2911" t="s">
        <v>16138</v>
      </c>
      <c r="L365" s="2939">
        <v>0.47708333333333336</v>
      </c>
      <c r="M365" s="2939">
        <v>0.70833333333333337</v>
      </c>
      <c r="N365" s="2509" t="s">
        <v>33</v>
      </c>
      <c r="O365" s="2940">
        <v>0.47222222222222221</v>
      </c>
      <c r="P365" s="2714" t="s">
        <v>34</v>
      </c>
      <c r="Q365" s="2714" t="s">
        <v>34</v>
      </c>
      <c r="R365" s="1801" t="s">
        <v>35</v>
      </c>
      <c r="S365" s="1801" t="s">
        <v>35</v>
      </c>
      <c r="T365" s="1801" t="s">
        <v>36</v>
      </c>
      <c r="U365" s="1801" t="s">
        <v>72</v>
      </c>
      <c r="V365" s="2863">
        <f t="shared" si="6"/>
        <v>4.8611111111111494E-3</v>
      </c>
      <c r="W365" s="3003">
        <v>8729876137</v>
      </c>
    </row>
    <row r="366" spans="1:23" s="439" customFormat="1">
      <c r="A366" s="2792">
        <v>363</v>
      </c>
      <c r="B366" s="463"/>
      <c r="C366" s="2565">
        <v>242894</v>
      </c>
      <c r="D366" s="463" t="s">
        <v>16110</v>
      </c>
      <c r="E366" s="2565" t="s">
        <v>16139</v>
      </c>
      <c r="F366" s="2565" t="s">
        <v>16140</v>
      </c>
      <c r="G366" s="2565" t="s">
        <v>10640</v>
      </c>
      <c r="H366" s="2565" t="s">
        <v>9120</v>
      </c>
      <c r="I366" s="2566" t="s">
        <v>3939</v>
      </c>
      <c r="J366" s="463" t="s">
        <v>31</v>
      </c>
      <c r="K366" s="2966" t="s">
        <v>659</v>
      </c>
      <c r="L366" s="2917">
        <v>0.39930555555555558</v>
      </c>
      <c r="M366" s="2917">
        <v>0.59027777777777779</v>
      </c>
      <c r="N366" s="2967" t="s">
        <v>2113</v>
      </c>
      <c r="O366" s="2968">
        <v>0.3888888888888889</v>
      </c>
      <c r="P366" s="2567"/>
      <c r="Q366" s="2567"/>
      <c r="R366" s="463" t="s">
        <v>35</v>
      </c>
      <c r="S366" s="463" t="s">
        <v>35</v>
      </c>
      <c r="T366" s="463" t="s">
        <v>36</v>
      </c>
      <c r="U366" s="463" t="s">
        <v>72</v>
      </c>
      <c r="V366" s="2864">
        <f t="shared" si="6"/>
        <v>1.0416666666666685E-2</v>
      </c>
      <c r="W366" s="3004">
        <v>9437125245</v>
      </c>
    </row>
    <row r="367" spans="1:23" s="439" customFormat="1">
      <c r="A367" s="2792">
        <v>364</v>
      </c>
      <c r="B367" s="463"/>
      <c r="C367" s="2565">
        <v>242004</v>
      </c>
      <c r="D367" s="463" t="s">
        <v>16110</v>
      </c>
      <c r="E367" s="2565" t="s">
        <v>14002</v>
      </c>
      <c r="F367" s="2565" t="s">
        <v>103</v>
      </c>
      <c r="G367" s="2565" t="s">
        <v>10640</v>
      </c>
      <c r="H367" s="2565" t="s">
        <v>9120</v>
      </c>
      <c r="I367" s="2566" t="s">
        <v>11107</v>
      </c>
      <c r="J367" s="463" t="s">
        <v>31</v>
      </c>
      <c r="K367" s="2969" t="s">
        <v>3516</v>
      </c>
      <c r="L367" s="2970">
        <v>0.64444444444444449</v>
      </c>
      <c r="M367" s="2970">
        <v>0.70138888888888884</v>
      </c>
      <c r="N367" s="2967" t="s">
        <v>10116</v>
      </c>
      <c r="O367" s="2971">
        <v>0.63541666666666663</v>
      </c>
      <c r="P367" s="2567"/>
      <c r="Q367" s="2567"/>
      <c r="R367" s="463" t="s">
        <v>112</v>
      </c>
      <c r="S367" s="463" t="s">
        <v>35</v>
      </c>
      <c r="T367" s="463" t="s">
        <v>112</v>
      </c>
      <c r="U367" s="2967" t="s">
        <v>10116</v>
      </c>
      <c r="V367" s="2864">
        <f t="shared" si="6"/>
        <v>9.0277777777778567E-3</v>
      </c>
      <c r="W367" s="3004">
        <v>9968491211</v>
      </c>
    </row>
    <row r="368" spans="1:23" s="1810" customFormat="1">
      <c r="A368" s="2792">
        <v>365</v>
      </c>
      <c r="B368" s="1801"/>
      <c r="C368" s="2345">
        <v>231882</v>
      </c>
      <c r="D368" s="1801" t="s">
        <v>16110</v>
      </c>
      <c r="E368" s="2345" t="s">
        <v>15085</v>
      </c>
      <c r="F368" s="2345" t="s">
        <v>887</v>
      </c>
      <c r="G368" s="2345" t="s">
        <v>11467</v>
      </c>
      <c r="H368" s="2345" t="s">
        <v>41</v>
      </c>
      <c r="I368" s="2346" t="s">
        <v>16141</v>
      </c>
      <c r="J368" s="1801" t="s">
        <v>31</v>
      </c>
      <c r="K368" s="2372" t="s">
        <v>5900</v>
      </c>
      <c r="L368" s="1807">
        <v>0.35347222222222224</v>
      </c>
      <c r="M368" s="1807">
        <v>0.43958333333333333</v>
      </c>
      <c r="N368" s="2509" t="s">
        <v>33</v>
      </c>
      <c r="O368" s="2103">
        <v>0.34375</v>
      </c>
      <c r="P368" s="2542" t="s">
        <v>34</v>
      </c>
      <c r="Q368" s="2542" t="s">
        <v>34</v>
      </c>
      <c r="R368" s="1801" t="s">
        <v>35</v>
      </c>
      <c r="S368" s="1801" t="s">
        <v>35</v>
      </c>
      <c r="T368" s="1801" t="s">
        <v>36</v>
      </c>
      <c r="U368" s="1801" t="s">
        <v>72</v>
      </c>
      <c r="V368" s="2863">
        <f t="shared" si="6"/>
        <v>9.7222222222222432E-3</v>
      </c>
      <c r="W368" s="3049"/>
    </row>
    <row r="369" spans="1:23" s="1810" customFormat="1">
      <c r="A369" s="2792">
        <v>366</v>
      </c>
      <c r="B369" s="1801"/>
      <c r="C369" s="2345">
        <v>243164</v>
      </c>
      <c r="D369" s="1801" t="s">
        <v>16110</v>
      </c>
      <c r="E369" s="2345" t="s">
        <v>9706</v>
      </c>
      <c r="F369" s="2345" t="s">
        <v>681</v>
      </c>
      <c r="G369" s="2345" t="s">
        <v>11467</v>
      </c>
      <c r="H369" s="2345" t="s">
        <v>41</v>
      </c>
      <c r="I369" s="2346" t="s">
        <v>2066</v>
      </c>
      <c r="J369" s="1890" t="s">
        <v>188</v>
      </c>
      <c r="K369" s="2896" t="s">
        <v>303</v>
      </c>
      <c r="L369" s="2865">
        <v>0.94097222222222221</v>
      </c>
      <c r="M369" s="2865">
        <v>0.52083333333333337</v>
      </c>
      <c r="N369" s="2509" t="s">
        <v>33</v>
      </c>
      <c r="O369" s="2914">
        <v>0.92708333333333337</v>
      </c>
      <c r="P369" s="2714" t="s">
        <v>34</v>
      </c>
      <c r="Q369" s="2714" t="s">
        <v>34</v>
      </c>
      <c r="R369" s="1801" t="s">
        <v>35</v>
      </c>
      <c r="S369" s="1801" t="s">
        <v>35</v>
      </c>
      <c r="T369" s="1801" t="s">
        <v>112</v>
      </c>
      <c r="U369" s="2509" t="s">
        <v>15897</v>
      </c>
      <c r="V369" s="2863">
        <f t="shared" si="6"/>
        <v>1.388888888888884E-2</v>
      </c>
      <c r="W369" s="3003">
        <v>7531054668</v>
      </c>
    </row>
    <row r="370" spans="1:23" s="1810" customFormat="1">
      <c r="A370" s="2792">
        <v>367</v>
      </c>
      <c r="B370" s="1801"/>
      <c r="C370" s="2345">
        <v>237176</v>
      </c>
      <c r="D370" s="1801" t="s">
        <v>16110</v>
      </c>
      <c r="E370" s="2345" t="s">
        <v>16142</v>
      </c>
      <c r="F370" s="2345" t="s">
        <v>16143</v>
      </c>
      <c r="G370" s="2345" t="s">
        <v>1553</v>
      </c>
      <c r="H370" s="2345" t="s">
        <v>947</v>
      </c>
      <c r="I370" s="2346" t="s">
        <v>2121</v>
      </c>
      <c r="J370" s="1801" t="s">
        <v>31</v>
      </c>
      <c r="K370" s="2896" t="s">
        <v>6289</v>
      </c>
      <c r="L370" s="2865">
        <v>0.625</v>
      </c>
      <c r="M370" s="2865">
        <v>0.68055555555555558</v>
      </c>
      <c r="N370" s="2509" t="s">
        <v>33</v>
      </c>
      <c r="O370" s="2914">
        <v>0.61805555555555558</v>
      </c>
      <c r="P370" s="2714" t="s">
        <v>34</v>
      </c>
      <c r="Q370" s="2714" t="s">
        <v>34</v>
      </c>
      <c r="R370" s="1801" t="s">
        <v>35</v>
      </c>
      <c r="S370" s="1801" t="s">
        <v>35</v>
      </c>
      <c r="T370" s="1801" t="s">
        <v>36</v>
      </c>
      <c r="U370" s="1801" t="s">
        <v>72</v>
      </c>
      <c r="V370" s="2863">
        <f t="shared" si="6"/>
        <v>6.9444444444444198E-3</v>
      </c>
      <c r="W370" s="3003">
        <v>9213816295</v>
      </c>
    </row>
    <row r="371" spans="1:23" s="1810" customFormat="1">
      <c r="A371" s="2792">
        <v>368</v>
      </c>
      <c r="B371" s="1801"/>
      <c r="C371" s="2345">
        <v>237526</v>
      </c>
      <c r="D371" s="1801" t="s">
        <v>16110</v>
      </c>
      <c r="E371" s="2345" t="s">
        <v>16144</v>
      </c>
      <c r="F371" s="2345" t="s">
        <v>475</v>
      </c>
      <c r="G371" s="2345" t="s">
        <v>200</v>
      </c>
      <c r="H371" s="2345" t="s">
        <v>520</v>
      </c>
      <c r="I371" s="2346" t="s">
        <v>6361</v>
      </c>
      <c r="J371" s="1801" t="s">
        <v>31</v>
      </c>
      <c r="K371" s="2372" t="s">
        <v>885</v>
      </c>
      <c r="L371" s="1807">
        <v>0.35416666666666669</v>
      </c>
      <c r="M371" s="1807">
        <v>0.46527777777777779</v>
      </c>
      <c r="N371" s="2509" t="s">
        <v>33</v>
      </c>
      <c r="O371" s="2103">
        <v>0.34375</v>
      </c>
      <c r="P371" s="2542"/>
      <c r="Q371" s="2542"/>
      <c r="R371" s="1801" t="s">
        <v>35</v>
      </c>
      <c r="S371" s="1801" t="s">
        <v>35</v>
      </c>
      <c r="T371" s="1801" t="s">
        <v>36</v>
      </c>
      <c r="U371" s="1801" t="s">
        <v>169</v>
      </c>
      <c r="V371" s="2863">
        <f t="shared" si="6"/>
        <v>1.0416666666666685E-2</v>
      </c>
      <c r="W371" s="3049"/>
    </row>
    <row r="372" spans="1:23" s="1810" customFormat="1">
      <c r="A372" s="2792">
        <v>369</v>
      </c>
      <c r="B372" s="1801"/>
      <c r="C372" s="2345">
        <v>242920</v>
      </c>
      <c r="D372" s="1801" t="s">
        <v>16110</v>
      </c>
      <c r="E372" s="2345" t="s">
        <v>16145</v>
      </c>
      <c r="F372" s="2345" t="s">
        <v>16146</v>
      </c>
      <c r="G372" s="2345" t="s">
        <v>200</v>
      </c>
      <c r="H372" s="2345" t="s">
        <v>520</v>
      </c>
      <c r="I372" s="2346" t="s">
        <v>16147</v>
      </c>
      <c r="J372" s="1801" t="s">
        <v>31</v>
      </c>
      <c r="K372" s="2896" t="s">
        <v>3962</v>
      </c>
      <c r="L372" s="2865">
        <v>0.56180555555555556</v>
      </c>
      <c r="M372" s="2865">
        <v>0.59375</v>
      </c>
      <c r="N372" s="2509" t="s">
        <v>33</v>
      </c>
      <c r="O372" s="2865">
        <v>0.55208333333333337</v>
      </c>
      <c r="P372" s="2714" t="s">
        <v>34</v>
      </c>
      <c r="Q372" s="2714" t="s">
        <v>34</v>
      </c>
      <c r="R372" s="1801" t="s">
        <v>35</v>
      </c>
      <c r="S372" s="1801" t="s">
        <v>35</v>
      </c>
      <c r="T372" s="1801" t="s">
        <v>36</v>
      </c>
      <c r="U372" s="1801" t="s">
        <v>169</v>
      </c>
      <c r="V372" s="2863">
        <f t="shared" si="6"/>
        <v>9.7222222222221877E-3</v>
      </c>
      <c r="W372" s="3003">
        <v>9911699906</v>
      </c>
    </row>
    <row r="373" spans="1:23" s="1810" customFormat="1">
      <c r="A373" s="2792">
        <v>370</v>
      </c>
      <c r="B373" s="1801"/>
      <c r="C373" s="2345">
        <v>8043</v>
      </c>
      <c r="D373" s="1801" t="s">
        <v>16110</v>
      </c>
      <c r="E373" s="2345" t="s">
        <v>16148</v>
      </c>
      <c r="F373" s="2345" t="s">
        <v>27</v>
      </c>
      <c r="G373" s="2345" t="s">
        <v>28</v>
      </c>
      <c r="H373" s="2345" t="s">
        <v>29</v>
      </c>
      <c r="I373" s="2345" t="s">
        <v>7049</v>
      </c>
      <c r="J373" s="1801" t="s">
        <v>31</v>
      </c>
      <c r="K373" s="2896" t="s">
        <v>15087</v>
      </c>
      <c r="L373" s="2865">
        <v>0.62847222222222221</v>
      </c>
      <c r="M373" s="2865">
        <v>0.69236111111111109</v>
      </c>
      <c r="N373" s="2509" t="s">
        <v>33</v>
      </c>
      <c r="O373" s="2865">
        <v>0.61805555555555558</v>
      </c>
      <c r="P373" s="2714" t="s">
        <v>34</v>
      </c>
      <c r="Q373" s="2714" t="s">
        <v>34</v>
      </c>
      <c r="R373" s="1801" t="s">
        <v>112</v>
      </c>
      <c r="S373" s="1801" t="s">
        <v>35</v>
      </c>
      <c r="T373" s="1801" t="s">
        <v>112</v>
      </c>
      <c r="U373" s="2509" t="s">
        <v>33</v>
      </c>
      <c r="V373" s="2863">
        <f t="shared" ref="V373:V434" si="7">L373-O373</f>
        <v>1.041666666666663E-2</v>
      </c>
      <c r="W373" s="3003">
        <v>7417137957</v>
      </c>
    </row>
    <row r="374" spans="1:23" s="1810" customFormat="1">
      <c r="A374" s="2792">
        <v>371</v>
      </c>
      <c r="B374" s="1801"/>
      <c r="C374" s="2345">
        <v>74107</v>
      </c>
      <c r="D374" s="1801" t="s">
        <v>16110</v>
      </c>
      <c r="E374" s="2345" t="s">
        <v>16149</v>
      </c>
      <c r="F374" s="2345" t="s">
        <v>563</v>
      </c>
      <c r="G374" s="2345" t="s">
        <v>28</v>
      </c>
      <c r="H374" s="2345" t="s">
        <v>29</v>
      </c>
      <c r="I374" s="2345" t="s">
        <v>110</v>
      </c>
      <c r="J374" s="1801" t="s">
        <v>31</v>
      </c>
      <c r="K374" s="2896" t="s">
        <v>56</v>
      </c>
      <c r="L374" s="2865">
        <v>0.7270833333333333</v>
      </c>
      <c r="M374" s="2865">
        <v>0.75</v>
      </c>
      <c r="N374" s="2509" t="s">
        <v>33</v>
      </c>
      <c r="O374" s="2865">
        <v>0.63541666666666663</v>
      </c>
      <c r="P374" s="2714" t="s">
        <v>34</v>
      </c>
      <c r="Q374" s="2714" t="s">
        <v>34</v>
      </c>
      <c r="R374" s="1801" t="s">
        <v>112</v>
      </c>
      <c r="S374" s="1801" t="s">
        <v>35</v>
      </c>
      <c r="T374" s="1801" t="s">
        <v>112</v>
      </c>
      <c r="U374" s="2509" t="s">
        <v>33</v>
      </c>
      <c r="V374" s="2864">
        <f t="shared" si="7"/>
        <v>9.1666666666666674E-2</v>
      </c>
      <c r="W374" s="3003">
        <v>7068326248</v>
      </c>
    </row>
    <row r="375" spans="1:23" s="1810" customFormat="1" ht="30.75">
      <c r="A375" s="2792">
        <v>372</v>
      </c>
      <c r="B375" s="1801"/>
      <c r="C375" s="2345">
        <v>54014</v>
      </c>
      <c r="D375" s="1801" t="s">
        <v>16110</v>
      </c>
      <c r="E375" s="2345" t="s">
        <v>16150</v>
      </c>
      <c r="F375" s="2345" t="s">
        <v>192</v>
      </c>
      <c r="G375" s="2346" t="s">
        <v>214</v>
      </c>
      <c r="H375" s="2346" t="s">
        <v>215</v>
      </c>
      <c r="I375" s="2346" t="s">
        <v>11064</v>
      </c>
      <c r="J375" s="1801" t="s">
        <v>31</v>
      </c>
      <c r="K375" s="2509" t="s">
        <v>50</v>
      </c>
      <c r="L375" s="2865">
        <v>0.39444444444444443</v>
      </c>
      <c r="M375" s="2865">
        <v>0.61458333333333337</v>
      </c>
      <c r="N375" s="2658" t="s">
        <v>219</v>
      </c>
      <c r="O375" s="2865">
        <v>0.36805555555555558</v>
      </c>
      <c r="P375" s="2714" t="s">
        <v>34</v>
      </c>
      <c r="Q375" s="2714" t="s">
        <v>34</v>
      </c>
      <c r="R375" s="1801" t="s">
        <v>112</v>
      </c>
      <c r="S375" s="1801" t="s">
        <v>35</v>
      </c>
      <c r="T375" s="1801" t="s">
        <v>112</v>
      </c>
      <c r="U375" s="2509" t="s">
        <v>16128</v>
      </c>
      <c r="V375" s="2863">
        <f t="shared" si="7"/>
        <v>2.6388888888888851E-2</v>
      </c>
      <c r="W375" s="3003">
        <v>9461039737</v>
      </c>
    </row>
    <row r="376" spans="1:23" s="1810" customFormat="1">
      <c r="A376" s="2792">
        <v>373</v>
      </c>
      <c r="B376" s="1801"/>
      <c r="C376" s="2345">
        <v>241036</v>
      </c>
      <c r="D376" s="1801" t="s">
        <v>16110</v>
      </c>
      <c r="E376" s="2345" t="s">
        <v>16151</v>
      </c>
      <c r="F376" s="2345" t="s">
        <v>505</v>
      </c>
      <c r="G376" s="2345" t="s">
        <v>109</v>
      </c>
      <c r="H376" s="2345" t="s">
        <v>29</v>
      </c>
      <c r="I376" s="2346" t="s">
        <v>128</v>
      </c>
      <c r="J376" s="1890" t="s">
        <v>188</v>
      </c>
      <c r="K376" s="2509" t="s">
        <v>303</v>
      </c>
      <c r="L376" s="2865">
        <v>0.66666666666666663</v>
      </c>
      <c r="M376" s="2865">
        <v>0.69097222222222221</v>
      </c>
      <c r="N376" s="2509" t="s">
        <v>33</v>
      </c>
      <c r="O376" s="2865">
        <v>0.65972222222222221</v>
      </c>
      <c r="P376" s="2714" t="s">
        <v>34</v>
      </c>
      <c r="Q376" s="2714" t="s">
        <v>34</v>
      </c>
      <c r="R376" s="1801" t="s">
        <v>35</v>
      </c>
      <c r="S376" s="1801" t="s">
        <v>35</v>
      </c>
      <c r="T376" s="1801" t="s">
        <v>36</v>
      </c>
      <c r="U376" s="1801" t="s">
        <v>72</v>
      </c>
      <c r="V376" s="2863">
        <f t="shared" si="7"/>
        <v>6.9444444444444198E-3</v>
      </c>
      <c r="W376" s="3049"/>
    </row>
    <row r="377" spans="1:23" s="1810" customFormat="1">
      <c r="A377" s="2792">
        <v>374</v>
      </c>
      <c r="B377" s="1801"/>
      <c r="C377" s="2345">
        <v>233572</v>
      </c>
      <c r="D377" s="1801" t="s">
        <v>16110</v>
      </c>
      <c r="E377" s="2345" t="s">
        <v>14136</v>
      </c>
      <c r="F377" s="2345" t="s">
        <v>547</v>
      </c>
      <c r="G377" s="2345" t="s">
        <v>9955</v>
      </c>
      <c r="H377" s="2345" t="s">
        <v>29</v>
      </c>
      <c r="I377" s="2346" t="s">
        <v>128</v>
      </c>
      <c r="J377" s="1890" t="s">
        <v>188</v>
      </c>
      <c r="K377" s="2509" t="s">
        <v>56</v>
      </c>
      <c r="L377" s="2865">
        <v>0.75416666666666665</v>
      </c>
      <c r="M377" s="2865">
        <v>0.81736111111111109</v>
      </c>
      <c r="N377" s="2509" t="s">
        <v>33</v>
      </c>
      <c r="O377" s="2865">
        <v>0.74305555555555558</v>
      </c>
      <c r="P377" s="2714" t="s">
        <v>34</v>
      </c>
      <c r="Q377" s="2714" t="s">
        <v>34</v>
      </c>
      <c r="R377" s="1801" t="s">
        <v>112</v>
      </c>
      <c r="S377" s="1801" t="s">
        <v>35</v>
      </c>
      <c r="T377" s="1801" t="s">
        <v>112</v>
      </c>
      <c r="U377" s="2509" t="s">
        <v>33</v>
      </c>
      <c r="V377" s="2863">
        <f t="shared" si="7"/>
        <v>1.1111111111111072E-2</v>
      </c>
      <c r="W377" s="3049"/>
    </row>
    <row r="378" spans="1:23" s="1810" customFormat="1">
      <c r="A378" s="2792">
        <v>375</v>
      </c>
      <c r="B378" s="1801"/>
      <c r="C378" s="2345">
        <v>238616</v>
      </c>
      <c r="D378" s="1801" t="s">
        <v>16110</v>
      </c>
      <c r="E378" s="2345" t="s">
        <v>9061</v>
      </c>
      <c r="F378" s="2345" t="s">
        <v>186</v>
      </c>
      <c r="G378" s="2345" t="s">
        <v>10420</v>
      </c>
      <c r="H378" s="2345" t="s">
        <v>29</v>
      </c>
      <c r="I378" s="2346" t="s">
        <v>128</v>
      </c>
      <c r="J378" s="1890" t="s">
        <v>188</v>
      </c>
      <c r="K378" s="2509" t="s">
        <v>885</v>
      </c>
      <c r="L378" s="2865">
        <v>0.90277777777777779</v>
      </c>
      <c r="M378" s="2865">
        <v>0.92361111111111116</v>
      </c>
      <c r="N378" s="2509" t="s">
        <v>33</v>
      </c>
      <c r="O378" s="2865">
        <v>0.90625</v>
      </c>
      <c r="P378" s="2714" t="s">
        <v>34</v>
      </c>
      <c r="Q378" s="2714" t="s">
        <v>34</v>
      </c>
      <c r="R378" s="1801" t="s">
        <v>112</v>
      </c>
      <c r="S378" s="1801" t="s">
        <v>35</v>
      </c>
      <c r="T378" s="1801" t="s">
        <v>112</v>
      </c>
      <c r="U378" s="2509" t="s">
        <v>33</v>
      </c>
      <c r="V378" s="2864" t="s">
        <v>4205</v>
      </c>
      <c r="W378" s="3049"/>
    </row>
    <row r="379" spans="1:23" s="1810" customFormat="1">
      <c r="A379" s="2792">
        <v>376</v>
      </c>
      <c r="B379" s="1801"/>
      <c r="C379" s="2345">
        <v>145002</v>
      </c>
      <c r="D379" s="1801" t="s">
        <v>16110</v>
      </c>
      <c r="E379" s="2345" t="s">
        <v>16152</v>
      </c>
      <c r="F379" s="2345" t="s">
        <v>829</v>
      </c>
      <c r="G379" s="2345" t="s">
        <v>214</v>
      </c>
      <c r="H379" s="2345" t="s">
        <v>215</v>
      </c>
      <c r="I379" s="2346" t="s">
        <v>15620</v>
      </c>
      <c r="J379" s="1801" t="s">
        <v>31</v>
      </c>
      <c r="K379" s="1801" t="s">
        <v>1042</v>
      </c>
      <c r="L379" s="1807">
        <v>0.34930555555555554</v>
      </c>
      <c r="M379" s="1807">
        <v>0.47916666666666669</v>
      </c>
      <c r="N379" s="2658" t="s">
        <v>219</v>
      </c>
      <c r="O379" s="1807">
        <v>0.34375</v>
      </c>
      <c r="P379" s="2542" t="s">
        <v>34</v>
      </c>
      <c r="Q379" s="2542" t="s">
        <v>34</v>
      </c>
      <c r="R379" s="1801" t="s">
        <v>35</v>
      </c>
      <c r="S379" s="1801" t="s">
        <v>35</v>
      </c>
      <c r="T379" s="1801" t="s">
        <v>36</v>
      </c>
      <c r="U379" s="1801" t="s">
        <v>72</v>
      </c>
      <c r="V379" s="2863">
        <f t="shared" si="7"/>
        <v>5.5555555555555358E-3</v>
      </c>
      <c r="W379" s="3049"/>
    </row>
    <row r="380" spans="1:23" s="1810" customFormat="1">
      <c r="A380" s="2792">
        <v>377</v>
      </c>
      <c r="B380" s="1801"/>
      <c r="C380" s="2345">
        <v>231920</v>
      </c>
      <c r="D380" s="1801" t="s">
        <v>16153</v>
      </c>
      <c r="E380" s="2345" t="s">
        <v>16154</v>
      </c>
      <c r="F380" s="2345" t="s">
        <v>68</v>
      </c>
      <c r="G380" s="2345" t="s">
        <v>773</v>
      </c>
      <c r="H380" s="2345" t="s">
        <v>3346</v>
      </c>
      <c r="I380" s="2346" t="s">
        <v>100</v>
      </c>
      <c r="J380" s="1801" t="s">
        <v>31</v>
      </c>
      <c r="K380" s="2509" t="s">
        <v>3516</v>
      </c>
      <c r="L380" s="2865">
        <v>0.60069444444444442</v>
      </c>
      <c r="M380" s="2865">
        <v>0.77083333333333337</v>
      </c>
      <c r="N380" s="2509" t="s">
        <v>33</v>
      </c>
      <c r="O380" s="2865">
        <v>0.57291666666666663</v>
      </c>
      <c r="P380" s="2714" t="s">
        <v>34</v>
      </c>
      <c r="Q380" s="2714" t="s">
        <v>34</v>
      </c>
      <c r="R380" s="1801" t="s">
        <v>112</v>
      </c>
      <c r="S380" s="1801" t="s">
        <v>35</v>
      </c>
      <c r="T380" s="1801" t="s">
        <v>112</v>
      </c>
      <c r="U380" s="2509" t="s">
        <v>33</v>
      </c>
      <c r="V380" s="2863">
        <f t="shared" si="7"/>
        <v>2.777777777777779E-2</v>
      </c>
      <c r="W380" s="3003">
        <v>9917043299</v>
      </c>
    </row>
    <row r="381" spans="1:23" s="1810" customFormat="1">
      <c r="A381" s="2792">
        <v>378</v>
      </c>
      <c r="B381" s="1801"/>
      <c r="C381" s="2345">
        <v>230406</v>
      </c>
      <c r="D381" s="1801" t="s">
        <v>16153</v>
      </c>
      <c r="E381" s="2345" t="s">
        <v>16155</v>
      </c>
      <c r="F381" s="2345" t="s">
        <v>210</v>
      </c>
      <c r="G381" s="2345" t="s">
        <v>773</v>
      </c>
      <c r="H381" s="2345" t="s">
        <v>3346</v>
      </c>
      <c r="I381" s="2346" t="s">
        <v>1630</v>
      </c>
      <c r="J381" s="1801" t="s">
        <v>31</v>
      </c>
      <c r="K381" s="2509" t="s">
        <v>16156</v>
      </c>
      <c r="L381" s="2865">
        <v>0.41666666666666669</v>
      </c>
      <c r="M381" s="2865">
        <v>0.51041666666666663</v>
      </c>
      <c r="N381" s="2509" t="s">
        <v>33</v>
      </c>
      <c r="O381" s="2865">
        <v>0.39583333333333331</v>
      </c>
      <c r="P381" s="2714" t="s">
        <v>34</v>
      </c>
      <c r="Q381" s="2714" t="s">
        <v>34</v>
      </c>
      <c r="R381" s="1801" t="s">
        <v>112</v>
      </c>
      <c r="S381" s="1801" t="s">
        <v>35</v>
      </c>
      <c r="T381" s="1801" t="s">
        <v>112</v>
      </c>
      <c r="U381" s="2509" t="s">
        <v>33</v>
      </c>
      <c r="V381" s="2863">
        <f t="shared" si="7"/>
        <v>2.083333333333337E-2</v>
      </c>
      <c r="W381" s="3003">
        <v>8813845089</v>
      </c>
    </row>
    <row r="382" spans="1:23" s="1810" customFormat="1">
      <c r="A382" s="2792">
        <v>379</v>
      </c>
      <c r="B382" s="1801"/>
      <c r="C382" s="2345">
        <v>238466</v>
      </c>
      <c r="D382" s="1801" t="s">
        <v>16153</v>
      </c>
      <c r="E382" s="2345" t="s">
        <v>16157</v>
      </c>
      <c r="F382" s="2345" t="s">
        <v>935</v>
      </c>
      <c r="G382" s="2345" t="s">
        <v>10747</v>
      </c>
      <c r="H382" s="2345" t="s">
        <v>134</v>
      </c>
      <c r="I382" s="2346" t="s">
        <v>3270</v>
      </c>
      <c r="J382" s="1801" t="s">
        <v>31</v>
      </c>
      <c r="K382" s="2509" t="s">
        <v>16067</v>
      </c>
      <c r="L382" s="2865">
        <v>0.44861111111111113</v>
      </c>
      <c r="M382" s="2865">
        <v>0.52083333333333337</v>
      </c>
      <c r="N382" s="2509" t="s">
        <v>1054</v>
      </c>
      <c r="O382" s="2865">
        <v>0.4375</v>
      </c>
      <c r="P382" s="2714" t="s">
        <v>34</v>
      </c>
      <c r="Q382" s="2714" t="s">
        <v>34</v>
      </c>
      <c r="R382" s="1801" t="s">
        <v>35</v>
      </c>
      <c r="S382" s="1801" t="s">
        <v>35</v>
      </c>
      <c r="T382" s="1801" t="s">
        <v>36</v>
      </c>
      <c r="U382" s="1801" t="s">
        <v>72</v>
      </c>
      <c r="V382" s="2863">
        <f t="shared" si="7"/>
        <v>1.1111111111111127E-2</v>
      </c>
      <c r="W382" s="3003">
        <v>6206491079</v>
      </c>
    </row>
    <row r="383" spans="1:23" s="1810" customFormat="1">
      <c r="A383" s="2792">
        <v>380</v>
      </c>
      <c r="B383" s="1801"/>
      <c r="C383" s="2345">
        <v>243535</v>
      </c>
      <c r="D383" s="1801" t="s">
        <v>16153</v>
      </c>
      <c r="E383" s="2345" t="s">
        <v>16158</v>
      </c>
      <c r="F383" s="2345" t="s">
        <v>623</v>
      </c>
      <c r="G383" s="2345" t="s">
        <v>401</v>
      </c>
      <c r="H383" s="2345" t="s">
        <v>237</v>
      </c>
      <c r="I383" s="2346" t="s">
        <v>11245</v>
      </c>
      <c r="J383" s="1890" t="s">
        <v>188</v>
      </c>
      <c r="K383" s="2509" t="s">
        <v>3524</v>
      </c>
      <c r="L383" s="2865">
        <v>0.6166666666666667</v>
      </c>
      <c r="M383" s="2865">
        <v>0.70138888888888884</v>
      </c>
      <c r="N383" s="2509" t="s">
        <v>33</v>
      </c>
      <c r="O383" s="2865">
        <v>0.60416666666666663</v>
      </c>
      <c r="P383" s="2714" t="s">
        <v>34</v>
      </c>
      <c r="Q383" s="2714" t="s">
        <v>34</v>
      </c>
      <c r="R383" s="1801" t="s">
        <v>112</v>
      </c>
      <c r="S383" s="1801" t="s">
        <v>35</v>
      </c>
      <c r="T383" s="1801" t="s">
        <v>112</v>
      </c>
      <c r="U383" s="2509" t="s">
        <v>33</v>
      </c>
      <c r="V383" s="2863">
        <f t="shared" si="7"/>
        <v>1.2500000000000067E-2</v>
      </c>
      <c r="W383" s="3049"/>
    </row>
    <row r="384" spans="1:23" s="1810" customFormat="1">
      <c r="A384" s="2792">
        <v>381</v>
      </c>
      <c r="B384" s="1801"/>
      <c r="C384" s="2345">
        <v>237919</v>
      </c>
      <c r="D384" s="1801" t="s">
        <v>16153</v>
      </c>
      <c r="E384" s="2345" t="s">
        <v>5132</v>
      </c>
      <c r="F384" s="2345" t="s">
        <v>400</v>
      </c>
      <c r="G384" s="2345" t="s">
        <v>7175</v>
      </c>
      <c r="H384" s="2345" t="s">
        <v>48</v>
      </c>
      <c r="I384" s="2346" t="s">
        <v>16159</v>
      </c>
      <c r="J384" s="1801" t="s">
        <v>31</v>
      </c>
      <c r="K384" s="2509" t="s">
        <v>621</v>
      </c>
      <c r="L384" s="2865">
        <v>0.45</v>
      </c>
      <c r="M384" s="2865">
        <v>0.59722222222222221</v>
      </c>
      <c r="N384" s="2509" t="s">
        <v>16160</v>
      </c>
      <c r="O384" s="2865">
        <v>0.95</v>
      </c>
      <c r="P384" s="2714" t="s">
        <v>34</v>
      </c>
      <c r="Q384" s="2714" t="s">
        <v>34</v>
      </c>
      <c r="R384" s="1801" t="s">
        <v>35</v>
      </c>
      <c r="S384" s="1801" t="s">
        <v>35</v>
      </c>
      <c r="T384" s="1801" t="s">
        <v>36</v>
      </c>
      <c r="U384" s="1801" t="s">
        <v>72</v>
      </c>
      <c r="V384" s="2864">
        <v>0</v>
      </c>
      <c r="W384" s="3003">
        <v>9557788519</v>
      </c>
    </row>
    <row r="385" spans="1:23" s="1810" customFormat="1">
      <c r="A385" s="2792">
        <v>382</v>
      </c>
      <c r="B385" s="1801"/>
      <c r="C385" s="2345">
        <v>219432</v>
      </c>
      <c r="D385" s="1801" t="s">
        <v>16153</v>
      </c>
      <c r="E385" s="2345" t="s">
        <v>16161</v>
      </c>
      <c r="F385" s="2345" t="s">
        <v>819</v>
      </c>
      <c r="G385" s="2345" t="s">
        <v>401</v>
      </c>
      <c r="H385" s="2345" t="s">
        <v>237</v>
      </c>
      <c r="I385" s="2346" t="s">
        <v>238</v>
      </c>
      <c r="J385" s="1801" t="s">
        <v>31</v>
      </c>
      <c r="K385" s="2509" t="s">
        <v>16162</v>
      </c>
      <c r="L385" s="2865">
        <v>0.42916666666666664</v>
      </c>
      <c r="M385" s="2865">
        <v>0.47916666666666669</v>
      </c>
      <c r="N385" s="2509" t="s">
        <v>33</v>
      </c>
      <c r="O385" s="2865">
        <v>0.4236111111111111</v>
      </c>
      <c r="P385" s="2714" t="s">
        <v>34</v>
      </c>
      <c r="Q385" s="2714" t="s">
        <v>34</v>
      </c>
      <c r="R385" s="1801" t="s">
        <v>35</v>
      </c>
      <c r="S385" s="1801" t="s">
        <v>35</v>
      </c>
      <c r="T385" s="1801" t="s">
        <v>36</v>
      </c>
      <c r="U385" s="1801" t="s">
        <v>72</v>
      </c>
      <c r="V385" s="2863">
        <f t="shared" si="7"/>
        <v>5.5555555555555358E-3</v>
      </c>
      <c r="W385" s="3003">
        <v>7739340055</v>
      </c>
    </row>
    <row r="386" spans="1:23" ht="30.75">
      <c r="A386" s="2792">
        <v>383</v>
      </c>
      <c r="B386" s="775"/>
      <c r="C386" s="2784">
        <v>242712</v>
      </c>
      <c r="D386" s="775" t="s">
        <v>16153</v>
      </c>
      <c r="E386" s="2784" t="s">
        <v>16163</v>
      </c>
      <c r="F386" s="2784" t="s">
        <v>341</v>
      </c>
      <c r="G386" s="2784" t="s">
        <v>13542</v>
      </c>
      <c r="H386" s="2784" t="s">
        <v>70</v>
      </c>
      <c r="I386" s="3013" t="s">
        <v>11480</v>
      </c>
      <c r="J386" s="775" t="s">
        <v>31</v>
      </c>
      <c r="K386" s="775"/>
      <c r="L386" s="775"/>
      <c r="M386" s="775"/>
      <c r="N386" s="2891" t="s">
        <v>367</v>
      </c>
      <c r="O386" s="775"/>
      <c r="P386" s="2652"/>
      <c r="Q386" s="2652"/>
      <c r="R386" s="775"/>
      <c r="S386" s="775"/>
      <c r="T386" s="775"/>
      <c r="U386" s="775"/>
      <c r="V386" s="2893"/>
      <c r="W386" s="1870"/>
    </row>
    <row r="387" spans="1:23">
      <c r="A387" s="2792">
        <v>384</v>
      </c>
      <c r="B387" s="775"/>
      <c r="C387" s="2784">
        <v>8603</v>
      </c>
      <c r="D387" s="775" t="s">
        <v>16153</v>
      </c>
      <c r="E387" s="2784" t="s">
        <v>6785</v>
      </c>
      <c r="F387" s="2784" t="s">
        <v>1030</v>
      </c>
      <c r="G387" s="2784" t="s">
        <v>5643</v>
      </c>
      <c r="H387" s="2784" t="s">
        <v>70</v>
      </c>
      <c r="I387" s="3013" t="s">
        <v>14622</v>
      </c>
      <c r="J387" s="775" t="s">
        <v>31</v>
      </c>
      <c r="K387" s="775"/>
      <c r="L387" s="775"/>
      <c r="M387" s="775"/>
      <c r="N387" s="2891" t="s">
        <v>367</v>
      </c>
      <c r="O387" s="775"/>
      <c r="P387" s="2652"/>
      <c r="Q387" s="2652"/>
      <c r="R387" s="775"/>
      <c r="S387" s="775"/>
      <c r="T387" s="775"/>
      <c r="U387" s="775"/>
      <c r="V387" s="2893"/>
      <c r="W387" s="1870"/>
    </row>
    <row r="388" spans="1:23" ht="30.75">
      <c r="A388" s="2792">
        <v>385</v>
      </c>
      <c r="B388" s="887"/>
      <c r="C388" s="3016">
        <v>211358</v>
      </c>
      <c r="D388" s="887" t="s">
        <v>16153</v>
      </c>
      <c r="E388" s="3016" t="s">
        <v>16164</v>
      </c>
      <c r="F388" s="3016" t="s">
        <v>2116</v>
      </c>
      <c r="G388" s="3016" t="s">
        <v>5643</v>
      </c>
      <c r="H388" s="3016" t="s">
        <v>70</v>
      </c>
      <c r="I388" s="3017" t="s">
        <v>16165</v>
      </c>
      <c r="J388" s="887" t="s">
        <v>31</v>
      </c>
      <c r="K388" s="887"/>
      <c r="L388" s="887"/>
      <c r="M388" s="887"/>
      <c r="N388" s="2891" t="s">
        <v>367</v>
      </c>
      <c r="O388" s="887"/>
      <c r="P388" s="3014"/>
      <c r="Q388" s="3014"/>
      <c r="R388" s="887"/>
      <c r="S388" s="887"/>
      <c r="T388" s="887"/>
      <c r="U388" s="887"/>
      <c r="V388" s="2893"/>
      <c r="W388" s="3055"/>
    </row>
    <row r="389" spans="1:23" ht="30.75">
      <c r="A389" s="2792">
        <v>386</v>
      </c>
      <c r="B389" s="775"/>
      <c r="C389" s="2650">
        <v>238526</v>
      </c>
      <c r="D389" s="775" t="s">
        <v>16153</v>
      </c>
      <c r="E389" s="2650" t="s">
        <v>16166</v>
      </c>
      <c r="F389" s="2650" t="s">
        <v>6677</v>
      </c>
      <c r="G389" s="2650" t="s">
        <v>69</v>
      </c>
      <c r="H389" s="2650" t="s">
        <v>70</v>
      </c>
      <c r="I389" s="2649" t="s">
        <v>11482</v>
      </c>
      <c r="J389" s="775" t="s">
        <v>31</v>
      </c>
      <c r="K389" s="775"/>
      <c r="L389" s="775"/>
      <c r="M389" s="775"/>
      <c r="N389" s="2891" t="s">
        <v>367</v>
      </c>
      <c r="O389" s="775"/>
      <c r="P389" s="2991"/>
      <c r="Q389" s="2991"/>
      <c r="R389" s="775"/>
      <c r="S389" s="775"/>
      <c r="T389" s="775"/>
      <c r="U389" s="775"/>
      <c r="V389" s="2893"/>
      <c r="W389" s="1870"/>
    </row>
    <row r="390" spans="1:23" s="1810" customFormat="1">
      <c r="A390" s="2792">
        <v>387</v>
      </c>
      <c r="B390" s="1801"/>
      <c r="C390" s="2106">
        <v>203613</v>
      </c>
      <c r="D390" s="1801" t="s">
        <v>16153</v>
      </c>
      <c r="E390" s="2106" t="s">
        <v>12355</v>
      </c>
      <c r="F390" s="2106" t="s">
        <v>832</v>
      </c>
      <c r="G390" s="2106" t="s">
        <v>9955</v>
      </c>
      <c r="H390" s="2106" t="s">
        <v>29</v>
      </c>
      <c r="I390" s="2353" t="s">
        <v>128</v>
      </c>
      <c r="J390" s="1801" t="s">
        <v>188</v>
      </c>
      <c r="K390" s="2509" t="s">
        <v>1042</v>
      </c>
      <c r="L390" s="2865">
        <v>0.56458333333333333</v>
      </c>
      <c r="M390" s="2865">
        <v>0.60416666666666663</v>
      </c>
      <c r="N390" s="2509" t="s">
        <v>33</v>
      </c>
      <c r="O390" s="2865">
        <v>0.5625</v>
      </c>
      <c r="P390" s="2714" t="s">
        <v>34</v>
      </c>
      <c r="Q390" s="2714" t="s">
        <v>34</v>
      </c>
      <c r="R390" s="1801" t="s">
        <v>112</v>
      </c>
      <c r="S390" s="1801" t="s">
        <v>35</v>
      </c>
      <c r="T390" s="1801" t="s">
        <v>112</v>
      </c>
      <c r="U390" s="2509" t="s">
        <v>33</v>
      </c>
      <c r="V390" s="2863">
        <f t="shared" si="7"/>
        <v>2.0833333333333259E-3</v>
      </c>
      <c r="W390" s="3049"/>
    </row>
    <row r="391" spans="1:23" s="1810" customFormat="1" ht="30.75">
      <c r="A391" s="2792">
        <v>388</v>
      </c>
      <c r="B391" s="1801"/>
      <c r="C391" s="2106">
        <v>220786</v>
      </c>
      <c r="D391" s="1801" t="s">
        <v>16153</v>
      </c>
      <c r="E391" s="2106" t="s">
        <v>16167</v>
      </c>
      <c r="F391" s="2106" t="s">
        <v>840</v>
      </c>
      <c r="G391" s="2106" t="s">
        <v>16168</v>
      </c>
      <c r="H391" s="2106" t="s">
        <v>92</v>
      </c>
      <c r="I391" s="2353" t="s">
        <v>888</v>
      </c>
      <c r="J391" s="1801" t="s">
        <v>31</v>
      </c>
      <c r="K391" s="2509" t="s">
        <v>3698</v>
      </c>
      <c r="L391" s="2865">
        <v>0.69097222222222221</v>
      </c>
      <c r="M391" s="2865">
        <v>0.77083333333333337</v>
      </c>
      <c r="N391" s="2509" t="s">
        <v>33</v>
      </c>
      <c r="O391" s="2865">
        <v>0.71875</v>
      </c>
      <c r="P391" s="2714" t="s">
        <v>34</v>
      </c>
      <c r="Q391" s="2714" t="s">
        <v>34</v>
      </c>
      <c r="R391" s="1801" t="s">
        <v>112</v>
      </c>
      <c r="S391" s="1801" t="s">
        <v>35</v>
      </c>
      <c r="T391" s="1801" t="s">
        <v>112</v>
      </c>
      <c r="U391" s="2509" t="s">
        <v>33</v>
      </c>
      <c r="V391" s="2864" t="s">
        <v>3851</v>
      </c>
      <c r="W391" s="3003">
        <v>9720293449</v>
      </c>
    </row>
    <row r="392" spans="1:23" s="1810" customFormat="1">
      <c r="A392" s="2792">
        <v>389</v>
      </c>
      <c r="B392" s="1801"/>
      <c r="C392" s="2106">
        <v>235601</v>
      </c>
      <c r="D392" s="1801" t="s">
        <v>16153</v>
      </c>
      <c r="E392" s="2106" t="s">
        <v>16169</v>
      </c>
      <c r="F392" s="2106" t="s">
        <v>16170</v>
      </c>
      <c r="G392" s="2106" t="s">
        <v>2669</v>
      </c>
      <c r="H392" s="2106" t="s">
        <v>358</v>
      </c>
      <c r="I392" s="2353" t="s">
        <v>8162</v>
      </c>
      <c r="J392" s="1801" t="s">
        <v>31</v>
      </c>
      <c r="K392" s="2509" t="s">
        <v>580</v>
      </c>
      <c r="L392" s="2865">
        <v>0.38194444444444442</v>
      </c>
      <c r="M392" s="2865">
        <v>0.49305555555555558</v>
      </c>
      <c r="N392" s="2509" t="s">
        <v>16171</v>
      </c>
      <c r="O392" s="2865">
        <v>0.38194444444444442</v>
      </c>
      <c r="P392" s="2714" t="s">
        <v>34</v>
      </c>
      <c r="Q392" s="2714" t="s">
        <v>34</v>
      </c>
      <c r="R392" s="1801" t="s">
        <v>112</v>
      </c>
      <c r="S392" s="1801" t="s">
        <v>35</v>
      </c>
      <c r="T392" s="1801" t="s">
        <v>112</v>
      </c>
      <c r="U392" s="2509" t="s">
        <v>16171</v>
      </c>
      <c r="V392" s="2864">
        <f t="shared" si="7"/>
        <v>0</v>
      </c>
      <c r="W392" s="3049"/>
    </row>
    <row r="393" spans="1:23" s="1810" customFormat="1">
      <c r="A393" s="2792">
        <v>390</v>
      </c>
      <c r="B393" s="1801"/>
      <c r="C393" s="2106">
        <v>182960</v>
      </c>
      <c r="D393" s="1801" t="s">
        <v>16153</v>
      </c>
      <c r="E393" s="2106" t="s">
        <v>16172</v>
      </c>
      <c r="F393" s="2106" t="s">
        <v>90</v>
      </c>
      <c r="G393" s="2106" t="s">
        <v>462</v>
      </c>
      <c r="H393" s="2106" t="s">
        <v>48</v>
      </c>
      <c r="I393" s="2353" t="s">
        <v>655</v>
      </c>
      <c r="J393" s="1801" t="s">
        <v>31</v>
      </c>
      <c r="K393" s="2509" t="s">
        <v>3514</v>
      </c>
      <c r="L393" s="2865">
        <v>0.56527777777777777</v>
      </c>
      <c r="M393" s="2865">
        <v>0.65972222222222221</v>
      </c>
      <c r="N393" s="2509" t="s">
        <v>33</v>
      </c>
      <c r="O393" s="2865">
        <v>0.55069444444444449</v>
      </c>
      <c r="P393" s="2714" t="s">
        <v>34</v>
      </c>
      <c r="Q393" s="2714" t="s">
        <v>34</v>
      </c>
      <c r="R393" s="1801" t="s">
        <v>35</v>
      </c>
      <c r="S393" s="1801" t="s">
        <v>35</v>
      </c>
      <c r="T393" s="1801" t="s">
        <v>36</v>
      </c>
      <c r="U393" s="1801" t="s">
        <v>72</v>
      </c>
      <c r="V393" s="2863">
        <f t="shared" si="7"/>
        <v>1.4583333333333282E-2</v>
      </c>
      <c r="W393" s="3003">
        <v>8958733941</v>
      </c>
    </row>
    <row r="394" spans="1:23" s="439" customFormat="1">
      <c r="A394" s="2792">
        <v>391</v>
      </c>
      <c r="B394" s="463"/>
      <c r="C394" s="1297">
        <v>243477</v>
      </c>
      <c r="D394" s="463" t="s">
        <v>16153</v>
      </c>
      <c r="E394" s="1297" t="s">
        <v>11412</v>
      </c>
      <c r="F394" s="1297" t="s">
        <v>140</v>
      </c>
      <c r="G394" s="1297" t="s">
        <v>13602</v>
      </c>
      <c r="H394" s="1297" t="s">
        <v>92</v>
      </c>
      <c r="I394" s="1297" t="s">
        <v>16173</v>
      </c>
      <c r="J394" s="463" t="s">
        <v>188</v>
      </c>
      <c r="K394" s="2916" t="s">
        <v>15828</v>
      </c>
      <c r="L394" s="2917">
        <v>0.24305555555555555</v>
      </c>
      <c r="M394" s="2917">
        <v>0.33333333333333331</v>
      </c>
      <c r="N394" s="2916" t="s">
        <v>16174</v>
      </c>
      <c r="O394" s="2917">
        <v>0.23958333333333334</v>
      </c>
      <c r="P394" s="2973"/>
      <c r="Q394" s="2973"/>
      <c r="R394" s="463" t="s">
        <v>112</v>
      </c>
      <c r="S394" s="463" t="s">
        <v>35</v>
      </c>
      <c r="T394" s="463" t="s">
        <v>112</v>
      </c>
      <c r="U394" s="2916" t="s">
        <v>16174</v>
      </c>
      <c r="V394" s="2863">
        <f t="shared" si="7"/>
        <v>3.4722222222222099E-3</v>
      </c>
      <c r="W394" s="3050"/>
    </row>
    <row r="395" spans="1:23" s="1810" customFormat="1">
      <c r="A395" s="2792">
        <v>392</v>
      </c>
      <c r="B395" s="1801"/>
      <c r="C395" s="2106">
        <v>238417</v>
      </c>
      <c r="D395" s="1801" t="s">
        <v>16153</v>
      </c>
      <c r="E395" s="2106" t="s">
        <v>10339</v>
      </c>
      <c r="F395" s="2106" t="s">
        <v>1546</v>
      </c>
      <c r="G395" s="2106" t="s">
        <v>3104</v>
      </c>
      <c r="H395" s="2106" t="s">
        <v>201</v>
      </c>
      <c r="I395" s="2353" t="s">
        <v>12929</v>
      </c>
      <c r="J395" s="1801" t="s">
        <v>31</v>
      </c>
      <c r="K395" s="2509" t="s">
        <v>420</v>
      </c>
      <c r="L395" s="2865">
        <v>0.40833333333333333</v>
      </c>
      <c r="M395" s="2865">
        <v>0.48958333333333331</v>
      </c>
      <c r="N395" s="2509" t="s">
        <v>33</v>
      </c>
      <c r="O395" s="2865">
        <v>0.39583333333333331</v>
      </c>
      <c r="P395" s="2714" t="s">
        <v>34</v>
      </c>
      <c r="Q395" s="2714" t="s">
        <v>34</v>
      </c>
      <c r="R395" s="1801" t="s">
        <v>35</v>
      </c>
      <c r="S395" s="1801" t="s">
        <v>35</v>
      </c>
      <c r="T395" s="1801" t="s">
        <v>36</v>
      </c>
      <c r="U395" s="1801" t="s">
        <v>169</v>
      </c>
      <c r="V395" s="2863">
        <f t="shared" si="7"/>
        <v>1.2500000000000011E-2</v>
      </c>
      <c r="W395" s="3003">
        <v>8445038762</v>
      </c>
    </row>
    <row r="396" spans="1:23" s="1810" customFormat="1">
      <c r="A396" s="2792">
        <v>393</v>
      </c>
      <c r="B396" s="1801"/>
      <c r="C396" s="2106">
        <v>123048</v>
      </c>
      <c r="D396" s="1801" t="s">
        <v>16153</v>
      </c>
      <c r="E396" s="2106" t="s">
        <v>16175</v>
      </c>
      <c r="F396" s="2106" t="s">
        <v>913</v>
      </c>
      <c r="G396" s="2106" t="s">
        <v>2072</v>
      </c>
      <c r="H396" s="2106" t="s">
        <v>215</v>
      </c>
      <c r="I396" s="2353" t="s">
        <v>3739</v>
      </c>
      <c r="J396" s="1801" t="s">
        <v>31</v>
      </c>
      <c r="K396" s="2509" t="s">
        <v>1086</v>
      </c>
      <c r="L396" s="2865">
        <v>0.51944444444444449</v>
      </c>
      <c r="M396" s="2865">
        <v>0.54166666666666663</v>
      </c>
      <c r="N396" s="2510" t="s">
        <v>219</v>
      </c>
      <c r="O396" s="2865">
        <v>0.51388888888888884</v>
      </c>
      <c r="P396" s="2714" t="s">
        <v>34</v>
      </c>
      <c r="Q396" s="2714" t="s">
        <v>34</v>
      </c>
      <c r="R396" s="1801" t="s">
        <v>112</v>
      </c>
      <c r="S396" s="1801" t="s">
        <v>35</v>
      </c>
      <c r="T396" s="1801" t="s">
        <v>112</v>
      </c>
      <c r="U396" s="2509" t="s">
        <v>15897</v>
      </c>
      <c r="V396" s="2863">
        <f t="shared" si="7"/>
        <v>5.5555555555556468E-3</v>
      </c>
      <c r="W396" s="3003">
        <v>8445038762</v>
      </c>
    </row>
    <row r="397" spans="1:23" s="1810" customFormat="1">
      <c r="A397" s="2792">
        <v>394</v>
      </c>
      <c r="B397" s="1801"/>
      <c r="C397" s="2106">
        <v>176028</v>
      </c>
      <c r="D397" s="1801" t="s">
        <v>16153</v>
      </c>
      <c r="E397" s="2106" t="s">
        <v>16176</v>
      </c>
      <c r="F397" s="2106" t="s">
        <v>1173</v>
      </c>
      <c r="G397" s="2106" t="s">
        <v>2072</v>
      </c>
      <c r="H397" s="2106" t="s">
        <v>215</v>
      </c>
      <c r="I397" s="2353" t="s">
        <v>16177</v>
      </c>
      <c r="J397" s="1801" t="s">
        <v>31</v>
      </c>
      <c r="K397" s="2509" t="s">
        <v>8078</v>
      </c>
      <c r="L397" s="2865">
        <v>0.55902777777777779</v>
      </c>
      <c r="M397" s="2865">
        <v>0.60416666666666663</v>
      </c>
      <c r="N397" s="2510" t="s">
        <v>219</v>
      </c>
      <c r="O397" s="2865">
        <v>0.56944444444444442</v>
      </c>
      <c r="P397" s="2714" t="s">
        <v>34</v>
      </c>
      <c r="Q397" s="2714" t="s">
        <v>34</v>
      </c>
      <c r="R397" s="1801" t="s">
        <v>112</v>
      </c>
      <c r="S397" s="1801" t="s">
        <v>35</v>
      </c>
      <c r="T397" s="1801" t="s">
        <v>112</v>
      </c>
      <c r="U397" s="2509" t="s">
        <v>15897</v>
      </c>
      <c r="V397" s="2864" t="s">
        <v>11587</v>
      </c>
      <c r="W397" s="3003">
        <v>9911257212</v>
      </c>
    </row>
    <row r="398" spans="1:23" s="1810" customFormat="1">
      <c r="A398" s="2792">
        <v>395</v>
      </c>
      <c r="B398" s="1801"/>
      <c r="C398" s="2106">
        <v>233963</v>
      </c>
      <c r="D398" s="1801" t="s">
        <v>16153</v>
      </c>
      <c r="E398" s="2106" t="s">
        <v>11812</v>
      </c>
      <c r="F398" s="2106" t="s">
        <v>3228</v>
      </c>
      <c r="G398" s="2106" t="s">
        <v>2072</v>
      </c>
      <c r="H398" s="2106" t="s">
        <v>215</v>
      </c>
      <c r="I398" s="2353" t="s">
        <v>16178</v>
      </c>
      <c r="J398" s="1801" t="s">
        <v>31</v>
      </c>
      <c r="K398" s="2509" t="s">
        <v>56</v>
      </c>
      <c r="L398" s="2865">
        <v>0.61805555555555558</v>
      </c>
      <c r="M398" s="2865">
        <v>0.63541666666666663</v>
      </c>
      <c r="N398" s="2510" t="s">
        <v>219</v>
      </c>
      <c r="O398" s="2865">
        <v>0.61805555555555558</v>
      </c>
      <c r="P398" s="2714" t="s">
        <v>34</v>
      </c>
      <c r="Q398" s="2714" t="s">
        <v>34</v>
      </c>
      <c r="R398" s="1801" t="s">
        <v>112</v>
      </c>
      <c r="S398" s="1801" t="s">
        <v>35</v>
      </c>
      <c r="T398" s="1801" t="s">
        <v>112</v>
      </c>
      <c r="U398" s="2509" t="s">
        <v>15897</v>
      </c>
      <c r="V398" s="2864">
        <v>0</v>
      </c>
      <c r="W398" s="3003">
        <v>8395962444</v>
      </c>
    </row>
    <row r="399" spans="1:23" s="1810" customFormat="1">
      <c r="A399" s="2792">
        <v>396</v>
      </c>
      <c r="B399" s="1801"/>
      <c r="C399" s="2106">
        <v>226001</v>
      </c>
      <c r="D399" s="1801" t="s">
        <v>16153</v>
      </c>
      <c r="E399" s="2106" t="s">
        <v>3310</v>
      </c>
      <c r="F399" s="2106" t="s">
        <v>186</v>
      </c>
      <c r="G399" s="2106" t="s">
        <v>28</v>
      </c>
      <c r="H399" s="2106" t="s">
        <v>29</v>
      </c>
      <c r="I399" s="2353" t="s">
        <v>16179</v>
      </c>
      <c r="J399" s="1801" t="s">
        <v>31</v>
      </c>
      <c r="K399" s="2509" t="s">
        <v>7542</v>
      </c>
      <c r="L399" s="2865">
        <v>0.67361111111111116</v>
      </c>
      <c r="M399" s="2865">
        <v>0.78611111111111109</v>
      </c>
      <c r="N399" s="2509" t="s">
        <v>33</v>
      </c>
      <c r="O399" s="2865">
        <v>0.66666666666666663</v>
      </c>
      <c r="P399" s="2714" t="s">
        <v>34</v>
      </c>
      <c r="Q399" s="2714" t="s">
        <v>34</v>
      </c>
      <c r="R399" s="1801" t="s">
        <v>112</v>
      </c>
      <c r="S399" s="1801" t="s">
        <v>35</v>
      </c>
      <c r="T399" s="1801" t="s">
        <v>112</v>
      </c>
      <c r="U399" s="2509" t="s">
        <v>15897</v>
      </c>
      <c r="V399" s="2863">
        <f t="shared" si="7"/>
        <v>6.9444444444445308E-3</v>
      </c>
      <c r="W399" s="3003">
        <v>9991538150</v>
      </c>
    </row>
    <row r="400" spans="1:23" s="439" customFormat="1">
      <c r="A400" s="2792">
        <v>397</v>
      </c>
      <c r="B400" s="463"/>
      <c r="C400" s="1297">
        <v>242639</v>
      </c>
      <c r="D400" s="463" t="s">
        <v>16153</v>
      </c>
      <c r="E400" s="1297" t="s">
        <v>16180</v>
      </c>
      <c r="F400" s="1297" t="s">
        <v>16181</v>
      </c>
      <c r="G400" s="1297" t="s">
        <v>10640</v>
      </c>
      <c r="H400" s="1297" t="s">
        <v>9120</v>
      </c>
      <c r="I400" s="2656" t="s">
        <v>16182</v>
      </c>
      <c r="J400" s="463" t="s">
        <v>31</v>
      </c>
      <c r="K400" s="2916" t="s">
        <v>7465</v>
      </c>
      <c r="L400" s="2917">
        <v>0.4236111111111111</v>
      </c>
      <c r="M400" s="2917">
        <v>0.54166666666666663</v>
      </c>
      <c r="N400" s="2916" t="s">
        <v>16183</v>
      </c>
      <c r="O400" s="2917">
        <v>0.45347222222222222</v>
      </c>
      <c r="P400" s="2973"/>
      <c r="Q400" s="2973" t="s">
        <v>171</v>
      </c>
      <c r="R400" s="463" t="s">
        <v>112</v>
      </c>
      <c r="S400" s="463" t="s">
        <v>35</v>
      </c>
      <c r="T400" s="463" t="s">
        <v>112</v>
      </c>
      <c r="U400" s="2916" t="s">
        <v>16184</v>
      </c>
      <c r="V400" s="2864" t="s">
        <v>16185</v>
      </c>
      <c r="W400" s="3004">
        <v>9625631910</v>
      </c>
    </row>
    <row r="401" spans="1:23" s="1810" customFormat="1">
      <c r="A401" s="2792">
        <v>398</v>
      </c>
      <c r="B401" s="1801"/>
      <c r="C401" s="2106">
        <v>240607</v>
      </c>
      <c r="D401" s="1801" t="s">
        <v>16153</v>
      </c>
      <c r="E401" s="2106" t="s">
        <v>6579</v>
      </c>
      <c r="F401" s="2106" t="s">
        <v>556</v>
      </c>
      <c r="G401" s="2106" t="s">
        <v>13602</v>
      </c>
      <c r="H401" s="2106" t="s">
        <v>92</v>
      </c>
      <c r="I401" s="2353" t="s">
        <v>10176</v>
      </c>
      <c r="J401" s="1801" t="s">
        <v>31</v>
      </c>
      <c r="K401" s="2509" t="s">
        <v>420</v>
      </c>
      <c r="L401" s="2865">
        <v>0.63472222222222219</v>
      </c>
      <c r="M401" s="2865">
        <v>0.6791666666666667</v>
      </c>
      <c r="N401" s="2509" t="s">
        <v>33</v>
      </c>
      <c r="O401" s="2865">
        <v>0.62847222222222221</v>
      </c>
      <c r="P401" s="2714" t="s">
        <v>34</v>
      </c>
      <c r="Q401" s="2714" t="s">
        <v>34</v>
      </c>
      <c r="R401" s="1801" t="s">
        <v>112</v>
      </c>
      <c r="S401" s="1801" t="s">
        <v>35</v>
      </c>
      <c r="T401" s="1801" t="s">
        <v>112</v>
      </c>
      <c r="U401" s="2509" t="s">
        <v>33</v>
      </c>
      <c r="V401" s="2863">
        <f t="shared" si="7"/>
        <v>6.2499999999999778E-3</v>
      </c>
      <c r="W401" s="3003">
        <v>8376035636</v>
      </c>
    </row>
    <row r="402" spans="1:23" s="1810" customFormat="1">
      <c r="A402" s="2792">
        <v>399</v>
      </c>
      <c r="B402" s="1801"/>
      <c r="C402" s="2106">
        <v>197805</v>
      </c>
      <c r="D402" s="1801" t="s">
        <v>16153</v>
      </c>
      <c r="E402" s="2106" t="s">
        <v>16186</v>
      </c>
      <c r="F402" s="2106" t="s">
        <v>74</v>
      </c>
      <c r="G402" s="2106" t="s">
        <v>11467</v>
      </c>
      <c r="H402" s="2106" t="s">
        <v>41</v>
      </c>
      <c r="I402" s="2353" t="s">
        <v>9007</v>
      </c>
      <c r="J402" s="1801" t="s">
        <v>31</v>
      </c>
      <c r="K402" s="1801" t="s">
        <v>621</v>
      </c>
      <c r="L402" s="1807">
        <v>0.6875</v>
      </c>
      <c r="M402" s="1807">
        <v>0.77777777777777779</v>
      </c>
      <c r="N402" s="2509" t="s">
        <v>33</v>
      </c>
      <c r="O402" s="1807">
        <v>0.67708333333333337</v>
      </c>
      <c r="P402" s="2714" t="s">
        <v>34</v>
      </c>
      <c r="Q402" s="2714" t="s">
        <v>34</v>
      </c>
      <c r="R402" s="1801" t="s">
        <v>35</v>
      </c>
      <c r="S402" s="1801" t="s">
        <v>35</v>
      </c>
      <c r="T402" s="1801" t="s">
        <v>36</v>
      </c>
      <c r="U402" s="1801" t="s">
        <v>72</v>
      </c>
      <c r="V402" s="2863">
        <f t="shared" si="7"/>
        <v>1.041666666666663E-2</v>
      </c>
      <c r="W402" s="3049"/>
    </row>
    <row r="403" spans="1:23" s="439" customFormat="1">
      <c r="A403" s="2855">
        <v>400</v>
      </c>
      <c r="B403" s="463"/>
      <c r="C403" s="1297">
        <v>225340</v>
      </c>
      <c r="D403" s="463" t="s">
        <v>16153</v>
      </c>
      <c r="E403" s="1297" t="s">
        <v>15647</v>
      </c>
      <c r="F403" s="1297" t="s">
        <v>475</v>
      </c>
      <c r="G403" s="1297" t="s">
        <v>11467</v>
      </c>
      <c r="H403" s="1297" t="s">
        <v>41</v>
      </c>
      <c r="I403" s="2656" t="s">
        <v>16187</v>
      </c>
      <c r="J403" s="463" t="s">
        <v>31</v>
      </c>
      <c r="K403" s="2916" t="s">
        <v>9647</v>
      </c>
      <c r="L403" s="2917">
        <v>0.40138888888888891</v>
      </c>
      <c r="M403" s="2917">
        <v>0.53472222222222221</v>
      </c>
      <c r="N403" s="2916" t="s">
        <v>16188</v>
      </c>
      <c r="O403" s="2917">
        <v>0.25</v>
      </c>
      <c r="P403" s="2973"/>
      <c r="Q403" s="2973" t="s">
        <v>171</v>
      </c>
      <c r="R403" s="463" t="s">
        <v>112</v>
      </c>
      <c r="S403" s="463" t="s">
        <v>35</v>
      </c>
      <c r="T403" s="463" t="s">
        <v>112</v>
      </c>
      <c r="U403" s="2916" t="s">
        <v>2217</v>
      </c>
      <c r="V403" s="2864">
        <f t="shared" si="7"/>
        <v>0.15138888888888891</v>
      </c>
      <c r="W403" s="3004">
        <v>8802657503</v>
      </c>
    </row>
    <row r="404" spans="1:23" s="2223" customFormat="1">
      <c r="A404" s="2792">
        <v>401</v>
      </c>
      <c r="B404" s="1801"/>
      <c r="C404" s="2106">
        <v>242868</v>
      </c>
      <c r="D404" s="1801" t="s">
        <v>16153</v>
      </c>
      <c r="E404" s="2106" t="s">
        <v>16189</v>
      </c>
      <c r="F404" s="2106" t="s">
        <v>335</v>
      </c>
      <c r="G404" s="2106" t="s">
        <v>13630</v>
      </c>
      <c r="H404" s="2106" t="s">
        <v>92</v>
      </c>
      <c r="I404" s="2353" t="s">
        <v>93</v>
      </c>
      <c r="J404" s="1801" t="s">
        <v>31</v>
      </c>
      <c r="K404" s="2509" t="s">
        <v>624</v>
      </c>
      <c r="L404" s="2865">
        <v>0.62986111111111109</v>
      </c>
      <c r="M404" s="2865">
        <v>0.64236111111111116</v>
      </c>
      <c r="N404" s="2509" t="s">
        <v>33</v>
      </c>
      <c r="O404" s="2865">
        <v>0.62847222222222221</v>
      </c>
      <c r="P404" s="2714" t="s">
        <v>34</v>
      </c>
      <c r="Q404" s="2714" t="s">
        <v>34</v>
      </c>
      <c r="R404" s="1801" t="s">
        <v>35</v>
      </c>
      <c r="S404" s="1801" t="s">
        <v>35</v>
      </c>
      <c r="T404" s="1801" t="s">
        <v>36</v>
      </c>
      <c r="U404" s="1801" t="s">
        <v>72</v>
      </c>
      <c r="V404" s="2863">
        <f t="shared" si="7"/>
        <v>1.388888888888884E-3</v>
      </c>
      <c r="W404" s="3003">
        <v>9936231126</v>
      </c>
    </row>
    <row r="405" spans="1:23" s="2223" customFormat="1">
      <c r="A405" s="2792">
        <v>402</v>
      </c>
      <c r="B405" s="1801"/>
      <c r="C405" s="2106">
        <v>215826</v>
      </c>
      <c r="D405" s="1801" t="s">
        <v>16153</v>
      </c>
      <c r="E405" s="2106" t="s">
        <v>16190</v>
      </c>
      <c r="F405" s="2106" t="s">
        <v>178</v>
      </c>
      <c r="G405" s="2106" t="s">
        <v>10420</v>
      </c>
      <c r="H405" s="2106" t="s">
        <v>29</v>
      </c>
      <c r="I405" s="2353" t="s">
        <v>110</v>
      </c>
      <c r="J405" s="1801" t="s">
        <v>31</v>
      </c>
      <c r="K405" s="2509" t="s">
        <v>32</v>
      </c>
      <c r="L405" s="2865">
        <v>0.68402777777777779</v>
      </c>
      <c r="M405" s="2865">
        <v>0.73958333333333337</v>
      </c>
      <c r="N405" s="2509" t="s">
        <v>33</v>
      </c>
      <c r="O405" s="2865">
        <v>0.67708333333333337</v>
      </c>
      <c r="P405" s="2714" t="s">
        <v>34</v>
      </c>
      <c r="Q405" s="2714" t="s">
        <v>34</v>
      </c>
      <c r="R405" s="1801" t="s">
        <v>112</v>
      </c>
      <c r="S405" s="1801" t="s">
        <v>35</v>
      </c>
      <c r="T405" s="1801" t="s">
        <v>112</v>
      </c>
      <c r="U405" s="2509" t="s">
        <v>33</v>
      </c>
      <c r="V405" s="2863">
        <f t="shared" si="7"/>
        <v>6.9444444444444198E-3</v>
      </c>
      <c r="W405" s="3003">
        <v>9718296979</v>
      </c>
    </row>
    <row r="406" spans="1:23" s="2223" customFormat="1" ht="30.75">
      <c r="A406" s="2792">
        <v>403</v>
      </c>
      <c r="B406" s="775"/>
      <c r="C406" s="2650">
        <v>12533</v>
      </c>
      <c r="D406" s="775" t="s">
        <v>16153</v>
      </c>
      <c r="E406" s="2650" t="s">
        <v>16191</v>
      </c>
      <c r="F406" s="2650" t="s">
        <v>1091</v>
      </c>
      <c r="G406" s="2650" t="s">
        <v>11467</v>
      </c>
      <c r="H406" s="2650" t="s">
        <v>41</v>
      </c>
      <c r="I406" s="2649" t="s">
        <v>16192</v>
      </c>
      <c r="J406" s="775" t="s">
        <v>31</v>
      </c>
      <c r="K406" s="2941" t="s">
        <v>420</v>
      </c>
      <c r="L406" s="2926">
        <v>0.77916666666666667</v>
      </c>
      <c r="M406" s="2926">
        <v>0.79861111111111116</v>
      </c>
      <c r="N406" s="2891" t="s">
        <v>367</v>
      </c>
      <c r="O406" s="775"/>
      <c r="P406" s="2991"/>
      <c r="Q406" s="2991"/>
      <c r="R406" s="775"/>
      <c r="S406" s="775"/>
      <c r="T406" s="775"/>
      <c r="U406" s="775"/>
      <c r="V406" s="2893"/>
      <c r="W406" s="3056">
        <v>9350555560</v>
      </c>
    </row>
    <row r="407" spans="1:23" s="2223" customFormat="1" ht="30.75">
      <c r="A407" s="2792">
        <v>404</v>
      </c>
      <c r="B407" s="1801"/>
      <c r="C407" s="2106">
        <v>239442</v>
      </c>
      <c r="D407" s="1801" t="s">
        <v>16153</v>
      </c>
      <c r="E407" s="2106" t="s">
        <v>16193</v>
      </c>
      <c r="F407" s="2106" t="s">
        <v>1661</v>
      </c>
      <c r="G407" s="2353" t="s">
        <v>16194</v>
      </c>
      <c r="H407" s="2106" t="s">
        <v>278</v>
      </c>
      <c r="I407" s="2353" t="s">
        <v>16195</v>
      </c>
      <c r="J407" s="1801" t="s">
        <v>31</v>
      </c>
      <c r="K407" s="2509" t="s">
        <v>16196</v>
      </c>
      <c r="L407" s="2865">
        <v>0.41319444444444442</v>
      </c>
      <c r="M407" s="2865">
        <v>0.80902777777777779</v>
      </c>
      <c r="N407" s="2509" t="s">
        <v>33</v>
      </c>
      <c r="O407" s="2865">
        <v>0.36458333333333331</v>
      </c>
      <c r="P407" s="2714" t="s">
        <v>34</v>
      </c>
      <c r="Q407" s="2714" t="s">
        <v>34</v>
      </c>
      <c r="R407" s="1801" t="s">
        <v>112</v>
      </c>
      <c r="S407" s="1801" t="s">
        <v>35</v>
      </c>
      <c r="T407" s="1801" t="s">
        <v>112</v>
      </c>
      <c r="U407" s="2509" t="s">
        <v>3349</v>
      </c>
      <c r="V407" s="2864">
        <f t="shared" si="7"/>
        <v>4.8611111111111105E-2</v>
      </c>
      <c r="W407" s="3049">
        <v>9871242079</v>
      </c>
    </row>
    <row r="408" spans="1:23" s="2223" customFormat="1">
      <c r="A408" s="2792">
        <v>405</v>
      </c>
      <c r="B408" s="1801"/>
      <c r="C408" s="2106">
        <v>242074</v>
      </c>
      <c r="D408" s="1801" t="s">
        <v>16153</v>
      </c>
      <c r="E408" s="2106" t="s">
        <v>16197</v>
      </c>
      <c r="F408" s="2106" t="s">
        <v>832</v>
      </c>
      <c r="G408" s="2106" t="s">
        <v>495</v>
      </c>
      <c r="H408" s="2106" t="s">
        <v>343</v>
      </c>
      <c r="I408" s="2106" t="s">
        <v>16198</v>
      </c>
      <c r="J408" s="1801" t="s">
        <v>31</v>
      </c>
      <c r="K408" s="2509" t="s">
        <v>16199</v>
      </c>
      <c r="L408" s="2865">
        <v>0.39583333333333331</v>
      </c>
      <c r="M408" s="2865">
        <v>0.63541666666666663</v>
      </c>
      <c r="N408" s="2509" t="s">
        <v>33</v>
      </c>
      <c r="O408" s="2865">
        <v>0.38541666666666669</v>
      </c>
      <c r="P408" s="2714" t="s">
        <v>34</v>
      </c>
      <c r="Q408" s="2714" t="s">
        <v>34</v>
      </c>
      <c r="R408" s="1801" t="s">
        <v>112</v>
      </c>
      <c r="S408" s="1801" t="s">
        <v>35</v>
      </c>
      <c r="T408" s="1801" t="s">
        <v>112</v>
      </c>
      <c r="U408" s="2509" t="s">
        <v>33</v>
      </c>
      <c r="V408" s="2863">
        <f t="shared" si="7"/>
        <v>1.041666666666663E-2</v>
      </c>
      <c r="W408" s="3003">
        <v>9354307083</v>
      </c>
    </row>
    <row r="409" spans="1:23" s="2223" customFormat="1">
      <c r="A409" s="2792">
        <v>406</v>
      </c>
      <c r="B409" s="1801"/>
      <c r="C409" s="2106">
        <v>243362</v>
      </c>
      <c r="D409" s="1801" t="s">
        <v>16153</v>
      </c>
      <c r="E409" s="2106" t="s">
        <v>16200</v>
      </c>
      <c r="F409" s="2106" t="s">
        <v>68</v>
      </c>
      <c r="G409" s="2106" t="s">
        <v>2072</v>
      </c>
      <c r="H409" s="2106" t="s">
        <v>215</v>
      </c>
      <c r="I409" s="2353" t="s">
        <v>16178</v>
      </c>
      <c r="J409" s="1801" t="s">
        <v>94</v>
      </c>
      <c r="K409" s="2509" t="s">
        <v>5900</v>
      </c>
      <c r="L409" s="2865">
        <v>0.69444444444444442</v>
      </c>
      <c r="M409" s="2865">
        <v>0.70833333333333337</v>
      </c>
      <c r="N409" s="2510" t="s">
        <v>219</v>
      </c>
      <c r="O409" s="2865">
        <v>0.68055555555555558</v>
      </c>
      <c r="P409" s="2714" t="s">
        <v>34</v>
      </c>
      <c r="Q409" s="2714" t="s">
        <v>34</v>
      </c>
      <c r="R409" s="1801" t="s">
        <v>112</v>
      </c>
      <c r="S409" s="1801" t="s">
        <v>35</v>
      </c>
      <c r="T409" s="1801" t="s">
        <v>112</v>
      </c>
      <c r="U409" s="2509" t="s">
        <v>15897</v>
      </c>
      <c r="V409" s="2863">
        <f t="shared" si="7"/>
        <v>1.388888888888884E-2</v>
      </c>
      <c r="W409" s="3049"/>
    </row>
    <row r="410" spans="1:23" s="1810" customFormat="1">
      <c r="A410" s="2792">
        <v>407</v>
      </c>
      <c r="B410" s="1801"/>
      <c r="C410" s="2106">
        <v>77382</v>
      </c>
      <c r="D410" s="1802" t="s">
        <v>16201</v>
      </c>
      <c r="E410" s="2106" t="s">
        <v>12302</v>
      </c>
      <c r="F410" s="2106" t="s">
        <v>276</v>
      </c>
      <c r="G410" s="2106" t="s">
        <v>10420</v>
      </c>
      <c r="H410" s="2106" t="s">
        <v>29</v>
      </c>
      <c r="I410" s="2353" t="s">
        <v>849</v>
      </c>
      <c r="J410" s="1801" t="s">
        <v>31</v>
      </c>
      <c r="K410" s="2509" t="s">
        <v>50</v>
      </c>
      <c r="L410" s="2865">
        <v>0.42986111111111114</v>
      </c>
      <c r="M410" s="2865">
        <v>0.4375</v>
      </c>
      <c r="N410" s="2509" t="s">
        <v>33</v>
      </c>
      <c r="O410" s="2865">
        <v>0.41666666666666669</v>
      </c>
      <c r="P410" s="2714" t="s">
        <v>34</v>
      </c>
      <c r="Q410" s="2714" t="s">
        <v>34</v>
      </c>
      <c r="R410" s="1801" t="s">
        <v>112</v>
      </c>
      <c r="S410" s="1801" t="s">
        <v>35</v>
      </c>
      <c r="T410" s="1801" t="s">
        <v>112</v>
      </c>
      <c r="U410" s="2509" t="s">
        <v>33</v>
      </c>
      <c r="V410" s="2863">
        <f t="shared" si="7"/>
        <v>1.3194444444444453E-2</v>
      </c>
      <c r="W410" s="3003">
        <v>9999559308</v>
      </c>
    </row>
    <row r="411" spans="1:23" s="1810" customFormat="1">
      <c r="A411" s="2792">
        <v>408</v>
      </c>
      <c r="B411" s="1801"/>
      <c r="C411" s="2106">
        <v>242976</v>
      </c>
      <c r="D411" s="1801" t="s">
        <v>16201</v>
      </c>
      <c r="E411" s="2106" t="s">
        <v>2905</v>
      </c>
      <c r="F411" s="2106" t="s">
        <v>616</v>
      </c>
      <c r="G411" s="2106" t="s">
        <v>1553</v>
      </c>
      <c r="H411" s="2106" t="s">
        <v>947</v>
      </c>
      <c r="I411" s="2353" t="s">
        <v>16202</v>
      </c>
      <c r="J411" s="1801" t="s">
        <v>31</v>
      </c>
      <c r="K411" s="2509"/>
      <c r="L411" s="2865">
        <v>0.55833333333333335</v>
      </c>
      <c r="M411" s="2865">
        <v>0.59722222222222221</v>
      </c>
      <c r="N411" s="2509" t="s">
        <v>33</v>
      </c>
      <c r="O411" s="2865">
        <v>0.55555555555555558</v>
      </c>
      <c r="P411" s="2714" t="s">
        <v>34</v>
      </c>
      <c r="Q411" s="2714" t="s">
        <v>34</v>
      </c>
      <c r="R411" s="1801" t="s">
        <v>112</v>
      </c>
      <c r="S411" s="1801" t="s">
        <v>35</v>
      </c>
      <c r="T411" s="1801" t="s">
        <v>112</v>
      </c>
      <c r="U411" s="2509" t="s">
        <v>33</v>
      </c>
      <c r="V411" s="2863">
        <f t="shared" si="7"/>
        <v>2.7777777777777679E-3</v>
      </c>
      <c r="W411" s="3003">
        <v>8588814631</v>
      </c>
    </row>
    <row r="412" spans="1:23" s="1810" customFormat="1">
      <c r="A412" s="2792">
        <v>409</v>
      </c>
      <c r="B412" s="1801"/>
      <c r="C412" s="2106">
        <v>240919</v>
      </c>
      <c r="D412" s="1801" t="s">
        <v>16201</v>
      </c>
      <c r="E412" s="2106" t="s">
        <v>16203</v>
      </c>
      <c r="F412" s="2106" t="s">
        <v>1158</v>
      </c>
      <c r="G412" s="2106" t="s">
        <v>10747</v>
      </c>
      <c r="H412" s="2106" t="s">
        <v>3369</v>
      </c>
      <c r="I412" s="2353" t="s">
        <v>16204</v>
      </c>
      <c r="J412" s="1801" t="s">
        <v>31</v>
      </c>
      <c r="K412" s="2509" t="s">
        <v>16205</v>
      </c>
      <c r="L412" s="2865">
        <v>0.36944444444444446</v>
      </c>
      <c r="M412" s="2865">
        <v>0.5625</v>
      </c>
      <c r="N412" s="2509" t="s">
        <v>1054</v>
      </c>
      <c r="O412" s="2865">
        <v>0.39583333333333331</v>
      </c>
      <c r="P412" s="2714" t="s">
        <v>34</v>
      </c>
      <c r="Q412" s="2714" t="s">
        <v>34</v>
      </c>
      <c r="R412" s="1801" t="s">
        <v>35</v>
      </c>
      <c r="S412" s="1801" t="s">
        <v>35</v>
      </c>
      <c r="T412" s="1801" t="s">
        <v>36</v>
      </c>
      <c r="U412" s="1801" t="s">
        <v>72</v>
      </c>
      <c r="V412" s="2864" t="s">
        <v>16206</v>
      </c>
      <c r="W412" s="3003">
        <v>8709954554</v>
      </c>
    </row>
    <row r="413" spans="1:23" s="439" customFormat="1">
      <c r="A413" s="2792">
        <v>410</v>
      </c>
      <c r="B413" s="463"/>
      <c r="C413" s="1297">
        <v>238573</v>
      </c>
      <c r="D413" s="463" t="s">
        <v>16201</v>
      </c>
      <c r="E413" s="1297" t="s">
        <v>16207</v>
      </c>
      <c r="F413" s="1297" t="s">
        <v>647</v>
      </c>
      <c r="G413" s="1297" t="s">
        <v>10640</v>
      </c>
      <c r="H413" s="1297" t="s">
        <v>9120</v>
      </c>
      <c r="I413" s="2656" t="s">
        <v>3720</v>
      </c>
      <c r="J413" s="463" t="s">
        <v>31</v>
      </c>
      <c r="K413" s="2916" t="s">
        <v>43</v>
      </c>
      <c r="L413" s="2917">
        <v>0.375</v>
      </c>
      <c r="M413" s="2917">
        <v>0.60416666666666663</v>
      </c>
      <c r="N413" s="2916" t="s">
        <v>12651</v>
      </c>
      <c r="O413" s="2917">
        <v>0.375</v>
      </c>
      <c r="P413" s="2973"/>
      <c r="Q413" s="2973" t="s">
        <v>171</v>
      </c>
      <c r="R413" s="463" t="s">
        <v>112</v>
      </c>
      <c r="S413" s="463" t="s">
        <v>35</v>
      </c>
      <c r="T413" s="463" t="s">
        <v>112</v>
      </c>
      <c r="U413" s="2972" t="s">
        <v>16208</v>
      </c>
      <c r="V413" s="2864">
        <f t="shared" si="7"/>
        <v>0</v>
      </c>
      <c r="W413" s="3004">
        <v>9953959390</v>
      </c>
    </row>
    <row r="414" spans="1:23" s="1810" customFormat="1">
      <c r="A414" s="2792">
        <v>411</v>
      </c>
      <c r="B414" s="1801"/>
      <c r="C414" s="2106">
        <v>242610</v>
      </c>
      <c r="D414" s="1801" t="s">
        <v>16201</v>
      </c>
      <c r="E414" s="2106" t="s">
        <v>14434</v>
      </c>
      <c r="F414" s="2106" t="s">
        <v>59</v>
      </c>
      <c r="G414" s="2106" t="s">
        <v>401</v>
      </c>
      <c r="H414" s="2106" t="s">
        <v>237</v>
      </c>
      <c r="I414" s="2353" t="s">
        <v>16209</v>
      </c>
      <c r="J414" s="1801" t="s">
        <v>94</v>
      </c>
      <c r="K414" s="2510" t="s">
        <v>420</v>
      </c>
      <c r="L414" s="2848">
        <v>0.40625</v>
      </c>
      <c r="M414" s="2848">
        <v>0.49305555555555558</v>
      </c>
      <c r="N414" s="2509" t="s">
        <v>33</v>
      </c>
      <c r="O414" s="2848">
        <v>0.35416666666666669</v>
      </c>
      <c r="P414" s="2714" t="s">
        <v>34</v>
      </c>
      <c r="Q414" s="2714" t="s">
        <v>34</v>
      </c>
      <c r="R414" s="1801" t="s">
        <v>112</v>
      </c>
      <c r="S414" s="1801" t="s">
        <v>35</v>
      </c>
      <c r="T414" s="1801" t="s">
        <v>112</v>
      </c>
      <c r="U414" s="2509" t="s">
        <v>33</v>
      </c>
      <c r="V414" s="2863">
        <f t="shared" si="7"/>
        <v>5.2083333333333315E-2</v>
      </c>
      <c r="W414" s="3049"/>
    </row>
    <row r="415" spans="1:23" s="439" customFormat="1" ht="30.75">
      <c r="A415" s="2792">
        <v>412</v>
      </c>
      <c r="B415" s="463"/>
      <c r="C415" s="1297">
        <v>6224</v>
      </c>
      <c r="D415" s="463" t="s">
        <v>16201</v>
      </c>
      <c r="E415" s="1297" t="s">
        <v>16210</v>
      </c>
      <c r="F415" s="1297" t="s">
        <v>84</v>
      </c>
      <c r="G415" s="1297" t="s">
        <v>214</v>
      </c>
      <c r="H415" s="1297" t="s">
        <v>215</v>
      </c>
      <c r="I415" s="2656" t="s">
        <v>16211</v>
      </c>
      <c r="J415" s="463" t="s">
        <v>31</v>
      </c>
      <c r="K415" s="2916" t="s">
        <v>3962</v>
      </c>
      <c r="L415" s="2917">
        <v>0.38541666666666669</v>
      </c>
      <c r="M415" s="2917">
        <v>0.4548611111111111</v>
      </c>
      <c r="N415" s="2918" t="s">
        <v>16212</v>
      </c>
      <c r="O415" s="2917">
        <v>0.37847222222222221</v>
      </c>
      <c r="P415" s="2973"/>
      <c r="Q415" s="2973" t="s">
        <v>171</v>
      </c>
      <c r="R415" s="463" t="s">
        <v>112</v>
      </c>
      <c r="S415" s="463" t="s">
        <v>35</v>
      </c>
      <c r="T415" s="463" t="s">
        <v>112</v>
      </c>
      <c r="U415" s="2916" t="s">
        <v>15897</v>
      </c>
      <c r="V415" s="2863">
        <f t="shared" si="7"/>
        <v>6.9444444444444753E-3</v>
      </c>
      <c r="W415" s="3004">
        <v>9711745444</v>
      </c>
    </row>
    <row r="416" spans="1:23" s="1810" customFormat="1">
      <c r="A416" s="2792">
        <v>413</v>
      </c>
      <c r="B416" s="1801"/>
      <c r="C416" s="2106">
        <v>226244</v>
      </c>
      <c r="D416" s="1801" t="s">
        <v>16201</v>
      </c>
      <c r="E416" s="2106" t="s">
        <v>16213</v>
      </c>
      <c r="F416" s="2106" t="s">
        <v>1719</v>
      </c>
      <c r="G416" s="2106" t="s">
        <v>214</v>
      </c>
      <c r="H416" s="2106" t="s">
        <v>215</v>
      </c>
      <c r="I416" s="2353" t="s">
        <v>16214</v>
      </c>
      <c r="J416" s="1801" t="s">
        <v>31</v>
      </c>
      <c r="K416" s="2509" t="s">
        <v>885</v>
      </c>
      <c r="L416" s="2865">
        <v>0.51041666666666663</v>
      </c>
      <c r="M416" s="2865">
        <v>0.55902777777777779</v>
      </c>
      <c r="N416" s="2510" t="s">
        <v>219</v>
      </c>
      <c r="O416" s="2865">
        <v>0.5</v>
      </c>
      <c r="P416" s="2714" t="s">
        <v>34</v>
      </c>
      <c r="Q416" s="2714" t="s">
        <v>34</v>
      </c>
      <c r="R416" s="1801" t="s">
        <v>35</v>
      </c>
      <c r="S416" s="1801" t="s">
        <v>35</v>
      </c>
      <c r="T416" s="1801" t="s">
        <v>36</v>
      </c>
      <c r="U416" s="1801" t="s">
        <v>72</v>
      </c>
      <c r="V416" s="2863">
        <f t="shared" si="7"/>
        <v>1.041666666666663E-2</v>
      </c>
      <c r="W416" s="3003">
        <v>9958809657</v>
      </c>
    </row>
    <row r="417" spans="1:23" s="1810" customFormat="1">
      <c r="A417" s="2792">
        <v>414</v>
      </c>
      <c r="B417" s="1801"/>
      <c r="C417" s="2106">
        <v>199013</v>
      </c>
      <c r="D417" s="1801" t="s">
        <v>16201</v>
      </c>
      <c r="E417" s="2106" t="s">
        <v>16215</v>
      </c>
      <c r="F417" s="2106" t="s">
        <v>204</v>
      </c>
      <c r="G417" s="2106" t="s">
        <v>47</v>
      </c>
      <c r="H417" s="2106" t="s">
        <v>10393</v>
      </c>
      <c r="I417" s="2353" t="s">
        <v>16216</v>
      </c>
      <c r="J417" s="1801" t="s">
        <v>31</v>
      </c>
      <c r="K417" s="2509" t="s">
        <v>1027</v>
      </c>
      <c r="L417" s="2865">
        <v>0.64583333333333337</v>
      </c>
      <c r="M417" s="2865">
        <v>0.67361111111111116</v>
      </c>
      <c r="N417" s="2509" t="s">
        <v>33</v>
      </c>
      <c r="O417" s="2865">
        <v>0.63541666666666663</v>
      </c>
      <c r="P417" s="2714" t="s">
        <v>34</v>
      </c>
      <c r="Q417" s="2714" t="s">
        <v>34</v>
      </c>
      <c r="R417" s="1801" t="s">
        <v>35</v>
      </c>
      <c r="S417" s="1801" t="s">
        <v>35</v>
      </c>
      <c r="T417" s="1801" t="s">
        <v>36</v>
      </c>
      <c r="U417" s="1801" t="s">
        <v>72</v>
      </c>
      <c r="V417" s="2863">
        <f t="shared" si="7"/>
        <v>1.0416666666666741E-2</v>
      </c>
      <c r="W417" s="3003">
        <v>9813152341</v>
      </c>
    </row>
    <row r="418" spans="1:23" s="1810" customFormat="1">
      <c r="A418" s="2792">
        <v>415</v>
      </c>
      <c r="B418" s="1801"/>
      <c r="C418" s="2106">
        <v>240968</v>
      </c>
      <c r="D418" s="1801" t="s">
        <v>16201</v>
      </c>
      <c r="E418" s="2106" t="s">
        <v>16217</v>
      </c>
      <c r="F418" s="2106" t="s">
        <v>1777</v>
      </c>
      <c r="G418" s="2106" t="s">
        <v>47</v>
      </c>
      <c r="H418" s="2106" t="s">
        <v>10393</v>
      </c>
      <c r="I418" s="2106" t="s">
        <v>16218</v>
      </c>
      <c r="J418" s="1801" t="s">
        <v>31</v>
      </c>
      <c r="K418" s="2509" t="s">
        <v>5020</v>
      </c>
      <c r="L418" s="2865">
        <v>0.34722222222222221</v>
      </c>
      <c r="M418" s="2865">
        <v>0.43958333333333333</v>
      </c>
      <c r="N418" s="2509" t="s">
        <v>33</v>
      </c>
      <c r="O418" s="2865">
        <v>0.3923611111111111</v>
      </c>
      <c r="P418" s="2714" t="s">
        <v>34</v>
      </c>
      <c r="Q418" s="2714" t="s">
        <v>34</v>
      </c>
      <c r="R418" s="1801" t="s">
        <v>112</v>
      </c>
      <c r="S418" s="1801" t="s">
        <v>35</v>
      </c>
      <c r="T418" s="1801" t="s">
        <v>112</v>
      </c>
      <c r="U418" s="2509" t="s">
        <v>33</v>
      </c>
      <c r="V418" s="2864" t="s">
        <v>3862</v>
      </c>
      <c r="W418" s="3003">
        <v>8506902842</v>
      </c>
    </row>
    <row r="419" spans="1:23">
      <c r="A419" s="2792">
        <v>416</v>
      </c>
      <c r="B419" s="775"/>
      <c r="C419" s="2650">
        <v>240106</v>
      </c>
      <c r="D419" s="775" t="s">
        <v>16201</v>
      </c>
      <c r="E419" s="2650" t="s">
        <v>16219</v>
      </c>
      <c r="F419" s="2650" t="s">
        <v>46</v>
      </c>
      <c r="G419" s="2650" t="s">
        <v>47</v>
      </c>
      <c r="H419" s="2650" t="s">
        <v>10393</v>
      </c>
      <c r="I419" s="2649" t="s">
        <v>16220</v>
      </c>
      <c r="J419" s="775" t="s">
        <v>31</v>
      </c>
      <c r="K419" s="2941" t="s">
        <v>16162</v>
      </c>
      <c r="L419" s="2926">
        <v>0.50208333333333333</v>
      </c>
      <c r="M419" s="2926">
        <v>0.51388888888888884</v>
      </c>
      <c r="N419" s="2891" t="s">
        <v>367</v>
      </c>
      <c r="O419" s="775"/>
      <c r="P419" s="2991"/>
      <c r="Q419" s="2991"/>
      <c r="R419" s="775"/>
      <c r="S419" s="775"/>
      <c r="T419" s="775"/>
      <c r="U419" s="775"/>
      <c r="V419" s="3154"/>
      <c r="W419" s="3056">
        <v>8570085532</v>
      </c>
    </row>
    <row r="420" spans="1:23" s="1810" customFormat="1">
      <c r="A420" s="2792">
        <v>417</v>
      </c>
      <c r="B420" s="1890"/>
      <c r="C420" s="2355">
        <v>56814</v>
      </c>
      <c r="D420" s="1801" t="s">
        <v>16201</v>
      </c>
      <c r="E420" s="2355" t="s">
        <v>16221</v>
      </c>
      <c r="F420" s="2355" t="s">
        <v>1714</v>
      </c>
      <c r="G420" s="2355" t="s">
        <v>617</v>
      </c>
      <c r="H420" s="2355" t="s">
        <v>463</v>
      </c>
      <c r="I420" s="2548" t="s">
        <v>1876</v>
      </c>
      <c r="J420" s="1890" t="s">
        <v>31</v>
      </c>
      <c r="K420" s="2509" t="s">
        <v>885</v>
      </c>
      <c r="L420" s="2865">
        <v>0.65</v>
      </c>
      <c r="M420" s="2865">
        <v>0.71875</v>
      </c>
      <c r="N420" s="2509" t="s">
        <v>33</v>
      </c>
      <c r="O420" s="2865">
        <v>0.62847222222222221</v>
      </c>
      <c r="P420" s="2727" t="s">
        <v>34</v>
      </c>
      <c r="Q420" s="2727" t="s">
        <v>34</v>
      </c>
      <c r="R420" s="1801" t="s">
        <v>35</v>
      </c>
      <c r="S420" s="1801" t="s">
        <v>35</v>
      </c>
      <c r="T420" s="1801" t="s">
        <v>36</v>
      </c>
      <c r="U420" s="1801" t="s">
        <v>72</v>
      </c>
      <c r="V420" s="2863">
        <f t="shared" si="7"/>
        <v>2.1527777777777812E-2</v>
      </c>
      <c r="W420" s="3003">
        <v>9409307429</v>
      </c>
    </row>
    <row r="421" spans="1:23" s="1810" customFormat="1" ht="30.75">
      <c r="A421" s="2792">
        <v>418</v>
      </c>
      <c r="B421" s="1801"/>
      <c r="C421" s="2106">
        <v>240064</v>
      </c>
      <c r="D421" s="1801" t="s">
        <v>16201</v>
      </c>
      <c r="E421" s="2106" t="s">
        <v>4222</v>
      </c>
      <c r="F421" s="2106" t="s">
        <v>39</v>
      </c>
      <c r="G421" s="2106" t="s">
        <v>9210</v>
      </c>
      <c r="H421" s="2106" t="s">
        <v>389</v>
      </c>
      <c r="I421" s="2353" t="s">
        <v>16222</v>
      </c>
      <c r="J421" s="1801" t="s">
        <v>31</v>
      </c>
      <c r="K421" s="2509" t="s">
        <v>6163</v>
      </c>
      <c r="L421" s="2865">
        <v>0.38055555555555554</v>
      </c>
      <c r="M421" s="2865">
        <v>0.53125</v>
      </c>
      <c r="N421" s="2509" t="s">
        <v>33</v>
      </c>
      <c r="O421" s="2865">
        <v>0.3888888888888889</v>
      </c>
      <c r="P421" s="2727" t="s">
        <v>34</v>
      </c>
      <c r="Q421" s="2727" t="s">
        <v>34</v>
      </c>
      <c r="R421" s="1801" t="s">
        <v>112</v>
      </c>
      <c r="S421" s="1801" t="s">
        <v>35</v>
      </c>
      <c r="T421" s="1801" t="s">
        <v>112</v>
      </c>
      <c r="U421" s="2509" t="s">
        <v>33</v>
      </c>
      <c r="V421" s="2864" t="s">
        <v>15831</v>
      </c>
      <c r="W421" s="3003">
        <v>9958960689</v>
      </c>
    </row>
    <row r="422" spans="1:23" s="1810" customFormat="1">
      <c r="A422" s="2792">
        <v>419</v>
      </c>
      <c r="B422" s="1801"/>
      <c r="C422" s="2106">
        <v>53379</v>
      </c>
      <c r="D422" s="1801" t="s">
        <v>16201</v>
      </c>
      <c r="E422" s="2106" t="s">
        <v>16223</v>
      </c>
      <c r="F422" s="2106" t="s">
        <v>376</v>
      </c>
      <c r="G422" s="2353" t="s">
        <v>28</v>
      </c>
      <c r="H422" s="2106" t="s">
        <v>29</v>
      </c>
      <c r="I422" s="2353" t="s">
        <v>1871</v>
      </c>
      <c r="J422" s="1801" t="s">
        <v>31</v>
      </c>
      <c r="K422" s="2509" t="s">
        <v>3514</v>
      </c>
      <c r="L422" s="2865">
        <v>0.58333333333333337</v>
      </c>
      <c r="M422" s="2865">
        <v>0.67708333333333337</v>
      </c>
      <c r="N422" s="2509" t="s">
        <v>33</v>
      </c>
      <c r="O422" s="2865">
        <v>0.57291666666666663</v>
      </c>
      <c r="P422" s="2727" t="s">
        <v>34</v>
      </c>
      <c r="Q422" s="2727" t="s">
        <v>34</v>
      </c>
      <c r="R422" s="1801" t="s">
        <v>112</v>
      </c>
      <c r="S422" s="1801" t="s">
        <v>35</v>
      </c>
      <c r="T422" s="1801" t="s">
        <v>112</v>
      </c>
      <c r="U422" s="2509" t="s">
        <v>33</v>
      </c>
      <c r="V422" s="2863">
        <f t="shared" si="7"/>
        <v>1.0416666666666741E-2</v>
      </c>
      <c r="W422" s="3003">
        <v>9717434002</v>
      </c>
    </row>
    <row r="423" spans="1:23" s="1810" customFormat="1">
      <c r="A423" s="2792">
        <v>420</v>
      </c>
      <c r="B423" s="1801"/>
      <c r="C423" s="2106">
        <v>232605</v>
      </c>
      <c r="D423" s="1801" t="s">
        <v>16201</v>
      </c>
      <c r="E423" s="2106" t="s">
        <v>16224</v>
      </c>
      <c r="F423" s="2106" t="s">
        <v>63</v>
      </c>
      <c r="G423" s="2106" t="s">
        <v>200</v>
      </c>
      <c r="H423" s="2106" t="s">
        <v>520</v>
      </c>
      <c r="I423" s="2353" t="s">
        <v>3196</v>
      </c>
      <c r="J423" s="1801" t="s">
        <v>31</v>
      </c>
      <c r="K423" s="2509" t="s">
        <v>3524</v>
      </c>
      <c r="L423" s="2865">
        <v>0.37847222222222221</v>
      </c>
      <c r="M423" s="2865">
        <v>0.42708333333333331</v>
      </c>
      <c r="N423" s="2509" t="s">
        <v>33</v>
      </c>
      <c r="O423" s="2865">
        <v>0.36805555555555558</v>
      </c>
      <c r="P423" s="2727" t="s">
        <v>34</v>
      </c>
      <c r="Q423" s="2727" t="s">
        <v>34</v>
      </c>
      <c r="R423" s="1801" t="s">
        <v>35</v>
      </c>
      <c r="S423" s="1801" t="s">
        <v>35</v>
      </c>
      <c r="T423" s="1801" t="s">
        <v>36</v>
      </c>
      <c r="U423" s="1801" t="s">
        <v>169</v>
      </c>
      <c r="V423" s="2863">
        <f t="shared" si="7"/>
        <v>1.041666666666663E-2</v>
      </c>
      <c r="W423" s="3003">
        <v>9050893456</v>
      </c>
    </row>
    <row r="424" spans="1:23" s="1810" customFormat="1">
      <c r="A424" s="2792">
        <v>421</v>
      </c>
      <c r="B424" s="1801"/>
      <c r="C424" s="2106">
        <v>216529</v>
      </c>
      <c r="D424" s="1801" t="s">
        <v>16201</v>
      </c>
      <c r="E424" s="2106" t="s">
        <v>10768</v>
      </c>
      <c r="F424" s="2106" t="s">
        <v>969</v>
      </c>
      <c r="G424" s="2106" t="s">
        <v>3104</v>
      </c>
      <c r="H424" s="2106" t="s">
        <v>520</v>
      </c>
      <c r="I424" s="2353" t="s">
        <v>16225</v>
      </c>
      <c r="J424" s="1801" t="s">
        <v>31</v>
      </c>
      <c r="K424" s="2509" t="s">
        <v>16226</v>
      </c>
      <c r="L424" s="2865">
        <v>0.4826388888888889</v>
      </c>
      <c r="M424" s="2865">
        <v>0.57638888888888884</v>
      </c>
      <c r="N424" s="2509" t="s">
        <v>33</v>
      </c>
      <c r="O424" s="2865">
        <v>0.45833333333333331</v>
      </c>
      <c r="P424" s="2727" t="s">
        <v>34</v>
      </c>
      <c r="Q424" s="2727" t="s">
        <v>34</v>
      </c>
      <c r="R424" s="1801" t="s">
        <v>35</v>
      </c>
      <c r="S424" s="1801" t="s">
        <v>35</v>
      </c>
      <c r="T424" s="1801" t="s">
        <v>36</v>
      </c>
      <c r="U424" s="1801" t="s">
        <v>169</v>
      </c>
      <c r="V424" s="2863">
        <f t="shared" si="7"/>
        <v>2.430555555555558E-2</v>
      </c>
      <c r="W424" s="3003">
        <v>9812327283</v>
      </c>
    </row>
    <row r="425" spans="1:23" s="1810" customFormat="1" ht="30.75">
      <c r="A425" s="2792">
        <v>422</v>
      </c>
      <c r="B425" s="1801"/>
      <c r="C425" s="2106">
        <v>241924</v>
      </c>
      <c r="D425" s="1801" t="s">
        <v>16201</v>
      </c>
      <c r="E425" s="2106" t="s">
        <v>16227</v>
      </c>
      <c r="F425" s="2106" t="s">
        <v>969</v>
      </c>
      <c r="G425" s="2106" t="s">
        <v>11467</v>
      </c>
      <c r="H425" s="2353" t="s">
        <v>41</v>
      </c>
      <c r="I425" s="2353" t="s">
        <v>16228</v>
      </c>
      <c r="J425" s="1801" t="s">
        <v>31</v>
      </c>
      <c r="K425" s="2942" t="s">
        <v>1008</v>
      </c>
      <c r="L425" s="2943">
        <v>0.41666666666666669</v>
      </c>
      <c r="M425" s="2943">
        <v>0.67361111111111116</v>
      </c>
      <c r="N425" s="2509" t="s">
        <v>33</v>
      </c>
      <c r="O425" s="2944">
        <v>0.39583333333333331</v>
      </c>
      <c r="P425" s="2727" t="s">
        <v>34</v>
      </c>
      <c r="Q425" s="2727" t="s">
        <v>34</v>
      </c>
      <c r="R425" s="1801" t="s">
        <v>112</v>
      </c>
      <c r="S425" s="1801" t="s">
        <v>35</v>
      </c>
      <c r="T425" s="1801" t="s">
        <v>112</v>
      </c>
      <c r="U425" s="2509" t="s">
        <v>33</v>
      </c>
      <c r="V425" s="2863">
        <f t="shared" si="7"/>
        <v>2.083333333333337E-2</v>
      </c>
      <c r="W425" s="3003">
        <v>8860694071</v>
      </c>
    </row>
    <row r="426" spans="1:23" s="1810" customFormat="1" ht="30.75">
      <c r="A426" s="2792">
        <v>423</v>
      </c>
      <c r="B426" s="1801"/>
      <c r="C426" s="2106">
        <v>237848</v>
      </c>
      <c r="D426" s="1801" t="s">
        <v>16201</v>
      </c>
      <c r="E426" s="2106" t="s">
        <v>16229</v>
      </c>
      <c r="F426" s="2106" t="s">
        <v>74</v>
      </c>
      <c r="G426" s="2353" t="s">
        <v>12532</v>
      </c>
      <c r="H426" s="2353" t="s">
        <v>16230</v>
      </c>
      <c r="I426" s="2353" t="s">
        <v>16231</v>
      </c>
      <c r="J426" s="1801" t="s">
        <v>31</v>
      </c>
      <c r="K426" s="2509" t="s">
        <v>3715</v>
      </c>
      <c r="L426" s="2865">
        <v>0.43055555555555558</v>
      </c>
      <c r="M426" s="2865">
        <v>0.88194444444444442</v>
      </c>
      <c r="N426" s="2509" t="s">
        <v>3893</v>
      </c>
      <c r="O426" s="2865">
        <v>0.40625</v>
      </c>
      <c r="P426" s="2727" t="s">
        <v>34</v>
      </c>
      <c r="Q426" s="2727" t="s">
        <v>34</v>
      </c>
      <c r="R426" s="1801" t="s">
        <v>35</v>
      </c>
      <c r="S426" s="1801" t="s">
        <v>35</v>
      </c>
      <c r="T426" s="1801" t="s">
        <v>36</v>
      </c>
      <c r="U426" s="1801" t="s">
        <v>16174</v>
      </c>
      <c r="V426" s="2863">
        <f t="shared" si="7"/>
        <v>2.430555555555558E-2</v>
      </c>
      <c r="W426" s="3003">
        <v>9810440862</v>
      </c>
    </row>
    <row r="427" spans="1:23" s="1810" customFormat="1">
      <c r="A427" s="2792">
        <v>424</v>
      </c>
      <c r="B427" s="1801"/>
      <c r="C427" s="2106">
        <v>233459</v>
      </c>
      <c r="D427" s="1801" t="s">
        <v>16201</v>
      </c>
      <c r="E427" s="2106" t="s">
        <v>16232</v>
      </c>
      <c r="F427" s="2106" t="s">
        <v>311</v>
      </c>
      <c r="G427" s="2106" t="s">
        <v>214</v>
      </c>
      <c r="H427" s="2106" t="s">
        <v>215</v>
      </c>
      <c r="I427" s="2353" t="s">
        <v>16233</v>
      </c>
      <c r="J427" s="1801" t="s">
        <v>31</v>
      </c>
      <c r="K427" s="2509" t="s">
        <v>1008</v>
      </c>
      <c r="L427" s="2865">
        <v>0.3840277777777778</v>
      </c>
      <c r="M427" s="2865">
        <v>0.51736111111111116</v>
      </c>
      <c r="N427" s="2510" t="s">
        <v>219</v>
      </c>
      <c r="O427" s="2865">
        <v>0.375</v>
      </c>
      <c r="P427" s="2727" t="s">
        <v>34</v>
      </c>
      <c r="Q427" s="2727" t="s">
        <v>34</v>
      </c>
      <c r="R427" s="1801" t="s">
        <v>112</v>
      </c>
      <c r="S427" s="1801" t="s">
        <v>35</v>
      </c>
      <c r="T427" s="1801" t="s">
        <v>112</v>
      </c>
      <c r="U427" s="2509" t="s">
        <v>15897</v>
      </c>
      <c r="V427" s="2863">
        <f t="shared" si="7"/>
        <v>9.0277777777778012E-3</v>
      </c>
      <c r="W427" s="3003">
        <v>9899135942</v>
      </c>
    </row>
    <row r="428" spans="1:23" s="1810" customFormat="1">
      <c r="A428" s="2792">
        <v>425</v>
      </c>
      <c r="B428" s="1801"/>
      <c r="C428" s="2106">
        <v>240840</v>
      </c>
      <c r="D428" s="1801" t="s">
        <v>16201</v>
      </c>
      <c r="E428" s="2106" t="s">
        <v>16234</v>
      </c>
      <c r="F428" s="2106" t="s">
        <v>210</v>
      </c>
      <c r="G428" s="2106" t="s">
        <v>13630</v>
      </c>
      <c r="H428" s="2106" t="s">
        <v>92</v>
      </c>
      <c r="I428" s="2353" t="s">
        <v>2124</v>
      </c>
      <c r="J428" s="1801" t="s">
        <v>31</v>
      </c>
      <c r="K428" s="2509" t="s">
        <v>5389</v>
      </c>
      <c r="L428" s="2865">
        <v>0.56874999999999998</v>
      </c>
      <c r="M428" s="2865">
        <v>0.58333333333333337</v>
      </c>
      <c r="N428" s="2509" t="s">
        <v>33</v>
      </c>
      <c r="O428" s="2865">
        <v>0.5625</v>
      </c>
      <c r="P428" s="2727" t="s">
        <v>34</v>
      </c>
      <c r="Q428" s="2727" t="s">
        <v>34</v>
      </c>
      <c r="R428" s="1801" t="s">
        <v>112</v>
      </c>
      <c r="S428" s="1801" t="s">
        <v>35</v>
      </c>
      <c r="T428" s="1801" t="s">
        <v>112</v>
      </c>
      <c r="U428" s="2509" t="s">
        <v>33</v>
      </c>
      <c r="V428" s="2863">
        <f t="shared" si="7"/>
        <v>6.2499999999999778E-3</v>
      </c>
      <c r="W428" s="3003">
        <v>9891473116</v>
      </c>
    </row>
    <row r="429" spans="1:23" s="1810" customFormat="1">
      <c r="A429" s="2792">
        <v>426</v>
      </c>
      <c r="B429" s="1801"/>
      <c r="C429" s="2106">
        <v>241915</v>
      </c>
      <c r="D429" s="1801" t="s">
        <v>16201</v>
      </c>
      <c r="E429" s="2106" t="s">
        <v>16235</v>
      </c>
      <c r="F429" s="2106" t="s">
        <v>199</v>
      </c>
      <c r="G429" s="2106" t="s">
        <v>13630</v>
      </c>
      <c r="H429" s="2106" t="s">
        <v>92</v>
      </c>
      <c r="I429" s="2353" t="s">
        <v>93</v>
      </c>
      <c r="J429" s="1801" t="s">
        <v>31</v>
      </c>
      <c r="K429" s="2509" t="s">
        <v>16236</v>
      </c>
      <c r="L429" s="2865">
        <v>0.62291666666666667</v>
      </c>
      <c r="M429" s="2865">
        <v>0.6381944444444444</v>
      </c>
      <c r="N429" s="2509" t="s">
        <v>33</v>
      </c>
      <c r="O429" s="2865">
        <v>0.61805555555555558</v>
      </c>
      <c r="P429" s="2727" t="s">
        <v>34</v>
      </c>
      <c r="Q429" s="2727" t="s">
        <v>34</v>
      </c>
      <c r="R429" s="1801" t="s">
        <v>112</v>
      </c>
      <c r="S429" s="1801" t="s">
        <v>35</v>
      </c>
      <c r="T429" s="1801" t="s">
        <v>112</v>
      </c>
      <c r="U429" s="2509" t="s">
        <v>33</v>
      </c>
      <c r="V429" s="2863">
        <f t="shared" si="7"/>
        <v>4.8611111111110938E-3</v>
      </c>
      <c r="W429" s="3003">
        <v>9962128705</v>
      </c>
    </row>
    <row r="430" spans="1:23" s="1810" customFormat="1">
      <c r="A430" s="2792">
        <v>427</v>
      </c>
      <c r="B430" s="1801"/>
      <c r="C430" s="2106">
        <v>241906</v>
      </c>
      <c r="D430" s="1801" t="s">
        <v>16201</v>
      </c>
      <c r="E430" s="2106" t="s">
        <v>16237</v>
      </c>
      <c r="F430" s="2106" t="s">
        <v>1091</v>
      </c>
      <c r="G430" s="2106" t="s">
        <v>13630</v>
      </c>
      <c r="H430" s="2106" t="s">
        <v>92</v>
      </c>
      <c r="I430" s="2353" t="s">
        <v>93</v>
      </c>
      <c r="J430" s="1801" t="s">
        <v>31</v>
      </c>
      <c r="K430" s="2509" t="s">
        <v>16238</v>
      </c>
      <c r="L430" s="2865">
        <v>0.66666666666666663</v>
      </c>
      <c r="M430" s="2865">
        <v>0.73958333333333337</v>
      </c>
      <c r="N430" s="2509" t="s">
        <v>33</v>
      </c>
      <c r="O430" s="2865">
        <v>0.64930555555555558</v>
      </c>
      <c r="P430" s="2727" t="s">
        <v>34</v>
      </c>
      <c r="Q430" s="2727" t="s">
        <v>34</v>
      </c>
      <c r="R430" s="1801" t="s">
        <v>35</v>
      </c>
      <c r="S430" s="1801" t="s">
        <v>35</v>
      </c>
      <c r="T430" s="1801" t="s">
        <v>36</v>
      </c>
      <c r="U430" s="1801" t="s">
        <v>72</v>
      </c>
      <c r="V430" s="2863">
        <f t="shared" si="7"/>
        <v>1.7361111111111049E-2</v>
      </c>
      <c r="W430" s="3003">
        <v>9910869062</v>
      </c>
    </row>
    <row r="431" spans="1:23" s="1810" customFormat="1">
      <c r="A431" s="2792">
        <v>428</v>
      </c>
      <c r="B431" s="1801"/>
      <c r="C431" s="2106">
        <v>236171</v>
      </c>
      <c r="D431" s="1802" t="s">
        <v>16239</v>
      </c>
      <c r="E431" s="2106" t="s">
        <v>16240</v>
      </c>
      <c r="F431" s="2106" t="s">
        <v>563</v>
      </c>
      <c r="G431" s="2106" t="s">
        <v>98</v>
      </c>
      <c r="H431" s="2106" t="s">
        <v>3346</v>
      </c>
      <c r="I431" s="2353" t="s">
        <v>3275</v>
      </c>
      <c r="J431" s="1801" t="s">
        <v>31</v>
      </c>
      <c r="K431" s="2896" t="s">
        <v>7799</v>
      </c>
      <c r="L431" s="2865">
        <v>0.40625</v>
      </c>
      <c r="M431" s="2865">
        <v>0.96527777777777779</v>
      </c>
      <c r="N431" s="2509" t="s">
        <v>33</v>
      </c>
      <c r="O431" s="2865">
        <v>0.37847222222222221</v>
      </c>
      <c r="P431" s="2727" t="s">
        <v>34</v>
      </c>
      <c r="Q431" s="2727" t="s">
        <v>34</v>
      </c>
      <c r="R431" s="1801" t="s">
        <v>112</v>
      </c>
      <c r="S431" s="1801" t="s">
        <v>35</v>
      </c>
      <c r="T431" s="1801" t="s">
        <v>112</v>
      </c>
      <c r="U431" s="2509" t="s">
        <v>33</v>
      </c>
      <c r="V431" s="2863">
        <f t="shared" si="7"/>
        <v>2.777777777777779E-2</v>
      </c>
      <c r="W431" s="3003">
        <v>9813327209</v>
      </c>
    </row>
    <row r="432" spans="1:23" s="1810" customFormat="1">
      <c r="A432" s="2792">
        <v>429</v>
      </c>
      <c r="B432" s="1801"/>
      <c r="C432" s="2106">
        <v>242240</v>
      </c>
      <c r="D432" s="1801" t="s">
        <v>16239</v>
      </c>
      <c r="E432" s="2106" t="s">
        <v>16241</v>
      </c>
      <c r="F432" s="2106" t="s">
        <v>455</v>
      </c>
      <c r="G432" s="2106" t="s">
        <v>98</v>
      </c>
      <c r="H432" s="2106" t="s">
        <v>3346</v>
      </c>
      <c r="I432" s="2353" t="s">
        <v>14550</v>
      </c>
      <c r="J432" s="1801" t="s">
        <v>31</v>
      </c>
      <c r="K432" s="2896" t="s">
        <v>3666</v>
      </c>
      <c r="L432" s="2865">
        <v>0.65833333333333333</v>
      </c>
      <c r="M432" s="2865">
        <v>0.73611111111111116</v>
      </c>
      <c r="N432" s="2509" t="s">
        <v>33</v>
      </c>
      <c r="O432" s="2865">
        <v>0.63541666666666663</v>
      </c>
      <c r="P432" s="2727" t="s">
        <v>34</v>
      </c>
      <c r="Q432" s="2727" t="s">
        <v>34</v>
      </c>
      <c r="R432" s="1801" t="s">
        <v>35</v>
      </c>
      <c r="S432" s="1801" t="s">
        <v>35</v>
      </c>
      <c r="T432" s="1801" t="s">
        <v>36</v>
      </c>
      <c r="U432" s="1801" t="s">
        <v>72</v>
      </c>
      <c r="V432" s="2863">
        <f t="shared" si="7"/>
        <v>2.2916666666666696E-2</v>
      </c>
      <c r="W432" s="3003">
        <v>8130260295</v>
      </c>
    </row>
    <row r="433" spans="1:23" s="1810" customFormat="1">
      <c r="A433" s="2792">
        <v>430</v>
      </c>
      <c r="B433" s="1801"/>
      <c r="C433" s="2106">
        <v>242683</v>
      </c>
      <c r="D433" s="1801" t="s">
        <v>16239</v>
      </c>
      <c r="E433" s="2106" t="s">
        <v>16242</v>
      </c>
      <c r="F433" s="2106" t="s">
        <v>4179</v>
      </c>
      <c r="G433" s="2106" t="s">
        <v>16243</v>
      </c>
      <c r="H433" s="2106" t="s">
        <v>3369</v>
      </c>
      <c r="I433" s="2353" t="s">
        <v>2678</v>
      </c>
      <c r="J433" s="1801" t="s">
        <v>31</v>
      </c>
      <c r="K433" s="2896" t="s">
        <v>16244</v>
      </c>
      <c r="L433" s="2865">
        <v>0.4201388888888889</v>
      </c>
      <c r="M433" s="2865">
        <v>0.50694444444444442</v>
      </c>
      <c r="N433" s="2509" t="s">
        <v>5635</v>
      </c>
      <c r="O433" s="2865">
        <v>0.40972222222222221</v>
      </c>
      <c r="P433" s="2727" t="s">
        <v>34</v>
      </c>
      <c r="Q433" s="2727" t="s">
        <v>34</v>
      </c>
      <c r="R433" s="1801" t="s">
        <v>35</v>
      </c>
      <c r="S433" s="1801" t="s">
        <v>35</v>
      </c>
      <c r="T433" s="1801" t="s">
        <v>36</v>
      </c>
      <c r="U433" s="1801" t="s">
        <v>72</v>
      </c>
      <c r="V433" s="2863">
        <f t="shared" si="7"/>
        <v>1.0416666666666685E-2</v>
      </c>
      <c r="W433" s="3003">
        <v>6006911782</v>
      </c>
    </row>
    <row r="434" spans="1:23" s="1810" customFormat="1">
      <c r="A434" s="2792">
        <v>431</v>
      </c>
      <c r="B434" s="1801"/>
      <c r="C434" s="2106">
        <v>240919</v>
      </c>
      <c r="D434" s="1801" t="s">
        <v>16239</v>
      </c>
      <c r="E434" s="2106" t="s">
        <v>16203</v>
      </c>
      <c r="F434" s="2106" t="s">
        <v>1158</v>
      </c>
      <c r="G434" s="2353" t="s">
        <v>10747</v>
      </c>
      <c r="H434" s="2106" t="s">
        <v>3369</v>
      </c>
      <c r="I434" s="2353" t="s">
        <v>16245</v>
      </c>
      <c r="J434" s="1801" t="s">
        <v>188</v>
      </c>
      <c r="K434" s="2942" t="s">
        <v>16205</v>
      </c>
      <c r="L434" s="2947">
        <v>0.58680555555555558</v>
      </c>
      <c r="M434" s="2947">
        <v>0.71388888888888891</v>
      </c>
      <c r="N434" s="2942" t="s">
        <v>1054</v>
      </c>
      <c r="O434" s="2944">
        <v>0.57291666666666663</v>
      </c>
      <c r="P434" s="2727" t="s">
        <v>34</v>
      </c>
      <c r="Q434" s="2727" t="s">
        <v>34</v>
      </c>
      <c r="R434" s="1801" t="s">
        <v>35</v>
      </c>
      <c r="S434" s="1801" t="s">
        <v>35</v>
      </c>
      <c r="T434" s="1801" t="s">
        <v>36</v>
      </c>
      <c r="U434" s="1801" t="s">
        <v>72</v>
      </c>
      <c r="V434" s="2863">
        <f t="shared" si="7"/>
        <v>1.3888888888888951E-2</v>
      </c>
      <c r="W434" s="3049"/>
    </row>
    <row r="435" spans="1:23" s="1810" customFormat="1">
      <c r="A435" s="2792">
        <v>432</v>
      </c>
      <c r="B435" s="1801"/>
      <c r="C435" s="2106">
        <v>219432</v>
      </c>
      <c r="D435" s="1801" t="s">
        <v>16239</v>
      </c>
      <c r="E435" s="2106" t="s">
        <v>16161</v>
      </c>
      <c r="F435" s="2106" t="s">
        <v>819</v>
      </c>
      <c r="G435" s="2106" t="s">
        <v>401</v>
      </c>
      <c r="H435" s="2106" t="s">
        <v>237</v>
      </c>
      <c r="I435" s="2353" t="s">
        <v>16246</v>
      </c>
      <c r="J435" s="1801" t="s">
        <v>31</v>
      </c>
      <c r="K435" s="2896" t="s">
        <v>16162</v>
      </c>
      <c r="L435" s="2865">
        <v>0.42916666666666664</v>
      </c>
      <c r="M435" s="2865">
        <v>0.47916666666666669</v>
      </c>
      <c r="N435" s="2509" t="s">
        <v>33</v>
      </c>
      <c r="O435" s="2865">
        <v>0.4236111111111111</v>
      </c>
      <c r="P435" s="2727" t="s">
        <v>34</v>
      </c>
      <c r="Q435" s="2727" t="s">
        <v>34</v>
      </c>
      <c r="R435" s="1801" t="s">
        <v>35</v>
      </c>
      <c r="S435" s="1801" t="s">
        <v>35</v>
      </c>
      <c r="T435" s="1801" t="s">
        <v>36</v>
      </c>
      <c r="U435" s="1801" t="s">
        <v>72</v>
      </c>
      <c r="V435" s="2863">
        <f t="shared" ref="V435:V497" si="8">L435-O435</f>
        <v>5.5555555555555358E-3</v>
      </c>
      <c r="W435" s="3003">
        <v>7739340055</v>
      </c>
    </row>
    <row r="436" spans="1:23" ht="30.75">
      <c r="A436" s="2792">
        <v>433</v>
      </c>
      <c r="B436" s="775"/>
      <c r="C436" s="2650">
        <v>223951</v>
      </c>
      <c r="D436" s="775" t="s">
        <v>16239</v>
      </c>
      <c r="E436" s="2650" t="s">
        <v>16247</v>
      </c>
      <c r="F436" s="2650" t="s">
        <v>103</v>
      </c>
      <c r="G436" s="2650" t="s">
        <v>5643</v>
      </c>
      <c r="H436" s="2650" t="s">
        <v>70</v>
      </c>
      <c r="I436" s="2649" t="s">
        <v>16248</v>
      </c>
      <c r="J436" s="775" t="s">
        <v>31</v>
      </c>
      <c r="K436" s="1364"/>
      <c r="L436" s="775"/>
      <c r="M436" s="775"/>
      <c r="N436" s="2891" t="s">
        <v>367</v>
      </c>
      <c r="O436" s="775"/>
      <c r="P436" s="2991"/>
      <c r="Q436" s="2991"/>
      <c r="R436" s="775"/>
      <c r="S436" s="775"/>
      <c r="T436" s="775"/>
      <c r="U436" s="775"/>
      <c r="V436" s="2863"/>
      <c r="W436" s="1870"/>
    </row>
    <row r="437" spans="1:23" s="439" customFormat="1">
      <c r="A437" s="2792">
        <v>434</v>
      </c>
      <c r="B437" s="463"/>
      <c r="C437" s="1297">
        <v>243134</v>
      </c>
      <c r="D437" s="463" t="s">
        <v>16239</v>
      </c>
      <c r="E437" s="1297" t="s">
        <v>16105</v>
      </c>
      <c r="F437" s="1297" t="s">
        <v>63</v>
      </c>
      <c r="G437" s="1297" t="s">
        <v>617</v>
      </c>
      <c r="H437" s="1297" t="s">
        <v>463</v>
      </c>
      <c r="I437" s="2656" t="s">
        <v>16249</v>
      </c>
      <c r="J437" s="463" t="s">
        <v>31</v>
      </c>
      <c r="K437" s="2974" t="s">
        <v>420</v>
      </c>
      <c r="L437" s="2975">
        <v>0.61111111111111116</v>
      </c>
      <c r="M437" s="2975">
        <v>0.66666666666666663</v>
      </c>
      <c r="N437" s="2974" t="s">
        <v>16250</v>
      </c>
      <c r="O437" s="2976">
        <v>0.58333333333333337</v>
      </c>
      <c r="P437" s="2973"/>
      <c r="Q437" s="2973" t="s">
        <v>171</v>
      </c>
      <c r="R437" s="463" t="s">
        <v>112</v>
      </c>
      <c r="S437" s="463" t="s">
        <v>35</v>
      </c>
      <c r="T437" s="463" t="s">
        <v>112</v>
      </c>
      <c r="U437" s="2974" t="s">
        <v>16251</v>
      </c>
      <c r="V437" s="2863">
        <f t="shared" si="8"/>
        <v>2.777777777777779E-2</v>
      </c>
      <c r="W437" s="3004">
        <v>9627514008</v>
      </c>
    </row>
    <row r="438" spans="1:23" s="1810" customFormat="1">
      <c r="A438" s="2792">
        <v>435</v>
      </c>
      <c r="B438" s="1801"/>
      <c r="C438" s="2106">
        <v>180950</v>
      </c>
      <c r="D438" s="1801" t="s">
        <v>16239</v>
      </c>
      <c r="E438" s="2106" t="s">
        <v>16252</v>
      </c>
      <c r="F438" s="2106" t="s">
        <v>748</v>
      </c>
      <c r="G438" s="2106" t="s">
        <v>462</v>
      </c>
      <c r="H438" s="2106" t="s">
        <v>463</v>
      </c>
      <c r="I438" s="2353" t="s">
        <v>16253</v>
      </c>
      <c r="J438" s="1801" t="s">
        <v>31</v>
      </c>
      <c r="K438" s="2896" t="s">
        <v>12700</v>
      </c>
      <c r="L438" s="2865">
        <v>0.39097222222222222</v>
      </c>
      <c r="M438" s="2865">
        <v>0.42708333333333331</v>
      </c>
      <c r="N438" s="2509" t="s">
        <v>33</v>
      </c>
      <c r="O438" s="2865">
        <v>0.38194444444444442</v>
      </c>
      <c r="P438" s="2727" t="s">
        <v>34</v>
      </c>
      <c r="Q438" s="2727" t="s">
        <v>34</v>
      </c>
      <c r="R438" s="1801" t="s">
        <v>35</v>
      </c>
      <c r="S438" s="1801" t="s">
        <v>35</v>
      </c>
      <c r="T438" s="1801" t="s">
        <v>36</v>
      </c>
      <c r="U438" s="1801" t="s">
        <v>72</v>
      </c>
      <c r="V438" s="2863">
        <f t="shared" si="8"/>
        <v>9.0277777777778012E-3</v>
      </c>
      <c r="W438" s="3003">
        <v>9555136502</v>
      </c>
    </row>
    <row r="439" spans="1:23" s="1810" customFormat="1">
      <c r="A439" s="2792">
        <v>436</v>
      </c>
      <c r="B439" s="1801"/>
      <c r="C439" s="2106">
        <v>242486</v>
      </c>
      <c r="D439" s="1801" t="s">
        <v>16239</v>
      </c>
      <c r="E439" s="2106" t="s">
        <v>16254</v>
      </c>
      <c r="F439" s="2106" t="s">
        <v>2107</v>
      </c>
      <c r="G439" s="2106" t="s">
        <v>462</v>
      </c>
      <c r="H439" s="2106" t="s">
        <v>463</v>
      </c>
      <c r="I439" s="2353" t="s">
        <v>16255</v>
      </c>
      <c r="J439" s="1801" t="s">
        <v>31</v>
      </c>
      <c r="K439" s="2896" t="s">
        <v>15809</v>
      </c>
      <c r="L439" s="2865">
        <v>0.4861111111111111</v>
      </c>
      <c r="M439" s="2865">
        <v>0.55555555555555558</v>
      </c>
      <c r="N439" s="2509" t="s">
        <v>33</v>
      </c>
      <c r="O439" s="2865">
        <v>0.47916666666666669</v>
      </c>
      <c r="P439" s="2727" t="s">
        <v>34</v>
      </c>
      <c r="Q439" s="2727" t="s">
        <v>34</v>
      </c>
      <c r="R439" s="1801" t="s">
        <v>35</v>
      </c>
      <c r="S439" s="1801" t="s">
        <v>35</v>
      </c>
      <c r="T439" s="1801" t="s">
        <v>36</v>
      </c>
      <c r="U439" s="1801" t="s">
        <v>72</v>
      </c>
      <c r="V439" s="2863">
        <f t="shared" si="8"/>
        <v>6.9444444444444198E-3</v>
      </c>
      <c r="W439" s="3003">
        <v>8527288289</v>
      </c>
    </row>
    <row r="440" spans="1:23" s="1810" customFormat="1">
      <c r="A440" s="2792">
        <v>437</v>
      </c>
      <c r="B440" s="1801"/>
      <c r="C440" s="2106">
        <v>242158</v>
      </c>
      <c r="D440" s="1801" t="s">
        <v>16239</v>
      </c>
      <c r="E440" s="2106" t="s">
        <v>16256</v>
      </c>
      <c r="F440" s="2106" t="s">
        <v>204</v>
      </c>
      <c r="G440" s="2106" t="s">
        <v>462</v>
      </c>
      <c r="H440" s="2106" t="s">
        <v>463</v>
      </c>
      <c r="I440" s="2353" t="s">
        <v>16257</v>
      </c>
      <c r="J440" s="1801" t="s">
        <v>31</v>
      </c>
      <c r="K440" s="2896" t="s">
        <v>180</v>
      </c>
      <c r="L440" s="2914">
        <v>0.60624999999999996</v>
      </c>
      <c r="M440" s="2865">
        <v>0.62222222222222223</v>
      </c>
      <c r="N440" s="2509" t="s">
        <v>33</v>
      </c>
      <c r="O440" s="2865">
        <v>0.59722222222222221</v>
      </c>
      <c r="P440" s="2727" t="s">
        <v>34</v>
      </c>
      <c r="Q440" s="2727" t="s">
        <v>34</v>
      </c>
      <c r="R440" s="1801" t="s">
        <v>35</v>
      </c>
      <c r="S440" s="1801" t="s">
        <v>35</v>
      </c>
      <c r="T440" s="1801" t="s">
        <v>36</v>
      </c>
      <c r="U440" s="1801" t="s">
        <v>72</v>
      </c>
      <c r="V440" s="2863">
        <f t="shared" si="8"/>
        <v>9.0277777777777457E-3</v>
      </c>
      <c r="W440" s="3003">
        <v>9318435885</v>
      </c>
    </row>
    <row r="441" spans="1:23" s="1810" customFormat="1">
      <c r="A441" s="2792">
        <v>438</v>
      </c>
      <c r="B441" s="1801"/>
      <c r="C441" s="2106">
        <v>241979</v>
      </c>
      <c r="D441" s="1801" t="s">
        <v>16239</v>
      </c>
      <c r="E441" s="2106" t="s">
        <v>16258</v>
      </c>
      <c r="F441" s="2106" t="s">
        <v>1751</v>
      </c>
      <c r="G441" s="2106" t="s">
        <v>462</v>
      </c>
      <c r="H441" s="2106" t="s">
        <v>463</v>
      </c>
      <c r="I441" s="2353" t="s">
        <v>16259</v>
      </c>
      <c r="J441" s="1801" t="s">
        <v>31</v>
      </c>
      <c r="K441" s="2372" t="s">
        <v>885</v>
      </c>
      <c r="L441" s="1807">
        <v>0.63611111111111107</v>
      </c>
      <c r="M441" s="1807">
        <v>0.69305555555555554</v>
      </c>
      <c r="N441" s="2509" t="s">
        <v>33</v>
      </c>
      <c r="O441" s="1807">
        <v>0.62847222222222221</v>
      </c>
      <c r="P441" s="2714"/>
      <c r="Q441" s="2714"/>
      <c r="R441" s="1801" t="s">
        <v>112</v>
      </c>
      <c r="S441" s="1801" t="s">
        <v>35</v>
      </c>
      <c r="T441" s="1801" t="s">
        <v>112</v>
      </c>
      <c r="U441" s="2509" t="s">
        <v>33</v>
      </c>
      <c r="V441" s="2863">
        <f t="shared" si="8"/>
        <v>7.6388888888888618E-3</v>
      </c>
      <c r="W441" s="3049"/>
    </row>
    <row r="442" spans="1:23" s="1810" customFormat="1">
      <c r="A442" s="2792">
        <v>439</v>
      </c>
      <c r="B442" s="1801"/>
      <c r="C442" s="2106">
        <v>238210</v>
      </c>
      <c r="D442" s="1801" t="s">
        <v>16239</v>
      </c>
      <c r="E442" s="2106" t="s">
        <v>16260</v>
      </c>
      <c r="F442" s="2106" t="s">
        <v>703</v>
      </c>
      <c r="G442" s="2106" t="s">
        <v>8197</v>
      </c>
      <c r="H442" s="2106" t="s">
        <v>215</v>
      </c>
      <c r="I442" s="2353" t="s">
        <v>16261</v>
      </c>
      <c r="J442" s="1801" t="s">
        <v>31</v>
      </c>
      <c r="K442" s="2896" t="s">
        <v>618</v>
      </c>
      <c r="L442" s="2865">
        <v>0.38194444444444442</v>
      </c>
      <c r="M442" s="2865">
        <v>0.48888888888888887</v>
      </c>
      <c r="N442" s="2510" t="s">
        <v>219</v>
      </c>
      <c r="O442" s="2865">
        <v>0.36666666666666664</v>
      </c>
      <c r="P442" s="2714" t="s">
        <v>34</v>
      </c>
      <c r="Q442" s="2714" t="s">
        <v>34</v>
      </c>
      <c r="R442" s="1801" t="s">
        <v>112</v>
      </c>
      <c r="S442" s="1801" t="s">
        <v>35</v>
      </c>
      <c r="T442" s="1801" t="s">
        <v>112</v>
      </c>
      <c r="U442" s="2509" t="s">
        <v>15897</v>
      </c>
      <c r="V442" s="2863">
        <f t="shared" si="8"/>
        <v>1.5277777777777779E-2</v>
      </c>
      <c r="W442" s="3003">
        <v>9315268947</v>
      </c>
    </row>
    <row r="443" spans="1:23" s="1810" customFormat="1">
      <c r="A443" s="2792">
        <v>440</v>
      </c>
      <c r="B443" s="1801"/>
      <c r="C443" s="2106">
        <v>243310</v>
      </c>
      <c r="D443" s="1801" t="s">
        <v>16239</v>
      </c>
      <c r="E443" s="2106" t="s">
        <v>16262</v>
      </c>
      <c r="F443" s="2106" t="s">
        <v>3743</v>
      </c>
      <c r="G443" s="2106" t="s">
        <v>8197</v>
      </c>
      <c r="H443" s="2106" t="s">
        <v>215</v>
      </c>
      <c r="I443" s="2353" t="s">
        <v>2082</v>
      </c>
      <c r="J443" s="1801" t="s">
        <v>31</v>
      </c>
      <c r="K443" s="2896" t="s">
        <v>43</v>
      </c>
      <c r="L443" s="2865">
        <v>0.55347222222222225</v>
      </c>
      <c r="M443" s="2865">
        <v>0.56944444444444442</v>
      </c>
      <c r="N443" s="2510" t="s">
        <v>219</v>
      </c>
      <c r="O443" s="2865">
        <v>0.54861111111111116</v>
      </c>
      <c r="P443" s="2714" t="s">
        <v>34</v>
      </c>
      <c r="Q443" s="2714" t="s">
        <v>34</v>
      </c>
      <c r="R443" s="1801" t="s">
        <v>112</v>
      </c>
      <c r="S443" s="1801" t="s">
        <v>35</v>
      </c>
      <c r="T443" s="1801" t="s">
        <v>112</v>
      </c>
      <c r="U443" s="2509" t="s">
        <v>15897</v>
      </c>
      <c r="V443" s="2863">
        <f t="shared" si="8"/>
        <v>4.8611111111110938E-3</v>
      </c>
      <c r="W443" s="3003">
        <v>7838907052</v>
      </c>
    </row>
    <row r="444" spans="1:23">
      <c r="A444" s="2792">
        <v>441</v>
      </c>
      <c r="B444" s="775"/>
      <c r="C444" s="2650">
        <v>200707</v>
      </c>
      <c r="D444" s="775" t="s">
        <v>16239</v>
      </c>
      <c r="E444" s="2650" t="s">
        <v>16263</v>
      </c>
      <c r="F444" s="2650" t="s">
        <v>587</v>
      </c>
      <c r="G444" s="2650" t="s">
        <v>214</v>
      </c>
      <c r="H444" s="2650" t="s">
        <v>215</v>
      </c>
      <c r="I444" s="2649" t="s">
        <v>16264</v>
      </c>
      <c r="J444" s="775" t="s">
        <v>31</v>
      </c>
      <c r="K444" s="2949" t="s">
        <v>1018</v>
      </c>
      <c r="L444" s="2948"/>
      <c r="M444" s="2948"/>
      <c r="N444" s="2891" t="s">
        <v>367</v>
      </c>
      <c r="O444" s="775"/>
      <c r="P444" s="2991"/>
      <c r="Q444" s="2991"/>
      <c r="R444" s="775"/>
      <c r="S444" s="775"/>
      <c r="T444" s="775"/>
      <c r="U444" s="775"/>
      <c r="V444" s="2863"/>
      <c r="W444" s="3056">
        <v>9873034252</v>
      </c>
    </row>
    <row r="445" spans="1:23" s="1810" customFormat="1">
      <c r="A445" s="2792">
        <v>442</v>
      </c>
      <c r="B445" s="1801"/>
      <c r="C445" s="2106">
        <v>244066</v>
      </c>
      <c r="D445" s="1801" t="s">
        <v>16239</v>
      </c>
      <c r="E445" s="2106" t="s">
        <v>16265</v>
      </c>
      <c r="F445" s="2106" t="s">
        <v>192</v>
      </c>
      <c r="G445" s="2353" t="s">
        <v>9210</v>
      </c>
      <c r="H445" s="2106" t="s">
        <v>389</v>
      </c>
      <c r="I445" s="2106" t="s">
        <v>3334</v>
      </c>
      <c r="J445" s="1801" t="s">
        <v>188</v>
      </c>
      <c r="K445" s="2509" t="s">
        <v>1042</v>
      </c>
      <c r="L445" s="2865">
        <v>0.67638888888888893</v>
      </c>
      <c r="M445" s="2865">
        <v>0.71875</v>
      </c>
      <c r="N445" s="2509" t="s">
        <v>33</v>
      </c>
      <c r="O445" s="2914">
        <v>0.67361111111111116</v>
      </c>
      <c r="P445" s="2714" t="s">
        <v>34</v>
      </c>
      <c r="Q445" s="2714" t="s">
        <v>34</v>
      </c>
      <c r="R445" s="1801" t="s">
        <v>35</v>
      </c>
      <c r="S445" s="1801" t="s">
        <v>35</v>
      </c>
      <c r="T445" s="1801" t="s">
        <v>36</v>
      </c>
      <c r="U445" s="1801" t="s">
        <v>72</v>
      </c>
      <c r="V445" s="2863">
        <f t="shared" si="8"/>
        <v>2.7777777777777679E-3</v>
      </c>
      <c r="W445" s="3049"/>
    </row>
    <row r="446" spans="1:23" s="1810" customFormat="1">
      <c r="A446" s="2792">
        <v>443</v>
      </c>
      <c r="B446" s="1801"/>
      <c r="C446" s="2106">
        <v>240967</v>
      </c>
      <c r="D446" s="1801" t="s">
        <v>16239</v>
      </c>
      <c r="E446" s="2106" t="s">
        <v>16266</v>
      </c>
      <c r="F446" s="2106" t="s">
        <v>582</v>
      </c>
      <c r="G446" s="2106" t="s">
        <v>3104</v>
      </c>
      <c r="H446" s="2106" t="s">
        <v>520</v>
      </c>
      <c r="I446" s="2353" t="s">
        <v>3105</v>
      </c>
      <c r="J446" s="1801" t="s">
        <v>31</v>
      </c>
      <c r="K446" s="2509" t="s">
        <v>15935</v>
      </c>
      <c r="L446" s="2865">
        <v>0.38541666666666669</v>
      </c>
      <c r="M446" s="2865">
        <v>0.52777777777777779</v>
      </c>
      <c r="N446" s="2509" t="s">
        <v>937</v>
      </c>
      <c r="O446" s="2914">
        <v>0.375</v>
      </c>
      <c r="P446" s="2714" t="s">
        <v>34</v>
      </c>
      <c r="Q446" s="2714" t="s">
        <v>34</v>
      </c>
      <c r="R446" s="1801" t="s">
        <v>35</v>
      </c>
      <c r="S446" s="1801" t="s">
        <v>35</v>
      </c>
      <c r="T446" s="1801" t="s">
        <v>36</v>
      </c>
      <c r="U446" s="1801" t="s">
        <v>72</v>
      </c>
      <c r="V446" s="2863">
        <f t="shared" si="8"/>
        <v>1.0416666666666685E-2</v>
      </c>
      <c r="W446" s="3003">
        <v>9311122254</v>
      </c>
    </row>
    <row r="447" spans="1:23" s="1810" customFormat="1">
      <c r="A447" s="2792">
        <v>444</v>
      </c>
      <c r="B447" s="1801"/>
      <c r="C447" s="2106">
        <v>30469</v>
      </c>
      <c r="D447" s="1801" t="s">
        <v>16239</v>
      </c>
      <c r="E447" s="2106" t="s">
        <v>16267</v>
      </c>
      <c r="F447" s="2106" t="s">
        <v>145</v>
      </c>
      <c r="G447" s="2106" t="s">
        <v>200</v>
      </c>
      <c r="H447" s="2106" t="s">
        <v>520</v>
      </c>
      <c r="I447" s="2353" t="s">
        <v>1169</v>
      </c>
      <c r="J447" s="1801" t="s">
        <v>31</v>
      </c>
      <c r="K447" s="2896" t="s">
        <v>5740</v>
      </c>
      <c r="L447" s="2914">
        <v>0.59444444444444444</v>
      </c>
      <c r="M447" s="2914">
        <v>0.66666666666666663</v>
      </c>
      <c r="N447" s="2509" t="s">
        <v>1054</v>
      </c>
      <c r="O447" s="2914">
        <v>0.58680555555555558</v>
      </c>
      <c r="P447" s="2714" t="s">
        <v>34</v>
      </c>
      <c r="Q447" s="2714" t="s">
        <v>34</v>
      </c>
      <c r="R447" s="1801" t="s">
        <v>35</v>
      </c>
      <c r="S447" s="1801" t="s">
        <v>35</v>
      </c>
      <c r="T447" s="1801" t="s">
        <v>36</v>
      </c>
      <c r="U447" s="2509" t="s">
        <v>16268</v>
      </c>
      <c r="V447" s="2863">
        <f t="shared" si="8"/>
        <v>7.6388888888888618E-3</v>
      </c>
      <c r="W447" s="3003">
        <v>9564801790</v>
      </c>
    </row>
    <row r="448" spans="1:23" s="1810" customFormat="1">
      <c r="A448" s="2792">
        <v>445</v>
      </c>
      <c r="B448" s="1801"/>
      <c r="C448" s="2106">
        <v>198559</v>
      </c>
      <c r="D448" s="1801" t="s">
        <v>16239</v>
      </c>
      <c r="E448" s="2106" t="s">
        <v>16269</v>
      </c>
      <c r="F448" s="2106" t="s">
        <v>199</v>
      </c>
      <c r="G448" s="2106" t="s">
        <v>13630</v>
      </c>
      <c r="H448" s="2106" t="s">
        <v>92</v>
      </c>
      <c r="I448" s="2353" t="s">
        <v>16270</v>
      </c>
      <c r="J448" s="1801" t="s">
        <v>31</v>
      </c>
      <c r="K448" s="2896" t="s">
        <v>16271</v>
      </c>
      <c r="L448" s="2914">
        <v>0.68055555555555558</v>
      </c>
      <c r="M448" s="2914">
        <v>0.69305555555555554</v>
      </c>
      <c r="N448" s="2509" t="s">
        <v>33</v>
      </c>
      <c r="O448" s="2914">
        <v>0.67708333333333337</v>
      </c>
      <c r="P448" s="2714" t="s">
        <v>34</v>
      </c>
      <c r="Q448" s="2714" t="s">
        <v>34</v>
      </c>
      <c r="R448" s="1801" t="s">
        <v>35</v>
      </c>
      <c r="S448" s="1801" t="s">
        <v>35</v>
      </c>
      <c r="T448" s="1801" t="s">
        <v>36</v>
      </c>
      <c r="U448" s="1801" t="s">
        <v>72</v>
      </c>
      <c r="V448" s="2863">
        <f t="shared" si="8"/>
        <v>3.4722222222222099E-3</v>
      </c>
      <c r="W448" s="3003">
        <v>9910206509</v>
      </c>
    </row>
    <row r="449" spans="1:23" s="1810" customFormat="1">
      <c r="A449" s="2792">
        <v>446</v>
      </c>
      <c r="B449" s="1801"/>
      <c r="C449" s="2106">
        <v>218859</v>
      </c>
      <c r="D449" s="1801" t="s">
        <v>16239</v>
      </c>
      <c r="E449" s="2106" t="s">
        <v>16272</v>
      </c>
      <c r="F449" s="2106" t="s">
        <v>819</v>
      </c>
      <c r="G449" s="2106" t="s">
        <v>11467</v>
      </c>
      <c r="H449" s="2106" t="s">
        <v>41</v>
      </c>
      <c r="I449" s="2353" t="s">
        <v>16273</v>
      </c>
      <c r="J449" s="1801" t="s">
        <v>31</v>
      </c>
      <c r="K449" s="2896" t="s">
        <v>88</v>
      </c>
      <c r="L449" s="2914">
        <v>0.40972222222222221</v>
      </c>
      <c r="M449" s="2914">
        <v>0.56666666666666665</v>
      </c>
      <c r="N449" s="2509" t="s">
        <v>33</v>
      </c>
      <c r="O449" s="2914">
        <v>0.38333333333333336</v>
      </c>
      <c r="P449" s="2714" t="s">
        <v>34</v>
      </c>
      <c r="Q449" s="2714" t="s">
        <v>34</v>
      </c>
      <c r="R449" s="1801" t="s">
        <v>35</v>
      </c>
      <c r="S449" s="1801" t="s">
        <v>35</v>
      </c>
      <c r="T449" s="1801" t="s">
        <v>36</v>
      </c>
      <c r="U449" s="2509" t="s">
        <v>169</v>
      </c>
      <c r="V449" s="2863">
        <f t="shared" si="8"/>
        <v>2.6388888888888851E-2</v>
      </c>
      <c r="W449" s="3003">
        <v>9464980296</v>
      </c>
    </row>
    <row r="450" spans="1:23" s="1810" customFormat="1">
      <c r="A450" s="2792">
        <v>447</v>
      </c>
      <c r="B450" s="1801"/>
      <c r="C450" s="2106">
        <v>243356</v>
      </c>
      <c r="D450" s="1801" t="s">
        <v>16239</v>
      </c>
      <c r="E450" s="2106" t="s">
        <v>16274</v>
      </c>
      <c r="F450" s="2106" t="s">
        <v>563</v>
      </c>
      <c r="G450" s="2106" t="s">
        <v>11467</v>
      </c>
      <c r="H450" s="2106" t="s">
        <v>41</v>
      </c>
      <c r="I450" s="2353" t="s">
        <v>16275</v>
      </c>
      <c r="J450" s="1801" t="s">
        <v>31</v>
      </c>
      <c r="K450" s="2942" t="s">
        <v>5981</v>
      </c>
      <c r="L450" s="2944">
        <v>0.67361111111111116</v>
      </c>
      <c r="M450" s="2944">
        <v>0.74305555555555558</v>
      </c>
      <c r="N450" s="2509" t="s">
        <v>33</v>
      </c>
      <c r="O450" s="2944">
        <v>0.65277777777777779</v>
      </c>
      <c r="P450" s="2714" t="s">
        <v>34</v>
      </c>
      <c r="Q450" s="2714" t="s">
        <v>34</v>
      </c>
      <c r="R450" s="1801" t="s">
        <v>35</v>
      </c>
      <c r="S450" s="1801" t="s">
        <v>35</v>
      </c>
      <c r="T450" s="1801" t="s">
        <v>36</v>
      </c>
      <c r="U450" s="2942" t="s">
        <v>16276</v>
      </c>
      <c r="V450" s="2863">
        <f t="shared" si="8"/>
        <v>2.083333333333337E-2</v>
      </c>
      <c r="W450" s="3003">
        <v>8750364866</v>
      </c>
    </row>
    <row r="451" spans="1:23" s="1810" customFormat="1">
      <c r="A451" s="2792">
        <v>448</v>
      </c>
      <c r="B451" s="1801"/>
      <c r="C451" s="2106">
        <v>241734</v>
      </c>
      <c r="D451" s="1801" t="s">
        <v>16239</v>
      </c>
      <c r="E451" s="2106" t="s">
        <v>16277</v>
      </c>
      <c r="F451" s="2106" t="s">
        <v>3314</v>
      </c>
      <c r="G451" s="2353" t="s">
        <v>9210</v>
      </c>
      <c r="H451" s="2106" t="s">
        <v>389</v>
      </c>
      <c r="I451" s="2353" t="s">
        <v>16278</v>
      </c>
      <c r="J451" s="1801" t="s">
        <v>31</v>
      </c>
      <c r="K451" s="2896" t="s">
        <v>980</v>
      </c>
      <c r="L451" s="2914">
        <v>0.39861111111111114</v>
      </c>
      <c r="M451" s="2914">
        <v>0.54027777777777775</v>
      </c>
      <c r="N451" s="2509" t="s">
        <v>33</v>
      </c>
      <c r="O451" s="2914">
        <v>0.38541666666666669</v>
      </c>
      <c r="P451" s="2714" t="s">
        <v>34</v>
      </c>
      <c r="Q451" s="2714" t="s">
        <v>34</v>
      </c>
      <c r="R451" s="1801" t="s">
        <v>35</v>
      </c>
      <c r="S451" s="1801" t="s">
        <v>35</v>
      </c>
      <c r="T451" s="1801" t="s">
        <v>36</v>
      </c>
      <c r="U451" s="1801" t="s">
        <v>72</v>
      </c>
      <c r="V451" s="2863">
        <f t="shared" si="8"/>
        <v>1.3194444444444453E-2</v>
      </c>
      <c r="W451" s="3003">
        <v>9891227414</v>
      </c>
    </row>
    <row r="452" spans="1:23" s="1810" customFormat="1">
      <c r="A452" s="2792">
        <v>449</v>
      </c>
      <c r="B452" s="1801"/>
      <c r="C452" s="2106">
        <v>241055</v>
      </c>
      <c r="D452" s="1801" t="s">
        <v>16239</v>
      </c>
      <c r="E452" s="2106" t="s">
        <v>16279</v>
      </c>
      <c r="F452" s="2106" t="s">
        <v>3743</v>
      </c>
      <c r="G452" s="2106" t="s">
        <v>14280</v>
      </c>
      <c r="H452" s="2106" t="s">
        <v>92</v>
      </c>
      <c r="I452" s="2353" t="s">
        <v>15492</v>
      </c>
      <c r="J452" s="1801" t="s">
        <v>31</v>
      </c>
      <c r="K452" s="2896" t="s">
        <v>4610</v>
      </c>
      <c r="L452" s="2914">
        <v>0.58680555555555558</v>
      </c>
      <c r="M452" s="2914">
        <v>0.625</v>
      </c>
      <c r="N452" s="2509" t="s">
        <v>33</v>
      </c>
      <c r="O452" s="2914">
        <v>0.57638888888888884</v>
      </c>
      <c r="P452" s="2714" t="s">
        <v>34</v>
      </c>
      <c r="Q452" s="2714" t="s">
        <v>34</v>
      </c>
      <c r="R452" s="1801" t="s">
        <v>112</v>
      </c>
      <c r="S452" s="1801" t="s">
        <v>35</v>
      </c>
      <c r="T452" s="1801" t="s">
        <v>112</v>
      </c>
      <c r="U452" s="2509" t="s">
        <v>33</v>
      </c>
      <c r="V452" s="2863">
        <f t="shared" si="8"/>
        <v>1.0416666666666741E-2</v>
      </c>
      <c r="W452" s="3003">
        <v>8882263073</v>
      </c>
    </row>
    <row r="453" spans="1:23" s="1810" customFormat="1">
      <c r="A453" s="2792">
        <v>450</v>
      </c>
      <c r="B453" s="1801"/>
      <c r="C453" s="2106">
        <v>231814</v>
      </c>
      <c r="D453" s="1801" t="s">
        <v>16239</v>
      </c>
      <c r="E453" s="2106" t="s">
        <v>16280</v>
      </c>
      <c r="F453" s="2106" t="s">
        <v>192</v>
      </c>
      <c r="G453" s="2106" t="s">
        <v>14280</v>
      </c>
      <c r="H453" s="2106" t="s">
        <v>92</v>
      </c>
      <c r="I453" s="2353" t="s">
        <v>394</v>
      </c>
      <c r="J453" s="1801" t="s">
        <v>31</v>
      </c>
      <c r="K453" s="1801" t="s">
        <v>3524</v>
      </c>
      <c r="L453" s="2103">
        <v>0.65625</v>
      </c>
      <c r="M453" s="2103">
        <v>0.75694444444444442</v>
      </c>
      <c r="N453" s="2509" t="s">
        <v>33</v>
      </c>
      <c r="O453" s="1807">
        <v>0.64583333333333337</v>
      </c>
      <c r="P453" s="2714"/>
      <c r="Q453" s="2714"/>
      <c r="R453" s="1801" t="s">
        <v>35</v>
      </c>
      <c r="S453" s="1801" t="s">
        <v>35</v>
      </c>
      <c r="T453" s="1801" t="s">
        <v>36</v>
      </c>
      <c r="U453" s="1801" t="s">
        <v>72</v>
      </c>
      <c r="V453" s="2863">
        <f t="shared" si="8"/>
        <v>1.041666666666663E-2</v>
      </c>
      <c r="W453" s="3049"/>
    </row>
    <row r="454" spans="1:23">
      <c r="A454" s="2792">
        <v>451</v>
      </c>
      <c r="B454" s="775"/>
      <c r="C454" s="2650">
        <v>243949</v>
      </c>
      <c r="D454" s="775" t="s">
        <v>16239</v>
      </c>
      <c r="E454" s="2650" t="s">
        <v>16281</v>
      </c>
      <c r="F454" s="2650" t="s">
        <v>952</v>
      </c>
      <c r="G454" s="2650" t="s">
        <v>11467</v>
      </c>
      <c r="H454" s="2650" t="s">
        <v>41</v>
      </c>
      <c r="I454" s="2650" t="s">
        <v>16282</v>
      </c>
      <c r="J454" s="775" t="s">
        <v>188</v>
      </c>
      <c r="K454" s="775"/>
      <c r="L454" s="1870"/>
      <c r="M454" s="1870"/>
      <c r="N454" s="2891" t="s">
        <v>367</v>
      </c>
      <c r="O454" s="775"/>
      <c r="P454" s="2991"/>
      <c r="Q454" s="2991"/>
      <c r="R454" s="775"/>
      <c r="S454" s="775"/>
      <c r="T454" s="775"/>
      <c r="U454" s="775"/>
      <c r="V454" s="2893"/>
      <c r="W454" s="1870"/>
    </row>
    <row r="455" spans="1:23" s="2945" customFormat="1">
      <c r="A455" s="2792">
        <v>452</v>
      </c>
      <c r="B455" s="2372"/>
      <c r="C455" s="2946">
        <v>62907</v>
      </c>
      <c r="D455" s="2372" t="s">
        <v>16239</v>
      </c>
      <c r="E455" s="2946" t="s">
        <v>16283</v>
      </c>
      <c r="F455" s="2946" t="s">
        <v>810</v>
      </c>
      <c r="G455" s="2946" t="s">
        <v>28</v>
      </c>
      <c r="H455" s="2946" t="s">
        <v>29</v>
      </c>
      <c r="I455" s="2950" t="s">
        <v>895</v>
      </c>
      <c r="J455" s="2372" t="s">
        <v>31</v>
      </c>
      <c r="K455" s="2896" t="s">
        <v>306</v>
      </c>
      <c r="L455" s="2914">
        <v>0.37083333333333335</v>
      </c>
      <c r="M455" s="2914">
        <v>0.44027777777777777</v>
      </c>
      <c r="N455" s="2509" t="s">
        <v>33</v>
      </c>
      <c r="O455" s="2914">
        <v>0.3576388888888889</v>
      </c>
      <c r="P455" s="2714" t="s">
        <v>34</v>
      </c>
      <c r="Q455" s="2714" t="s">
        <v>34</v>
      </c>
      <c r="R455" s="2372" t="s">
        <v>112</v>
      </c>
      <c r="S455" s="2372" t="s">
        <v>35</v>
      </c>
      <c r="T455" s="2372" t="s">
        <v>112</v>
      </c>
      <c r="U455" s="2896" t="s">
        <v>33</v>
      </c>
      <c r="V455" s="2863">
        <f t="shared" si="8"/>
        <v>1.3194444444444453E-2</v>
      </c>
      <c r="W455" s="3003">
        <v>9891188719</v>
      </c>
    </row>
    <row r="456" spans="1:23" s="2945" customFormat="1">
      <c r="A456" s="2792">
        <v>453</v>
      </c>
      <c r="B456" s="2372"/>
      <c r="C456" s="2946">
        <v>207108</v>
      </c>
      <c r="D456" s="2372" t="s">
        <v>16239</v>
      </c>
      <c r="E456" s="2946" t="s">
        <v>12078</v>
      </c>
      <c r="F456" s="2946" t="s">
        <v>832</v>
      </c>
      <c r="G456" s="2946" t="s">
        <v>109</v>
      </c>
      <c r="H456" s="2946" t="s">
        <v>29</v>
      </c>
      <c r="I456" s="2950" t="s">
        <v>128</v>
      </c>
      <c r="J456" s="2372" t="s">
        <v>188</v>
      </c>
      <c r="K456" s="2942" t="s">
        <v>1018</v>
      </c>
      <c r="L456" s="2944">
        <v>0.47222222222222221</v>
      </c>
      <c r="M456" s="2944">
        <v>0.5</v>
      </c>
      <c r="N456" s="2509" t="s">
        <v>33</v>
      </c>
      <c r="O456" s="2944">
        <v>0.49305555555555558</v>
      </c>
      <c r="P456" s="2714" t="s">
        <v>34</v>
      </c>
      <c r="Q456" s="2714" t="s">
        <v>34</v>
      </c>
      <c r="R456" s="2372" t="s">
        <v>112</v>
      </c>
      <c r="S456" s="2372" t="s">
        <v>35</v>
      </c>
      <c r="T456" s="2372" t="s">
        <v>112</v>
      </c>
      <c r="U456" s="2896" t="s">
        <v>33</v>
      </c>
      <c r="V456" s="2864" t="s">
        <v>5268</v>
      </c>
      <c r="W456" s="3049"/>
    </row>
    <row r="457" spans="1:23" s="2945" customFormat="1">
      <c r="A457" s="2792">
        <v>454</v>
      </c>
      <c r="B457" s="2372"/>
      <c r="C457" s="2946">
        <v>212040</v>
      </c>
      <c r="D457" s="2372" t="s">
        <v>16239</v>
      </c>
      <c r="E457" s="2946" t="s">
        <v>8925</v>
      </c>
      <c r="F457" s="2946" t="s">
        <v>479</v>
      </c>
      <c r="G457" s="2946" t="s">
        <v>11497</v>
      </c>
      <c r="H457" s="2946" t="s">
        <v>29</v>
      </c>
      <c r="I457" s="2950" t="s">
        <v>110</v>
      </c>
      <c r="J457" s="2372" t="s">
        <v>31</v>
      </c>
      <c r="K457" s="2896" t="s">
        <v>274</v>
      </c>
      <c r="L457" s="2914">
        <v>0.53472222222222221</v>
      </c>
      <c r="M457" s="2914">
        <v>0.5625</v>
      </c>
      <c r="N457" s="2509" t="s">
        <v>33</v>
      </c>
      <c r="O457" s="2914">
        <v>0.53125</v>
      </c>
      <c r="P457" s="2714" t="s">
        <v>34</v>
      </c>
      <c r="Q457" s="2714" t="s">
        <v>34</v>
      </c>
      <c r="R457" s="2372" t="s">
        <v>112</v>
      </c>
      <c r="S457" s="2372" t="s">
        <v>35</v>
      </c>
      <c r="T457" s="2372" t="s">
        <v>112</v>
      </c>
      <c r="U457" s="2896" t="s">
        <v>33</v>
      </c>
      <c r="V457" s="2863">
        <f t="shared" si="8"/>
        <v>3.4722222222222099E-3</v>
      </c>
      <c r="W457" s="3003">
        <v>8810693031</v>
      </c>
    </row>
    <row r="458" spans="1:23" s="2945" customFormat="1">
      <c r="A458" s="2792">
        <v>455</v>
      </c>
      <c r="B458" s="2372"/>
      <c r="C458" s="2946">
        <v>238844</v>
      </c>
      <c r="D458" s="2372" t="s">
        <v>16239</v>
      </c>
      <c r="E458" s="2946" t="s">
        <v>16284</v>
      </c>
      <c r="F458" s="2946" t="s">
        <v>759</v>
      </c>
      <c r="G458" s="2946" t="s">
        <v>11497</v>
      </c>
      <c r="H458" s="2946" t="s">
        <v>29</v>
      </c>
      <c r="I458" s="2950" t="s">
        <v>3856</v>
      </c>
      <c r="J458" s="2372" t="s">
        <v>31</v>
      </c>
      <c r="K458" s="2942" t="s">
        <v>168</v>
      </c>
      <c r="L458" s="2944">
        <v>0.62847222222222221</v>
      </c>
      <c r="M458" s="2944">
        <v>0.70833333333333337</v>
      </c>
      <c r="N458" s="2509" t="s">
        <v>33</v>
      </c>
      <c r="O458" s="2944">
        <v>0.625</v>
      </c>
      <c r="P458" s="2714" t="s">
        <v>34</v>
      </c>
      <c r="Q458" s="2714" t="s">
        <v>34</v>
      </c>
      <c r="R458" s="2372" t="s">
        <v>112</v>
      </c>
      <c r="S458" s="2372" t="s">
        <v>35</v>
      </c>
      <c r="T458" s="2372" t="s">
        <v>112</v>
      </c>
      <c r="U458" s="2896" t="s">
        <v>33</v>
      </c>
      <c r="V458" s="2863">
        <f t="shared" si="8"/>
        <v>3.4722222222222099E-3</v>
      </c>
      <c r="W458" s="3003">
        <v>9654407802</v>
      </c>
    </row>
    <row r="459" spans="1:23" s="2945" customFormat="1">
      <c r="A459" s="2792">
        <v>456</v>
      </c>
      <c r="B459" s="2454"/>
      <c r="C459" s="2951">
        <v>73010</v>
      </c>
      <c r="D459" s="2454" t="s">
        <v>16239</v>
      </c>
      <c r="E459" s="2951" t="s">
        <v>8823</v>
      </c>
      <c r="F459" s="2951" t="s">
        <v>178</v>
      </c>
      <c r="G459" s="2951" t="s">
        <v>11497</v>
      </c>
      <c r="H459" s="2951" t="s">
        <v>29</v>
      </c>
      <c r="I459" s="2951" t="s">
        <v>128</v>
      </c>
      <c r="J459" s="2454" t="s">
        <v>188</v>
      </c>
      <c r="K459" s="2942" t="s">
        <v>624</v>
      </c>
      <c r="L459" s="2944">
        <v>0.77986111111111112</v>
      </c>
      <c r="M459" s="2944">
        <v>0.81944444444444442</v>
      </c>
      <c r="N459" s="2659" t="s">
        <v>33</v>
      </c>
      <c r="O459" s="2977">
        <v>0.77083333333333337</v>
      </c>
      <c r="P459" s="2714" t="s">
        <v>34</v>
      </c>
      <c r="Q459" s="2714" t="s">
        <v>34</v>
      </c>
      <c r="R459" s="2454" t="s">
        <v>112</v>
      </c>
      <c r="S459" s="2454" t="s">
        <v>35</v>
      </c>
      <c r="T459" s="2454" t="s">
        <v>112</v>
      </c>
      <c r="U459" s="2979" t="s">
        <v>33</v>
      </c>
      <c r="V459" s="2863">
        <f t="shared" si="8"/>
        <v>9.0277777777777457E-3</v>
      </c>
      <c r="W459" s="3054"/>
    </row>
    <row r="460" spans="1:23" s="1810" customFormat="1">
      <c r="A460" s="2792">
        <v>457</v>
      </c>
      <c r="B460" s="1801"/>
      <c r="C460" s="2106">
        <v>232237</v>
      </c>
      <c r="D460" s="1802" t="s">
        <v>16285</v>
      </c>
      <c r="E460" s="2106" t="s">
        <v>16286</v>
      </c>
      <c r="F460" s="2106" t="s">
        <v>381</v>
      </c>
      <c r="G460" s="2106" t="s">
        <v>2669</v>
      </c>
      <c r="H460" s="2106" t="s">
        <v>998</v>
      </c>
      <c r="I460" s="2353" t="s">
        <v>732</v>
      </c>
      <c r="J460" s="2372" t="s">
        <v>31</v>
      </c>
      <c r="K460" s="2942" t="s">
        <v>4301</v>
      </c>
      <c r="L460" s="2944">
        <v>0.37361111111111112</v>
      </c>
      <c r="M460" s="2947">
        <v>0.42291666666666666</v>
      </c>
      <c r="N460" s="2942" t="s">
        <v>33</v>
      </c>
      <c r="O460" s="2977">
        <v>0.33333333333333331</v>
      </c>
      <c r="P460" s="2714" t="s">
        <v>34</v>
      </c>
      <c r="Q460" s="2714" t="s">
        <v>34</v>
      </c>
      <c r="R460" s="2454" t="s">
        <v>112</v>
      </c>
      <c r="S460" s="2454" t="s">
        <v>35</v>
      </c>
      <c r="T460" s="2454" t="s">
        <v>112</v>
      </c>
      <c r="U460" s="2979" t="s">
        <v>6007</v>
      </c>
      <c r="V460" s="2863">
        <f t="shared" si="8"/>
        <v>4.0277777777777801E-2</v>
      </c>
      <c r="W460" s="3003">
        <v>9050164768</v>
      </c>
    </row>
    <row r="461" spans="1:23" s="1810" customFormat="1">
      <c r="A461" s="2792">
        <v>458</v>
      </c>
      <c r="B461" s="1801"/>
      <c r="C461" s="2106">
        <v>239043</v>
      </c>
      <c r="D461" s="1801" t="s">
        <v>16285</v>
      </c>
      <c r="E461" s="2106" t="s">
        <v>16287</v>
      </c>
      <c r="F461" s="2106" t="s">
        <v>2090</v>
      </c>
      <c r="G461" s="2106" t="s">
        <v>773</v>
      </c>
      <c r="H461" s="2106" t="s">
        <v>3346</v>
      </c>
      <c r="I461" s="2353" t="s">
        <v>1495</v>
      </c>
      <c r="J461" s="2372" t="s">
        <v>31</v>
      </c>
      <c r="K461" s="2942" t="s">
        <v>10260</v>
      </c>
      <c r="L461" s="2944">
        <v>0.57499999999999996</v>
      </c>
      <c r="M461" s="2947">
        <v>0.71527777777777779</v>
      </c>
      <c r="N461" s="2942" t="s">
        <v>33</v>
      </c>
      <c r="O461" s="2977">
        <v>0.55208333333333337</v>
      </c>
      <c r="P461" s="2714" t="s">
        <v>34</v>
      </c>
      <c r="Q461" s="2714" t="s">
        <v>34</v>
      </c>
      <c r="R461" s="2454" t="s">
        <v>112</v>
      </c>
      <c r="S461" s="2454" t="s">
        <v>35</v>
      </c>
      <c r="T461" s="2454" t="s">
        <v>112</v>
      </c>
      <c r="U461" s="2979" t="s">
        <v>33</v>
      </c>
      <c r="V461" s="2863">
        <f t="shared" si="8"/>
        <v>2.2916666666666585E-2</v>
      </c>
      <c r="W461" s="3003">
        <v>9319544113</v>
      </c>
    </row>
    <row r="462" spans="1:23" s="1810" customFormat="1">
      <c r="A462" s="2792">
        <v>459</v>
      </c>
      <c r="B462" s="1801"/>
      <c r="C462" s="2106">
        <v>240025</v>
      </c>
      <c r="D462" s="1801" t="s">
        <v>16285</v>
      </c>
      <c r="E462" s="2106" t="s">
        <v>16288</v>
      </c>
      <c r="F462" s="2106" t="s">
        <v>767</v>
      </c>
      <c r="G462" s="2106" t="s">
        <v>10747</v>
      </c>
      <c r="H462" s="2106" t="s">
        <v>3369</v>
      </c>
      <c r="I462" s="2353" t="s">
        <v>16289</v>
      </c>
      <c r="J462" s="2372" t="s">
        <v>31</v>
      </c>
      <c r="K462" s="2942" t="s">
        <v>6185</v>
      </c>
      <c r="L462" s="2944">
        <v>0.40416666666666667</v>
      </c>
      <c r="M462" s="2947">
        <v>0.4861111111111111</v>
      </c>
      <c r="N462" s="2942" t="s">
        <v>5635</v>
      </c>
      <c r="O462" s="2977">
        <v>0.39583333333333331</v>
      </c>
      <c r="P462" s="2714" t="s">
        <v>34</v>
      </c>
      <c r="Q462" s="2714" t="s">
        <v>34</v>
      </c>
      <c r="R462" s="1801" t="s">
        <v>35</v>
      </c>
      <c r="S462" s="1801" t="s">
        <v>35</v>
      </c>
      <c r="T462" s="1801" t="s">
        <v>36</v>
      </c>
      <c r="U462" s="1801" t="s">
        <v>72</v>
      </c>
      <c r="V462" s="2863">
        <f t="shared" si="8"/>
        <v>8.3333333333333592E-3</v>
      </c>
      <c r="W462" s="3003">
        <v>9103583700</v>
      </c>
    </row>
    <row r="463" spans="1:23" s="1810" customFormat="1">
      <c r="A463" s="2792">
        <v>460</v>
      </c>
      <c r="B463" s="1801"/>
      <c r="C463" s="2106">
        <v>241129</v>
      </c>
      <c r="D463" s="1801" t="s">
        <v>16285</v>
      </c>
      <c r="E463" s="2106" t="s">
        <v>16290</v>
      </c>
      <c r="F463" s="2106" t="s">
        <v>210</v>
      </c>
      <c r="G463" s="2353" t="s">
        <v>320</v>
      </c>
      <c r="H463" s="2106" t="s">
        <v>408</v>
      </c>
      <c r="I463" s="2353" t="s">
        <v>16291</v>
      </c>
      <c r="J463" s="2372" t="s">
        <v>31</v>
      </c>
      <c r="K463" s="1801" t="s">
        <v>43</v>
      </c>
      <c r="L463" s="1807">
        <v>0.34375</v>
      </c>
      <c r="M463" s="1807">
        <v>0.65972222222222221</v>
      </c>
      <c r="N463" s="2942" t="s">
        <v>33</v>
      </c>
      <c r="O463" s="1807">
        <v>0.33680555555555558</v>
      </c>
      <c r="P463" s="2714" t="s">
        <v>34</v>
      </c>
      <c r="Q463" s="2714" t="s">
        <v>34</v>
      </c>
      <c r="R463" s="1801" t="s">
        <v>35</v>
      </c>
      <c r="S463" s="1801" t="s">
        <v>35</v>
      </c>
      <c r="T463" s="1801" t="s">
        <v>36</v>
      </c>
      <c r="U463" s="1801" t="s">
        <v>72</v>
      </c>
      <c r="V463" s="2863">
        <f t="shared" si="8"/>
        <v>6.9444444444444198E-3</v>
      </c>
      <c r="W463" s="3049"/>
    </row>
    <row r="464" spans="1:23" s="1810" customFormat="1">
      <c r="A464" s="2792">
        <v>461</v>
      </c>
      <c r="B464" s="1801"/>
      <c r="C464" s="2106">
        <v>243597</v>
      </c>
      <c r="D464" s="1801" t="s">
        <v>16285</v>
      </c>
      <c r="E464" s="2106" t="s">
        <v>16292</v>
      </c>
      <c r="F464" s="2106" t="s">
        <v>461</v>
      </c>
      <c r="G464" s="2353" t="s">
        <v>16293</v>
      </c>
      <c r="H464" s="2106" t="s">
        <v>237</v>
      </c>
      <c r="I464" s="2353" t="s">
        <v>321</v>
      </c>
      <c r="J464" s="2372" t="s">
        <v>31</v>
      </c>
      <c r="K464" s="1801" t="s">
        <v>1042</v>
      </c>
      <c r="L464" s="1807">
        <v>0.34305555555555556</v>
      </c>
      <c r="M464" s="1807">
        <v>0.74652777777777779</v>
      </c>
      <c r="N464" s="2942" t="s">
        <v>33</v>
      </c>
      <c r="O464" s="1807">
        <v>0.34027777777777779</v>
      </c>
      <c r="P464" s="2714" t="s">
        <v>34</v>
      </c>
      <c r="Q464" s="2714" t="s">
        <v>34</v>
      </c>
      <c r="R464" s="1801" t="s">
        <v>35</v>
      </c>
      <c r="S464" s="1801" t="s">
        <v>35</v>
      </c>
      <c r="T464" s="1801" t="s">
        <v>36</v>
      </c>
      <c r="U464" s="1801" t="s">
        <v>72</v>
      </c>
      <c r="V464" s="2863">
        <f t="shared" si="8"/>
        <v>2.7777777777777679E-3</v>
      </c>
      <c r="W464" s="3049"/>
    </row>
    <row r="465" spans="1:23">
      <c r="A465" s="2792">
        <v>462</v>
      </c>
      <c r="B465" s="775"/>
      <c r="C465" s="2650">
        <v>240530</v>
      </c>
      <c r="D465" s="775" t="s">
        <v>16285</v>
      </c>
      <c r="E465" s="2650" t="s">
        <v>16294</v>
      </c>
      <c r="F465" s="2650" t="s">
        <v>115</v>
      </c>
      <c r="G465" s="2650" t="s">
        <v>5906</v>
      </c>
      <c r="H465" s="2650" t="s">
        <v>70</v>
      </c>
      <c r="I465" s="2649" t="s">
        <v>11209</v>
      </c>
      <c r="J465" s="1364" t="s">
        <v>31</v>
      </c>
      <c r="K465" s="775"/>
      <c r="L465" s="775"/>
      <c r="M465" s="775"/>
      <c r="N465" s="2891" t="s">
        <v>367</v>
      </c>
      <c r="O465" s="775"/>
      <c r="P465" s="2652"/>
      <c r="Q465" s="2652"/>
      <c r="R465" s="775"/>
      <c r="S465" s="775"/>
      <c r="T465" s="775"/>
      <c r="U465" s="775"/>
      <c r="V465" s="2863">
        <f t="shared" si="8"/>
        <v>0</v>
      </c>
      <c r="W465" s="1870"/>
    </row>
    <row r="466" spans="1:23" ht="17.25" customHeight="1">
      <c r="A466" s="2792">
        <v>463</v>
      </c>
      <c r="B466" s="775"/>
      <c r="C466" s="2650">
        <v>237494</v>
      </c>
      <c r="D466" s="775" t="s">
        <v>16285</v>
      </c>
      <c r="E466" s="2650" t="s">
        <v>16295</v>
      </c>
      <c r="F466" s="2650" t="s">
        <v>59</v>
      </c>
      <c r="G466" s="2650" t="s">
        <v>5906</v>
      </c>
      <c r="H466" s="2650" t="s">
        <v>70</v>
      </c>
      <c r="I466" s="2649" t="s">
        <v>11482</v>
      </c>
      <c r="J466" s="1364" t="s">
        <v>31</v>
      </c>
      <c r="K466" s="775"/>
      <c r="L466" s="775"/>
      <c r="M466" s="775"/>
      <c r="N466" s="2891" t="s">
        <v>367</v>
      </c>
      <c r="O466" s="775"/>
      <c r="P466" s="2652"/>
      <c r="Q466" s="2652"/>
      <c r="R466" s="775"/>
      <c r="S466" s="775"/>
      <c r="T466" s="775"/>
      <c r="U466" s="775"/>
      <c r="V466" s="2863">
        <f t="shared" si="8"/>
        <v>0</v>
      </c>
      <c r="W466" s="1870"/>
    </row>
    <row r="467" spans="1:23" ht="17.25" customHeight="1">
      <c r="A467" s="2792">
        <v>464</v>
      </c>
      <c r="B467" s="775"/>
      <c r="C467" s="2650">
        <v>22098</v>
      </c>
      <c r="D467" s="775" t="s">
        <v>16285</v>
      </c>
      <c r="E467" s="2650" t="s">
        <v>16296</v>
      </c>
      <c r="F467" s="2650" t="s">
        <v>301</v>
      </c>
      <c r="G467" s="2650" t="s">
        <v>5906</v>
      </c>
      <c r="H467" s="2650" t="s">
        <v>70</v>
      </c>
      <c r="I467" s="2649" t="s">
        <v>11482</v>
      </c>
      <c r="J467" s="1364" t="s">
        <v>31</v>
      </c>
      <c r="K467" s="775"/>
      <c r="L467" s="775"/>
      <c r="M467" s="775"/>
      <c r="N467" s="2891" t="s">
        <v>367</v>
      </c>
      <c r="O467" s="775"/>
      <c r="P467" s="2652"/>
      <c r="Q467" s="2652"/>
      <c r="R467" s="775"/>
      <c r="S467" s="775"/>
      <c r="T467" s="775"/>
      <c r="U467" s="775"/>
      <c r="V467" s="2863">
        <f t="shared" si="8"/>
        <v>0</v>
      </c>
      <c r="W467" s="1870"/>
    </row>
    <row r="468" spans="1:23">
      <c r="A468" s="2792">
        <v>465</v>
      </c>
      <c r="B468" s="775"/>
      <c r="C468" s="2650">
        <v>239207</v>
      </c>
      <c r="D468" s="775" t="s">
        <v>16285</v>
      </c>
      <c r="E468" s="2650" t="s">
        <v>16297</v>
      </c>
      <c r="F468" s="2650" t="s">
        <v>1800</v>
      </c>
      <c r="G468" s="2650" t="s">
        <v>183</v>
      </c>
      <c r="H468" s="2650" t="s">
        <v>70</v>
      </c>
      <c r="I468" s="2649" t="s">
        <v>11335</v>
      </c>
      <c r="J468" s="1364" t="s">
        <v>31</v>
      </c>
      <c r="K468" s="775"/>
      <c r="L468" s="775"/>
      <c r="M468" s="775"/>
      <c r="N468" s="2891" t="s">
        <v>367</v>
      </c>
      <c r="O468" s="775"/>
      <c r="P468" s="2652"/>
      <c r="Q468" s="2652"/>
      <c r="R468" s="775"/>
      <c r="S468" s="775"/>
      <c r="T468" s="775"/>
      <c r="U468" s="775"/>
      <c r="V468" s="2863">
        <f t="shared" si="8"/>
        <v>0</v>
      </c>
      <c r="W468" s="1870"/>
    </row>
    <row r="469" spans="1:23">
      <c r="A469" s="2792">
        <v>466</v>
      </c>
      <c r="B469" s="775"/>
      <c r="C469" s="2650">
        <v>18362</v>
      </c>
      <c r="D469" s="775" t="s">
        <v>16285</v>
      </c>
      <c r="E469" s="2650" t="s">
        <v>13641</v>
      </c>
      <c r="F469" s="2650" t="s">
        <v>1112</v>
      </c>
      <c r="G469" s="2650" t="s">
        <v>5643</v>
      </c>
      <c r="H469" s="2650" t="s">
        <v>70</v>
      </c>
      <c r="I469" s="2649" t="s">
        <v>16165</v>
      </c>
      <c r="J469" s="1364" t="s">
        <v>31</v>
      </c>
      <c r="K469" s="775"/>
      <c r="L469" s="775"/>
      <c r="M469" s="775"/>
      <c r="N469" s="2891" t="s">
        <v>367</v>
      </c>
      <c r="O469" s="775"/>
      <c r="P469" s="2652"/>
      <c r="Q469" s="2652"/>
      <c r="R469" s="775"/>
      <c r="S469" s="775"/>
      <c r="T469" s="775"/>
      <c r="U469" s="775"/>
      <c r="V469" s="2863">
        <f t="shared" si="8"/>
        <v>0</v>
      </c>
      <c r="W469" s="1870"/>
    </row>
    <row r="470" spans="1:23">
      <c r="A470" s="2792">
        <v>467</v>
      </c>
      <c r="B470" s="775"/>
      <c r="C470" s="2650">
        <v>20268</v>
      </c>
      <c r="D470" s="775" t="s">
        <v>16285</v>
      </c>
      <c r="E470" s="2650" t="s">
        <v>16298</v>
      </c>
      <c r="F470" s="2650" t="s">
        <v>2116</v>
      </c>
      <c r="G470" s="2650" t="s">
        <v>5643</v>
      </c>
      <c r="H470" s="2650" t="s">
        <v>70</v>
      </c>
      <c r="I470" s="2649" t="s">
        <v>14622</v>
      </c>
      <c r="J470" s="1364" t="s">
        <v>31</v>
      </c>
      <c r="K470" s="775"/>
      <c r="L470" s="775"/>
      <c r="M470" s="775"/>
      <c r="N470" s="2891" t="s">
        <v>367</v>
      </c>
      <c r="O470" s="775"/>
      <c r="P470" s="2652"/>
      <c r="Q470" s="2652"/>
      <c r="R470" s="775"/>
      <c r="S470" s="775"/>
      <c r="T470" s="775"/>
      <c r="U470" s="775"/>
      <c r="V470" s="2863">
        <f t="shared" si="8"/>
        <v>0</v>
      </c>
      <c r="W470" s="1870"/>
    </row>
    <row r="471" spans="1:23">
      <c r="A471" s="2792">
        <v>468</v>
      </c>
      <c r="B471" s="775"/>
      <c r="C471" s="2650">
        <v>198775</v>
      </c>
      <c r="D471" s="775" t="s">
        <v>16285</v>
      </c>
      <c r="E471" s="2650" t="s">
        <v>16299</v>
      </c>
      <c r="F471" s="2650" t="s">
        <v>587</v>
      </c>
      <c r="G471" s="2650" t="s">
        <v>5643</v>
      </c>
      <c r="H471" s="2650" t="s">
        <v>70</v>
      </c>
      <c r="I471" s="2649" t="s">
        <v>16300</v>
      </c>
      <c r="J471" s="1364" t="s">
        <v>31</v>
      </c>
      <c r="K471" s="775"/>
      <c r="L471" s="775"/>
      <c r="M471" s="775"/>
      <c r="N471" s="2891" t="s">
        <v>367</v>
      </c>
      <c r="O471" s="775"/>
      <c r="P471" s="2652"/>
      <c r="Q471" s="2652"/>
      <c r="R471" s="775"/>
      <c r="S471" s="775"/>
      <c r="T471" s="775"/>
      <c r="U471" s="775"/>
      <c r="V471" s="2863">
        <f t="shared" si="8"/>
        <v>0</v>
      </c>
      <c r="W471" s="1870"/>
    </row>
    <row r="472" spans="1:23" s="1810" customFormat="1" ht="30.75">
      <c r="A472" s="2792">
        <v>469</v>
      </c>
      <c r="B472" s="1801"/>
      <c r="C472" s="2106">
        <v>149510</v>
      </c>
      <c r="D472" s="1801" t="s">
        <v>16285</v>
      </c>
      <c r="E472" s="2106" t="s">
        <v>6247</v>
      </c>
      <c r="F472" s="2106" t="s">
        <v>505</v>
      </c>
      <c r="G472" s="2106" t="s">
        <v>14526</v>
      </c>
      <c r="H472" s="2106" t="s">
        <v>463</v>
      </c>
      <c r="I472" s="2353" t="s">
        <v>16301</v>
      </c>
      <c r="J472" s="2372" t="s">
        <v>31</v>
      </c>
      <c r="K472" s="2942" t="s">
        <v>303</v>
      </c>
      <c r="L472" s="2944">
        <v>0.64236111111111116</v>
      </c>
      <c r="M472" s="2944">
        <v>0.68611111111111112</v>
      </c>
      <c r="N472" s="2942" t="s">
        <v>33</v>
      </c>
      <c r="O472" s="2944">
        <v>0.63888888888888884</v>
      </c>
      <c r="P472" s="2542" t="s">
        <v>34</v>
      </c>
      <c r="Q472" s="2542" t="s">
        <v>34</v>
      </c>
      <c r="R472" s="1801" t="s">
        <v>35</v>
      </c>
      <c r="S472" s="1801" t="s">
        <v>35</v>
      </c>
      <c r="T472" s="1801" t="s">
        <v>36</v>
      </c>
      <c r="U472" s="1801" t="s">
        <v>72</v>
      </c>
      <c r="V472" s="2863">
        <f t="shared" si="8"/>
        <v>3.4722222222223209E-3</v>
      </c>
      <c r="W472" s="3003">
        <v>7011263667</v>
      </c>
    </row>
    <row r="473" spans="1:23" s="1810" customFormat="1">
      <c r="A473" s="2792">
        <v>470</v>
      </c>
      <c r="B473" s="1801"/>
      <c r="C473" s="2106">
        <v>180711</v>
      </c>
      <c r="D473" s="1801" t="s">
        <v>16285</v>
      </c>
      <c r="E473" s="2106" t="s">
        <v>16302</v>
      </c>
      <c r="F473" s="2106" t="s">
        <v>233</v>
      </c>
      <c r="G473" s="2106" t="s">
        <v>617</v>
      </c>
      <c r="H473" s="2106" t="s">
        <v>463</v>
      </c>
      <c r="I473" s="2353" t="s">
        <v>11477</v>
      </c>
      <c r="J473" s="2372" t="s">
        <v>31</v>
      </c>
      <c r="K473" s="2942" t="s">
        <v>3524</v>
      </c>
      <c r="L473" s="2944">
        <v>0.37430555555555556</v>
      </c>
      <c r="M473" s="2944">
        <v>0.45833333333333331</v>
      </c>
      <c r="N473" s="2942" t="s">
        <v>33</v>
      </c>
      <c r="O473" s="2944">
        <v>0.36805555555555558</v>
      </c>
      <c r="P473" s="2542" t="s">
        <v>34</v>
      </c>
      <c r="Q473" s="2542" t="s">
        <v>34</v>
      </c>
      <c r="R473" s="2454" t="s">
        <v>112</v>
      </c>
      <c r="S473" s="2454" t="s">
        <v>35</v>
      </c>
      <c r="T473" s="2454" t="s">
        <v>112</v>
      </c>
      <c r="U473" s="2979" t="s">
        <v>33</v>
      </c>
      <c r="V473" s="2863">
        <f t="shared" si="8"/>
        <v>6.2499999999999778E-3</v>
      </c>
      <c r="W473" s="3003">
        <v>9711501127</v>
      </c>
    </row>
    <row r="474" spans="1:23" s="1810" customFormat="1">
      <c r="A474" s="2792">
        <v>471</v>
      </c>
      <c r="B474" s="1801"/>
      <c r="C474" s="2106">
        <v>198979</v>
      </c>
      <c r="D474" s="1801" t="s">
        <v>16285</v>
      </c>
      <c r="E474" s="2106" t="s">
        <v>16303</v>
      </c>
      <c r="F474" s="2106" t="s">
        <v>1102</v>
      </c>
      <c r="G474" s="2106" t="s">
        <v>617</v>
      </c>
      <c r="H474" s="2106" t="s">
        <v>463</v>
      </c>
      <c r="I474" s="2353" t="s">
        <v>11477</v>
      </c>
      <c r="J474" s="2372" t="s">
        <v>31</v>
      </c>
      <c r="K474" s="2942" t="s">
        <v>1027</v>
      </c>
      <c r="L474" s="2944">
        <v>0.4861111111111111</v>
      </c>
      <c r="M474" s="2944">
        <v>0.52777777777777779</v>
      </c>
      <c r="N474" s="2942" t="s">
        <v>33</v>
      </c>
      <c r="O474" s="2944">
        <v>0.47222222222222221</v>
      </c>
      <c r="P474" s="2542" t="s">
        <v>34</v>
      </c>
      <c r="Q474" s="2542" t="s">
        <v>34</v>
      </c>
      <c r="R474" s="2454" t="s">
        <v>112</v>
      </c>
      <c r="S474" s="2454" t="s">
        <v>35</v>
      </c>
      <c r="T474" s="2454" t="s">
        <v>112</v>
      </c>
      <c r="U474" s="2979" t="s">
        <v>33</v>
      </c>
      <c r="V474" s="2863">
        <f t="shared" si="8"/>
        <v>1.3888888888888895E-2</v>
      </c>
      <c r="W474" s="3003">
        <v>9646273119</v>
      </c>
    </row>
    <row r="475" spans="1:23" s="1810" customFormat="1">
      <c r="A475" s="2792">
        <v>472</v>
      </c>
      <c r="B475" s="1801"/>
      <c r="C475" s="2106">
        <v>241859</v>
      </c>
      <c r="D475" s="1801" t="s">
        <v>16285</v>
      </c>
      <c r="E475" s="2106" t="s">
        <v>16304</v>
      </c>
      <c r="F475" s="2106" t="s">
        <v>883</v>
      </c>
      <c r="G475" s="2106" t="s">
        <v>617</v>
      </c>
      <c r="H475" s="2106" t="s">
        <v>463</v>
      </c>
      <c r="I475" s="2353" t="s">
        <v>13055</v>
      </c>
      <c r="J475" s="2372" t="s">
        <v>31</v>
      </c>
      <c r="K475" s="2942" t="s">
        <v>1042</v>
      </c>
      <c r="L475" s="2944">
        <v>0.56597222222222221</v>
      </c>
      <c r="M475" s="2944">
        <v>0.61111111111111116</v>
      </c>
      <c r="N475" s="2942" t="s">
        <v>33</v>
      </c>
      <c r="O475" s="2944">
        <v>0.55208333333333337</v>
      </c>
      <c r="P475" s="2542" t="s">
        <v>34</v>
      </c>
      <c r="Q475" s="2542" t="s">
        <v>34</v>
      </c>
      <c r="R475" s="2454" t="s">
        <v>112</v>
      </c>
      <c r="S475" s="2454" t="s">
        <v>35</v>
      </c>
      <c r="T475" s="2454" t="s">
        <v>112</v>
      </c>
      <c r="U475" s="2979" t="s">
        <v>33</v>
      </c>
      <c r="V475" s="2863">
        <f t="shared" si="8"/>
        <v>1.388888888888884E-2</v>
      </c>
      <c r="W475" s="3003">
        <v>7836949555</v>
      </c>
    </row>
    <row r="476" spans="1:23" s="1810" customFormat="1">
      <c r="A476" s="2792">
        <v>473</v>
      </c>
      <c r="B476" s="1801"/>
      <c r="C476" s="2106">
        <v>211056</v>
      </c>
      <c r="D476" s="1801" t="s">
        <v>16285</v>
      </c>
      <c r="E476" s="2106" t="s">
        <v>14490</v>
      </c>
      <c r="F476" s="2106" t="s">
        <v>1577</v>
      </c>
      <c r="G476" s="2106" t="s">
        <v>617</v>
      </c>
      <c r="H476" s="2106" t="s">
        <v>463</v>
      </c>
      <c r="I476" s="2353" t="s">
        <v>16305</v>
      </c>
      <c r="J476" s="2372" t="s">
        <v>31</v>
      </c>
      <c r="K476" s="2942" t="s">
        <v>1042</v>
      </c>
      <c r="L476" s="2944">
        <v>0.69097222222222221</v>
      </c>
      <c r="M476" s="2944">
        <v>0.79861111111111116</v>
      </c>
      <c r="N476" s="2942" t="s">
        <v>33</v>
      </c>
      <c r="O476" s="2944">
        <v>0.6875</v>
      </c>
      <c r="P476" s="2542" t="s">
        <v>34</v>
      </c>
      <c r="Q476" s="2542" t="s">
        <v>34</v>
      </c>
      <c r="R476" s="2454" t="s">
        <v>112</v>
      </c>
      <c r="S476" s="2454" t="s">
        <v>35</v>
      </c>
      <c r="T476" s="2454" t="s">
        <v>112</v>
      </c>
      <c r="U476" s="2979" t="s">
        <v>33</v>
      </c>
      <c r="V476" s="2863">
        <f t="shared" si="8"/>
        <v>3.4722222222222099E-3</v>
      </c>
      <c r="W476" s="3003">
        <v>9891513940</v>
      </c>
    </row>
    <row r="477" spans="1:23" s="1810" customFormat="1" ht="30.75">
      <c r="A477" s="2792">
        <v>474</v>
      </c>
      <c r="B477" s="1801"/>
      <c r="C477" s="2106">
        <v>240446</v>
      </c>
      <c r="D477" s="1801" t="s">
        <v>16285</v>
      </c>
      <c r="E477" s="2106" t="s">
        <v>16306</v>
      </c>
      <c r="F477" s="2106" t="s">
        <v>2107</v>
      </c>
      <c r="G477" s="2106" t="s">
        <v>214</v>
      </c>
      <c r="H477" s="2106" t="s">
        <v>215</v>
      </c>
      <c r="I477" s="2353" t="s">
        <v>16307</v>
      </c>
      <c r="J477" s="2372" t="s">
        <v>31</v>
      </c>
      <c r="K477" s="2942" t="s">
        <v>1086</v>
      </c>
      <c r="L477" s="2944">
        <v>0.36458333333333331</v>
      </c>
      <c r="M477" s="2944">
        <v>0.51249999999999996</v>
      </c>
      <c r="N477" s="2510" t="s">
        <v>219</v>
      </c>
      <c r="O477" s="2944">
        <v>0.35416666666666669</v>
      </c>
      <c r="P477" s="2542" t="s">
        <v>34</v>
      </c>
      <c r="Q477" s="2542" t="s">
        <v>34</v>
      </c>
      <c r="R477" s="1801" t="s">
        <v>112</v>
      </c>
      <c r="S477" s="1801" t="s">
        <v>35</v>
      </c>
      <c r="T477" s="1801" t="s">
        <v>112</v>
      </c>
      <c r="U477" s="2509" t="s">
        <v>15897</v>
      </c>
      <c r="V477" s="2863">
        <f t="shared" si="8"/>
        <v>1.041666666666663E-2</v>
      </c>
      <c r="W477" s="3003">
        <v>9354145799</v>
      </c>
    </row>
    <row r="478" spans="1:23" s="1810" customFormat="1">
      <c r="A478" s="2792">
        <v>475</v>
      </c>
      <c r="B478" s="1801"/>
      <c r="C478" s="2106">
        <v>240874</v>
      </c>
      <c r="D478" s="1801" t="s">
        <v>16285</v>
      </c>
      <c r="E478" s="2106" t="s">
        <v>16308</v>
      </c>
      <c r="F478" s="2106" t="s">
        <v>524</v>
      </c>
      <c r="G478" s="2106" t="s">
        <v>214</v>
      </c>
      <c r="H478" s="2106" t="s">
        <v>215</v>
      </c>
      <c r="I478" s="2353" t="s">
        <v>16309</v>
      </c>
      <c r="J478" s="2372" t="s">
        <v>31</v>
      </c>
      <c r="K478" s="2942" t="s">
        <v>4887</v>
      </c>
      <c r="L478" s="2944">
        <v>0.54027777777777775</v>
      </c>
      <c r="M478" s="2944">
        <v>0.55208333333333337</v>
      </c>
      <c r="N478" s="2510" t="s">
        <v>219</v>
      </c>
      <c r="O478" s="2944">
        <v>0.52777777777777779</v>
      </c>
      <c r="P478" s="2542" t="s">
        <v>34</v>
      </c>
      <c r="Q478" s="2542" t="s">
        <v>34</v>
      </c>
      <c r="R478" s="1801" t="s">
        <v>112</v>
      </c>
      <c r="S478" s="1801" t="s">
        <v>35</v>
      </c>
      <c r="T478" s="1801" t="s">
        <v>112</v>
      </c>
      <c r="U478" s="2509" t="s">
        <v>15897</v>
      </c>
      <c r="V478" s="2863">
        <f t="shared" si="8"/>
        <v>1.2499999999999956E-2</v>
      </c>
      <c r="W478" s="3003">
        <v>7042692266</v>
      </c>
    </row>
    <row r="479" spans="1:23" s="439" customFormat="1">
      <c r="A479" s="2855">
        <v>476</v>
      </c>
      <c r="B479" s="463"/>
      <c r="C479" s="1297">
        <v>237183</v>
      </c>
      <c r="D479" s="463" t="s">
        <v>16285</v>
      </c>
      <c r="E479" s="1297" t="s">
        <v>16310</v>
      </c>
      <c r="F479" s="1297" t="s">
        <v>2095</v>
      </c>
      <c r="G479" s="1297" t="s">
        <v>214</v>
      </c>
      <c r="H479" s="1297" t="s">
        <v>215</v>
      </c>
      <c r="I479" s="2656" t="s">
        <v>16311</v>
      </c>
      <c r="J479" s="2452" t="s">
        <v>31</v>
      </c>
      <c r="K479" s="2974" t="s">
        <v>529</v>
      </c>
      <c r="L479" s="2976">
        <v>0.61111111111111116</v>
      </c>
      <c r="M479" s="2976">
        <v>0.625</v>
      </c>
      <c r="N479" s="2918" t="s">
        <v>2217</v>
      </c>
      <c r="O479" s="2976">
        <v>0.58333333333333337</v>
      </c>
      <c r="P479" s="2567"/>
      <c r="Q479" s="2567" t="s">
        <v>171</v>
      </c>
      <c r="R479" s="463" t="s">
        <v>112</v>
      </c>
      <c r="S479" s="463" t="s">
        <v>35</v>
      </c>
      <c r="T479" s="463" t="s">
        <v>112</v>
      </c>
      <c r="U479" s="2974" t="s">
        <v>2217</v>
      </c>
      <c r="V479" s="2864">
        <f t="shared" si="8"/>
        <v>2.777777777777779E-2</v>
      </c>
      <c r="W479" s="3004">
        <v>8527666747</v>
      </c>
    </row>
    <row r="480" spans="1:23" s="1810" customFormat="1">
      <c r="A480" s="2792">
        <v>477</v>
      </c>
      <c r="B480" s="1801"/>
      <c r="C480" s="2106">
        <v>217027</v>
      </c>
      <c r="D480" s="1801" t="s">
        <v>16285</v>
      </c>
      <c r="E480" s="2106" t="s">
        <v>9334</v>
      </c>
      <c r="F480" s="2106" t="s">
        <v>672</v>
      </c>
      <c r="G480" s="2106" t="s">
        <v>9210</v>
      </c>
      <c r="H480" s="2106" t="s">
        <v>389</v>
      </c>
      <c r="I480" s="2353" t="s">
        <v>16312</v>
      </c>
      <c r="J480" s="2372" t="s">
        <v>31</v>
      </c>
      <c r="K480" s="2896" t="s">
        <v>3584</v>
      </c>
      <c r="L480" s="2865">
        <v>0.37847222222222221</v>
      </c>
      <c r="M480" s="2914">
        <v>0.41319444444444442</v>
      </c>
      <c r="N480" s="2942" t="s">
        <v>33</v>
      </c>
      <c r="O480" s="2865">
        <v>0.36805555555555558</v>
      </c>
      <c r="P480" s="2542" t="s">
        <v>34</v>
      </c>
      <c r="Q480" s="2542" t="s">
        <v>34</v>
      </c>
      <c r="R480" s="1801" t="s">
        <v>35</v>
      </c>
      <c r="S480" s="1801" t="s">
        <v>35</v>
      </c>
      <c r="T480" s="1801" t="s">
        <v>36</v>
      </c>
      <c r="U480" s="1801" t="s">
        <v>72</v>
      </c>
      <c r="V480" s="2863">
        <f t="shared" si="8"/>
        <v>1.041666666666663E-2</v>
      </c>
      <c r="W480" s="3003">
        <v>7988852719</v>
      </c>
    </row>
    <row r="481" spans="1:23" s="1810" customFormat="1">
      <c r="A481" s="2792">
        <v>478</v>
      </c>
      <c r="B481" s="1801"/>
      <c r="C481" s="2106">
        <v>162669</v>
      </c>
      <c r="D481" s="1801" t="s">
        <v>16285</v>
      </c>
      <c r="E481" s="2106" t="s">
        <v>16313</v>
      </c>
      <c r="F481" s="2106" t="s">
        <v>233</v>
      </c>
      <c r="G481" s="2106" t="s">
        <v>9210</v>
      </c>
      <c r="H481" s="2106" t="s">
        <v>389</v>
      </c>
      <c r="I481" s="2353" t="s">
        <v>394</v>
      </c>
      <c r="J481" s="2372" t="s">
        <v>31</v>
      </c>
      <c r="K481" s="2942" t="s">
        <v>529</v>
      </c>
      <c r="L481" s="2947">
        <v>0.46180555555555558</v>
      </c>
      <c r="M481" s="2944">
        <v>0.51041666666666663</v>
      </c>
      <c r="N481" s="2942" t="s">
        <v>33</v>
      </c>
      <c r="O481" s="2944">
        <v>0.44791666666666669</v>
      </c>
      <c r="P481" s="2542" t="s">
        <v>34</v>
      </c>
      <c r="Q481" s="2542" t="s">
        <v>34</v>
      </c>
      <c r="R481" s="1801" t="s">
        <v>35</v>
      </c>
      <c r="S481" s="1801" t="s">
        <v>35</v>
      </c>
      <c r="T481" s="1801" t="s">
        <v>36</v>
      </c>
      <c r="U481" s="1801" t="s">
        <v>72</v>
      </c>
      <c r="V481" s="2863">
        <f t="shared" si="8"/>
        <v>1.3888888888888895E-2</v>
      </c>
      <c r="W481" s="3003">
        <v>9826032744</v>
      </c>
    </row>
    <row r="482" spans="1:23" s="1810" customFormat="1">
      <c r="A482" s="2792">
        <v>479</v>
      </c>
      <c r="B482" s="1801"/>
      <c r="C482" s="2106">
        <v>188854</v>
      </c>
      <c r="D482" s="1801" t="s">
        <v>16285</v>
      </c>
      <c r="E482" s="2106" t="s">
        <v>16314</v>
      </c>
      <c r="F482" s="2106" t="s">
        <v>11764</v>
      </c>
      <c r="G482" s="2106" t="s">
        <v>13630</v>
      </c>
      <c r="H482" s="2106" t="s">
        <v>92</v>
      </c>
      <c r="I482" s="2353" t="s">
        <v>16315</v>
      </c>
      <c r="J482" s="2372" t="s">
        <v>31</v>
      </c>
      <c r="K482" s="2896" t="s">
        <v>274</v>
      </c>
      <c r="L482" s="2865">
        <v>0.56111111111111112</v>
      </c>
      <c r="M482" s="2914">
        <v>0.60416666666666663</v>
      </c>
      <c r="N482" s="2942" t="s">
        <v>33</v>
      </c>
      <c r="O482" s="2865">
        <v>0.5541666666666667</v>
      </c>
      <c r="P482" s="2542" t="s">
        <v>34</v>
      </c>
      <c r="Q482" s="2542" t="s">
        <v>34</v>
      </c>
      <c r="R482" s="2454" t="s">
        <v>112</v>
      </c>
      <c r="S482" s="2454" t="s">
        <v>35</v>
      </c>
      <c r="T482" s="2454" t="s">
        <v>112</v>
      </c>
      <c r="U482" s="2979" t="s">
        <v>33</v>
      </c>
      <c r="V482" s="2863">
        <f t="shared" si="8"/>
        <v>6.9444444444444198E-3</v>
      </c>
      <c r="W482" s="3003">
        <v>9811353969</v>
      </c>
    </row>
    <row r="483" spans="1:23" s="1810" customFormat="1">
      <c r="A483" s="2792">
        <v>480</v>
      </c>
      <c r="B483" s="1801"/>
      <c r="C483" s="2106">
        <v>239702</v>
      </c>
      <c r="D483" s="1801" t="s">
        <v>16285</v>
      </c>
      <c r="E483" s="2106" t="s">
        <v>16316</v>
      </c>
      <c r="F483" s="2106" t="s">
        <v>46</v>
      </c>
      <c r="G483" s="2106" t="s">
        <v>13630</v>
      </c>
      <c r="H483" s="2106" t="s">
        <v>92</v>
      </c>
      <c r="I483" s="2353" t="s">
        <v>394</v>
      </c>
      <c r="J483" s="2372" t="s">
        <v>31</v>
      </c>
      <c r="K483" s="2942" t="s">
        <v>3524</v>
      </c>
      <c r="L483" s="2947">
        <v>0.62152777777777779</v>
      </c>
      <c r="M483" s="2944">
        <v>0.64583333333333337</v>
      </c>
      <c r="N483" s="2942" t="s">
        <v>33</v>
      </c>
      <c r="O483" s="2944">
        <v>0.625</v>
      </c>
      <c r="P483" s="2542" t="s">
        <v>34</v>
      </c>
      <c r="Q483" s="2542" t="s">
        <v>34</v>
      </c>
      <c r="R483" s="2454" t="s">
        <v>112</v>
      </c>
      <c r="S483" s="2454" t="s">
        <v>35</v>
      </c>
      <c r="T483" s="2454" t="s">
        <v>112</v>
      </c>
      <c r="U483" s="2979" t="s">
        <v>33</v>
      </c>
      <c r="V483" s="2864" t="s">
        <v>4205</v>
      </c>
      <c r="W483" s="3003">
        <v>9310853955</v>
      </c>
    </row>
    <row r="484" spans="1:23" s="439" customFormat="1">
      <c r="A484" s="2855">
        <v>481</v>
      </c>
      <c r="B484" s="463"/>
      <c r="C484" s="1297">
        <v>240362</v>
      </c>
      <c r="D484" s="463" t="s">
        <v>16285</v>
      </c>
      <c r="E484" s="1297" t="s">
        <v>16317</v>
      </c>
      <c r="F484" s="1297" t="s">
        <v>4131</v>
      </c>
      <c r="G484" s="1297" t="s">
        <v>13630</v>
      </c>
      <c r="H484" s="1297" t="s">
        <v>92</v>
      </c>
      <c r="I484" s="2656" t="s">
        <v>16318</v>
      </c>
      <c r="J484" s="2452" t="s">
        <v>31</v>
      </c>
      <c r="K484" s="2974" t="s">
        <v>7771</v>
      </c>
      <c r="L484" s="2975">
        <v>0.68055555555555558</v>
      </c>
      <c r="M484" s="2976">
        <v>0.73611111111111116</v>
      </c>
      <c r="N484" s="2974" t="s">
        <v>169</v>
      </c>
      <c r="O484" s="2976">
        <v>0.67708333333333337</v>
      </c>
      <c r="P484" s="2567"/>
      <c r="Q484" s="2567" t="s">
        <v>171</v>
      </c>
      <c r="R484" s="1923" t="s">
        <v>112</v>
      </c>
      <c r="S484" s="1923" t="s">
        <v>35</v>
      </c>
      <c r="T484" s="1923" t="s">
        <v>112</v>
      </c>
      <c r="U484" s="3143" t="s">
        <v>169</v>
      </c>
      <c r="V484" s="2864">
        <f t="shared" si="8"/>
        <v>3.4722222222222099E-3</v>
      </c>
      <c r="W484" s="3004">
        <v>8882776366</v>
      </c>
    </row>
    <row r="485" spans="1:23" s="439" customFormat="1">
      <c r="A485" s="2855">
        <v>482</v>
      </c>
      <c r="B485" s="463"/>
      <c r="C485" s="1297">
        <v>212110</v>
      </c>
      <c r="D485" s="463" t="s">
        <v>16285</v>
      </c>
      <c r="E485" s="1297" t="s">
        <v>16319</v>
      </c>
      <c r="F485" s="1297" t="s">
        <v>956</v>
      </c>
      <c r="G485" s="1297" t="s">
        <v>11467</v>
      </c>
      <c r="H485" s="1297" t="s">
        <v>41</v>
      </c>
      <c r="I485" s="2656" t="s">
        <v>16320</v>
      </c>
      <c r="J485" s="2452" t="s">
        <v>31</v>
      </c>
      <c r="K485" s="2974" t="s">
        <v>16321</v>
      </c>
      <c r="L485" s="2975">
        <v>0.40972222222222221</v>
      </c>
      <c r="M485" s="2976">
        <v>0.52083333333333337</v>
      </c>
      <c r="N485" s="2974" t="s">
        <v>16322</v>
      </c>
      <c r="O485" s="2976">
        <v>0.3888888888888889</v>
      </c>
      <c r="P485" s="2567"/>
      <c r="Q485" s="2567" t="s">
        <v>171</v>
      </c>
      <c r="R485" s="1923" t="s">
        <v>112</v>
      </c>
      <c r="S485" s="1923" t="s">
        <v>35</v>
      </c>
      <c r="T485" s="1923" t="s">
        <v>112</v>
      </c>
      <c r="U485" s="3143" t="s">
        <v>16322</v>
      </c>
      <c r="V485" s="2864">
        <f t="shared" si="8"/>
        <v>2.0833333333333315E-2</v>
      </c>
      <c r="W485" s="3004">
        <v>9717522068</v>
      </c>
    </row>
    <row r="486" spans="1:23" s="1810" customFormat="1">
      <c r="A486" s="2792">
        <v>483</v>
      </c>
      <c r="B486" s="1801"/>
      <c r="C486" s="2106">
        <v>243344</v>
      </c>
      <c r="D486" s="1801" t="s">
        <v>16285</v>
      </c>
      <c r="E486" s="2106" t="s">
        <v>12355</v>
      </c>
      <c r="F486" s="2106" t="s">
        <v>759</v>
      </c>
      <c r="G486" s="2106" t="s">
        <v>9955</v>
      </c>
      <c r="H486" s="2106" t="s">
        <v>29</v>
      </c>
      <c r="I486" s="2353" t="s">
        <v>128</v>
      </c>
      <c r="J486" s="2454" t="s">
        <v>188</v>
      </c>
      <c r="K486" s="2942" t="s">
        <v>16323</v>
      </c>
      <c r="L486" s="2947">
        <v>0.62013888888888891</v>
      </c>
      <c r="M486" s="2944">
        <v>0.64930555555555558</v>
      </c>
      <c r="N486" s="2942" t="s">
        <v>33</v>
      </c>
      <c r="O486" s="2944">
        <v>0.61458333333333337</v>
      </c>
      <c r="P486" s="2542" t="s">
        <v>34</v>
      </c>
      <c r="Q486" s="2542" t="s">
        <v>34</v>
      </c>
      <c r="R486" s="2454" t="s">
        <v>112</v>
      </c>
      <c r="S486" s="2454" t="s">
        <v>35</v>
      </c>
      <c r="T486" s="2454" t="s">
        <v>112</v>
      </c>
      <c r="U486" s="2979" t="s">
        <v>33</v>
      </c>
      <c r="V486" s="2863">
        <f t="shared" si="8"/>
        <v>5.5555555555555358E-3</v>
      </c>
      <c r="W486" s="3003">
        <v>8930609726</v>
      </c>
    </row>
    <row r="487" spans="1:23" s="1810" customFormat="1">
      <c r="A487" s="2792">
        <v>484</v>
      </c>
      <c r="B487" s="1801"/>
      <c r="C487" s="2106">
        <v>228232</v>
      </c>
      <c r="D487" s="1801" t="s">
        <v>16285</v>
      </c>
      <c r="E487" s="2106" t="s">
        <v>11713</v>
      </c>
      <c r="F487" s="2106" t="s">
        <v>443</v>
      </c>
      <c r="G487" s="2106" t="s">
        <v>2669</v>
      </c>
      <c r="H487" s="2106" t="s">
        <v>998</v>
      </c>
      <c r="I487" s="2353" t="s">
        <v>16324</v>
      </c>
      <c r="J487" s="2372" t="s">
        <v>31</v>
      </c>
      <c r="K487" s="2942" t="s">
        <v>16323</v>
      </c>
      <c r="L487" s="2947">
        <v>0.62013888888888891</v>
      </c>
      <c r="M487" s="2944">
        <v>0.64930555555555558</v>
      </c>
      <c r="N487" s="2942" t="s">
        <v>33</v>
      </c>
      <c r="O487" s="2944">
        <v>0.61458333333333337</v>
      </c>
      <c r="P487" s="2542" t="s">
        <v>34</v>
      </c>
      <c r="Q487" s="2542" t="s">
        <v>34</v>
      </c>
      <c r="R487" s="2454" t="s">
        <v>112</v>
      </c>
      <c r="S487" s="2454" t="s">
        <v>35</v>
      </c>
      <c r="T487" s="2454" t="s">
        <v>112</v>
      </c>
      <c r="U487" s="2979" t="s">
        <v>33</v>
      </c>
      <c r="V487" s="2863">
        <f t="shared" si="8"/>
        <v>5.5555555555555358E-3</v>
      </c>
      <c r="W487" s="3003">
        <v>8930609726</v>
      </c>
    </row>
    <row r="488" spans="1:23" s="439" customFormat="1">
      <c r="A488" s="2855">
        <v>485</v>
      </c>
      <c r="B488" s="463"/>
      <c r="C488" s="1297">
        <v>244077</v>
      </c>
      <c r="D488" s="463" t="s">
        <v>16285</v>
      </c>
      <c r="E488" s="1297" t="s">
        <v>15025</v>
      </c>
      <c r="F488" s="1297" t="s">
        <v>68</v>
      </c>
      <c r="G488" s="1297" t="s">
        <v>11467</v>
      </c>
      <c r="H488" s="1297" t="s">
        <v>41</v>
      </c>
      <c r="I488" s="2656" t="s">
        <v>16325</v>
      </c>
      <c r="J488" s="2452" t="s">
        <v>31</v>
      </c>
      <c r="K488" s="2974" t="s">
        <v>3524</v>
      </c>
      <c r="L488" s="2975">
        <v>0.69861111111111107</v>
      </c>
      <c r="M488" s="2976">
        <v>0.72222222222222221</v>
      </c>
      <c r="N488" s="2974" t="s">
        <v>16326</v>
      </c>
      <c r="O488" s="2976">
        <v>0.69444444444444442</v>
      </c>
      <c r="P488" s="2567"/>
      <c r="Q488" s="2567" t="s">
        <v>171</v>
      </c>
      <c r="R488" s="463" t="s">
        <v>35</v>
      </c>
      <c r="S488" s="463" t="s">
        <v>35</v>
      </c>
      <c r="T488" s="463" t="s">
        <v>36</v>
      </c>
      <c r="U488" s="463" t="s">
        <v>72</v>
      </c>
      <c r="V488" s="2864">
        <f t="shared" si="8"/>
        <v>4.1666666666666519E-3</v>
      </c>
      <c r="W488" s="3004">
        <v>9711644464</v>
      </c>
    </row>
    <row r="489" spans="1:23" s="1810" customFormat="1" ht="30.75">
      <c r="A489" s="2792">
        <v>486</v>
      </c>
      <c r="B489" s="1801"/>
      <c r="C489" s="2106">
        <v>203301</v>
      </c>
      <c r="D489" s="1801" t="s">
        <v>16285</v>
      </c>
      <c r="E489" s="2106" t="s">
        <v>16327</v>
      </c>
      <c r="F489" s="2106" t="s">
        <v>90</v>
      </c>
      <c r="G489" s="2353" t="s">
        <v>12532</v>
      </c>
      <c r="H489" s="2353" t="s">
        <v>7292</v>
      </c>
      <c r="I489" s="2353" t="s">
        <v>16328</v>
      </c>
      <c r="J489" s="2372" t="s">
        <v>31</v>
      </c>
      <c r="K489" s="2896" t="s">
        <v>420</v>
      </c>
      <c r="L489" s="2914">
        <v>0.42152777777777778</v>
      </c>
      <c r="M489" s="2978" t="s">
        <v>16329</v>
      </c>
      <c r="N489" s="2942" t="s">
        <v>33</v>
      </c>
      <c r="O489" s="2914">
        <v>0.38541666666666669</v>
      </c>
      <c r="P489" s="2542" t="s">
        <v>34</v>
      </c>
      <c r="Q489" s="2542" t="s">
        <v>34</v>
      </c>
      <c r="R489" s="2454" t="s">
        <v>112</v>
      </c>
      <c r="S489" s="2454" t="s">
        <v>35</v>
      </c>
      <c r="T489" s="2454" t="s">
        <v>112</v>
      </c>
      <c r="U489" s="2979" t="s">
        <v>3349</v>
      </c>
      <c r="V489" s="2863">
        <f t="shared" si="8"/>
        <v>3.6111111111111094E-2</v>
      </c>
      <c r="W489" s="3003">
        <v>9910616140</v>
      </c>
    </row>
    <row r="490" spans="1:23" s="439" customFormat="1" ht="30.75">
      <c r="A490" s="2855">
        <v>487</v>
      </c>
      <c r="B490" s="463"/>
      <c r="C490" s="1297">
        <v>242648</v>
      </c>
      <c r="D490" s="463" t="s">
        <v>16285</v>
      </c>
      <c r="E490" s="1297" t="s">
        <v>16330</v>
      </c>
      <c r="F490" s="1297" t="s">
        <v>1714</v>
      </c>
      <c r="G490" s="1297" t="s">
        <v>10640</v>
      </c>
      <c r="H490" s="1297" t="s">
        <v>9120</v>
      </c>
      <c r="I490" s="2656" t="s">
        <v>16331</v>
      </c>
      <c r="J490" s="2452" t="s">
        <v>31</v>
      </c>
      <c r="K490" s="2966" t="s">
        <v>274</v>
      </c>
      <c r="L490" s="2968">
        <v>0.24305555555555555</v>
      </c>
      <c r="M490" s="3144" t="s">
        <v>16332</v>
      </c>
      <c r="N490" s="2916" t="s">
        <v>10116</v>
      </c>
      <c r="O490" s="2968">
        <v>0.25</v>
      </c>
      <c r="P490" s="2567"/>
      <c r="Q490" s="2567" t="s">
        <v>171</v>
      </c>
      <c r="R490" s="463"/>
      <c r="S490" s="463"/>
      <c r="T490" s="463"/>
      <c r="U490" s="463"/>
      <c r="V490" s="2864" t="s">
        <v>3907</v>
      </c>
      <c r="W490" s="3050"/>
    </row>
    <row r="491" spans="1:23" s="1810" customFormat="1">
      <c r="A491" s="2792">
        <v>488</v>
      </c>
      <c r="B491" s="1801"/>
      <c r="C491" s="2345">
        <v>244186</v>
      </c>
      <c r="D491" s="1802" t="s">
        <v>16333</v>
      </c>
      <c r="E491" s="2345" t="s">
        <v>16334</v>
      </c>
      <c r="F491" s="2345" t="s">
        <v>16335</v>
      </c>
      <c r="G491" s="2345" t="s">
        <v>773</v>
      </c>
      <c r="H491" s="2345" t="s">
        <v>3346</v>
      </c>
      <c r="I491" s="2346" t="s">
        <v>16336</v>
      </c>
      <c r="J491" s="2372" t="s">
        <v>31</v>
      </c>
      <c r="K491" s="2509" t="s">
        <v>16337</v>
      </c>
      <c r="L491" s="2865">
        <v>0.54027777777777775</v>
      </c>
      <c r="M491" s="2865">
        <v>0.65277777777777779</v>
      </c>
      <c r="N491" s="2942" t="s">
        <v>15535</v>
      </c>
      <c r="O491" s="2865">
        <v>0.52083333333333337</v>
      </c>
      <c r="P491" s="2542" t="s">
        <v>34</v>
      </c>
      <c r="Q491" s="2542" t="s">
        <v>34</v>
      </c>
      <c r="R491" s="1801" t="s">
        <v>35</v>
      </c>
      <c r="S491" s="1801" t="s">
        <v>35</v>
      </c>
      <c r="T491" s="1801" t="s">
        <v>36</v>
      </c>
      <c r="U491" s="1801" t="s">
        <v>72</v>
      </c>
      <c r="V491" s="2863">
        <f t="shared" si="8"/>
        <v>1.9444444444444375E-2</v>
      </c>
      <c r="W491" s="3003">
        <v>9717856313</v>
      </c>
    </row>
    <row r="492" spans="1:23" s="1810" customFormat="1">
      <c r="A492" s="2792">
        <v>489</v>
      </c>
      <c r="B492" s="1801"/>
      <c r="C492" s="2345">
        <v>241565</v>
      </c>
      <c r="D492" s="1801" t="s">
        <v>16333</v>
      </c>
      <c r="E492" s="2345" t="s">
        <v>16338</v>
      </c>
      <c r="F492" s="2345" t="s">
        <v>582</v>
      </c>
      <c r="G492" s="2345" t="s">
        <v>10747</v>
      </c>
      <c r="H492" s="2345" t="s">
        <v>3369</v>
      </c>
      <c r="I492" s="2346" t="s">
        <v>1937</v>
      </c>
      <c r="J492" s="2372" t="s">
        <v>31</v>
      </c>
      <c r="K492" s="2509" t="s">
        <v>6461</v>
      </c>
      <c r="L492" s="2865">
        <v>0.43402777777777779</v>
      </c>
      <c r="M492" s="2865">
        <v>0.53611111111111109</v>
      </c>
      <c r="N492" s="2942" t="s">
        <v>2933</v>
      </c>
      <c r="O492" s="2865">
        <v>0.4375</v>
      </c>
      <c r="P492" s="2542" t="s">
        <v>34</v>
      </c>
      <c r="Q492" s="2542" t="s">
        <v>34</v>
      </c>
      <c r="R492" s="1801" t="s">
        <v>35</v>
      </c>
      <c r="S492" s="1801" t="s">
        <v>35</v>
      </c>
      <c r="T492" s="1801" t="s">
        <v>36</v>
      </c>
      <c r="U492" s="1801" t="s">
        <v>72</v>
      </c>
      <c r="V492" s="2864" t="s">
        <v>4205</v>
      </c>
      <c r="W492" s="3003">
        <v>6006283346</v>
      </c>
    </row>
    <row r="493" spans="1:23" s="1810" customFormat="1">
      <c r="A493" s="2792">
        <v>490</v>
      </c>
      <c r="B493" s="1801"/>
      <c r="C493" s="2345">
        <v>235815</v>
      </c>
      <c r="D493" s="1801" t="s">
        <v>16333</v>
      </c>
      <c r="E493" s="2345" t="s">
        <v>2937</v>
      </c>
      <c r="F493" s="2345" t="s">
        <v>178</v>
      </c>
      <c r="G493" s="2345" t="s">
        <v>401</v>
      </c>
      <c r="H493" s="2345" t="s">
        <v>237</v>
      </c>
      <c r="I493" s="2346" t="s">
        <v>16339</v>
      </c>
      <c r="J493" s="2372" t="s">
        <v>31</v>
      </c>
      <c r="K493" s="2509" t="s">
        <v>1042</v>
      </c>
      <c r="L493" s="2865">
        <v>0.43611111111111112</v>
      </c>
      <c r="M493" s="2865">
        <v>0.4777777777777778</v>
      </c>
      <c r="N493" s="2942" t="s">
        <v>33</v>
      </c>
      <c r="O493" s="2865">
        <v>0.41666666666666669</v>
      </c>
      <c r="P493" s="2542" t="s">
        <v>34</v>
      </c>
      <c r="Q493" s="2542" t="s">
        <v>34</v>
      </c>
      <c r="R493" s="1801" t="s">
        <v>35</v>
      </c>
      <c r="S493" s="1801" t="s">
        <v>35</v>
      </c>
      <c r="T493" s="1801" t="s">
        <v>36</v>
      </c>
      <c r="U493" s="1801" t="s">
        <v>72</v>
      </c>
      <c r="V493" s="2863">
        <f t="shared" si="8"/>
        <v>1.9444444444444431E-2</v>
      </c>
      <c r="W493" s="3003">
        <v>9811074391</v>
      </c>
    </row>
    <row r="494" spans="1:23" s="1810" customFormat="1">
      <c r="A494" s="2792">
        <v>491</v>
      </c>
      <c r="B494" s="1801"/>
      <c r="C494" s="2345">
        <v>237137</v>
      </c>
      <c r="D494" s="1801" t="s">
        <v>16333</v>
      </c>
      <c r="E494" s="2345" t="s">
        <v>12801</v>
      </c>
      <c r="F494" s="2345" t="s">
        <v>27</v>
      </c>
      <c r="G494" s="2346" t="s">
        <v>320</v>
      </c>
      <c r="H494" s="2345" t="s">
        <v>408</v>
      </c>
      <c r="I494" s="2346" t="s">
        <v>16340</v>
      </c>
      <c r="J494" s="2372" t="s">
        <v>31</v>
      </c>
      <c r="K494" s="2509" t="s">
        <v>534</v>
      </c>
      <c r="L494" s="2865">
        <v>0.46736111111111112</v>
      </c>
      <c r="M494" s="2865">
        <v>0.625</v>
      </c>
      <c r="N494" s="2942" t="s">
        <v>33</v>
      </c>
      <c r="O494" s="2865">
        <v>0.45833333333333331</v>
      </c>
      <c r="P494" s="2542" t="s">
        <v>34</v>
      </c>
      <c r="Q494" s="2542" t="s">
        <v>34</v>
      </c>
      <c r="R494" s="1801" t="s">
        <v>35</v>
      </c>
      <c r="S494" s="1801" t="s">
        <v>35</v>
      </c>
      <c r="T494" s="1801" t="s">
        <v>36</v>
      </c>
      <c r="U494" s="1801" t="s">
        <v>72</v>
      </c>
      <c r="V494" s="2863">
        <f t="shared" si="8"/>
        <v>9.0277777777778012E-3</v>
      </c>
      <c r="W494" s="3003">
        <v>8053230610</v>
      </c>
    </row>
    <row r="495" spans="1:23" s="1810" customFormat="1">
      <c r="A495" s="2792">
        <v>492</v>
      </c>
      <c r="B495" s="1801"/>
      <c r="C495" s="2345">
        <v>209034</v>
      </c>
      <c r="D495" s="1801" t="s">
        <v>16333</v>
      </c>
      <c r="E495" s="2345" t="s">
        <v>16341</v>
      </c>
      <c r="F495" s="2345" t="s">
        <v>2116</v>
      </c>
      <c r="G495" s="2345" t="s">
        <v>1553</v>
      </c>
      <c r="H495" s="2345" t="s">
        <v>947</v>
      </c>
      <c r="I495" s="2346" t="s">
        <v>16342</v>
      </c>
      <c r="J495" s="2372" t="s">
        <v>31</v>
      </c>
      <c r="K495" s="2509" t="s">
        <v>3516</v>
      </c>
      <c r="L495" s="2865">
        <v>0.52638888888888891</v>
      </c>
      <c r="M495" s="2865">
        <v>0.58958333333333335</v>
      </c>
      <c r="N495" s="2942" t="s">
        <v>33</v>
      </c>
      <c r="O495" s="2865">
        <v>0.51388888888888884</v>
      </c>
      <c r="P495" s="2542" t="s">
        <v>34</v>
      </c>
      <c r="Q495" s="2542" t="s">
        <v>34</v>
      </c>
      <c r="R495" s="2454" t="s">
        <v>112</v>
      </c>
      <c r="S495" s="2454" t="s">
        <v>35</v>
      </c>
      <c r="T495" s="2454" t="s">
        <v>112</v>
      </c>
      <c r="U495" s="2979" t="s">
        <v>33</v>
      </c>
      <c r="V495" s="2863">
        <f t="shared" si="8"/>
        <v>1.2500000000000067E-2</v>
      </c>
      <c r="W495" s="3003">
        <v>9810445101</v>
      </c>
    </row>
    <row r="496" spans="1:23" s="1810" customFormat="1">
      <c r="A496" s="2792">
        <v>493</v>
      </c>
      <c r="B496" s="1801"/>
      <c r="C496" s="2345">
        <v>241104</v>
      </c>
      <c r="D496" s="1801" t="s">
        <v>16333</v>
      </c>
      <c r="E496" s="2345" t="s">
        <v>8648</v>
      </c>
      <c r="F496" s="2345" t="s">
        <v>547</v>
      </c>
      <c r="G496" s="2345" t="s">
        <v>16343</v>
      </c>
      <c r="H496" s="2345" t="s">
        <v>92</v>
      </c>
      <c r="I496" s="2346" t="s">
        <v>2666</v>
      </c>
      <c r="J496" s="1801" t="s">
        <v>94</v>
      </c>
      <c r="K496" s="1801" t="s">
        <v>943</v>
      </c>
      <c r="L496" s="1807">
        <v>0.62361111111111112</v>
      </c>
      <c r="M496" s="1807">
        <v>0.71527777777777779</v>
      </c>
      <c r="N496" s="2942" t="s">
        <v>33</v>
      </c>
      <c r="O496" s="1807">
        <v>0.61111111111111116</v>
      </c>
      <c r="P496" s="2542" t="s">
        <v>34</v>
      </c>
      <c r="Q496" s="2542" t="s">
        <v>34</v>
      </c>
      <c r="R496" s="1801" t="s">
        <v>35</v>
      </c>
      <c r="S496" s="1801" t="s">
        <v>35</v>
      </c>
      <c r="T496" s="1801" t="s">
        <v>36</v>
      </c>
      <c r="U496" s="1801" t="s">
        <v>72</v>
      </c>
      <c r="V496" s="2863">
        <f t="shared" si="8"/>
        <v>1.2499999999999956E-2</v>
      </c>
      <c r="W496" s="3049"/>
    </row>
    <row r="497" spans="1:23" s="1810" customFormat="1">
      <c r="A497" s="2792">
        <v>494</v>
      </c>
      <c r="B497" s="1890"/>
      <c r="C497" s="2347">
        <v>242338</v>
      </c>
      <c r="D497" s="1890" t="s">
        <v>16333</v>
      </c>
      <c r="E497" s="2347" t="s">
        <v>16344</v>
      </c>
      <c r="F497" s="2347" t="s">
        <v>2924</v>
      </c>
      <c r="G497" s="2347" t="s">
        <v>462</v>
      </c>
      <c r="H497" s="2347" t="s">
        <v>463</v>
      </c>
      <c r="I497" s="2348" t="s">
        <v>16345</v>
      </c>
      <c r="J497" s="2372" t="s">
        <v>31</v>
      </c>
      <c r="K497" s="2509" t="s">
        <v>3524</v>
      </c>
      <c r="L497" s="2865">
        <v>0.46666666666666667</v>
      </c>
      <c r="M497" s="2865">
        <v>0.52777777777777779</v>
      </c>
      <c r="N497" s="2942" t="s">
        <v>33</v>
      </c>
      <c r="O497" s="2865">
        <v>0.4548611111111111</v>
      </c>
      <c r="P497" s="2542" t="s">
        <v>34</v>
      </c>
      <c r="Q497" s="2542" t="s">
        <v>34</v>
      </c>
      <c r="R497" s="1801" t="s">
        <v>35</v>
      </c>
      <c r="S497" s="1801" t="s">
        <v>35</v>
      </c>
      <c r="T497" s="1801" t="s">
        <v>36</v>
      </c>
      <c r="U497" s="1801" t="s">
        <v>72</v>
      </c>
      <c r="V497" s="2899">
        <f t="shared" si="8"/>
        <v>1.1805555555555569E-2</v>
      </c>
      <c r="W497" s="3003">
        <v>9560426098</v>
      </c>
    </row>
    <row r="498" spans="1:23" s="1810" customFormat="1">
      <c r="A498" s="2792">
        <v>495</v>
      </c>
      <c r="B498" s="1801"/>
      <c r="C498" s="2106">
        <v>240205</v>
      </c>
      <c r="D498" s="1801" t="s">
        <v>16333</v>
      </c>
      <c r="E498" s="2106" t="s">
        <v>1522</v>
      </c>
      <c r="F498" s="2106" t="s">
        <v>244</v>
      </c>
      <c r="G498" s="2106" t="s">
        <v>462</v>
      </c>
      <c r="H498" s="2106" t="s">
        <v>463</v>
      </c>
      <c r="I498" s="2353" t="s">
        <v>16346</v>
      </c>
      <c r="J498" s="2372" t="s">
        <v>31</v>
      </c>
      <c r="K498" s="2509" t="s">
        <v>885</v>
      </c>
      <c r="L498" s="2865">
        <v>0.6118055555555556</v>
      </c>
      <c r="M498" s="2865">
        <v>0.71388888888888891</v>
      </c>
      <c r="N498" s="2942" t="s">
        <v>33</v>
      </c>
      <c r="O498" s="2865">
        <v>0.60416666666666663</v>
      </c>
      <c r="P498" s="2542" t="s">
        <v>34</v>
      </c>
      <c r="Q498" s="2542" t="s">
        <v>34</v>
      </c>
      <c r="R498" s="1801" t="s">
        <v>35</v>
      </c>
      <c r="S498" s="1801" t="s">
        <v>35</v>
      </c>
      <c r="T498" s="1801" t="s">
        <v>36</v>
      </c>
      <c r="U498" s="1801" t="s">
        <v>72</v>
      </c>
      <c r="V498" s="2863">
        <f t="shared" ref="V498:V557" si="9">L498-O498</f>
        <v>7.6388888888889728E-3</v>
      </c>
      <c r="W498" s="3003">
        <v>9671784472</v>
      </c>
    </row>
    <row r="499" spans="1:23" s="1810" customFormat="1" ht="30.75">
      <c r="A499" s="2792">
        <v>496</v>
      </c>
      <c r="B499" s="1801"/>
      <c r="C499" s="2106">
        <v>221850</v>
      </c>
      <c r="D499" s="1801" t="s">
        <v>16333</v>
      </c>
      <c r="E499" s="2106" t="s">
        <v>13865</v>
      </c>
      <c r="F499" s="2106" t="s">
        <v>78</v>
      </c>
      <c r="G499" s="2106" t="s">
        <v>2072</v>
      </c>
      <c r="H499" s="2106" t="s">
        <v>215</v>
      </c>
      <c r="I499" s="2353" t="s">
        <v>5780</v>
      </c>
      <c r="J499" s="2372" t="s">
        <v>31</v>
      </c>
      <c r="K499" s="2509" t="s">
        <v>3677</v>
      </c>
      <c r="L499" s="2865">
        <v>0.42222222222222222</v>
      </c>
      <c r="M499" s="2865">
        <v>0.50694444444444442</v>
      </c>
      <c r="N499" s="2942" t="s">
        <v>33</v>
      </c>
      <c r="O499" s="2865">
        <v>0.4236111111111111</v>
      </c>
      <c r="P499" s="2542" t="s">
        <v>34</v>
      </c>
      <c r="Q499" s="2542" t="s">
        <v>34</v>
      </c>
      <c r="R499" s="1801" t="s">
        <v>35</v>
      </c>
      <c r="S499" s="1801" t="s">
        <v>35</v>
      </c>
      <c r="T499" s="1801" t="s">
        <v>36</v>
      </c>
      <c r="U499" s="1801" t="s">
        <v>72</v>
      </c>
      <c r="V499" s="2864" t="s">
        <v>4134</v>
      </c>
      <c r="W499" s="3003">
        <v>9990297564</v>
      </c>
    </row>
    <row r="500" spans="1:23" s="1810" customFormat="1">
      <c r="A500" s="2792">
        <v>497</v>
      </c>
      <c r="B500" s="1801"/>
      <c r="C500" s="2106">
        <v>203639</v>
      </c>
      <c r="D500" s="1801" t="s">
        <v>16333</v>
      </c>
      <c r="E500" s="2106" t="s">
        <v>12572</v>
      </c>
      <c r="F500" s="2106" t="s">
        <v>563</v>
      </c>
      <c r="G500" s="2106" t="s">
        <v>8197</v>
      </c>
      <c r="H500" s="2106" t="s">
        <v>215</v>
      </c>
      <c r="I500" s="2353" t="s">
        <v>16347</v>
      </c>
      <c r="J500" s="2372" t="s">
        <v>31</v>
      </c>
      <c r="K500" s="1801" t="s">
        <v>420</v>
      </c>
      <c r="L500" s="1807">
        <v>0.52638888888888891</v>
      </c>
      <c r="M500" s="1807">
        <v>0.62777777777777777</v>
      </c>
      <c r="N500" s="2510" t="s">
        <v>219</v>
      </c>
      <c r="O500" s="1807">
        <v>0.51388888888888884</v>
      </c>
      <c r="P500" s="2542" t="s">
        <v>34</v>
      </c>
      <c r="Q500" s="2542" t="s">
        <v>34</v>
      </c>
      <c r="R500" s="1801" t="s">
        <v>35</v>
      </c>
      <c r="S500" s="1801" t="s">
        <v>35</v>
      </c>
      <c r="T500" s="1801" t="s">
        <v>36</v>
      </c>
      <c r="U500" s="2942" t="s">
        <v>16276</v>
      </c>
      <c r="V500" s="2863">
        <f t="shared" si="9"/>
        <v>1.2500000000000067E-2</v>
      </c>
      <c r="W500" s="3003">
        <v>9910141458</v>
      </c>
    </row>
    <row r="501" spans="1:23" s="1810" customFormat="1">
      <c r="A501" s="2792">
        <v>498</v>
      </c>
      <c r="B501" s="1801"/>
      <c r="C501" s="2106">
        <v>244385</v>
      </c>
      <c r="D501" s="1801" t="s">
        <v>16333</v>
      </c>
      <c r="E501" s="2106" t="s">
        <v>16348</v>
      </c>
      <c r="F501" s="2106" t="s">
        <v>1577</v>
      </c>
      <c r="G501" s="2106" t="s">
        <v>8197</v>
      </c>
      <c r="H501" s="2106" t="s">
        <v>215</v>
      </c>
      <c r="I501" s="2353" t="s">
        <v>16178</v>
      </c>
      <c r="J501" s="1801" t="s">
        <v>94</v>
      </c>
      <c r="K501" s="1801" t="s">
        <v>1042</v>
      </c>
      <c r="L501" s="1807">
        <v>0.70138888888888884</v>
      </c>
      <c r="M501" s="1807">
        <v>0.76736111111111116</v>
      </c>
      <c r="N501" s="2510" t="s">
        <v>219</v>
      </c>
      <c r="O501" s="1807">
        <v>0.6875</v>
      </c>
      <c r="P501" s="2542" t="s">
        <v>34</v>
      </c>
      <c r="Q501" s="2542" t="s">
        <v>34</v>
      </c>
      <c r="R501" s="1801" t="s">
        <v>35</v>
      </c>
      <c r="S501" s="1801" t="s">
        <v>35</v>
      </c>
      <c r="T501" s="1801" t="s">
        <v>36</v>
      </c>
      <c r="U501" s="2942" t="s">
        <v>16276</v>
      </c>
      <c r="V501" s="2863">
        <f t="shared" si="9"/>
        <v>1.388888888888884E-2</v>
      </c>
      <c r="W501" s="3049"/>
    </row>
    <row r="502" spans="1:23" s="1810" customFormat="1">
      <c r="A502" s="2792">
        <v>499</v>
      </c>
      <c r="B502" s="1801"/>
      <c r="C502" s="2106">
        <v>193009</v>
      </c>
      <c r="D502" s="1801" t="s">
        <v>16333</v>
      </c>
      <c r="E502" s="2106" t="s">
        <v>12355</v>
      </c>
      <c r="F502" s="2106" t="s">
        <v>759</v>
      </c>
      <c r="G502" s="2106" t="s">
        <v>28</v>
      </c>
      <c r="H502" s="2106" t="s">
        <v>29</v>
      </c>
      <c r="I502" s="2353" t="s">
        <v>128</v>
      </c>
      <c r="J502" s="2454" t="s">
        <v>188</v>
      </c>
      <c r="K502" s="1801" t="s">
        <v>32</v>
      </c>
      <c r="L502" s="1807">
        <v>0.62152777777777779</v>
      </c>
      <c r="M502" s="1807">
        <v>0.67361111111111116</v>
      </c>
      <c r="N502" s="2942" t="s">
        <v>33</v>
      </c>
      <c r="O502" s="1807">
        <v>0.61111111111111116</v>
      </c>
      <c r="P502" s="2542" t="s">
        <v>34</v>
      </c>
      <c r="Q502" s="2542" t="s">
        <v>34</v>
      </c>
      <c r="R502" s="2454" t="s">
        <v>112</v>
      </c>
      <c r="S502" s="2454" t="s">
        <v>35</v>
      </c>
      <c r="T502" s="2454" t="s">
        <v>112</v>
      </c>
      <c r="U502" s="2979" t="s">
        <v>33</v>
      </c>
      <c r="V502" s="2863">
        <f t="shared" si="9"/>
        <v>1.041666666666663E-2</v>
      </c>
      <c r="W502" s="3049"/>
    </row>
    <row r="503" spans="1:23" s="1810" customFormat="1">
      <c r="A503" s="2792">
        <v>500</v>
      </c>
      <c r="B503" s="1801"/>
      <c r="C503" s="2106">
        <v>130914</v>
      </c>
      <c r="D503" s="1801" t="s">
        <v>16333</v>
      </c>
      <c r="E503" s="2106" t="s">
        <v>15883</v>
      </c>
      <c r="F503" s="2106" t="s">
        <v>547</v>
      </c>
      <c r="G503" s="2106" t="s">
        <v>109</v>
      </c>
      <c r="H503" s="2106" t="s">
        <v>29</v>
      </c>
      <c r="I503" s="2353" t="s">
        <v>16349</v>
      </c>
      <c r="J503" s="2454" t="s">
        <v>188</v>
      </c>
      <c r="K503" s="1801" t="s">
        <v>56</v>
      </c>
      <c r="L503" s="1807">
        <v>0.69027777777777777</v>
      </c>
      <c r="M503" s="1807">
        <v>0.77222222222222225</v>
      </c>
      <c r="N503" s="2942" t="s">
        <v>33</v>
      </c>
      <c r="O503" s="1807">
        <v>0.68402777777777779</v>
      </c>
      <c r="P503" s="2542" t="s">
        <v>34</v>
      </c>
      <c r="Q503" s="2542" t="s">
        <v>34</v>
      </c>
      <c r="R503" s="2454" t="s">
        <v>112</v>
      </c>
      <c r="S503" s="2454" t="s">
        <v>35</v>
      </c>
      <c r="T503" s="2454" t="s">
        <v>112</v>
      </c>
      <c r="U503" s="2979" t="s">
        <v>33</v>
      </c>
      <c r="V503" s="2863">
        <f t="shared" si="9"/>
        <v>6.2499999999999778E-3</v>
      </c>
      <c r="W503" s="3054"/>
    </row>
    <row r="504" spans="1:23" s="1810" customFormat="1">
      <c r="A504" s="2792">
        <v>501</v>
      </c>
      <c r="B504" s="1801"/>
      <c r="C504" s="2106">
        <v>23238</v>
      </c>
      <c r="D504" s="1801" t="s">
        <v>16333</v>
      </c>
      <c r="E504" s="2106" t="s">
        <v>16350</v>
      </c>
      <c r="F504" s="2106" t="s">
        <v>1091</v>
      </c>
      <c r="G504" s="2106" t="s">
        <v>16351</v>
      </c>
      <c r="H504" s="2106" t="s">
        <v>41</v>
      </c>
      <c r="I504" s="2353" t="s">
        <v>16352</v>
      </c>
      <c r="J504" s="2372" t="s">
        <v>31</v>
      </c>
      <c r="K504" s="1801" t="s">
        <v>465</v>
      </c>
      <c r="L504" s="1807">
        <v>0.40277777777777779</v>
      </c>
      <c r="M504" s="1807">
        <v>0.74305555555555558</v>
      </c>
      <c r="N504" s="1801" t="s">
        <v>33</v>
      </c>
      <c r="O504" s="1807">
        <v>0.39583333333333331</v>
      </c>
      <c r="P504" s="2542" t="s">
        <v>34</v>
      </c>
      <c r="Q504" s="2542" t="s">
        <v>34</v>
      </c>
      <c r="R504" s="1801" t="s">
        <v>35</v>
      </c>
      <c r="S504" s="1801" t="s">
        <v>35</v>
      </c>
      <c r="T504" s="1801" t="s">
        <v>36</v>
      </c>
      <c r="U504" s="1801" t="s">
        <v>72</v>
      </c>
      <c r="V504" s="2995">
        <f t="shared" si="9"/>
        <v>6.9444444444444753E-3</v>
      </c>
      <c r="W504" s="3003">
        <v>6206560852</v>
      </c>
    </row>
    <row r="505" spans="1:23" s="1810" customFormat="1">
      <c r="A505" s="2792">
        <v>502</v>
      </c>
      <c r="B505" s="1801"/>
      <c r="C505" s="2106">
        <v>243740</v>
      </c>
      <c r="D505" s="1801" t="s">
        <v>16333</v>
      </c>
      <c r="E505" s="2106" t="s">
        <v>16353</v>
      </c>
      <c r="F505" s="2106" t="s">
        <v>479</v>
      </c>
      <c r="G505" s="2106" t="s">
        <v>13630</v>
      </c>
      <c r="H505" s="2106" t="s">
        <v>92</v>
      </c>
      <c r="I505" s="2353" t="s">
        <v>394</v>
      </c>
      <c r="J505" s="2372" t="s">
        <v>31</v>
      </c>
      <c r="K505" s="1801" t="s">
        <v>651</v>
      </c>
      <c r="L505" s="1807">
        <v>0.34722222222222221</v>
      </c>
      <c r="M505" s="1807">
        <v>0.3923611111111111</v>
      </c>
      <c r="N505" s="2942" t="s">
        <v>33</v>
      </c>
      <c r="O505" s="1807">
        <v>0.33680555555555558</v>
      </c>
      <c r="P505" s="2542" t="s">
        <v>34</v>
      </c>
      <c r="Q505" s="2542" t="s">
        <v>34</v>
      </c>
      <c r="R505" s="1801" t="s">
        <v>35</v>
      </c>
      <c r="S505" s="1801" t="s">
        <v>35</v>
      </c>
      <c r="T505" s="1801" t="s">
        <v>36</v>
      </c>
      <c r="U505" s="1801" t="s">
        <v>72</v>
      </c>
      <c r="V505" s="2995">
        <f t="shared" si="9"/>
        <v>1.041666666666663E-2</v>
      </c>
      <c r="W505" s="3049"/>
    </row>
    <row r="506" spans="1:23" s="1810" customFormat="1">
      <c r="A506" s="2792">
        <v>503</v>
      </c>
      <c r="B506" s="1801"/>
      <c r="C506" s="2106">
        <v>21503</v>
      </c>
      <c r="D506" s="1801" t="s">
        <v>16333</v>
      </c>
      <c r="E506" s="2106" t="s">
        <v>16354</v>
      </c>
      <c r="F506" s="2106" t="s">
        <v>479</v>
      </c>
      <c r="G506" s="2106" t="s">
        <v>13630</v>
      </c>
      <c r="H506" s="2106" t="s">
        <v>92</v>
      </c>
      <c r="I506" s="2353" t="s">
        <v>2666</v>
      </c>
      <c r="J506" s="2372" t="s">
        <v>31</v>
      </c>
      <c r="K506" s="1801" t="s">
        <v>3677</v>
      </c>
      <c r="L506" s="1807">
        <v>0.39583333333333331</v>
      </c>
      <c r="M506" s="1807">
        <v>0.4548611111111111</v>
      </c>
      <c r="N506" s="2942" t="s">
        <v>33</v>
      </c>
      <c r="O506" s="1807">
        <v>0.38541666666666669</v>
      </c>
      <c r="P506" s="2542" t="s">
        <v>34</v>
      </c>
      <c r="Q506" s="2542" t="s">
        <v>34</v>
      </c>
      <c r="R506" s="1801" t="s">
        <v>35</v>
      </c>
      <c r="S506" s="1801" t="s">
        <v>35</v>
      </c>
      <c r="T506" s="1801" t="s">
        <v>36</v>
      </c>
      <c r="U506" s="1801" t="s">
        <v>72</v>
      </c>
      <c r="V506" s="2995">
        <f t="shared" si="9"/>
        <v>1.041666666666663E-2</v>
      </c>
      <c r="W506" s="3049"/>
    </row>
    <row r="507" spans="1:23" s="1810" customFormat="1">
      <c r="A507" s="2792">
        <v>504</v>
      </c>
      <c r="B507" s="1801"/>
      <c r="C507" s="2106">
        <v>244353</v>
      </c>
      <c r="D507" s="1801" t="s">
        <v>16333</v>
      </c>
      <c r="E507" s="2106" t="s">
        <v>16355</v>
      </c>
      <c r="F507" s="2106" t="s">
        <v>311</v>
      </c>
      <c r="G507" s="2106" t="s">
        <v>9210</v>
      </c>
      <c r="H507" s="2106" t="s">
        <v>389</v>
      </c>
      <c r="I507" s="2353" t="s">
        <v>3334</v>
      </c>
      <c r="J507" s="2372" t="s">
        <v>31</v>
      </c>
      <c r="K507" s="2896" t="s">
        <v>621</v>
      </c>
      <c r="L507" s="2980">
        <v>0.53333333333333333</v>
      </c>
      <c r="M507" s="2980">
        <v>0.67708333333333337</v>
      </c>
      <c r="N507" s="2942" t="s">
        <v>33</v>
      </c>
      <c r="O507" s="2914">
        <v>0.51041666666666663</v>
      </c>
      <c r="P507" s="2542" t="s">
        <v>34</v>
      </c>
      <c r="Q507" s="2542" t="s">
        <v>34</v>
      </c>
      <c r="R507" s="1801" t="s">
        <v>35</v>
      </c>
      <c r="S507" s="1801" t="s">
        <v>35</v>
      </c>
      <c r="T507" s="1801" t="s">
        <v>36</v>
      </c>
      <c r="U507" s="1801" t="s">
        <v>72</v>
      </c>
      <c r="V507" s="2995">
        <f t="shared" si="9"/>
        <v>2.2916666666666696E-2</v>
      </c>
      <c r="W507" s="3003">
        <v>9899700901</v>
      </c>
    </row>
    <row r="508" spans="1:23" s="1810" customFormat="1">
      <c r="A508" s="2792">
        <v>505</v>
      </c>
      <c r="B508" s="1801"/>
      <c r="C508" s="2106">
        <v>244392</v>
      </c>
      <c r="D508" s="1801" t="s">
        <v>16333</v>
      </c>
      <c r="E508" s="2106" t="s">
        <v>16356</v>
      </c>
      <c r="F508" s="2106" t="s">
        <v>363</v>
      </c>
      <c r="G508" s="2106" t="s">
        <v>9210</v>
      </c>
      <c r="H508" s="2106" t="s">
        <v>389</v>
      </c>
      <c r="I508" s="2353" t="s">
        <v>3334</v>
      </c>
      <c r="J508" s="2454" t="s">
        <v>188</v>
      </c>
      <c r="K508" s="2942" t="s">
        <v>420</v>
      </c>
      <c r="L508" s="2943">
        <v>0.72083333333333333</v>
      </c>
      <c r="M508" s="2943">
        <v>0.79166666666666663</v>
      </c>
      <c r="N508" s="2942" t="s">
        <v>33</v>
      </c>
      <c r="O508" s="2944">
        <v>0.71875</v>
      </c>
      <c r="P508" s="2542" t="s">
        <v>34</v>
      </c>
      <c r="Q508" s="2542" t="s">
        <v>34</v>
      </c>
      <c r="R508" s="1801" t="s">
        <v>35</v>
      </c>
      <c r="S508" s="1801" t="s">
        <v>35</v>
      </c>
      <c r="T508" s="1801" t="s">
        <v>36</v>
      </c>
      <c r="U508" s="2942" t="s">
        <v>16276</v>
      </c>
      <c r="V508" s="2863">
        <f t="shared" si="9"/>
        <v>2.0833333333333259E-3</v>
      </c>
      <c r="W508" s="3057"/>
    </row>
    <row r="509" spans="1:23" s="439" customFormat="1">
      <c r="A509" s="2855">
        <v>506</v>
      </c>
      <c r="B509" s="463"/>
      <c r="C509" s="1297">
        <v>242648</v>
      </c>
      <c r="D509" s="463" t="s">
        <v>16333</v>
      </c>
      <c r="E509" s="1297" t="s">
        <v>16330</v>
      </c>
      <c r="F509" s="1297" t="s">
        <v>1714</v>
      </c>
      <c r="G509" s="1297" t="s">
        <v>10640</v>
      </c>
      <c r="H509" s="1297" t="s">
        <v>9120</v>
      </c>
      <c r="I509" s="2656" t="s">
        <v>16357</v>
      </c>
      <c r="J509" s="1923" t="s">
        <v>188</v>
      </c>
      <c r="K509" s="2966"/>
      <c r="L509" s="3145">
        <v>0.40972222222222221</v>
      </c>
      <c r="M509" s="3145">
        <v>0.28125</v>
      </c>
      <c r="N509" s="2974" t="s">
        <v>12651</v>
      </c>
      <c r="O509" s="2968">
        <v>0.375</v>
      </c>
      <c r="P509" s="2973"/>
      <c r="Q509" s="2973" t="s">
        <v>171</v>
      </c>
      <c r="R509" s="463" t="s">
        <v>35</v>
      </c>
      <c r="S509" s="463" t="s">
        <v>35</v>
      </c>
      <c r="T509" s="463" t="s">
        <v>36</v>
      </c>
      <c r="U509" s="463" t="s">
        <v>10116</v>
      </c>
      <c r="V509" s="2864">
        <f t="shared" si="9"/>
        <v>3.472222222222221E-2</v>
      </c>
      <c r="W509" s="3050"/>
    </row>
    <row r="510" spans="1:23" s="439" customFormat="1">
      <c r="A510" s="2855">
        <v>507</v>
      </c>
      <c r="B510" s="463"/>
      <c r="C510" s="1297">
        <v>238476</v>
      </c>
      <c r="D510" s="463" t="s">
        <v>16333</v>
      </c>
      <c r="E510" s="1297" t="s">
        <v>16358</v>
      </c>
      <c r="F510" s="1297" t="s">
        <v>145</v>
      </c>
      <c r="G510" s="1297" t="s">
        <v>10640</v>
      </c>
      <c r="H510" s="1297" t="s">
        <v>9120</v>
      </c>
      <c r="I510" s="2656" t="s">
        <v>4053</v>
      </c>
      <c r="J510" s="2452" t="s">
        <v>31</v>
      </c>
      <c r="K510" s="2966" t="s">
        <v>5784</v>
      </c>
      <c r="L510" s="3145">
        <v>0.43055555555555558</v>
      </c>
      <c r="M510" s="3145">
        <v>0.23958333333333334</v>
      </c>
      <c r="N510" s="3143" t="s">
        <v>12651</v>
      </c>
      <c r="O510" s="2968">
        <v>0.41319444444444442</v>
      </c>
      <c r="P510" s="2973"/>
      <c r="Q510" s="2973" t="s">
        <v>171</v>
      </c>
      <c r="R510" s="1923" t="s">
        <v>112</v>
      </c>
      <c r="S510" s="1923" t="s">
        <v>35</v>
      </c>
      <c r="T510" s="1923" t="s">
        <v>112</v>
      </c>
      <c r="U510" s="3143" t="s">
        <v>16359</v>
      </c>
      <c r="V510" s="2864">
        <f t="shared" si="9"/>
        <v>1.736111111111116E-2</v>
      </c>
      <c r="W510" s="3050"/>
    </row>
    <row r="511" spans="1:23">
      <c r="A511" s="2792">
        <v>508</v>
      </c>
      <c r="B511" s="775"/>
      <c r="C511" s="2650">
        <v>244733</v>
      </c>
      <c r="D511" s="1013" t="s">
        <v>16360</v>
      </c>
      <c r="E511" s="2650" t="s">
        <v>16361</v>
      </c>
      <c r="F511" s="2650" t="s">
        <v>3314</v>
      </c>
      <c r="G511" s="2650" t="s">
        <v>11467</v>
      </c>
      <c r="H511" s="2650" t="s">
        <v>41</v>
      </c>
      <c r="I511" s="2649" t="s">
        <v>13013</v>
      </c>
      <c r="J511" s="2378" t="s">
        <v>188</v>
      </c>
      <c r="K511" s="2983" t="s">
        <v>1042</v>
      </c>
      <c r="L511" s="2984">
        <v>0.79513888888888884</v>
      </c>
      <c r="M511" s="2984">
        <v>0.81944444444444442</v>
      </c>
      <c r="N511" s="2891" t="s">
        <v>367</v>
      </c>
      <c r="O511" s="1870"/>
      <c r="P511" s="2991"/>
      <c r="Q511" s="2991"/>
      <c r="R511" s="775"/>
      <c r="S511" s="775"/>
      <c r="T511" s="775"/>
      <c r="U511" s="775"/>
      <c r="V511" s="2893"/>
      <c r="W511" s="1870"/>
    </row>
    <row r="512" spans="1:23">
      <c r="A512" s="2792">
        <v>509</v>
      </c>
      <c r="B512" s="775"/>
      <c r="C512" s="2650">
        <v>244731</v>
      </c>
      <c r="D512" s="775" t="s">
        <v>16360</v>
      </c>
      <c r="E512" s="2650" t="s">
        <v>16362</v>
      </c>
      <c r="F512" s="2650" t="s">
        <v>467</v>
      </c>
      <c r="G512" s="2650" t="s">
        <v>401</v>
      </c>
      <c r="H512" s="2650" t="s">
        <v>237</v>
      </c>
      <c r="I512" s="2649" t="s">
        <v>4782</v>
      </c>
      <c r="J512" s="2378" t="s">
        <v>188</v>
      </c>
      <c r="K512" s="2983" t="s">
        <v>469</v>
      </c>
      <c r="L512" s="2984">
        <v>0.84791666666666665</v>
      </c>
      <c r="M512" s="2984">
        <v>0.875</v>
      </c>
      <c r="N512" s="2891" t="s">
        <v>367</v>
      </c>
      <c r="O512" s="1870"/>
      <c r="P512" s="2991"/>
      <c r="Q512" s="2991"/>
      <c r="R512" s="775"/>
      <c r="S512" s="775"/>
      <c r="T512" s="775"/>
      <c r="U512" s="775"/>
      <c r="V512" s="2893"/>
      <c r="W512" s="1870"/>
    </row>
    <row r="513" spans="1:23" s="1810" customFormat="1">
      <c r="A513" s="2792">
        <v>510</v>
      </c>
      <c r="B513" s="1801"/>
      <c r="C513" s="2106">
        <v>244423</v>
      </c>
      <c r="D513" s="1801" t="s">
        <v>16360</v>
      </c>
      <c r="E513" s="2106" t="s">
        <v>16363</v>
      </c>
      <c r="F513" s="2106" t="s">
        <v>505</v>
      </c>
      <c r="G513" s="2106" t="s">
        <v>28</v>
      </c>
      <c r="H513" s="2106" t="s">
        <v>29</v>
      </c>
      <c r="I513" s="2353" t="s">
        <v>128</v>
      </c>
      <c r="J513" s="2454" t="s">
        <v>188</v>
      </c>
      <c r="K513" s="2942" t="s">
        <v>6578</v>
      </c>
      <c r="L513" s="2943">
        <v>0.44791666666666669</v>
      </c>
      <c r="M513" s="2943">
        <v>0.46527777777777779</v>
      </c>
      <c r="N513" s="2942" t="s">
        <v>33</v>
      </c>
      <c r="O513" s="2944">
        <v>0.44444444444444442</v>
      </c>
      <c r="P513" s="2714" t="s">
        <v>34</v>
      </c>
      <c r="Q513" s="2714" t="s">
        <v>34</v>
      </c>
      <c r="R513" s="2454" t="s">
        <v>112</v>
      </c>
      <c r="S513" s="2454" t="s">
        <v>35</v>
      </c>
      <c r="T513" s="2454" t="s">
        <v>112</v>
      </c>
      <c r="U513" s="2979" t="s">
        <v>33</v>
      </c>
      <c r="V513" s="2863">
        <f t="shared" si="9"/>
        <v>3.4722222222222654E-3</v>
      </c>
      <c r="W513" s="3049"/>
    </row>
    <row r="514" spans="1:23" s="1810" customFormat="1">
      <c r="A514" s="2792">
        <v>511</v>
      </c>
      <c r="B514" s="1801"/>
      <c r="C514" s="2106">
        <v>217950</v>
      </c>
      <c r="D514" s="1801" t="s">
        <v>16360</v>
      </c>
      <c r="E514" s="2106" t="s">
        <v>16364</v>
      </c>
      <c r="F514" s="2106" t="s">
        <v>39</v>
      </c>
      <c r="G514" s="2106" t="s">
        <v>9955</v>
      </c>
      <c r="H514" s="2106" t="s">
        <v>29</v>
      </c>
      <c r="I514" s="2353" t="s">
        <v>128</v>
      </c>
      <c r="J514" s="2454" t="s">
        <v>188</v>
      </c>
      <c r="K514" s="2942" t="s">
        <v>16365</v>
      </c>
      <c r="L514" s="2943">
        <v>0.57291666666666663</v>
      </c>
      <c r="M514" s="2943">
        <v>0.61111111111111116</v>
      </c>
      <c r="N514" s="2942" t="s">
        <v>33</v>
      </c>
      <c r="O514" s="2944">
        <v>0.56944444444444442</v>
      </c>
      <c r="P514" s="2714" t="s">
        <v>34</v>
      </c>
      <c r="Q514" s="2714" t="s">
        <v>34</v>
      </c>
      <c r="R514" s="2454" t="s">
        <v>112</v>
      </c>
      <c r="S514" s="2454" t="s">
        <v>35</v>
      </c>
      <c r="T514" s="2454" t="s">
        <v>112</v>
      </c>
      <c r="U514" s="2979" t="s">
        <v>33</v>
      </c>
      <c r="V514" s="2863">
        <f t="shared" si="9"/>
        <v>3.4722222222222099E-3</v>
      </c>
      <c r="W514" s="3049"/>
    </row>
    <row r="515" spans="1:23" s="439" customFormat="1" ht="30.75">
      <c r="A515" s="2855">
        <v>512</v>
      </c>
      <c r="B515" s="463"/>
      <c r="C515" s="1297">
        <v>240652</v>
      </c>
      <c r="D515" s="1286" t="s">
        <v>16366</v>
      </c>
      <c r="E515" s="1297" t="s">
        <v>16367</v>
      </c>
      <c r="F515" s="1297" t="s">
        <v>1665</v>
      </c>
      <c r="G515" s="2656" t="s">
        <v>16368</v>
      </c>
      <c r="H515" s="2656" t="s">
        <v>16369</v>
      </c>
      <c r="I515" s="2656" t="s">
        <v>16370</v>
      </c>
      <c r="J515" s="1923" t="s">
        <v>188</v>
      </c>
      <c r="K515" s="2966" t="s">
        <v>16205</v>
      </c>
      <c r="L515" s="3145">
        <v>0.35</v>
      </c>
      <c r="M515" s="3145">
        <v>0.40277777777777779</v>
      </c>
      <c r="N515" s="2974" t="s">
        <v>1451</v>
      </c>
      <c r="O515" s="2968">
        <v>0.25</v>
      </c>
      <c r="P515" s="2973"/>
      <c r="Q515" s="2973" t="s">
        <v>171</v>
      </c>
      <c r="R515" s="1923" t="s">
        <v>112</v>
      </c>
      <c r="S515" s="1923" t="s">
        <v>35</v>
      </c>
      <c r="T515" s="1923" t="s">
        <v>112</v>
      </c>
      <c r="U515" s="463" t="s">
        <v>16371</v>
      </c>
      <c r="V515" s="2864">
        <f t="shared" si="9"/>
        <v>9.9999999999999978E-2</v>
      </c>
      <c r="W515" s="3050"/>
    </row>
    <row r="516" spans="1:23" s="1810" customFormat="1">
      <c r="A516" s="2792">
        <v>513</v>
      </c>
      <c r="B516" s="1801"/>
      <c r="C516" s="2106">
        <v>243459</v>
      </c>
      <c r="D516" s="1801" t="s">
        <v>16366</v>
      </c>
      <c r="E516" s="2106" t="s">
        <v>16372</v>
      </c>
      <c r="F516" s="2106" t="s">
        <v>582</v>
      </c>
      <c r="G516" s="2106" t="s">
        <v>10747</v>
      </c>
      <c r="H516" s="2106" t="s">
        <v>3369</v>
      </c>
      <c r="I516" s="2353" t="s">
        <v>1128</v>
      </c>
      <c r="J516" s="2372" t="s">
        <v>31</v>
      </c>
      <c r="K516" s="2896" t="s">
        <v>16373</v>
      </c>
      <c r="L516" s="2980">
        <v>0.4284722222222222</v>
      </c>
      <c r="M516" s="2980">
        <v>0.47222222222222221</v>
      </c>
      <c r="N516" s="2942" t="s">
        <v>2933</v>
      </c>
      <c r="O516" s="2914">
        <v>0.41666666666666669</v>
      </c>
      <c r="P516" s="2714" t="s">
        <v>34</v>
      </c>
      <c r="Q516" s="2714" t="s">
        <v>34</v>
      </c>
      <c r="R516" s="2454" t="s">
        <v>112</v>
      </c>
      <c r="S516" s="2454" t="s">
        <v>35</v>
      </c>
      <c r="T516" s="2454" t="s">
        <v>112</v>
      </c>
      <c r="U516" s="2979" t="s">
        <v>2933</v>
      </c>
      <c r="V516" s="2863">
        <f t="shared" si="9"/>
        <v>1.1805555555555514E-2</v>
      </c>
      <c r="W516" s="3003">
        <v>7889448824</v>
      </c>
    </row>
    <row r="517" spans="1:23" s="1810" customFormat="1">
      <c r="A517" s="2792">
        <v>514</v>
      </c>
      <c r="B517" s="1801"/>
      <c r="C517" s="2106">
        <v>243945</v>
      </c>
      <c r="D517" s="1801" t="s">
        <v>16366</v>
      </c>
      <c r="E517" s="2106" t="s">
        <v>14136</v>
      </c>
      <c r="F517" s="2106" t="s">
        <v>210</v>
      </c>
      <c r="G517" s="2106" t="s">
        <v>9210</v>
      </c>
      <c r="H517" s="2106" t="s">
        <v>389</v>
      </c>
      <c r="I517" s="2353" t="s">
        <v>394</v>
      </c>
      <c r="J517" s="2372" t="s">
        <v>31</v>
      </c>
      <c r="K517" s="2942" t="s">
        <v>32</v>
      </c>
      <c r="L517" s="2943">
        <v>0.36458333333333331</v>
      </c>
      <c r="M517" s="2943">
        <v>0.40625</v>
      </c>
      <c r="N517" s="2942" t="s">
        <v>33</v>
      </c>
      <c r="O517" s="2944">
        <v>0.3576388888888889</v>
      </c>
      <c r="P517" s="2714" t="s">
        <v>34</v>
      </c>
      <c r="Q517" s="2714" t="s">
        <v>34</v>
      </c>
      <c r="R517" s="1801" t="s">
        <v>35</v>
      </c>
      <c r="S517" s="1801" t="s">
        <v>35</v>
      </c>
      <c r="T517" s="1801" t="s">
        <v>36</v>
      </c>
      <c r="U517" s="1801" t="s">
        <v>72</v>
      </c>
      <c r="V517" s="2863">
        <f t="shared" si="9"/>
        <v>6.9444444444444198E-3</v>
      </c>
      <c r="W517" s="3003">
        <v>8930684837</v>
      </c>
    </row>
    <row r="518" spans="1:23" s="1810" customFormat="1">
      <c r="A518" s="2792">
        <v>515</v>
      </c>
      <c r="B518" s="1801"/>
      <c r="C518" s="2106">
        <v>202335</v>
      </c>
      <c r="D518" s="1801" t="s">
        <v>16366</v>
      </c>
      <c r="E518" s="2106" t="s">
        <v>16374</v>
      </c>
      <c r="F518" s="2106" t="s">
        <v>253</v>
      </c>
      <c r="G518" s="2106" t="s">
        <v>1553</v>
      </c>
      <c r="H518" s="2106" t="s">
        <v>947</v>
      </c>
      <c r="I518" s="2353" t="s">
        <v>16375</v>
      </c>
      <c r="J518" s="2372" t="s">
        <v>31</v>
      </c>
      <c r="K518" s="2942" t="s">
        <v>16376</v>
      </c>
      <c r="L518" s="2943">
        <v>0.44791666666666669</v>
      </c>
      <c r="M518" s="2943">
        <v>0.51388888888888884</v>
      </c>
      <c r="N518" s="2942" t="s">
        <v>33</v>
      </c>
      <c r="O518" s="2944">
        <v>0.44444444444444442</v>
      </c>
      <c r="P518" s="2714" t="s">
        <v>34</v>
      </c>
      <c r="Q518" s="2714" t="s">
        <v>34</v>
      </c>
      <c r="R518" s="1801" t="s">
        <v>35</v>
      </c>
      <c r="S518" s="1801" t="s">
        <v>35</v>
      </c>
      <c r="T518" s="1801" t="s">
        <v>36</v>
      </c>
      <c r="U518" s="1801" t="s">
        <v>72</v>
      </c>
      <c r="V518" s="2863">
        <f t="shared" si="9"/>
        <v>3.4722222222222654E-3</v>
      </c>
      <c r="W518" s="3003">
        <v>7217618740</v>
      </c>
    </row>
    <row r="519" spans="1:23" s="1810" customFormat="1">
      <c r="A519" s="2792">
        <v>516</v>
      </c>
      <c r="B519" s="1801"/>
      <c r="C519" s="2106">
        <v>243397</v>
      </c>
      <c r="D519" s="1801" t="s">
        <v>16366</v>
      </c>
      <c r="E519" s="2106" t="s">
        <v>16377</v>
      </c>
      <c r="F519" s="2106" t="s">
        <v>3743</v>
      </c>
      <c r="G519" s="2106" t="s">
        <v>401</v>
      </c>
      <c r="H519" s="2106" t="s">
        <v>237</v>
      </c>
      <c r="I519" s="2353" t="s">
        <v>16378</v>
      </c>
      <c r="J519" s="2372" t="s">
        <v>31</v>
      </c>
      <c r="K519" s="2896" t="s">
        <v>65</v>
      </c>
      <c r="L519" s="2980">
        <v>0.42708333333333331</v>
      </c>
      <c r="M519" s="2980">
        <v>0.61458333333333337</v>
      </c>
      <c r="N519" s="2942" t="s">
        <v>33</v>
      </c>
      <c r="O519" s="2914">
        <v>0.40277777777777779</v>
      </c>
      <c r="P519" s="2714" t="s">
        <v>34</v>
      </c>
      <c r="Q519" s="2714" t="s">
        <v>34</v>
      </c>
      <c r="R519" s="1801" t="s">
        <v>35</v>
      </c>
      <c r="S519" s="1801" t="s">
        <v>35</v>
      </c>
      <c r="T519" s="1801" t="s">
        <v>36</v>
      </c>
      <c r="U519" s="1801" t="s">
        <v>5302</v>
      </c>
      <c r="V519" s="2863">
        <f t="shared" si="9"/>
        <v>2.4305555555555525E-2</v>
      </c>
      <c r="W519" s="3003">
        <v>7879393914</v>
      </c>
    </row>
    <row r="520" spans="1:23" s="1810" customFormat="1">
      <c r="A520" s="2792">
        <v>517</v>
      </c>
      <c r="B520" s="1801"/>
      <c r="C520" s="2106">
        <v>238538</v>
      </c>
      <c r="D520" s="1801" t="s">
        <v>16366</v>
      </c>
      <c r="E520" s="2106" t="s">
        <v>11902</v>
      </c>
      <c r="F520" s="2106" t="s">
        <v>428</v>
      </c>
      <c r="G520" s="2106" t="s">
        <v>2988</v>
      </c>
      <c r="H520" s="2106" t="s">
        <v>215</v>
      </c>
      <c r="I520" s="2353" t="s">
        <v>16379</v>
      </c>
      <c r="J520" s="2372" t="s">
        <v>31</v>
      </c>
      <c r="K520" s="2942" t="s">
        <v>3514</v>
      </c>
      <c r="L520" s="2943">
        <v>0.37222222222222223</v>
      </c>
      <c r="M520" s="2943">
        <v>0.39444444444444443</v>
      </c>
      <c r="N520" s="2510" t="s">
        <v>219</v>
      </c>
      <c r="O520" s="2944">
        <v>0.36805555555555558</v>
      </c>
      <c r="P520" s="2714" t="s">
        <v>34</v>
      </c>
      <c r="Q520" s="2714" t="s">
        <v>34</v>
      </c>
      <c r="R520" s="1801" t="s">
        <v>112</v>
      </c>
      <c r="S520" s="1801" t="s">
        <v>35</v>
      </c>
      <c r="T520" s="1801" t="s">
        <v>112</v>
      </c>
      <c r="U520" s="2509" t="s">
        <v>15897</v>
      </c>
      <c r="V520" s="2863">
        <f t="shared" si="9"/>
        <v>4.1666666666666519E-3</v>
      </c>
      <c r="W520" s="3003">
        <v>7988531563</v>
      </c>
    </row>
    <row r="521" spans="1:23" s="439" customFormat="1">
      <c r="A521" s="2855" t="s">
        <v>171</v>
      </c>
      <c r="B521" s="463"/>
      <c r="C521" s="1297">
        <v>243134</v>
      </c>
      <c r="D521" s="463" t="s">
        <v>16366</v>
      </c>
      <c r="E521" s="1297" t="s">
        <v>16105</v>
      </c>
      <c r="F521" s="1297" t="s">
        <v>63</v>
      </c>
      <c r="G521" s="1297" t="s">
        <v>617</v>
      </c>
      <c r="H521" s="1297" t="s">
        <v>463</v>
      </c>
      <c r="I521" s="2656" t="s">
        <v>16380</v>
      </c>
      <c r="J521" s="2452" t="s">
        <v>31</v>
      </c>
      <c r="K521" s="2966" t="s">
        <v>621</v>
      </c>
      <c r="L521" s="3145">
        <v>0.59513888888888888</v>
      </c>
      <c r="M521" s="3145">
        <v>0.72916666666666663</v>
      </c>
      <c r="N521" s="2974" t="s">
        <v>1451</v>
      </c>
      <c r="O521" s="2968">
        <v>0.58333333333333337</v>
      </c>
      <c r="P521" s="2973"/>
      <c r="Q521" s="2973" t="s">
        <v>171</v>
      </c>
      <c r="R521" s="463" t="s">
        <v>112</v>
      </c>
      <c r="S521" s="463" t="s">
        <v>35</v>
      </c>
      <c r="T521" s="463" t="s">
        <v>112</v>
      </c>
      <c r="U521" s="463" t="s">
        <v>1451</v>
      </c>
      <c r="V521" s="2864">
        <f t="shared" si="9"/>
        <v>1.1805555555555514E-2</v>
      </c>
      <c r="W521" s="3004">
        <v>9627514008</v>
      </c>
    </row>
    <row r="522" spans="1:23" s="1810" customFormat="1">
      <c r="A522" s="2792">
        <v>519</v>
      </c>
      <c r="B522" s="1801"/>
      <c r="C522" s="2106">
        <v>227467</v>
      </c>
      <c r="D522" s="1801" t="s">
        <v>16366</v>
      </c>
      <c r="E522" s="2106" t="s">
        <v>14461</v>
      </c>
      <c r="F522" s="2106" t="s">
        <v>335</v>
      </c>
      <c r="G522" s="2106" t="s">
        <v>617</v>
      </c>
      <c r="H522" s="2106" t="s">
        <v>463</v>
      </c>
      <c r="I522" s="2353" t="s">
        <v>13182</v>
      </c>
      <c r="J522" s="2372" t="s">
        <v>31</v>
      </c>
      <c r="K522" s="1801" t="s">
        <v>43</v>
      </c>
      <c r="L522" s="1807">
        <v>0.74305555555555558</v>
      </c>
      <c r="M522" s="1807">
        <v>0.85416666666666663</v>
      </c>
      <c r="N522" s="1801" t="s">
        <v>33</v>
      </c>
      <c r="O522" s="1807">
        <v>0.72916666666666663</v>
      </c>
      <c r="P522" s="2714" t="s">
        <v>34</v>
      </c>
      <c r="Q522" s="2714" t="s">
        <v>34</v>
      </c>
      <c r="R522" s="1801" t="s">
        <v>35</v>
      </c>
      <c r="S522" s="1801" t="s">
        <v>35</v>
      </c>
      <c r="T522" s="1801" t="s">
        <v>36</v>
      </c>
      <c r="U522" s="1801" t="s">
        <v>72</v>
      </c>
      <c r="V522" s="2863">
        <f t="shared" si="9"/>
        <v>1.3888888888888951E-2</v>
      </c>
      <c r="W522" s="3003">
        <v>9211635604</v>
      </c>
    </row>
    <row r="523" spans="1:23" s="1810" customFormat="1">
      <c r="A523" s="2792">
        <v>520</v>
      </c>
      <c r="B523" s="1801"/>
      <c r="C523" s="2106">
        <v>165869</v>
      </c>
      <c r="D523" s="1801" t="s">
        <v>16366</v>
      </c>
      <c r="E523" s="2106" t="s">
        <v>16381</v>
      </c>
      <c r="F523" s="2106" t="s">
        <v>3743</v>
      </c>
      <c r="G523" s="2106" t="s">
        <v>617</v>
      </c>
      <c r="H523" s="2106" t="s">
        <v>463</v>
      </c>
      <c r="I523" s="2353" t="s">
        <v>16382</v>
      </c>
      <c r="J523" s="2372" t="s">
        <v>31</v>
      </c>
      <c r="K523" s="2942" t="s">
        <v>16383</v>
      </c>
      <c r="L523" s="2943">
        <v>0.38541666666666669</v>
      </c>
      <c r="M523" s="2943">
        <v>2.4305555555555556E-2</v>
      </c>
      <c r="N523" s="2942" t="s">
        <v>33</v>
      </c>
      <c r="O523" s="2944">
        <v>0.37847222222222221</v>
      </c>
      <c r="P523" s="2714" t="s">
        <v>34</v>
      </c>
      <c r="Q523" s="2714" t="s">
        <v>34</v>
      </c>
      <c r="R523" s="2454" t="s">
        <v>112</v>
      </c>
      <c r="S523" s="2454" t="s">
        <v>35</v>
      </c>
      <c r="T523" s="2454" t="s">
        <v>112</v>
      </c>
      <c r="U523" s="2979" t="s">
        <v>33</v>
      </c>
      <c r="V523" s="2863">
        <f t="shared" si="9"/>
        <v>6.9444444444444753E-3</v>
      </c>
      <c r="W523" s="3003">
        <v>9711572003</v>
      </c>
    </row>
    <row r="524" spans="1:23">
      <c r="A524" s="2792">
        <v>521</v>
      </c>
      <c r="B524" s="775"/>
      <c r="C524" s="2650">
        <v>192099</v>
      </c>
      <c r="D524" s="775" t="s">
        <v>16366</v>
      </c>
      <c r="E524" s="2650" t="s">
        <v>16384</v>
      </c>
      <c r="F524" s="2650" t="s">
        <v>1800</v>
      </c>
      <c r="G524" s="2650" t="s">
        <v>8197</v>
      </c>
      <c r="H524" s="2650" t="s">
        <v>215</v>
      </c>
      <c r="I524" s="2649" t="s">
        <v>16385</v>
      </c>
      <c r="J524" s="775" t="s">
        <v>94</v>
      </c>
      <c r="K524" s="2981" t="s">
        <v>465</v>
      </c>
      <c r="L524" s="2982">
        <v>0.625</v>
      </c>
      <c r="M524" s="2982">
        <v>0.64930555555555558</v>
      </c>
      <c r="N524" s="2891" t="s">
        <v>367</v>
      </c>
      <c r="O524" s="2990"/>
      <c r="P524" s="2991"/>
      <c r="Q524" s="2991"/>
      <c r="R524" s="775"/>
      <c r="S524" s="775"/>
      <c r="T524" s="775"/>
      <c r="U524" s="775"/>
      <c r="V524" s="2893"/>
      <c r="W524" s="1870"/>
    </row>
    <row r="525" spans="1:23" s="1810" customFormat="1">
      <c r="A525" s="2792">
        <v>522</v>
      </c>
      <c r="B525" s="1801"/>
      <c r="C525" s="2106">
        <v>243748</v>
      </c>
      <c r="D525" s="1801" t="s">
        <v>16366</v>
      </c>
      <c r="E525" s="2106" t="s">
        <v>16386</v>
      </c>
      <c r="F525" s="2106" t="s">
        <v>173</v>
      </c>
      <c r="G525" s="2106" t="s">
        <v>617</v>
      </c>
      <c r="H525" s="2106" t="s">
        <v>463</v>
      </c>
      <c r="I525" s="2353" t="s">
        <v>16387</v>
      </c>
      <c r="J525" s="2372" t="s">
        <v>31</v>
      </c>
      <c r="K525" s="2942" t="s">
        <v>420</v>
      </c>
      <c r="L525" s="2943">
        <v>0.69791666666666663</v>
      </c>
      <c r="M525" s="2943">
        <v>0.75</v>
      </c>
      <c r="N525" s="2942" t="s">
        <v>33</v>
      </c>
      <c r="O525" s="2944">
        <v>0.6875</v>
      </c>
      <c r="P525" s="2714" t="s">
        <v>34</v>
      </c>
      <c r="Q525" s="2714" t="s">
        <v>34</v>
      </c>
      <c r="R525" s="2454" t="s">
        <v>112</v>
      </c>
      <c r="S525" s="2454" t="s">
        <v>35</v>
      </c>
      <c r="T525" s="2454" t="s">
        <v>112</v>
      </c>
      <c r="U525" s="2979" t="s">
        <v>33</v>
      </c>
      <c r="V525" s="2863">
        <f t="shared" si="9"/>
        <v>1.041666666666663E-2</v>
      </c>
      <c r="W525" s="3003">
        <v>7988710631</v>
      </c>
    </row>
    <row r="526" spans="1:23" s="439" customFormat="1" ht="30.75">
      <c r="A526" s="2855">
        <v>523</v>
      </c>
      <c r="B526" s="463"/>
      <c r="C526" s="1297">
        <v>242738</v>
      </c>
      <c r="D526" s="463" t="s">
        <v>16366</v>
      </c>
      <c r="E526" s="1297" t="s">
        <v>16388</v>
      </c>
      <c r="F526" s="1297" t="s">
        <v>835</v>
      </c>
      <c r="G526" s="1297" t="s">
        <v>10640</v>
      </c>
      <c r="H526" s="1297" t="s">
        <v>9120</v>
      </c>
      <c r="I526" s="2656" t="s">
        <v>6976</v>
      </c>
      <c r="J526" s="2452" t="s">
        <v>31</v>
      </c>
      <c r="K526" s="2974" t="s">
        <v>274</v>
      </c>
      <c r="L526" s="3146">
        <v>0.37361111111111112</v>
      </c>
      <c r="M526" s="3146">
        <v>0.5</v>
      </c>
      <c r="N526" s="2974" t="s">
        <v>16389</v>
      </c>
      <c r="O526" s="2976">
        <v>0.33333333333333331</v>
      </c>
      <c r="P526" s="2973"/>
      <c r="Q526" s="2973" t="s">
        <v>171</v>
      </c>
      <c r="R526" s="1923" t="s">
        <v>112</v>
      </c>
      <c r="S526" s="1923" t="s">
        <v>35</v>
      </c>
      <c r="T526" s="1923" t="s">
        <v>600</v>
      </c>
      <c r="U526" s="3143" t="s">
        <v>16389</v>
      </c>
      <c r="V526" s="2864">
        <f t="shared" si="9"/>
        <v>4.0277777777777801E-2</v>
      </c>
      <c r="W526" s="3004">
        <v>8860006295</v>
      </c>
    </row>
    <row r="527" spans="1:23" s="1810" customFormat="1">
      <c r="A527" s="2792">
        <v>524</v>
      </c>
      <c r="B527" s="1801"/>
      <c r="C527" s="2106">
        <v>226585</v>
      </c>
      <c r="D527" s="1801" t="s">
        <v>16366</v>
      </c>
      <c r="E527" s="2106" t="s">
        <v>16390</v>
      </c>
      <c r="F527" s="2106" t="s">
        <v>126</v>
      </c>
      <c r="G527" s="2106" t="s">
        <v>28</v>
      </c>
      <c r="H527" s="2106" t="s">
        <v>29</v>
      </c>
      <c r="I527" s="2353" t="s">
        <v>110</v>
      </c>
      <c r="J527" s="2372" t="s">
        <v>31</v>
      </c>
      <c r="K527" s="2896" t="s">
        <v>14472</v>
      </c>
      <c r="L527" s="2980">
        <v>0.37847222222222221</v>
      </c>
      <c r="M527" s="2980">
        <v>0.40972222222222221</v>
      </c>
      <c r="N527" s="2942" t="s">
        <v>33</v>
      </c>
      <c r="O527" s="2914">
        <v>0.24652777777777779</v>
      </c>
      <c r="P527" s="2714" t="s">
        <v>34</v>
      </c>
      <c r="Q527" s="2714" t="s">
        <v>34</v>
      </c>
      <c r="R527" s="2454" t="s">
        <v>112</v>
      </c>
      <c r="S527" s="2454" t="s">
        <v>35</v>
      </c>
      <c r="T527" s="2454" t="s">
        <v>112</v>
      </c>
      <c r="U527" s="2979" t="s">
        <v>33</v>
      </c>
      <c r="V527" s="2864">
        <f t="shared" si="9"/>
        <v>0.13194444444444442</v>
      </c>
      <c r="W527" s="3003">
        <v>9050472430</v>
      </c>
    </row>
    <row r="528" spans="1:23" s="1810" customFormat="1">
      <c r="A528" s="2792">
        <v>525</v>
      </c>
      <c r="B528" s="1801"/>
      <c r="C528" s="2106">
        <v>199611</v>
      </c>
      <c r="D528" s="1801" t="s">
        <v>16366</v>
      </c>
      <c r="E528" s="2106" t="s">
        <v>16391</v>
      </c>
      <c r="F528" s="2106" t="s">
        <v>759</v>
      </c>
      <c r="G528" s="2106" t="s">
        <v>1559</v>
      </c>
      <c r="H528" s="2106" t="s">
        <v>29</v>
      </c>
      <c r="I528" s="2353" t="s">
        <v>110</v>
      </c>
      <c r="J528" s="2372" t="s">
        <v>31</v>
      </c>
      <c r="K528" s="2942" t="s">
        <v>7690</v>
      </c>
      <c r="L528" s="2943">
        <v>0.46388888888888891</v>
      </c>
      <c r="M528" s="2943">
        <v>0.53125</v>
      </c>
      <c r="N528" s="2942" t="s">
        <v>33</v>
      </c>
      <c r="O528" s="2944">
        <v>0.45833333333333331</v>
      </c>
      <c r="P528" s="2714" t="s">
        <v>34</v>
      </c>
      <c r="Q528" s="2714" t="s">
        <v>34</v>
      </c>
      <c r="R528" s="1801" t="s">
        <v>35</v>
      </c>
      <c r="S528" s="1801" t="s">
        <v>35</v>
      </c>
      <c r="T528" s="1801" t="s">
        <v>36</v>
      </c>
      <c r="U528" s="1801" t="s">
        <v>72</v>
      </c>
      <c r="V528" s="2863">
        <f t="shared" si="9"/>
        <v>5.5555555555555913E-3</v>
      </c>
      <c r="W528" s="3003">
        <v>9810738973</v>
      </c>
    </row>
    <row r="529" spans="1:23" s="1810" customFormat="1">
      <c r="A529" s="2792">
        <v>526</v>
      </c>
      <c r="B529" s="1801"/>
      <c r="C529" s="2106">
        <v>240309</v>
      </c>
      <c r="D529" s="1801" t="s">
        <v>16366</v>
      </c>
      <c r="E529" s="2106" t="s">
        <v>16392</v>
      </c>
      <c r="F529" s="2106" t="s">
        <v>1012</v>
      </c>
      <c r="G529" s="2106" t="s">
        <v>1559</v>
      </c>
      <c r="H529" s="2106" t="s">
        <v>29</v>
      </c>
      <c r="I529" s="2353" t="s">
        <v>110</v>
      </c>
      <c r="J529" s="2372" t="s">
        <v>31</v>
      </c>
      <c r="K529" s="2942" t="s">
        <v>16393</v>
      </c>
      <c r="L529" s="2943">
        <v>0.55902777777777779</v>
      </c>
      <c r="M529" s="2943">
        <v>0.60416666666666663</v>
      </c>
      <c r="N529" s="2942" t="s">
        <v>33</v>
      </c>
      <c r="O529" s="2944">
        <v>0.55902777777777779</v>
      </c>
      <c r="P529" s="2714" t="s">
        <v>34</v>
      </c>
      <c r="Q529" s="2714" t="s">
        <v>34</v>
      </c>
      <c r="R529" s="1801" t="s">
        <v>35</v>
      </c>
      <c r="S529" s="1801" t="s">
        <v>35</v>
      </c>
      <c r="T529" s="1801" t="s">
        <v>36</v>
      </c>
      <c r="U529" s="1801" t="s">
        <v>72</v>
      </c>
      <c r="V529" s="2864">
        <f t="shared" si="9"/>
        <v>0</v>
      </c>
      <c r="W529" s="3003">
        <v>9811642978</v>
      </c>
    </row>
    <row r="530" spans="1:23" s="1810" customFormat="1">
      <c r="A530" s="2792">
        <v>527</v>
      </c>
      <c r="B530" s="1801"/>
      <c r="C530" s="2106">
        <v>215164</v>
      </c>
      <c r="D530" s="1801" t="s">
        <v>16366</v>
      </c>
      <c r="E530" s="2106" t="s">
        <v>16394</v>
      </c>
      <c r="F530" s="2106" t="s">
        <v>149</v>
      </c>
      <c r="G530" s="2106" t="s">
        <v>1559</v>
      </c>
      <c r="H530" s="2106" t="s">
        <v>29</v>
      </c>
      <c r="I530" s="2353" t="s">
        <v>128</v>
      </c>
      <c r="J530" s="2454" t="s">
        <v>188</v>
      </c>
      <c r="K530" s="2896" t="s">
        <v>621</v>
      </c>
      <c r="L530" s="2980">
        <v>0.64583333333333337</v>
      </c>
      <c r="M530" s="2980">
        <v>0.67708333333333337</v>
      </c>
      <c r="N530" s="2942" t="s">
        <v>33</v>
      </c>
      <c r="O530" s="2914">
        <v>0.63888888888888884</v>
      </c>
      <c r="P530" s="2714" t="s">
        <v>34</v>
      </c>
      <c r="Q530" s="2714" t="s">
        <v>34</v>
      </c>
      <c r="R530" s="1801" t="s">
        <v>35</v>
      </c>
      <c r="S530" s="1801" t="s">
        <v>35</v>
      </c>
      <c r="T530" s="1801" t="s">
        <v>36</v>
      </c>
      <c r="U530" s="1801" t="s">
        <v>72</v>
      </c>
      <c r="V530" s="2863">
        <f t="shared" si="9"/>
        <v>6.9444444444445308E-3</v>
      </c>
      <c r="W530" s="3049"/>
    </row>
    <row r="531" spans="1:23" s="439" customFormat="1">
      <c r="A531" s="2855">
        <v>528</v>
      </c>
      <c r="B531" s="463"/>
      <c r="C531" s="1297">
        <v>243164</v>
      </c>
      <c r="D531" s="463" t="s">
        <v>16366</v>
      </c>
      <c r="E531" s="1297" t="s">
        <v>16094</v>
      </c>
      <c r="F531" s="1297" t="s">
        <v>681</v>
      </c>
      <c r="G531" s="1297" t="s">
        <v>11467</v>
      </c>
      <c r="H531" s="1297" t="s">
        <v>41</v>
      </c>
      <c r="I531" s="2656" t="s">
        <v>16395</v>
      </c>
      <c r="J531" s="2452" t="s">
        <v>31</v>
      </c>
      <c r="K531" s="2966" t="s">
        <v>7290</v>
      </c>
      <c r="L531" s="3145">
        <v>0.70138888888888884</v>
      </c>
      <c r="M531" s="3145">
        <v>0.78125</v>
      </c>
      <c r="N531" s="2918" t="s">
        <v>545</v>
      </c>
      <c r="O531" s="2968">
        <v>0.66666666666666663</v>
      </c>
      <c r="P531" s="2973"/>
      <c r="Q531" s="2973" t="s">
        <v>171</v>
      </c>
      <c r="R531" s="463" t="s">
        <v>35</v>
      </c>
      <c r="S531" s="463" t="s">
        <v>35</v>
      </c>
      <c r="T531" s="463" t="s">
        <v>36</v>
      </c>
      <c r="U531" s="463" t="s">
        <v>16396</v>
      </c>
      <c r="V531" s="2864">
        <f t="shared" si="9"/>
        <v>3.472222222222221E-2</v>
      </c>
      <c r="W531" s="3004">
        <v>7531054668</v>
      </c>
    </row>
    <row r="532" spans="1:23" s="1810" customFormat="1">
      <c r="A532" s="2792">
        <v>529</v>
      </c>
      <c r="B532" s="1801"/>
      <c r="C532" s="2106">
        <v>239246</v>
      </c>
      <c r="D532" s="1801" t="s">
        <v>16366</v>
      </c>
      <c r="E532" s="2106" t="s">
        <v>16397</v>
      </c>
      <c r="F532" s="2106" t="s">
        <v>1102</v>
      </c>
      <c r="G532" s="2106" t="s">
        <v>9210</v>
      </c>
      <c r="H532" s="2106" t="s">
        <v>389</v>
      </c>
      <c r="I532" s="2353" t="s">
        <v>16398</v>
      </c>
      <c r="J532" s="1801" t="s">
        <v>94</v>
      </c>
      <c r="K532" s="2896" t="s">
        <v>885</v>
      </c>
      <c r="L532" s="2980">
        <v>0.53611111111111109</v>
      </c>
      <c r="M532" s="2980">
        <v>0.76736111111111116</v>
      </c>
      <c r="N532" s="2942" t="s">
        <v>33</v>
      </c>
      <c r="O532" s="2914">
        <v>0.53472222222222221</v>
      </c>
      <c r="P532" s="2714" t="s">
        <v>34</v>
      </c>
      <c r="Q532" s="2714" t="s">
        <v>34</v>
      </c>
      <c r="R532" s="1801" t="s">
        <v>35</v>
      </c>
      <c r="S532" s="1801" t="s">
        <v>35</v>
      </c>
      <c r="T532" s="1801" t="s">
        <v>36</v>
      </c>
      <c r="U532" s="1801" t="s">
        <v>72</v>
      </c>
      <c r="V532" s="2863">
        <f t="shared" si="9"/>
        <v>1.388888888888884E-3</v>
      </c>
      <c r="W532" s="3049"/>
    </row>
    <row r="533" spans="1:23" s="1810" customFormat="1" ht="30.75">
      <c r="A533" s="2792">
        <v>530</v>
      </c>
      <c r="B533" s="1801"/>
      <c r="C533" s="2106">
        <v>242040</v>
      </c>
      <c r="D533" s="1801" t="s">
        <v>16366</v>
      </c>
      <c r="E533" s="2106" t="s">
        <v>16399</v>
      </c>
      <c r="F533" s="2106" t="s">
        <v>738</v>
      </c>
      <c r="G533" s="2353" t="s">
        <v>12532</v>
      </c>
      <c r="H533" s="2353" t="s">
        <v>7292</v>
      </c>
      <c r="I533" s="2353" t="s">
        <v>16400</v>
      </c>
      <c r="J533" s="2372" t="s">
        <v>31</v>
      </c>
      <c r="K533" s="2942" t="s">
        <v>651</v>
      </c>
      <c r="L533" s="2943">
        <v>0.40972222222222221</v>
      </c>
      <c r="M533" s="2943">
        <v>0.80208333333333337</v>
      </c>
      <c r="N533" s="2942" t="s">
        <v>33</v>
      </c>
      <c r="O533" s="2944">
        <v>0.39583333333333331</v>
      </c>
      <c r="P533" s="2714" t="s">
        <v>34</v>
      </c>
      <c r="Q533" s="2714" t="s">
        <v>34</v>
      </c>
      <c r="R533" s="2454" t="s">
        <v>112</v>
      </c>
      <c r="S533" s="2454" t="s">
        <v>35</v>
      </c>
      <c r="T533" s="2454" t="s">
        <v>112</v>
      </c>
      <c r="U533" s="2979" t="s">
        <v>3893</v>
      </c>
      <c r="V533" s="2863">
        <f t="shared" si="9"/>
        <v>1.3888888888888895E-2</v>
      </c>
      <c r="W533" s="3003">
        <v>8787298591</v>
      </c>
    </row>
    <row r="534" spans="1:23" s="439" customFormat="1">
      <c r="A534" s="2855">
        <v>531</v>
      </c>
      <c r="B534" s="463"/>
      <c r="C534" s="1297">
        <v>242784</v>
      </c>
      <c r="D534" s="463" t="s">
        <v>16366</v>
      </c>
      <c r="E534" s="1297" t="s">
        <v>14652</v>
      </c>
      <c r="F534" s="1297" t="s">
        <v>3187</v>
      </c>
      <c r="G534" s="1297" t="s">
        <v>10640</v>
      </c>
      <c r="H534" s="1297" t="s">
        <v>9120</v>
      </c>
      <c r="I534" s="2656" t="s">
        <v>6982</v>
      </c>
      <c r="J534" s="2452" t="s">
        <v>31</v>
      </c>
      <c r="K534" s="2974" t="s">
        <v>16401</v>
      </c>
      <c r="L534" s="3146">
        <v>0.3923611111111111</v>
      </c>
      <c r="M534" s="3146">
        <v>0.68402777777777779</v>
      </c>
      <c r="N534" s="2974" t="s">
        <v>12651</v>
      </c>
      <c r="O534" s="2976">
        <v>0.34375</v>
      </c>
      <c r="P534" s="2973"/>
      <c r="Q534" s="2973" t="s">
        <v>171</v>
      </c>
      <c r="R534" s="463" t="s">
        <v>35</v>
      </c>
      <c r="S534" s="463" t="s">
        <v>35</v>
      </c>
      <c r="T534" s="463" t="s">
        <v>36</v>
      </c>
      <c r="U534" s="463" t="s">
        <v>72</v>
      </c>
      <c r="V534" s="2864">
        <f t="shared" si="9"/>
        <v>4.8611111111111105E-2</v>
      </c>
      <c r="W534" s="3147">
        <v>8860850064</v>
      </c>
    </row>
    <row r="535" spans="1:23" s="1810" customFormat="1">
      <c r="A535" s="2792">
        <v>532</v>
      </c>
      <c r="B535" s="1890"/>
      <c r="C535" s="2355">
        <v>240844</v>
      </c>
      <c r="D535" s="1890" t="s">
        <v>16366</v>
      </c>
      <c r="E535" s="2355" t="s">
        <v>16402</v>
      </c>
      <c r="F535" s="2355" t="s">
        <v>547</v>
      </c>
      <c r="G535" s="2355" t="s">
        <v>11797</v>
      </c>
      <c r="H535" s="2355" t="s">
        <v>29</v>
      </c>
      <c r="I535" s="2548" t="s">
        <v>128</v>
      </c>
      <c r="J535" s="3058" t="s">
        <v>188</v>
      </c>
      <c r="K535" s="2896" t="s">
        <v>3826</v>
      </c>
      <c r="L535" s="3001">
        <v>0.79166666666666663</v>
      </c>
      <c r="M535" s="2988">
        <v>0.82638888888888884</v>
      </c>
      <c r="N535" s="2938" t="s">
        <v>33</v>
      </c>
      <c r="O535" s="2084">
        <v>0.78472222222222221</v>
      </c>
      <c r="P535" s="2714" t="s">
        <v>34</v>
      </c>
      <c r="Q535" s="2714" t="s">
        <v>34</v>
      </c>
      <c r="R535" s="1801" t="s">
        <v>35</v>
      </c>
      <c r="S535" s="1801" t="s">
        <v>35</v>
      </c>
      <c r="T535" s="1801" t="s">
        <v>36</v>
      </c>
      <c r="U535" s="1801" t="s">
        <v>72</v>
      </c>
      <c r="V535" s="2995">
        <f t="shared" si="9"/>
        <v>6.9444444444444198E-3</v>
      </c>
      <c r="W535" s="3049"/>
    </row>
    <row r="536" spans="1:23" s="1810" customFormat="1">
      <c r="A536" s="2792">
        <v>533</v>
      </c>
      <c r="B536" s="1801"/>
      <c r="C536" s="2106">
        <v>236465</v>
      </c>
      <c r="D536" s="1802" t="s">
        <v>16403</v>
      </c>
      <c r="E536" s="2106" t="s">
        <v>16404</v>
      </c>
      <c r="F536" s="2106" t="s">
        <v>1118</v>
      </c>
      <c r="G536" s="2106" t="s">
        <v>98</v>
      </c>
      <c r="H536" s="2353" t="s">
        <v>99</v>
      </c>
      <c r="I536" s="2353" t="s">
        <v>6070</v>
      </c>
      <c r="J536" s="2404" t="s">
        <v>31</v>
      </c>
      <c r="K536" s="2509" t="s">
        <v>15058</v>
      </c>
      <c r="L536" s="2866">
        <v>0.44097222222222221</v>
      </c>
      <c r="M536" s="2987">
        <v>0.65972222222222221</v>
      </c>
      <c r="N536" s="2938" t="s">
        <v>33</v>
      </c>
      <c r="O536" s="2866">
        <v>0.40625</v>
      </c>
      <c r="P536" s="2714" t="s">
        <v>34</v>
      </c>
      <c r="Q536" s="2714" t="s">
        <v>34</v>
      </c>
      <c r="R536" s="2454" t="s">
        <v>112</v>
      </c>
      <c r="S536" s="2454" t="s">
        <v>35</v>
      </c>
      <c r="T536" s="2454" t="s">
        <v>112</v>
      </c>
      <c r="U536" s="2979" t="s">
        <v>33</v>
      </c>
      <c r="V536" s="2995">
        <f t="shared" si="9"/>
        <v>3.472222222222221E-2</v>
      </c>
      <c r="W536" s="3003">
        <v>9548022520</v>
      </c>
    </row>
    <row r="537" spans="1:23" s="1810" customFormat="1">
      <c r="A537" s="2792">
        <v>534</v>
      </c>
      <c r="B537" s="1801"/>
      <c r="C537" s="2106">
        <v>241326</v>
      </c>
      <c r="D537" s="1801" t="s">
        <v>16403</v>
      </c>
      <c r="E537" s="2106" t="s">
        <v>16405</v>
      </c>
      <c r="F537" s="2106" t="s">
        <v>627</v>
      </c>
      <c r="G537" s="2106" t="s">
        <v>10747</v>
      </c>
      <c r="H537" s="2106" t="s">
        <v>3369</v>
      </c>
      <c r="I537" s="2353" t="s">
        <v>1937</v>
      </c>
      <c r="J537" s="2404" t="s">
        <v>31</v>
      </c>
      <c r="K537" s="2509" t="s">
        <v>939</v>
      </c>
      <c r="L537" s="2866">
        <v>0.41111111111111109</v>
      </c>
      <c r="M537" s="2987">
        <v>0.56736111111111109</v>
      </c>
      <c r="N537" s="2938" t="s">
        <v>33</v>
      </c>
      <c r="O537" s="2866">
        <v>0.40277777777777779</v>
      </c>
      <c r="P537" s="2714" t="s">
        <v>34</v>
      </c>
      <c r="Q537" s="2714" t="s">
        <v>34</v>
      </c>
      <c r="R537" s="1801" t="s">
        <v>35</v>
      </c>
      <c r="S537" s="1801" t="s">
        <v>35</v>
      </c>
      <c r="T537" s="1801" t="s">
        <v>36</v>
      </c>
      <c r="U537" s="1801" t="s">
        <v>72</v>
      </c>
      <c r="V537" s="2995">
        <f t="shared" si="9"/>
        <v>8.3333333333333037E-3</v>
      </c>
      <c r="W537" s="3003">
        <v>8801107000</v>
      </c>
    </row>
    <row r="538" spans="1:23" s="439" customFormat="1">
      <c r="A538" s="2855">
        <v>535</v>
      </c>
      <c r="B538" s="463"/>
      <c r="C538" s="1297">
        <v>240652</v>
      </c>
      <c r="D538" s="463" t="s">
        <v>16403</v>
      </c>
      <c r="E538" s="1297" t="s">
        <v>16367</v>
      </c>
      <c r="F538" s="1297" t="s">
        <v>1665</v>
      </c>
      <c r="G538" s="2656" t="s">
        <v>16406</v>
      </c>
      <c r="H538" s="1297" t="s">
        <v>408</v>
      </c>
      <c r="I538" s="2656" t="s">
        <v>16407</v>
      </c>
      <c r="J538" s="3148" t="s">
        <v>188</v>
      </c>
      <c r="K538" s="2916" t="s">
        <v>16205</v>
      </c>
      <c r="L538" s="3149">
        <v>0.35</v>
      </c>
      <c r="M538" s="3150">
        <v>0.40277777777777779</v>
      </c>
      <c r="N538" s="463" t="s">
        <v>16371</v>
      </c>
      <c r="O538" s="3149">
        <v>0.25</v>
      </c>
      <c r="P538" s="2567"/>
      <c r="Q538" s="2567" t="s">
        <v>171</v>
      </c>
      <c r="R538" s="1923" t="s">
        <v>112</v>
      </c>
      <c r="S538" s="1923" t="s">
        <v>35</v>
      </c>
      <c r="T538" s="1923" t="s">
        <v>112</v>
      </c>
      <c r="U538" s="439" t="s">
        <v>16371</v>
      </c>
      <c r="V538" s="3151">
        <f t="shared" si="9"/>
        <v>9.9999999999999978E-2</v>
      </c>
      <c r="W538" s="3050"/>
    </row>
    <row r="539" spans="1:23" s="439" customFormat="1" ht="30.75">
      <c r="A539" s="2855">
        <v>536</v>
      </c>
      <c r="B539" s="463"/>
      <c r="C539" s="1297">
        <v>242166</v>
      </c>
      <c r="D539" s="463" t="s">
        <v>16403</v>
      </c>
      <c r="E539" s="1297" t="s">
        <v>12841</v>
      </c>
      <c r="F539" s="1297" t="s">
        <v>97</v>
      </c>
      <c r="G539" s="1297" t="s">
        <v>7175</v>
      </c>
      <c r="H539" s="1297" t="s">
        <v>463</v>
      </c>
      <c r="I539" s="2656" t="s">
        <v>16408</v>
      </c>
      <c r="J539" s="3148" t="s">
        <v>31</v>
      </c>
      <c r="K539" s="2916" t="s">
        <v>50</v>
      </c>
      <c r="L539" s="3149">
        <v>0.46597222222222223</v>
      </c>
      <c r="M539" s="3150">
        <v>0.62013888888888891</v>
      </c>
      <c r="N539" s="2916" t="s">
        <v>16409</v>
      </c>
      <c r="O539" s="3149">
        <v>0.4375</v>
      </c>
      <c r="P539" s="2567"/>
      <c r="Q539" s="2567" t="s">
        <v>171</v>
      </c>
      <c r="R539" s="1923" t="s">
        <v>112</v>
      </c>
      <c r="S539" s="1923" t="s">
        <v>35</v>
      </c>
      <c r="T539" s="1923" t="s">
        <v>112</v>
      </c>
      <c r="U539" s="3143" t="s">
        <v>33</v>
      </c>
      <c r="V539" s="3151">
        <f t="shared" si="9"/>
        <v>2.8472222222222232E-2</v>
      </c>
      <c r="W539" s="3004">
        <v>8130346955</v>
      </c>
    </row>
    <row r="540" spans="1:23" s="1810" customFormat="1">
      <c r="A540" s="2792">
        <v>537</v>
      </c>
      <c r="B540" s="1801"/>
      <c r="C540" s="2106">
        <v>244205</v>
      </c>
      <c r="D540" s="1801" t="s">
        <v>16403</v>
      </c>
      <c r="E540" s="2106" t="s">
        <v>16410</v>
      </c>
      <c r="F540" s="2106" t="s">
        <v>825</v>
      </c>
      <c r="G540" s="2106" t="s">
        <v>401</v>
      </c>
      <c r="H540" s="2106" t="s">
        <v>237</v>
      </c>
      <c r="I540" s="2353" t="s">
        <v>6894</v>
      </c>
      <c r="J540" s="2404" t="s">
        <v>31</v>
      </c>
      <c r="K540" s="2509"/>
      <c r="L540" s="2866">
        <v>0.44236111111111109</v>
      </c>
      <c r="M540" s="2865">
        <v>0.60416666666666663</v>
      </c>
      <c r="N540" s="2509" t="s">
        <v>16411</v>
      </c>
      <c r="O540" s="2865">
        <v>0.4236111111111111</v>
      </c>
      <c r="P540" s="2714" t="s">
        <v>34</v>
      </c>
      <c r="Q540" s="2714" t="s">
        <v>34</v>
      </c>
      <c r="R540" s="2454" t="s">
        <v>112</v>
      </c>
      <c r="S540" s="2454" t="s">
        <v>35</v>
      </c>
      <c r="T540" s="2454" t="s">
        <v>112</v>
      </c>
      <c r="U540" s="2809" t="s">
        <v>16411</v>
      </c>
      <c r="V540" s="2995">
        <f t="shared" si="9"/>
        <v>1.8749999999999989E-2</v>
      </c>
      <c r="W540" s="3003">
        <v>9785821481</v>
      </c>
    </row>
    <row r="541" spans="1:23" s="1810" customFormat="1">
      <c r="A541" s="2792">
        <v>538</v>
      </c>
      <c r="B541" s="1801"/>
      <c r="C541" s="2106">
        <v>244809</v>
      </c>
      <c r="D541" s="1801" t="s">
        <v>16403</v>
      </c>
      <c r="E541" s="2106" t="s">
        <v>16412</v>
      </c>
      <c r="F541" s="2106" t="s">
        <v>1149</v>
      </c>
      <c r="G541" s="2106" t="s">
        <v>16406</v>
      </c>
      <c r="H541" s="2106" t="s">
        <v>408</v>
      </c>
      <c r="I541" s="2353" t="s">
        <v>2737</v>
      </c>
      <c r="J541" s="1816" t="s">
        <v>94</v>
      </c>
      <c r="K541" s="2509" t="s">
        <v>360</v>
      </c>
      <c r="L541" s="2866">
        <v>0.72916666666666663</v>
      </c>
      <c r="M541" s="2865">
        <v>0.81597222222222221</v>
      </c>
      <c r="N541" s="2942" t="s">
        <v>33</v>
      </c>
      <c r="O541" s="2936">
        <v>0.70833333333333337</v>
      </c>
      <c r="P541" s="2714" t="s">
        <v>34</v>
      </c>
      <c r="Q541" s="2714" t="s">
        <v>34</v>
      </c>
      <c r="R541" s="2454" t="s">
        <v>112</v>
      </c>
      <c r="S541" s="2454" t="s">
        <v>35</v>
      </c>
      <c r="T541" s="2454" t="s">
        <v>112</v>
      </c>
      <c r="U541" s="2979" t="s">
        <v>33</v>
      </c>
      <c r="V541" s="2996">
        <f t="shared" si="9"/>
        <v>2.0833333333333259E-2</v>
      </c>
      <c r="W541" s="3049"/>
    </row>
    <row r="542" spans="1:23">
      <c r="A542" s="2792">
        <v>539</v>
      </c>
      <c r="B542" s="775"/>
      <c r="C542" s="2650">
        <v>223138</v>
      </c>
      <c r="D542" s="775" t="s">
        <v>16403</v>
      </c>
      <c r="E542" s="2650" t="s">
        <v>16413</v>
      </c>
      <c r="F542" s="2650" t="s">
        <v>74</v>
      </c>
      <c r="G542" s="2650" t="s">
        <v>5906</v>
      </c>
      <c r="H542" s="2650" t="s">
        <v>70</v>
      </c>
      <c r="I542" s="2649" t="s">
        <v>11209</v>
      </c>
      <c r="J542" s="3059" t="s">
        <v>31</v>
      </c>
      <c r="K542" s="775"/>
      <c r="L542" s="1968"/>
      <c r="M542" s="775"/>
      <c r="N542" s="2992" t="s">
        <v>367</v>
      </c>
      <c r="O542" s="775"/>
      <c r="P542" s="2991"/>
      <c r="Q542" s="2991"/>
      <c r="R542" s="775"/>
      <c r="S542" s="775"/>
      <c r="T542" s="775"/>
      <c r="U542" s="775"/>
      <c r="V542" s="2997">
        <f t="shared" si="9"/>
        <v>0</v>
      </c>
      <c r="W542" s="1870"/>
    </row>
    <row r="543" spans="1:23">
      <c r="A543" s="2792">
        <v>540</v>
      </c>
      <c r="B543" s="775"/>
      <c r="C543" s="2650">
        <v>134575</v>
      </c>
      <c r="D543" s="775" t="s">
        <v>16403</v>
      </c>
      <c r="E543" s="2650" t="s">
        <v>14436</v>
      </c>
      <c r="F543" s="2650" t="s">
        <v>524</v>
      </c>
      <c r="G543" s="2650" t="s">
        <v>69</v>
      </c>
      <c r="H543" s="2650" t="s">
        <v>70</v>
      </c>
      <c r="I543" s="2649" t="s">
        <v>11480</v>
      </c>
      <c r="J543" s="3059" t="s">
        <v>31</v>
      </c>
      <c r="K543" s="775"/>
      <c r="L543" s="1968"/>
      <c r="M543" s="775"/>
      <c r="N543" s="2992" t="s">
        <v>367</v>
      </c>
      <c r="O543" s="775"/>
      <c r="P543" s="2991"/>
      <c r="Q543" s="2991"/>
      <c r="R543" s="775"/>
      <c r="S543" s="775"/>
      <c r="T543" s="775"/>
      <c r="U543" s="775"/>
      <c r="V543" s="2997">
        <f t="shared" si="9"/>
        <v>0</v>
      </c>
      <c r="W543" s="1870"/>
    </row>
    <row r="544" spans="1:23" s="1810" customFormat="1" ht="30.75">
      <c r="A544" s="2792">
        <v>541</v>
      </c>
      <c r="B544" s="1801"/>
      <c r="C544" s="2106">
        <v>215610</v>
      </c>
      <c r="D544" s="1801" t="s">
        <v>16403</v>
      </c>
      <c r="E544" s="2106" t="s">
        <v>16414</v>
      </c>
      <c r="F544" s="2106" t="s">
        <v>122</v>
      </c>
      <c r="G544" s="2353" t="s">
        <v>15181</v>
      </c>
      <c r="H544" s="2106" t="s">
        <v>215</v>
      </c>
      <c r="I544" s="2353" t="s">
        <v>1659</v>
      </c>
      <c r="J544" s="2404" t="s">
        <v>31</v>
      </c>
      <c r="K544" s="2509" t="s">
        <v>3962</v>
      </c>
      <c r="L544" s="2866">
        <v>0.54513888888888884</v>
      </c>
      <c r="M544" s="2865">
        <v>0.6875</v>
      </c>
      <c r="N544" s="2942" t="s">
        <v>16276</v>
      </c>
      <c r="O544" s="2993">
        <v>0.53472222222222221</v>
      </c>
      <c r="P544" s="2714" t="s">
        <v>34</v>
      </c>
      <c r="Q544" s="2714" t="s">
        <v>34</v>
      </c>
      <c r="R544" s="2086" t="s">
        <v>35</v>
      </c>
      <c r="S544" s="2086" t="s">
        <v>35</v>
      </c>
      <c r="T544" s="2086" t="s">
        <v>36</v>
      </c>
      <c r="U544" s="2994" t="s">
        <v>16276</v>
      </c>
      <c r="V544" s="2998">
        <f t="shared" si="9"/>
        <v>1.041666666666663E-2</v>
      </c>
      <c r="W544" s="3003">
        <v>7999935810</v>
      </c>
    </row>
    <row r="545" spans="1:23" s="1810" customFormat="1">
      <c r="A545" s="2792">
        <v>542</v>
      </c>
      <c r="B545" s="1801"/>
      <c r="C545" s="2106">
        <v>243085</v>
      </c>
      <c r="D545" s="1801" t="s">
        <v>16403</v>
      </c>
      <c r="E545" s="2106" t="s">
        <v>16415</v>
      </c>
      <c r="F545" s="2106" t="s">
        <v>4648</v>
      </c>
      <c r="G545" s="2106" t="s">
        <v>462</v>
      </c>
      <c r="H545" s="2106" t="s">
        <v>16416</v>
      </c>
      <c r="I545" s="2353" t="s">
        <v>16417</v>
      </c>
      <c r="J545" s="2404" t="s">
        <v>31</v>
      </c>
      <c r="K545" s="2509" t="s">
        <v>5389</v>
      </c>
      <c r="L545" s="2866">
        <v>0.39305555555555555</v>
      </c>
      <c r="M545" s="2865">
        <v>0.5</v>
      </c>
      <c r="N545" s="2942" t="s">
        <v>33</v>
      </c>
      <c r="O545" s="2865">
        <v>0.38263888888888886</v>
      </c>
      <c r="P545" s="2714" t="s">
        <v>34</v>
      </c>
      <c r="Q545" s="2714" t="s">
        <v>34</v>
      </c>
      <c r="R545" s="1801" t="s">
        <v>35</v>
      </c>
      <c r="S545" s="1801" t="s">
        <v>35</v>
      </c>
      <c r="T545" s="1801" t="s">
        <v>36</v>
      </c>
      <c r="U545" s="1801" t="s">
        <v>72</v>
      </c>
      <c r="V545" s="2863">
        <f t="shared" si="9"/>
        <v>1.0416666666666685E-2</v>
      </c>
      <c r="W545" s="3060">
        <v>7015329583</v>
      </c>
    </row>
    <row r="546" spans="1:23" s="1810" customFormat="1">
      <c r="A546" s="2792">
        <v>543</v>
      </c>
      <c r="B546" s="1801"/>
      <c r="C546" s="2106">
        <v>217315</v>
      </c>
      <c r="D546" s="1801" t="s">
        <v>16403</v>
      </c>
      <c r="E546" s="2106" t="s">
        <v>16418</v>
      </c>
      <c r="F546" s="2106" t="s">
        <v>602</v>
      </c>
      <c r="G546" s="2106" t="s">
        <v>9210</v>
      </c>
      <c r="H546" s="2106" t="s">
        <v>389</v>
      </c>
      <c r="I546" s="2353" t="s">
        <v>394</v>
      </c>
      <c r="J546" s="2404" t="s">
        <v>31</v>
      </c>
      <c r="K546" s="2509" t="s">
        <v>3524</v>
      </c>
      <c r="L546" s="2866">
        <v>0.54652777777777772</v>
      </c>
      <c r="M546" s="2865">
        <v>0.5625</v>
      </c>
      <c r="N546" s="2942" t="s">
        <v>33</v>
      </c>
      <c r="O546" s="2865">
        <v>0.54166666666666663</v>
      </c>
      <c r="P546" s="2714" t="s">
        <v>34</v>
      </c>
      <c r="Q546" s="2714" t="s">
        <v>34</v>
      </c>
      <c r="R546" s="1801" t="s">
        <v>35</v>
      </c>
      <c r="S546" s="1801" t="s">
        <v>35</v>
      </c>
      <c r="T546" s="1801" t="s">
        <v>36</v>
      </c>
      <c r="U546" s="1801" t="s">
        <v>72</v>
      </c>
      <c r="V546" s="2863">
        <f t="shared" si="9"/>
        <v>4.8611111111110938E-3</v>
      </c>
      <c r="W546" s="3061">
        <v>9958320315</v>
      </c>
    </row>
    <row r="547" spans="1:23" s="1810" customFormat="1">
      <c r="A547" s="2792">
        <v>544</v>
      </c>
      <c r="B547" s="1801"/>
      <c r="C547" s="2106">
        <v>242479</v>
      </c>
      <c r="D547" s="1801" t="s">
        <v>16403</v>
      </c>
      <c r="E547" s="2106" t="s">
        <v>16419</v>
      </c>
      <c r="F547" s="2106" t="s">
        <v>563</v>
      </c>
      <c r="G547" s="2106" t="s">
        <v>462</v>
      </c>
      <c r="H547" s="2106" t="s">
        <v>463</v>
      </c>
      <c r="I547" s="2353" t="s">
        <v>16420</v>
      </c>
      <c r="J547" s="2404" t="s">
        <v>31</v>
      </c>
      <c r="K547" s="2509" t="s">
        <v>4098</v>
      </c>
      <c r="L547" s="2866">
        <v>0.61458333333333337</v>
      </c>
      <c r="M547" s="2865">
        <v>0.69791666666666663</v>
      </c>
      <c r="N547" s="2942" t="s">
        <v>33</v>
      </c>
      <c r="O547" s="2865">
        <v>0.61458333333333337</v>
      </c>
      <c r="P547" s="2714" t="s">
        <v>34</v>
      </c>
      <c r="Q547" s="2714" t="s">
        <v>34</v>
      </c>
      <c r="R547" s="1801" t="s">
        <v>35</v>
      </c>
      <c r="S547" s="1801" t="s">
        <v>35</v>
      </c>
      <c r="T547" s="1801" t="s">
        <v>36</v>
      </c>
      <c r="U547" s="1801" t="s">
        <v>72</v>
      </c>
      <c r="V547" s="2864">
        <f t="shared" si="9"/>
        <v>0</v>
      </c>
      <c r="W547" s="3003">
        <v>8595312609</v>
      </c>
    </row>
    <row r="548" spans="1:23" s="1810" customFormat="1">
      <c r="A548" s="2792">
        <v>545</v>
      </c>
      <c r="B548" s="1801"/>
      <c r="C548" s="2106">
        <v>243902</v>
      </c>
      <c r="D548" s="1801" t="s">
        <v>16403</v>
      </c>
      <c r="E548" s="2106" t="s">
        <v>16421</v>
      </c>
      <c r="F548" s="2106" t="s">
        <v>53</v>
      </c>
      <c r="G548" s="2106" t="s">
        <v>617</v>
      </c>
      <c r="H548" s="2106" t="s">
        <v>463</v>
      </c>
      <c r="I548" s="2106" t="s">
        <v>1797</v>
      </c>
      <c r="J548" s="2404" t="s">
        <v>94</v>
      </c>
      <c r="K548" s="2509" t="s">
        <v>1042</v>
      </c>
      <c r="L548" s="2866">
        <v>0.75</v>
      </c>
      <c r="M548" s="2865">
        <v>0.80555555555555558</v>
      </c>
      <c r="N548" s="2942" t="s">
        <v>33</v>
      </c>
      <c r="O548" s="2865">
        <v>0.72916666666666663</v>
      </c>
      <c r="P548" s="2714" t="s">
        <v>34</v>
      </c>
      <c r="Q548" s="2714" t="s">
        <v>34</v>
      </c>
      <c r="R548" s="1890" t="s">
        <v>35</v>
      </c>
      <c r="S548" s="1890" t="s">
        <v>35</v>
      </c>
      <c r="T548" s="1890" t="s">
        <v>36</v>
      </c>
      <c r="U548" s="1890" t="s">
        <v>16396</v>
      </c>
      <c r="V548" s="2899">
        <f t="shared" si="9"/>
        <v>2.083333333333337E-2</v>
      </c>
      <c r="W548" s="3062"/>
    </row>
    <row r="549" spans="1:23" s="439" customFormat="1" ht="29.25" customHeight="1">
      <c r="A549" s="2855">
        <v>546</v>
      </c>
      <c r="B549" s="463"/>
      <c r="C549" s="1297">
        <v>241393</v>
      </c>
      <c r="D549" s="463" t="s">
        <v>16403</v>
      </c>
      <c r="E549" s="1297" t="s">
        <v>1099</v>
      </c>
      <c r="F549" s="1297" t="s">
        <v>90</v>
      </c>
      <c r="G549" s="2656" t="s">
        <v>350</v>
      </c>
      <c r="H549" s="1297" t="s">
        <v>4426</v>
      </c>
      <c r="I549" s="2656" t="s">
        <v>16422</v>
      </c>
      <c r="J549" s="3148" t="s">
        <v>31</v>
      </c>
      <c r="K549" s="2916" t="s">
        <v>606</v>
      </c>
      <c r="L549" s="3149">
        <v>0.40763888888888888</v>
      </c>
      <c r="M549" s="2917">
        <v>0.76388888888888884</v>
      </c>
      <c r="N549" s="2916" t="s">
        <v>16423</v>
      </c>
      <c r="O549" s="3150">
        <v>0.3923611111111111</v>
      </c>
      <c r="P549" s="2973"/>
      <c r="Q549" s="2973" t="s">
        <v>171</v>
      </c>
      <c r="R549" s="2452" t="s">
        <v>112</v>
      </c>
      <c r="S549" s="2452" t="s">
        <v>35</v>
      </c>
      <c r="T549" s="2452" t="s">
        <v>112</v>
      </c>
      <c r="U549" s="2966" t="s">
        <v>169</v>
      </c>
      <c r="V549" s="2864">
        <f t="shared" si="9"/>
        <v>1.5277777777777779E-2</v>
      </c>
      <c r="W549" s="3004">
        <v>9899390970</v>
      </c>
    </row>
    <row r="550" spans="1:23" s="1810" customFormat="1">
      <c r="A550" s="2792">
        <v>547</v>
      </c>
      <c r="B550" s="1801"/>
      <c r="C550" s="2106">
        <v>160553</v>
      </c>
      <c r="D550" s="1801" t="s">
        <v>16403</v>
      </c>
      <c r="E550" s="2106" t="s">
        <v>16424</v>
      </c>
      <c r="F550" s="2106" t="s">
        <v>276</v>
      </c>
      <c r="G550" s="2106" t="s">
        <v>11497</v>
      </c>
      <c r="H550" s="2106" t="s">
        <v>29</v>
      </c>
      <c r="I550" s="2353" t="s">
        <v>128</v>
      </c>
      <c r="J550" s="2404" t="s">
        <v>188</v>
      </c>
      <c r="K550" s="2509" t="s">
        <v>3666</v>
      </c>
      <c r="L550" s="2866">
        <v>0.91319444444444442</v>
      </c>
      <c r="M550" s="2865">
        <v>0.95486111111111116</v>
      </c>
      <c r="N550" s="2942" t="s">
        <v>33</v>
      </c>
      <c r="O550" s="2987">
        <v>0.90277777777777779</v>
      </c>
      <c r="P550" s="2714" t="s">
        <v>34</v>
      </c>
      <c r="Q550" s="2714" t="s">
        <v>34</v>
      </c>
      <c r="R550" s="2372" t="s">
        <v>112</v>
      </c>
      <c r="S550" s="2372" t="s">
        <v>35</v>
      </c>
      <c r="T550" s="2372" t="s">
        <v>112</v>
      </c>
      <c r="U550" s="2896" t="s">
        <v>33</v>
      </c>
      <c r="V550" s="2863">
        <f t="shared" si="9"/>
        <v>1.041666666666663E-2</v>
      </c>
      <c r="W550" s="3049"/>
    </row>
    <row r="551" spans="1:23" s="1810" customFormat="1">
      <c r="A551" s="2792">
        <v>548</v>
      </c>
      <c r="B551" s="1801"/>
      <c r="C551" s="2106">
        <v>241743</v>
      </c>
      <c r="D551" s="1801" t="s">
        <v>16403</v>
      </c>
      <c r="E551" s="2106" t="s">
        <v>16425</v>
      </c>
      <c r="F551" s="2106" t="s">
        <v>381</v>
      </c>
      <c r="G551" s="2106" t="s">
        <v>2669</v>
      </c>
      <c r="H551" s="2106" t="s">
        <v>358</v>
      </c>
      <c r="I551" s="2353" t="s">
        <v>16426</v>
      </c>
      <c r="J551" s="2404" t="s">
        <v>31</v>
      </c>
      <c r="K551" s="2509"/>
      <c r="L551" s="2866">
        <v>0.3611111111111111</v>
      </c>
      <c r="M551" s="2865">
        <v>0.87847222222222221</v>
      </c>
      <c r="N551" s="2942" t="s">
        <v>2145</v>
      </c>
      <c r="O551" s="2987">
        <v>0.3611111111111111</v>
      </c>
      <c r="P551" s="2714" t="s">
        <v>34</v>
      </c>
      <c r="Q551" s="2714" t="s">
        <v>34</v>
      </c>
      <c r="R551" s="2372" t="s">
        <v>112</v>
      </c>
      <c r="S551" s="2372" t="s">
        <v>35</v>
      </c>
      <c r="T551" s="2372" t="s">
        <v>112</v>
      </c>
      <c r="U551" s="2896" t="s">
        <v>2145</v>
      </c>
      <c r="V551" s="2864">
        <f t="shared" si="9"/>
        <v>0</v>
      </c>
      <c r="W551" s="3003">
        <v>9050553646</v>
      </c>
    </row>
    <row r="552" spans="1:23" s="1810" customFormat="1">
      <c r="A552" s="2792">
        <v>549</v>
      </c>
      <c r="B552" s="1801"/>
      <c r="C552" s="2106">
        <v>232045</v>
      </c>
      <c r="D552" s="1801" t="s">
        <v>16403</v>
      </c>
      <c r="E552" s="2106" t="s">
        <v>10882</v>
      </c>
      <c r="F552" s="2106" t="s">
        <v>1118</v>
      </c>
      <c r="G552" s="2106" t="s">
        <v>14308</v>
      </c>
      <c r="H552" s="2106" t="s">
        <v>92</v>
      </c>
      <c r="I552" s="2353" t="s">
        <v>16427</v>
      </c>
      <c r="J552" s="2404" t="s">
        <v>31</v>
      </c>
      <c r="K552" s="2509" t="s">
        <v>8769</v>
      </c>
      <c r="L552" s="2866">
        <v>0.41666666666666669</v>
      </c>
      <c r="M552" s="2865">
        <v>0.98611111111111116</v>
      </c>
      <c r="N552" s="2942" t="s">
        <v>33</v>
      </c>
      <c r="O552" s="2987">
        <v>0.41319444444444442</v>
      </c>
      <c r="P552" s="2714" t="s">
        <v>34</v>
      </c>
      <c r="Q552" s="2714" t="s">
        <v>34</v>
      </c>
      <c r="R552" s="2372" t="s">
        <v>112</v>
      </c>
      <c r="S552" s="2372" t="s">
        <v>35</v>
      </c>
      <c r="T552" s="2372" t="s">
        <v>112</v>
      </c>
      <c r="U552" s="2896" t="s">
        <v>33</v>
      </c>
      <c r="V552" s="2863">
        <f t="shared" si="9"/>
        <v>3.4722222222222654E-3</v>
      </c>
      <c r="W552" s="3003">
        <v>8860966203</v>
      </c>
    </row>
    <row r="553" spans="1:23" s="1810" customFormat="1">
      <c r="A553" s="2792">
        <v>550</v>
      </c>
      <c r="B553" s="1801"/>
      <c r="C553" s="2106">
        <v>227856</v>
      </c>
      <c r="D553" s="1801" t="s">
        <v>16403</v>
      </c>
      <c r="E553" s="2106" t="s">
        <v>16428</v>
      </c>
      <c r="F553" s="2106" t="s">
        <v>505</v>
      </c>
      <c r="G553" s="2106" t="s">
        <v>1559</v>
      </c>
      <c r="H553" s="2106" t="s">
        <v>29</v>
      </c>
      <c r="I553" s="2353" t="s">
        <v>128</v>
      </c>
      <c r="J553" s="2404" t="s">
        <v>188</v>
      </c>
      <c r="K553" s="2509" t="s">
        <v>3677</v>
      </c>
      <c r="L553" s="2866">
        <v>0.5</v>
      </c>
      <c r="M553" s="2865">
        <v>0.56041666666666667</v>
      </c>
      <c r="N553" s="2942" t="s">
        <v>33</v>
      </c>
      <c r="O553" s="2987">
        <v>0.48819444444444443</v>
      </c>
      <c r="P553" s="2714" t="s">
        <v>34</v>
      </c>
      <c r="Q553" s="2714" t="s">
        <v>34</v>
      </c>
      <c r="R553" s="1801" t="s">
        <v>35</v>
      </c>
      <c r="S553" s="1801" t="s">
        <v>35</v>
      </c>
      <c r="T553" s="1801" t="s">
        <v>36</v>
      </c>
      <c r="U553" s="1801" t="s">
        <v>72</v>
      </c>
      <c r="V553" s="2863">
        <f t="shared" si="9"/>
        <v>1.1805555555555569E-2</v>
      </c>
      <c r="W553" s="3049"/>
    </row>
    <row r="554" spans="1:23" s="1810" customFormat="1">
      <c r="A554" s="2792">
        <v>551</v>
      </c>
      <c r="B554" s="1801"/>
      <c r="C554" s="2106">
        <v>202897</v>
      </c>
      <c r="D554" s="1801" t="s">
        <v>16403</v>
      </c>
      <c r="E554" s="2106" t="s">
        <v>16429</v>
      </c>
      <c r="F554" s="2106" t="s">
        <v>547</v>
      </c>
      <c r="G554" s="2106" t="s">
        <v>28</v>
      </c>
      <c r="H554" s="2106" t="s">
        <v>29</v>
      </c>
      <c r="I554" s="2353" t="s">
        <v>128</v>
      </c>
      <c r="J554" s="2404" t="s">
        <v>188</v>
      </c>
      <c r="K554" s="3002" t="s">
        <v>8769</v>
      </c>
      <c r="L554" s="2865">
        <v>0.58611111111111114</v>
      </c>
      <c r="M554" s="2865">
        <v>0.62847222222222221</v>
      </c>
      <c r="N554" s="2942" t="s">
        <v>33</v>
      </c>
      <c r="O554" s="2987">
        <v>0.57638888888888884</v>
      </c>
      <c r="P554" s="2714" t="s">
        <v>34</v>
      </c>
      <c r="Q554" s="2714" t="s">
        <v>34</v>
      </c>
      <c r="R554" s="1801" t="s">
        <v>35</v>
      </c>
      <c r="S554" s="1801" t="s">
        <v>35</v>
      </c>
      <c r="T554" s="1801" t="s">
        <v>36</v>
      </c>
      <c r="U554" s="1801" t="s">
        <v>72</v>
      </c>
      <c r="V554" s="2863">
        <f t="shared" si="9"/>
        <v>9.7222222222222987E-3</v>
      </c>
      <c r="W554" s="3049"/>
    </row>
    <row r="555" spans="1:23" s="1810" customFormat="1">
      <c r="A555" s="2792">
        <v>552</v>
      </c>
      <c r="B555" s="1801"/>
      <c r="C555" s="2106">
        <v>225693</v>
      </c>
      <c r="D555" s="1801" t="s">
        <v>16403</v>
      </c>
      <c r="E555" s="2106" t="s">
        <v>16430</v>
      </c>
      <c r="F555" s="2106" t="s">
        <v>479</v>
      </c>
      <c r="G555" s="2106" t="s">
        <v>11497</v>
      </c>
      <c r="H555" s="2106" t="s">
        <v>29</v>
      </c>
      <c r="I555" s="2353" t="s">
        <v>1201</v>
      </c>
      <c r="J555" s="2404" t="s">
        <v>31</v>
      </c>
      <c r="K555" s="2986" t="s">
        <v>624</v>
      </c>
      <c r="L555" s="2865">
        <v>0.65</v>
      </c>
      <c r="M555" s="2865">
        <v>0.6875</v>
      </c>
      <c r="N555" s="2942" t="s">
        <v>33</v>
      </c>
      <c r="O555" s="2987">
        <v>0.63541666666666663</v>
      </c>
      <c r="P555" s="2714" t="s">
        <v>34</v>
      </c>
      <c r="Q555" s="2714" t="s">
        <v>34</v>
      </c>
      <c r="R555" s="2372" t="s">
        <v>112</v>
      </c>
      <c r="S555" s="2372" t="s">
        <v>35</v>
      </c>
      <c r="T555" s="2372" t="s">
        <v>112</v>
      </c>
      <c r="U555" s="2896" t="s">
        <v>33</v>
      </c>
      <c r="V555" s="2863">
        <f t="shared" si="9"/>
        <v>1.4583333333333393E-2</v>
      </c>
      <c r="W555" s="3003">
        <v>7972982482</v>
      </c>
    </row>
    <row r="556" spans="1:23" s="1810" customFormat="1">
      <c r="A556" s="2792">
        <v>553</v>
      </c>
      <c r="B556" s="1801"/>
      <c r="C556" s="2106">
        <v>239235</v>
      </c>
      <c r="D556" s="1801" t="s">
        <v>16403</v>
      </c>
      <c r="E556" s="2106" t="s">
        <v>16431</v>
      </c>
      <c r="F556" s="2106" t="s">
        <v>356</v>
      </c>
      <c r="G556" s="2106" t="s">
        <v>3104</v>
      </c>
      <c r="H556" s="2106" t="s">
        <v>520</v>
      </c>
      <c r="I556" s="2353" t="s">
        <v>10203</v>
      </c>
      <c r="J556" s="2404" t="s">
        <v>31</v>
      </c>
      <c r="K556" s="2509" t="s">
        <v>16432</v>
      </c>
      <c r="L556" s="2865">
        <v>0.77430555555555558</v>
      </c>
      <c r="M556" s="2865">
        <v>0.875</v>
      </c>
      <c r="N556" s="2942" t="s">
        <v>5557</v>
      </c>
      <c r="O556" s="2987">
        <v>0.76388888888888884</v>
      </c>
      <c r="P556" s="2714" t="s">
        <v>34</v>
      </c>
      <c r="Q556" s="2714" t="s">
        <v>34</v>
      </c>
      <c r="R556" s="1801" t="s">
        <v>35</v>
      </c>
      <c r="S556" s="1801" t="s">
        <v>35</v>
      </c>
      <c r="T556" s="1801" t="s">
        <v>36</v>
      </c>
      <c r="U556" s="1801" t="s">
        <v>5302</v>
      </c>
      <c r="V556" s="2863">
        <f t="shared" si="9"/>
        <v>1.0416666666666741E-2</v>
      </c>
      <c r="W556" s="3003">
        <v>9416737161</v>
      </c>
    </row>
    <row r="557" spans="1:23" s="1810" customFormat="1">
      <c r="A557" s="2792">
        <v>554</v>
      </c>
      <c r="B557" s="1801"/>
      <c r="C557" s="2106">
        <v>213326</v>
      </c>
      <c r="D557" s="1801" t="s">
        <v>16403</v>
      </c>
      <c r="E557" s="2106" t="s">
        <v>4612</v>
      </c>
      <c r="F557" s="2106" t="s">
        <v>1546</v>
      </c>
      <c r="G557" s="2106" t="s">
        <v>11467</v>
      </c>
      <c r="H557" s="2106" t="s">
        <v>41</v>
      </c>
      <c r="I557" s="2353" t="s">
        <v>16433</v>
      </c>
      <c r="J557" s="2404" t="s">
        <v>31</v>
      </c>
      <c r="K557" s="2986" t="s">
        <v>1042</v>
      </c>
      <c r="L557" s="2865">
        <v>0.39583333333333331</v>
      </c>
      <c r="M557" s="2987">
        <v>0.79166666666666663</v>
      </c>
      <c r="N557" s="2938" t="s">
        <v>33</v>
      </c>
      <c r="O557" s="2868">
        <v>0.375</v>
      </c>
      <c r="P557" s="2714" t="s">
        <v>34</v>
      </c>
      <c r="Q557" s="2714" t="s">
        <v>34</v>
      </c>
      <c r="R557" s="2372" t="s">
        <v>112</v>
      </c>
      <c r="S557" s="2372" t="s">
        <v>35</v>
      </c>
      <c r="T557" s="2372" t="s">
        <v>112</v>
      </c>
      <c r="U557" s="2896" t="s">
        <v>33</v>
      </c>
      <c r="V557" s="2863">
        <f t="shared" si="9"/>
        <v>2.0833333333333315E-2</v>
      </c>
      <c r="W557" s="3003">
        <v>9812587333</v>
      </c>
    </row>
    <row r="558" spans="1:23" s="439" customFormat="1">
      <c r="A558" s="2855">
        <v>555</v>
      </c>
      <c r="B558" s="463"/>
      <c r="C558" s="1297">
        <v>242738</v>
      </c>
      <c r="D558" s="463" t="s">
        <v>16403</v>
      </c>
      <c r="E558" s="1297" t="s">
        <v>16388</v>
      </c>
      <c r="F558" s="1297" t="s">
        <v>835</v>
      </c>
      <c r="G558" s="1297" t="s">
        <v>10640</v>
      </c>
      <c r="H558" s="1297" t="s">
        <v>9120</v>
      </c>
      <c r="I558" s="2656" t="s">
        <v>15351</v>
      </c>
      <c r="J558" s="3148" t="s">
        <v>188</v>
      </c>
      <c r="K558" s="2916" t="s">
        <v>691</v>
      </c>
      <c r="L558" s="2917">
        <v>0.20694444444444443</v>
      </c>
      <c r="M558" s="2917">
        <v>0.5</v>
      </c>
      <c r="N558" s="439" t="s">
        <v>16389</v>
      </c>
      <c r="O558" s="3150">
        <v>0.45833333333333331</v>
      </c>
      <c r="P558" s="2973"/>
      <c r="Q558" s="2973" t="s">
        <v>171</v>
      </c>
      <c r="R558" s="2452" t="s">
        <v>112</v>
      </c>
      <c r="S558" s="2452" t="s">
        <v>35</v>
      </c>
      <c r="T558" s="2452" t="s">
        <v>112</v>
      </c>
      <c r="U558" s="463" t="s">
        <v>16434</v>
      </c>
      <c r="V558" s="2864" t="s">
        <v>16435</v>
      </c>
      <c r="W558" s="3050"/>
    </row>
    <row r="559" spans="1:23" s="439" customFormat="1">
      <c r="A559" s="2855">
        <v>556</v>
      </c>
      <c r="B559" s="463"/>
      <c r="C559" s="1297">
        <v>241728</v>
      </c>
      <c r="D559" s="463" t="s">
        <v>16403</v>
      </c>
      <c r="E559" s="1297" t="s">
        <v>16436</v>
      </c>
      <c r="F559" s="1297" t="s">
        <v>400</v>
      </c>
      <c r="G559" s="1297" t="s">
        <v>495</v>
      </c>
      <c r="H559" s="1297" t="s">
        <v>15930</v>
      </c>
      <c r="I559" s="2656" t="s">
        <v>4001</v>
      </c>
      <c r="J559" s="3148" t="s">
        <v>31</v>
      </c>
      <c r="K559" s="2916" t="s">
        <v>14989</v>
      </c>
      <c r="L559" s="2917">
        <v>0.65972222222222221</v>
      </c>
      <c r="M559" s="2917">
        <v>0.79166666666666663</v>
      </c>
      <c r="N559" s="2916" t="s">
        <v>16437</v>
      </c>
      <c r="O559" s="3150">
        <v>0.64583333333333337</v>
      </c>
      <c r="P559" s="2973"/>
      <c r="Q559" s="2973" t="s">
        <v>171</v>
      </c>
      <c r="R559" s="463" t="s">
        <v>112</v>
      </c>
      <c r="S559" s="463" t="s">
        <v>35</v>
      </c>
      <c r="T559" s="463" t="s">
        <v>112</v>
      </c>
      <c r="U559" s="2916" t="s">
        <v>15897</v>
      </c>
      <c r="V559" s="2864">
        <f t="shared" ref="V558:V610" si="10">L559-O559</f>
        <v>1.388888888888884E-2</v>
      </c>
      <c r="W559" s="3004">
        <v>9871016509</v>
      </c>
    </row>
    <row r="560" spans="1:23" s="1810" customFormat="1" ht="30.75">
      <c r="A560" s="2792">
        <v>557</v>
      </c>
      <c r="B560" s="1801"/>
      <c r="C560" s="2106">
        <v>234820</v>
      </c>
      <c r="D560" s="1801" t="s">
        <v>16403</v>
      </c>
      <c r="E560" s="2106" t="s">
        <v>16438</v>
      </c>
      <c r="F560" s="2106" t="s">
        <v>262</v>
      </c>
      <c r="G560" s="2353" t="s">
        <v>15192</v>
      </c>
      <c r="H560" s="2106" t="s">
        <v>215</v>
      </c>
      <c r="I560" s="2353" t="s">
        <v>5976</v>
      </c>
      <c r="J560" s="2404" t="s">
        <v>31</v>
      </c>
      <c r="K560" s="2986" t="s">
        <v>465</v>
      </c>
      <c r="L560" s="2865">
        <v>0.48055555555555557</v>
      </c>
      <c r="M560" s="2865">
        <v>0.62152777777777779</v>
      </c>
      <c r="N560" s="2510" t="s">
        <v>219</v>
      </c>
      <c r="O560" s="2987">
        <v>0.4513888888888889</v>
      </c>
      <c r="P560" s="2714" t="s">
        <v>34</v>
      </c>
      <c r="Q560" s="2714" t="s">
        <v>34</v>
      </c>
      <c r="R560" s="1801" t="s">
        <v>112</v>
      </c>
      <c r="S560" s="1801" t="s">
        <v>35</v>
      </c>
      <c r="T560" s="1801" t="s">
        <v>112</v>
      </c>
      <c r="U560" s="2509" t="s">
        <v>15897</v>
      </c>
      <c r="V560" s="2863">
        <f t="shared" si="10"/>
        <v>2.9166666666666674E-2</v>
      </c>
      <c r="W560" s="3003">
        <v>9098286812</v>
      </c>
    </row>
    <row r="561" spans="1:23" s="1810" customFormat="1">
      <c r="A561" s="2792">
        <v>558</v>
      </c>
      <c r="B561" s="1801"/>
      <c r="C561" s="2345">
        <v>243548</v>
      </c>
      <c r="D561" s="1802" t="s">
        <v>16439</v>
      </c>
      <c r="E561" s="2106" t="s">
        <v>16440</v>
      </c>
      <c r="F561" s="2345" t="s">
        <v>356</v>
      </c>
      <c r="G561" s="2345" t="s">
        <v>10747</v>
      </c>
      <c r="H561" s="2346" t="s">
        <v>3369</v>
      </c>
      <c r="I561" s="2346" t="s">
        <v>16441</v>
      </c>
      <c r="J561" s="2404" t="s">
        <v>31</v>
      </c>
      <c r="K561" s="2509" t="s">
        <v>322</v>
      </c>
      <c r="L561" s="2865">
        <v>0.42430555555555555</v>
      </c>
      <c r="M561" s="2865">
        <v>0.50347222222222221</v>
      </c>
      <c r="N561" s="2942" t="s">
        <v>33</v>
      </c>
      <c r="O561" s="2987">
        <v>0.3923611111111111</v>
      </c>
      <c r="P561" s="2714" t="s">
        <v>34</v>
      </c>
      <c r="Q561" s="2714" t="s">
        <v>34</v>
      </c>
      <c r="R561" s="1801" t="s">
        <v>35</v>
      </c>
      <c r="S561" s="1801" t="s">
        <v>35</v>
      </c>
      <c r="T561" s="1801" t="s">
        <v>36</v>
      </c>
      <c r="U561" s="1801" t="s">
        <v>72</v>
      </c>
      <c r="V561" s="2863">
        <f t="shared" si="10"/>
        <v>3.1944444444444442E-2</v>
      </c>
      <c r="W561" s="3003">
        <v>9359437225</v>
      </c>
    </row>
    <row r="562" spans="1:23" s="1810" customFormat="1">
      <c r="A562" s="2792">
        <v>559</v>
      </c>
      <c r="B562" s="1801"/>
      <c r="C562" s="2345">
        <v>245300</v>
      </c>
      <c r="D562" s="1801" t="s">
        <v>16439</v>
      </c>
      <c r="E562" s="2106" t="s">
        <v>16442</v>
      </c>
      <c r="F562" s="2345" t="s">
        <v>748</v>
      </c>
      <c r="G562" s="2345" t="s">
        <v>214</v>
      </c>
      <c r="H562" s="2345" t="s">
        <v>215</v>
      </c>
      <c r="I562" s="2345" t="s">
        <v>15004</v>
      </c>
      <c r="J562" s="2404" t="s">
        <v>94</v>
      </c>
      <c r="K562" s="1801" t="s">
        <v>56</v>
      </c>
      <c r="L562" s="1807">
        <v>0.61805555555555558</v>
      </c>
      <c r="M562" s="1807">
        <v>0.64930555555555558</v>
      </c>
      <c r="N562" s="2510" t="s">
        <v>219</v>
      </c>
      <c r="O562" s="2000">
        <v>0.60416666666666663</v>
      </c>
      <c r="P562" s="2714" t="s">
        <v>34</v>
      </c>
      <c r="Q562" s="2714" t="s">
        <v>34</v>
      </c>
      <c r="R562" s="1801" t="s">
        <v>112</v>
      </c>
      <c r="S562" s="1801" t="s">
        <v>35</v>
      </c>
      <c r="T562" s="1801" t="s">
        <v>112</v>
      </c>
      <c r="U562" s="2509" t="s">
        <v>15897</v>
      </c>
      <c r="V562" s="2863">
        <f t="shared" si="10"/>
        <v>1.3888888888888951E-2</v>
      </c>
      <c r="W562" s="3049"/>
    </row>
    <row r="563" spans="1:23">
      <c r="A563" s="2792">
        <v>560</v>
      </c>
      <c r="B563" s="775"/>
      <c r="C563" s="2784">
        <v>238269</v>
      </c>
      <c r="D563" s="775" t="s">
        <v>16439</v>
      </c>
      <c r="E563" s="2650" t="s">
        <v>16443</v>
      </c>
      <c r="F563" s="2784" t="s">
        <v>1751</v>
      </c>
      <c r="G563" s="2784" t="s">
        <v>13630</v>
      </c>
      <c r="H563" s="2784" t="s">
        <v>92</v>
      </c>
      <c r="I563" s="3013" t="s">
        <v>15097</v>
      </c>
      <c r="J563" s="3059" t="s">
        <v>31</v>
      </c>
      <c r="K563" s="2941" t="s">
        <v>9960</v>
      </c>
      <c r="L563" s="2941" t="s">
        <v>16444</v>
      </c>
      <c r="M563" s="2941" t="s">
        <v>16445</v>
      </c>
      <c r="N563" s="2891" t="s">
        <v>367</v>
      </c>
      <c r="O563" s="935"/>
      <c r="P563" s="2991"/>
      <c r="Q563" s="2991"/>
      <c r="R563" s="775"/>
      <c r="S563" s="775"/>
      <c r="T563" s="775"/>
      <c r="U563" s="775"/>
      <c r="V563" s="2893"/>
      <c r="W563" s="1870"/>
    </row>
    <row r="564" spans="1:23" s="1810" customFormat="1" ht="30.75">
      <c r="A564" s="2792">
        <v>561</v>
      </c>
      <c r="B564" s="1801"/>
      <c r="C564" s="2345">
        <v>245182</v>
      </c>
      <c r="D564" s="1801" t="s">
        <v>16439</v>
      </c>
      <c r="E564" s="2106" t="s">
        <v>16446</v>
      </c>
      <c r="F564" s="2345" t="s">
        <v>767</v>
      </c>
      <c r="G564" s="2345" t="s">
        <v>407</v>
      </c>
      <c r="H564" s="2345" t="s">
        <v>408</v>
      </c>
      <c r="I564" s="2346" t="s">
        <v>16447</v>
      </c>
      <c r="J564" s="2404" t="s">
        <v>31</v>
      </c>
      <c r="K564" s="2509"/>
      <c r="L564" s="2865">
        <v>0.4513888888888889</v>
      </c>
      <c r="M564" s="2865">
        <v>0.75</v>
      </c>
      <c r="N564" s="2942" t="s">
        <v>16448</v>
      </c>
      <c r="O564" s="2987">
        <v>0.4236111111111111</v>
      </c>
      <c r="P564" s="2714"/>
      <c r="Q564" s="2714"/>
      <c r="R564" s="2372" t="s">
        <v>35</v>
      </c>
      <c r="S564" s="2372" t="s">
        <v>35</v>
      </c>
      <c r="T564" s="2372" t="s">
        <v>600</v>
      </c>
      <c r="U564" s="2809" t="s">
        <v>16449</v>
      </c>
      <c r="V564" s="2863">
        <f t="shared" si="10"/>
        <v>2.777777777777779E-2</v>
      </c>
      <c r="W564" s="3003">
        <v>8595523210</v>
      </c>
    </row>
    <row r="565" spans="1:23" s="1810" customFormat="1">
      <c r="A565" s="2792">
        <v>562</v>
      </c>
      <c r="B565" s="1801"/>
      <c r="C565" s="2345">
        <v>243260</v>
      </c>
      <c r="D565" s="1801" t="s">
        <v>16439</v>
      </c>
      <c r="E565" s="2106" t="s">
        <v>16450</v>
      </c>
      <c r="F565" s="2345" t="s">
        <v>1751</v>
      </c>
      <c r="G565" s="2346" t="s">
        <v>2669</v>
      </c>
      <c r="H565" s="2345" t="s">
        <v>998</v>
      </c>
      <c r="I565" s="2346" t="s">
        <v>16451</v>
      </c>
      <c r="J565" s="2404" t="s">
        <v>31</v>
      </c>
      <c r="K565" s="2509" t="s">
        <v>3846</v>
      </c>
      <c r="L565" s="2865">
        <v>0.3611111111111111</v>
      </c>
      <c r="M565" s="2865">
        <v>0.38541666666666669</v>
      </c>
      <c r="N565" s="1801" t="s">
        <v>6007</v>
      </c>
      <c r="O565" s="2987">
        <v>0.36249999999999999</v>
      </c>
      <c r="P565" s="2714" t="s">
        <v>34</v>
      </c>
      <c r="Q565" s="2714" t="s">
        <v>34</v>
      </c>
      <c r="R565" s="1801" t="s">
        <v>112</v>
      </c>
      <c r="S565" s="1801" t="s">
        <v>35</v>
      </c>
      <c r="T565" s="1801" t="s">
        <v>112</v>
      </c>
      <c r="U565" s="2809" t="s">
        <v>16452</v>
      </c>
      <c r="V565" s="2864" t="s">
        <v>4134</v>
      </c>
      <c r="W565" s="3003">
        <v>9050408825</v>
      </c>
    </row>
    <row r="566" spans="1:23" s="1810" customFormat="1">
      <c r="A566" s="2792">
        <v>563</v>
      </c>
      <c r="B566" s="1801"/>
      <c r="C566" s="2345">
        <v>242926</v>
      </c>
      <c r="D566" s="1801" t="s">
        <v>16439</v>
      </c>
      <c r="E566" s="2106" t="s">
        <v>16453</v>
      </c>
      <c r="F566" s="2345" t="s">
        <v>935</v>
      </c>
      <c r="G566" s="2346" t="s">
        <v>2669</v>
      </c>
      <c r="H566" s="2345" t="s">
        <v>998</v>
      </c>
      <c r="I566" s="2346" t="s">
        <v>16451</v>
      </c>
      <c r="J566" s="2404" t="s">
        <v>31</v>
      </c>
      <c r="K566" s="2509" t="s">
        <v>5435</v>
      </c>
      <c r="L566" s="2865">
        <v>0.4201388888888889</v>
      </c>
      <c r="M566" s="2865">
        <v>0.44097222222222221</v>
      </c>
      <c r="N566" s="1801" t="s">
        <v>713</v>
      </c>
      <c r="O566" s="2000">
        <v>0.40625</v>
      </c>
      <c r="P566" s="2714" t="s">
        <v>34</v>
      </c>
      <c r="Q566" s="2714" t="s">
        <v>34</v>
      </c>
      <c r="R566" s="2372" t="s">
        <v>112</v>
      </c>
      <c r="S566" s="2372" t="s">
        <v>35</v>
      </c>
      <c r="T566" s="2372" t="s">
        <v>112</v>
      </c>
      <c r="U566" s="2809" t="s">
        <v>16454</v>
      </c>
      <c r="V566" s="2863">
        <f t="shared" si="10"/>
        <v>1.3888888888888895E-2</v>
      </c>
      <c r="W566" s="3003">
        <v>8053462938</v>
      </c>
    </row>
    <row r="567" spans="1:23" s="1810" customFormat="1">
      <c r="A567" s="2792">
        <v>564</v>
      </c>
      <c r="B567" s="1801"/>
      <c r="C567" s="2345">
        <v>65308</v>
      </c>
      <c r="D567" s="1801" t="s">
        <v>16439</v>
      </c>
      <c r="E567" s="2106" t="s">
        <v>16455</v>
      </c>
      <c r="F567" s="2345" t="s">
        <v>759</v>
      </c>
      <c r="G567" s="2345" t="s">
        <v>9955</v>
      </c>
      <c r="H567" s="2345" t="s">
        <v>29</v>
      </c>
      <c r="I567" s="2346" t="s">
        <v>16456</v>
      </c>
      <c r="J567" s="2404" t="s">
        <v>31</v>
      </c>
      <c r="K567" s="2509" t="s">
        <v>16457</v>
      </c>
      <c r="L567" s="2509" t="s">
        <v>16458</v>
      </c>
      <c r="M567" s="2865">
        <v>0.50347222222222221</v>
      </c>
      <c r="N567" s="2942" t="s">
        <v>33</v>
      </c>
      <c r="O567" s="2987">
        <v>0.98472222222222228</v>
      </c>
      <c r="P567" s="2714" t="s">
        <v>34</v>
      </c>
      <c r="Q567" s="2714" t="s">
        <v>34</v>
      </c>
      <c r="R567" s="2372" t="s">
        <v>112</v>
      </c>
      <c r="S567" s="2372" t="s">
        <v>35</v>
      </c>
      <c r="T567" s="2372" t="s">
        <v>112</v>
      </c>
      <c r="U567" s="2896" t="s">
        <v>33</v>
      </c>
      <c r="V567" s="2864">
        <v>0</v>
      </c>
      <c r="W567" s="3003">
        <v>8383016911</v>
      </c>
    </row>
    <row r="568" spans="1:23" s="1810" customFormat="1">
      <c r="A568" s="2792">
        <v>565</v>
      </c>
      <c r="B568" s="1801"/>
      <c r="C568" s="2345">
        <v>236224</v>
      </c>
      <c r="D568" s="1801" t="s">
        <v>16439</v>
      </c>
      <c r="E568" s="2106" t="s">
        <v>8525</v>
      </c>
      <c r="F568" s="2345" t="s">
        <v>479</v>
      </c>
      <c r="G568" s="2345" t="s">
        <v>47</v>
      </c>
      <c r="H568" s="2345" t="s">
        <v>10393</v>
      </c>
      <c r="I568" s="2346" t="s">
        <v>16459</v>
      </c>
      <c r="J568" s="2404" t="s">
        <v>31</v>
      </c>
      <c r="K568" s="2509" t="s">
        <v>3514</v>
      </c>
      <c r="L568" s="2865">
        <v>0.61805555555555558</v>
      </c>
      <c r="M568" s="2865">
        <v>0.67361111111111116</v>
      </c>
      <c r="N568" s="2942" t="s">
        <v>33</v>
      </c>
      <c r="O568" s="2987">
        <v>0.61250000000000004</v>
      </c>
      <c r="P568" s="2714" t="s">
        <v>34</v>
      </c>
      <c r="Q568" s="2714" t="s">
        <v>34</v>
      </c>
      <c r="R568" s="2372" t="s">
        <v>112</v>
      </c>
      <c r="S568" s="2372" t="s">
        <v>35</v>
      </c>
      <c r="T568" s="2372" t="s">
        <v>112</v>
      </c>
      <c r="U568" s="2896" t="s">
        <v>33</v>
      </c>
      <c r="V568" s="2863">
        <f t="shared" si="10"/>
        <v>5.5555555555555358E-3</v>
      </c>
      <c r="W568" s="3003">
        <v>9896124549</v>
      </c>
    </row>
    <row r="569" spans="1:23" s="1810" customFormat="1">
      <c r="A569" s="2792">
        <v>566</v>
      </c>
      <c r="B569" s="1801"/>
      <c r="C569" s="2345">
        <v>244677</v>
      </c>
      <c r="D569" s="1801" t="s">
        <v>16439</v>
      </c>
      <c r="E569" s="2106" t="s">
        <v>2540</v>
      </c>
      <c r="F569" s="2345" t="s">
        <v>6934</v>
      </c>
      <c r="G569" s="2346" t="s">
        <v>47</v>
      </c>
      <c r="H569" s="2345" t="s">
        <v>215</v>
      </c>
      <c r="I569" s="2345" t="s">
        <v>8401</v>
      </c>
      <c r="J569" s="2404" t="s">
        <v>94</v>
      </c>
      <c r="K569" s="1801" t="s">
        <v>420</v>
      </c>
      <c r="L569" s="1807">
        <v>0.72569444444444442</v>
      </c>
      <c r="M569" s="1807">
        <v>0.80902777777777779</v>
      </c>
      <c r="N569" s="2510" t="s">
        <v>219</v>
      </c>
      <c r="O569" s="2000">
        <v>0.71180555555555558</v>
      </c>
      <c r="P569" s="2714" t="s">
        <v>34</v>
      </c>
      <c r="Q569" s="2714" t="s">
        <v>34</v>
      </c>
      <c r="R569" s="1801" t="s">
        <v>35</v>
      </c>
      <c r="S569" s="1801" t="s">
        <v>35</v>
      </c>
      <c r="T569" s="1801" t="s">
        <v>112</v>
      </c>
      <c r="U569" s="2510" t="s">
        <v>15897</v>
      </c>
      <c r="V569" s="2863">
        <f t="shared" si="10"/>
        <v>1.388888888888884E-2</v>
      </c>
      <c r="W569" s="3049"/>
    </row>
    <row r="570" spans="1:23" s="1810" customFormat="1">
      <c r="A570" s="2792">
        <v>567</v>
      </c>
      <c r="B570" s="1801"/>
      <c r="C570" s="2345">
        <v>243273</v>
      </c>
      <c r="D570" s="1801" t="s">
        <v>16439</v>
      </c>
      <c r="E570" s="2106" t="s">
        <v>12691</v>
      </c>
      <c r="F570" s="2345" t="s">
        <v>935</v>
      </c>
      <c r="G570" s="2346" t="s">
        <v>2669</v>
      </c>
      <c r="H570" s="2345" t="s">
        <v>998</v>
      </c>
      <c r="I570" s="2346" t="s">
        <v>16451</v>
      </c>
      <c r="J570" s="2404" t="s">
        <v>31</v>
      </c>
      <c r="K570" s="2896" t="s">
        <v>7910</v>
      </c>
      <c r="L570" s="2980">
        <v>0.38541666666666669</v>
      </c>
      <c r="M570" s="2980">
        <v>0.41180555555555554</v>
      </c>
      <c r="N570" s="2942" t="s">
        <v>645</v>
      </c>
      <c r="O570" s="2999">
        <v>0.38194444444444442</v>
      </c>
      <c r="P570" s="2714" t="s">
        <v>34</v>
      </c>
      <c r="Q570" s="2714" t="s">
        <v>34</v>
      </c>
      <c r="R570" s="2372" t="s">
        <v>112</v>
      </c>
      <c r="S570" s="2372" t="s">
        <v>35</v>
      </c>
      <c r="T570" s="2372" t="s">
        <v>112</v>
      </c>
      <c r="U570" s="2892" t="s">
        <v>16460</v>
      </c>
      <c r="V570" s="2863">
        <f t="shared" si="10"/>
        <v>3.4722222222222654E-3</v>
      </c>
      <c r="W570" s="3003">
        <v>9911997620</v>
      </c>
    </row>
    <row r="571" spans="1:23" s="1810" customFormat="1">
      <c r="A571" s="2792">
        <v>568</v>
      </c>
      <c r="B571" s="1801"/>
      <c r="C571" s="2345">
        <v>239797</v>
      </c>
      <c r="D571" s="1801" t="s">
        <v>16439</v>
      </c>
      <c r="E571" s="2106" t="s">
        <v>16461</v>
      </c>
      <c r="F571" s="2345" t="s">
        <v>186</v>
      </c>
      <c r="G571" s="2345" t="s">
        <v>200</v>
      </c>
      <c r="H571" s="2345" t="s">
        <v>520</v>
      </c>
      <c r="I571" s="2346" t="s">
        <v>521</v>
      </c>
      <c r="J571" s="2404" t="s">
        <v>31</v>
      </c>
      <c r="K571" s="2896" t="s">
        <v>16462</v>
      </c>
      <c r="L571" s="2980">
        <v>0.46527777777777779</v>
      </c>
      <c r="M571" s="2980">
        <v>0.52430555555555558</v>
      </c>
      <c r="N571" s="2942" t="s">
        <v>33</v>
      </c>
      <c r="O571" s="2999">
        <v>0.4548611111111111</v>
      </c>
      <c r="P571" s="2714" t="s">
        <v>34</v>
      </c>
      <c r="Q571" s="2714" t="s">
        <v>34</v>
      </c>
      <c r="R571" s="2372" t="s">
        <v>35</v>
      </c>
      <c r="S571" s="2372" t="s">
        <v>35</v>
      </c>
      <c r="T571" s="2372" t="s">
        <v>112</v>
      </c>
      <c r="U571" s="2892" t="s">
        <v>169</v>
      </c>
      <c r="V571" s="2863">
        <f t="shared" si="10"/>
        <v>1.0416666666666685E-2</v>
      </c>
      <c r="W571" s="3003">
        <v>9813209972</v>
      </c>
    </row>
    <row r="572" spans="1:23" s="439" customFormat="1" ht="30.75">
      <c r="A572" s="2855">
        <v>569</v>
      </c>
      <c r="B572" s="463"/>
      <c r="C572" s="2565">
        <v>242293</v>
      </c>
      <c r="D572" s="463" t="s">
        <v>16439</v>
      </c>
      <c r="E572" s="1297" t="s">
        <v>16463</v>
      </c>
      <c r="F572" s="2565" t="s">
        <v>653</v>
      </c>
      <c r="G572" s="2565" t="s">
        <v>495</v>
      </c>
      <c r="H572" s="2565" t="s">
        <v>16464</v>
      </c>
      <c r="I572" s="2566" t="s">
        <v>344</v>
      </c>
      <c r="J572" s="3148" t="s">
        <v>31</v>
      </c>
      <c r="K572" s="2966" t="s">
        <v>32</v>
      </c>
      <c r="L572" s="3145">
        <v>0.59027777777777779</v>
      </c>
      <c r="M572" s="3145">
        <v>0.81944444444444442</v>
      </c>
      <c r="N572" s="2918" t="s">
        <v>16465</v>
      </c>
      <c r="O572" s="3152">
        <v>0.54166666666666663</v>
      </c>
      <c r="P572" s="2973"/>
      <c r="Q572" s="2973" t="s">
        <v>171</v>
      </c>
      <c r="R572" s="2452" t="s">
        <v>112</v>
      </c>
      <c r="S572" s="2452" t="s">
        <v>35</v>
      </c>
      <c r="T572" s="2452" t="s">
        <v>112</v>
      </c>
      <c r="U572" s="2918" t="s">
        <v>16465</v>
      </c>
      <c r="V572" s="2864">
        <f t="shared" si="10"/>
        <v>4.861111111111116E-2</v>
      </c>
      <c r="W572" s="3004">
        <v>9910226874</v>
      </c>
    </row>
    <row r="573" spans="1:23" s="1810" customFormat="1">
      <c r="A573" s="2792">
        <v>570</v>
      </c>
      <c r="B573" s="2086"/>
      <c r="C573" s="2345">
        <v>138491</v>
      </c>
      <c r="D573" s="2086" t="s">
        <v>16439</v>
      </c>
      <c r="E573" s="2985" t="s">
        <v>16466</v>
      </c>
      <c r="F573" s="2345" t="s">
        <v>207</v>
      </c>
      <c r="G573" s="2345" t="s">
        <v>214</v>
      </c>
      <c r="H573" s="2345" t="s">
        <v>215</v>
      </c>
      <c r="I573" s="2346" t="s">
        <v>15336</v>
      </c>
      <c r="J573" s="2404" t="s">
        <v>31</v>
      </c>
      <c r="K573" s="2896" t="s">
        <v>534</v>
      </c>
      <c r="L573" s="2980">
        <v>0.3888888888888889</v>
      </c>
      <c r="M573" s="2980">
        <v>0.47222222222222221</v>
      </c>
      <c r="N573" s="2510" t="s">
        <v>219</v>
      </c>
      <c r="O573" s="3063">
        <v>0.37847222222222221</v>
      </c>
      <c r="P573" s="2714" t="s">
        <v>34</v>
      </c>
      <c r="Q573" s="2714" t="s">
        <v>34</v>
      </c>
      <c r="R573" s="1801" t="s">
        <v>112</v>
      </c>
      <c r="S573" s="1801" t="s">
        <v>35</v>
      </c>
      <c r="T573" s="1801" t="s">
        <v>112</v>
      </c>
      <c r="U573" s="2510" t="s">
        <v>15897</v>
      </c>
      <c r="V573" s="2863">
        <f t="shared" si="10"/>
        <v>1.0416666666666685E-2</v>
      </c>
      <c r="W573" s="3003">
        <v>8283912465</v>
      </c>
    </row>
    <row r="574" spans="1:23" s="1810" customFormat="1">
      <c r="A574" s="2792">
        <v>571</v>
      </c>
      <c r="B574" s="1801"/>
      <c r="C574" s="2345">
        <v>228390</v>
      </c>
      <c r="D574" s="1801" t="s">
        <v>16439</v>
      </c>
      <c r="E574" s="2106" t="s">
        <v>11460</v>
      </c>
      <c r="F574" s="2345" t="s">
        <v>1577</v>
      </c>
      <c r="G574" s="2345" t="s">
        <v>214</v>
      </c>
      <c r="H574" s="2345" t="s">
        <v>215</v>
      </c>
      <c r="I574" s="2346" t="s">
        <v>16467</v>
      </c>
      <c r="J574" s="2404" t="s">
        <v>31</v>
      </c>
      <c r="K574" s="2896" t="s">
        <v>16468</v>
      </c>
      <c r="L574" s="2980">
        <v>0.53055555555555556</v>
      </c>
      <c r="M574" s="2980">
        <v>0.56944444444444442</v>
      </c>
      <c r="N574" s="2510" t="s">
        <v>219</v>
      </c>
      <c r="O574" s="2999">
        <v>0.52777777777777779</v>
      </c>
      <c r="P574" s="2714" t="s">
        <v>34</v>
      </c>
      <c r="Q574" s="2714" t="s">
        <v>34</v>
      </c>
      <c r="R574" s="1801" t="s">
        <v>112</v>
      </c>
      <c r="S574" s="1801" t="s">
        <v>35</v>
      </c>
      <c r="T574" s="1801" t="s">
        <v>112</v>
      </c>
      <c r="U574" s="2510" t="s">
        <v>15897</v>
      </c>
      <c r="V574" s="2863">
        <f t="shared" si="10"/>
        <v>2.7777777777777679E-3</v>
      </c>
      <c r="W574" s="3003">
        <v>9105626275</v>
      </c>
    </row>
    <row r="575" spans="1:23" s="1810" customFormat="1">
      <c r="A575" s="2792">
        <v>572</v>
      </c>
      <c r="B575" s="1801"/>
      <c r="C575" s="2345">
        <v>235153</v>
      </c>
      <c r="D575" s="1801" t="s">
        <v>16439</v>
      </c>
      <c r="E575" s="2106" t="s">
        <v>16469</v>
      </c>
      <c r="F575" s="2345" t="s">
        <v>140</v>
      </c>
      <c r="G575" s="2345" t="s">
        <v>1553</v>
      </c>
      <c r="H575" s="2345" t="s">
        <v>947</v>
      </c>
      <c r="I575" s="2346" t="s">
        <v>16470</v>
      </c>
      <c r="J575" s="2404" t="s">
        <v>31</v>
      </c>
      <c r="K575" s="2896" t="s">
        <v>565</v>
      </c>
      <c r="L575" s="2980">
        <v>0.61458333333333337</v>
      </c>
      <c r="M575" s="2980">
        <v>0.6875</v>
      </c>
      <c r="N575" s="2942" t="s">
        <v>33</v>
      </c>
      <c r="O575" s="2999">
        <v>0.61111111111111116</v>
      </c>
      <c r="P575" s="2714" t="s">
        <v>34</v>
      </c>
      <c r="Q575" s="2714" t="s">
        <v>34</v>
      </c>
      <c r="R575" s="2372" t="s">
        <v>112</v>
      </c>
      <c r="S575" s="2372" t="s">
        <v>35</v>
      </c>
      <c r="T575" s="2372" t="s">
        <v>112</v>
      </c>
      <c r="U575" s="2892" t="s">
        <v>33</v>
      </c>
      <c r="V575" s="2863">
        <f t="shared" si="10"/>
        <v>3.4722222222222099E-3</v>
      </c>
      <c r="W575" s="3003">
        <v>9518182649</v>
      </c>
    </row>
    <row r="576" spans="1:23" s="1810" customFormat="1">
      <c r="A576" s="2792">
        <v>573</v>
      </c>
      <c r="B576" s="1801"/>
      <c r="C576" s="2345">
        <v>244475</v>
      </c>
      <c r="D576" s="1801" t="s">
        <v>16439</v>
      </c>
      <c r="E576" s="2106" t="s">
        <v>16471</v>
      </c>
      <c r="F576" s="2345" t="s">
        <v>547</v>
      </c>
      <c r="G576" s="2345" t="s">
        <v>1553</v>
      </c>
      <c r="H576" s="2345" t="s">
        <v>947</v>
      </c>
      <c r="I576" s="2346" t="s">
        <v>16472</v>
      </c>
      <c r="J576" s="2404" t="s">
        <v>31</v>
      </c>
      <c r="K576" s="2896" t="s">
        <v>16473</v>
      </c>
      <c r="L576" s="2980">
        <v>0.73611111111111116</v>
      </c>
      <c r="M576" s="2980">
        <v>0.75</v>
      </c>
      <c r="N576" s="2942" t="s">
        <v>33</v>
      </c>
      <c r="O576" s="2999">
        <v>0.72916666666666663</v>
      </c>
      <c r="P576" s="2714" t="s">
        <v>34</v>
      </c>
      <c r="Q576" s="2714" t="s">
        <v>34</v>
      </c>
      <c r="R576" s="2372" t="s">
        <v>112</v>
      </c>
      <c r="S576" s="2372" t="s">
        <v>35</v>
      </c>
      <c r="T576" s="2372" t="s">
        <v>112</v>
      </c>
      <c r="U576" s="2892" t="s">
        <v>33</v>
      </c>
      <c r="V576" s="2863">
        <f t="shared" si="10"/>
        <v>6.9444444444445308E-3</v>
      </c>
      <c r="W576" s="3003">
        <v>9990464093</v>
      </c>
    </row>
    <row r="577" spans="1:23" s="1810" customFormat="1">
      <c r="A577" s="2792">
        <v>574</v>
      </c>
      <c r="B577" s="1801"/>
      <c r="C577" s="2345">
        <v>242680</v>
      </c>
      <c r="D577" s="1801" t="s">
        <v>16439</v>
      </c>
      <c r="E577" s="2106" t="s">
        <v>16474</v>
      </c>
      <c r="F577" s="2345" t="s">
        <v>16475</v>
      </c>
      <c r="G577" s="2345" t="s">
        <v>14937</v>
      </c>
      <c r="H577" s="2345" t="s">
        <v>1781</v>
      </c>
      <c r="I577" s="2346" t="s">
        <v>16476</v>
      </c>
      <c r="J577" s="2404" t="s">
        <v>31</v>
      </c>
      <c r="K577" s="2896" t="s">
        <v>168</v>
      </c>
      <c r="L577" s="2980">
        <v>0.38541666666666669</v>
      </c>
      <c r="M577" s="2980">
        <v>0.40972222222222221</v>
      </c>
      <c r="N577" s="2510" t="s">
        <v>16423</v>
      </c>
      <c r="O577" s="2999">
        <v>0.36805555555555558</v>
      </c>
      <c r="P577" s="2714" t="s">
        <v>34</v>
      </c>
      <c r="Q577" s="2714" t="s">
        <v>34</v>
      </c>
      <c r="R577" s="2372" t="s">
        <v>112</v>
      </c>
      <c r="S577" s="2372" t="s">
        <v>35</v>
      </c>
      <c r="T577" s="2372" t="s">
        <v>112</v>
      </c>
      <c r="U577" s="2892" t="s">
        <v>169</v>
      </c>
      <c r="V577" s="2863">
        <f t="shared" si="10"/>
        <v>1.7361111111111105E-2</v>
      </c>
      <c r="W577" s="3003">
        <v>9996083441</v>
      </c>
    </row>
    <row r="578" spans="1:23" s="1810" customFormat="1">
      <c r="A578" s="2792">
        <v>575</v>
      </c>
      <c r="B578" s="1801"/>
      <c r="C578" s="2345">
        <v>238239</v>
      </c>
      <c r="D578" s="1801" t="s">
        <v>16439</v>
      </c>
      <c r="E578" s="2106" t="s">
        <v>16477</v>
      </c>
      <c r="F578" s="2345" t="s">
        <v>1719</v>
      </c>
      <c r="G578" s="2345" t="s">
        <v>13630</v>
      </c>
      <c r="H578" s="2345" t="s">
        <v>92</v>
      </c>
      <c r="I578" s="2346" t="s">
        <v>16478</v>
      </c>
      <c r="J578" s="2404" t="s">
        <v>31</v>
      </c>
      <c r="K578" s="2896" t="s">
        <v>5900</v>
      </c>
      <c r="L578" s="2980">
        <v>0.46180555555555558</v>
      </c>
      <c r="M578" s="2980">
        <v>0.50208333333333333</v>
      </c>
      <c r="N578" s="2942" t="s">
        <v>33</v>
      </c>
      <c r="O578" s="2999">
        <v>0.45833333333333331</v>
      </c>
      <c r="P578" s="2714" t="s">
        <v>34</v>
      </c>
      <c r="Q578" s="2714" t="s">
        <v>34</v>
      </c>
      <c r="R578" s="2372" t="s">
        <v>112</v>
      </c>
      <c r="S578" s="2372" t="s">
        <v>35</v>
      </c>
      <c r="T578" s="2372" t="s">
        <v>112</v>
      </c>
      <c r="U578" s="2892" t="s">
        <v>33</v>
      </c>
      <c r="V578" s="2863">
        <f t="shared" si="10"/>
        <v>3.4722222222222654E-3</v>
      </c>
      <c r="W578" s="3003">
        <v>8527622005</v>
      </c>
    </row>
    <row r="579" spans="1:23" s="1810" customFormat="1">
      <c r="A579" s="2792">
        <v>576</v>
      </c>
      <c r="B579" s="1801"/>
      <c r="C579" s="2345">
        <v>239761</v>
      </c>
      <c r="D579" s="1801" t="s">
        <v>16439</v>
      </c>
      <c r="E579" s="2106" t="s">
        <v>16479</v>
      </c>
      <c r="F579" s="2345" t="s">
        <v>204</v>
      </c>
      <c r="G579" s="2345" t="s">
        <v>13630</v>
      </c>
      <c r="H579" s="2345" t="s">
        <v>92</v>
      </c>
      <c r="I579" s="2346" t="s">
        <v>16480</v>
      </c>
      <c r="J579" s="2404" t="s">
        <v>31</v>
      </c>
      <c r="K579" s="2896" t="s">
        <v>420</v>
      </c>
      <c r="L579" s="2980">
        <v>0.54722222222222228</v>
      </c>
      <c r="M579" s="2980">
        <v>0.58333333333333337</v>
      </c>
      <c r="N579" s="2942" t="s">
        <v>33</v>
      </c>
      <c r="O579" s="2999">
        <v>0.54166666666666663</v>
      </c>
      <c r="P579" s="2714" t="s">
        <v>34</v>
      </c>
      <c r="Q579" s="2714" t="s">
        <v>34</v>
      </c>
      <c r="R579" s="2372" t="s">
        <v>112</v>
      </c>
      <c r="S579" s="2372" t="s">
        <v>35</v>
      </c>
      <c r="T579" s="2372" t="s">
        <v>112</v>
      </c>
      <c r="U579" s="2892" t="s">
        <v>33</v>
      </c>
      <c r="V579" s="2863">
        <f t="shared" si="10"/>
        <v>5.5555555555556468E-3</v>
      </c>
      <c r="W579" s="3003">
        <v>9311719014</v>
      </c>
    </row>
    <row r="580" spans="1:23" s="1810" customFormat="1" ht="30.75">
      <c r="A580" s="2792">
        <v>577</v>
      </c>
      <c r="B580" s="1801"/>
      <c r="C580" s="2345">
        <v>245307</v>
      </c>
      <c r="D580" s="1801" t="s">
        <v>16439</v>
      </c>
      <c r="E580" s="2106" t="s">
        <v>16481</v>
      </c>
      <c r="F580" s="2345" t="s">
        <v>204</v>
      </c>
      <c r="G580" s="2345" t="s">
        <v>13630</v>
      </c>
      <c r="H580" s="2345" t="s">
        <v>92</v>
      </c>
      <c r="I580" s="2345" t="s">
        <v>1603</v>
      </c>
      <c r="J580" s="2404" t="s">
        <v>94</v>
      </c>
      <c r="K580" s="2896" t="s">
        <v>303</v>
      </c>
      <c r="L580" s="2980">
        <v>0.64097222222222228</v>
      </c>
      <c r="M580" s="2980">
        <v>0.65972222222222221</v>
      </c>
      <c r="N580" s="2942" t="s">
        <v>33</v>
      </c>
      <c r="O580" s="2999">
        <v>0.63888888888888884</v>
      </c>
      <c r="P580" s="2714" t="s">
        <v>34</v>
      </c>
      <c r="Q580" s="2714" t="s">
        <v>34</v>
      </c>
      <c r="R580" s="2372" t="s">
        <v>112</v>
      </c>
      <c r="S580" s="2372" t="s">
        <v>35</v>
      </c>
      <c r="T580" s="2372" t="s">
        <v>112</v>
      </c>
      <c r="U580" s="2892" t="s">
        <v>3893</v>
      </c>
      <c r="V580" s="2863">
        <f t="shared" si="10"/>
        <v>2.083333333333437E-3</v>
      </c>
      <c r="W580" s="3049"/>
    </row>
    <row r="581" spans="1:23" s="1810" customFormat="1">
      <c r="A581" s="2792">
        <v>578</v>
      </c>
      <c r="B581" s="1801"/>
      <c r="C581" s="2345">
        <v>243164</v>
      </c>
      <c r="D581" s="1801" t="s">
        <v>16439</v>
      </c>
      <c r="E581" s="2106" t="s">
        <v>16094</v>
      </c>
      <c r="F581" s="2345" t="s">
        <v>681</v>
      </c>
      <c r="G581" s="2345" t="s">
        <v>11467</v>
      </c>
      <c r="H581" s="2345" t="s">
        <v>41</v>
      </c>
      <c r="I581" s="2346" t="s">
        <v>16482</v>
      </c>
      <c r="J581" s="2404" t="s">
        <v>31</v>
      </c>
      <c r="K581" s="2896" t="s">
        <v>5020</v>
      </c>
      <c r="L581" s="2980">
        <v>0.94097222222222221</v>
      </c>
      <c r="M581" s="2980">
        <v>0.52083333333333337</v>
      </c>
      <c r="N581" s="2942" t="s">
        <v>33</v>
      </c>
      <c r="O581" s="2999">
        <v>0.92708333333333337</v>
      </c>
      <c r="P581" s="2714" t="s">
        <v>34</v>
      </c>
      <c r="Q581" s="2714" t="s">
        <v>34</v>
      </c>
      <c r="R581" s="1801" t="s">
        <v>35</v>
      </c>
      <c r="S581" s="1801" t="s">
        <v>35</v>
      </c>
      <c r="T581" s="1801" t="s">
        <v>112</v>
      </c>
      <c r="U581" s="2510" t="s">
        <v>15897</v>
      </c>
      <c r="V581" s="2863">
        <f t="shared" si="10"/>
        <v>1.388888888888884E-2</v>
      </c>
      <c r="W581" s="3049"/>
    </row>
    <row r="582" spans="1:23" s="1810" customFormat="1" ht="30.75">
      <c r="A582" s="2792">
        <v>579</v>
      </c>
      <c r="B582" s="1801"/>
      <c r="C582" s="2345">
        <v>203301</v>
      </c>
      <c r="D582" s="1801" t="s">
        <v>16439</v>
      </c>
      <c r="E582" s="2106" t="s">
        <v>16327</v>
      </c>
      <c r="F582" s="2345" t="s">
        <v>16483</v>
      </c>
      <c r="G582" s="2345" t="s">
        <v>11467</v>
      </c>
      <c r="H582" s="2345" t="s">
        <v>41</v>
      </c>
      <c r="I582" s="2346" t="s">
        <v>2066</v>
      </c>
      <c r="J582" s="2404" t="s">
        <v>188</v>
      </c>
      <c r="K582" s="2896" t="s">
        <v>420</v>
      </c>
      <c r="L582" s="2980">
        <v>0.42152777777777778</v>
      </c>
      <c r="M582" s="2980">
        <v>0.86458333333333337</v>
      </c>
      <c r="N582" s="2942" t="s">
        <v>33</v>
      </c>
      <c r="O582" s="2999">
        <v>0.38541666666666669</v>
      </c>
      <c r="P582" s="2714" t="s">
        <v>34</v>
      </c>
      <c r="Q582" s="2714" t="s">
        <v>34</v>
      </c>
      <c r="R582" s="2372" t="s">
        <v>112</v>
      </c>
      <c r="S582" s="2372" t="s">
        <v>35</v>
      </c>
      <c r="T582" s="2372" t="s">
        <v>112</v>
      </c>
      <c r="U582" s="2892" t="s">
        <v>3893</v>
      </c>
      <c r="V582" s="2863">
        <f t="shared" si="10"/>
        <v>3.6111111111111094E-2</v>
      </c>
      <c r="W582" s="3003">
        <v>9910616140</v>
      </c>
    </row>
    <row r="583" spans="1:23" s="1810" customFormat="1">
      <c r="A583" s="2792">
        <v>580</v>
      </c>
      <c r="B583" s="1801"/>
      <c r="C583" s="2345">
        <v>67775</v>
      </c>
      <c r="D583" s="1801" t="s">
        <v>16439</v>
      </c>
      <c r="E583" s="2106" t="s">
        <v>16484</v>
      </c>
      <c r="F583" s="2345" t="s">
        <v>253</v>
      </c>
      <c r="G583" s="2345" t="s">
        <v>9210</v>
      </c>
      <c r="H583" s="2345" t="s">
        <v>389</v>
      </c>
      <c r="I583" s="2346" t="s">
        <v>394</v>
      </c>
      <c r="J583" s="2404" t="s">
        <v>31</v>
      </c>
      <c r="K583" s="2896" t="s">
        <v>16485</v>
      </c>
      <c r="L583" s="2980">
        <v>0.37361111111111112</v>
      </c>
      <c r="M583" s="2980">
        <v>0.42430555555555555</v>
      </c>
      <c r="N583" s="2942" t="s">
        <v>33</v>
      </c>
      <c r="O583" s="2999">
        <v>0.36249999999999999</v>
      </c>
      <c r="P583" s="2714" t="s">
        <v>34</v>
      </c>
      <c r="Q583" s="2714" t="s">
        <v>34</v>
      </c>
      <c r="R583" s="1801" t="s">
        <v>35</v>
      </c>
      <c r="S583" s="1801" t="s">
        <v>35</v>
      </c>
      <c r="T583" s="1801" t="s">
        <v>36</v>
      </c>
      <c r="U583" s="1808" t="s">
        <v>72</v>
      </c>
      <c r="V583" s="2863">
        <f t="shared" si="10"/>
        <v>1.1111111111111127E-2</v>
      </c>
      <c r="W583" s="3003">
        <v>6394304653</v>
      </c>
    </row>
    <row r="584" spans="1:23" s="1810" customFormat="1">
      <c r="A584" s="2792">
        <v>581</v>
      </c>
      <c r="B584" s="1801"/>
      <c r="C584" s="2345">
        <v>242579</v>
      </c>
      <c r="D584" s="1801" t="s">
        <v>16439</v>
      </c>
      <c r="E584" s="2106" t="s">
        <v>16486</v>
      </c>
      <c r="F584" s="2345" t="s">
        <v>587</v>
      </c>
      <c r="G584" s="2345" t="s">
        <v>9210</v>
      </c>
      <c r="H584" s="2345" t="s">
        <v>389</v>
      </c>
      <c r="I584" s="2346" t="s">
        <v>16487</v>
      </c>
      <c r="J584" s="2404" t="s">
        <v>31</v>
      </c>
      <c r="K584" s="2896" t="s">
        <v>1042</v>
      </c>
      <c r="L584" s="2980">
        <v>0.50486111111111109</v>
      </c>
      <c r="M584" s="2980">
        <v>0.74305555555555558</v>
      </c>
      <c r="N584" s="2942" t="s">
        <v>33</v>
      </c>
      <c r="O584" s="2999">
        <v>0.49305555555555558</v>
      </c>
      <c r="P584" s="2714" t="s">
        <v>34</v>
      </c>
      <c r="Q584" s="2714" t="s">
        <v>34</v>
      </c>
      <c r="R584" s="1801" t="s">
        <v>35</v>
      </c>
      <c r="S584" s="1801" t="s">
        <v>35</v>
      </c>
      <c r="T584" s="1801" t="s">
        <v>36</v>
      </c>
      <c r="U584" s="1808" t="s">
        <v>72</v>
      </c>
      <c r="V584" s="2863">
        <f t="shared" si="10"/>
        <v>1.1805555555555514E-2</v>
      </c>
      <c r="W584" s="3003">
        <v>9643984083</v>
      </c>
    </row>
    <row r="585" spans="1:23" s="1810" customFormat="1">
      <c r="A585" s="2792">
        <v>582</v>
      </c>
      <c r="B585" s="1801"/>
      <c r="C585" s="2345">
        <v>134140</v>
      </c>
      <c r="D585" s="1801" t="s">
        <v>16439</v>
      </c>
      <c r="E585" s="2106" t="s">
        <v>16488</v>
      </c>
      <c r="F585" s="2345" t="s">
        <v>587</v>
      </c>
      <c r="G585" s="2345" t="s">
        <v>1559</v>
      </c>
      <c r="H585" s="2345" t="s">
        <v>29</v>
      </c>
      <c r="I585" s="2346" t="s">
        <v>3870</v>
      </c>
      <c r="J585" s="2404" t="s">
        <v>31</v>
      </c>
      <c r="K585" s="2896" t="s">
        <v>551</v>
      </c>
      <c r="L585" s="2980">
        <v>0.39027777777777778</v>
      </c>
      <c r="M585" s="2980">
        <v>0.52986111111111112</v>
      </c>
      <c r="N585" s="2942" t="s">
        <v>33</v>
      </c>
      <c r="O585" s="2999">
        <v>0.38194444444444442</v>
      </c>
      <c r="P585" s="2714" t="s">
        <v>34</v>
      </c>
      <c r="Q585" s="2714" t="s">
        <v>34</v>
      </c>
      <c r="R585" s="1801" t="s">
        <v>35</v>
      </c>
      <c r="S585" s="1801" t="s">
        <v>35</v>
      </c>
      <c r="T585" s="1801" t="s">
        <v>36</v>
      </c>
      <c r="U585" s="1808" t="s">
        <v>72</v>
      </c>
      <c r="V585" s="2863">
        <f t="shared" si="10"/>
        <v>8.3333333333333592E-3</v>
      </c>
      <c r="W585" s="3003">
        <v>9871726994</v>
      </c>
    </row>
    <row r="586" spans="1:23" s="1810" customFormat="1">
      <c r="A586" s="2792">
        <v>583</v>
      </c>
      <c r="B586" s="1801"/>
      <c r="C586" s="2345">
        <v>241122</v>
      </c>
      <c r="D586" s="1801" t="s">
        <v>16439</v>
      </c>
      <c r="E586" s="2106" t="s">
        <v>16489</v>
      </c>
      <c r="F586" s="2345" t="s">
        <v>1012</v>
      </c>
      <c r="G586" s="2345" t="s">
        <v>1559</v>
      </c>
      <c r="H586" s="2345" t="s">
        <v>29</v>
      </c>
      <c r="I586" s="2346" t="s">
        <v>110</v>
      </c>
      <c r="J586" s="2404" t="s">
        <v>31</v>
      </c>
      <c r="K586" s="2896" t="s">
        <v>16490</v>
      </c>
      <c r="L586" s="2980">
        <v>0.56597222222222221</v>
      </c>
      <c r="M586" s="2980">
        <v>0.61458333333333337</v>
      </c>
      <c r="N586" s="2942" t="s">
        <v>33</v>
      </c>
      <c r="O586" s="2999">
        <v>0.55555555555555558</v>
      </c>
      <c r="P586" s="2714" t="s">
        <v>34</v>
      </c>
      <c r="Q586" s="2714" t="s">
        <v>34</v>
      </c>
      <c r="R586" s="1801" t="s">
        <v>35</v>
      </c>
      <c r="S586" s="1801" t="s">
        <v>35</v>
      </c>
      <c r="T586" s="1801" t="s">
        <v>36</v>
      </c>
      <c r="U586" s="1808" t="s">
        <v>72</v>
      </c>
      <c r="V586" s="2863">
        <f t="shared" si="10"/>
        <v>1.041666666666663E-2</v>
      </c>
      <c r="W586" s="3003">
        <v>7027272426</v>
      </c>
    </row>
    <row r="587" spans="1:23" s="1810" customFormat="1">
      <c r="A587" s="2792">
        <v>584</v>
      </c>
      <c r="B587" s="1801"/>
      <c r="C587" s="2345">
        <v>240625</v>
      </c>
      <c r="D587" s="1801" t="s">
        <v>16439</v>
      </c>
      <c r="E587" s="2106" t="s">
        <v>14047</v>
      </c>
      <c r="F587" s="2345" t="s">
        <v>505</v>
      </c>
      <c r="G587" s="2345" t="s">
        <v>16491</v>
      </c>
      <c r="H587" s="2345" t="s">
        <v>29</v>
      </c>
      <c r="I587" s="2345" t="s">
        <v>128</v>
      </c>
      <c r="J587" s="2404" t="s">
        <v>188</v>
      </c>
      <c r="K587" s="2896" t="s">
        <v>7163</v>
      </c>
      <c r="L587" s="2980">
        <v>0.64236111111111116</v>
      </c>
      <c r="M587" s="2980">
        <v>0.68055555555555558</v>
      </c>
      <c r="N587" s="2942" t="s">
        <v>33</v>
      </c>
      <c r="O587" s="2999">
        <v>0.63888888888888884</v>
      </c>
      <c r="P587" s="2714" t="s">
        <v>34</v>
      </c>
      <c r="Q587" s="2714" t="s">
        <v>34</v>
      </c>
      <c r="R587" s="1801" t="s">
        <v>35</v>
      </c>
      <c r="S587" s="1801" t="s">
        <v>35</v>
      </c>
      <c r="T587" s="1801" t="s">
        <v>36</v>
      </c>
      <c r="U587" s="1808" t="s">
        <v>72</v>
      </c>
      <c r="V587" s="2863">
        <f t="shared" si="10"/>
        <v>3.4722222222223209E-3</v>
      </c>
      <c r="W587" s="3049"/>
    </row>
    <row r="588" spans="1:23" s="1810" customFormat="1">
      <c r="A588" s="2792">
        <v>585</v>
      </c>
      <c r="B588" s="1890"/>
      <c r="C588" s="2347">
        <v>232277</v>
      </c>
      <c r="D588" s="1890" t="s">
        <v>16439</v>
      </c>
      <c r="E588" s="2355" t="s">
        <v>16492</v>
      </c>
      <c r="F588" s="2347" t="s">
        <v>428</v>
      </c>
      <c r="G588" s="2347" t="s">
        <v>11467</v>
      </c>
      <c r="H588" s="2347" t="s">
        <v>41</v>
      </c>
      <c r="I588" s="2348" t="s">
        <v>16493</v>
      </c>
      <c r="J588" s="3058" t="s">
        <v>31</v>
      </c>
      <c r="K588" s="2979" t="s">
        <v>648</v>
      </c>
      <c r="L588" s="2989">
        <v>0.71875</v>
      </c>
      <c r="M588" s="2989">
        <v>0.84027777777777779</v>
      </c>
      <c r="N588" s="2942" t="s">
        <v>33</v>
      </c>
      <c r="O588" s="3000">
        <v>0.70833333333333337</v>
      </c>
      <c r="P588" s="2714" t="s">
        <v>34</v>
      </c>
      <c r="Q588" s="2714" t="s">
        <v>34</v>
      </c>
      <c r="R588" s="2372" t="s">
        <v>112</v>
      </c>
      <c r="S588" s="2372" t="s">
        <v>35</v>
      </c>
      <c r="T588" s="2372" t="s">
        <v>112</v>
      </c>
      <c r="U588" s="2892" t="s">
        <v>33</v>
      </c>
      <c r="V588" s="2863">
        <f t="shared" si="10"/>
        <v>1.041666666666663E-2</v>
      </c>
      <c r="W588" s="3003">
        <v>8810451170</v>
      </c>
    </row>
    <row r="589" spans="1:23" s="1810" customFormat="1">
      <c r="A589" s="2792">
        <v>586</v>
      </c>
      <c r="B589" s="1801"/>
      <c r="C589" s="2106">
        <v>236471</v>
      </c>
      <c r="D589" s="1802" t="s">
        <v>16494</v>
      </c>
      <c r="E589" s="2106" t="s">
        <v>16495</v>
      </c>
      <c r="F589" s="2106" t="s">
        <v>2090</v>
      </c>
      <c r="G589" s="2106" t="s">
        <v>98</v>
      </c>
      <c r="H589" s="2353" t="s">
        <v>3346</v>
      </c>
      <c r="I589" s="2353" t="s">
        <v>16496</v>
      </c>
      <c r="J589" s="2372" t="s">
        <v>31</v>
      </c>
      <c r="K589" s="2509" t="s">
        <v>691</v>
      </c>
      <c r="L589" s="2980">
        <v>0.4152777777777778</v>
      </c>
      <c r="M589" s="2980">
        <v>0.61805555555555558</v>
      </c>
      <c r="N589" s="2942" t="s">
        <v>33</v>
      </c>
      <c r="O589" s="2987">
        <v>0.38194444444444442</v>
      </c>
      <c r="P589" s="2714" t="s">
        <v>34</v>
      </c>
      <c r="Q589" s="2714" t="s">
        <v>34</v>
      </c>
      <c r="R589" s="2372" t="s">
        <v>112</v>
      </c>
      <c r="S589" s="2372" t="s">
        <v>35</v>
      </c>
      <c r="T589" s="2372" t="s">
        <v>112</v>
      </c>
      <c r="U589" s="2892" t="s">
        <v>33</v>
      </c>
      <c r="V589" s="2863">
        <f t="shared" si="10"/>
        <v>3.3333333333333381E-2</v>
      </c>
      <c r="W589" s="3003">
        <v>9119731092</v>
      </c>
    </row>
    <row r="590" spans="1:23" s="1810" customFormat="1">
      <c r="A590" s="2792">
        <v>587</v>
      </c>
      <c r="B590" s="1801"/>
      <c r="C590" s="2106">
        <v>243986</v>
      </c>
      <c r="D590" s="1801" t="s">
        <v>16494</v>
      </c>
      <c r="E590" s="2106" t="s">
        <v>16497</v>
      </c>
      <c r="F590" s="2106" t="s">
        <v>7728</v>
      </c>
      <c r="G590" s="2106" t="s">
        <v>2970</v>
      </c>
      <c r="H590" s="2106" t="s">
        <v>3369</v>
      </c>
      <c r="I590" s="2106" t="s">
        <v>711</v>
      </c>
      <c r="J590" s="2372" t="s">
        <v>94</v>
      </c>
      <c r="K590" s="2509" t="s">
        <v>16498</v>
      </c>
      <c r="L590" s="2980">
        <v>0.59027777777777779</v>
      </c>
      <c r="M590" s="2980">
        <v>0.71875</v>
      </c>
      <c r="N590" s="2942" t="s">
        <v>33</v>
      </c>
      <c r="O590" s="2987">
        <v>0.56597222222222221</v>
      </c>
      <c r="P590" s="2714" t="s">
        <v>34</v>
      </c>
      <c r="Q590" s="2714" t="s">
        <v>34</v>
      </c>
      <c r="R590" s="1801" t="s">
        <v>35</v>
      </c>
      <c r="S590" s="1801" t="s">
        <v>35</v>
      </c>
      <c r="T590" s="1801" t="s">
        <v>36</v>
      </c>
      <c r="U590" s="1808" t="s">
        <v>72</v>
      </c>
      <c r="V590" s="2863">
        <f t="shared" si="10"/>
        <v>2.430555555555558E-2</v>
      </c>
      <c r="W590" s="3003">
        <v>8797666454</v>
      </c>
    </row>
    <row r="591" spans="1:23" s="1810" customFormat="1">
      <c r="A591" s="2792">
        <v>588</v>
      </c>
      <c r="B591" s="1801"/>
      <c r="C591" s="2106">
        <v>244930</v>
      </c>
      <c r="D591" s="1801" t="s">
        <v>16494</v>
      </c>
      <c r="E591" s="2106" t="s">
        <v>16499</v>
      </c>
      <c r="F591" s="2106" t="s">
        <v>681</v>
      </c>
      <c r="G591" s="2106" t="s">
        <v>10747</v>
      </c>
      <c r="H591" s="2106" t="s">
        <v>3369</v>
      </c>
      <c r="I591" s="2106" t="s">
        <v>16500</v>
      </c>
      <c r="J591" s="2372" t="s">
        <v>31</v>
      </c>
      <c r="K591" s="2509" t="s">
        <v>16498</v>
      </c>
      <c r="L591" s="2980">
        <v>0.59027777777777779</v>
      </c>
      <c r="M591" s="2980">
        <v>0.71875</v>
      </c>
      <c r="N591" s="2942" t="s">
        <v>33</v>
      </c>
      <c r="O591" s="2987">
        <v>0.56597222222222221</v>
      </c>
      <c r="P591" s="2714" t="s">
        <v>34</v>
      </c>
      <c r="Q591" s="2714" t="s">
        <v>34</v>
      </c>
      <c r="R591" s="1801" t="s">
        <v>35</v>
      </c>
      <c r="S591" s="1801" t="s">
        <v>35</v>
      </c>
      <c r="T591" s="1801" t="s">
        <v>36</v>
      </c>
      <c r="U591" s="1808" t="s">
        <v>72</v>
      </c>
      <c r="V591" s="2863">
        <f t="shared" si="10"/>
        <v>2.430555555555558E-2</v>
      </c>
      <c r="W591" s="3003">
        <v>8797666454</v>
      </c>
    </row>
    <row r="592" spans="1:23" s="1810" customFormat="1">
      <c r="A592" s="2792">
        <v>589</v>
      </c>
      <c r="B592" s="1801"/>
      <c r="C592" s="2106">
        <v>239577</v>
      </c>
      <c r="D592" s="1801" t="s">
        <v>16494</v>
      </c>
      <c r="E592" s="2106" t="s">
        <v>16501</v>
      </c>
      <c r="F592" s="2106" t="s">
        <v>341</v>
      </c>
      <c r="G592" s="2106" t="s">
        <v>7175</v>
      </c>
      <c r="H592" s="2106" t="s">
        <v>463</v>
      </c>
      <c r="I592" s="2353" t="s">
        <v>11376</v>
      </c>
      <c r="J592" s="2372" t="s">
        <v>31</v>
      </c>
      <c r="K592" s="2509" t="s">
        <v>3524</v>
      </c>
      <c r="L592" s="2980">
        <v>0.44097222222222221</v>
      </c>
      <c r="M592" s="2980">
        <v>0.66319444444444442</v>
      </c>
      <c r="N592" s="2942" t="s">
        <v>33</v>
      </c>
      <c r="O592" s="2987">
        <v>0.4375</v>
      </c>
      <c r="P592" s="2714" t="s">
        <v>34</v>
      </c>
      <c r="Q592" s="2714" t="s">
        <v>34</v>
      </c>
      <c r="R592" s="1801" t="s">
        <v>35</v>
      </c>
      <c r="S592" s="1801" t="s">
        <v>35</v>
      </c>
      <c r="T592" s="1801" t="s">
        <v>36</v>
      </c>
      <c r="U592" s="1808" t="s">
        <v>72</v>
      </c>
      <c r="V592" s="2863">
        <f t="shared" si="10"/>
        <v>3.4722222222222099E-3</v>
      </c>
      <c r="W592" s="3003">
        <v>9313444788</v>
      </c>
    </row>
    <row r="593" spans="1:23" s="1810" customFormat="1">
      <c r="A593" s="2792">
        <v>590</v>
      </c>
      <c r="B593" s="1801"/>
      <c r="C593" s="2106">
        <v>244162</v>
      </c>
      <c r="D593" s="1801" t="s">
        <v>16494</v>
      </c>
      <c r="E593" s="2106" t="s">
        <v>16502</v>
      </c>
      <c r="F593" s="2106" t="s">
        <v>400</v>
      </c>
      <c r="G593" s="2106" t="s">
        <v>401</v>
      </c>
      <c r="H593" s="2106" t="s">
        <v>237</v>
      </c>
      <c r="I593" s="2353" t="s">
        <v>14200</v>
      </c>
      <c r="J593" s="2372" t="s">
        <v>31</v>
      </c>
      <c r="K593" s="2509" t="s">
        <v>420</v>
      </c>
      <c r="L593" s="2980">
        <v>0.69444444444444442</v>
      </c>
      <c r="M593" s="2980">
        <v>0.72916666666666663</v>
      </c>
      <c r="N593" s="2942" t="s">
        <v>33</v>
      </c>
      <c r="O593" s="2987">
        <v>0.6875</v>
      </c>
      <c r="P593" s="2714" t="s">
        <v>34</v>
      </c>
      <c r="Q593" s="2714" t="s">
        <v>34</v>
      </c>
      <c r="R593" s="1801" t="s">
        <v>35</v>
      </c>
      <c r="S593" s="1801" t="s">
        <v>35</v>
      </c>
      <c r="T593" s="1801" t="s">
        <v>36</v>
      </c>
      <c r="U593" s="1808" t="s">
        <v>72</v>
      </c>
      <c r="V593" s="2863">
        <f t="shared" si="10"/>
        <v>6.9444444444444198E-3</v>
      </c>
      <c r="W593" s="3003">
        <v>7983567631</v>
      </c>
    </row>
    <row r="594" spans="1:23" s="1810" customFormat="1">
      <c r="A594" s="2792">
        <v>591</v>
      </c>
      <c r="B594" s="1801"/>
      <c r="C594" s="2106">
        <v>234908</v>
      </c>
      <c r="D594" s="1801" t="s">
        <v>16494</v>
      </c>
      <c r="E594" s="2106" t="s">
        <v>15543</v>
      </c>
      <c r="F594" s="2106" t="s">
        <v>681</v>
      </c>
      <c r="G594" s="2106" t="s">
        <v>8197</v>
      </c>
      <c r="H594" s="2106" t="s">
        <v>215</v>
      </c>
      <c r="I594" s="2353" t="s">
        <v>16503</v>
      </c>
      <c r="J594" s="2372" t="s">
        <v>31</v>
      </c>
      <c r="K594" s="2509" t="s">
        <v>534</v>
      </c>
      <c r="L594" s="2980">
        <v>0.37013888888888891</v>
      </c>
      <c r="M594" s="2980">
        <v>0.41666666666666669</v>
      </c>
      <c r="N594" s="2510" t="s">
        <v>219</v>
      </c>
      <c r="O594" s="2987">
        <v>0.3611111111111111</v>
      </c>
      <c r="P594" s="2714" t="s">
        <v>34</v>
      </c>
      <c r="Q594" s="2714" t="s">
        <v>34</v>
      </c>
      <c r="R594" s="1801" t="s">
        <v>112</v>
      </c>
      <c r="S594" s="1801" t="s">
        <v>35</v>
      </c>
      <c r="T594" s="1801" t="s">
        <v>112</v>
      </c>
      <c r="U594" s="2510" t="s">
        <v>15897</v>
      </c>
      <c r="V594" s="2863">
        <f t="shared" si="10"/>
        <v>9.0277777777778012E-3</v>
      </c>
      <c r="W594" s="3003">
        <v>9891989869</v>
      </c>
    </row>
    <row r="595" spans="1:23" s="1810" customFormat="1">
      <c r="A595" s="2792">
        <v>592</v>
      </c>
      <c r="B595" s="1801"/>
      <c r="C595" s="2106">
        <v>241648</v>
      </c>
      <c r="D595" s="1801" t="s">
        <v>16494</v>
      </c>
      <c r="E595" s="2106" t="s">
        <v>16504</v>
      </c>
      <c r="F595" s="2106" t="s">
        <v>2107</v>
      </c>
      <c r="G595" s="2106" t="s">
        <v>8197</v>
      </c>
      <c r="H595" s="2106" t="s">
        <v>215</v>
      </c>
      <c r="I595" s="2353" t="s">
        <v>16505</v>
      </c>
      <c r="J595" s="2372" t="s">
        <v>31</v>
      </c>
      <c r="K595" s="2509" t="s">
        <v>691</v>
      </c>
      <c r="L595" s="2980">
        <v>0.46736111111111112</v>
      </c>
      <c r="M595" s="2980">
        <v>2.0833333333333332E-2</v>
      </c>
      <c r="N595" s="2510" t="s">
        <v>219</v>
      </c>
      <c r="O595" s="2987">
        <v>0.45833333333333331</v>
      </c>
      <c r="P595" s="2714" t="s">
        <v>34</v>
      </c>
      <c r="Q595" s="2714" t="s">
        <v>34</v>
      </c>
      <c r="R595" s="1801" t="s">
        <v>112</v>
      </c>
      <c r="S595" s="1801" t="s">
        <v>35</v>
      </c>
      <c r="T595" s="1801" t="s">
        <v>112</v>
      </c>
      <c r="U595" s="2510" t="s">
        <v>15897</v>
      </c>
      <c r="V595" s="2863">
        <f t="shared" si="10"/>
        <v>9.0277777777778012E-3</v>
      </c>
      <c r="W595" s="3003">
        <v>7027536799</v>
      </c>
    </row>
    <row r="596" spans="1:23" s="1810" customFormat="1">
      <c r="A596" s="2792">
        <v>593</v>
      </c>
      <c r="B596" s="1801"/>
      <c r="C596" s="2106">
        <v>198209</v>
      </c>
      <c r="D596" s="1801" t="s">
        <v>16494</v>
      </c>
      <c r="E596" s="2106" t="s">
        <v>16506</v>
      </c>
      <c r="F596" s="2106" t="s">
        <v>68</v>
      </c>
      <c r="G596" s="2106" t="s">
        <v>8197</v>
      </c>
      <c r="H596" s="2106" t="s">
        <v>215</v>
      </c>
      <c r="I596" s="2353" t="s">
        <v>16507</v>
      </c>
      <c r="J596" s="2372" t="s">
        <v>31</v>
      </c>
      <c r="K596" s="2509" t="s">
        <v>56</v>
      </c>
      <c r="L596" s="2980">
        <v>0.57638888888888884</v>
      </c>
      <c r="M596" s="2980">
        <v>0.5805555555555556</v>
      </c>
      <c r="N596" s="2510" t="s">
        <v>219</v>
      </c>
      <c r="O596" s="2987">
        <v>0.56597222222222221</v>
      </c>
      <c r="P596" s="2714" t="s">
        <v>34</v>
      </c>
      <c r="Q596" s="2714" t="s">
        <v>34</v>
      </c>
      <c r="R596" s="1801" t="s">
        <v>112</v>
      </c>
      <c r="S596" s="1801" t="s">
        <v>35</v>
      </c>
      <c r="T596" s="1801" t="s">
        <v>112</v>
      </c>
      <c r="U596" s="2510" t="s">
        <v>15897</v>
      </c>
      <c r="V596" s="2863">
        <f t="shared" si="10"/>
        <v>1.041666666666663E-2</v>
      </c>
      <c r="W596" s="3003">
        <v>9813161309</v>
      </c>
    </row>
    <row r="597" spans="1:23" s="1810" customFormat="1">
      <c r="A597" s="2792">
        <v>594</v>
      </c>
      <c r="B597" s="1801"/>
      <c r="C597" s="2106">
        <v>229994</v>
      </c>
      <c r="D597" s="1801" t="s">
        <v>16494</v>
      </c>
      <c r="E597" s="2106" t="s">
        <v>16508</v>
      </c>
      <c r="F597" s="2106" t="s">
        <v>178</v>
      </c>
      <c r="G597" s="2106" t="s">
        <v>2072</v>
      </c>
      <c r="H597" s="2106" t="s">
        <v>215</v>
      </c>
      <c r="I597" s="2353" t="s">
        <v>16509</v>
      </c>
      <c r="J597" s="2372" t="s">
        <v>31</v>
      </c>
      <c r="K597" s="2509" t="s">
        <v>420</v>
      </c>
      <c r="L597" s="2980">
        <v>0.62013888888888891</v>
      </c>
      <c r="M597" s="2980">
        <v>0.62847222222222221</v>
      </c>
      <c r="N597" s="2510" t="s">
        <v>219</v>
      </c>
      <c r="O597" s="2987">
        <v>0.60416666666666663</v>
      </c>
      <c r="P597" s="2714" t="s">
        <v>34</v>
      </c>
      <c r="Q597" s="2714" t="s">
        <v>34</v>
      </c>
      <c r="R597" s="1801" t="s">
        <v>35</v>
      </c>
      <c r="S597" s="1801" t="s">
        <v>35</v>
      </c>
      <c r="T597" s="1801" t="s">
        <v>36</v>
      </c>
      <c r="U597" s="1801" t="s">
        <v>1451</v>
      </c>
      <c r="V597" s="2863">
        <f t="shared" si="10"/>
        <v>1.5972222222222276E-2</v>
      </c>
      <c r="W597" s="3003">
        <v>9871059598</v>
      </c>
    </row>
    <row r="598" spans="1:23" s="1810" customFormat="1" ht="27.75" customHeight="1">
      <c r="A598" s="2792">
        <v>595</v>
      </c>
      <c r="B598" s="1801"/>
      <c r="C598" s="2106">
        <v>245181</v>
      </c>
      <c r="D598" s="1801" t="s">
        <v>16494</v>
      </c>
      <c r="E598" s="2106" t="s">
        <v>16510</v>
      </c>
      <c r="F598" s="2106" t="s">
        <v>602</v>
      </c>
      <c r="G598" s="2106" t="s">
        <v>462</v>
      </c>
      <c r="H598" s="2106" t="s">
        <v>463</v>
      </c>
      <c r="I598" s="2353" t="s">
        <v>16511</v>
      </c>
      <c r="J598" s="2372" t="s">
        <v>31</v>
      </c>
      <c r="K598" s="2509" t="s">
        <v>16512</v>
      </c>
      <c r="L598" s="2980">
        <v>0.40833333333333333</v>
      </c>
      <c r="M598" s="2980">
        <v>0.51388888888888884</v>
      </c>
      <c r="N598" s="2942" t="s">
        <v>33</v>
      </c>
      <c r="O598" s="2987">
        <v>0.38194444444444442</v>
      </c>
      <c r="P598" s="2714" t="s">
        <v>34</v>
      </c>
      <c r="Q598" s="2714" t="s">
        <v>34</v>
      </c>
      <c r="R598" s="1801" t="s">
        <v>35</v>
      </c>
      <c r="S598" s="1801" t="s">
        <v>35</v>
      </c>
      <c r="T598" s="1801" t="s">
        <v>36</v>
      </c>
      <c r="U598" s="1808" t="s">
        <v>72</v>
      </c>
      <c r="V598" s="2863">
        <f t="shared" si="10"/>
        <v>2.6388888888888906E-2</v>
      </c>
      <c r="W598" s="3049">
        <v>8802277132</v>
      </c>
    </row>
    <row r="599" spans="1:23" s="439" customFormat="1">
      <c r="A599" s="2855">
        <v>596</v>
      </c>
      <c r="B599" s="463"/>
      <c r="C599" s="1297">
        <v>243134</v>
      </c>
      <c r="D599" s="463" t="s">
        <v>16494</v>
      </c>
      <c r="E599" s="1297" t="s">
        <v>16105</v>
      </c>
      <c r="F599" s="1297" t="s">
        <v>63</v>
      </c>
      <c r="G599" s="1297" t="s">
        <v>462</v>
      </c>
      <c r="H599" s="1297" t="s">
        <v>463</v>
      </c>
      <c r="I599" s="2656" t="s">
        <v>16513</v>
      </c>
      <c r="J599" s="2452" t="s">
        <v>31</v>
      </c>
      <c r="K599" s="2916" t="s">
        <v>43</v>
      </c>
      <c r="L599" s="3145">
        <v>0.59513888888888888</v>
      </c>
      <c r="M599" s="3145">
        <v>0.72916666666666663</v>
      </c>
      <c r="N599" s="463" t="s">
        <v>1451</v>
      </c>
      <c r="O599" s="3150">
        <v>0.58333333333333337</v>
      </c>
      <c r="P599" s="2973"/>
      <c r="Q599" s="2973" t="s">
        <v>171</v>
      </c>
      <c r="R599" s="463" t="s">
        <v>112</v>
      </c>
      <c r="S599" s="463" t="s">
        <v>35</v>
      </c>
      <c r="T599" s="463" t="s">
        <v>36</v>
      </c>
      <c r="U599" s="463" t="s">
        <v>1451</v>
      </c>
      <c r="V599" s="2864">
        <f t="shared" si="10"/>
        <v>1.1805555555555514E-2</v>
      </c>
      <c r="W599" s="3004">
        <v>9627514008</v>
      </c>
    </row>
    <row r="600" spans="1:23" s="1810" customFormat="1">
      <c r="A600" s="2792">
        <v>597</v>
      </c>
      <c r="B600" s="1801"/>
      <c r="C600" s="2106">
        <v>243195</v>
      </c>
      <c r="D600" s="1801" t="s">
        <v>16494</v>
      </c>
      <c r="E600" s="2106" t="s">
        <v>16514</v>
      </c>
      <c r="F600" s="2106" t="s">
        <v>213</v>
      </c>
      <c r="G600" s="2106" t="s">
        <v>9210</v>
      </c>
      <c r="H600" s="2106" t="s">
        <v>389</v>
      </c>
      <c r="I600" s="2353" t="s">
        <v>394</v>
      </c>
      <c r="J600" s="2372" t="s">
        <v>31</v>
      </c>
      <c r="K600" s="2509" t="s">
        <v>16515</v>
      </c>
      <c r="L600" s="2980">
        <v>0.375</v>
      </c>
      <c r="M600" s="2980">
        <v>0.40972222222222221</v>
      </c>
      <c r="N600" s="2942" t="s">
        <v>33</v>
      </c>
      <c r="O600" s="2987">
        <v>0.36805555555555558</v>
      </c>
      <c r="P600" s="2714" t="s">
        <v>34</v>
      </c>
      <c r="Q600" s="2714" t="s">
        <v>34</v>
      </c>
      <c r="R600" s="1801" t="s">
        <v>35</v>
      </c>
      <c r="S600" s="1801" t="s">
        <v>35</v>
      </c>
      <c r="T600" s="1801" t="s">
        <v>36</v>
      </c>
      <c r="U600" s="1808" t="s">
        <v>72</v>
      </c>
      <c r="V600" s="2863">
        <f t="shared" si="10"/>
        <v>6.9444444444444198E-3</v>
      </c>
      <c r="W600" s="3003">
        <v>8709612382</v>
      </c>
    </row>
    <row r="601" spans="1:23" s="1810" customFormat="1" ht="30.75">
      <c r="A601" s="2792">
        <v>598</v>
      </c>
      <c r="B601" s="1801"/>
      <c r="C601" s="2106">
        <v>241934</v>
      </c>
      <c r="D601" s="1801" t="s">
        <v>16494</v>
      </c>
      <c r="E601" s="2106" t="s">
        <v>9246</v>
      </c>
      <c r="F601" s="2106" t="s">
        <v>115</v>
      </c>
      <c r="G601" s="2106" t="s">
        <v>9210</v>
      </c>
      <c r="H601" s="2106" t="s">
        <v>389</v>
      </c>
      <c r="I601" s="2353" t="s">
        <v>16516</v>
      </c>
      <c r="J601" s="2372" t="s">
        <v>31</v>
      </c>
      <c r="K601" s="2509" t="s">
        <v>12541</v>
      </c>
      <c r="L601" s="2980">
        <v>0.50347222222222221</v>
      </c>
      <c r="M601" s="2980">
        <v>0.65833333333333333</v>
      </c>
      <c r="N601" s="2942" t="s">
        <v>33</v>
      </c>
      <c r="O601" s="2987">
        <v>0.47916666666666669</v>
      </c>
      <c r="P601" s="2714" t="s">
        <v>34</v>
      </c>
      <c r="Q601" s="2714" t="s">
        <v>34</v>
      </c>
      <c r="R601" s="1801" t="s">
        <v>35</v>
      </c>
      <c r="S601" s="1801" t="s">
        <v>35</v>
      </c>
      <c r="T601" s="1801" t="s">
        <v>36</v>
      </c>
      <c r="U601" s="1808" t="s">
        <v>72</v>
      </c>
      <c r="V601" s="2863">
        <f t="shared" si="10"/>
        <v>2.4305555555555525E-2</v>
      </c>
      <c r="W601" s="3003">
        <v>9188023639</v>
      </c>
    </row>
    <row r="602" spans="1:23" s="1810" customFormat="1">
      <c r="A602" s="2792">
        <v>599</v>
      </c>
      <c r="B602" s="1801"/>
      <c r="C602" s="2106">
        <v>54773</v>
      </c>
      <c r="D602" s="1801" t="s">
        <v>16494</v>
      </c>
      <c r="E602" s="2106" t="s">
        <v>16517</v>
      </c>
      <c r="F602" s="2106" t="s">
        <v>149</v>
      </c>
      <c r="G602" s="2106" t="s">
        <v>10420</v>
      </c>
      <c r="H602" s="2106" t="s">
        <v>29</v>
      </c>
      <c r="I602" s="2353" t="s">
        <v>16518</v>
      </c>
      <c r="J602" s="2372" t="s">
        <v>31</v>
      </c>
      <c r="K602" s="2509" t="s">
        <v>3945</v>
      </c>
      <c r="L602" s="2865">
        <v>0.69027777777777777</v>
      </c>
      <c r="M602" s="2865">
        <v>0.71180555555555558</v>
      </c>
      <c r="N602" s="2942" t="s">
        <v>33</v>
      </c>
      <c r="O602" s="2987">
        <v>0.6875</v>
      </c>
      <c r="P602" s="2714" t="s">
        <v>34</v>
      </c>
      <c r="Q602" s="2714" t="s">
        <v>34</v>
      </c>
      <c r="R602" s="1801" t="s">
        <v>35</v>
      </c>
      <c r="S602" s="1801" t="s">
        <v>35</v>
      </c>
      <c r="T602" s="1801" t="s">
        <v>36</v>
      </c>
      <c r="U602" s="1808" t="s">
        <v>72</v>
      </c>
      <c r="V602" s="2863">
        <f t="shared" si="10"/>
        <v>2.7777777777777679E-3</v>
      </c>
      <c r="W602" s="3003">
        <v>9650203117</v>
      </c>
    </row>
    <row r="603" spans="1:23" s="1810" customFormat="1" ht="50.25" customHeight="1">
      <c r="A603" s="2792">
        <v>600</v>
      </c>
      <c r="B603" s="1801"/>
      <c r="C603" s="2106">
        <v>138356</v>
      </c>
      <c r="D603" s="1801" t="s">
        <v>16494</v>
      </c>
      <c r="E603" s="2106" t="s">
        <v>16519</v>
      </c>
      <c r="F603" s="2106" t="s">
        <v>852</v>
      </c>
      <c r="G603" s="2353" t="s">
        <v>16520</v>
      </c>
      <c r="H603" s="2353" t="s">
        <v>16521</v>
      </c>
      <c r="I603" s="2353" t="s">
        <v>16522</v>
      </c>
      <c r="J603" s="2372" t="s">
        <v>31</v>
      </c>
      <c r="K603" s="1801" t="s">
        <v>420</v>
      </c>
      <c r="L603" s="1807">
        <v>0.35</v>
      </c>
      <c r="M603" s="1807">
        <v>0.77777777777777779</v>
      </c>
      <c r="N603" s="2942" t="s">
        <v>33</v>
      </c>
      <c r="O603" s="2000">
        <v>0.34722222222222221</v>
      </c>
      <c r="P603" s="2714" t="s">
        <v>34</v>
      </c>
      <c r="Q603" s="2714" t="s">
        <v>34</v>
      </c>
      <c r="R603" s="1801" t="s">
        <v>35</v>
      </c>
      <c r="S603" s="1801" t="s">
        <v>35</v>
      </c>
      <c r="T603" s="1801" t="s">
        <v>35</v>
      </c>
      <c r="U603" s="1801" t="s">
        <v>1451</v>
      </c>
      <c r="V603" s="2863">
        <f t="shared" si="10"/>
        <v>2.7777777777777679E-3</v>
      </c>
      <c r="W603" s="3049"/>
    </row>
    <row r="604" spans="1:23" s="1810" customFormat="1">
      <c r="A604" s="2792">
        <v>601</v>
      </c>
      <c r="B604" s="1801"/>
      <c r="C604" s="2106">
        <v>239041</v>
      </c>
      <c r="D604" s="1801" t="s">
        <v>16494</v>
      </c>
      <c r="E604" s="2106" t="s">
        <v>16523</v>
      </c>
      <c r="F604" s="2106" t="s">
        <v>627</v>
      </c>
      <c r="G604" s="2106" t="s">
        <v>11467</v>
      </c>
      <c r="H604" s="2106" t="s">
        <v>41</v>
      </c>
      <c r="I604" s="2106" t="s">
        <v>16524</v>
      </c>
      <c r="J604" s="2372" t="s">
        <v>31</v>
      </c>
      <c r="K604" s="2509" t="s">
        <v>420</v>
      </c>
      <c r="L604" s="2865">
        <v>0.45833333333333331</v>
      </c>
      <c r="M604" s="2865">
        <v>0.56944444444444442</v>
      </c>
      <c r="N604" s="2942" t="s">
        <v>33</v>
      </c>
      <c r="O604" s="2987">
        <v>0.43055555555555558</v>
      </c>
      <c r="P604" s="2714" t="s">
        <v>34</v>
      </c>
      <c r="Q604" s="2714" t="s">
        <v>34</v>
      </c>
      <c r="R604" s="2372" t="s">
        <v>112</v>
      </c>
      <c r="S604" s="2372" t="s">
        <v>35</v>
      </c>
      <c r="T604" s="2372" t="s">
        <v>112</v>
      </c>
      <c r="U604" s="2892" t="s">
        <v>33</v>
      </c>
      <c r="V604" s="2863">
        <f t="shared" si="10"/>
        <v>2.7777777777777735E-2</v>
      </c>
      <c r="W604" s="3003">
        <v>9013213561</v>
      </c>
    </row>
    <row r="605" spans="1:23" s="1810" customFormat="1">
      <c r="A605" s="2792">
        <v>602</v>
      </c>
      <c r="B605" s="1801"/>
      <c r="C605" s="2106">
        <v>171371</v>
      </c>
      <c r="D605" s="1801" t="s">
        <v>16494</v>
      </c>
      <c r="E605" s="2106" t="s">
        <v>8874</v>
      </c>
      <c r="F605" s="2106" t="s">
        <v>804</v>
      </c>
      <c r="G605" s="2106" t="s">
        <v>11467</v>
      </c>
      <c r="H605" s="2106" t="s">
        <v>41</v>
      </c>
      <c r="I605" s="2106" t="s">
        <v>16525</v>
      </c>
      <c r="J605" s="2372" t="s">
        <v>31</v>
      </c>
      <c r="K605" s="2509" t="s">
        <v>50</v>
      </c>
      <c r="L605" s="2865">
        <v>0.68055555555555558</v>
      </c>
      <c r="M605" s="2865">
        <v>0.72222222222222221</v>
      </c>
      <c r="N605" s="2942" t="s">
        <v>33</v>
      </c>
      <c r="O605" s="2987">
        <v>0.67361111111111116</v>
      </c>
      <c r="P605" s="2714" t="s">
        <v>34</v>
      </c>
      <c r="Q605" s="2714" t="s">
        <v>34</v>
      </c>
      <c r="R605" s="1801" t="s">
        <v>35</v>
      </c>
      <c r="S605" s="1801" t="s">
        <v>35</v>
      </c>
      <c r="T605" s="1801" t="s">
        <v>36</v>
      </c>
      <c r="U605" s="1808" t="s">
        <v>72</v>
      </c>
      <c r="V605" s="2863">
        <f t="shared" si="10"/>
        <v>6.9444444444444198E-3</v>
      </c>
      <c r="W605" s="3003">
        <v>7087487547</v>
      </c>
    </row>
    <row r="606" spans="1:23" s="1810" customFormat="1">
      <c r="A606" s="2792">
        <v>603</v>
      </c>
      <c r="B606" s="1801"/>
      <c r="C606" s="2106">
        <v>236430</v>
      </c>
      <c r="D606" s="1801" t="s">
        <v>16494</v>
      </c>
      <c r="E606" s="2106" t="s">
        <v>13006</v>
      </c>
      <c r="F606" s="2106" t="s">
        <v>832</v>
      </c>
      <c r="G606" s="2106" t="s">
        <v>9955</v>
      </c>
      <c r="H606" s="2106" t="s">
        <v>29</v>
      </c>
      <c r="I606" s="2353" t="s">
        <v>128</v>
      </c>
      <c r="J606" s="2372" t="s">
        <v>188</v>
      </c>
      <c r="K606" s="1801" t="s">
        <v>885</v>
      </c>
      <c r="L606" s="1807">
        <v>4.1666666666666664E-2</v>
      </c>
      <c r="M606" s="1807">
        <v>0.11805555555555555</v>
      </c>
      <c r="N606" s="2942" t="s">
        <v>33</v>
      </c>
      <c r="O606" s="2000">
        <v>3.125E-2</v>
      </c>
      <c r="P606" s="2714" t="s">
        <v>34</v>
      </c>
      <c r="Q606" s="2714" t="s">
        <v>34</v>
      </c>
      <c r="R606" s="1801"/>
      <c r="S606" s="1801"/>
      <c r="T606" s="1801"/>
      <c r="U606" s="1801"/>
      <c r="V606" s="2863">
        <f t="shared" si="10"/>
        <v>1.0416666666666664E-2</v>
      </c>
      <c r="W606" s="3049"/>
    </row>
    <row r="607" spans="1:23" s="1810" customFormat="1">
      <c r="A607" s="2792">
        <v>604</v>
      </c>
      <c r="B607" s="1801"/>
      <c r="C607" s="2106">
        <v>241034</v>
      </c>
      <c r="D607" s="1801" t="s">
        <v>16494</v>
      </c>
      <c r="E607" s="2106" t="s">
        <v>16526</v>
      </c>
      <c r="F607" s="2106" t="s">
        <v>16527</v>
      </c>
      <c r="G607" s="2106" t="s">
        <v>10871</v>
      </c>
      <c r="H607" s="2106" t="s">
        <v>92</v>
      </c>
      <c r="I607" s="2353" t="s">
        <v>16528</v>
      </c>
      <c r="J607" s="2372" t="s">
        <v>31</v>
      </c>
      <c r="K607" s="2509" t="s">
        <v>11593</v>
      </c>
      <c r="L607" s="2865">
        <v>0.36458333333333331</v>
      </c>
      <c r="M607" s="2865">
        <v>0.40277777777777779</v>
      </c>
      <c r="N607" s="2942" t="s">
        <v>33</v>
      </c>
      <c r="O607" s="2987">
        <v>0.3576388888888889</v>
      </c>
      <c r="P607" s="2714" t="s">
        <v>34</v>
      </c>
      <c r="Q607" s="2714" t="s">
        <v>34</v>
      </c>
      <c r="R607" s="2372" t="s">
        <v>112</v>
      </c>
      <c r="S607" s="2372" t="s">
        <v>35</v>
      </c>
      <c r="T607" s="2372" t="s">
        <v>112</v>
      </c>
      <c r="U607" s="2892" t="s">
        <v>33</v>
      </c>
      <c r="V607" s="2863">
        <f t="shared" si="10"/>
        <v>6.9444444444444198E-3</v>
      </c>
      <c r="W607" s="3003">
        <v>9870280034</v>
      </c>
    </row>
    <row r="608" spans="1:23" s="439" customFormat="1" ht="45.75">
      <c r="A608" s="2855">
        <v>605</v>
      </c>
      <c r="B608" s="463"/>
      <c r="C608" s="1297">
        <v>242831</v>
      </c>
      <c r="D608" s="463" t="s">
        <v>16494</v>
      </c>
      <c r="E608" s="1297" t="s">
        <v>16529</v>
      </c>
      <c r="F608" s="1297" t="s">
        <v>1751</v>
      </c>
      <c r="G608" s="1297" t="s">
        <v>10871</v>
      </c>
      <c r="H608" s="1297" t="s">
        <v>92</v>
      </c>
      <c r="I608" s="2656" t="s">
        <v>105</v>
      </c>
      <c r="J608" s="2452" t="s">
        <v>31</v>
      </c>
      <c r="K608" s="2916" t="s">
        <v>50</v>
      </c>
      <c r="L608" s="2917">
        <v>0.44444444444444442</v>
      </c>
      <c r="M608" s="2917">
        <v>0.48958333333333331</v>
      </c>
      <c r="N608" s="2918" t="s">
        <v>16530</v>
      </c>
      <c r="O608" s="3150">
        <v>0.42708333333333331</v>
      </c>
      <c r="P608" s="2973"/>
      <c r="Q608" s="2973" t="s">
        <v>171</v>
      </c>
      <c r="R608" s="463" t="s">
        <v>35</v>
      </c>
      <c r="S608" s="463" t="s">
        <v>35</v>
      </c>
      <c r="T608" s="463" t="s">
        <v>36</v>
      </c>
      <c r="U608" s="463" t="s">
        <v>16531</v>
      </c>
      <c r="V608" s="2864">
        <f t="shared" si="10"/>
        <v>1.7361111111111105E-2</v>
      </c>
      <c r="W608" s="3004">
        <v>9958553786</v>
      </c>
    </row>
    <row r="609" spans="1:23" s="1810" customFormat="1">
      <c r="A609" s="2792">
        <v>606</v>
      </c>
      <c r="B609" s="1801"/>
      <c r="C609" s="2106">
        <v>115876</v>
      </c>
      <c r="D609" s="1801" t="s">
        <v>16494</v>
      </c>
      <c r="E609" s="2106" t="s">
        <v>16532</v>
      </c>
      <c r="F609" s="2106" t="s">
        <v>479</v>
      </c>
      <c r="G609" s="2106" t="s">
        <v>28</v>
      </c>
      <c r="H609" s="2106" t="s">
        <v>29</v>
      </c>
      <c r="I609" s="2353" t="s">
        <v>110</v>
      </c>
      <c r="J609" s="2372" t="s">
        <v>31</v>
      </c>
      <c r="K609" s="2509" t="s">
        <v>1086</v>
      </c>
      <c r="L609" s="2865">
        <v>0.51388888888888884</v>
      </c>
      <c r="M609" s="2865">
        <v>0.53125</v>
      </c>
      <c r="N609" s="2942" t="s">
        <v>33</v>
      </c>
      <c r="O609" s="2987">
        <v>0.51041666666666663</v>
      </c>
      <c r="P609" s="2714" t="s">
        <v>34</v>
      </c>
      <c r="Q609" s="2714" t="s">
        <v>34</v>
      </c>
      <c r="R609" s="2372" t="s">
        <v>112</v>
      </c>
      <c r="S609" s="2372" t="s">
        <v>35</v>
      </c>
      <c r="T609" s="2372" t="s">
        <v>112</v>
      </c>
      <c r="U609" s="2892" t="s">
        <v>33</v>
      </c>
      <c r="V609" s="2863">
        <f t="shared" si="10"/>
        <v>3.4722222222222099E-3</v>
      </c>
      <c r="W609" s="3003">
        <v>9718318131</v>
      </c>
    </row>
    <row r="610" spans="1:23" s="439" customFormat="1" ht="42.75" customHeight="1">
      <c r="A610" s="2855">
        <v>607</v>
      </c>
      <c r="B610" s="463"/>
      <c r="C610" s="1297">
        <v>242563</v>
      </c>
      <c r="D610" s="463" t="s">
        <v>16494</v>
      </c>
      <c r="E610" s="1297" t="s">
        <v>16533</v>
      </c>
      <c r="F610" s="1297" t="s">
        <v>108</v>
      </c>
      <c r="G610" s="1297" t="s">
        <v>254</v>
      </c>
      <c r="H610" s="1297" t="s">
        <v>343</v>
      </c>
      <c r="I610" s="2656" t="s">
        <v>16534</v>
      </c>
      <c r="J610" s="2452" t="s">
        <v>31</v>
      </c>
      <c r="K610" s="2916" t="s">
        <v>11191</v>
      </c>
      <c r="L610" s="2917">
        <v>0.58333333333333337</v>
      </c>
      <c r="M610" s="2917">
        <v>0.625</v>
      </c>
      <c r="N610" s="2918" t="s">
        <v>16535</v>
      </c>
      <c r="O610" s="3150">
        <v>0.57986111111111116</v>
      </c>
      <c r="P610" s="2973"/>
      <c r="Q610" s="2973" t="s">
        <v>171</v>
      </c>
      <c r="R610" s="2452" t="s">
        <v>112</v>
      </c>
      <c r="S610" s="2452" t="s">
        <v>35</v>
      </c>
      <c r="T610" s="2452" t="s">
        <v>112</v>
      </c>
      <c r="U610" s="3153" t="s">
        <v>16536</v>
      </c>
      <c r="V610" s="3154">
        <f t="shared" si="10"/>
        <v>3.4722222222222099E-3</v>
      </c>
      <c r="W610" s="3004">
        <v>8860532504</v>
      </c>
    </row>
  </sheetData>
  <autoFilter ref="A2:Y500" xr:uid="{C2DED6A6-D97A-4FDE-BBC8-2F46195F6658}">
    <filterColumn colId="11" showButton="0"/>
    <filterColumn colId="15" showButton="0"/>
    <filterColumn colId="16" showButton="0"/>
    <filterColumn colId="17" showButton="0"/>
  </autoFilter>
  <mergeCells count="3">
    <mergeCell ref="A1:W1"/>
    <mergeCell ref="L2:M2"/>
    <mergeCell ref="P2:S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27182-B8BC-4AC7-B089-89A481212D22}">
  <dimension ref="A1:V505"/>
  <sheetViews>
    <sheetView workbookViewId="0">
      <selection activeCell="Z497" sqref="Z497"/>
    </sheetView>
  </sheetViews>
  <sheetFormatPr defaultRowHeight="15"/>
  <cols>
    <col min="1" max="1" width="9.140625" style="491"/>
    <col min="4" max="4" width="22.5703125" customWidth="1"/>
    <col min="5" max="5" width="10.85546875" customWidth="1"/>
    <col min="6" max="6" width="27.85546875" customWidth="1"/>
    <col min="7" max="7" width="14.85546875" customWidth="1"/>
    <col min="8" max="8" width="43.140625" customWidth="1"/>
    <col min="9" max="9" width="12.28515625" customWidth="1"/>
    <col min="11" max="12" width="9.5703125" bestFit="1" customWidth="1"/>
    <col min="13" max="13" width="20.28515625" customWidth="1"/>
    <col min="14" max="14" width="11.42578125" customWidth="1"/>
    <col min="16" max="16" width="11.85546875" customWidth="1"/>
    <col min="17" max="17" width="14.140625" customWidth="1"/>
    <col min="18" max="18" width="18" customWidth="1"/>
    <col min="20" max="20" width="34.140625" customWidth="1"/>
    <col min="21" max="21" width="10.85546875" bestFit="1" customWidth="1"/>
    <col min="22" max="22" width="11.7109375" customWidth="1"/>
  </cols>
  <sheetData>
    <row r="1" spans="1:22">
      <c r="A1" s="3490" t="s">
        <v>0</v>
      </c>
      <c r="B1" s="3490"/>
      <c r="C1" s="3490"/>
      <c r="D1" s="3490"/>
      <c r="E1" s="3490"/>
      <c r="F1" s="3490"/>
      <c r="G1" s="3490"/>
      <c r="H1" s="3490"/>
      <c r="I1" s="3490"/>
      <c r="J1" s="3490"/>
      <c r="K1" s="3490"/>
      <c r="L1" s="3490"/>
      <c r="M1" s="3490"/>
      <c r="N1" s="3490"/>
      <c r="O1" s="3490"/>
      <c r="P1" s="3490"/>
      <c r="Q1" s="3490"/>
      <c r="R1" s="3490"/>
      <c r="S1" s="3490"/>
      <c r="T1" s="3490"/>
      <c r="U1" s="3490"/>
      <c r="V1" s="3490"/>
    </row>
    <row r="2" spans="1:22" ht="53.25">
      <c r="A2" s="3283" t="s">
        <v>9336</v>
      </c>
      <c r="B2" s="750" t="s">
        <v>2</v>
      </c>
      <c r="C2" s="750" t="s">
        <v>3</v>
      </c>
      <c r="D2" s="1902" t="s">
        <v>4</v>
      </c>
      <c r="E2" s="750" t="s">
        <v>5</v>
      </c>
      <c r="F2" s="1902" t="s">
        <v>6</v>
      </c>
      <c r="G2" s="750" t="s">
        <v>7</v>
      </c>
      <c r="H2" s="1902" t="s">
        <v>8</v>
      </c>
      <c r="I2" s="750" t="s">
        <v>9</v>
      </c>
      <c r="J2" s="3254" t="s">
        <v>10</v>
      </c>
      <c r="K2" s="3446" t="s">
        <v>11</v>
      </c>
      <c r="L2" s="3446"/>
      <c r="M2" s="750" t="s">
        <v>12</v>
      </c>
      <c r="N2" s="750" t="s">
        <v>13</v>
      </c>
      <c r="O2" s="3446" t="s">
        <v>14</v>
      </c>
      <c r="P2" s="3446"/>
      <c r="Q2" s="3446"/>
      <c r="R2" s="3446"/>
      <c r="S2" s="750" t="s">
        <v>15</v>
      </c>
      <c r="T2" s="750" t="s">
        <v>16</v>
      </c>
      <c r="U2" s="750"/>
      <c r="V2" s="3065"/>
    </row>
    <row r="3" spans="1:22" ht="44.25" customHeight="1">
      <c r="A3" s="3283"/>
      <c r="B3" s="1905"/>
      <c r="C3" s="1905"/>
      <c r="D3" s="1906"/>
      <c r="E3" s="1905"/>
      <c r="F3" s="3066"/>
      <c r="G3" s="1905"/>
      <c r="H3" s="1906"/>
      <c r="I3" s="400"/>
      <c r="J3" s="3255"/>
      <c r="K3" s="400" t="s">
        <v>17</v>
      </c>
      <c r="L3" s="400" t="s">
        <v>18</v>
      </c>
      <c r="M3" s="400" t="s">
        <v>12</v>
      </c>
      <c r="N3" s="400" t="s">
        <v>13</v>
      </c>
      <c r="O3" s="400" t="s">
        <v>19</v>
      </c>
      <c r="P3" s="400" t="s">
        <v>20</v>
      </c>
      <c r="Q3" s="400" t="s">
        <v>21</v>
      </c>
      <c r="R3" s="400" t="s">
        <v>22</v>
      </c>
      <c r="S3" s="3067" t="s">
        <v>15</v>
      </c>
      <c r="T3" s="400"/>
      <c r="U3" s="3068" t="s">
        <v>24</v>
      </c>
      <c r="V3" s="3069" t="s">
        <v>5142</v>
      </c>
    </row>
    <row r="4" spans="1:22" s="1810" customFormat="1">
      <c r="A4" s="3073">
        <v>1</v>
      </c>
      <c r="B4" s="3093">
        <v>231758</v>
      </c>
      <c r="C4" s="3073" t="s">
        <v>16537</v>
      </c>
      <c r="D4" s="3093" t="s">
        <v>16538</v>
      </c>
      <c r="E4" s="3094" t="s">
        <v>935</v>
      </c>
      <c r="F4" s="3093" t="s">
        <v>407</v>
      </c>
      <c r="G4" s="3141" t="s">
        <v>408</v>
      </c>
      <c r="H4" s="2630" t="s">
        <v>16539</v>
      </c>
      <c r="I4" s="3073" t="s">
        <v>31</v>
      </c>
      <c r="J4" s="3073" t="s">
        <v>4501</v>
      </c>
      <c r="K4" s="2824">
        <v>0.47916666666666669</v>
      </c>
      <c r="L4" s="2824">
        <v>0.54166666666666663</v>
      </c>
      <c r="M4" s="3073" t="s">
        <v>937</v>
      </c>
      <c r="N4" s="2824">
        <v>0.46527777777777779</v>
      </c>
      <c r="O4" s="3073" t="s">
        <v>34</v>
      </c>
      <c r="P4" s="3073" t="s">
        <v>34</v>
      </c>
      <c r="Q4" s="3071" t="s">
        <v>35</v>
      </c>
      <c r="R4" s="3071" t="s">
        <v>35</v>
      </c>
      <c r="S4" s="3071" t="s">
        <v>36</v>
      </c>
      <c r="T4" s="3071" t="s">
        <v>72</v>
      </c>
      <c r="U4" s="3197">
        <f>K4-N4</f>
        <v>1.3888888888888895E-2</v>
      </c>
      <c r="V4" s="3086">
        <v>9627514008</v>
      </c>
    </row>
    <row r="5" spans="1:22" s="1810" customFormat="1" ht="20.25" customHeight="1">
      <c r="A5" s="3284">
        <v>2</v>
      </c>
      <c r="B5" s="3093">
        <v>240475</v>
      </c>
      <c r="C5" s="3073" t="s">
        <v>16537</v>
      </c>
      <c r="D5" s="3093" t="s">
        <v>16540</v>
      </c>
      <c r="E5" s="3094" t="s">
        <v>748</v>
      </c>
      <c r="F5" s="3093" t="s">
        <v>7175</v>
      </c>
      <c r="G5" s="3094" t="s">
        <v>463</v>
      </c>
      <c r="H5" s="2630" t="s">
        <v>7621</v>
      </c>
      <c r="I5" s="3073" t="s">
        <v>31</v>
      </c>
      <c r="J5" s="3073" t="s">
        <v>1042</v>
      </c>
      <c r="K5" s="2824">
        <v>0.41666666666666669</v>
      </c>
      <c r="L5" s="2824">
        <v>0.55555555555555558</v>
      </c>
      <c r="M5" s="3073" t="s">
        <v>33</v>
      </c>
      <c r="N5" s="2824">
        <v>0.40277777777777779</v>
      </c>
      <c r="O5" s="3073" t="s">
        <v>34</v>
      </c>
      <c r="P5" s="3073" t="s">
        <v>34</v>
      </c>
      <c r="Q5" s="3071" t="s">
        <v>35</v>
      </c>
      <c r="R5" s="3071" t="s">
        <v>35</v>
      </c>
      <c r="S5" s="3071" t="s">
        <v>36</v>
      </c>
      <c r="T5" s="3071" t="s">
        <v>72</v>
      </c>
      <c r="U5" s="3193">
        <f t="shared" ref="U5:U68" si="0">K5-N5</f>
        <v>1.3888888888888895E-2</v>
      </c>
      <c r="V5" s="3086">
        <v>9410423539</v>
      </c>
    </row>
    <row r="6" spans="1:22" s="1810" customFormat="1">
      <c r="A6" s="3284">
        <v>3</v>
      </c>
      <c r="B6" s="3094">
        <v>245638</v>
      </c>
      <c r="C6" s="3073" t="s">
        <v>16537</v>
      </c>
      <c r="D6" s="3094" t="s">
        <v>16541</v>
      </c>
      <c r="E6" s="3094" t="s">
        <v>162</v>
      </c>
      <c r="F6" s="3093" t="s">
        <v>462</v>
      </c>
      <c r="G6" s="3094" t="s">
        <v>463</v>
      </c>
      <c r="H6" s="2630" t="s">
        <v>16542</v>
      </c>
      <c r="I6" s="3073" t="s">
        <v>31</v>
      </c>
      <c r="J6" s="3073" t="s">
        <v>565</v>
      </c>
      <c r="K6" s="2824">
        <v>0.44583333333333336</v>
      </c>
      <c r="L6" s="2824">
        <v>0.49305555555555558</v>
      </c>
      <c r="M6" s="3073" t="s">
        <v>33</v>
      </c>
      <c r="N6" s="2824">
        <v>0.4375</v>
      </c>
      <c r="O6" s="3073" t="s">
        <v>34</v>
      </c>
      <c r="P6" s="3073" t="s">
        <v>34</v>
      </c>
      <c r="Q6" s="3072" t="s">
        <v>112</v>
      </c>
      <c r="R6" s="2910" t="s">
        <v>1437</v>
      </c>
      <c r="S6" s="3072" t="s">
        <v>112</v>
      </c>
      <c r="T6" s="3035" t="s">
        <v>33</v>
      </c>
      <c r="U6" s="3193">
        <f t="shared" si="0"/>
        <v>8.3333333333333592E-3</v>
      </c>
      <c r="V6" s="3086">
        <v>9213622252</v>
      </c>
    </row>
    <row r="7" spans="1:22" s="1810" customFormat="1">
      <c r="A7" s="3284">
        <v>4</v>
      </c>
      <c r="B7" s="3094">
        <v>218954</v>
      </c>
      <c r="C7" s="3073" t="s">
        <v>16537</v>
      </c>
      <c r="D7" s="3094" t="s">
        <v>14161</v>
      </c>
      <c r="E7" s="3094" t="s">
        <v>505</v>
      </c>
      <c r="F7" s="3093" t="s">
        <v>10420</v>
      </c>
      <c r="G7" s="3094" t="s">
        <v>29</v>
      </c>
      <c r="H7" s="2630" t="s">
        <v>110</v>
      </c>
      <c r="I7" s="3073" t="s">
        <v>31</v>
      </c>
      <c r="J7" s="3073" t="s">
        <v>624</v>
      </c>
      <c r="K7" s="2824">
        <v>0.54861111111111116</v>
      </c>
      <c r="L7" s="2824">
        <v>0.59722222222222221</v>
      </c>
      <c r="M7" s="3073" t="s">
        <v>33</v>
      </c>
      <c r="N7" s="2824">
        <v>0.54513888888888884</v>
      </c>
      <c r="O7" s="3073" t="s">
        <v>34</v>
      </c>
      <c r="P7" s="3073" t="s">
        <v>34</v>
      </c>
      <c r="Q7" s="3072" t="s">
        <v>112</v>
      </c>
      <c r="R7" s="2910" t="s">
        <v>1437</v>
      </c>
      <c r="S7" s="3072" t="s">
        <v>112</v>
      </c>
      <c r="T7" s="3035" t="s">
        <v>33</v>
      </c>
      <c r="U7" s="3193">
        <f t="shared" si="0"/>
        <v>3.4722222222223209E-3</v>
      </c>
      <c r="V7" s="3086">
        <v>8506960599</v>
      </c>
    </row>
    <row r="8" spans="1:22" s="1810" customFormat="1" ht="27.75" customHeight="1">
      <c r="A8" s="3284">
        <v>5</v>
      </c>
      <c r="B8" s="3093">
        <v>224584</v>
      </c>
      <c r="C8" s="3073" t="s">
        <v>16537</v>
      </c>
      <c r="D8" s="3093" t="s">
        <v>14206</v>
      </c>
      <c r="E8" s="3094" t="s">
        <v>1962</v>
      </c>
      <c r="F8" s="3093" t="s">
        <v>8197</v>
      </c>
      <c r="G8" s="3094" t="s">
        <v>215</v>
      </c>
      <c r="H8" s="2630" t="s">
        <v>16543</v>
      </c>
      <c r="I8" s="3073" t="s">
        <v>31</v>
      </c>
      <c r="J8" s="3073" t="s">
        <v>5020</v>
      </c>
      <c r="K8" s="2824">
        <v>0.43194444444444446</v>
      </c>
      <c r="L8" s="2824">
        <v>0.45833333333333331</v>
      </c>
      <c r="M8" s="3073" t="s">
        <v>16544</v>
      </c>
      <c r="N8" s="2824">
        <v>0.45833333333333331</v>
      </c>
      <c r="O8" s="3073" t="s">
        <v>34</v>
      </c>
      <c r="P8" s="3073" t="s">
        <v>34</v>
      </c>
      <c r="Q8" s="3071" t="s">
        <v>35</v>
      </c>
      <c r="R8" s="3071" t="s">
        <v>35</v>
      </c>
      <c r="S8" s="3071" t="s">
        <v>36</v>
      </c>
      <c r="T8" s="3071" t="s">
        <v>72</v>
      </c>
      <c r="U8" s="3194" t="s">
        <v>16206</v>
      </c>
      <c r="V8" s="3086">
        <v>9718018849</v>
      </c>
    </row>
    <row r="9" spans="1:22" s="1810" customFormat="1">
      <c r="A9" s="3073">
        <v>6</v>
      </c>
      <c r="B9" s="3093">
        <v>222536</v>
      </c>
      <c r="C9" s="3073" t="s">
        <v>16537</v>
      </c>
      <c r="D9" s="3093" t="s">
        <v>744</v>
      </c>
      <c r="E9" s="3094" t="s">
        <v>835</v>
      </c>
      <c r="F9" s="3093" t="s">
        <v>2072</v>
      </c>
      <c r="G9" s="3094" t="s">
        <v>215</v>
      </c>
      <c r="H9" s="2630" t="s">
        <v>16545</v>
      </c>
      <c r="I9" s="3073" t="s">
        <v>31</v>
      </c>
      <c r="J9" s="3073" t="s">
        <v>534</v>
      </c>
      <c r="K9" s="2824">
        <v>0.49305555555555558</v>
      </c>
      <c r="L9" s="2824">
        <v>0.5</v>
      </c>
      <c r="M9" s="3073" t="s">
        <v>16546</v>
      </c>
      <c r="N9" s="2824">
        <v>0.47916666666666669</v>
      </c>
      <c r="O9" s="3073" t="s">
        <v>34</v>
      </c>
      <c r="P9" s="3073" t="s">
        <v>34</v>
      </c>
      <c r="Q9" s="3072" t="s">
        <v>112</v>
      </c>
      <c r="R9" s="2910" t="s">
        <v>1437</v>
      </c>
      <c r="S9" s="3072" t="s">
        <v>112</v>
      </c>
      <c r="T9" s="3035" t="s">
        <v>219</v>
      </c>
      <c r="U9" s="3197">
        <f t="shared" si="0"/>
        <v>1.3888888888888895E-2</v>
      </c>
      <c r="V9" s="3092">
        <v>8447327087</v>
      </c>
    </row>
    <row r="10" spans="1:22" s="1810" customFormat="1" ht="17.25" customHeight="1">
      <c r="A10" s="3284">
        <v>7</v>
      </c>
      <c r="B10" s="3093">
        <v>237497</v>
      </c>
      <c r="C10" s="3073" t="s">
        <v>16537</v>
      </c>
      <c r="D10" s="3093" t="s">
        <v>13297</v>
      </c>
      <c r="E10" s="3094" t="s">
        <v>840</v>
      </c>
      <c r="F10" s="3093" t="s">
        <v>8197</v>
      </c>
      <c r="G10" s="3094" t="s">
        <v>215</v>
      </c>
      <c r="H10" s="2630" t="s">
        <v>34</v>
      </c>
      <c r="I10" s="3073" t="s">
        <v>31</v>
      </c>
      <c r="J10" s="3073" t="s">
        <v>1042</v>
      </c>
      <c r="K10" s="2824">
        <v>0.53125</v>
      </c>
      <c r="L10" s="2824">
        <v>7.6388888888888895E-2</v>
      </c>
      <c r="M10" s="3073" t="s">
        <v>16547</v>
      </c>
      <c r="N10" s="2824">
        <v>0.53125</v>
      </c>
      <c r="O10" s="3073" t="s">
        <v>34</v>
      </c>
      <c r="P10" s="3073" t="s">
        <v>34</v>
      </c>
      <c r="Q10" s="3072" t="s">
        <v>112</v>
      </c>
      <c r="R10" s="2910" t="s">
        <v>1437</v>
      </c>
      <c r="S10" s="3072" t="s">
        <v>112</v>
      </c>
      <c r="T10" s="3035" t="s">
        <v>219</v>
      </c>
      <c r="U10" s="3194">
        <f t="shared" si="0"/>
        <v>0</v>
      </c>
      <c r="V10" s="3092">
        <v>9599561810</v>
      </c>
    </row>
    <row r="11" spans="1:22" s="1810" customFormat="1">
      <c r="A11" s="3073">
        <v>8</v>
      </c>
      <c r="B11" s="3093">
        <v>243382</v>
      </c>
      <c r="C11" s="3073" t="s">
        <v>16537</v>
      </c>
      <c r="D11" s="3093" t="s">
        <v>16548</v>
      </c>
      <c r="E11" s="3094" t="s">
        <v>536</v>
      </c>
      <c r="F11" s="3093" t="s">
        <v>8197</v>
      </c>
      <c r="G11" s="3094" t="s">
        <v>215</v>
      </c>
      <c r="H11" s="2630" t="s">
        <v>16543</v>
      </c>
      <c r="I11" s="3073" t="s">
        <v>31</v>
      </c>
      <c r="J11" s="3073" t="s">
        <v>43</v>
      </c>
      <c r="K11" s="2824">
        <v>0.56944444444444442</v>
      </c>
      <c r="L11" s="2824">
        <v>0.60069444444444442</v>
      </c>
      <c r="M11" s="3073" t="s">
        <v>16547</v>
      </c>
      <c r="N11" s="2824">
        <v>0.5625</v>
      </c>
      <c r="O11" s="3073" t="s">
        <v>34</v>
      </c>
      <c r="P11" s="3073" t="s">
        <v>34</v>
      </c>
      <c r="Q11" s="3072" t="s">
        <v>112</v>
      </c>
      <c r="R11" s="2910" t="s">
        <v>1437</v>
      </c>
      <c r="S11" s="3072" t="s">
        <v>112</v>
      </c>
      <c r="T11" s="3035" t="s">
        <v>219</v>
      </c>
      <c r="U11" s="3197">
        <f t="shared" si="0"/>
        <v>6.9444444444444198E-3</v>
      </c>
      <c r="V11" s="3073"/>
    </row>
    <row r="12" spans="1:22" s="1810" customFormat="1">
      <c r="A12" s="3284">
        <v>9</v>
      </c>
      <c r="B12" s="3094">
        <v>238201</v>
      </c>
      <c r="C12" s="3073" t="s">
        <v>16537</v>
      </c>
      <c r="D12" s="3094" t="s">
        <v>8028</v>
      </c>
      <c r="E12" s="3094" t="s">
        <v>262</v>
      </c>
      <c r="F12" s="3094" t="s">
        <v>11467</v>
      </c>
      <c r="G12" s="3094" t="s">
        <v>41</v>
      </c>
      <c r="H12" s="2630" t="s">
        <v>16549</v>
      </c>
      <c r="I12" s="3073" t="s">
        <v>31</v>
      </c>
      <c r="J12" s="3073" t="s">
        <v>1078</v>
      </c>
      <c r="K12" s="2824">
        <v>0.4513888888888889</v>
      </c>
      <c r="L12" s="2824">
        <v>0.53819444444444442</v>
      </c>
      <c r="M12" s="3073" t="s">
        <v>33</v>
      </c>
      <c r="N12" s="2824">
        <v>0.41666666666666669</v>
      </c>
      <c r="O12" s="3073" t="s">
        <v>34</v>
      </c>
      <c r="P12" s="3073" t="s">
        <v>34</v>
      </c>
      <c r="Q12" s="3071" t="s">
        <v>35</v>
      </c>
      <c r="R12" s="3071" t="s">
        <v>35</v>
      </c>
      <c r="S12" s="3071" t="s">
        <v>36</v>
      </c>
      <c r="T12" s="3071" t="s">
        <v>169</v>
      </c>
      <c r="U12" s="3193">
        <f t="shared" si="0"/>
        <v>3.472222222222221E-2</v>
      </c>
      <c r="V12" s="3074">
        <v>9050825381</v>
      </c>
    </row>
    <row r="13" spans="1:22" s="1810" customFormat="1">
      <c r="A13" s="3073">
        <v>10</v>
      </c>
      <c r="B13" s="3252">
        <v>120140</v>
      </c>
      <c r="C13" s="3073" t="s">
        <v>16537</v>
      </c>
      <c r="D13" s="3252" t="s">
        <v>16550</v>
      </c>
      <c r="E13" s="3252" t="s">
        <v>703</v>
      </c>
      <c r="F13" s="3252" t="s">
        <v>13630</v>
      </c>
      <c r="G13" s="3252" t="s">
        <v>92</v>
      </c>
      <c r="H13" s="3253" t="s">
        <v>608</v>
      </c>
      <c r="I13" s="3073" t="s">
        <v>94</v>
      </c>
      <c r="J13" s="3073" t="s">
        <v>651</v>
      </c>
      <c r="K13" s="2824">
        <v>0.48958333333333331</v>
      </c>
      <c r="L13" s="2824">
        <v>0.55833333333333335</v>
      </c>
      <c r="M13" s="3073" t="s">
        <v>33</v>
      </c>
      <c r="N13" s="2824">
        <v>0.4826388888888889</v>
      </c>
      <c r="O13" s="3073" t="s">
        <v>34</v>
      </c>
      <c r="P13" s="3073" t="s">
        <v>34</v>
      </c>
      <c r="Q13" s="3072" t="s">
        <v>112</v>
      </c>
      <c r="R13" s="2910" t="s">
        <v>1437</v>
      </c>
      <c r="S13" s="3072" t="s">
        <v>112</v>
      </c>
      <c r="T13" s="3035" t="s">
        <v>33</v>
      </c>
      <c r="U13" s="3197">
        <f t="shared" si="0"/>
        <v>6.9444444444444198E-3</v>
      </c>
      <c r="V13" s="3073"/>
    </row>
    <row r="14" spans="1:22" s="1810" customFormat="1">
      <c r="A14" s="3073">
        <v>11</v>
      </c>
      <c r="B14" s="3252">
        <v>246178</v>
      </c>
      <c r="C14" s="3073" t="s">
        <v>16537</v>
      </c>
      <c r="D14" s="3252" t="s">
        <v>16551</v>
      </c>
      <c r="E14" s="3252" t="s">
        <v>1638</v>
      </c>
      <c r="F14" s="3252" t="s">
        <v>11467</v>
      </c>
      <c r="G14" s="3252" t="s">
        <v>41</v>
      </c>
      <c r="H14" s="3253" t="s">
        <v>570</v>
      </c>
      <c r="I14" s="3073" t="s">
        <v>94</v>
      </c>
      <c r="J14" s="3073" t="s">
        <v>43</v>
      </c>
      <c r="K14" s="2824">
        <v>0.58819444444444446</v>
      </c>
      <c r="L14" s="2824">
        <v>0.75694444444444442</v>
      </c>
      <c r="M14" s="3073" t="s">
        <v>33</v>
      </c>
      <c r="N14" s="2824">
        <v>0.57291666666666663</v>
      </c>
      <c r="O14" s="3073" t="s">
        <v>34</v>
      </c>
      <c r="P14" s="3073" t="s">
        <v>34</v>
      </c>
      <c r="Q14" s="3072" t="s">
        <v>112</v>
      </c>
      <c r="R14" s="2910" t="s">
        <v>1437</v>
      </c>
      <c r="S14" s="3072" t="s">
        <v>112</v>
      </c>
      <c r="T14" s="3035" t="s">
        <v>33</v>
      </c>
      <c r="U14" s="3197">
        <f t="shared" si="0"/>
        <v>1.5277777777777835E-2</v>
      </c>
      <c r="V14" s="3073"/>
    </row>
    <row r="15" spans="1:22" s="1810" customFormat="1">
      <c r="A15" s="3073">
        <v>12</v>
      </c>
      <c r="B15" s="3252">
        <v>236015</v>
      </c>
      <c r="C15" s="3073" t="s">
        <v>16537</v>
      </c>
      <c r="D15" s="3252" t="s">
        <v>15195</v>
      </c>
      <c r="E15" s="3252" t="s">
        <v>3314</v>
      </c>
      <c r="F15" s="3252" t="s">
        <v>14280</v>
      </c>
      <c r="G15" s="3252" t="s">
        <v>92</v>
      </c>
      <c r="H15" s="3253" t="s">
        <v>16552</v>
      </c>
      <c r="I15" s="3073" t="s">
        <v>31</v>
      </c>
      <c r="J15" s="3073" t="s">
        <v>56</v>
      </c>
      <c r="K15" s="2824">
        <v>0.81388888888888888</v>
      </c>
      <c r="L15" s="2824">
        <v>0.88888888888888884</v>
      </c>
      <c r="M15" s="3073" t="s">
        <v>33</v>
      </c>
      <c r="N15" s="2824">
        <v>0.79861111111111116</v>
      </c>
      <c r="O15" s="3073" t="s">
        <v>34</v>
      </c>
      <c r="P15" s="3073" t="s">
        <v>34</v>
      </c>
      <c r="Q15" s="3072" t="s">
        <v>112</v>
      </c>
      <c r="R15" s="2910" t="s">
        <v>1437</v>
      </c>
      <c r="S15" s="3072" t="s">
        <v>112</v>
      </c>
      <c r="T15" s="3035" t="s">
        <v>33</v>
      </c>
      <c r="U15" s="3197">
        <f t="shared" si="0"/>
        <v>1.5277777777777724E-2</v>
      </c>
      <c r="V15" s="3073"/>
    </row>
    <row r="16" spans="1:22" s="1810" customFormat="1">
      <c r="A16" s="3073">
        <v>13</v>
      </c>
      <c r="B16" s="3252">
        <v>227136</v>
      </c>
      <c r="C16" s="3073" t="s">
        <v>16537</v>
      </c>
      <c r="D16" s="3252" t="s">
        <v>14509</v>
      </c>
      <c r="E16" s="3252" t="s">
        <v>2107</v>
      </c>
      <c r="F16" s="3252" t="s">
        <v>14280</v>
      </c>
      <c r="G16" s="3252" t="s">
        <v>92</v>
      </c>
      <c r="H16" s="3253" t="s">
        <v>16553</v>
      </c>
      <c r="I16" s="3073" t="s">
        <v>31</v>
      </c>
      <c r="J16" s="3073" t="s">
        <v>1027</v>
      </c>
      <c r="K16" s="2824">
        <v>0.37361111111111112</v>
      </c>
      <c r="L16" s="2824">
        <v>0.53125</v>
      </c>
      <c r="M16" s="3073" t="s">
        <v>33</v>
      </c>
      <c r="N16" s="2824">
        <v>0.35416666666666669</v>
      </c>
      <c r="O16" s="3073" t="s">
        <v>34</v>
      </c>
      <c r="P16" s="3073" t="s">
        <v>34</v>
      </c>
      <c r="Q16" s="3072" t="s">
        <v>112</v>
      </c>
      <c r="R16" s="2910" t="s">
        <v>1437</v>
      </c>
      <c r="S16" s="3072" t="s">
        <v>112</v>
      </c>
      <c r="T16" s="3035" t="s">
        <v>33</v>
      </c>
      <c r="U16" s="3197">
        <f t="shared" si="0"/>
        <v>1.9444444444444431E-2</v>
      </c>
      <c r="V16" s="3073"/>
    </row>
    <row r="17" spans="1:22" s="1810" customFormat="1">
      <c r="A17" s="3284">
        <v>14</v>
      </c>
      <c r="B17" s="3080">
        <v>243522</v>
      </c>
      <c r="C17" s="3072" t="s">
        <v>16537</v>
      </c>
      <c r="D17" s="3080" t="s">
        <v>16554</v>
      </c>
      <c r="E17" s="3080" t="s">
        <v>664</v>
      </c>
      <c r="F17" s="3081" t="s">
        <v>9210</v>
      </c>
      <c r="G17" s="3080" t="s">
        <v>389</v>
      </c>
      <c r="H17" s="3082" t="s">
        <v>16555</v>
      </c>
      <c r="I17" s="3072" t="s">
        <v>31</v>
      </c>
      <c r="J17" s="3072" t="s">
        <v>420</v>
      </c>
      <c r="K17" s="3083">
        <v>0.46388888888888891</v>
      </c>
      <c r="L17" s="3083">
        <v>0.52638888888888891</v>
      </c>
      <c r="M17" s="3073" t="s">
        <v>33</v>
      </c>
      <c r="N17" s="3083">
        <v>0.44791666666666669</v>
      </c>
      <c r="O17" s="3072" t="s">
        <v>34</v>
      </c>
      <c r="P17" s="3072" t="s">
        <v>34</v>
      </c>
      <c r="Q17" s="3071" t="s">
        <v>35</v>
      </c>
      <c r="R17" s="3071" t="s">
        <v>35</v>
      </c>
      <c r="S17" s="3071" t="s">
        <v>36</v>
      </c>
      <c r="T17" s="3071" t="s">
        <v>72</v>
      </c>
      <c r="U17" s="3193">
        <f t="shared" si="0"/>
        <v>1.5972222222222221E-2</v>
      </c>
      <c r="V17" s="3084">
        <v>9213407366</v>
      </c>
    </row>
    <row r="18" spans="1:22">
      <c r="A18" s="3284">
        <v>15</v>
      </c>
      <c r="B18" s="3086">
        <v>244117</v>
      </c>
      <c r="C18" s="3073" t="s">
        <v>16537</v>
      </c>
      <c r="D18" s="3086" t="s">
        <v>16556</v>
      </c>
      <c r="E18" s="3086" t="s">
        <v>623</v>
      </c>
      <c r="F18" s="3086" t="s">
        <v>214</v>
      </c>
      <c r="G18" s="3086" t="s">
        <v>215</v>
      </c>
      <c r="H18" s="3087" t="s">
        <v>16557</v>
      </c>
      <c r="I18" s="3073" t="s">
        <v>188</v>
      </c>
      <c r="J18" s="3073"/>
      <c r="K18" s="1807">
        <v>0.42152777777777778</v>
      </c>
      <c r="L18" s="1807">
        <v>0.5</v>
      </c>
      <c r="M18" s="1801" t="s">
        <v>16558</v>
      </c>
      <c r="N18" s="1807">
        <v>0.42083333333333334</v>
      </c>
      <c r="O18" s="3072" t="s">
        <v>34</v>
      </c>
      <c r="P18" s="3072" t="s">
        <v>34</v>
      </c>
      <c r="Q18" s="3072" t="s">
        <v>112</v>
      </c>
      <c r="R18" s="2910" t="s">
        <v>1437</v>
      </c>
      <c r="S18" s="3072" t="s">
        <v>112</v>
      </c>
      <c r="T18" s="3035" t="s">
        <v>219</v>
      </c>
      <c r="U18" s="3193">
        <f t="shared" si="0"/>
        <v>6.9444444444444198E-4</v>
      </c>
      <c r="V18" s="3070"/>
    </row>
    <row r="19" spans="1:22" s="1810" customFormat="1">
      <c r="A19" s="3284">
        <v>16</v>
      </c>
      <c r="B19" s="3086">
        <v>217574</v>
      </c>
      <c r="C19" s="3073" t="s">
        <v>16559</v>
      </c>
      <c r="D19" s="3086" t="s">
        <v>16560</v>
      </c>
      <c r="E19" s="3086" t="s">
        <v>2116</v>
      </c>
      <c r="F19" s="3086" t="s">
        <v>320</v>
      </c>
      <c r="G19" s="3086" t="s">
        <v>408</v>
      </c>
      <c r="H19" s="3087" t="s">
        <v>11547</v>
      </c>
      <c r="I19" s="3073" t="s">
        <v>188</v>
      </c>
      <c r="J19" s="3073" t="s">
        <v>3514</v>
      </c>
      <c r="K19" s="2824">
        <v>0.625</v>
      </c>
      <c r="L19" s="2824">
        <v>0.79861111111111116</v>
      </c>
      <c r="M19" s="3073" t="s">
        <v>33</v>
      </c>
      <c r="N19" s="2824">
        <v>0.60416666666666663</v>
      </c>
      <c r="O19" s="3072" t="s">
        <v>34</v>
      </c>
      <c r="P19" s="3072" t="s">
        <v>34</v>
      </c>
      <c r="Q19" s="3072" t="s">
        <v>112</v>
      </c>
      <c r="R19" s="2910" t="s">
        <v>1437</v>
      </c>
      <c r="S19" s="3072" t="s">
        <v>112</v>
      </c>
      <c r="T19" s="3035" t="s">
        <v>33</v>
      </c>
      <c r="U19" s="3197">
        <f t="shared" si="0"/>
        <v>2.083333333333337E-2</v>
      </c>
      <c r="V19" s="3073"/>
    </row>
    <row r="20" spans="1:22" s="1810" customFormat="1">
      <c r="A20" s="3284">
        <v>17</v>
      </c>
      <c r="B20" s="3086">
        <v>246255</v>
      </c>
      <c r="C20" s="3073" t="s">
        <v>16559</v>
      </c>
      <c r="D20" s="3086" t="s">
        <v>16561</v>
      </c>
      <c r="E20" s="3086" t="s">
        <v>956</v>
      </c>
      <c r="F20" s="3086" t="s">
        <v>47</v>
      </c>
      <c r="G20" s="3086" t="s">
        <v>10393</v>
      </c>
      <c r="H20" s="3087" t="s">
        <v>16562</v>
      </c>
      <c r="I20" s="3073" t="s">
        <v>188</v>
      </c>
      <c r="J20" s="3073" t="s">
        <v>360</v>
      </c>
      <c r="K20" s="2824">
        <v>0.70138888888888884</v>
      </c>
      <c r="L20" s="2824">
        <v>0.85416666666666663</v>
      </c>
      <c r="M20" s="3073" t="s">
        <v>944</v>
      </c>
      <c r="N20" s="2824">
        <v>0.6875</v>
      </c>
      <c r="O20" s="3072" t="s">
        <v>34</v>
      </c>
      <c r="P20" s="3072" t="s">
        <v>34</v>
      </c>
      <c r="Q20" s="3072" t="s">
        <v>112</v>
      </c>
      <c r="R20" s="2910" t="s">
        <v>1437</v>
      </c>
      <c r="S20" s="3072" t="s">
        <v>112</v>
      </c>
      <c r="T20" s="3035" t="s">
        <v>33</v>
      </c>
      <c r="U20" s="3197">
        <f t="shared" si="0"/>
        <v>1.388888888888884E-2</v>
      </c>
      <c r="V20" s="3073"/>
    </row>
    <row r="21" spans="1:22" s="1810" customFormat="1">
      <c r="A21" s="3284">
        <v>18</v>
      </c>
      <c r="B21" s="3086">
        <v>100927</v>
      </c>
      <c r="C21" s="3073" t="s">
        <v>16559</v>
      </c>
      <c r="D21" s="3086" t="s">
        <v>16563</v>
      </c>
      <c r="E21" s="3086" t="s">
        <v>27</v>
      </c>
      <c r="F21" s="3086" t="s">
        <v>1559</v>
      </c>
      <c r="G21" s="3087" t="s">
        <v>29</v>
      </c>
      <c r="H21" s="3087" t="s">
        <v>128</v>
      </c>
      <c r="I21" s="3073" t="s">
        <v>188</v>
      </c>
      <c r="J21" s="3073" t="s">
        <v>3524</v>
      </c>
      <c r="K21" s="2824">
        <v>0.47916666666666669</v>
      </c>
      <c r="L21" s="2824">
        <v>0.54166666666666663</v>
      </c>
      <c r="M21" s="3073" t="s">
        <v>33</v>
      </c>
      <c r="N21" s="2824">
        <v>0.46527777777777779</v>
      </c>
      <c r="O21" s="3072" t="s">
        <v>34</v>
      </c>
      <c r="P21" s="3072" t="s">
        <v>34</v>
      </c>
      <c r="Q21" s="3072" t="s">
        <v>112</v>
      </c>
      <c r="R21" s="2910" t="s">
        <v>1437</v>
      </c>
      <c r="S21" s="3072" t="s">
        <v>112</v>
      </c>
      <c r="T21" s="3035" t="s">
        <v>33</v>
      </c>
      <c r="U21" s="3197">
        <f t="shared" si="0"/>
        <v>1.3888888888888895E-2</v>
      </c>
      <c r="V21" s="3073"/>
    </row>
    <row r="22" spans="1:22" s="1810" customFormat="1">
      <c r="A22" s="3284">
        <v>19</v>
      </c>
      <c r="B22" s="3074">
        <v>236876</v>
      </c>
      <c r="C22" s="3073" t="s">
        <v>16564</v>
      </c>
      <c r="D22" s="3074" t="s">
        <v>16565</v>
      </c>
      <c r="E22" s="3074" t="s">
        <v>1757</v>
      </c>
      <c r="F22" s="3074" t="s">
        <v>773</v>
      </c>
      <c r="G22" s="3074" t="s">
        <v>3346</v>
      </c>
      <c r="H22" s="3075" t="s">
        <v>100</v>
      </c>
      <c r="I22" s="3072" t="s">
        <v>31</v>
      </c>
      <c r="J22" s="3076" t="s">
        <v>3514</v>
      </c>
      <c r="K22" s="2824">
        <v>0.35069444444444442</v>
      </c>
      <c r="L22" s="2824">
        <v>0.60416666666666663</v>
      </c>
      <c r="M22" s="3073" t="s">
        <v>33</v>
      </c>
      <c r="N22" s="2824">
        <v>0.38541666666666669</v>
      </c>
      <c r="O22" s="3072" t="s">
        <v>34</v>
      </c>
      <c r="P22" s="3072" t="s">
        <v>34</v>
      </c>
      <c r="Q22" s="3072" t="s">
        <v>112</v>
      </c>
      <c r="R22" s="2910" t="s">
        <v>1437</v>
      </c>
      <c r="S22" s="3072" t="s">
        <v>112</v>
      </c>
      <c r="T22" s="3035" t="s">
        <v>33</v>
      </c>
      <c r="U22" s="3194" t="s">
        <v>7307</v>
      </c>
      <c r="V22" s="3073"/>
    </row>
    <row r="23" spans="1:22" s="1810" customFormat="1">
      <c r="A23" s="3284">
        <v>20</v>
      </c>
      <c r="B23" s="3074">
        <v>234460</v>
      </c>
      <c r="C23" s="3073" t="s">
        <v>16564</v>
      </c>
      <c r="D23" s="3074" t="s">
        <v>16566</v>
      </c>
      <c r="E23" s="3074" t="s">
        <v>569</v>
      </c>
      <c r="F23" s="3075" t="s">
        <v>133</v>
      </c>
      <c r="G23" s="3074" t="s">
        <v>3369</v>
      </c>
      <c r="H23" s="3075" t="s">
        <v>16567</v>
      </c>
      <c r="I23" s="3072" t="s">
        <v>31</v>
      </c>
      <c r="J23" s="3090" t="s">
        <v>5889</v>
      </c>
      <c r="K23" s="2824">
        <v>0.65277777777777779</v>
      </c>
      <c r="L23" s="2824">
        <v>0.70138888888888884</v>
      </c>
      <c r="M23" s="3073" t="s">
        <v>33</v>
      </c>
      <c r="N23" s="2824">
        <v>0.64236111111111116</v>
      </c>
      <c r="O23" s="3072" t="s">
        <v>34</v>
      </c>
      <c r="P23" s="3072" t="s">
        <v>34</v>
      </c>
      <c r="Q23" s="3071" t="s">
        <v>35</v>
      </c>
      <c r="R23" s="3071" t="s">
        <v>35</v>
      </c>
      <c r="S23" s="3071" t="s">
        <v>36</v>
      </c>
      <c r="T23" s="3071" t="s">
        <v>72</v>
      </c>
      <c r="U23" s="3193">
        <f t="shared" si="0"/>
        <v>1.041666666666663E-2</v>
      </c>
      <c r="V23" s="3073"/>
    </row>
    <row r="24" spans="1:22" s="1810" customFormat="1">
      <c r="A24" s="3284">
        <v>21</v>
      </c>
      <c r="B24" s="3086">
        <v>247062</v>
      </c>
      <c r="C24" s="3073" t="s">
        <v>16564</v>
      </c>
      <c r="D24" s="3086" t="s">
        <v>16568</v>
      </c>
      <c r="E24" s="3086" t="s">
        <v>2423</v>
      </c>
      <c r="F24" s="3086" t="s">
        <v>133</v>
      </c>
      <c r="G24" s="3086" t="s">
        <v>3369</v>
      </c>
      <c r="H24" s="3087" t="s">
        <v>1128</v>
      </c>
      <c r="I24" s="3210" t="s">
        <v>94</v>
      </c>
      <c r="J24" s="3073" t="s">
        <v>3569</v>
      </c>
      <c r="K24" s="3079">
        <v>0.59583333333333333</v>
      </c>
      <c r="L24" s="3079">
        <v>0.72222222222222221</v>
      </c>
      <c r="M24" s="3073" t="s">
        <v>33</v>
      </c>
      <c r="N24" s="3079">
        <v>0.61458333333333337</v>
      </c>
      <c r="O24" s="3072" t="s">
        <v>34</v>
      </c>
      <c r="P24" s="3072" t="s">
        <v>34</v>
      </c>
      <c r="Q24" s="3072" t="s">
        <v>35</v>
      </c>
      <c r="R24" s="3072" t="s">
        <v>35</v>
      </c>
      <c r="S24" s="3072" t="s">
        <v>36</v>
      </c>
      <c r="T24" s="3072" t="s">
        <v>72</v>
      </c>
      <c r="U24" s="3194" t="s">
        <v>16569</v>
      </c>
      <c r="V24" s="3073"/>
    </row>
    <row r="25" spans="1:22" s="1810" customFormat="1">
      <c r="A25" s="3284">
        <v>22</v>
      </c>
      <c r="B25" s="3074">
        <v>246857</v>
      </c>
      <c r="C25" s="3073" t="s">
        <v>16564</v>
      </c>
      <c r="D25" s="3074" t="s">
        <v>16570</v>
      </c>
      <c r="E25" s="3074" t="s">
        <v>319</v>
      </c>
      <c r="F25" s="3074" t="s">
        <v>407</v>
      </c>
      <c r="G25" s="3074" t="s">
        <v>408</v>
      </c>
      <c r="H25" s="3075" t="s">
        <v>16571</v>
      </c>
      <c r="I25" s="3072" t="s">
        <v>31</v>
      </c>
      <c r="J25" s="3274" t="s">
        <v>8220</v>
      </c>
      <c r="K25" s="2824">
        <v>0.47083333333333333</v>
      </c>
      <c r="L25" s="2824">
        <v>0.77777777777777779</v>
      </c>
      <c r="M25" s="3073" t="s">
        <v>33</v>
      </c>
      <c r="N25" s="2824">
        <v>0.46527777777777779</v>
      </c>
      <c r="O25" s="3072" t="s">
        <v>34</v>
      </c>
      <c r="P25" s="3072" t="s">
        <v>34</v>
      </c>
      <c r="Q25" s="3072" t="s">
        <v>112</v>
      </c>
      <c r="R25" s="2910" t="s">
        <v>1437</v>
      </c>
      <c r="S25" s="3072" t="s">
        <v>112</v>
      </c>
      <c r="T25" s="3035" t="s">
        <v>33</v>
      </c>
      <c r="U25" s="3193">
        <f t="shared" si="0"/>
        <v>5.5555555555555358E-3</v>
      </c>
      <c r="V25" s="3073"/>
    </row>
    <row r="26" spans="1:22" s="1810" customFormat="1">
      <c r="A26" s="3284">
        <v>23</v>
      </c>
      <c r="B26" s="3074">
        <v>247356</v>
      </c>
      <c r="C26" s="3073" t="s">
        <v>16564</v>
      </c>
      <c r="D26" s="3074" t="s">
        <v>16572</v>
      </c>
      <c r="E26" s="3074" t="s">
        <v>53</v>
      </c>
      <c r="F26" s="3074" t="s">
        <v>401</v>
      </c>
      <c r="G26" s="3074" t="s">
        <v>237</v>
      </c>
      <c r="H26" s="3075" t="s">
        <v>321</v>
      </c>
      <c r="I26" s="3072" t="s">
        <v>31</v>
      </c>
      <c r="J26" s="3073" t="s">
        <v>885</v>
      </c>
      <c r="K26" s="2824">
        <v>0.33750000000000002</v>
      </c>
      <c r="L26" s="2824">
        <v>0.69444444444444442</v>
      </c>
      <c r="M26" s="3073" t="s">
        <v>33</v>
      </c>
      <c r="N26" s="2824">
        <v>0.3125</v>
      </c>
      <c r="O26" s="3072" t="s">
        <v>34</v>
      </c>
      <c r="P26" s="3072" t="s">
        <v>34</v>
      </c>
      <c r="Q26" s="3072" t="s">
        <v>35</v>
      </c>
      <c r="R26" s="3072" t="s">
        <v>35</v>
      </c>
      <c r="S26" s="3072" t="s">
        <v>36</v>
      </c>
      <c r="T26" s="3072" t="s">
        <v>72</v>
      </c>
      <c r="U26" s="3197">
        <f t="shared" si="0"/>
        <v>2.5000000000000022E-2</v>
      </c>
      <c r="V26" s="3073"/>
    </row>
    <row r="27" spans="1:22" s="1810" customFormat="1">
      <c r="A27" s="3284">
        <v>24</v>
      </c>
      <c r="B27" s="3074">
        <v>99119</v>
      </c>
      <c r="C27" s="3073" t="s">
        <v>16564</v>
      </c>
      <c r="D27" s="3074" t="s">
        <v>16573</v>
      </c>
      <c r="E27" s="3074" t="s">
        <v>810</v>
      </c>
      <c r="F27" s="3074" t="s">
        <v>1559</v>
      </c>
      <c r="G27" s="3074" t="s">
        <v>29</v>
      </c>
      <c r="H27" s="3075" t="s">
        <v>7206</v>
      </c>
      <c r="I27" s="3072" t="s">
        <v>31</v>
      </c>
      <c r="J27" s="3073" t="s">
        <v>1042</v>
      </c>
      <c r="K27" s="2824">
        <v>0.35069444444444442</v>
      </c>
      <c r="L27" s="2824">
        <v>0.45833333333333331</v>
      </c>
      <c r="M27" s="3073" t="s">
        <v>33</v>
      </c>
      <c r="N27" s="2824">
        <v>0.34027777777777779</v>
      </c>
      <c r="O27" s="3072" t="s">
        <v>34</v>
      </c>
      <c r="P27" s="3072" t="s">
        <v>34</v>
      </c>
      <c r="Q27" s="3072" t="s">
        <v>35</v>
      </c>
      <c r="R27" s="3072" t="s">
        <v>35</v>
      </c>
      <c r="S27" s="3072" t="s">
        <v>36</v>
      </c>
      <c r="T27" s="3072" t="s">
        <v>72</v>
      </c>
      <c r="U27" s="3197">
        <f t="shared" si="0"/>
        <v>1.041666666666663E-2</v>
      </c>
      <c r="V27" s="3073"/>
    </row>
    <row r="28" spans="1:22" s="1810" customFormat="1">
      <c r="A28" s="3284">
        <v>25</v>
      </c>
      <c r="B28" s="3074">
        <v>161782</v>
      </c>
      <c r="C28" s="3073" t="s">
        <v>16564</v>
      </c>
      <c r="D28" s="3074" t="s">
        <v>16574</v>
      </c>
      <c r="E28" s="3074" t="s">
        <v>341</v>
      </c>
      <c r="F28" s="3074" t="s">
        <v>28</v>
      </c>
      <c r="G28" s="3074" t="s">
        <v>29</v>
      </c>
      <c r="H28" s="3075" t="s">
        <v>16575</v>
      </c>
      <c r="I28" s="3072" t="s">
        <v>31</v>
      </c>
      <c r="J28" s="3073" t="s">
        <v>3514</v>
      </c>
      <c r="K28" s="2824">
        <v>0.46805555555555556</v>
      </c>
      <c r="L28" s="2824">
        <v>0.54166666666666663</v>
      </c>
      <c r="M28" s="3073" t="s">
        <v>33</v>
      </c>
      <c r="N28" s="2824">
        <v>0.45833333333333331</v>
      </c>
      <c r="O28" s="3072" t="s">
        <v>34</v>
      </c>
      <c r="P28" s="3072" t="s">
        <v>34</v>
      </c>
      <c r="Q28" s="3072" t="s">
        <v>35</v>
      </c>
      <c r="R28" s="3072" t="s">
        <v>35</v>
      </c>
      <c r="S28" s="3072" t="s">
        <v>36</v>
      </c>
      <c r="T28" s="3072" t="s">
        <v>72</v>
      </c>
      <c r="U28" s="3197">
        <f t="shared" si="0"/>
        <v>9.7222222222222432E-3</v>
      </c>
      <c r="V28" s="3073"/>
    </row>
    <row r="29" spans="1:22" s="1810" customFormat="1">
      <c r="A29" s="3284">
        <v>26</v>
      </c>
      <c r="B29" s="3074">
        <v>178772</v>
      </c>
      <c r="C29" s="3073" t="s">
        <v>16564</v>
      </c>
      <c r="D29" s="3074" t="s">
        <v>16576</v>
      </c>
      <c r="E29" s="3074" t="s">
        <v>832</v>
      </c>
      <c r="F29" s="3074" t="s">
        <v>28</v>
      </c>
      <c r="G29" s="3074" t="s">
        <v>29</v>
      </c>
      <c r="H29" s="3075" t="s">
        <v>110</v>
      </c>
      <c r="I29" s="3072" t="s">
        <v>31</v>
      </c>
      <c r="J29" s="3076" t="s">
        <v>16577</v>
      </c>
      <c r="K29" s="2824">
        <v>0.56944444444444442</v>
      </c>
      <c r="L29" s="2824">
        <v>0.60069444444444442</v>
      </c>
      <c r="M29" s="3073" t="s">
        <v>33</v>
      </c>
      <c r="N29" s="2824">
        <v>0.56944444444444442</v>
      </c>
      <c r="O29" s="3072" t="s">
        <v>34</v>
      </c>
      <c r="P29" s="3072" t="s">
        <v>34</v>
      </c>
      <c r="Q29" s="3072" t="s">
        <v>112</v>
      </c>
      <c r="R29" s="2910" t="s">
        <v>1437</v>
      </c>
      <c r="S29" s="3072" t="s">
        <v>112</v>
      </c>
      <c r="T29" s="3035" t="s">
        <v>33</v>
      </c>
      <c r="U29" s="3194">
        <f t="shared" si="0"/>
        <v>0</v>
      </c>
      <c r="V29" s="3073"/>
    </row>
    <row r="30" spans="1:22" s="1810" customFormat="1">
      <c r="A30" s="3284">
        <v>27</v>
      </c>
      <c r="B30" s="3086">
        <v>16116</v>
      </c>
      <c r="C30" s="3073" t="s">
        <v>16564</v>
      </c>
      <c r="D30" s="3086" t="s">
        <v>16578</v>
      </c>
      <c r="E30" s="3086" t="s">
        <v>1777</v>
      </c>
      <c r="F30" s="3086" t="s">
        <v>11797</v>
      </c>
      <c r="G30" s="3086" t="s">
        <v>29</v>
      </c>
      <c r="H30" s="3087" t="s">
        <v>128</v>
      </c>
      <c r="I30" s="3073" t="s">
        <v>188</v>
      </c>
      <c r="J30" s="3073" t="s">
        <v>565</v>
      </c>
      <c r="K30" s="2824">
        <v>0.63194444444444442</v>
      </c>
      <c r="L30" s="2824">
        <v>0.71180555555555558</v>
      </c>
      <c r="M30" s="3073" t="s">
        <v>33</v>
      </c>
      <c r="N30" s="2824">
        <v>0.625</v>
      </c>
      <c r="O30" s="3072" t="s">
        <v>34</v>
      </c>
      <c r="P30" s="3072" t="s">
        <v>34</v>
      </c>
      <c r="Q30" s="3072" t="s">
        <v>112</v>
      </c>
      <c r="R30" s="2910" t="s">
        <v>1437</v>
      </c>
      <c r="S30" s="3072" t="s">
        <v>112</v>
      </c>
      <c r="T30" s="3035" t="s">
        <v>33</v>
      </c>
      <c r="U30" s="3197">
        <f t="shared" si="0"/>
        <v>6.9444444444444198E-3</v>
      </c>
      <c r="V30" s="3073"/>
    </row>
    <row r="31" spans="1:22" s="439" customFormat="1" ht="27">
      <c r="A31" s="3284">
        <v>28</v>
      </c>
      <c r="B31" s="3155">
        <v>153076</v>
      </c>
      <c r="C31" s="2887" t="s">
        <v>16564</v>
      </c>
      <c r="D31" s="3155" t="s">
        <v>16579</v>
      </c>
      <c r="E31" s="3155" t="s">
        <v>63</v>
      </c>
      <c r="F31" s="3155" t="s">
        <v>2758</v>
      </c>
      <c r="G31" s="3155" t="s">
        <v>4426</v>
      </c>
      <c r="H31" s="3156" t="s">
        <v>16580</v>
      </c>
      <c r="I31" s="3157" t="s">
        <v>31</v>
      </c>
      <c r="J31" s="3158" t="s">
        <v>88</v>
      </c>
      <c r="K31" s="2860">
        <v>0.75347222222222221</v>
      </c>
      <c r="L31" s="2860">
        <v>0.83333333333333337</v>
      </c>
      <c r="M31" s="2887" t="s">
        <v>169</v>
      </c>
      <c r="N31" s="2860">
        <v>0.73958333333333337</v>
      </c>
      <c r="O31" s="3159"/>
      <c r="P31" s="3159" t="s">
        <v>171</v>
      </c>
      <c r="Q31" s="3157" t="s">
        <v>112</v>
      </c>
      <c r="R31" s="3160" t="s">
        <v>1437</v>
      </c>
      <c r="S31" s="3157" t="s">
        <v>112</v>
      </c>
      <c r="T31" s="2887" t="s">
        <v>169</v>
      </c>
      <c r="U31" s="3193">
        <f t="shared" si="0"/>
        <v>1.388888888888884E-2</v>
      </c>
      <c r="V31" s="2887"/>
    </row>
    <row r="32" spans="1:22" s="1810" customFormat="1">
      <c r="A32" s="3284">
        <v>29</v>
      </c>
      <c r="B32" s="3074">
        <v>24435</v>
      </c>
      <c r="C32" s="3073" t="s">
        <v>16564</v>
      </c>
      <c r="D32" s="3074" t="s">
        <v>9244</v>
      </c>
      <c r="E32" s="3074" t="s">
        <v>81</v>
      </c>
      <c r="F32" s="3074" t="s">
        <v>617</v>
      </c>
      <c r="G32" s="3074" t="s">
        <v>463</v>
      </c>
      <c r="H32" s="3075" t="s">
        <v>11477</v>
      </c>
      <c r="I32" s="3072" t="s">
        <v>31</v>
      </c>
      <c r="J32" s="3076" t="s">
        <v>32</v>
      </c>
      <c r="K32" s="2824">
        <v>0.37847222222222221</v>
      </c>
      <c r="L32" s="2824">
        <v>0.44791666666666669</v>
      </c>
      <c r="M32" s="3073" t="s">
        <v>33</v>
      </c>
      <c r="N32" s="2824">
        <v>0.3576388888888889</v>
      </c>
      <c r="O32" s="3072" t="s">
        <v>34</v>
      </c>
      <c r="P32" s="3072" t="s">
        <v>34</v>
      </c>
      <c r="Q32" s="3071" t="s">
        <v>35</v>
      </c>
      <c r="R32" s="3071" t="s">
        <v>35</v>
      </c>
      <c r="S32" s="3071" t="s">
        <v>36</v>
      </c>
      <c r="T32" s="3071" t="s">
        <v>72</v>
      </c>
      <c r="U32" s="3193">
        <f t="shared" si="0"/>
        <v>2.0833333333333315E-2</v>
      </c>
      <c r="V32" s="3073"/>
    </row>
    <row r="33" spans="1:22" s="1810" customFormat="1">
      <c r="A33" s="3284">
        <v>30</v>
      </c>
      <c r="B33" s="3074">
        <v>246050</v>
      </c>
      <c r="C33" s="3073" t="s">
        <v>16564</v>
      </c>
      <c r="D33" s="3074" t="s">
        <v>16581</v>
      </c>
      <c r="E33" s="3074" t="s">
        <v>1719</v>
      </c>
      <c r="F33" s="3074" t="s">
        <v>617</v>
      </c>
      <c r="G33" s="3074" t="s">
        <v>463</v>
      </c>
      <c r="H33" s="3075" t="s">
        <v>7480</v>
      </c>
      <c r="I33" s="3072" t="s">
        <v>31</v>
      </c>
      <c r="J33" s="3076" t="s">
        <v>477</v>
      </c>
      <c r="K33" s="2824">
        <v>0.48958333333333331</v>
      </c>
      <c r="L33" s="2824">
        <v>0.55833333333333335</v>
      </c>
      <c r="M33" s="3073" t="s">
        <v>33</v>
      </c>
      <c r="N33" s="2824">
        <v>0.4826388888888889</v>
      </c>
      <c r="O33" s="3072" t="s">
        <v>34</v>
      </c>
      <c r="P33" s="3072" t="s">
        <v>34</v>
      </c>
      <c r="Q33" s="3071" t="s">
        <v>35</v>
      </c>
      <c r="R33" s="3071" t="s">
        <v>35</v>
      </c>
      <c r="S33" s="3071" t="s">
        <v>36</v>
      </c>
      <c r="T33" s="3071" t="s">
        <v>72</v>
      </c>
      <c r="U33" s="3193">
        <f t="shared" si="0"/>
        <v>6.9444444444444198E-3</v>
      </c>
      <c r="V33" s="3073"/>
    </row>
    <row r="34" spans="1:22" s="1810" customFormat="1">
      <c r="A34" s="3284">
        <v>31</v>
      </c>
      <c r="B34" s="3074">
        <v>243042</v>
      </c>
      <c r="C34" s="3073" t="s">
        <v>16564</v>
      </c>
      <c r="D34" s="3074" t="s">
        <v>16582</v>
      </c>
      <c r="E34" s="3074" t="s">
        <v>84</v>
      </c>
      <c r="F34" s="3074" t="s">
        <v>617</v>
      </c>
      <c r="G34" s="3074" t="s">
        <v>463</v>
      </c>
      <c r="H34" s="3075" t="s">
        <v>16583</v>
      </c>
      <c r="I34" s="3072" t="s">
        <v>31</v>
      </c>
      <c r="J34" s="3076" t="s">
        <v>565</v>
      </c>
      <c r="K34" s="2824">
        <v>0.58819444444444446</v>
      </c>
      <c r="L34" s="2824">
        <v>0.75694444444444442</v>
      </c>
      <c r="M34" s="3073" t="s">
        <v>33</v>
      </c>
      <c r="N34" s="2824">
        <v>0.57291666666666663</v>
      </c>
      <c r="O34" s="3072" t="s">
        <v>34</v>
      </c>
      <c r="P34" s="3072" t="s">
        <v>34</v>
      </c>
      <c r="Q34" s="3071" t="s">
        <v>35</v>
      </c>
      <c r="R34" s="3071" t="s">
        <v>35</v>
      </c>
      <c r="S34" s="3071" t="s">
        <v>36</v>
      </c>
      <c r="T34" s="3071" t="s">
        <v>72</v>
      </c>
      <c r="U34" s="3193">
        <f t="shared" si="0"/>
        <v>1.5277777777777835E-2</v>
      </c>
      <c r="V34" s="3073"/>
    </row>
    <row r="35" spans="1:22" s="1810" customFormat="1">
      <c r="A35" s="3284">
        <v>32</v>
      </c>
      <c r="B35" s="3074">
        <v>246631</v>
      </c>
      <c r="C35" s="3073" t="s">
        <v>16564</v>
      </c>
      <c r="D35" s="3074" t="s">
        <v>2540</v>
      </c>
      <c r="E35" s="3074" t="s">
        <v>16584</v>
      </c>
      <c r="F35" s="3074" t="s">
        <v>617</v>
      </c>
      <c r="G35" s="3074" t="s">
        <v>463</v>
      </c>
      <c r="H35" s="3075" t="s">
        <v>13728</v>
      </c>
      <c r="I35" s="3072" t="s">
        <v>31</v>
      </c>
      <c r="J35" s="3076" t="s">
        <v>168</v>
      </c>
      <c r="K35" s="2824">
        <v>0.81388888888888888</v>
      </c>
      <c r="L35" s="2824">
        <v>0.88888888888888884</v>
      </c>
      <c r="M35" s="3073" t="s">
        <v>33</v>
      </c>
      <c r="N35" s="2824">
        <v>0.79861111111111116</v>
      </c>
      <c r="O35" s="3072" t="s">
        <v>34</v>
      </c>
      <c r="P35" s="3072" t="s">
        <v>34</v>
      </c>
      <c r="Q35" s="3072" t="s">
        <v>112</v>
      </c>
      <c r="R35" s="2910" t="s">
        <v>1437</v>
      </c>
      <c r="S35" s="3072" t="s">
        <v>112</v>
      </c>
      <c r="T35" s="3035" t="s">
        <v>33</v>
      </c>
      <c r="U35" s="3193">
        <f t="shared" si="0"/>
        <v>1.5277777777777724E-2</v>
      </c>
      <c r="V35" s="3073"/>
    </row>
    <row r="36" spans="1:22" s="1810" customFormat="1" ht="27">
      <c r="A36" s="3284">
        <v>33</v>
      </c>
      <c r="B36" s="3086">
        <v>229495</v>
      </c>
      <c r="C36" s="3073" t="s">
        <v>16564</v>
      </c>
      <c r="D36" s="3086" t="s">
        <v>16585</v>
      </c>
      <c r="E36" s="3086" t="s">
        <v>39</v>
      </c>
      <c r="F36" s="3086" t="s">
        <v>9210</v>
      </c>
      <c r="G36" s="3086" t="s">
        <v>389</v>
      </c>
      <c r="H36" s="3087" t="s">
        <v>10809</v>
      </c>
      <c r="I36" s="3072" t="s">
        <v>31</v>
      </c>
      <c r="J36" s="3073" t="s">
        <v>56</v>
      </c>
      <c r="K36" s="2824">
        <v>0.37361111111111112</v>
      </c>
      <c r="L36" s="2824">
        <v>0.53125</v>
      </c>
      <c r="M36" s="3073" t="s">
        <v>33</v>
      </c>
      <c r="N36" s="2824">
        <v>0.35416666666666669</v>
      </c>
      <c r="O36" s="3072" t="s">
        <v>34</v>
      </c>
      <c r="P36" s="3072" t="s">
        <v>34</v>
      </c>
      <c r="Q36" s="3072" t="s">
        <v>35</v>
      </c>
      <c r="R36" s="3072" t="s">
        <v>35</v>
      </c>
      <c r="S36" s="3072" t="s">
        <v>36</v>
      </c>
      <c r="T36" s="3072" t="s">
        <v>72</v>
      </c>
      <c r="U36" s="3197">
        <f t="shared" si="0"/>
        <v>1.9444444444444431E-2</v>
      </c>
      <c r="V36" s="3073"/>
    </row>
    <row r="37" spans="1:22" s="1810" customFormat="1">
      <c r="A37" s="3284">
        <v>34</v>
      </c>
      <c r="B37" s="3086">
        <v>244526</v>
      </c>
      <c r="C37" s="3073" t="s">
        <v>16564</v>
      </c>
      <c r="D37" s="3086" t="s">
        <v>16586</v>
      </c>
      <c r="E37" s="3086" t="s">
        <v>755</v>
      </c>
      <c r="F37" s="3086" t="s">
        <v>9210</v>
      </c>
      <c r="G37" s="3086" t="s">
        <v>389</v>
      </c>
      <c r="H37" s="3087" t="s">
        <v>394</v>
      </c>
      <c r="I37" s="3072" t="s">
        <v>31</v>
      </c>
      <c r="J37" s="3073" t="s">
        <v>885</v>
      </c>
      <c r="K37" s="2824">
        <v>0.54513888888888884</v>
      </c>
      <c r="L37" s="2824">
        <v>0.67986111111111114</v>
      </c>
      <c r="M37" s="3073" t="s">
        <v>33</v>
      </c>
      <c r="N37" s="2824">
        <v>0.52083333333333337</v>
      </c>
      <c r="O37" s="3072" t="s">
        <v>34</v>
      </c>
      <c r="P37" s="3072" t="s">
        <v>34</v>
      </c>
      <c r="Q37" s="3072" t="s">
        <v>35</v>
      </c>
      <c r="R37" s="3072" t="s">
        <v>35</v>
      </c>
      <c r="S37" s="3072" t="s">
        <v>36</v>
      </c>
      <c r="T37" s="3072" t="s">
        <v>72</v>
      </c>
      <c r="U37" s="3197">
        <f t="shared" si="0"/>
        <v>2.4305555555555469E-2</v>
      </c>
      <c r="V37" s="3073"/>
    </row>
    <row r="38" spans="1:22" s="1810" customFormat="1">
      <c r="A38" s="3284">
        <v>35</v>
      </c>
      <c r="B38" s="3086">
        <v>245117</v>
      </c>
      <c r="C38" s="3073" t="s">
        <v>16564</v>
      </c>
      <c r="D38" s="3086" t="s">
        <v>16587</v>
      </c>
      <c r="E38" s="3086" t="s">
        <v>149</v>
      </c>
      <c r="F38" s="3086" t="s">
        <v>9210</v>
      </c>
      <c r="G38" s="3086" t="s">
        <v>389</v>
      </c>
      <c r="H38" s="3087" t="s">
        <v>394</v>
      </c>
      <c r="I38" s="3073" t="s">
        <v>94</v>
      </c>
      <c r="J38" s="3073" t="s">
        <v>43</v>
      </c>
      <c r="K38" s="2824">
        <v>0.6875</v>
      </c>
      <c r="L38" s="2824">
        <v>0.75347222222222221</v>
      </c>
      <c r="M38" s="3073" t="s">
        <v>33</v>
      </c>
      <c r="N38" s="2824">
        <v>0.67013888888888884</v>
      </c>
      <c r="O38" s="3072" t="s">
        <v>34</v>
      </c>
      <c r="P38" s="3072" t="s">
        <v>34</v>
      </c>
      <c r="Q38" s="3072" t="s">
        <v>35</v>
      </c>
      <c r="R38" s="3072" t="s">
        <v>35</v>
      </c>
      <c r="S38" s="3072" t="s">
        <v>36</v>
      </c>
      <c r="T38" s="3072" t="s">
        <v>72</v>
      </c>
      <c r="U38" s="3197">
        <f t="shared" si="0"/>
        <v>1.736111111111116E-2</v>
      </c>
      <c r="V38" s="3073"/>
    </row>
    <row r="39" spans="1:22" s="1810" customFormat="1">
      <c r="A39" s="3284">
        <v>36</v>
      </c>
      <c r="B39" s="3086">
        <v>139608</v>
      </c>
      <c r="C39" s="3073" t="s">
        <v>16564</v>
      </c>
      <c r="D39" s="3086" t="s">
        <v>16588</v>
      </c>
      <c r="E39" s="3086" t="s">
        <v>547</v>
      </c>
      <c r="F39" s="3086" t="s">
        <v>11467</v>
      </c>
      <c r="G39" s="3086" t="s">
        <v>41</v>
      </c>
      <c r="H39" s="3087" t="s">
        <v>16589</v>
      </c>
      <c r="I39" s="3072" t="s">
        <v>31</v>
      </c>
      <c r="J39" s="3073" t="s">
        <v>5900</v>
      </c>
      <c r="K39" s="2824">
        <v>0.80208333333333337</v>
      </c>
      <c r="L39" s="2824">
        <v>0.93055555555555558</v>
      </c>
      <c r="M39" s="3073" t="s">
        <v>33</v>
      </c>
      <c r="N39" s="2824">
        <v>0.79166666666666663</v>
      </c>
      <c r="O39" s="3072" t="s">
        <v>34</v>
      </c>
      <c r="P39" s="3072" t="s">
        <v>34</v>
      </c>
      <c r="Q39" s="3072" t="s">
        <v>35</v>
      </c>
      <c r="R39" s="3072" t="s">
        <v>35</v>
      </c>
      <c r="S39" s="3072" t="s">
        <v>36</v>
      </c>
      <c r="T39" s="3072" t="s">
        <v>72</v>
      </c>
      <c r="U39" s="3197">
        <f t="shared" si="0"/>
        <v>1.0416666666666741E-2</v>
      </c>
      <c r="V39" s="3073"/>
    </row>
    <row r="40" spans="1:22" s="1810" customFormat="1">
      <c r="A40" s="3284">
        <v>37</v>
      </c>
      <c r="B40" s="3086">
        <v>245357</v>
      </c>
      <c r="C40" s="3073" t="s">
        <v>16564</v>
      </c>
      <c r="D40" s="3086" t="s">
        <v>16590</v>
      </c>
      <c r="E40" s="3086" t="s">
        <v>3593</v>
      </c>
      <c r="F40" s="3086" t="s">
        <v>2669</v>
      </c>
      <c r="G40" s="3086" t="s">
        <v>998</v>
      </c>
      <c r="H40" s="3087" t="s">
        <v>5541</v>
      </c>
      <c r="I40" s="3072" t="s">
        <v>31</v>
      </c>
      <c r="J40" s="3073"/>
      <c r="K40" s="2824">
        <v>0.34583333333333333</v>
      </c>
      <c r="L40" s="2824">
        <v>0.3923611111111111</v>
      </c>
      <c r="M40" s="3073" t="s">
        <v>16591</v>
      </c>
      <c r="N40" s="2824">
        <v>0.33680555555555558</v>
      </c>
      <c r="O40" s="3072" t="s">
        <v>34</v>
      </c>
      <c r="P40" s="3072" t="s">
        <v>34</v>
      </c>
      <c r="Q40" s="3072" t="s">
        <v>35</v>
      </c>
      <c r="R40" s="3072" t="s">
        <v>35</v>
      </c>
      <c r="S40" s="3072" t="s">
        <v>36</v>
      </c>
      <c r="T40" s="3072" t="s">
        <v>72</v>
      </c>
      <c r="U40" s="3197">
        <f t="shared" si="0"/>
        <v>9.0277777777777457E-3</v>
      </c>
      <c r="V40" s="3073"/>
    </row>
    <row r="41" spans="1:22" s="1810" customFormat="1" ht="27">
      <c r="A41" s="3284">
        <v>38</v>
      </c>
      <c r="B41" s="3086">
        <v>237882</v>
      </c>
      <c r="C41" s="3073" t="s">
        <v>16564</v>
      </c>
      <c r="D41" s="3086" t="s">
        <v>14624</v>
      </c>
      <c r="E41" s="3086" t="s">
        <v>563</v>
      </c>
      <c r="F41" s="3087" t="s">
        <v>519</v>
      </c>
      <c r="G41" s="3086" t="s">
        <v>520</v>
      </c>
      <c r="H41" s="3087" t="s">
        <v>16592</v>
      </c>
      <c r="I41" s="3072" t="s">
        <v>31</v>
      </c>
      <c r="J41" s="3073" t="s">
        <v>5900</v>
      </c>
      <c r="K41" s="2824">
        <v>0.40486111111111112</v>
      </c>
      <c r="L41" s="2824">
        <v>0.53680555555555554</v>
      </c>
      <c r="M41" s="3073" t="s">
        <v>33</v>
      </c>
      <c r="N41" s="2824">
        <v>0.38541666666666669</v>
      </c>
      <c r="O41" s="3072" t="s">
        <v>34</v>
      </c>
      <c r="P41" s="3072" t="s">
        <v>34</v>
      </c>
      <c r="Q41" s="3072" t="s">
        <v>35</v>
      </c>
      <c r="R41" s="3072" t="s">
        <v>35</v>
      </c>
      <c r="S41" s="3072" t="s">
        <v>36</v>
      </c>
      <c r="T41" s="3072" t="s">
        <v>72</v>
      </c>
      <c r="U41" s="3197">
        <f t="shared" si="0"/>
        <v>1.9444444444444431E-2</v>
      </c>
      <c r="V41" s="3073"/>
    </row>
    <row r="42" spans="1:22" s="439" customFormat="1">
      <c r="A42" s="2887">
        <v>39</v>
      </c>
      <c r="B42" s="3155">
        <v>246173</v>
      </c>
      <c r="C42" s="2887" t="s">
        <v>16564</v>
      </c>
      <c r="D42" s="3155" t="s">
        <v>16593</v>
      </c>
      <c r="E42" s="3155" t="s">
        <v>16594</v>
      </c>
      <c r="F42" s="3156" t="s">
        <v>10640</v>
      </c>
      <c r="G42" s="3155" t="s">
        <v>9120</v>
      </c>
      <c r="H42" s="3156" t="s">
        <v>16595</v>
      </c>
      <c r="I42" s="3157" t="s">
        <v>31</v>
      </c>
      <c r="J42" s="3158" t="s">
        <v>529</v>
      </c>
      <c r="K42" s="2860">
        <v>0.61111111111111116</v>
      </c>
      <c r="L42" s="2860">
        <v>0.80208333333333337</v>
      </c>
      <c r="M42" s="2887" t="s">
        <v>16596</v>
      </c>
      <c r="N42" s="2860">
        <v>0.60416666666666663</v>
      </c>
      <c r="O42" s="3159"/>
      <c r="P42" s="3159" t="s">
        <v>171</v>
      </c>
      <c r="Q42" s="3157" t="s">
        <v>112</v>
      </c>
      <c r="R42" s="3160" t="s">
        <v>1437</v>
      </c>
      <c r="S42" s="3157" t="s">
        <v>112</v>
      </c>
      <c r="T42" s="2887" t="s">
        <v>12651</v>
      </c>
      <c r="U42" s="3194">
        <f t="shared" si="0"/>
        <v>6.9444444444445308E-3</v>
      </c>
      <c r="V42" s="2887"/>
    </row>
    <row r="43" spans="1:22" s="1810" customFormat="1" ht="27">
      <c r="A43" s="3284">
        <v>40</v>
      </c>
      <c r="B43" s="3086">
        <v>245361</v>
      </c>
      <c r="C43" s="3073" t="s">
        <v>16564</v>
      </c>
      <c r="D43" s="3086" t="s">
        <v>16597</v>
      </c>
      <c r="E43" s="3086" t="s">
        <v>602</v>
      </c>
      <c r="F43" s="3087" t="s">
        <v>12532</v>
      </c>
      <c r="G43" s="3087" t="s">
        <v>7292</v>
      </c>
      <c r="H43" s="3087" t="s">
        <v>11068</v>
      </c>
      <c r="I43" s="3072" t="s">
        <v>31</v>
      </c>
      <c r="J43" s="3073" t="s">
        <v>3504</v>
      </c>
      <c r="K43" s="2824">
        <v>0.35138888888888886</v>
      </c>
      <c r="L43" s="2824">
        <v>0.87152777777777779</v>
      </c>
      <c r="M43" s="3073" t="s">
        <v>33</v>
      </c>
      <c r="N43" s="2824">
        <v>0.33680555555555558</v>
      </c>
      <c r="O43" s="3275" t="s">
        <v>34</v>
      </c>
      <c r="P43" s="3275" t="s">
        <v>34</v>
      </c>
      <c r="Q43" s="3072" t="s">
        <v>35</v>
      </c>
      <c r="R43" s="3072" t="s">
        <v>35</v>
      </c>
      <c r="S43" s="3072" t="s">
        <v>36</v>
      </c>
      <c r="T43" s="3072" t="s">
        <v>72</v>
      </c>
      <c r="U43" s="3197">
        <f t="shared" si="0"/>
        <v>1.4583333333333282E-2</v>
      </c>
      <c r="V43" s="3073"/>
    </row>
    <row r="44" spans="1:22" s="1810" customFormat="1" ht="44.25" customHeight="1">
      <c r="A44" s="3284">
        <v>41</v>
      </c>
      <c r="B44" s="3086">
        <v>245361</v>
      </c>
      <c r="C44" s="3073" t="s">
        <v>16564</v>
      </c>
      <c r="D44" s="3086" t="s">
        <v>16597</v>
      </c>
      <c r="E44" s="3086" t="s">
        <v>602</v>
      </c>
      <c r="F44" s="3087" t="s">
        <v>12532</v>
      </c>
      <c r="G44" s="3087" t="s">
        <v>7292</v>
      </c>
      <c r="H44" s="3087" t="s">
        <v>15351</v>
      </c>
      <c r="I44" s="3073" t="s">
        <v>188</v>
      </c>
      <c r="J44" s="3073" t="s">
        <v>56</v>
      </c>
      <c r="K44" s="2824">
        <v>0.9375</v>
      </c>
      <c r="L44" s="2824">
        <v>2.0833333333333332E-2</v>
      </c>
      <c r="M44" s="3073" t="s">
        <v>33</v>
      </c>
      <c r="N44" s="2824">
        <v>0.92361111111111116</v>
      </c>
      <c r="O44" s="3275" t="s">
        <v>34</v>
      </c>
      <c r="P44" s="3275" t="s">
        <v>34</v>
      </c>
      <c r="Q44" s="3072" t="s">
        <v>35</v>
      </c>
      <c r="R44" s="3072" t="s">
        <v>35</v>
      </c>
      <c r="S44" s="3072" t="s">
        <v>36</v>
      </c>
      <c r="T44" s="3072" t="s">
        <v>72</v>
      </c>
      <c r="U44" s="3197">
        <f t="shared" si="0"/>
        <v>1.388888888888884E-2</v>
      </c>
      <c r="V44" s="3073"/>
    </row>
    <row r="45" spans="1:22" s="439" customFormat="1" ht="25.5">
      <c r="A45" s="3284">
        <v>42</v>
      </c>
      <c r="B45" s="3155">
        <v>243164</v>
      </c>
      <c r="C45" s="2887" t="s">
        <v>16564</v>
      </c>
      <c r="D45" s="3155" t="s">
        <v>16094</v>
      </c>
      <c r="E45" s="3155" t="s">
        <v>681</v>
      </c>
      <c r="F45" s="3155" t="s">
        <v>11467</v>
      </c>
      <c r="G45" s="3155" t="s">
        <v>16598</v>
      </c>
      <c r="H45" s="3156" t="s">
        <v>16599</v>
      </c>
      <c r="I45" s="3157" t="s">
        <v>31</v>
      </c>
      <c r="J45" s="3161" t="s">
        <v>3524</v>
      </c>
      <c r="K45" s="3162">
        <v>0.44583333333333336</v>
      </c>
      <c r="L45" s="3162">
        <v>0.84583333333333333</v>
      </c>
      <c r="M45" s="3161" t="s">
        <v>16600</v>
      </c>
      <c r="N45" s="3162">
        <v>0.4201388888888889</v>
      </c>
      <c r="O45" s="3159"/>
      <c r="P45" s="3159" t="s">
        <v>171</v>
      </c>
      <c r="Q45" s="3157" t="s">
        <v>112</v>
      </c>
      <c r="R45" s="3160" t="s">
        <v>1437</v>
      </c>
      <c r="S45" s="3157" t="s">
        <v>112</v>
      </c>
      <c r="T45" s="3161" t="s">
        <v>16601</v>
      </c>
      <c r="U45" s="3193">
        <f t="shared" si="0"/>
        <v>2.5694444444444464E-2</v>
      </c>
      <c r="V45" s="2887"/>
    </row>
    <row r="46" spans="1:22" s="1810" customFormat="1">
      <c r="A46" s="3284">
        <v>43</v>
      </c>
      <c r="B46" s="3074">
        <v>237183</v>
      </c>
      <c r="C46" s="3073" t="s">
        <v>16564</v>
      </c>
      <c r="D46" s="3074" t="s">
        <v>16310</v>
      </c>
      <c r="E46" s="3074" t="s">
        <v>2095</v>
      </c>
      <c r="F46" s="3074" t="s">
        <v>214</v>
      </c>
      <c r="G46" s="3074" t="s">
        <v>215</v>
      </c>
      <c r="H46" s="3075" t="s">
        <v>16602</v>
      </c>
      <c r="I46" s="3072" t="s">
        <v>31</v>
      </c>
      <c r="J46" s="3073"/>
      <c r="K46" s="2824">
        <v>0.35069444444444442</v>
      </c>
      <c r="L46" s="2824">
        <v>0.41666666666666669</v>
      </c>
      <c r="M46" s="3073" t="s">
        <v>33</v>
      </c>
      <c r="N46" s="2824">
        <v>0.33680555555555558</v>
      </c>
      <c r="O46" s="3275" t="s">
        <v>34</v>
      </c>
      <c r="P46" s="3275" t="s">
        <v>34</v>
      </c>
      <c r="Q46" s="3072" t="s">
        <v>35</v>
      </c>
      <c r="R46" s="3072" t="s">
        <v>35</v>
      </c>
      <c r="S46" s="3072" t="s">
        <v>36</v>
      </c>
      <c r="T46" s="3072" t="s">
        <v>72</v>
      </c>
      <c r="U46" s="3197">
        <f t="shared" si="0"/>
        <v>1.388888888888884E-2</v>
      </c>
      <c r="V46" s="3073"/>
    </row>
    <row r="47" spans="1:22" s="1810" customFormat="1">
      <c r="A47" s="3284">
        <v>44</v>
      </c>
      <c r="B47" s="3074">
        <v>241714</v>
      </c>
      <c r="C47" s="3073" t="s">
        <v>16564</v>
      </c>
      <c r="D47" s="3074" t="s">
        <v>16603</v>
      </c>
      <c r="E47" s="3074" t="s">
        <v>27</v>
      </c>
      <c r="F47" s="3074" t="s">
        <v>495</v>
      </c>
      <c r="G47" s="3074" t="s">
        <v>15930</v>
      </c>
      <c r="H47" s="3075" t="s">
        <v>16604</v>
      </c>
      <c r="I47" s="3072" t="s">
        <v>31</v>
      </c>
      <c r="J47" s="3073"/>
      <c r="K47" s="2824">
        <v>0.44027777777777777</v>
      </c>
      <c r="L47" s="2824">
        <v>0.68611111111111112</v>
      </c>
      <c r="M47" s="3073" t="s">
        <v>33</v>
      </c>
      <c r="N47" s="2824">
        <v>0.4236111111111111</v>
      </c>
      <c r="O47" s="3275" t="s">
        <v>34</v>
      </c>
      <c r="P47" s="3275" t="s">
        <v>34</v>
      </c>
      <c r="Q47" s="3072" t="s">
        <v>35</v>
      </c>
      <c r="R47" s="3072" t="s">
        <v>35</v>
      </c>
      <c r="S47" s="3072" t="s">
        <v>36</v>
      </c>
      <c r="T47" s="3072" t="s">
        <v>72</v>
      </c>
      <c r="U47" s="3197">
        <f t="shared" si="0"/>
        <v>1.6666666666666663E-2</v>
      </c>
      <c r="V47" s="3073"/>
    </row>
    <row r="48" spans="1:22" s="1810" customFormat="1">
      <c r="A48" s="3284">
        <v>45</v>
      </c>
      <c r="B48" s="3074">
        <v>239039</v>
      </c>
      <c r="C48" s="3073" t="s">
        <v>16564</v>
      </c>
      <c r="D48" s="3074" t="s">
        <v>16605</v>
      </c>
      <c r="E48" s="3074" t="s">
        <v>1751</v>
      </c>
      <c r="F48" s="3074" t="s">
        <v>11467</v>
      </c>
      <c r="G48" s="3074" t="s">
        <v>41</v>
      </c>
      <c r="H48" s="3075" t="s">
        <v>16606</v>
      </c>
      <c r="I48" s="3072" t="s">
        <v>31</v>
      </c>
      <c r="J48" s="3073"/>
      <c r="K48" s="2824">
        <v>0.69097222222222221</v>
      </c>
      <c r="L48" s="2824">
        <v>0.79861111111111116</v>
      </c>
      <c r="M48" s="3073" t="s">
        <v>33</v>
      </c>
      <c r="N48" s="2824">
        <v>0.67013888888888884</v>
      </c>
      <c r="O48" s="3275" t="s">
        <v>34</v>
      </c>
      <c r="P48" s="3275" t="s">
        <v>34</v>
      </c>
      <c r="Q48" s="3072" t="s">
        <v>35</v>
      </c>
      <c r="R48" s="3072" t="s">
        <v>35</v>
      </c>
      <c r="S48" s="3072" t="s">
        <v>36</v>
      </c>
      <c r="T48" s="3072" t="s">
        <v>72</v>
      </c>
      <c r="U48" s="3197">
        <f t="shared" si="0"/>
        <v>2.083333333333337E-2</v>
      </c>
      <c r="V48" s="3073"/>
    </row>
    <row r="49" spans="1:22" s="1810" customFormat="1">
      <c r="A49" s="3284">
        <v>46</v>
      </c>
      <c r="B49" s="3088">
        <v>241392</v>
      </c>
      <c r="C49" s="3072" t="s">
        <v>16564</v>
      </c>
      <c r="D49" s="3088" t="s">
        <v>16607</v>
      </c>
      <c r="E49" s="3088" t="s">
        <v>126</v>
      </c>
      <c r="F49" s="3088" t="s">
        <v>11001</v>
      </c>
      <c r="G49" s="3088" t="s">
        <v>29</v>
      </c>
      <c r="H49" s="3089" t="s">
        <v>128</v>
      </c>
      <c r="I49" s="3072" t="s">
        <v>188</v>
      </c>
      <c r="J49" s="3090" t="s">
        <v>303</v>
      </c>
      <c r="K49" s="3083">
        <v>0.92708333333333337</v>
      </c>
      <c r="L49" s="3083">
        <v>0.98958333333333337</v>
      </c>
      <c r="M49" s="3073" t="s">
        <v>33</v>
      </c>
      <c r="N49" s="3083">
        <v>0.92638888888888893</v>
      </c>
      <c r="O49" s="3072" t="s">
        <v>34</v>
      </c>
      <c r="P49" s="3072" t="s">
        <v>34</v>
      </c>
      <c r="Q49" s="3072" t="s">
        <v>112</v>
      </c>
      <c r="R49" s="2910" t="s">
        <v>1437</v>
      </c>
      <c r="S49" s="3072" t="s">
        <v>112</v>
      </c>
      <c r="T49" s="3035" t="s">
        <v>33</v>
      </c>
      <c r="U49" s="3193">
        <f t="shared" si="0"/>
        <v>6.9444444444444198E-4</v>
      </c>
      <c r="V49" s="3072"/>
    </row>
    <row r="50" spans="1:22" s="1810" customFormat="1">
      <c r="A50" s="3284">
        <v>47</v>
      </c>
      <c r="B50" s="3086">
        <v>247486</v>
      </c>
      <c r="C50" s="3073" t="s">
        <v>16608</v>
      </c>
      <c r="D50" s="3086" t="s">
        <v>16609</v>
      </c>
      <c r="E50" s="3086" t="s">
        <v>122</v>
      </c>
      <c r="F50" s="3086" t="s">
        <v>98</v>
      </c>
      <c r="G50" s="3086" t="s">
        <v>3346</v>
      </c>
      <c r="H50" s="3087" t="s">
        <v>6692</v>
      </c>
      <c r="I50" s="3073" t="s">
        <v>31</v>
      </c>
      <c r="J50" s="3076" t="s">
        <v>65</v>
      </c>
      <c r="K50" s="1807">
        <v>0.38194444444444442</v>
      </c>
      <c r="L50" s="1807">
        <v>0.41805555555555557</v>
      </c>
      <c r="M50" s="3073" t="s">
        <v>33</v>
      </c>
      <c r="N50" s="1807">
        <v>0.38194444444444442</v>
      </c>
      <c r="O50" s="3072" t="s">
        <v>34</v>
      </c>
      <c r="P50" s="3072" t="s">
        <v>34</v>
      </c>
      <c r="Q50" s="3072" t="s">
        <v>112</v>
      </c>
      <c r="R50" s="2910" t="s">
        <v>1437</v>
      </c>
      <c r="S50" s="3072" t="s">
        <v>112</v>
      </c>
      <c r="T50" s="3035" t="s">
        <v>16610</v>
      </c>
      <c r="U50" s="3194">
        <f t="shared" si="0"/>
        <v>0</v>
      </c>
      <c r="V50" s="3086">
        <v>8600337224</v>
      </c>
    </row>
    <row r="51" spans="1:22" s="1810" customFormat="1">
      <c r="A51" s="3284">
        <v>48</v>
      </c>
      <c r="B51" s="3086">
        <v>247169</v>
      </c>
      <c r="C51" s="3073" t="s">
        <v>16608</v>
      </c>
      <c r="D51" s="3086" t="s">
        <v>16611</v>
      </c>
      <c r="E51" s="3086" t="s">
        <v>16612</v>
      </c>
      <c r="F51" s="3087" t="s">
        <v>133</v>
      </c>
      <c r="G51" s="3086" t="s">
        <v>3369</v>
      </c>
      <c r="H51" s="3087" t="s">
        <v>8177</v>
      </c>
      <c r="I51" s="3073" t="s">
        <v>31</v>
      </c>
      <c r="J51" s="3076" t="s">
        <v>16613</v>
      </c>
      <c r="K51" s="1807">
        <v>0.4548611111111111</v>
      </c>
      <c r="L51" s="1807">
        <v>0.59027777777777779</v>
      </c>
      <c r="M51" s="1801" t="s">
        <v>16614</v>
      </c>
      <c r="N51" s="1807">
        <v>0.44791666666666669</v>
      </c>
      <c r="O51" s="3072" t="s">
        <v>34</v>
      </c>
      <c r="P51" s="3072" t="s">
        <v>34</v>
      </c>
      <c r="Q51" s="3071" t="s">
        <v>35</v>
      </c>
      <c r="R51" s="3071" t="s">
        <v>35</v>
      </c>
      <c r="S51" s="3071" t="s">
        <v>36</v>
      </c>
      <c r="T51" s="1801" t="s">
        <v>16615</v>
      </c>
      <c r="U51" s="3193">
        <f t="shared" si="0"/>
        <v>6.9444444444444198E-3</v>
      </c>
      <c r="V51" s="3086">
        <v>8860355724</v>
      </c>
    </row>
    <row r="52" spans="1:22" s="1810" customFormat="1">
      <c r="A52" s="3284">
        <v>49</v>
      </c>
      <c r="B52" s="3086">
        <v>234460</v>
      </c>
      <c r="C52" s="3073" t="s">
        <v>16608</v>
      </c>
      <c r="D52" s="3086" t="s">
        <v>14669</v>
      </c>
      <c r="E52" s="3086" t="s">
        <v>569</v>
      </c>
      <c r="F52" s="3087" t="s">
        <v>133</v>
      </c>
      <c r="G52" s="3086" t="s">
        <v>3369</v>
      </c>
      <c r="H52" s="3087" t="s">
        <v>15351</v>
      </c>
      <c r="I52" s="3073" t="s">
        <v>188</v>
      </c>
      <c r="J52" s="3076" t="s">
        <v>5889</v>
      </c>
      <c r="K52" s="1807">
        <v>0.65277777777777779</v>
      </c>
      <c r="L52" s="1807">
        <v>0.70138888888888884</v>
      </c>
      <c r="M52" s="3073" t="s">
        <v>33</v>
      </c>
      <c r="N52" s="1807">
        <v>0.64236111111111116</v>
      </c>
      <c r="O52" s="3072" t="s">
        <v>34</v>
      </c>
      <c r="P52" s="3072" t="s">
        <v>34</v>
      </c>
      <c r="Q52" s="3071" t="s">
        <v>35</v>
      </c>
      <c r="R52" s="3071" t="s">
        <v>35</v>
      </c>
      <c r="S52" s="3071" t="s">
        <v>36</v>
      </c>
      <c r="T52" s="3071" t="s">
        <v>72</v>
      </c>
      <c r="U52" s="3193">
        <f t="shared" si="0"/>
        <v>1.041666666666663E-2</v>
      </c>
      <c r="V52" s="3073"/>
    </row>
    <row r="53" spans="1:22" s="1810" customFormat="1">
      <c r="A53" s="3284">
        <v>50</v>
      </c>
      <c r="B53" s="3086">
        <v>241129</v>
      </c>
      <c r="C53" s="3073" t="s">
        <v>16608</v>
      </c>
      <c r="D53" s="3086" t="s">
        <v>16616</v>
      </c>
      <c r="E53" s="3086" t="s">
        <v>210</v>
      </c>
      <c r="F53" s="3086" t="s">
        <v>320</v>
      </c>
      <c r="G53" s="3086" t="s">
        <v>408</v>
      </c>
      <c r="H53" s="3087" t="s">
        <v>16617</v>
      </c>
      <c r="I53" s="3073" t="s">
        <v>31</v>
      </c>
      <c r="J53" s="3076" t="s">
        <v>16618</v>
      </c>
      <c r="K53" s="1807">
        <v>0.48472222222222222</v>
      </c>
      <c r="L53" s="1807">
        <v>0.70833333333333337</v>
      </c>
      <c r="M53" s="3073" t="s">
        <v>33</v>
      </c>
      <c r="N53" s="1807">
        <v>0.44791666666666669</v>
      </c>
      <c r="O53" s="3072" t="s">
        <v>34</v>
      </c>
      <c r="P53" s="3072" t="s">
        <v>34</v>
      </c>
      <c r="Q53" s="3071" t="s">
        <v>35</v>
      </c>
      <c r="R53" s="3071" t="s">
        <v>35</v>
      </c>
      <c r="S53" s="3071" t="s">
        <v>36</v>
      </c>
      <c r="T53" s="3071" t="s">
        <v>72</v>
      </c>
      <c r="U53" s="3193">
        <f t="shared" si="0"/>
        <v>3.6805555555555536E-2</v>
      </c>
      <c r="V53" s="3074">
        <v>9971989267</v>
      </c>
    </row>
    <row r="54" spans="1:22" s="1810" customFormat="1">
      <c r="A54" s="3284">
        <v>51</v>
      </c>
      <c r="B54" s="3086">
        <v>240001</v>
      </c>
      <c r="C54" s="3073" t="s">
        <v>16608</v>
      </c>
      <c r="D54" s="3086" t="s">
        <v>12738</v>
      </c>
      <c r="E54" s="3086" t="s">
        <v>285</v>
      </c>
      <c r="F54" s="3086" t="s">
        <v>7175</v>
      </c>
      <c r="G54" s="3086" t="s">
        <v>463</v>
      </c>
      <c r="H54" s="3087" t="s">
        <v>16619</v>
      </c>
      <c r="I54" s="3073" t="s">
        <v>31</v>
      </c>
      <c r="J54" s="3073" t="s">
        <v>7803</v>
      </c>
      <c r="K54" s="1807">
        <v>0.4597222222222222</v>
      </c>
      <c r="L54" s="1807">
        <v>0.59722222222222221</v>
      </c>
      <c r="M54" s="3073" t="s">
        <v>33</v>
      </c>
      <c r="N54" s="1807">
        <v>0.4375</v>
      </c>
      <c r="O54" s="3072" t="s">
        <v>34</v>
      </c>
      <c r="P54" s="3072" t="s">
        <v>34</v>
      </c>
      <c r="Q54" s="3072" t="s">
        <v>112</v>
      </c>
      <c r="R54" s="2910" t="s">
        <v>1437</v>
      </c>
      <c r="S54" s="3072" t="s">
        <v>112</v>
      </c>
      <c r="T54" s="3035" t="s">
        <v>33</v>
      </c>
      <c r="U54" s="3193">
        <f t="shared" si="0"/>
        <v>2.2222222222222199E-2</v>
      </c>
      <c r="V54" s="3074">
        <v>9891626548</v>
      </c>
    </row>
    <row r="55" spans="1:22" s="1810" customFormat="1">
      <c r="A55" s="3284">
        <v>52</v>
      </c>
      <c r="B55" s="3086">
        <v>235759</v>
      </c>
      <c r="C55" s="3073" t="s">
        <v>16608</v>
      </c>
      <c r="D55" s="3086" t="s">
        <v>16620</v>
      </c>
      <c r="E55" s="3086" t="s">
        <v>81</v>
      </c>
      <c r="F55" s="3086" t="s">
        <v>7175</v>
      </c>
      <c r="G55" s="3086" t="s">
        <v>463</v>
      </c>
      <c r="H55" s="3087" t="s">
        <v>1542</v>
      </c>
      <c r="I55" s="3073" t="s">
        <v>31</v>
      </c>
      <c r="J55" s="3073" t="s">
        <v>420</v>
      </c>
      <c r="K55" s="2824">
        <v>0.63402777777777775</v>
      </c>
      <c r="L55" s="2824">
        <v>0.65972222222222221</v>
      </c>
      <c r="M55" s="3073" t="s">
        <v>33</v>
      </c>
      <c r="N55" s="2824">
        <v>0.61805555555555558</v>
      </c>
      <c r="O55" s="3072" t="s">
        <v>34</v>
      </c>
      <c r="P55" s="3072" t="s">
        <v>34</v>
      </c>
      <c r="Q55" s="3071" t="s">
        <v>35</v>
      </c>
      <c r="R55" s="3071" t="s">
        <v>35</v>
      </c>
      <c r="S55" s="3071" t="s">
        <v>36</v>
      </c>
      <c r="T55" s="3071" t="s">
        <v>72</v>
      </c>
      <c r="U55" s="3197">
        <f t="shared" si="0"/>
        <v>1.5972222222222165E-2</v>
      </c>
      <c r="V55" s="3073"/>
    </row>
    <row r="56" spans="1:22">
      <c r="A56" s="3284">
        <v>53</v>
      </c>
      <c r="B56" s="3095">
        <v>132306</v>
      </c>
      <c r="C56" s="2825" t="s">
        <v>16608</v>
      </c>
      <c r="D56" s="3095" t="s">
        <v>15424</v>
      </c>
      <c r="E56" s="3095" t="s">
        <v>819</v>
      </c>
      <c r="F56" s="3095" t="s">
        <v>183</v>
      </c>
      <c r="G56" s="3095" t="s">
        <v>70</v>
      </c>
      <c r="H56" s="3096" t="s">
        <v>11209</v>
      </c>
      <c r="I56" s="2825" t="s">
        <v>31</v>
      </c>
      <c r="J56" s="2825"/>
      <c r="K56" s="2825"/>
      <c r="L56" s="2825"/>
      <c r="M56" s="2829" t="s">
        <v>367</v>
      </c>
      <c r="N56" s="2825"/>
      <c r="O56" s="3097"/>
      <c r="P56" s="3097"/>
      <c r="Q56" s="2825"/>
      <c r="R56" s="2825"/>
      <c r="S56" s="2825"/>
      <c r="T56" s="2825"/>
      <c r="U56" s="3193"/>
      <c r="V56" s="2825"/>
    </row>
    <row r="57" spans="1:22">
      <c r="A57" s="3284">
        <v>54</v>
      </c>
      <c r="B57" s="3095">
        <v>105759</v>
      </c>
      <c r="C57" s="2825" t="s">
        <v>16608</v>
      </c>
      <c r="D57" s="3095" t="s">
        <v>16621</v>
      </c>
      <c r="E57" s="3095" t="s">
        <v>419</v>
      </c>
      <c r="F57" s="3095" t="s">
        <v>183</v>
      </c>
      <c r="G57" s="3095" t="s">
        <v>70</v>
      </c>
      <c r="H57" s="3096" t="s">
        <v>11482</v>
      </c>
      <c r="I57" s="2825" t="s">
        <v>31</v>
      </c>
      <c r="J57" s="2825"/>
      <c r="K57" s="2825"/>
      <c r="L57" s="2825"/>
      <c r="M57" s="2829" t="s">
        <v>367</v>
      </c>
      <c r="N57" s="2825"/>
      <c r="O57" s="3097"/>
      <c r="P57" s="3097"/>
      <c r="Q57" s="2825"/>
      <c r="R57" s="2825"/>
      <c r="S57" s="2825"/>
      <c r="T57" s="2825"/>
      <c r="U57" s="3193"/>
      <c r="V57" s="2825"/>
    </row>
    <row r="58" spans="1:22">
      <c r="A58" s="3284">
        <v>55</v>
      </c>
      <c r="B58" s="3095">
        <v>113348</v>
      </c>
      <c r="C58" s="2825" t="s">
        <v>16608</v>
      </c>
      <c r="D58" s="3095" t="s">
        <v>16622</v>
      </c>
      <c r="E58" s="3095" t="s">
        <v>3743</v>
      </c>
      <c r="F58" s="3095" t="s">
        <v>69</v>
      </c>
      <c r="G58" s="3095" t="s">
        <v>70</v>
      </c>
      <c r="H58" s="3096" t="s">
        <v>11335</v>
      </c>
      <c r="I58" s="2825" t="s">
        <v>31</v>
      </c>
      <c r="J58" s="2825"/>
      <c r="K58" s="2825"/>
      <c r="L58" s="2825"/>
      <c r="M58" s="2829" t="s">
        <v>367</v>
      </c>
      <c r="N58" s="2825"/>
      <c r="O58" s="3097"/>
      <c r="P58" s="3097"/>
      <c r="Q58" s="2825"/>
      <c r="R58" s="2825"/>
      <c r="S58" s="2825"/>
      <c r="T58" s="2825"/>
      <c r="U58" s="3193"/>
      <c r="V58" s="2825"/>
    </row>
    <row r="59" spans="1:22">
      <c r="A59" s="3284">
        <v>56</v>
      </c>
      <c r="B59" s="3095">
        <v>129021</v>
      </c>
      <c r="C59" s="2825" t="s">
        <v>16608</v>
      </c>
      <c r="D59" s="3095" t="s">
        <v>16623</v>
      </c>
      <c r="E59" s="3095" t="s">
        <v>46</v>
      </c>
      <c r="F59" s="3095" t="s">
        <v>69</v>
      </c>
      <c r="G59" s="3095" t="s">
        <v>70</v>
      </c>
      <c r="H59" s="3096" t="s">
        <v>11335</v>
      </c>
      <c r="I59" s="2825" t="s">
        <v>31</v>
      </c>
      <c r="J59" s="2825"/>
      <c r="K59" s="2825"/>
      <c r="L59" s="2825"/>
      <c r="M59" s="2829" t="s">
        <v>367</v>
      </c>
      <c r="N59" s="2825"/>
      <c r="O59" s="3097"/>
      <c r="P59" s="3097"/>
      <c r="Q59" s="2825"/>
      <c r="R59" s="2825"/>
      <c r="S59" s="2825"/>
      <c r="T59" s="2825"/>
      <c r="U59" s="3193"/>
      <c r="V59" s="2825"/>
    </row>
    <row r="60" spans="1:22">
      <c r="A60" s="3284">
        <v>57</v>
      </c>
      <c r="B60" s="3095">
        <v>1247</v>
      </c>
      <c r="C60" s="2825" t="s">
        <v>16608</v>
      </c>
      <c r="D60" s="3095" t="s">
        <v>16624</v>
      </c>
      <c r="E60" s="3095" t="s">
        <v>1112</v>
      </c>
      <c r="F60" s="3095" t="s">
        <v>13891</v>
      </c>
      <c r="G60" s="3095" t="s">
        <v>70</v>
      </c>
      <c r="H60" s="3096" t="s">
        <v>11335</v>
      </c>
      <c r="I60" s="2825" t="s">
        <v>31</v>
      </c>
      <c r="J60" s="2825"/>
      <c r="K60" s="2825"/>
      <c r="L60" s="2825"/>
      <c r="M60" s="2829" t="s">
        <v>367</v>
      </c>
      <c r="N60" s="2825"/>
      <c r="O60" s="3097"/>
      <c r="P60" s="3097"/>
      <c r="Q60" s="2825"/>
      <c r="R60" s="2825"/>
      <c r="S60" s="2825"/>
      <c r="T60" s="2825"/>
      <c r="U60" s="3193"/>
      <c r="V60" s="2825"/>
    </row>
    <row r="61" spans="1:22">
      <c r="A61" s="3284">
        <v>58</v>
      </c>
      <c r="B61" s="3095">
        <v>67059</v>
      </c>
      <c r="C61" s="2825" t="s">
        <v>16608</v>
      </c>
      <c r="D61" s="3095" t="s">
        <v>16625</v>
      </c>
      <c r="E61" s="3095" t="s">
        <v>1777</v>
      </c>
      <c r="F61" s="3095" t="s">
        <v>69</v>
      </c>
      <c r="G61" s="3095" t="s">
        <v>70</v>
      </c>
      <c r="H61" s="3096" t="s">
        <v>15503</v>
      </c>
      <c r="I61" s="2825" t="s">
        <v>31</v>
      </c>
      <c r="J61" s="2825"/>
      <c r="K61" s="2825"/>
      <c r="L61" s="2825"/>
      <c r="M61" s="2829" t="s">
        <v>367</v>
      </c>
      <c r="N61" s="2825"/>
      <c r="O61" s="3097"/>
      <c r="P61" s="3097"/>
      <c r="Q61" s="2825"/>
      <c r="R61" s="2825"/>
      <c r="S61" s="2825"/>
      <c r="T61" s="2825"/>
      <c r="U61" s="3193"/>
      <c r="V61" s="2825"/>
    </row>
    <row r="62" spans="1:22" s="439" customFormat="1">
      <c r="A62" s="3284">
        <v>59</v>
      </c>
      <c r="B62" s="3163">
        <v>248085</v>
      </c>
      <c r="C62" s="2887" t="s">
        <v>16608</v>
      </c>
      <c r="D62" s="3163" t="s">
        <v>16626</v>
      </c>
      <c r="E62" s="3163" t="s">
        <v>16627</v>
      </c>
      <c r="F62" s="3163" t="s">
        <v>2669</v>
      </c>
      <c r="G62" s="3163" t="s">
        <v>998</v>
      </c>
      <c r="H62" s="3163" t="s">
        <v>16628</v>
      </c>
      <c r="I62" s="2887" t="s">
        <v>94</v>
      </c>
      <c r="J62" s="3161" t="s">
        <v>6356</v>
      </c>
      <c r="K62" s="3162">
        <v>0.65972222222222221</v>
      </c>
      <c r="L62" s="3162">
        <v>0.76736111111111116</v>
      </c>
      <c r="M62" s="3161" t="s">
        <v>16629</v>
      </c>
      <c r="N62" s="966">
        <v>0.625</v>
      </c>
      <c r="O62" s="3164"/>
      <c r="P62" s="3164" t="s">
        <v>171</v>
      </c>
      <c r="Q62" s="3157" t="s">
        <v>112</v>
      </c>
      <c r="R62" s="3160" t="s">
        <v>1437</v>
      </c>
      <c r="S62" s="3157" t="s">
        <v>112</v>
      </c>
      <c r="T62" s="2887" t="s">
        <v>16630</v>
      </c>
      <c r="U62" s="3193">
        <f t="shared" si="0"/>
        <v>3.472222222222221E-2</v>
      </c>
      <c r="V62" s="2887"/>
    </row>
    <row r="63" spans="1:22" s="1810" customFormat="1" ht="30.75">
      <c r="A63" s="3284">
        <v>60</v>
      </c>
      <c r="B63" s="3086">
        <v>225892</v>
      </c>
      <c r="C63" s="3073" t="s">
        <v>16608</v>
      </c>
      <c r="D63" s="3086" t="s">
        <v>16631</v>
      </c>
      <c r="E63" s="3086" t="s">
        <v>103</v>
      </c>
      <c r="F63" s="3086" t="s">
        <v>10640</v>
      </c>
      <c r="G63" s="3086" t="s">
        <v>9120</v>
      </c>
      <c r="H63" s="3087" t="s">
        <v>6976</v>
      </c>
      <c r="I63" s="3073" t="s">
        <v>31</v>
      </c>
      <c r="J63" s="3076" t="s">
        <v>16618</v>
      </c>
      <c r="K63" s="1807">
        <v>0.41319444444444442</v>
      </c>
      <c r="L63" s="1807">
        <v>0.81944444444444442</v>
      </c>
      <c r="M63" s="1801" t="s">
        <v>16632</v>
      </c>
      <c r="N63" s="1807">
        <v>0.41666666666666669</v>
      </c>
      <c r="O63" s="3091" t="s">
        <v>34</v>
      </c>
      <c r="P63" s="3091" t="s">
        <v>34</v>
      </c>
      <c r="Q63" s="3072" t="s">
        <v>112</v>
      </c>
      <c r="R63" s="2910" t="s">
        <v>1437</v>
      </c>
      <c r="S63" s="3072" t="s">
        <v>112</v>
      </c>
      <c r="T63" s="1808" t="s">
        <v>16632</v>
      </c>
      <c r="U63" s="3194" t="s">
        <v>4205</v>
      </c>
      <c r="V63" s="3074">
        <v>8449080777</v>
      </c>
    </row>
    <row r="64" spans="1:22" s="1810" customFormat="1" ht="27">
      <c r="A64" s="3284">
        <v>61</v>
      </c>
      <c r="B64" s="3086">
        <v>226278</v>
      </c>
      <c r="C64" s="3073" t="s">
        <v>16608</v>
      </c>
      <c r="D64" s="3086" t="s">
        <v>16633</v>
      </c>
      <c r="E64" s="3086" t="s">
        <v>228</v>
      </c>
      <c r="F64" s="3087" t="s">
        <v>15192</v>
      </c>
      <c r="G64" s="3086" t="s">
        <v>215</v>
      </c>
      <c r="H64" s="3087" t="s">
        <v>16634</v>
      </c>
      <c r="I64" s="3073" t="s">
        <v>31</v>
      </c>
      <c r="J64" s="3076" t="s">
        <v>43</v>
      </c>
      <c r="K64" s="1807">
        <v>0.42152777777777778</v>
      </c>
      <c r="L64" s="1807">
        <v>0.58333333333333337</v>
      </c>
      <c r="M64" s="1801" t="s">
        <v>16558</v>
      </c>
      <c r="N64" s="1807">
        <v>0.42083333333333334</v>
      </c>
      <c r="O64" s="3091" t="s">
        <v>34</v>
      </c>
      <c r="P64" s="3091" t="s">
        <v>34</v>
      </c>
      <c r="Q64" s="3071" t="s">
        <v>35</v>
      </c>
      <c r="R64" s="3071" t="s">
        <v>35</v>
      </c>
      <c r="S64" s="3071" t="s">
        <v>36</v>
      </c>
      <c r="T64" s="3073" t="s">
        <v>1451</v>
      </c>
      <c r="U64" s="3193">
        <f t="shared" si="0"/>
        <v>6.9444444444444198E-4</v>
      </c>
      <c r="V64" s="3074">
        <v>7982965418</v>
      </c>
    </row>
    <row r="65" spans="1:22" s="1810" customFormat="1" ht="27">
      <c r="A65" s="3284">
        <v>62</v>
      </c>
      <c r="B65" s="3086">
        <v>243405</v>
      </c>
      <c r="C65" s="3073" t="s">
        <v>16608</v>
      </c>
      <c r="D65" s="3086" t="s">
        <v>10716</v>
      </c>
      <c r="E65" s="3086" t="s">
        <v>2116</v>
      </c>
      <c r="F65" s="3086" t="s">
        <v>1553</v>
      </c>
      <c r="G65" s="3086" t="s">
        <v>947</v>
      </c>
      <c r="H65" s="3087" t="s">
        <v>16635</v>
      </c>
      <c r="I65" s="3073" t="s">
        <v>31</v>
      </c>
      <c r="J65" s="3076" t="s">
        <v>4786</v>
      </c>
      <c r="K65" s="1807">
        <v>0.68333333333333335</v>
      </c>
      <c r="L65" s="1807">
        <v>0.77777777777777779</v>
      </c>
      <c r="M65" s="3073" t="s">
        <v>33</v>
      </c>
      <c r="N65" s="1807">
        <v>0.66041666666666665</v>
      </c>
      <c r="O65" s="3091" t="s">
        <v>34</v>
      </c>
      <c r="P65" s="3091" t="s">
        <v>34</v>
      </c>
      <c r="Q65" s="3072" t="s">
        <v>112</v>
      </c>
      <c r="R65" s="2910" t="s">
        <v>1437</v>
      </c>
      <c r="S65" s="3072" t="s">
        <v>112</v>
      </c>
      <c r="T65" s="3035" t="s">
        <v>33</v>
      </c>
      <c r="U65" s="3193">
        <f t="shared" si="0"/>
        <v>2.2916666666666696E-2</v>
      </c>
      <c r="V65" s="3092">
        <v>7906419510</v>
      </c>
    </row>
    <row r="66" spans="1:22" s="1810" customFormat="1">
      <c r="A66" s="3284">
        <v>63</v>
      </c>
      <c r="B66" s="3086">
        <v>243080</v>
      </c>
      <c r="C66" s="3073" t="s">
        <v>16608</v>
      </c>
      <c r="D66" s="3086" t="s">
        <v>16636</v>
      </c>
      <c r="E66" s="3086" t="s">
        <v>832</v>
      </c>
      <c r="F66" s="3086" t="s">
        <v>11001</v>
      </c>
      <c r="G66" s="3086" t="s">
        <v>29</v>
      </c>
      <c r="H66" s="3087" t="s">
        <v>16637</v>
      </c>
      <c r="I66" s="3073" t="s">
        <v>31</v>
      </c>
      <c r="J66" s="3076" t="s">
        <v>16033</v>
      </c>
      <c r="K66" s="1807">
        <v>0.39861111111111114</v>
      </c>
      <c r="L66" s="1807">
        <v>0.4201388888888889</v>
      </c>
      <c r="M66" s="3073" t="s">
        <v>33</v>
      </c>
      <c r="N66" s="1807">
        <v>0.375</v>
      </c>
      <c r="O66" s="3091" t="s">
        <v>34</v>
      </c>
      <c r="P66" s="3091" t="s">
        <v>34</v>
      </c>
      <c r="Q66" s="3072" t="s">
        <v>112</v>
      </c>
      <c r="R66" s="2910" t="s">
        <v>1437</v>
      </c>
      <c r="S66" s="3072" t="s">
        <v>112</v>
      </c>
      <c r="T66" s="3035" t="s">
        <v>33</v>
      </c>
      <c r="U66" s="3193">
        <f t="shared" si="0"/>
        <v>2.3611111111111138E-2</v>
      </c>
      <c r="V66" s="3074">
        <v>9811874318</v>
      </c>
    </row>
    <row r="67" spans="1:22" s="1810" customFormat="1">
      <c r="A67" s="3284">
        <v>64</v>
      </c>
      <c r="B67" s="3086">
        <v>218230</v>
      </c>
      <c r="C67" s="3073" t="s">
        <v>16608</v>
      </c>
      <c r="D67" s="3086" t="s">
        <v>16638</v>
      </c>
      <c r="E67" s="3086" t="s">
        <v>908</v>
      </c>
      <c r="F67" s="3086" t="s">
        <v>200</v>
      </c>
      <c r="G67" s="3086" t="s">
        <v>520</v>
      </c>
      <c r="H67" s="3087" t="s">
        <v>16639</v>
      </c>
      <c r="I67" s="3073" t="s">
        <v>31</v>
      </c>
      <c r="J67" s="3073"/>
      <c r="K67" s="2824">
        <v>0.4513888888888889</v>
      </c>
      <c r="L67" s="2824">
        <v>0.53263888888888888</v>
      </c>
      <c r="M67" s="3073" t="s">
        <v>33</v>
      </c>
      <c r="N67" s="2824">
        <v>0.4375</v>
      </c>
      <c r="O67" s="3091" t="s">
        <v>34</v>
      </c>
      <c r="P67" s="3091" t="s">
        <v>34</v>
      </c>
      <c r="Q67" s="3071" t="s">
        <v>35</v>
      </c>
      <c r="R67" s="3071" t="s">
        <v>35</v>
      </c>
      <c r="S67" s="3071" t="s">
        <v>36</v>
      </c>
      <c r="T67" s="3071" t="s">
        <v>72</v>
      </c>
      <c r="U67" s="3197">
        <f t="shared" si="0"/>
        <v>1.3888888888888895E-2</v>
      </c>
      <c r="V67" s="3073"/>
    </row>
    <row r="68" spans="1:22" s="1810" customFormat="1">
      <c r="A68" s="3284">
        <v>65</v>
      </c>
      <c r="B68" s="3086">
        <v>144029</v>
      </c>
      <c r="C68" s="3073" t="s">
        <v>16608</v>
      </c>
      <c r="D68" s="3086" t="s">
        <v>3930</v>
      </c>
      <c r="E68" s="3086" t="s">
        <v>547</v>
      </c>
      <c r="F68" s="3086" t="s">
        <v>10420</v>
      </c>
      <c r="G68" s="3086" t="s">
        <v>29</v>
      </c>
      <c r="H68" s="3087" t="s">
        <v>12417</v>
      </c>
      <c r="I68" s="3073" t="s">
        <v>31</v>
      </c>
      <c r="J68" s="3073"/>
      <c r="K68" s="2824">
        <v>0.54097222222222219</v>
      </c>
      <c r="L68" s="2824">
        <v>0.60069444444444442</v>
      </c>
      <c r="M68" s="3073" t="s">
        <v>33</v>
      </c>
      <c r="N68" s="2824">
        <v>0.52083333333333337</v>
      </c>
      <c r="O68" s="3091" t="s">
        <v>34</v>
      </c>
      <c r="P68" s="3091" t="s">
        <v>34</v>
      </c>
      <c r="Q68" s="3072" t="s">
        <v>112</v>
      </c>
      <c r="R68" s="2910" t="s">
        <v>1437</v>
      </c>
      <c r="S68" s="3072" t="s">
        <v>112</v>
      </c>
      <c r="T68" s="3035" t="s">
        <v>33</v>
      </c>
      <c r="U68" s="3197">
        <f t="shared" si="0"/>
        <v>2.0138888888888817E-2</v>
      </c>
      <c r="V68" s="3073"/>
    </row>
    <row r="69" spans="1:22" s="1810" customFormat="1">
      <c r="A69" s="3284">
        <v>66</v>
      </c>
      <c r="B69" s="3086">
        <v>235997</v>
      </c>
      <c r="C69" s="3073" t="s">
        <v>16608</v>
      </c>
      <c r="D69" s="3086" t="s">
        <v>16640</v>
      </c>
      <c r="E69" s="3086" t="s">
        <v>1012</v>
      </c>
      <c r="F69" s="3087" t="s">
        <v>28</v>
      </c>
      <c r="G69" s="3086" t="s">
        <v>29</v>
      </c>
      <c r="H69" s="3087" t="s">
        <v>128</v>
      </c>
      <c r="I69" s="3073" t="s">
        <v>188</v>
      </c>
      <c r="J69" s="3073"/>
      <c r="K69" s="2824">
        <v>0.60833333333333328</v>
      </c>
      <c r="L69" s="2824">
        <v>0.65277777777777779</v>
      </c>
      <c r="M69" s="3073" t="s">
        <v>33</v>
      </c>
      <c r="N69" s="2824">
        <v>0.59375</v>
      </c>
      <c r="O69" s="3091" t="s">
        <v>34</v>
      </c>
      <c r="P69" s="3091" t="s">
        <v>34</v>
      </c>
      <c r="Q69" s="3072" t="s">
        <v>112</v>
      </c>
      <c r="R69" s="2910" t="s">
        <v>1437</v>
      </c>
      <c r="S69" s="3072" t="s">
        <v>112</v>
      </c>
      <c r="T69" s="3035" t="s">
        <v>33</v>
      </c>
      <c r="U69" s="3197">
        <f t="shared" ref="U69:U132" si="1">K69-N69</f>
        <v>1.4583333333333282E-2</v>
      </c>
      <c r="V69" s="3073"/>
    </row>
    <row r="70" spans="1:22" s="1810" customFormat="1">
      <c r="A70" s="3284">
        <v>67</v>
      </c>
      <c r="B70" s="3086">
        <v>243874</v>
      </c>
      <c r="C70" s="3073" t="s">
        <v>16608</v>
      </c>
      <c r="D70" s="3086" t="s">
        <v>16641</v>
      </c>
      <c r="E70" s="3086" t="s">
        <v>186</v>
      </c>
      <c r="F70" s="3087" t="s">
        <v>11001</v>
      </c>
      <c r="G70" s="3086" t="s">
        <v>29</v>
      </c>
      <c r="H70" s="3087" t="s">
        <v>128</v>
      </c>
      <c r="I70" s="3073" t="s">
        <v>188</v>
      </c>
      <c r="J70" s="3085"/>
      <c r="K70" s="3104">
        <v>0.67361111111111116</v>
      </c>
      <c r="L70" s="3104">
        <v>0.71875</v>
      </c>
      <c r="M70" s="3073" t="s">
        <v>33</v>
      </c>
      <c r="N70" s="3104">
        <v>0.67708333333333337</v>
      </c>
      <c r="O70" s="3091" t="s">
        <v>34</v>
      </c>
      <c r="P70" s="3091" t="s">
        <v>34</v>
      </c>
      <c r="Q70" s="3071" t="s">
        <v>35</v>
      </c>
      <c r="R70" s="3071" t="s">
        <v>35</v>
      </c>
      <c r="S70" s="3071" t="s">
        <v>36</v>
      </c>
      <c r="T70" s="3071" t="s">
        <v>72</v>
      </c>
      <c r="U70" s="3194" t="s">
        <v>4205</v>
      </c>
      <c r="V70" s="3073"/>
    </row>
    <row r="71" spans="1:22" s="1810" customFormat="1">
      <c r="A71" s="3284">
        <v>68</v>
      </c>
      <c r="B71" s="3086">
        <v>192199</v>
      </c>
      <c r="C71" s="3073" t="s">
        <v>16608</v>
      </c>
      <c r="D71" s="3086" t="s">
        <v>16642</v>
      </c>
      <c r="E71" s="3086" t="s">
        <v>1777</v>
      </c>
      <c r="F71" s="3087" t="s">
        <v>11001</v>
      </c>
      <c r="G71" s="3086" t="s">
        <v>29</v>
      </c>
      <c r="H71" s="3087" t="s">
        <v>128</v>
      </c>
      <c r="I71" s="3073" t="s">
        <v>188</v>
      </c>
      <c r="J71" s="3085" t="s">
        <v>529</v>
      </c>
      <c r="K71" s="3104">
        <v>0.76388888888888884</v>
      </c>
      <c r="L71" s="3104">
        <v>0.79861111111111116</v>
      </c>
      <c r="M71" s="3073" t="s">
        <v>33</v>
      </c>
      <c r="N71" s="3104">
        <v>0.75694444444444442</v>
      </c>
      <c r="O71" s="3091" t="s">
        <v>34</v>
      </c>
      <c r="P71" s="3091" t="s">
        <v>34</v>
      </c>
      <c r="Q71" s="3071" t="s">
        <v>35</v>
      </c>
      <c r="R71" s="3071" t="s">
        <v>35</v>
      </c>
      <c r="S71" s="3071" t="s">
        <v>36</v>
      </c>
      <c r="T71" s="3071" t="s">
        <v>72</v>
      </c>
      <c r="U71" s="3193">
        <f t="shared" si="1"/>
        <v>6.9444444444444198E-3</v>
      </c>
      <c r="V71" s="3073"/>
    </row>
    <row r="72" spans="1:22" s="439" customFormat="1">
      <c r="A72" s="2887">
        <v>69</v>
      </c>
      <c r="B72" s="3163">
        <v>233830</v>
      </c>
      <c r="C72" s="2887" t="s">
        <v>16608</v>
      </c>
      <c r="D72" s="3163" t="s">
        <v>4138</v>
      </c>
      <c r="E72" s="3163" t="s">
        <v>835</v>
      </c>
      <c r="F72" s="3163" t="s">
        <v>10640</v>
      </c>
      <c r="G72" s="3163" t="s">
        <v>9120</v>
      </c>
      <c r="H72" s="3329" t="s">
        <v>6982</v>
      </c>
      <c r="I72" s="2887" t="s">
        <v>31</v>
      </c>
      <c r="J72" s="2887"/>
      <c r="K72" s="2860">
        <v>0.34861111111111109</v>
      </c>
      <c r="L72" s="2860">
        <v>0.79166666666666663</v>
      </c>
      <c r="M72" s="2887" t="s">
        <v>12651</v>
      </c>
      <c r="N72" s="2860">
        <v>0.34375</v>
      </c>
      <c r="O72" s="3164"/>
      <c r="P72" s="3164" t="s">
        <v>171</v>
      </c>
      <c r="Q72" s="3157" t="s">
        <v>112</v>
      </c>
      <c r="R72" s="3160" t="s">
        <v>1437</v>
      </c>
      <c r="S72" s="3157" t="s">
        <v>112</v>
      </c>
      <c r="T72" s="3165" t="s">
        <v>2113</v>
      </c>
      <c r="U72" s="3194">
        <f t="shared" si="1"/>
        <v>4.8611111111110938E-3</v>
      </c>
      <c r="V72" s="2887"/>
    </row>
    <row r="73" spans="1:22" s="1810" customFormat="1" ht="27">
      <c r="A73" s="3284">
        <v>70</v>
      </c>
      <c r="B73" s="3086">
        <v>228320</v>
      </c>
      <c r="C73" s="3073" t="s">
        <v>16608</v>
      </c>
      <c r="D73" s="3086" t="s">
        <v>7504</v>
      </c>
      <c r="E73" s="3086" t="s">
        <v>39</v>
      </c>
      <c r="F73" s="3087" t="s">
        <v>15181</v>
      </c>
      <c r="G73" s="3086" t="s">
        <v>215</v>
      </c>
      <c r="H73" s="3087" t="s">
        <v>5976</v>
      </c>
      <c r="I73" s="3073" t="s">
        <v>31</v>
      </c>
      <c r="J73" s="3076" t="s">
        <v>16618</v>
      </c>
      <c r="K73" s="1807">
        <v>0.39513888888888887</v>
      </c>
      <c r="L73" s="1807">
        <v>0.52986111111111112</v>
      </c>
      <c r="M73" s="1801" t="s">
        <v>16643</v>
      </c>
      <c r="N73" s="1807">
        <v>0.375</v>
      </c>
      <c r="O73" s="3091" t="s">
        <v>34</v>
      </c>
      <c r="P73" s="3091" t="s">
        <v>34</v>
      </c>
      <c r="Q73" s="3071" t="s">
        <v>35</v>
      </c>
      <c r="R73" s="3071" t="s">
        <v>35</v>
      </c>
      <c r="S73" s="3071" t="s">
        <v>36</v>
      </c>
      <c r="T73" s="3071" t="s">
        <v>72</v>
      </c>
      <c r="U73" s="3193">
        <f t="shared" si="1"/>
        <v>2.0138888888888873E-2</v>
      </c>
      <c r="V73" s="3074">
        <v>8126827559</v>
      </c>
    </row>
    <row r="74" spans="1:22" s="1810" customFormat="1">
      <c r="A74" s="3284">
        <v>71</v>
      </c>
      <c r="B74" s="3086">
        <v>242955</v>
      </c>
      <c r="C74" s="3073" t="s">
        <v>16608</v>
      </c>
      <c r="D74" s="3086" t="s">
        <v>16644</v>
      </c>
      <c r="E74" s="3086" t="s">
        <v>2095</v>
      </c>
      <c r="F74" s="3086" t="s">
        <v>14280</v>
      </c>
      <c r="G74" s="3086" t="s">
        <v>2226</v>
      </c>
      <c r="H74" s="3087" t="s">
        <v>394</v>
      </c>
      <c r="I74" s="3073" t="s">
        <v>31</v>
      </c>
      <c r="J74" s="3076" t="s">
        <v>16618</v>
      </c>
      <c r="K74" s="1807">
        <v>0.57638888888888884</v>
      </c>
      <c r="L74" s="1807">
        <v>0.63888888888888884</v>
      </c>
      <c r="M74" s="3073" t="s">
        <v>33</v>
      </c>
      <c r="N74" s="1807">
        <v>0.57291666666666663</v>
      </c>
      <c r="O74" s="3091" t="s">
        <v>34</v>
      </c>
      <c r="P74" s="3091" t="s">
        <v>34</v>
      </c>
      <c r="Q74" s="3071" t="s">
        <v>35</v>
      </c>
      <c r="R74" s="3071" t="s">
        <v>35</v>
      </c>
      <c r="S74" s="3071" t="s">
        <v>36</v>
      </c>
      <c r="T74" s="3071" t="s">
        <v>72</v>
      </c>
      <c r="U74" s="3193">
        <f t="shared" si="1"/>
        <v>3.4722222222222099E-3</v>
      </c>
      <c r="V74" s="3074">
        <v>9312706429</v>
      </c>
    </row>
    <row r="75" spans="1:22" s="1810" customFormat="1">
      <c r="A75" s="3284">
        <v>72</v>
      </c>
      <c r="B75" s="3086">
        <v>244658</v>
      </c>
      <c r="C75" s="3073" t="s">
        <v>16608</v>
      </c>
      <c r="D75" s="3086" t="s">
        <v>12910</v>
      </c>
      <c r="E75" s="3086" t="s">
        <v>647</v>
      </c>
      <c r="F75" s="3086" t="s">
        <v>13630</v>
      </c>
      <c r="G75" s="3086" t="s">
        <v>2226</v>
      </c>
      <c r="H75" s="3087" t="s">
        <v>7671</v>
      </c>
      <c r="I75" s="3073" t="s">
        <v>31</v>
      </c>
      <c r="J75" s="3076" t="s">
        <v>9339</v>
      </c>
      <c r="K75" s="1807">
        <v>0.6743055555555556</v>
      </c>
      <c r="L75" s="1807">
        <v>0.70138888888888884</v>
      </c>
      <c r="M75" s="3073" t="s">
        <v>33</v>
      </c>
      <c r="N75" s="1807">
        <v>0.66666666666666663</v>
      </c>
      <c r="O75" s="3091" t="s">
        <v>34</v>
      </c>
      <c r="P75" s="3091" t="s">
        <v>34</v>
      </c>
      <c r="Q75" s="3072" t="s">
        <v>112</v>
      </c>
      <c r="R75" s="2910" t="s">
        <v>1437</v>
      </c>
      <c r="S75" s="3072" t="s">
        <v>112</v>
      </c>
      <c r="T75" s="3035" t="s">
        <v>33</v>
      </c>
      <c r="U75" s="3193">
        <f t="shared" si="1"/>
        <v>7.6388888888889728E-3</v>
      </c>
      <c r="V75" s="3092">
        <v>9650720801</v>
      </c>
    </row>
    <row r="76" spans="1:22" s="1810" customFormat="1">
      <c r="A76" s="3284">
        <v>73</v>
      </c>
      <c r="B76" s="3086">
        <v>82170</v>
      </c>
      <c r="C76" s="3073" t="s">
        <v>16608</v>
      </c>
      <c r="D76" s="3086" t="s">
        <v>16645</v>
      </c>
      <c r="E76" s="3086" t="s">
        <v>27</v>
      </c>
      <c r="F76" s="3086" t="s">
        <v>13630</v>
      </c>
      <c r="G76" s="3086" t="s">
        <v>2226</v>
      </c>
      <c r="H76" s="3087" t="s">
        <v>394</v>
      </c>
      <c r="I76" s="3073" t="s">
        <v>31</v>
      </c>
      <c r="J76" s="3076" t="s">
        <v>16618</v>
      </c>
      <c r="K76" s="1807">
        <v>0.72916666666666663</v>
      </c>
      <c r="L76" s="1807">
        <v>0.74652777777777779</v>
      </c>
      <c r="M76" s="3073" t="s">
        <v>33</v>
      </c>
      <c r="N76" s="1807">
        <v>0.72291666666666665</v>
      </c>
      <c r="O76" s="3091" t="s">
        <v>34</v>
      </c>
      <c r="P76" s="3091" t="s">
        <v>34</v>
      </c>
      <c r="Q76" s="3071" t="s">
        <v>35</v>
      </c>
      <c r="R76" s="3071" t="s">
        <v>35</v>
      </c>
      <c r="S76" s="3071" t="s">
        <v>36</v>
      </c>
      <c r="T76" s="3071" t="s">
        <v>72</v>
      </c>
      <c r="U76" s="3193">
        <f t="shared" si="1"/>
        <v>6.2499999999999778E-3</v>
      </c>
      <c r="V76" s="3074">
        <v>8588834548</v>
      </c>
    </row>
    <row r="77" spans="1:22" s="1810" customFormat="1" ht="27">
      <c r="A77" s="3284">
        <v>74</v>
      </c>
      <c r="B77" s="3086">
        <v>121101</v>
      </c>
      <c r="C77" s="3073" t="s">
        <v>16608</v>
      </c>
      <c r="D77" s="3086" t="s">
        <v>12934</v>
      </c>
      <c r="E77" s="3086" t="s">
        <v>829</v>
      </c>
      <c r="F77" s="3087" t="s">
        <v>16646</v>
      </c>
      <c r="G77" s="3086" t="s">
        <v>215</v>
      </c>
      <c r="H77" s="3087" t="s">
        <v>16647</v>
      </c>
      <c r="I77" s="3073" t="s">
        <v>94</v>
      </c>
      <c r="J77" s="3073" t="s">
        <v>1008</v>
      </c>
      <c r="K77" s="2824">
        <v>0.35069444444444442</v>
      </c>
      <c r="L77" s="2824">
        <v>0.3923611111111111</v>
      </c>
      <c r="M77" s="1801" t="s">
        <v>16558</v>
      </c>
      <c r="N77" s="2824">
        <v>0.33680555555555558</v>
      </c>
      <c r="O77" s="3091" t="s">
        <v>34</v>
      </c>
      <c r="P77" s="3091" t="s">
        <v>34</v>
      </c>
      <c r="Q77" s="3071" t="s">
        <v>35</v>
      </c>
      <c r="R77" s="3071" t="s">
        <v>35</v>
      </c>
      <c r="S77" s="3071" t="s">
        <v>36</v>
      </c>
      <c r="T77" s="3071" t="s">
        <v>72</v>
      </c>
      <c r="U77" s="3197">
        <f t="shared" si="1"/>
        <v>1.388888888888884E-2</v>
      </c>
      <c r="V77" s="3073"/>
    </row>
    <row r="78" spans="1:22" s="1810" customFormat="1">
      <c r="A78" s="3284">
        <v>75</v>
      </c>
      <c r="B78" s="3086">
        <v>244911</v>
      </c>
      <c r="C78" s="3073" t="s">
        <v>16608</v>
      </c>
      <c r="D78" s="3086" t="s">
        <v>16648</v>
      </c>
      <c r="E78" s="3086" t="s">
        <v>1577</v>
      </c>
      <c r="F78" s="3086" t="s">
        <v>14280</v>
      </c>
      <c r="G78" s="3086" t="s">
        <v>2226</v>
      </c>
      <c r="H78" s="3087" t="s">
        <v>16649</v>
      </c>
      <c r="I78" s="3073" t="s">
        <v>31</v>
      </c>
      <c r="J78" s="3076" t="s">
        <v>180</v>
      </c>
      <c r="K78" s="1807">
        <v>0.41319444444444442</v>
      </c>
      <c r="L78" s="1807">
        <v>0.4513888888888889</v>
      </c>
      <c r="M78" s="3073" t="s">
        <v>33</v>
      </c>
      <c r="N78" s="1807">
        <v>0.40625</v>
      </c>
      <c r="O78" s="3091" t="s">
        <v>34</v>
      </c>
      <c r="P78" s="3091" t="s">
        <v>34</v>
      </c>
      <c r="Q78" s="3072" t="s">
        <v>112</v>
      </c>
      <c r="R78" s="2910" t="s">
        <v>1437</v>
      </c>
      <c r="S78" s="3072" t="s">
        <v>112</v>
      </c>
      <c r="T78" s="3035" t="s">
        <v>33</v>
      </c>
      <c r="U78" s="3193">
        <f t="shared" si="1"/>
        <v>6.9444444444444198E-3</v>
      </c>
      <c r="V78" s="3074">
        <v>9250230090</v>
      </c>
    </row>
    <row r="79" spans="1:22" s="1810" customFormat="1">
      <c r="A79" s="3284">
        <v>76</v>
      </c>
      <c r="B79" s="3086">
        <v>247289</v>
      </c>
      <c r="C79" s="3073" t="s">
        <v>16608</v>
      </c>
      <c r="D79" s="3086" t="s">
        <v>16650</v>
      </c>
      <c r="E79" s="3086" t="s">
        <v>319</v>
      </c>
      <c r="F79" s="3086" t="s">
        <v>11467</v>
      </c>
      <c r="G79" s="3086" t="s">
        <v>41</v>
      </c>
      <c r="H79" s="3087" t="s">
        <v>16651</v>
      </c>
      <c r="I79" s="3073" t="s">
        <v>31</v>
      </c>
      <c r="J79" s="3076" t="s">
        <v>8481</v>
      </c>
      <c r="K79" s="1807">
        <v>0.50208333333333333</v>
      </c>
      <c r="L79" s="1807">
        <v>0.63888888888888884</v>
      </c>
      <c r="M79" s="3073" t="s">
        <v>33</v>
      </c>
      <c r="N79" s="1807">
        <v>0.48958333333333331</v>
      </c>
      <c r="O79" s="3091" t="s">
        <v>34</v>
      </c>
      <c r="P79" s="3091" t="s">
        <v>34</v>
      </c>
      <c r="Q79" s="3071" t="s">
        <v>35</v>
      </c>
      <c r="R79" s="3071" t="s">
        <v>35</v>
      </c>
      <c r="S79" s="3071" t="s">
        <v>36</v>
      </c>
      <c r="T79" s="3073" t="s">
        <v>169</v>
      </c>
      <c r="U79" s="3193">
        <f t="shared" si="1"/>
        <v>1.2500000000000011E-2</v>
      </c>
      <c r="V79" s="3086">
        <v>8879868729</v>
      </c>
    </row>
    <row r="80" spans="1:22" s="1810" customFormat="1">
      <c r="A80" s="3284">
        <v>77</v>
      </c>
      <c r="B80" s="3086">
        <v>202340</v>
      </c>
      <c r="C80" s="3073" t="s">
        <v>16608</v>
      </c>
      <c r="D80" s="3086" t="s">
        <v>16652</v>
      </c>
      <c r="E80" s="3086" t="s">
        <v>244</v>
      </c>
      <c r="F80" s="3086" t="s">
        <v>13630</v>
      </c>
      <c r="G80" s="3086" t="s">
        <v>2226</v>
      </c>
      <c r="H80" s="3087" t="s">
        <v>394</v>
      </c>
      <c r="I80" s="3073" t="s">
        <v>31</v>
      </c>
      <c r="J80" s="3076" t="s">
        <v>1109</v>
      </c>
      <c r="K80" s="1807">
        <v>0.70208333333333328</v>
      </c>
      <c r="L80" s="1807">
        <v>0.78472222222222221</v>
      </c>
      <c r="M80" s="3073" t="s">
        <v>33</v>
      </c>
      <c r="N80" s="1807">
        <v>0.69444444444444442</v>
      </c>
      <c r="O80" s="3091" t="s">
        <v>34</v>
      </c>
      <c r="P80" s="3091" t="s">
        <v>34</v>
      </c>
      <c r="Q80" s="3072" t="s">
        <v>112</v>
      </c>
      <c r="R80" s="2910" t="s">
        <v>1437</v>
      </c>
      <c r="S80" s="3072" t="s">
        <v>112</v>
      </c>
      <c r="T80" s="3035" t="s">
        <v>33</v>
      </c>
      <c r="U80" s="3193">
        <f t="shared" si="1"/>
        <v>7.6388888888888618E-3</v>
      </c>
      <c r="V80" s="3074">
        <v>8433035448</v>
      </c>
    </row>
    <row r="81" spans="1:22" s="1810" customFormat="1" ht="27">
      <c r="A81" s="3073">
        <v>78</v>
      </c>
      <c r="B81" s="3086">
        <v>244244</v>
      </c>
      <c r="C81" s="3073" t="s">
        <v>16608</v>
      </c>
      <c r="D81" s="3086" t="s">
        <v>16653</v>
      </c>
      <c r="E81" s="3086" t="s">
        <v>1118</v>
      </c>
      <c r="F81" s="3087" t="s">
        <v>16646</v>
      </c>
      <c r="G81" s="3086" t="s">
        <v>215</v>
      </c>
      <c r="H81" s="3087" t="s">
        <v>4359</v>
      </c>
      <c r="I81" s="3073" t="s">
        <v>94</v>
      </c>
      <c r="J81" s="3073"/>
      <c r="K81" s="2824">
        <v>0.43263888888888891</v>
      </c>
      <c r="L81" s="2824">
        <v>0.52083333333333337</v>
      </c>
      <c r="M81" s="3073" t="s">
        <v>16558</v>
      </c>
      <c r="N81" s="2824">
        <v>0.4236111111111111</v>
      </c>
      <c r="O81" s="3091" t="s">
        <v>34</v>
      </c>
      <c r="P81" s="3091" t="s">
        <v>34</v>
      </c>
      <c r="Q81" s="3072" t="s">
        <v>35</v>
      </c>
      <c r="R81" s="3072" t="s">
        <v>35</v>
      </c>
      <c r="S81" s="3072" t="s">
        <v>36</v>
      </c>
      <c r="T81" s="3072" t="s">
        <v>72</v>
      </c>
      <c r="U81" s="3197">
        <f t="shared" si="1"/>
        <v>9.0277777777778012E-3</v>
      </c>
      <c r="V81" s="3073"/>
    </row>
    <row r="82" spans="1:22" s="1810" customFormat="1">
      <c r="A82" s="3073">
        <v>79</v>
      </c>
      <c r="B82" s="2345">
        <v>247486</v>
      </c>
      <c r="C82" s="2823" t="s">
        <v>16654</v>
      </c>
      <c r="D82" s="2345" t="s">
        <v>16609</v>
      </c>
      <c r="E82" s="2345" t="s">
        <v>122</v>
      </c>
      <c r="F82" s="2345" t="s">
        <v>98</v>
      </c>
      <c r="G82" s="2345" t="s">
        <v>3346</v>
      </c>
      <c r="H82" s="2346" t="s">
        <v>15351</v>
      </c>
      <c r="I82" s="3073" t="s">
        <v>188</v>
      </c>
      <c r="J82" s="3073"/>
      <c r="K82" s="2824">
        <v>0.3611111111111111</v>
      </c>
      <c r="L82" s="2824">
        <v>0.45</v>
      </c>
      <c r="M82" s="3073" t="s">
        <v>33</v>
      </c>
      <c r="N82" s="2824">
        <v>0.34375</v>
      </c>
      <c r="O82" s="3091" t="s">
        <v>34</v>
      </c>
      <c r="P82" s="3091" t="s">
        <v>34</v>
      </c>
      <c r="Q82" s="3072" t="s">
        <v>112</v>
      </c>
      <c r="R82" s="2910" t="s">
        <v>1437</v>
      </c>
      <c r="S82" s="3072" t="s">
        <v>112</v>
      </c>
      <c r="T82" s="3035" t="s">
        <v>33</v>
      </c>
      <c r="U82" s="3197">
        <f t="shared" si="1"/>
        <v>1.7361111111111105E-2</v>
      </c>
      <c r="V82" s="3073"/>
    </row>
    <row r="83" spans="1:22" s="1810" customFormat="1">
      <c r="A83" s="3073">
        <v>80</v>
      </c>
      <c r="B83" s="2345">
        <v>244079</v>
      </c>
      <c r="C83" s="3073" t="s">
        <v>16654</v>
      </c>
      <c r="D83" s="2345" t="s">
        <v>16655</v>
      </c>
      <c r="E83" s="2345" t="s">
        <v>74</v>
      </c>
      <c r="F83" s="2346" t="s">
        <v>773</v>
      </c>
      <c r="G83" s="2345" t="s">
        <v>3346</v>
      </c>
      <c r="H83" s="2346" t="s">
        <v>100</v>
      </c>
      <c r="I83" s="3073" t="s">
        <v>31</v>
      </c>
      <c r="J83" s="3073"/>
      <c r="K83" s="2824">
        <v>0.47916666666666669</v>
      </c>
      <c r="L83" s="2824">
        <v>0.72916666666666663</v>
      </c>
      <c r="M83" s="3073" t="s">
        <v>33</v>
      </c>
      <c r="N83" s="2824">
        <v>0.46527777777777779</v>
      </c>
      <c r="O83" s="3091" t="s">
        <v>34</v>
      </c>
      <c r="P83" s="3091" t="s">
        <v>34</v>
      </c>
      <c r="Q83" s="3072" t="s">
        <v>35</v>
      </c>
      <c r="R83" s="3072" t="s">
        <v>35</v>
      </c>
      <c r="S83" s="3072" t="s">
        <v>36</v>
      </c>
      <c r="T83" s="3072" t="s">
        <v>72</v>
      </c>
      <c r="U83" s="3197">
        <f t="shared" si="1"/>
        <v>1.3888888888888895E-2</v>
      </c>
      <c r="V83" s="3073"/>
    </row>
    <row r="84" spans="1:22" s="1810" customFormat="1">
      <c r="A84" s="3073">
        <v>81</v>
      </c>
      <c r="B84" s="2345">
        <v>246705</v>
      </c>
      <c r="C84" s="3073" t="s">
        <v>16654</v>
      </c>
      <c r="D84" s="2345" t="s">
        <v>16656</v>
      </c>
      <c r="E84" s="2345" t="s">
        <v>1587</v>
      </c>
      <c r="F84" s="2346" t="s">
        <v>133</v>
      </c>
      <c r="G84" s="2345" t="s">
        <v>3369</v>
      </c>
      <c r="H84" s="2346" t="s">
        <v>639</v>
      </c>
      <c r="I84" s="3073" t="s">
        <v>31</v>
      </c>
      <c r="J84" s="3073"/>
      <c r="K84" s="2824">
        <v>0.34375</v>
      </c>
      <c r="L84" s="2824">
        <v>0.52083333333333337</v>
      </c>
      <c r="M84" s="3073" t="s">
        <v>486</v>
      </c>
      <c r="N84" s="2824">
        <v>0.33333333333333331</v>
      </c>
      <c r="O84" s="3091" t="s">
        <v>34</v>
      </c>
      <c r="P84" s="3091" t="s">
        <v>34</v>
      </c>
      <c r="Q84" s="3072" t="s">
        <v>35</v>
      </c>
      <c r="R84" s="3072" t="s">
        <v>35</v>
      </c>
      <c r="S84" s="3072" t="s">
        <v>36</v>
      </c>
      <c r="T84" s="3072" t="s">
        <v>72</v>
      </c>
      <c r="U84" s="3197">
        <f t="shared" si="1"/>
        <v>1.0416666666666685E-2</v>
      </c>
      <c r="V84" s="3073"/>
    </row>
    <row r="85" spans="1:22" s="1810" customFormat="1">
      <c r="A85" s="3073">
        <v>82</v>
      </c>
      <c r="B85" s="2345">
        <v>245144</v>
      </c>
      <c r="C85" s="3073" t="s">
        <v>16654</v>
      </c>
      <c r="D85" s="2345" t="s">
        <v>16657</v>
      </c>
      <c r="E85" s="2345" t="s">
        <v>956</v>
      </c>
      <c r="F85" s="2346" t="s">
        <v>47</v>
      </c>
      <c r="G85" s="2345" t="s">
        <v>10393</v>
      </c>
      <c r="H85" s="2346" t="s">
        <v>16658</v>
      </c>
      <c r="I85" s="3073" t="s">
        <v>31</v>
      </c>
      <c r="J85" s="3073"/>
      <c r="K85" s="2824">
        <v>0.35416666666666669</v>
      </c>
      <c r="L85" s="2824">
        <v>0.52083333333333337</v>
      </c>
      <c r="M85" s="3073" t="s">
        <v>33</v>
      </c>
      <c r="N85" s="2824">
        <v>0.34027777777777779</v>
      </c>
      <c r="O85" s="3091" t="s">
        <v>34</v>
      </c>
      <c r="P85" s="3091" t="s">
        <v>34</v>
      </c>
      <c r="Q85" s="3072" t="s">
        <v>35</v>
      </c>
      <c r="R85" s="3072" t="s">
        <v>35</v>
      </c>
      <c r="S85" s="3072" t="s">
        <v>36</v>
      </c>
      <c r="T85" s="3072" t="s">
        <v>72</v>
      </c>
      <c r="U85" s="3197">
        <f t="shared" si="1"/>
        <v>1.3888888888888895E-2</v>
      </c>
      <c r="V85" s="3073"/>
    </row>
    <row r="86" spans="1:22" s="1810" customFormat="1">
      <c r="A86" s="3073">
        <v>83</v>
      </c>
      <c r="B86" s="2345">
        <v>230919</v>
      </c>
      <c r="C86" s="3073" t="s">
        <v>16654</v>
      </c>
      <c r="D86" s="2345" t="s">
        <v>16659</v>
      </c>
      <c r="E86" s="2345" t="s">
        <v>213</v>
      </c>
      <c r="F86" s="2345" t="s">
        <v>10640</v>
      </c>
      <c r="G86" s="2345" t="s">
        <v>9120</v>
      </c>
      <c r="H86" s="2346" t="s">
        <v>394</v>
      </c>
      <c r="I86" s="3073" t="s">
        <v>31</v>
      </c>
      <c r="J86" s="3073"/>
      <c r="K86" s="2824">
        <v>0.54166666666666663</v>
      </c>
      <c r="L86" s="2824">
        <v>0.69444444444444442</v>
      </c>
      <c r="M86" s="3073" t="s">
        <v>33</v>
      </c>
      <c r="N86" s="2824">
        <v>0.51041666666666663</v>
      </c>
      <c r="O86" s="3091" t="s">
        <v>34</v>
      </c>
      <c r="P86" s="3091" t="s">
        <v>34</v>
      </c>
      <c r="Q86" s="3072" t="s">
        <v>35</v>
      </c>
      <c r="R86" s="3072" t="s">
        <v>35</v>
      </c>
      <c r="S86" s="3072" t="s">
        <v>36</v>
      </c>
      <c r="T86" s="3072" t="s">
        <v>72</v>
      </c>
      <c r="U86" s="3197">
        <f t="shared" si="1"/>
        <v>3.125E-2</v>
      </c>
      <c r="V86" s="3073"/>
    </row>
    <row r="87" spans="1:22" s="1810" customFormat="1">
      <c r="A87" s="3073">
        <v>84</v>
      </c>
      <c r="B87" s="2345">
        <v>248077</v>
      </c>
      <c r="C87" s="3073" t="s">
        <v>16654</v>
      </c>
      <c r="D87" s="2345" t="s">
        <v>16660</v>
      </c>
      <c r="E87" s="2345" t="s">
        <v>285</v>
      </c>
      <c r="F87" s="2345" t="s">
        <v>401</v>
      </c>
      <c r="G87" s="2345" t="s">
        <v>237</v>
      </c>
      <c r="H87" s="2346" t="s">
        <v>10286</v>
      </c>
      <c r="I87" s="3073" t="s">
        <v>188</v>
      </c>
      <c r="J87" s="3073"/>
      <c r="K87" s="2824">
        <v>0.70833333333333337</v>
      </c>
      <c r="L87" s="2824">
        <v>0.85069444444444442</v>
      </c>
      <c r="M87" s="3073" t="s">
        <v>33</v>
      </c>
      <c r="N87" s="2824">
        <v>0.69097222222222221</v>
      </c>
      <c r="O87" s="3091" t="s">
        <v>34</v>
      </c>
      <c r="P87" s="3091" t="s">
        <v>34</v>
      </c>
      <c r="Q87" s="3072" t="s">
        <v>112</v>
      </c>
      <c r="R87" s="2910" t="s">
        <v>1437</v>
      </c>
      <c r="S87" s="3072" t="s">
        <v>112</v>
      </c>
      <c r="T87" s="3035" t="s">
        <v>33</v>
      </c>
      <c r="U87" s="3197">
        <f t="shared" si="1"/>
        <v>1.736111111111116E-2</v>
      </c>
      <c r="V87" s="3073"/>
    </row>
    <row r="88" spans="1:22" s="1810" customFormat="1" ht="30.75">
      <c r="A88" s="3073">
        <v>85</v>
      </c>
      <c r="B88" s="2345">
        <v>247377</v>
      </c>
      <c r="C88" s="3073" t="s">
        <v>16654</v>
      </c>
      <c r="D88" s="2345" t="s">
        <v>16661</v>
      </c>
      <c r="E88" s="2345" t="s">
        <v>122</v>
      </c>
      <c r="F88" s="2345" t="s">
        <v>401</v>
      </c>
      <c r="G88" s="2345" t="s">
        <v>237</v>
      </c>
      <c r="H88" s="2346" t="s">
        <v>16662</v>
      </c>
      <c r="I88" s="3073" t="s">
        <v>31</v>
      </c>
      <c r="J88" s="3073"/>
      <c r="K88" s="2824">
        <v>0.35416666666666669</v>
      </c>
      <c r="L88" s="2824">
        <v>0.64930555555555558</v>
      </c>
      <c r="M88" s="3073" t="s">
        <v>33</v>
      </c>
      <c r="N88" s="2824">
        <v>0.34444444444444444</v>
      </c>
      <c r="O88" s="3091" t="s">
        <v>34</v>
      </c>
      <c r="P88" s="3091" t="s">
        <v>34</v>
      </c>
      <c r="Q88" s="3072" t="s">
        <v>112</v>
      </c>
      <c r="R88" s="2910" t="s">
        <v>1437</v>
      </c>
      <c r="S88" s="3072" t="s">
        <v>112</v>
      </c>
      <c r="T88" s="3035" t="s">
        <v>33</v>
      </c>
      <c r="U88" s="3197">
        <f t="shared" si="1"/>
        <v>9.7222222222222432E-3</v>
      </c>
      <c r="V88" s="3073"/>
    </row>
    <row r="89" spans="1:22" s="1810" customFormat="1" ht="30.75">
      <c r="A89" s="3073">
        <v>86</v>
      </c>
      <c r="B89" s="2345">
        <v>246924</v>
      </c>
      <c r="C89" s="3073" t="s">
        <v>16654</v>
      </c>
      <c r="D89" s="2345" t="s">
        <v>16663</v>
      </c>
      <c r="E89" s="2345" t="s">
        <v>587</v>
      </c>
      <c r="F89" s="2345" t="s">
        <v>401</v>
      </c>
      <c r="G89" s="2345" t="s">
        <v>237</v>
      </c>
      <c r="H89" s="2346" t="s">
        <v>2403</v>
      </c>
      <c r="I89" s="3073" t="s">
        <v>31</v>
      </c>
      <c r="J89" s="3073"/>
      <c r="K89" s="2824">
        <v>0.65625</v>
      </c>
      <c r="L89" s="2824">
        <v>0.82291666666666663</v>
      </c>
      <c r="M89" s="3073" t="s">
        <v>33</v>
      </c>
      <c r="N89" s="2824">
        <v>0.64583333333333337</v>
      </c>
      <c r="O89" s="3091" t="s">
        <v>34</v>
      </c>
      <c r="P89" s="3091" t="s">
        <v>34</v>
      </c>
      <c r="Q89" s="3072" t="s">
        <v>112</v>
      </c>
      <c r="R89" s="2910" t="s">
        <v>1437</v>
      </c>
      <c r="S89" s="3072" t="s">
        <v>112</v>
      </c>
      <c r="T89" s="3035" t="s">
        <v>33</v>
      </c>
      <c r="U89" s="3197">
        <f t="shared" si="1"/>
        <v>1.041666666666663E-2</v>
      </c>
      <c r="V89" s="3073"/>
    </row>
    <row r="90" spans="1:22" s="1810" customFormat="1">
      <c r="A90" s="3073">
        <v>87</v>
      </c>
      <c r="B90" s="2345">
        <v>247356</v>
      </c>
      <c r="C90" s="3073" t="s">
        <v>16654</v>
      </c>
      <c r="D90" s="2345" t="s">
        <v>16572</v>
      </c>
      <c r="E90" s="2345" t="s">
        <v>53</v>
      </c>
      <c r="F90" s="2345" t="s">
        <v>401</v>
      </c>
      <c r="G90" s="2345" t="s">
        <v>237</v>
      </c>
      <c r="H90" s="2346" t="s">
        <v>13682</v>
      </c>
      <c r="I90" s="3073" t="s">
        <v>94</v>
      </c>
      <c r="J90" s="3073"/>
      <c r="K90" s="2824">
        <v>0.39583333333333331</v>
      </c>
      <c r="L90" s="2824">
        <v>0.45833333333333331</v>
      </c>
      <c r="M90" s="3073" t="s">
        <v>33</v>
      </c>
      <c r="N90" s="2824">
        <v>0.38194444444444442</v>
      </c>
      <c r="O90" s="3091" t="s">
        <v>34</v>
      </c>
      <c r="P90" s="3091" t="s">
        <v>34</v>
      </c>
      <c r="Q90" s="3072" t="s">
        <v>112</v>
      </c>
      <c r="R90" s="2910" t="s">
        <v>1437</v>
      </c>
      <c r="S90" s="3072" t="s">
        <v>112</v>
      </c>
      <c r="T90" s="3035" t="s">
        <v>33</v>
      </c>
      <c r="U90" s="3197">
        <f t="shared" si="1"/>
        <v>1.3888888888888895E-2</v>
      </c>
      <c r="V90" s="3073"/>
    </row>
    <row r="91" spans="1:22">
      <c r="A91" s="3284">
        <v>88</v>
      </c>
      <c r="B91" s="1996">
        <v>234213</v>
      </c>
      <c r="C91" s="3103" t="s">
        <v>16654</v>
      </c>
      <c r="D91" s="1996" t="s">
        <v>16664</v>
      </c>
      <c r="E91" s="1996" t="s">
        <v>207</v>
      </c>
      <c r="F91" s="1996" t="s">
        <v>69</v>
      </c>
      <c r="G91" s="1996" t="s">
        <v>8973</v>
      </c>
      <c r="H91" s="2351" t="s">
        <v>11209</v>
      </c>
      <c r="I91" s="3103" t="s">
        <v>31</v>
      </c>
      <c r="J91" s="3103"/>
      <c r="K91" s="3103"/>
      <c r="L91" s="3103"/>
      <c r="M91" s="2829" t="s">
        <v>367</v>
      </c>
      <c r="N91" s="3103"/>
      <c r="O91" s="2302"/>
      <c r="P91" s="2302"/>
      <c r="Q91" s="3103"/>
      <c r="R91" s="3103"/>
      <c r="S91" s="3103"/>
      <c r="T91" s="3103"/>
      <c r="U91" s="3193"/>
      <c r="V91" s="3103"/>
    </row>
    <row r="92" spans="1:22">
      <c r="A92" s="3284">
        <v>89</v>
      </c>
      <c r="B92" s="1996">
        <v>247279</v>
      </c>
      <c r="C92" s="3103" t="s">
        <v>16654</v>
      </c>
      <c r="D92" s="1996" t="s">
        <v>16665</v>
      </c>
      <c r="E92" s="1996" t="s">
        <v>46</v>
      </c>
      <c r="F92" s="1996" t="s">
        <v>69</v>
      </c>
      <c r="G92" s="1996" t="s">
        <v>8973</v>
      </c>
      <c r="H92" s="2351" t="s">
        <v>16666</v>
      </c>
      <c r="I92" s="3103" t="s">
        <v>31</v>
      </c>
      <c r="J92" s="3103"/>
      <c r="K92" s="3103"/>
      <c r="L92" s="3103"/>
      <c r="M92" s="2829" t="s">
        <v>367</v>
      </c>
      <c r="N92" s="3103"/>
      <c r="O92" s="2302"/>
      <c r="P92" s="2302"/>
      <c r="Q92" s="3103"/>
      <c r="R92" s="3103"/>
      <c r="S92" s="3103"/>
      <c r="T92" s="3103"/>
      <c r="U92" s="3193"/>
      <c r="V92" s="3103"/>
    </row>
    <row r="93" spans="1:22">
      <c r="A93" s="3284">
        <v>90</v>
      </c>
      <c r="B93" s="1996">
        <v>105759</v>
      </c>
      <c r="C93" s="3103" t="s">
        <v>16654</v>
      </c>
      <c r="D93" s="1996" t="s">
        <v>16667</v>
      </c>
      <c r="E93" s="1996" t="s">
        <v>419</v>
      </c>
      <c r="F93" s="1996" t="s">
        <v>183</v>
      </c>
      <c r="G93" s="1996" t="s">
        <v>8973</v>
      </c>
      <c r="H93" s="2351" t="s">
        <v>16668</v>
      </c>
      <c r="I93" s="3103" t="s">
        <v>94</v>
      </c>
      <c r="J93" s="3103"/>
      <c r="K93" s="3103"/>
      <c r="L93" s="3103"/>
      <c r="M93" s="2829" t="s">
        <v>367</v>
      </c>
      <c r="N93" s="3103"/>
      <c r="O93" s="2302"/>
      <c r="P93" s="2302"/>
      <c r="Q93" s="3103"/>
      <c r="R93" s="3103"/>
      <c r="S93" s="3103"/>
      <c r="T93" s="3103"/>
      <c r="U93" s="3193"/>
      <c r="V93" s="3103"/>
    </row>
    <row r="94" spans="1:22">
      <c r="A94" s="3284">
        <v>91</v>
      </c>
      <c r="B94" s="1996">
        <v>191626</v>
      </c>
      <c r="C94" s="3103" t="s">
        <v>16654</v>
      </c>
      <c r="D94" s="1996" t="s">
        <v>16669</v>
      </c>
      <c r="E94" s="1996" t="s">
        <v>602</v>
      </c>
      <c r="F94" s="1996" t="s">
        <v>5643</v>
      </c>
      <c r="G94" s="1996" t="s">
        <v>8973</v>
      </c>
      <c r="H94" s="2351" t="s">
        <v>16670</v>
      </c>
      <c r="I94" s="3103" t="s">
        <v>31</v>
      </c>
      <c r="J94" s="3103"/>
      <c r="K94" s="3103"/>
      <c r="L94" s="3103"/>
      <c r="M94" s="2829" t="s">
        <v>367</v>
      </c>
      <c r="N94" s="3103"/>
      <c r="O94" s="2302"/>
      <c r="P94" s="2302"/>
      <c r="Q94" s="3103"/>
      <c r="R94" s="3103"/>
      <c r="S94" s="3103"/>
      <c r="T94" s="3103"/>
      <c r="U94" s="3193"/>
      <c r="V94" s="3103"/>
    </row>
    <row r="95" spans="1:22">
      <c r="A95" s="3284">
        <v>92</v>
      </c>
      <c r="B95" s="1996">
        <v>245944</v>
      </c>
      <c r="C95" s="3103" t="s">
        <v>16654</v>
      </c>
      <c r="D95" s="1996" t="s">
        <v>16671</v>
      </c>
      <c r="E95" s="1996" t="s">
        <v>819</v>
      </c>
      <c r="F95" s="1996" t="s">
        <v>16672</v>
      </c>
      <c r="G95" s="1996" t="s">
        <v>8973</v>
      </c>
      <c r="H95" s="2351" t="s">
        <v>16673</v>
      </c>
      <c r="I95" s="3103" t="s">
        <v>31</v>
      </c>
      <c r="J95" s="3103"/>
      <c r="K95" s="3103"/>
      <c r="L95" s="3103"/>
      <c r="M95" s="2829" t="s">
        <v>367</v>
      </c>
      <c r="N95" s="3103"/>
      <c r="O95" s="2302"/>
      <c r="P95" s="2302"/>
      <c r="Q95" s="3103"/>
      <c r="R95" s="3103"/>
      <c r="S95" s="3103"/>
      <c r="T95" s="3103"/>
      <c r="U95" s="3193"/>
      <c r="V95" s="3103"/>
    </row>
    <row r="96" spans="1:22" s="1810" customFormat="1">
      <c r="A96" s="3073">
        <v>93</v>
      </c>
      <c r="B96" s="2345">
        <v>242702</v>
      </c>
      <c r="C96" s="3073" t="s">
        <v>16654</v>
      </c>
      <c r="D96" s="2345" t="s">
        <v>16674</v>
      </c>
      <c r="E96" s="2345" t="s">
        <v>126</v>
      </c>
      <c r="F96" s="2345" t="s">
        <v>11001</v>
      </c>
      <c r="G96" s="2345" t="s">
        <v>29</v>
      </c>
      <c r="H96" s="2346" t="s">
        <v>128</v>
      </c>
      <c r="I96" s="3073" t="s">
        <v>188</v>
      </c>
      <c r="J96" s="3073" t="s">
        <v>1008</v>
      </c>
      <c r="K96" s="2824">
        <v>0.77083333333333337</v>
      </c>
      <c r="L96" s="2824">
        <v>0.84722222222222221</v>
      </c>
      <c r="M96" s="3073" t="s">
        <v>33</v>
      </c>
      <c r="N96" s="2824">
        <v>0.76041666666666663</v>
      </c>
      <c r="O96" s="3091" t="s">
        <v>34</v>
      </c>
      <c r="P96" s="3091" t="s">
        <v>34</v>
      </c>
      <c r="Q96" s="3072" t="s">
        <v>112</v>
      </c>
      <c r="R96" s="2910" t="s">
        <v>1437</v>
      </c>
      <c r="S96" s="3072" t="s">
        <v>112</v>
      </c>
      <c r="T96" s="3035" t="s">
        <v>33</v>
      </c>
      <c r="U96" s="3197">
        <f t="shared" si="1"/>
        <v>1.0416666666666741E-2</v>
      </c>
      <c r="V96" s="3073"/>
    </row>
    <row r="97" spans="1:22" s="1810" customFormat="1" ht="25.5">
      <c r="A97" s="3284">
        <v>94</v>
      </c>
      <c r="B97" s="2014">
        <v>242493</v>
      </c>
      <c r="C97" s="3073" t="s">
        <v>16654</v>
      </c>
      <c r="D97" s="2014" t="s">
        <v>14936</v>
      </c>
      <c r="E97" s="2014" t="s">
        <v>840</v>
      </c>
      <c r="F97" s="2014" t="s">
        <v>617</v>
      </c>
      <c r="G97" s="2014" t="s">
        <v>463</v>
      </c>
      <c r="H97" s="2172" t="s">
        <v>12607</v>
      </c>
      <c r="I97" s="3073" t="s">
        <v>31</v>
      </c>
      <c r="J97" s="3085" t="s">
        <v>16618</v>
      </c>
      <c r="K97" s="3104">
        <v>0.40138888888888891</v>
      </c>
      <c r="L97" s="3104">
        <v>0.47222222222222221</v>
      </c>
      <c r="M97" s="3073" t="s">
        <v>33</v>
      </c>
      <c r="N97" s="3104">
        <v>0.38541666666666669</v>
      </c>
      <c r="O97" s="3091" t="s">
        <v>34</v>
      </c>
      <c r="P97" s="3091" t="s">
        <v>34</v>
      </c>
      <c r="Q97" s="3071" t="s">
        <v>35</v>
      </c>
      <c r="R97" s="3071" t="s">
        <v>35</v>
      </c>
      <c r="S97" s="3071" t="s">
        <v>36</v>
      </c>
      <c r="T97" s="3071" t="s">
        <v>72</v>
      </c>
      <c r="U97" s="3193">
        <f t="shared" si="1"/>
        <v>1.5972222222222221E-2</v>
      </c>
      <c r="V97" s="3075">
        <v>7206883118</v>
      </c>
    </row>
    <row r="98" spans="1:22" s="1810" customFormat="1">
      <c r="A98" s="3284">
        <v>95</v>
      </c>
      <c r="B98" s="2014">
        <v>167637</v>
      </c>
      <c r="C98" s="3073" t="s">
        <v>16654</v>
      </c>
      <c r="D98" s="2014" t="s">
        <v>16675</v>
      </c>
      <c r="E98" s="2014" t="s">
        <v>653</v>
      </c>
      <c r="F98" s="2014" t="s">
        <v>617</v>
      </c>
      <c r="G98" s="2014" t="s">
        <v>463</v>
      </c>
      <c r="H98" s="2172" t="s">
        <v>14164</v>
      </c>
      <c r="I98" s="3073" t="s">
        <v>31</v>
      </c>
      <c r="J98" s="3085" t="s">
        <v>16676</v>
      </c>
      <c r="K98" s="3104">
        <v>0.52083333333333337</v>
      </c>
      <c r="L98" s="3104">
        <v>0.66666666666666663</v>
      </c>
      <c r="M98" s="3073" t="s">
        <v>33</v>
      </c>
      <c r="N98" s="3104">
        <v>0.5</v>
      </c>
      <c r="O98" s="3091" t="s">
        <v>34</v>
      </c>
      <c r="P98" s="3091" t="s">
        <v>34</v>
      </c>
      <c r="Q98" s="3072" t="s">
        <v>112</v>
      </c>
      <c r="R98" s="2910" t="s">
        <v>1437</v>
      </c>
      <c r="S98" s="3072" t="s">
        <v>112</v>
      </c>
      <c r="T98" s="3035" t="s">
        <v>33</v>
      </c>
      <c r="U98" s="3193">
        <f t="shared" si="1"/>
        <v>2.083333333333337E-2</v>
      </c>
      <c r="V98" s="3075">
        <v>9899240281</v>
      </c>
    </row>
    <row r="99" spans="1:22" s="1810" customFormat="1">
      <c r="A99" s="3284">
        <v>96</v>
      </c>
      <c r="B99" s="2014">
        <v>240860</v>
      </c>
      <c r="C99" s="3073" t="s">
        <v>16654</v>
      </c>
      <c r="D99" s="2014" t="s">
        <v>16677</v>
      </c>
      <c r="E99" s="2014" t="s">
        <v>400</v>
      </c>
      <c r="F99" s="2014" t="s">
        <v>617</v>
      </c>
      <c r="G99" s="2345" t="s">
        <v>463</v>
      </c>
      <c r="H99" s="2172" t="s">
        <v>12607</v>
      </c>
      <c r="I99" s="3073" t="s">
        <v>31</v>
      </c>
      <c r="J99" s="3085" t="s">
        <v>3514</v>
      </c>
      <c r="K99" s="3104">
        <v>0.70486111111111116</v>
      </c>
      <c r="L99" s="3104">
        <v>0.77777777777777779</v>
      </c>
      <c r="M99" s="3073" t="s">
        <v>33</v>
      </c>
      <c r="N99" s="3104">
        <v>0.69444444444444442</v>
      </c>
      <c r="O99" s="3091" t="s">
        <v>34</v>
      </c>
      <c r="P99" s="3091" t="s">
        <v>34</v>
      </c>
      <c r="Q99" s="3072" t="s">
        <v>112</v>
      </c>
      <c r="R99" s="2910" t="s">
        <v>1437</v>
      </c>
      <c r="S99" s="3072" t="s">
        <v>112</v>
      </c>
      <c r="T99" s="3035" t="s">
        <v>33</v>
      </c>
      <c r="U99" s="3193">
        <f t="shared" si="1"/>
        <v>1.0416666666666741E-2</v>
      </c>
      <c r="V99" s="3098">
        <v>9991003875</v>
      </c>
    </row>
    <row r="100" spans="1:22" s="1810" customFormat="1">
      <c r="A100" s="3073">
        <v>97</v>
      </c>
      <c r="B100" s="2014">
        <v>243263</v>
      </c>
      <c r="C100" s="3073" t="s">
        <v>16654</v>
      </c>
      <c r="D100" s="2014" t="s">
        <v>16678</v>
      </c>
      <c r="E100" s="2014" t="s">
        <v>46</v>
      </c>
      <c r="F100" s="2014" t="s">
        <v>9210</v>
      </c>
      <c r="G100" s="2345" t="s">
        <v>389</v>
      </c>
      <c r="H100" s="2172" t="s">
        <v>394</v>
      </c>
      <c r="I100" s="3073" t="s">
        <v>94</v>
      </c>
      <c r="J100" s="3073" t="s">
        <v>398</v>
      </c>
      <c r="K100" s="2824">
        <v>0.35416666666666669</v>
      </c>
      <c r="L100" s="2824">
        <v>0.4375</v>
      </c>
      <c r="M100" s="3073" t="s">
        <v>33</v>
      </c>
      <c r="N100" s="2824">
        <v>0.33680555555555558</v>
      </c>
      <c r="O100" s="2336"/>
      <c r="P100" s="2336"/>
      <c r="Q100" s="3072" t="s">
        <v>112</v>
      </c>
      <c r="R100" s="2910" t="s">
        <v>1437</v>
      </c>
      <c r="S100" s="3072" t="s">
        <v>112</v>
      </c>
      <c r="T100" s="3035" t="s">
        <v>33</v>
      </c>
      <c r="U100" s="3197">
        <f t="shared" si="1"/>
        <v>1.7361111111111105E-2</v>
      </c>
      <c r="V100" s="3073"/>
    </row>
    <row r="101" spans="1:22" s="1810" customFormat="1">
      <c r="A101" s="3284">
        <v>98</v>
      </c>
      <c r="B101" s="2014">
        <v>246682</v>
      </c>
      <c r="C101" s="3073" t="s">
        <v>16654</v>
      </c>
      <c r="D101" s="2014" t="s">
        <v>16679</v>
      </c>
      <c r="E101" s="2014" t="s">
        <v>108</v>
      </c>
      <c r="F101" s="2014" t="s">
        <v>9210</v>
      </c>
      <c r="G101" s="2345" t="s">
        <v>389</v>
      </c>
      <c r="H101" s="2172" t="s">
        <v>394</v>
      </c>
      <c r="I101" s="3073" t="s">
        <v>94</v>
      </c>
      <c r="J101" s="3085" t="s">
        <v>875</v>
      </c>
      <c r="K101" s="3104">
        <v>0.46388888888888891</v>
      </c>
      <c r="L101" s="3104">
        <v>0.55902777777777779</v>
      </c>
      <c r="M101" s="3073" t="s">
        <v>33</v>
      </c>
      <c r="N101" s="3104">
        <v>0.4513888888888889</v>
      </c>
      <c r="O101" s="3091" t="s">
        <v>34</v>
      </c>
      <c r="P101" s="3091" t="s">
        <v>34</v>
      </c>
      <c r="Q101" s="3071" t="s">
        <v>35</v>
      </c>
      <c r="R101" s="3071" t="s">
        <v>35</v>
      </c>
      <c r="S101" s="3071" t="s">
        <v>36</v>
      </c>
      <c r="T101" s="3071" t="s">
        <v>72</v>
      </c>
      <c r="U101" s="3193">
        <f t="shared" si="1"/>
        <v>1.2500000000000011E-2</v>
      </c>
      <c r="V101" s="3075">
        <v>8839204158</v>
      </c>
    </row>
    <row r="102" spans="1:22" s="1810" customFormat="1">
      <c r="A102" s="3284">
        <v>99</v>
      </c>
      <c r="B102" s="2014">
        <v>244433</v>
      </c>
      <c r="C102" s="3073" t="s">
        <v>16654</v>
      </c>
      <c r="D102" s="2014" t="s">
        <v>16680</v>
      </c>
      <c r="E102" s="2014" t="s">
        <v>59</v>
      </c>
      <c r="F102" s="2014" t="s">
        <v>9210</v>
      </c>
      <c r="G102" s="2345" t="s">
        <v>389</v>
      </c>
      <c r="H102" s="2172" t="s">
        <v>394</v>
      </c>
      <c r="I102" s="3073" t="s">
        <v>94</v>
      </c>
      <c r="J102" s="3099" t="s">
        <v>1027</v>
      </c>
      <c r="K102" s="3122">
        <v>0.62013888888888891</v>
      </c>
      <c r="L102" s="3122">
        <v>0.65277777777777779</v>
      </c>
      <c r="M102" s="3073" t="s">
        <v>33</v>
      </c>
      <c r="N102" s="3122">
        <v>0.61111111111111116</v>
      </c>
      <c r="O102" s="3091" t="s">
        <v>34</v>
      </c>
      <c r="P102" s="3091" t="s">
        <v>34</v>
      </c>
      <c r="Q102" s="3071" t="s">
        <v>35</v>
      </c>
      <c r="R102" s="3071" t="s">
        <v>35</v>
      </c>
      <c r="S102" s="3071" t="s">
        <v>36</v>
      </c>
      <c r="T102" s="3071" t="s">
        <v>72</v>
      </c>
      <c r="U102" s="3193">
        <f t="shared" si="1"/>
        <v>9.0277777777777457E-3</v>
      </c>
      <c r="V102" s="3075">
        <v>9818549505</v>
      </c>
    </row>
    <row r="103" spans="1:22" s="1810" customFormat="1">
      <c r="A103" s="3073">
        <v>100</v>
      </c>
      <c r="B103" s="2345">
        <v>248541</v>
      </c>
      <c r="C103" s="3073" t="s">
        <v>16654</v>
      </c>
      <c r="D103" s="2345" t="s">
        <v>16681</v>
      </c>
      <c r="E103" s="2345" t="s">
        <v>825</v>
      </c>
      <c r="F103" s="2345" t="s">
        <v>2669</v>
      </c>
      <c r="G103" s="2345" t="s">
        <v>998</v>
      </c>
      <c r="H103" s="2346" t="s">
        <v>3334</v>
      </c>
      <c r="I103" s="3073" t="s">
        <v>188</v>
      </c>
      <c r="J103" s="3073" t="s">
        <v>65</v>
      </c>
      <c r="K103" s="2824">
        <v>0.6875</v>
      </c>
      <c r="L103" s="2824">
        <v>0.80208333333333337</v>
      </c>
      <c r="M103" s="3073" t="s">
        <v>33</v>
      </c>
      <c r="N103" s="2824">
        <v>0.67013888888888884</v>
      </c>
      <c r="O103" s="3091" t="s">
        <v>34</v>
      </c>
      <c r="P103" s="3091" t="s">
        <v>34</v>
      </c>
      <c r="Q103" s="3072" t="s">
        <v>112</v>
      </c>
      <c r="R103" s="2910" t="s">
        <v>1437</v>
      </c>
      <c r="S103" s="3072" t="s">
        <v>112</v>
      </c>
      <c r="T103" s="3035" t="s">
        <v>33</v>
      </c>
      <c r="U103" s="3197">
        <f t="shared" si="1"/>
        <v>1.736111111111116E-2</v>
      </c>
      <c r="V103" s="3073"/>
    </row>
    <row r="104" spans="1:22">
      <c r="A104" s="3284">
        <v>101</v>
      </c>
      <c r="B104" s="2350">
        <v>229972</v>
      </c>
      <c r="C104" s="2825" t="s">
        <v>16654</v>
      </c>
      <c r="D104" s="2350" t="s">
        <v>16682</v>
      </c>
      <c r="E104" s="2350" t="s">
        <v>1102</v>
      </c>
      <c r="F104" s="2350" t="s">
        <v>200</v>
      </c>
      <c r="G104" s="2350" t="s">
        <v>520</v>
      </c>
      <c r="H104" s="2352" t="s">
        <v>927</v>
      </c>
      <c r="I104" s="2825" t="s">
        <v>31</v>
      </c>
      <c r="J104" s="2825"/>
      <c r="K104" s="2825"/>
      <c r="L104" s="2825"/>
      <c r="M104" s="2829" t="s">
        <v>367</v>
      </c>
      <c r="N104" s="2825"/>
      <c r="O104" s="2365"/>
      <c r="P104" s="2365"/>
      <c r="Q104" s="2825"/>
      <c r="R104" s="2825"/>
      <c r="S104" s="2825"/>
      <c r="T104" s="2825"/>
      <c r="U104" s="3193"/>
      <c r="V104" s="2825"/>
    </row>
    <row r="105" spans="1:22" s="2223" customFormat="1">
      <c r="A105" s="3284">
        <v>102</v>
      </c>
      <c r="B105" s="1997">
        <v>241680</v>
      </c>
      <c r="C105" s="3100" t="s">
        <v>16654</v>
      </c>
      <c r="D105" s="1997" t="s">
        <v>16683</v>
      </c>
      <c r="E105" s="1997" t="s">
        <v>2924</v>
      </c>
      <c r="F105" s="1999" t="s">
        <v>3104</v>
      </c>
      <c r="G105" s="1997" t="s">
        <v>520</v>
      </c>
      <c r="H105" s="1999" t="s">
        <v>10290</v>
      </c>
      <c r="I105" s="3100" t="s">
        <v>31</v>
      </c>
      <c r="J105" s="3101" t="s">
        <v>6090</v>
      </c>
      <c r="K105" s="3121">
        <v>0.47222222222222221</v>
      </c>
      <c r="L105" s="3121">
        <v>0.60416666666666663</v>
      </c>
      <c r="M105" s="3100" t="s">
        <v>33</v>
      </c>
      <c r="N105" s="3121">
        <v>0.45833333333333331</v>
      </c>
      <c r="O105" s="3091" t="s">
        <v>34</v>
      </c>
      <c r="P105" s="3091" t="s">
        <v>34</v>
      </c>
      <c r="Q105" s="3071" t="s">
        <v>35</v>
      </c>
      <c r="R105" s="3071" t="s">
        <v>35</v>
      </c>
      <c r="S105" s="3071" t="s">
        <v>36</v>
      </c>
      <c r="T105" s="3100" t="s">
        <v>169</v>
      </c>
      <c r="U105" s="3193">
        <f t="shared" si="1"/>
        <v>1.3888888888888895E-2</v>
      </c>
      <c r="V105" s="3098">
        <v>8586914437</v>
      </c>
    </row>
    <row r="106" spans="1:22" s="2223" customFormat="1">
      <c r="A106" s="3284">
        <v>103</v>
      </c>
      <c r="B106" s="1997">
        <v>242047</v>
      </c>
      <c r="C106" s="3100" t="s">
        <v>16654</v>
      </c>
      <c r="D106" s="1997" t="s">
        <v>16684</v>
      </c>
      <c r="E106" s="1997" t="s">
        <v>178</v>
      </c>
      <c r="F106" s="1997" t="s">
        <v>1553</v>
      </c>
      <c r="G106" s="1997" t="s">
        <v>947</v>
      </c>
      <c r="H106" s="1999" t="s">
        <v>11874</v>
      </c>
      <c r="I106" s="3100" t="s">
        <v>31</v>
      </c>
      <c r="J106" s="3101" t="s">
        <v>16498</v>
      </c>
      <c r="K106" s="3121">
        <v>0.64930555555555558</v>
      </c>
      <c r="L106" s="3121">
        <v>0.67361111111111116</v>
      </c>
      <c r="M106" s="3100" t="s">
        <v>33</v>
      </c>
      <c r="N106" s="3121">
        <v>0.63888888888888884</v>
      </c>
      <c r="O106" s="3091" t="s">
        <v>34</v>
      </c>
      <c r="P106" s="3091" t="s">
        <v>34</v>
      </c>
      <c r="Q106" s="3071" t="s">
        <v>35</v>
      </c>
      <c r="R106" s="3071" t="s">
        <v>35</v>
      </c>
      <c r="S106" s="3071" t="s">
        <v>36</v>
      </c>
      <c r="T106" s="3071" t="s">
        <v>72</v>
      </c>
      <c r="U106" s="3193">
        <f t="shared" si="1"/>
        <v>1.0416666666666741E-2</v>
      </c>
      <c r="V106" s="3098">
        <v>8447354530</v>
      </c>
    </row>
    <row r="107" spans="1:22" s="2223" customFormat="1">
      <c r="A107" s="3284">
        <v>104</v>
      </c>
      <c r="B107" s="2013">
        <v>149703</v>
      </c>
      <c r="C107" s="3071" t="s">
        <v>16654</v>
      </c>
      <c r="D107" s="2013" t="s">
        <v>16685</v>
      </c>
      <c r="E107" s="2013" t="s">
        <v>810</v>
      </c>
      <c r="F107" s="2013" t="s">
        <v>1559</v>
      </c>
      <c r="G107" s="2013" t="s">
        <v>29</v>
      </c>
      <c r="H107" s="2066" t="s">
        <v>741</v>
      </c>
      <c r="I107" s="3071" t="s">
        <v>94</v>
      </c>
      <c r="J107" s="3102" t="s">
        <v>1027</v>
      </c>
      <c r="K107" s="3120">
        <v>0.62013888888888891</v>
      </c>
      <c r="L107" s="3120">
        <v>0.65277777777777779</v>
      </c>
      <c r="M107" s="3100" t="s">
        <v>33</v>
      </c>
      <c r="N107" s="3120">
        <v>0.61111111111111116</v>
      </c>
      <c r="O107" s="3091" t="s">
        <v>34</v>
      </c>
      <c r="P107" s="3091" t="s">
        <v>34</v>
      </c>
      <c r="Q107" s="3071" t="s">
        <v>35</v>
      </c>
      <c r="R107" s="3071" t="s">
        <v>35</v>
      </c>
      <c r="S107" s="3071" t="s">
        <v>36</v>
      </c>
      <c r="T107" s="3071" t="s">
        <v>72</v>
      </c>
      <c r="U107" s="3193">
        <f t="shared" si="1"/>
        <v>9.0277777777777457E-3</v>
      </c>
      <c r="V107" s="3098">
        <v>9818549505</v>
      </c>
    </row>
    <row r="108" spans="1:22" s="1810" customFormat="1" ht="30.75">
      <c r="A108" s="3073">
        <v>105</v>
      </c>
      <c r="B108" s="2106">
        <v>242087</v>
      </c>
      <c r="C108" s="3073" t="s">
        <v>16654</v>
      </c>
      <c r="D108" s="2106" t="s">
        <v>11347</v>
      </c>
      <c r="E108" s="2106" t="s">
        <v>74</v>
      </c>
      <c r="F108" s="2353" t="s">
        <v>12532</v>
      </c>
      <c r="G108" s="2106" t="s">
        <v>7292</v>
      </c>
      <c r="H108" s="2353" t="s">
        <v>16686</v>
      </c>
      <c r="I108" s="3073" t="s">
        <v>31</v>
      </c>
      <c r="J108" s="3073"/>
      <c r="K108" s="2824">
        <v>0.35694444444444445</v>
      </c>
      <c r="L108" s="2824">
        <v>0.5</v>
      </c>
      <c r="M108" s="3073" t="s">
        <v>33</v>
      </c>
      <c r="N108" s="2824">
        <v>0.34027777777777779</v>
      </c>
      <c r="O108" s="3091" t="s">
        <v>34</v>
      </c>
      <c r="P108" s="3091" t="s">
        <v>34</v>
      </c>
      <c r="Q108" s="3072" t="s">
        <v>35</v>
      </c>
      <c r="R108" s="3072" t="s">
        <v>35</v>
      </c>
      <c r="S108" s="3072" t="s">
        <v>36</v>
      </c>
      <c r="T108" s="3072" t="s">
        <v>72</v>
      </c>
      <c r="U108" s="3197">
        <f t="shared" si="1"/>
        <v>1.6666666666666663E-2</v>
      </c>
      <c r="V108" s="3073"/>
    </row>
    <row r="109" spans="1:22" s="1810" customFormat="1" ht="30.75">
      <c r="A109" s="3073">
        <v>106</v>
      </c>
      <c r="B109" s="2106">
        <v>248351</v>
      </c>
      <c r="C109" s="3073" t="s">
        <v>16654</v>
      </c>
      <c r="D109" s="2106" t="s">
        <v>16687</v>
      </c>
      <c r="E109" s="2106" t="s">
        <v>935</v>
      </c>
      <c r="F109" s="2106" t="s">
        <v>2669</v>
      </c>
      <c r="G109" s="2106" t="s">
        <v>998</v>
      </c>
      <c r="H109" s="2353" t="s">
        <v>16688</v>
      </c>
      <c r="I109" s="3073" t="s">
        <v>188</v>
      </c>
      <c r="J109" s="1801"/>
      <c r="K109" s="2824">
        <v>1.7361111111111112E-2</v>
      </c>
      <c r="L109" s="2824">
        <v>0.1736111111111111</v>
      </c>
      <c r="M109" s="3073" t="s">
        <v>33</v>
      </c>
      <c r="N109" s="2824">
        <v>3.472222222222222E-3</v>
      </c>
      <c r="O109" s="3091" t="s">
        <v>34</v>
      </c>
      <c r="P109" s="3091" t="s">
        <v>34</v>
      </c>
      <c r="Q109" s="3072" t="s">
        <v>35</v>
      </c>
      <c r="R109" s="3072" t="s">
        <v>35</v>
      </c>
      <c r="S109" s="3072" t="s">
        <v>36</v>
      </c>
      <c r="T109" s="3072" t="s">
        <v>72</v>
      </c>
      <c r="U109" s="3197">
        <f t="shared" si="1"/>
        <v>1.388888888888889E-2</v>
      </c>
      <c r="V109" s="1801"/>
    </row>
    <row r="110" spans="1:22" s="1810" customFormat="1">
      <c r="A110" s="3073">
        <v>107</v>
      </c>
      <c r="B110" s="2106">
        <v>247863</v>
      </c>
      <c r="C110" s="3073" t="s">
        <v>16654</v>
      </c>
      <c r="D110" s="2106" t="s">
        <v>10864</v>
      </c>
      <c r="E110" s="2106" t="s">
        <v>938</v>
      </c>
      <c r="F110" s="2106" t="s">
        <v>462</v>
      </c>
      <c r="G110" s="2106" t="s">
        <v>463</v>
      </c>
      <c r="H110" s="2353" t="s">
        <v>16689</v>
      </c>
      <c r="I110" s="3073" t="s">
        <v>31</v>
      </c>
      <c r="J110" s="3085" t="s">
        <v>43</v>
      </c>
      <c r="K110" s="3104">
        <v>0.3888888888888889</v>
      </c>
      <c r="L110" s="3104">
        <v>0.42222222222222222</v>
      </c>
      <c r="M110" s="3073" t="s">
        <v>33</v>
      </c>
      <c r="N110" s="3104">
        <v>0.38194444444444442</v>
      </c>
      <c r="O110" s="3091" t="s">
        <v>34</v>
      </c>
      <c r="P110" s="3091" t="s">
        <v>34</v>
      </c>
      <c r="Q110" s="3072" t="s">
        <v>112</v>
      </c>
      <c r="R110" s="2910" t="s">
        <v>1437</v>
      </c>
      <c r="S110" s="3072" t="s">
        <v>112</v>
      </c>
      <c r="T110" s="3035" t="s">
        <v>33</v>
      </c>
      <c r="U110" s="3197">
        <f t="shared" si="1"/>
        <v>6.9444444444444753E-3</v>
      </c>
      <c r="V110" s="3087">
        <v>9213182992</v>
      </c>
    </row>
    <row r="111" spans="1:22" s="1810" customFormat="1" ht="30.75">
      <c r="A111" s="3073">
        <v>108</v>
      </c>
      <c r="B111" s="2106">
        <v>124327</v>
      </c>
      <c r="C111" s="3073" t="s">
        <v>16654</v>
      </c>
      <c r="D111" s="2106" t="s">
        <v>16690</v>
      </c>
      <c r="E111" s="2106" t="s">
        <v>2095</v>
      </c>
      <c r="F111" s="2106" t="s">
        <v>462</v>
      </c>
      <c r="G111" s="2106" t="s">
        <v>463</v>
      </c>
      <c r="H111" s="2353" t="s">
        <v>16691</v>
      </c>
      <c r="I111" s="3073" t="s">
        <v>31</v>
      </c>
      <c r="J111" s="3085" t="s">
        <v>529</v>
      </c>
      <c r="K111" s="3104">
        <v>0.4777777777777778</v>
      </c>
      <c r="L111" s="3104">
        <v>0.54513888888888884</v>
      </c>
      <c r="M111" s="3073" t="s">
        <v>33</v>
      </c>
      <c r="N111" s="3104">
        <v>0.4548611111111111</v>
      </c>
      <c r="O111" s="3091" t="s">
        <v>34</v>
      </c>
      <c r="P111" s="3091" t="s">
        <v>34</v>
      </c>
      <c r="Q111" s="3072" t="s">
        <v>35</v>
      </c>
      <c r="R111" s="3072" t="s">
        <v>35</v>
      </c>
      <c r="S111" s="3072" t="s">
        <v>36</v>
      </c>
      <c r="T111" s="3072" t="s">
        <v>72</v>
      </c>
      <c r="U111" s="3197">
        <f t="shared" si="1"/>
        <v>2.2916666666666696E-2</v>
      </c>
      <c r="V111" s="3087">
        <v>7717316628</v>
      </c>
    </row>
    <row r="112" spans="1:22" s="1810" customFormat="1" ht="30.75">
      <c r="A112" s="3073">
        <v>109</v>
      </c>
      <c r="B112" s="2106">
        <v>247850</v>
      </c>
      <c r="C112" s="3073" t="s">
        <v>16654</v>
      </c>
      <c r="D112" s="2106" t="s">
        <v>8675</v>
      </c>
      <c r="E112" s="2106" t="s">
        <v>341</v>
      </c>
      <c r="F112" s="2106" t="s">
        <v>462</v>
      </c>
      <c r="G112" s="2106" t="s">
        <v>463</v>
      </c>
      <c r="H112" s="2353" t="s">
        <v>16692</v>
      </c>
      <c r="I112" s="3073" t="s">
        <v>31</v>
      </c>
      <c r="J112" s="3085" t="s">
        <v>529</v>
      </c>
      <c r="K112" s="3104">
        <v>0.59375</v>
      </c>
      <c r="L112" s="3104">
        <v>0.625</v>
      </c>
      <c r="M112" s="3073" t="s">
        <v>33</v>
      </c>
      <c r="N112" s="3104">
        <v>0.58333333333333337</v>
      </c>
      <c r="O112" s="3091" t="s">
        <v>34</v>
      </c>
      <c r="P112" s="3091" t="s">
        <v>34</v>
      </c>
      <c r="Q112" s="3072" t="s">
        <v>35</v>
      </c>
      <c r="R112" s="3072" t="s">
        <v>35</v>
      </c>
      <c r="S112" s="3072" t="s">
        <v>36</v>
      </c>
      <c r="T112" s="3072" t="s">
        <v>72</v>
      </c>
      <c r="U112" s="3197">
        <f t="shared" si="1"/>
        <v>1.041666666666663E-2</v>
      </c>
      <c r="V112" s="3087">
        <v>9760891372</v>
      </c>
    </row>
    <row r="113" spans="1:22" s="1810" customFormat="1">
      <c r="A113" s="3073">
        <v>110</v>
      </c>
      <c r="B113" s="2106">
        <v>245791</v>
      </c>
      <c r="C113" s="3073" t="s">
        <v>16654</v>
      </c>
      <c r="D113" s="2106" t="s">
        <v>1115</v>
      </c>
      <c r="E113" s="2106" t="s">
        <v>173</v>
      </c>
      <c r="F113" s="2106" t="s">
        <v>462</v>
      </c>
      <c r="G113" s="2106" t="s">
        <v>463</v>
      </c>
      <c r="H113" s="2353" t="s">
        <v>16693</v>
      </c>
      <c r="I113" s="3073" t="s">
        <v>31</v>
      </c>
      <c r="J113" s="3085" t="s">
        <v>16694</v>
      </c>
      <c r="K113" s="3104">
        <v>0.67708333333333337</v>
      </c>
      <c r="L113" s="3104">
        <v>0.76736111111111116</v>
      </c>
      <c r="M113" s="3073" t="s">
        <v>33</v>
      </c>
      <c r="N113" s="3104">
        <v>0.65625</v>
      </c>
      <c r="O113" s="3091" t="s">
        <v>34</v>
      </c>
      <c r="P113" s="3091" t="s">
        <v>34</v>
      </c>
      <c r="Q113" s="3072" t="s">
        <v>35</v>
      </c>
      <c r="R113" s="3072" t="s">
        <v>35</v>
      </c>
      <c r="S113" s="3072" t="s">
        <v>36</v>
      </c>
      <c r="T113" s="3072" t="s">
        <v>72</v>
      </c>
      <c r="U113" s="3197">
        <f t="shared" si="1"/>
        <v>2.083333333333337E-2</v>
      </c>
      <c r="V113" s="3087">
        <v>9910435568</v>
      </c>
    </row>
    <row r="114" spans="1:22" s="439" customFormat="1" ht="25.5">
      <c r="A114" s="3284">
        <v>111</v>
      </c>
      <c r="B114" s="1311">
        <v>248218</v>
      </c>
      <c r="C114" s="2887" t="s">
        <v>16654</v>
      </c>
      <c r="D114" s="1311" t="s">
        <v>16695</v>
      </c>
      <c r="E114" s="1311" t="s">
        <v>207</v>
      </c>
      <c r="F114" s="1311" t="s">
        <v>617</v>
      </c>
      <c r="G114" s="1225" t="s">
        <v>463</v>
      </c>
      <c r="H114" s="1228" t="s">
        <v>13055</v>
      </c>
      <c r="I114" s="2887" t="s">
        <v>31</v>
      </c>
      <c r="J114" s="3161" t="s">
        <v>16618</v>
      </c>
      <c r="K114" s="3162">
        <v>0.83333333333333337</v>
      </c>
      <c r="L114" s="3162">
        <v>0.875</v>
      </c>
      <c r="M114" s="3161" t="s">
        <v>16696</v>
      </c>
      <c r="N114" s="3162">
        <v>0.82291666666666663</v>
      </c>
      <c r="O114" s="2357"/>
      <c r="P114" s="2357" t="s">
        <v>171</v>
      </c>
      <c r="Q114" s="3157" t="s">
        <v>112</v>
      </c>
      <c r="R114" s="3160" t="s">
        <v>1437</v>
      </c>
      <c r="S114" s="3157" t="s">
        <v>112</v>
      </c>
      <c r="T114" s="3165" t="s">
        <v>33</v>
      </c>
      <c r="U114" s="3193">
        <f t="shared" si="1"/>
        <v>1.0416666666666741E-2</v>
      </c>
      <c r="V114" s="3166">
        <v>8130897576</v>
      </c>
    </row>
    <row r="115" spans="1:22" s="1810" customFormat="1">
      <c r="A115" s="3073">
        <v>112</v>
      </c>
      <c r="B115" s="1823">
        <v>121101</v>
      </c>
      <c r="C115" s="3073" t="s">
        <v>16654</v>
      </c>
      <c r="D115" s="1823" t="s">
        <v>12934</v>
      </c>
      <c r="E115" s="1823" t="s">
        <v>829</v>
      </c>
      <c r="F115" s="1823" t="s">
        <v>214</v>
      </c>
      <c r="G115" s="1805" t="s">
        <v>215</v>
      </c>
      <c r="H115" s="1811" t="s">
        <v>16697</v>
      </c>
      <c r="I115" s="3073" t="s">
        <v>188</v>
      </c>
      <c r="J115" s="1801"/>
      <c r="K115" s="1807">
        <v>0.34791666666666665</v>
      </c>
      <c r="L115" s="1807">
        <v>0.3972222222222222</v>
      </c>
      <c r="M115" s="3085" t="s">
        <v>16698</v>
      </c>
      <c r="N115" s="1807">
        <v>0.33680555555555558</v>
      </c>
      <c r="O115" s="3091" t="s">
        <v>34</v>
      </c>
      <c r="P115" s="3091" t="s">
        <v>34</v>
      </c>
      <c r="Q115" s="3071" t="s">
        <v>35</v>
      </c>
      <c r="R115" s="3071" t="s">
        <v>35</v>
      </c>
      <c r="S115" s="3071" t="s">
        <v>36</v>
      </c>
      <c r="T115" s="1801" t="s">
        <v>545</v>
      </c>
      <c r="U115" s="3197">
        <f t="shared" si="1"/>
        <v>1.1111111111111072E-2</v>
      </c>
      <c r="V115" s="3075">
        <v>9625050524</v>
      </c>
    </row>
    <row r="116" spans="1:22" s="1810" customFormat="1">
      <c r="A116" s="3073">
        <v>113</v>
      </c>
      <c r="B116" s="1823">
        <v>247674</v>
      </c>
      <c r="C116" s="3073" t="s">
        <v>16654</v>
      </c>
      <c r="D116" s="1823" t="s">
        <v>16699</v>
      </c>
      <c r="E116" s="1823" t="s">
        <v>835</v>
      </c>
      <c r="F116" s="1823" t="s">
        <v>2072</v>
      </c>
      <c r="G116" s="1805" t="s">
        <v>215</v>
      </c>
      <c r="H116" s="1811" t="s">
        <v>16700</v>
      </c>
      <c r="I116" s="3073" t="s">
        <v>31</v>
      </c>
      <c r="J116" s="3085" t="s">
        <v>565</v>
      </c>
      <c r="K116" s="3104">
        <v>0.43958333333333333</v>
      </c>
      <c r="L116" s="3104">
        <v>0.4513888888888889</v>
      </c>
      <c r="M116" s="3085" t="s">
        <v>16643</v>
      </c>
      <c r="N116" s="3104">
        <v>0.43402777777777779</v>
      </c>
      <c r="O116" s="3091" t="s">
        <v>34</v>
      </c>
      <c r="P116" s="3091" t="s">
        <v>34</v>
      </c>
      <c r="Q116" s="1801"/>
      <c r="R116" s="1801"/>
      <c r="S116" s="1801"/>
      <c r="T116" s="1801"/>
      <c r="U116" s="3197">
        <f t="shared" si="1"/>
        <v>5.5555555555555358E-3</v>
      </c>
      <c r="V116" s="3075">
        <v>9958580483</v>
      </c>
    </row>
    <row r="117" spans="1:22" s="1810" customFormat="1" ht="25.5">
      <c r="A117" s="3073">
        <v>114</v>
      </c>
      <c r="B117" s="1823">
        <v>248214</v>
      </c>
      <c r="C117" s="3073" t="s">
        <v>16654</v>
      </c>
      <c r="D117" s="1823" t="s">
        <v>16701</v>
      </c>
      <c r="E117" s="1823" t="s">
        <v>63</v>
      </c>
      <c r="F117" s="1823" t="s">
        <v>214</v>
      </c>
      <c r="G117" s="1805" t="s">
        <v>215</v>
      </c>
      <c r="H117" s="1811" t="s">
        <v>16702</v>
      </c>
      <c r="I117" s="3073" t="s">
        <v>188</v>
      </c>
      <c r="J117" s="3085" t="s">
        <v>16618</v>
      </c>
      <c r="K117" s="3104">
        <v>0.51597222222222228</v>
      </c>
      <c r="L117" s="3104">
        <v>0.53819444444444442</v>
      </c>
      <c r="M117" s="3085" t="s">
        <v>16698</v>
      </c>
      <c r="N117" s="2808">
        <v>0.50069444444444444</v>
      </c>
      <c r="O117" s="3091" t="s">
        <v>34</v>
      </c>
      <c r="P117" s="3091" t="s">
        <v>34</v>
      </c>
      <c r="Q117" s="3071" t="s">
        <v>35</v>
      </c>
      <c r="R117" s="3071" t="s">
        <v>35</v>
      </c>
      <c r="S117" s="3071" t="s">
        <v>36</v>
      </c>
      <c r="T117" s="1801" t="s">
        <v>566</v>
      </c>
      <c r="U117" s="3197">
        <f t="shared" si="1"/>
        <v>1.5277777777777835E-2</v>
      </c>
      <c r="V117" s="3075">
        <v>9871984400</v>
      </c>
    </row>
    <row r="118" spans="1:22" s="1810" customFormat="1">
      <c r="A118" s="3073">
        <v>115</v>
      </c>
      <c r="B118" s="1805">
        <v>246979</v>
      </c>
      <c r="C118" s="3100" t="s">
        <v>16654</v>
      </c>
      <c r="D118" s="1805" t="s">
        <v>16703</v>
      </c>
      <c r="E118" s="1823" t="s">
        <v>1024</v>
      </c>
      <c r="F118" s="1823" t="s">
        <v>28</v>
      </c>
      <c r="G118" s="1805" t="s">
        <v>29</v>
      </c>
      <c r="H118" s="1811" t="s">
        <v>3806</v>
      </c>
      <c r="I118" s="3073" t="s">
        <v>188</v>
      </c>
      <c r="J118" s="1801"/>
      <c r="K118" s="1807">
        <v>0.5625</v>
      </c>
      <c r="L118" s="1807">
        <v>0.60069444444444442</v>
      </c>
      <c r="M118" s="3073" t="s">
        <v>33</v>
      </c>
      <c r="N118" s="3288">
        <v>0.54513888888888884</v>
      </c>
      <c r="O118" s="3091" t="s">
        <v>34</v>
      </c>
      <c r="P118" s="3091" t="s">
        <v>34</v>
      </c>
      <c r="Q118" s="3071" t="s">
        <v>35</v>
      </c>
      <c r="R118" s="3071" t="s">
        <v>35</v>
      </c>
      <c r="S118" s="3071" t="s">
        <v>36</v>
      </c>
      <c r="T118" s="3071" t="s">
        <v>72</v>
      </c>
      <c r="U118" s="3197">
        <f t="shared" si="1"/>
        <v>1.736111111111116E-2</v>
      </c>
      <c r="V118" s="1801"/>
    </row>
    <row r="119" spans="1:22" s="1810" customFormat="1">
      <c r="A119" s="3284">
        <v>116</v>
      </c>
      <c r="B119" s="1805">
        <v>247369</v>
      </c>
      <c r="C119" s="3100" t="s">
        <v>16654</v>
      </c>
      <c r="D119" s="1805" t="s">
        <v>16704</v>
      </c>
      <c r="E119" s="2106" t="s">
        <v>653</v>
      </c>
      <c r="F119" s="2106" t="s">
        <v>1559</v>
      </c>
      <c r="G119" s="1805" t="s">
        <v>29</v>
      </c>
      <c r="H119" s="1811" t="s">
        <v>7049</v>
      </c>
      <c r="I119" s="3073" t="s">
        <v>31</v>
      </c>
      <c r="J119" s="3085" t="s">
        <v>1027</v>
      </c>
      <c r="K119" s="3104">
        <v>0.15833333333333333</v>
      </c>
      <c r="L119" s="3104">
        <v>0.85763888888888884</v>
      </c>
      <c r="M119" s="3073" t="s">
        <v>33</v>
      </c>
      <c r="N119" s="2808">
        <v>0.13541666666666666</v>
      </c>
      <c r="O119" s="3091" t="s">
        <v>34</v>
      </c>
      <c r="P119" s="3091" t="s">
        <v>34</v>
      </c>
      <c r="Q119" s="3071" t="s">
        <v>35</v>
      </c>
      <c r="R119" s="3071" t="s">
        <v>35</v>
      </c>
      <c r="S119" s="3071" t="s">
        <v>36</v>
      </c>
      <c r="T119" s="3071" t="s">
        <v>72</v>
      </c>
      <c r="U119" s="3193">
        <f t="shared" si="1"/>
        <v>2.2916666666666669E-2</v>
      </c>
      <c r="V119" s="3075">
        <v>9811814064</v>
      </c>
    </row>
    <row r="120" spans="1:22" s="1810" customFormat="1">
      <c r="A120" s="3284">
        <v>117</v>
      </c>
      <c r="B120" s="1997">
        <v>243347</v>
      </c>
      <c r="C120" s="1812" t="s">
        <v>16705</v>
      </c>
      <c r="D120" s="1997" t="s">
        <v>6545</v>
      </c>
      <c r="E120" s="2345" t="s">
        <v>267</v>
      </c>
      <c r="F120" s="2345" t="s">
        <v>141</v>
      </c>
      <c r="G120" s="1997" t="s">
        <v>3346</v>
      </c>
      <c r="H120" s="1999" t="s">
        <v>3275</v>
      </c>
      <c r="I120" s="3073" t="s">
        <v>94</v>
      </c>
      <c r="J120" s="3073" t="s">
        <v>420</v>
      </c>
      <c r="K120" s="2824">
        <v>0.41875000000000001</v>
      </c>
      <c r="L120" s="2824">
        <v>0.55208333333333337</v>
      </c>
      <c r="M120" s="3073" t="s">
        <v>33</v>
      </c>
      <c r="N120" s="2824">
        <v>0.39930555555555558</v>
      </c>
      <c r="O120" s="3091" t="s">
        <v>34</v>
      </c>
      <c r="P120" s="3091" t="s">
        <v>34</v>
      </c>
      <c r="Q120" s="3071" t="s">
        <v>35</v>
      </c>
      <c r="R120" s="3071" t="s">
        <v>35</v>
      </c>
      <c r="S120" s="3071" t="s">
        <v>36</v>
      </c>
      <c r="T120" s="1801" t="s">
        <v>545</v>
      </c>
      <c r="U120" s="3193">
        <f t="shared" si="1"/>
        <v>1.9444444444444431E-2</v>
      </c>
      <c r="V120" s="1801"/>
    </row>
    <row r="121" spans="1:22" s="1810" customFormat="1">
      <c r="A121" s="3284">
        <v>118</v>
      </c>
      <c r="B121" s="1997">
        <v>76387</v>
      </c>
      <c r="C121" s="1812" t="s">
        <v>16705</v>
      </c>
      <c r="D121" s="1997" t="s">
        <v>16706</v>
      </c>
      <c r="E121" s="2345" t="s">
        <v>883</v>
      </c>
      <c r="F121" s="2345" t="s">
        <v>98</v>
      </c>
      <c r="G121" s="1997" t="s">
        <v>3346</v>
      </c>
      <c r="H121" s="1999" t="s">
        <v>4690</v>
      </c>
      <c r="I121" s="3073" t="s">
        <v>31</v>
      </c>
      <c r="J121" s="3106" t="s">
        <v>1008</v>
      </c>
      <c r="K121" s="2824">
        <v>0.60763888888888884</v>
      </c>
      <c r="L121" s="2824">
        <v>0.70416666666666672</v>
      </c>
      <c r="M121" s="3073" t="s">
        <v>33</v>
      </c>
      <c r="N121" s="2824">
        <v>0.59375</v>
      </c>
      <c r="O121" s="3091" t="s">
        <v>34</v>
      </c>
      <c r="P121" s="3091" t="s">
        <v>34</v>
      </c>
      <c r="Q121" s="3071" t="s">
        <v>35</v>
      </c>
      <c r="R121" s="3071" t="s">
        <v>35</v>
      </c>
      <c r="S121" s="3071" t="s">
        <v>36</v>
      </c>
      <c r="T121" s="3071" t="s">
        <v>72</v>
      </c>
      <c r="U121" s="3193">
        <f t="shared" si="1"/>
        <v>1.388888888888884E-2</v>
      </c>
      <c r="V121" s="1801"/>
    </row>
    <row r="122" spans="1:22" s="1810" customFormat="1">
      <c r="A122" s="3284">
        <v>119</v>
      </c>
      <c r="B122" s="1997">
        <v>186060</v>
      </c>
      <c r="C122" s="1812" t="s">
        <v>16705</v>
      </c>
      <c r="D122" s="1997" t="s">
        <v>16707</v>
      </c>
      <c r="E122" s="2014" t="s">
        <v>569</v>
      </c>
      <c r="F122" s="2014" t="s">
        <v>47</v>
      </c>
      <c r="G122" s="1997" t="s">
        <v>10393</v>
      </c>
      <c r="H122" s="1999" t="s">
        <v>16708</v>
      </c>
      <c r="I122" s="3073" t="s">
        <v>31</v>
      </c>
      <c r="J122" s="3106" t="s">
        <v>860</v>
      </c>
      <c r="K122" s="2824">
        <v>0.48958333333333331</v>
      </c>
      <c r="L122" s="2824">
        <v>0.55208333333333337</v>
      </c>
      <c r="M122" s="3073" t="s">
        <v>33</v>
      </c>
      <c r="N122" s="2824">
        <v>0.47916666666666669</v>
      </c>
      <c r="O122" s="3091" t="s">
        <v>34</v>
      </c>
      <c r="P122" s="3091" t="s">
        <v>34</v>
      </c>
      <c r="Q122" s="3071" t="s">
        <v>35</v>
      </c>
      <c r="R122" s="3071" t="s">
        <v>35</v>
      </c>
      <c r="S122" s="3071" t="s">
        <v>36</v>
      </c>
      <c r="T122" s="3071" t="s">
        <v>72</v>
      </c>
      <c r="U122" s="3193">
        <f t="shared" si="1"/>
        <v>1.041666666666663E-2</v>
      </c>
      <c r="V122" s="1801"/>
    </row>
    <row r="123" spans="1:22" s="1810" customFormat="1">
      <c r="A123" s="3284">
        <v>120</v>
      </c>
      <c r="B123" s="1997">
        <v>247552</v>
      </c>
      <c r="C123" s="1812" t="s">
        <v>16705</v>
      </c>
      <c r="D123" s="1997" t="s">
        <v>16709</v>
      </c>
      <c r="E123" s="2014" t="s">
        <v>46</v>
      </c>
      <c r="F123" s="2014" t="s">
        <v>1541</v>
      </c>
      <c r="G123" s="1997" t="s">
        <v>463</v>
      </c>
      <c r="H123" s="1999" t="s">
        <v>1542</v>
      </c>
      <c r="I123" s="3073" t="s">
        <v>31</v>
      </c>
      <c r="J123" s="3106" t="s">
        <v>565</v>
      </c>
      <c r="K123" s="2824">
        <v>0.59375</v>
      </c>
      <c r="L123" s="2824">
        <v>0.63541666666666663</v>
      </c>
      <c r="M123" s="3073" t="s">
        <v>33</v>
      </c>
      <c r="N123" s="2824">
        <v>0.58333333333333337</v>
      </c>
      <c r="O123" s="3091" t="s">
        <v>34</v>
      </c>
      <c r="P123" s="3091" t="s">
        <v>34</v>
      </c>
      <c r="Q123" s="3071" t="s">
        <v>35</v>
      </c>
      <c r="R123" s="3071" t="s">
        <v>35</v>
      </c>
      <c r="S123" s="3071" t="s">
        <v>36</v>
      </c>
      <c r="T123" s="3071" t="s">
        <v>72</v>
      </c>
      <c r="U123" s="3193">
        <f t="shared" si="1"/>
        <v>1.041666666666663E-2</v>
      </c>
      <c r="V123" s="1801"/>
    </row>
    <row r="124" spans="1:22" s="1810" customFormat="1">
      <c r="A124" s="3284">
        <v>121</v>
      </c>
      <c r="B124" s="1997">
        <v>236438</v>
      </c>
      <c r="C124" s="1812" t="s">
        <v>16705</v>
      </c>
      <c r="D124" s="1997" t="s">
        <v>11687</v>
      </c>
      <c r="E124" s="2014" t="s">
        <v>126</v>
      </c>
      <c r="F124" s="2014" t="s">
        <v>109</v>
      </c>
      <c r="G124" s="1997" t="s">
        <v>29</v>
      </c>
      <c r="H124" s="1999" t="s">
        <v>110</v>
      </c>
      <c r="I124" s="3073" t="s">
        <v>31</v>
      </c>
      <c r="J124" s="3106" t="s">
        <v>398</v>
      </c>
      <c r="K124" s="2824">
        <v>0.63749999999999996</v>
      </c>
      <c r="L124" s="2824">
        <v>0.69444444444444442</v>
      </c>
      <c r="M124" s="3073" t="s">
        <v>33</v>
      </c>
      <c r="N124" s="2824">
        <v>0.62847222222222221</v>
      </c>
      <c r="O124" s="3091" t="s">
        <v>34</v>
      </c>
      <c r="P124" s="3091" t="s">
        <v>34</v>
      </c>
      <c r="Q124" s="3072" t="s">
        <v>112</v>
      </c>
      <c r="R124" s="2910" t="s">
        <v>1437</v>
      </c>
      <c r="S124" s="3072" t="s">
        <v>112</v>
      </c>
      <c r="T124" s="3035" t="s">
        <v>33</v>
      </c>
      <c r="U124" s="3193">
        <f t="shared" si="1"/>
        <v>9.0277777777777457E-3</v>
      </c>
      <c r="V124" s="1801"/>
    </row>
    <row r="125" spans="1:22" s="1810" customFormat="1">
      <c r="A125" s="3284">
        <v>122</v>
      </c>
      <c r="B125" s="1997">
        <v>245368</v>
      </c>
      <c r="C125" s="1812" t="s">
        <v>16705</v>
      </c>
      <c r="D125" s="1997" t="s">
        <v>7153</v>
      </c>
      <c r="E125" s="2014" t="s">
        <v>467</v>
      </c>
      <c r="F125" s="2014" t="s">
        <v>47</v>
      </c>
      <c r="G125" s="1997" t="s">
        <v>10393</v>
      </c>
      <c r="H125" s="1997" t="s">
        <v>16710</v>
      </c>
      <c r="I125" s="3073" t="s">
        <v>31</v>
      </c>
      <c r="J125" s="3106" t="s">
        <v>565</v>
      </c>
      <c r="K125" s="2824">
        <v>0.70486111111111116</v>
      </c>
      <c r="L125" s="2824">
        <v>0.84027777777777779</v>
      </c>
      <c r="M125" s="3073" t="s">
        <v>33</v>
      </c>
      <c r="N125" s="2824">
        <v>0.69444444444444442</v>
      </c>
      <c r="O125" s="3091" t="s">
        <v>34</v>
      </c>
      <c r="P125" s="3091" t="s">
        <v>34</v>
      </c>
      <c r="Q125" s="3072" t="s">
        <v>112</v>
      </c>
      <c r="R125" s="2910" t="s">
        <v>1437</v>
      </c>
      <c r="S125" s="3072" t="s">
        <v>112</v>
      </c>
      <c r="T125" s="3035" t="s">
        <v>33</v>
      </c>
      <c r="U125" s="3193">
        <f t="shared" si="1"/>
        <v>1.0416666666666741E-2</v>
      </c>
      <c r="V125" s="1801"/>
    </row>
    <row r="126" spans="1:22" s="1810" customFormat="1">
      <c r="A126" s="3284">
        <v>123</v>
      </c>
      <c r="B126" s="1997">
        <v>248581</v>
      </c>
      <c r="C126" s="1812" t="s">
        <v>16705</v>
      </c>
      <c r="D126" s="1997" t="s">
        <v>16711</v>
      </c>
      <c r="E126" s="2014" t="s">
        <v>1577</v>
      </c>
      <c r="F126" s="2014" t="s">
        <v>1541</v>
      </c>
      <c r="G126" s="1997" t="s">
        <v>463</v>
      </c>
      <c r="H126" s="1999" t="s">
        <v>16712</v>
      </c>
      <c r="I126" s="3073" t="s">
        <v>31</v>
      </c>
      <c r="J126" s="3106" t="s">
        <v>1018</v>
      </c>
      <c r="K126" s="2824">
        <v>0.34722222222222221</v>
      </c>
      <c r="L126" s="2824">
        <v>0.49305555555555558</v>
      </c>
      <c r="M126" s="3073" t="s">
        <v>33</v>
      </c>
      <c r="N126" s="2824">
        <v>0.34027777777777779</v>
      </c>
      <c r="O126" s="3091" t="s">
        <v>34</v>
      </c>
      <c r="P126" s="3091" t="s">
        <v>34</v>
      </c>
      <c r="Q126" s="3072" t="s">
        <v>112</v>
      </c>
      <c r="R126" s="2910" t="s">
        <v>1437</v>
      </c>
      <c r="S126" s="3072" t="s">
        <v>112</v>
      </c>
      <c r="T126" s="3035" t="s">
        <v>33</v>
      </c>
      <c r="U126" s="3193">
        <f t="shared" si="1"/>
        <v>6.9444444444444198E-3</v>
      </c>
      <c r="V126" s="1801"/>
    </row>
    <row r="127" spans="1:22" s="1810" customFormat="1">
      <c r="A127" s="3284">
        <v>124</v>
      </c>
      <c r="B127" s="1997">
        <v>237878</v>
      </c>
      <c r="C127" s="1812" t="s">
        <v>16705</v>
      </c>
      <c r="D127" s="1997" t="s">
        <v>16713</v>
      </c>
      <c r="E127" s="2014" t="s">
        <v>140</v>
      </c>
      <c r="F127" s="2014" t="s">
        <v>1541</v>
      </c>
      <c r="G127" s="1997" t="s">
        <v>463</v>
      </c>
      <c r="H127" s="1999" t="s">
        <v>16714</v>
      </c>
      <c r="I127" s="3073" t="s">
        <v>31</v>
      </c>
      <c r="J127" s="3106" t="s">
        <v>168</v>
      </c>
      <c r="K127" s="2824">
        <v>0.5</v>
      </c>
      <c r="L127" s="2824">
        <v>0.75</v>
      </c>
      <c r="M127" s="3073" t="s">
        <v>33</v>
      </c>
      <c r="N127" s="2824">
        <v>0.4861111111111111</v>
      </c>
      <c r="O127" s="3091" t="s">
        <v>34</v>
      </c>
      <c r="P127" s="3091" t="s">
        <v>34</v>
      </c>
      <c r="Q127" s="3072" t="s">
        <v>112</v>
      </c>
      <c r="R127" s="2910" t="s">
        <v>1437</v>
      </c>
      <c r="S127" s="3072" t="s">
        <v>112</v>
      </c>
      <c r="T127" s="3035" t="s">
        <v>33</v>
      </c>
      <c r="U127" s="3193">
        <f t="shared" si="1"/>
        <v>1.3888888888888895E-2</v>
      </c>
      <c r="V127" s="1801"/>
    </row>
    <row r="128" spans="1:22" s="1810" customFormat="1">
      <c r="A128" s="3284">
        <v>125</v>
      </c>
      <c r="B128" s="2013">
        <v>246153</v>
      </c>
      <c r="C128" s="2006" t="s">
        <v>16705</v>
      </c>
      <c r="D128" s="2013" t="s">
        <v>16715</v>
      </c>
      <c r="E128" s="2065" t="s">
        <v>428</v>
      </c>
      <c r="F128" s="2065" t="s">
        <v>401</v>
      </c>
      <c r="G128" s="2013" t="s">
        <v>237</v>
      </c>
      <c r="H128" s="2066" t="s">
        <v>321</v>
      </c>
      <c r="I128" s="3073" t="s">
        <v>31</v>
      </c>
      <c r="J128" s="3107" t="s">
        <v>56</v>
      </c>
      <c r="K128" s="3083">
        <v>0.34027777777777779</v>
      </c>
      <c r="L128" s="3083">
        <v>0.79166666666666663</v>
      </c>
      <c r="M128" s="3073" t="s">
        <v>33</v>
      </c>
      <c r="N128" s="3083">
        <v>0.33333333333333331</v>
      </c>
      <c r="O128" s="3091" t="s">
        <v>34</v>
      </c>
      <c r="P128" s="3091" t="s">
        <v>34</v>
      </c>
      <c r="Q128" s="3072" t="s">
        <v>112</v>
      </c>
      <c r="R128" s="2910" t="s">
        <v>1437</v>
      </c>
      <c r="S128" s="3072" t="s">
        <v>112</v>
      </c>
      <c r="T128" s="3035" t="s">
        <v>33</v>
      </c>
      <c r="U128" s="3193">
        <f t="shared" si="1"/>
        <v>6.9444444444444753E-3</v>
      </c>
      <c r="V128" s="1890"/>
    </row>
    <row r="129" spans="1:22" s="439" customFormat="1">
      <c r="A129" s="3284">
        <v>126</v>
      </c>
      <c r="B129" s="1225">
        <v>245417</v>
      </c>
      <c r="C129" s="977" t="s">
        <v>16705</v>
      </c>
      <c r="D129" s="1225" t="s">
        <v>1402</v>
      </c>
      <c r="E129" s="1311" t="s">
        <v>887</v>
      </c>
      <c r="F129" s="1311" t="s">
        <v>10640</v>
      </c>
      <c r="G129" s="1225" t="s">
        <v>9120</v>
      </c>
      <c r="H129" s="1228" t="s">
        <v>6982</v>
      </c>
      <c r="I129" s="2887" t="s">
        <v>31</v>
      </c>
      <c r="J129" s="3167" t="s">
        <v>469</v>
      </c>
      <c r="K129" s="2860">
        <v>0.35972222222222222</v>
      </c>
      <c r="L129" s="2860">
        <v>0.90972222222222221</v>
      </c>
      <c r="M129" s="2887" t="s">
        <v>12651</v>
      </c>
      <c r="N129" s="2860">
        <v>0.35069444444444442</v>
      </c>
      <c r="O129" s="3168"/>
      <c r="P129" s="3168" t="s">
        <v>171</v>
      </c>
      <c r="Q129" s="3157" t="s">
        <v>112</v>
      </c>
      <c r="R129" s="3160" t="s">
        <v>1437</v>
      </c>
      <c r="S129" s="3157" t="s">
        <v>112</v>
      </c>
      <c r="T129" s="2887" t="s">
        <v>12651</v>
      </c>
      <c r="U129" s="3193">
        <f t="shared" si="1"/>
        <v>9.0277777777778012E-3</v>
      </c>
      <c r="V129" s="463"/>
    </row>
    <row r="130" spans="1:22" s="439" customFormat="1" ht="27">
      <c r="A130" s="3284">
        <v>127</v>
      </c>
      <c r="B130" s="1225">
        <v>241008</v>
      </c>
      <c r="C130" s="977" t="s">
        <v>16705</v>
      </c>
      <c r="D130" s="1225" t="s">
        <v>592</v>
      </c>
      <c r="E130" s="1311" t="s">
        <v>804</v>
      </c>
      <c r="F130" s="1311" t="s">
        <v>10640</v>
      </c>
      <c r="G130" s="1225" t="s">
        <v>9120</v>
      </c>
      <c r="H130" s="1228" t="s">
        <v>6976</v>
      </c>
      <c r="I130" s="2887" t="s">
        <v>31</v>
      </c>
      <c r="J130" s="3167" t="s">
        <v>6919</v>
      </c>
      <c r="K130" s="2860">
        <v>0.37847222222222221</v>
      </c>
      <c r="L130" s="2860">
        <v>0.97569444444444442</v>
      </c>
      <c r="M130" s="3169" t="s">
        <v>16389</v>
      </c>
      <c r="N130" s="2860">
        <v>0.3611111111111111</v>
      </c>
      <c r="O130" s="3168"/>
      <c r="P130" s="3168" t="s">
        <v>171</v>
      </c>
      <c r="Q130" s="3157" t="s">
        <v>112</v>
      </c>
      <c r="R130" s="3160" t="s">
        <v>1437</v>
      </c>
      <c r="S130" s="3157" t="s">
        <v>112</v>
      </c>
      <c r="T130" s="3169" t="s">
        <v>16389</v>
      </c>
      <c r="U130" s="3193">
        <f t="shared" si="1"/>
        <v>1.7361111111111105E-2</v>
      </c>
      <c r="V130" s="463"/>
    </row>
    <row r="131" spans="1:22" s="1810" customFormat="1">
      <c r="A131" s="3284">
        <v>128</v>
      </c>
      <c r="B131" s="1805">
        <v>239536</v>
      </c>
      <c r="C131" s="1812" t="s">
        <v>16705</v>
      </c>
      <c r="D131" s="1805" t="s">
        <v>16682</v>
      </c>
      <c r="E131" s="1823" t="s">
        <v>804</v>
      </c>
      <c r="F131" s="2076" t="s">
        <v>14937</v>
      </c>
      <c r="G131" s="1805" t="s">
        <v>1781</v>
      </c>
      <c r="H131" s="1811" t="s">
        <v>16716</v>
      </c>
      <c r="I131" s="3073" t="s">
        <v>31</v>
      </c>
      <c r="J131" s="3107" t="s">
        <v>489</v>
      </c>
      <c r="K131" s="2824">
        <v>0.36805555555555558</v>
      </c>
      <c r="L131" s="2824">
        <v>0.45833333333333331</v>
      </c>
      <c r="M131" s="3073" t="s">
        <v>33</v>
      </c>
      <c r="N131" s="2824">
        <v>0.3611111111111111</v>
      </c>
      <c r="O131" s="3091" t="s">
        <v>34</v>
      </c>
      <c r="P131" s="3091" t="s">
        <v>34</v>
      </c>
      <c r="Q131" s="3072" t="s">
        <v>112</v>
      </c>
      <c r="R131" s="2910" t="s">
        <v>1437</v>
      </c>
      <c r="S131" s="3072" t="s">
        <v>112</v>
      </c>
      <c r="T131" s="3035" t="s">
        <v>33</v>
      </c>
      <c r="U131" s="3193">
        <f t="shared" si="1"/>
        <v>6.9444444444444753E-3</v>
      </c>
      <c r="V131" s="1801"/>
    </row>
    <row r="132" spans="1:22" s="1810" customFormat="1">
      <c r="A132" s="3284">
        <v>129</v>
      </c>
      <c r="B132" s="1805">
        <v>240526</v>
      </c>
      <c r="C132" s="1812" t="s">
        <v>16705</v>
      </c>
      <c r="D132" s="1805" t="s">
        <v>16717</v>
      </c>
      <c r="E132" s="1805" t="s">
        <v>178</v>
      </c>
      <c r="F132" s="1805" t="s">
        <v>495</v>
      </c>
      <c r="G132" s="1805" t="s">
        <v>343</v>
      </c>
      <c r="H132" s="1811" t="s">
        <v>491</v>
      </c>
      <c r="I132" s="3073" t="s">
        <v>31</v>
      </c>
      <c r="J132" s="3107" t="s">
        <v>4970</v>
      </c>
      <c r="K132" s="2824">
        <v>0.47916666666666669</v>
      </c>
      <c r="L132" s="2824">
        <v>0.65277777777777779</v>
      </c>
      <c r="M132" s="3073" t="s">
        <v>33</v>
      </c>
      <c r="N132" s="2824">
        <v>0.46875</v>
      </c>
      <c r="O132" s="3091" t="s">
        <v>34</v>
      </c>
      <c r="P132" s="3091" t="s">
        <v>34</v>
      </c>
      <c r="Q132" s="3071" t="s">
        <v>35</v>
      </c>
      <c r="R132" s="3071" t="s">
        <v>35</v>
      </c>
      <c r="S132" s="3071" t="s">
        <v>36</v>
      </c>
      <c r="T132" s="3071" t="s">
        <v>72</v>
      </c>
      <c r="U132" s="3193">
        <f t="shared" si="1"/>
        <v>1.0416666666666685E-2</v>
      </c>
      <c r="V132" s="1801"/>
    </row>
    <row r="133" spans="1:22" s="1810" customFormat="1">
      <c r="A133" s="3284">
        <v>130</v>
      </c>
      <c r="B133" s="1805">
        <v>229994</v>
      </c>
      <c r="C133" s="1812" t="s">
        <v>16705</v>
      </c>
      <c r="D133" s="1805" t="s">
        <v>14812</v>
      </c>
      <c r="E133" s="1805" t="s">
        <v>178</v>
      </c>
      <c r="F133" s="1805" t="s">
        <v>2072</v>
      </c>
      <c r="G133" s="1805" t="s">
        <v>215</v>
      </c>
      <c r="H133" s="1811" t="s">
        <v>8836</v>
      </c>
      <c r="I133" s="3073" t="s">
        <v>31</v>
      </c>
      <c r="J133" s="3108" t="s">
        <v>5946</v>
      </c>
      <c r="K133" s="2824">
        <v>0.66666666666666663</v>
      </c>
      <c r="L133" s="2824">
        <v>0.72916666666666663</v>
      </c>
      <c r="M133" s="3073" t="s">
        <v>33</v>
      </c>
      <c r="N133" s="2824">
        <v>0.64930555555555558</v>
      </c>
      <c r="O133" s="3091" t="s">
        <v>34</v>
      </c>
      <c r="P133" s="3091" t="s">
        <v>34</v>
      </c>
      <c r="Q133" s="3071" t="s">
        <v>35</v>
      </c>
      <c r="R133" s="3071" t="s">
        <v>35</v>
      </c>
      <c r="S133" s="3071" t="s">
        <v>36</v>
      </c>
      <c r="T133" s="3071" t="s">
        <v>72</v>
      </c>
      <c r="U133" s="3193">
        <f t="shared" ref="U133:U196" si="2">K133-N133</f>
        <v>1.7361111111111049E-2</v>
      </c>
      <c r="V133" s="1801"/>
    </row>
    <row r="134" spans="1:22" s="1810" customFormat="1" ht="30.75">
      <c r="A134" s="3284">
        <v>131</v>
      </c>
      <c r="B134" s="1805">
        <v>248766</v>
      </c>
      <c r="C134" s="1812" t="s">
        <v>16705</v>
      </c>
      <c r="D134" s="1805" t="s">
        <v>16718</v>
      </c>
      <c r="E134" s="1805" t="s">
        <v>210</v>
      </c>
      <c r="F134" s="1805" t="s">
        <v>462</v>
      </c>
      <c r="G134" s="1805" t="s">
        <v>463</v>
      </c>
      <c r="H134" s="1811" t="s">
        <v>9888</v>
      </c>
      <c r="I134" s="3073" t="s">
        <v>94</v>
      </c>
      <c r="J134" s="3107" t="s">
        <v>3773</v>
      </c>
      <c r="K134" s="2824">
        <v>0.74444444444444446</v>
      </c>
      <c r="L134" s="2824">
        <v>0.88888888888888884</v>
      </c>
      <c r="M134" s="3073" t="s">
        <v>33</v>
      </c>
      <c r="N134" s="2824">
        <v>0.73611111111111116</v>
      </c>
      <c r="O134" s="3091" t="s">
        <v>34</v>
      </c>
      <c r="P134" s="3091" t="s">
        <v>34</v>
      </c>
      <c r="Q134" s="3071" t="s">
        <v>35</v>
      </c>
      <c r="R134" s="3071" t="s">
        <v>35</v>
      </c>
      <c r="S134" s="3071" t="s">
        <v>36</v>
      </c>
      <c r="T134" s="3071" t="s">
        <v>72</v>
      </c>
      <c r="U134" s="3193">
        <f t="shared" si="2"/>
        <v>8.3333333333333037E-3</v>
      </c>
      <c r="V134" s="1801"/>
    </row>
    <row r="135" spans="1:22" s="1810" customFormat="1">
      <c r="A135" s="3284">
        <v>132</v>
      </c>
      <c r="B135" s="1805">
        <v>248339</v>
      </c>
      <c r="C135" s="1812" t="s">
        <v>16705</v>
      </c>
      <c r="D135" s="1805" t="s">
        <v>16719</v>
      </c>
      <c r="E135" s="1805" t="s">
        <v>479</v>
      </c>
      <c r="F135" s="1805" t="s">
        <v>13630</v>
      </c>
      <c r="G135" s="1805" t="s">
        <v>92</v>
      </c>
      <c r="H135" s="2076" t="s">
        <v>16720</v>
      </c>
      <c r="I135" s="3073" t="s">
        <v>31</v>
      </c>
      <c r="J135" s="3106" t="s">
        <v>691</v>
      </c>
      <c r="K135" s="2824">
        <v>0.37847222222222221</v>
      </c>
      <c r="L135" s="2824">
        <v>0.46180555555555558</v>
      </c>
      <c r="M135" s="3073" t="s">
        <v>33</v>
      </c>
      <c r="N135" s="2824">
        <v>0.375</v>
      </c>
      <c r="O135" s="3091" t="s">
        <v>34</v>
      </c>
      <c r="P135" s="3091" t="s">
        <v>34</v>
      </c>
      <c r="Q135" s="3071" t="s">
        <v>35</v>
      </c>
      <c r="R135" s="3071" t="s">
        <v>35</v>
      </c>
      <c r="S135" s="3071" t="s">
        <v>36</v>
      </c>
      <c r="T135" s="3071" t="s">
        <v>72</v>
      </c>
      <c r="U135" s="3193">
        <f t="shared" si="2"/>
        <v>3.4722222222222099E-3</v>
      </c>
      <c r="V135" s="1801"/>
    </row>
    <row r="136" spans="1:22" s="1810" customFormat="1">
      <c r="A136" s="3284">
        <v>133</v>
      </c>
      <c r="B136" s="1823">
        <v>245988</v>
      </c>
      <c r="C136" s="1801" t="s">
        <v>16705</v>
      </c>
      <c r="D136" s="1805" t="s">
        <v>8201</v>
      </c>
      <c r="E136" s="1805" t="s">
        <v>810</v>
      </c>
      <c r="F136" s="1805" t="s">
        <v>13630</v>
      </c>
      <c r="G136" s="1805" t="s">
        <v>92</v>
      </c>
      <c r="H136" s="2076" t="s">
        <v>3939</v>
      </c>
      <c r="I136" s="3073" t="s">
        <v>31</v>
      </c>
      <c r="J136" s="3106" t="s">
        <v>4908</v>
      </c>
      <c r="K136" s="2824">
        <v>0.47708333333333336</v>
      </c>
      <c r="L136" s="2824">
        <v>0.52083333333333337</v>
      </c>
      <c r="M136" s="3073" t="s">
        <v>33</v>
      </c>
      <c r="N136" s="2824">
        <v>0.46875</v>
      </c>
      <c r="O136" s="3091" t="s">
        <v>34</v>
      </c>
      <c r="P136" s="3091" t="s">
        <v>34</v>
      </c>
      <c r="Q136" s="3071" t="s">
        <v>35</v>
      </c>
      <c r="R136" s="3071" t="s">
        <v>35</v>
      </c>
      <c r="S136" s="3071" t="s">
        <v>36</v>
      </c>
      <c r="T136" s="3071" t="s">
        <v>72</v>
      </c>
      <c r="U136" s="3193">
        <f t="shared" si="2"/>
        <v>8.3333333333333592E-3</v>
      </c>
      <c r="V136" s="1801"/>
    </row>
    <row r="137" spans="1:22" s="1810" customFormat="1">
      <c r="A137" s="3284">
        <v>134</v>
      </c>
      <c r="B137" s="1823">
        <v>237440</v>
      </c>
      <c r="C137" s="1801" t="s">
        <v>16705</v>
      </c>
      <c r="D137" s="1805" t="s">
        <v>16721</v>
      </c>
      <c r="E137" s="1805" t="s">
        <v>627</v>
      </c>
      <c r="F137" s="1805" t="s">
        <v>13602</v>
      </c>
      <c r="G137" s="1805" t="s">
        <v>92</v>
      </c>
      <c r="H137" s="2076" t="s">
        <v>16722</v>
      </c>
      <c r="I137" s="3073" t="s">
        <v>31</v>
      </c>
      <c r="J137" s="3106" t="s">
        <v>168</v>
      </c>
      <c r="K137" s="2824">
        <v>0.53263888888888888</v>
      </c>
      <c r="L137" s="2824">
        <v>0.57361111111111107</v>
      </c>
      <c r="M137" s="3073" t="s">
        <v>33</v>
      </c>
      <c r="N137" s="2824">
        <v>0.52777777777777779</v>
      </c>
      <c r="O137" s="3091" t="s">
        <v>34</v>
      </c>
      <c r="P137" s="3091" t="s">
        <v>34</v>
      </c>
      <c r="Q137" s="3071" t="s">
        <v>35</v>
      </c>
      <c r="R137" s="3071" t="s">
        <v>35</v>
      </c>
      <c r="S137" s="3071" t="s">
        <v>36</v>
      </c>
      <c r="T137" s="3071" t="s">
        <v>72</v>
      </c>
      <c r="U137" s="3193">
        <f t="shared" si="2"/>
        <v>4.8611111111110938E-3</v>
      </c>
      <c r="V137" s="1801"/>
    </row>
    <row r="138" spans="1:22" s="1810" customFormat="1">
      <c r="A138" s="3284">
        <v>135</v>
      </c>
      <c r="B138" s="1823">
        <v>247100</v>
      </c>
      <c r="C138" s="1801" t="s">
        <v>16705</v>
      </c>
      <c r="D138" s="1805" t="s">
        <v>16723</v>
      </c>
      <c r="E138" s="1805" t="s">
        <v>1777</v>
      </c>
      <c r="F138" s="1805" t="s">
        <v>11001</v>
      </c>
      <c r="G138" s="1805" t="s">
        <v>29</v>
      </c>
      <c r="H138" s="2076" t="s">
        <v>16724</v>
      </c>
      <c r="I138" s="3073" t="s">
        <v>31</v>
      </c>
      <c r="J138" s="3106" t="s">
        <v>5020</v>
      </c>
      <c r="K138" s="2824">
        <v>0.60277777777777775</v>
      </c>
      <c r="L138" s="2824">
        <v>0.69097222222222221</v>
      </c>
      <c r="M138" s="3073" t="s">
        <v>33</v>
      </c>
      <c r="N138" s="2824">
        <v>0.59722222222222221</v>
      </c>
      <c r="O138" s="3091" t="s">
        <v>34</v>
      </c>
      <c r="P138" s="3091" t="s">
        <v>34</v>
      </c>
      <c r="Q138" s="3072" t="s">
        <v>112</v>
      </c>
      <c r="R138" s="2910" t="s">
        <v>1437</v>
      </c>
      <c r="S138" s="3072" t="s">
        <v>112</v>
      </c>
      <c r="T138" s="3035" t="s">
        <v>33</v>
      </c>
      <c r="U138" s="3193">
        <f t="shared" si="2"/>
        <v>5.5555555555555358E-3</v>
      </c>
      <c r="V138" s="1801"/>
    </row>
    <row r="139" spans="1:22" s="1810" customFormat="1">
      <c r="A139" s="3284">
        <v>136</v>
      </c>
      <c r="B139" s="1823">
        <v>210416</v>
      </c>
      <c r="C139" s="1801" t="s">
        <v>16705</v>
      </c>
      <c r="D139" s="1805" t="s">
        <v>15413</v>
      </c>
      <c r="E139" s="1805" t="s">
        <v>467</v>
      </c>
      <c r="F139" s="1805" t="s">
        <v>8197</v>
      </c>
      <c r="G139" s="1805" t="s">
        <v>215</v>
      </c>
      <c r="H139" s="2076" t="s">
        <v>12342</v>
      </c>
      <c r="I139" s="3073" t="s">
        <v>31</v>
      </c>
      <c r="J139" s="3106" t="s">
        <v>6937</v>
      </c>
      <c r="K139" s="2824">
        <v>0.37847222222222221</v>
      </c>
      <c r="L139" s="2824">
        <v>0.47569444444444442</v>
      </c>
      <c r="M139" s="1801" t="s">
        <v>16558</v>
      </c>
      <c r="N139" s="2824">
        <v>0.375</v>
      </c>
      <c r="O139" s="3091" t="s">
        <v>34</v>
      </c>
      <c r="P139" s="3091" t="s">
        <v>34</v>
      </c>
      <c r="Q139" s="3071" t="s">
        <v>35</v>
      </c>
      <c r="R139" s="3071" t="s">
        <v>35</v>
      </c>
      <c r="S139" s="3071" t="s">
        <v>36</v>
      </c>
      <c r="T139" s="3071" t="s">
        <v>72</v>
      </c>
      <c r="U139" s="3193">
        <f t="shared" si="2"/>
        <v>3.4722222222222099E-3</v>
      </c>
      <c r="V139" s="1801"/>
    </row>
    <row r="140" spans="1:22" s="1810" customFormat="1">
      <c r="A140" s="3284">
        <v>137</v>
      </c>
      <c r="B140" s="1823">
        <v>229453</v>
      </c>
      <c r="C140" s="1801" t="s">
        <v>16705</v>
      </c>
      <c r="D140" s="1805" t="s">
        <v>16725</v>
      </c>
      <c r="E140" s="1805" t="s">
        <v>108</v>
      </c>
      <c r="F140" s="1805" t="s">
        <v>8197</v>
      </c>
      <c r="G140" s="1805" t="s">
        <v>215</v>
      </c>
      <c r="H140" s="2076" t="s">
        <v>3739</v>
      </c>
      <c r="I140" s="3073" t="s">
        <v>31</v>
      </c>
      <c r="J140" s="2828" t="s">
        <v>3800</v>
      </c>
      <c r="K140" s="2824">
        <v>0.47916666666666669</v>
      </c>
      <c r="L140" s="2824">
        <v>0.51736111111111116</v>
      </c>
      <c r="M140" s="1801" t="s">
        <v>16558</v>
      </c>
      <c r="N140" s="2824">
        <v>0.46875</v>
      </c>
      <c r="O140" s="3091" t="s">
        <v>34</v>
      </c>
      <c r="P140" s="3091" t="s">
        <v>34</v>
      </c>
      <c r="Q140" s="3071" t="s">
        <v>35</v>
      </c>
      <c r="R140" s="3071" t="s">
        <v>35</v>
      </c>
      <c r="S140" s="3071" t="s">
        <v>36</v>
      </c>
      <c r="T140" s="3071" t="s">
        <v>72</v>
      </c>
      <c r="U140" s="3193">
        <f t="shared" si="2"/>
        <v>1.0416666666666685E-2</v>
      </c>
      <c r="V140" s="1801"/>
    </row>
    <row r="141" spans="1:22" s="1810" customFormat="1">
      <c r="A141" s="3284">
        <v>138</v>
      </c>
      <c r="B141" s="1823">
        <v>221114</v>
      </c>
      <c r="C141" s="1801" t="s">
        <v>16705</v>
      </c>
      <c r="D141" s="1805" t="s">
        <v>12719</v>
      </c>
      <c r="E141" s="1805" t="s">
        <v>253</v>
      </c>
      <c r="F141" s="1805" t="s">
        <v>8197</v>
      </c>
      <c r="G141" s="1805" t="s">
        <v>215</v>
      </c>
      <c r="H141" s="2076" t="s">
        <v>16726</v>
      </c>
      <c r="I141" s="3073" t="s">
        <v>31</v>
      </c>
      <c r="J141" s="2828" t="s">
        <v>8763</v>
      </c>
      <c r="K141" s="2824">
        <v>0.51041666666666663</v>
      </c>
      <c r="L141" s="2824">
        <v>0.56597222222222221</v>
      </c>
      <c r="M141" s="1801" t="s">
        <v>16558</v>
      </c>
      <c r="N141" s="2824">
        <v>0.50347222222222221</v>
      </c>
      <c r="O141" s="3091" t="s">
        <v>34</v>
      </c>
      <c r="P141" s="3091" t="s">
        <v>34</v>
      </c>
      <c r="Q141" s="3071" t="s">
        <v>35</v>
      </c>
      <c r="R141" s="3071" t="s">
        <v>35</v>
      </c>
      <c r="S141" s="3071" t="s">
        <v>36</v>
      </c>
      <c r="T141" s="3071" t="s">
        <v>72</v>
      </c>
      <c r="U141" s="3193">
        <f t="shared" si="2"/>
        <v>6.9444444444444198E-3</v>
      </c>
      <c r="V141" s="1801"/>
    </row>
    <row r="142" spans="1:22" s="1810" customFormat="1">
      <c r="A142" s="3284">
        <v>139</v>
      </c>
      <c r="B142" s="1823">
        <v>247581</v>
      </c>
      <c r="C142" s="1801" t="s">
        <v>16705</v>
      </c>
      <c r="D142" s="1805" t="s">
        <v>16727</v>
      </c>
      <c r="E142" s="1805" t="s">
        <v>627</v>
      </c>
      <c r="F142" s="1805" t="s">
        <v>2072</v>
      </c>
      <c r="G142" s="1805" t="s">
        <v>215</v>
      </c>
      <c r="H142" s="2076" t="s">
        <v>16728</v>
      </c>
      <c r="I142" s="3073" t="s">
        <v>31</v>
      </c>
      <c r="J142" s="2828" t="s">
        <v>9670</v>
      </c>
      <c r="K142" s="2824">
        <v>0.56944444444444442</v>
      </c>
      <c r="L142" s="2824">
        <v>0.61458333333333337</v>
      </c>
      <c r="M142" s="1801" t="s">
        <v>16558</v>
      </c>
      <c r="N142" s="2824">
        <v>0.5625</v>
      </c>
      <c r="O142" s="3091" t="s">
        <v>34</v>
      </c>
      <c r="P142" s="3091" t="s">
        <v>34</v>
      </c>
      <c r="Q142" s="3071" t="s">
        <v>35</v>
      </c>
      <c r="R142" s="3071" t="s">
        <v>35</v>
      </c>
      <c r="S142" s="3071" t="s">
        <v>36</v>
      </c>
      <c r="T142" s="3071" t="s">
        <v>72</v>
      </c>
      <c r="U142" s="3193">
        <f t="shared" si="2"/>
        <v>6.9444444444444198E-3</v>
      </c>
      <c r="V142" s="1801"/>
    </row>
    <row r="143" spans="1:22" s="1810" customFormat="1">
      <c r="A143" s="3284">
        <v>140</v>
      </c>
      <c r="B143" s="1823">
        <v>244798</v>
      </c>
      <c r="C143" s="1801" t="s">
        <v>16705</v>
      </c>
      <c r="D143" s="1805" t="s">
        <v>16729</v>
      </c>
      <c r="E143" s="1805" t="s">
        <v>2947</v>
      </c>
      <c r="F143" s="1805" t="s">
        <v>2072</v>
      </c>
      <c r="G143" s="1805" t="s">
        <v>215</v>
      </c>
      <c r="H143" s="2076" t="s">
        <v>16730</v>
      </c>
      <c r="I143" s="3073" t="s">
        <v>31</v>
      </c>
      <c r="J143" s="2828" t="s">
        <v>8508</v>
      </c>
      <c r="K143" s="2824">
        <v>0.61736111111111114</v>
      </c>
      <c r="L143" s="2824">
        <v>0.67361111111111116</v>
      </c>
      <c r="M143" s="1801" t="s">
        <v>16558</v>
      </c>
      <c r="N143" s="2824">
        <v>0.60763888888888884</v>
      </c>
      <c r="O143" s="3091" t="s">
        <v>34</v>
      </c>
      <c r="P143" s="3091" t="s">
        <v>34</v>
      </c>
      <c r="Q143" s="3071" t="s">
        <v>35</v>
      </c>
      <c r="R143" s="3071" t="s">
        <v>35</v>
      </c>
      <c r="S143" s="3071" t="s">
        <v>36</v>
      </c>
      <c r="T143" s="3071" t="s">
        <v>72</v>
      </c>
      <c r="U143" s="3193">
        <f t="shared" si="2"/>
        <v>9.7222222222222987E-3</v>
      </c>
      <c r="V143" s="1801"/>
    </row>
    <row r="144" spans="1:22" s="1810" customFormat="1">
      <c r="A144" s="3284">
        <v>141</v>
      </c>
      <c r="B144" s="1823">
        <v>107794</v>
      </c>
      <c r="C144" s="1801" t="s">
        <v>16705</v>
      </c>
      <c r="D144" s="1805" t="s">
        <v>16731</v>
      </c>
      <c r="E144" s="1805" t="s">
        <v>145</v>
      </c>
      <c r="F144" s="1805" t="s">
        <v>2072</v>
      </c>
      <c r="G144" s="1805" t="s">
        <v>215</v>
      </c>
      <c r="H144" s="2076" t="s">
        <v>12534</v>
      </c>
      <c r="I144" s="3073" t="s">
        <v>31</v>
      </c>
      <c r="J144" s="2828" t="s">
        <v>860</v>
      </c>
      <c r="K144" s="2824">
        <v>0.6875</v>
      </c>
      <c r="L144" s="2824">
        <v>0.73611111111111116</v>
      </c>
      <c r="M144" s="1801" t="s">
        <v>16558</v>
      </c>
      <c r="N144" s="2824">
        <v>0.67708333333333337</v>
      </c>
      <c r="O144" s="3091" t="s">
        <v>34</v>
      </c>
      <c r="P144" s="3091" t="s">
        <v>34</v>
      </c>
      <c r="Q144" s="3071" t="s">
        <v>35</v>
      </c>
      <c r="R144" s="3071" t="s">
        <v>35</v>
      </c>
      <c r="S144" s="3071" t="s">
        <v>36</v>
      </c>
      <c r="T144" s="3071" t="s">
        <v>72</v>
      </c>
      <c r="U144" s="3193">
        <f t="shared" si="2"/>
        <v>1.041666666666663E-2</v>
      </c>
      <c r="V144" s="1801"/>
    </row>
    <row r="145" spans="1:22" s="1810" customFormat="1">
      <c r="A145" s="3284">
        <v>142</v>
      </c>
      <c r="B145" s="1823">
        <v>228427</v>
      </c>
      <c r="C145" s="1801" t="s">
        <v>16705</v>
      </c>
      <c r="D145" s="1805" t="s">
        <v>16732</v>
      </c>
      <c r="E145" s="1805" t="s">
        <v>461</v>
      </c>
      <c r="F145" s="1805" t="s">
        <v>11467</v>
      </c>
      <c r="G145" s="1805" t="s">
        <v>41</v>
      </c>
      <c r="H145" s="1811" t="s">
        <v>16733</v>
      </c>
      <c r="I145" s="3073" t="s">
        <v>31</v>
      </c>
      <c r="J145" s="2828" t="s">
        <v>189</v>
      </c>
      <c r="K145" s="2824">
        <v>0.35416666666666669</v>
      </c>
      <c r="L145" s="2824">
        <v>0.57291666666666663</v>
      </c>
      <c r="M145" s="3073" t="s">
        <v>33</v>
      </c>
      <c r="N145" s="2824">
        <v>0.34722222222222221</v>
      </c>
      <c r="O145" s="3091" t="s">
        <v>34</v>
      </c>
      <c r="P145" s="3091" t="s">
        <v>34</v>
      </c>
      <c r="Q145" s="3071" t="s">
        <v>35</v>
      </c>
      <c r="R145" s="3071" t="s">
        <v>35</v>
      </c>
      <c r="S145" s="3071" t="s">
        <v>36</v>
      </c>
      <c r="T145" s="3071" t="s">
        <v>72</v>
      </c>
      <c r="U145" s="3193">
        <f t="shared" si="2"/>
        <v>6.9444444444444753E-3</v>
      </c>
      <c r="V145" s="1801"/>
    </row>
    <row r="146" spans="1:22" s="1810" customFormat="1">
      <c r="A146" s="3284">
        <v>143</v>
      </c>
      <c r="B146" s="1805">
        <v>243034</v>
      </c>
      <c r="C146" s="1812" t="s">
        <v>16705</v>
      </c>
      <c r="D146" s="1805" t="s">
        <v>16734</v>
      </c>
      <c r="E146" s="1805" t="s">
        <v>703</v>
      </c>
      <c r="F146" s="1805" t="s">
        <v>11467</v>
      </c>
      <c r="G146" s="1805" t="s">
        <v>41</v>
      </c>
      <c r="H146" s="1811" t="s">
        <v>16735</v>
      </c>
      <c r="I146" s="3073" t="s">
        <v>31</v>
      </c>
      <c r="J146" s="2828" t="s">
        <v>9686</v>
      </c>
      <c r="K146" s="2824">
        <v>0.60277777777777775</v>
      </c>
      <c r="L146" s="2824">
        <v>0.72916666666666663</v>
      </c>
      <c r="M146" s="3073" t="s">
        <v>33</v>
      </c>
      <c r="N146" s="2824">
        <v>0.59722222222222221</v>
      </c>
      <c r="O146" s="3091" t="s">
        <v>34</v>
      </c>
      <c r="P146" s="3091" t="s">
        <v>34</v>
      </c>
      <c r="Q146" s="3071" t="s">
        <v>35</v>
      </c>
      <c r="R146" s="3071" t="s">
        <v>35</v>
      </c>
      <c r="S146" s="3071" t="s">
        <v>36</v>
      </c>
      <c r="T146" s="3071" t="s">
        <v>72</v>
      </c>
      <c r="U146" s="3193">
        <f t="shared" si="2"/>
        <v>5.5555555555555358E-3</v>
      </c>
      <c r="V146" s="1801"/>
    </row>
    <row r="147" spans="1:22" s="1810" customFormat="1">
      <c r="A147" s="3284">
        <v>144</v>
      </c>
      <c r="B147" s="1805">
        <v>239381</v>
      </c>
      <c r="C147" s="1812" t="s">
        <v>16705</v>
      </c>
      <c r="D147" s="1805" t="s">
        <v>16736</v>
      </c>
      <c r="E147" s="1805" t="s">
        <v>703</v>
      </c>
      <c r="F147" s="1805" t="s">
        <v>1559</v>
      </c>
      <c r="G147" s="1805" t="s">
        <v>29</v>
      </c>
      <c r="H147" s="1811" t="s">
        <v>128</v>
      </c>
      <c r="I147" s="3073" t="s">
        <v>188</v>
      </c>
      <c r="J147" s="3109" t="s">
        <v>7163</v>
      </c>
      <c r="K147" s="2824">
        <v>0.27083333333333331</v>
      </c>
      <c r="L147" s="2824">
        <v>0.33333333333333331</v>
      </c>
      <c r="M147" s="3073" t="s">
        <v>33</v>
      </c>
      <c r="N147" s="2824">
        <v>0.26041666666666669</v>
      </c>
      <c r="O147" s="3091" t="s">
        <v>34</v>
      </c>
      <c r="P147" s="3091" t="s">
        <v>34</v>
      </c>
      <c r="Q147" s="3072" t="s">
        <v>112</v>
      </c>
      <c r="R147" s="2910" t="s">
        <v>1437</v>
      </c>
      <c r="S147" s="3072" t="s">
        <v>112</v>
      </c>
      <c r="T147" s="3035" t="s">
        <v>33</v>
      </c>
      <c r="U147" s="3193">
        <f t="shared" si="2"/>
        <v>1.041666666666663E-2</v>
      </c>
      <c r="V147" s="1801"/>
    </row>
    <row r="148" spans="1:22" s="1810" customFormat="1">
      <c r="A148" s="3284">
        <v>145</v>
      </c>
      <c r="B148" s="1805">
        <v>245922</v>
      </c>
      <c r="C148" s="1812" t="s">
        <v>16705</v>
      </c>
      <c r="D148" s="1805" t="s">
        <v>16737</v>
      </c>
      <c r="E148" s="1805" t="s">
        <v>262</v>
      </c>
      <c r="F148" s="1805" t="s">
        <v>28</v>
      </c>
      <c r="G148" s="1805" t="s">
        <v>29</v>
      </c>
      <c r="H148" s="1811" t="s">
        <v>16738</v>
      </c>
      <c r="I148" s="3073" t="s">
        <v>31</v>
      </c>
      <c r="J148" s="3109" t="s">
        <v>439</v>
      </c>
      <c r="K148" s="2824">
        <v>0.37847222222222221</v>
      </c>
      <c r="L148" s="2824">
        <v>0.49305555555555558</v>
      </c>
      <c r="M148" s="3073" t="s">
        <v>33</v>
      </c>
      <c r="N148" s="2824">
        <v>0.375</v>
      </c>
      <c r="O148" s="3091" t="s">
        <v>34</v>
      </c>
      <c r="P148" s="3091" t="s">
        <v>34</v>
      </c>
      <c r="Q148" s="3072" t="s">
        <v>112</v>
      </c>
      <c r="R148" s="2910" t="s">
        <v>1437</v>
      </c>
      <c r="S148" s="3072" t="s">
        <v>112</v>
      </c>
      <c r="T148" s="3035" t="s">
        <v>33</v>
      </c>
      <c r="U148" s="3193">
        <f t="shared" si="2"/>
        <v>3.4722222222222099E-3</v>
      </c>
      <c r="V148" s="1801"/>
    </row>
    <row r="149" spans="1:22" s="1810" customFormat="1">
      <c r="A149" s="3284">
        <v>146</v>
      </c>
      <c r="B149" s="2017">
        <v>246231</v>
      </c>
      <c r="C149" s="2006" t="s">
        <v>16705</v>
      </c>
      <c r="D149" s="2017" t="s">
        <v>16739</v>
      </c>
      <c r="E149" s="2017" t="s">
        <v>479</v>
      </c>
      <c r="F149" s="2017" t="s">
        <v>28</v>
      </c>
      <c r="G149" s="2017" t="s">
        <v>29</v>
      </c>
      <c r="H149" s="2018" t="s">
        <v>110</v>
      </c>
      <c r="I149" s="3072" t="s">
        <v>31</v>
      </c>
      <c r="J149" s="3109" t="s">
        <v>1042</v>
      </c>
      <c r="K149" s="3083">
        <v>0.50555555555555554</v>
      </c>
      <c r="L149" s="3083">
        <v>0.55555555555555558</v>
      </c>
      <c r="M149" s="3073" t="s">
        <v>33</v>
      </c>
      <c r="N149" s="3083">
        <v>0.5</v>
      </c>
      <c r="O149" s="3091" t="s">
        <v>34</v>
      </c>
      <c r="P149" s="3091" t="s">
        <v>34</v>
      </c>
      <c r="Q149" s="3072" t="s">
        <v>112</v>
      </c>
      <c r="R149" s="2910" t="s">
        <v>1437</v>
      </c>
      <c r="S149" s="3072" t="s">
        <v>112</v>
      </c>
      <c r="T149" s="3035" t="s">
        <v>33</v>
      </c>
      <c r="U149" s="3193">
        <f t="shared" si="2"/>
        <v>5.5555555555555358E-3</v>
      </c>
      <c r="V149" s="1890"/>
    </row>
    <row r="150" spans="1:22" s="1810" customFormat="1">
      <c r="A150" s="3284">
        <v>147</v>
      </c>
      <c r="B150" s="1805">
        <v>228820</v>
      </c>
      <c r="C150" s="1812" t="s">
        <v>16705</v>
      </c>
      <c r="D150" s="1805" t="s">
        <v>2705</v>
      </c>
      <c r="E150" s="1805" t="s">
        <v>547</v>
      </c>
      <c r="F150" s="1805" t="s">
        <v>28</v>
      </c>
      <c r="G150" s="1805" t="s">
        <v>29</v>
      </c>
      <c r="H150" s="1811" t="s">
        <v>110</v>
      </c>
      <c r="I150" s="3073" t="s">
        <v>31</v>
      </c>
      <c r="J150" s="3109" t="s">
        <v>8610</v>
      </c>
      <c r="K150" s="2824">
        <v>0.5625</v>
      </c>
      <c r="L150" s="2824">
        <v>0.60416666666666663</v>
      </c>
      <c r="M150" s="3073" t="s">
        <v>33</v>
      </c>
      <c r="N150" s="2824">
        <v>0.54861111111111116</v>
      </c>
      <c r="O150" s="3091" t="s">
        <v>34</v>
      </c>
      <c r="P150" s="3091" t="s">
        <v>34</v>
      </c>
      <c r="Q150" s="3072" t="s">
        <v>112</v>
      </c>
      <c r="R150" s="2910" t="s">
        <v>1437</v>
      </c>
      <c r="S150" s="3072" t="s">
        <v>112</v>
      </c>
      <c r="T150" s="3035" t="s">
        <v>33</v>
      </c>
      <c r="U150" s="3193">
        <f t="shared" si="2"/>
        <v>1.388888888888884E-2</v>
      </c>
      <c r="V150" s="1801"/>
    </row>
    <row r="151" spans="1:22" s="1810" customFormat="1">
      <c r="A151" s="3284">
        <v>148</v>
      </c>
      <c r="B151" s="1805">
        <v>244916</v>
      </c>
      <c r="C151" s="1812" t="s">
        <v>16705</v>
      </c>
      <c r="D151" s="1805" t="s">
        <v>16740</v>
      </c>
      <c r="E151" s="1805" t="s">
        <v>467</v>
      </c>
      <c r="F151" s="1805" t="s">
        <v>47</v>
      </c>
      <c r="G151" s="1805" t="s">
        <v>10393</v>
      </c>
      <c r="H151" s="1805" t="s">
        <v>16741</v>
      </c>
      <c r="I151" s="3073" t="s">
        <v>31</v>
      </c>
      <c r="J151" s="3109" t="s">
        <v>8084</v>
      </c>
      <c r="K151" s="2824">
        <v>0.63194444444444442</v>
      </c>
      <c r="L151" s="2824">
        <v>0.69444444444444442</v>
      </c>
      <c r="M151" s="3073" t="s">
        <v>33</v>
      </c>
      <c r="N151" s="2824">
        <v>0.62847222222222221</v>
      </c>
      <c r="O151" s="3091" t="s">
        <v>34</v>
      </c>
      <c r="P151" s="3091" t="s">
        <v>34</v>
      </c>
      <c r="Q151" s="3071" t="s">
        <v>35</v>
      </c>
      <c r="R151" s="3071" t="s">
        <v>35</v>
      </c>
      <c r="S151" s="3071" t="s">
        <v>36</v>
      </c>
      <c r="T151" s="3071" t="s">
        <v>72</v>
      </c>
      <c r="U151" s="3193">
        <f t="shared" si="2"/>
        <v>3.4722222222222099E-3</v>
      </c>
      <c r="V151" s="1801"/>
    </row>
    <row r="152" spans="1:22" s="1810" customFormat="1">
      <c r="A152" s="3284">
        <v>149</v>
      </c>
      <c r="B152" s="1805">
        <v>297366</v>
      </c>
      <c r="C152" s="1812" t="s">
        <v>16742</v>
      </c>
      <c r="D152" s="1805" t="s">
        <v>16743</v>
      </c>
      <c r="E152" s="1805" t="s">
        <v>228</v>
      </c>
      <c r="F152" s="1805" t="s">
        <v>1547</v>
      </c>
      <c r="G152" s="1805" t="s">
        <v>29</v>
      </c>
      <c r="H152" s="1811" t="s">
        <v>128</v>
      </c>
      <c r="I152" s="3073" t="s">
        <v>188</v>
      </c>
      <c r="J152" s="3109" t="s">
        <v>4883</v>
      </c>
      <c r="K152" s="2824">
        <v>0.52083333333333337</v>
      </c>
      <c r="L152" s="2824">
        <v>0.58333333333333337</v>
      </c>
      <c r="M152" s="3073" t="s">
        <v>33</v>
      </c>
      <c r="N152" s="2824">
        <v>0.51388888888888884</v>
      </c>
      <c r="O152" s="3091" t="s">
        <v>34</v>
      </c>
      <c r="P152" s="3091" t="s">
        <v>34</v>
      </c>
      <c r="Q152" s="3072" t="s">
        <v>112</v>
      </c>
      <c r="R152" s="2910" t="s">
        <v>1437</v>
      </c>
      <c r="S152" s="3072" t="s">
        <v>112</v>
      </c>
      <c r="T152" s="3035" t="s">
        <v>33</v>
      </c>
      <c r="U152" s="3193">
        <f t="shared" si="2"/>
        <v>6.9444444444445308E-3</v>
      </c>
      <c r="V152" s="1801"/>
    </row>
    <row r="153" spans="1:22" s="1810" customFormat="1">
      <c r="A153" s="3284">
        <v>150</v>
      </c>
      <c r="B153" s="2017">
        <v>193276</v>
      </c>
      <c r="C153" s="2006" t="s">
        <v>16742</v>
      </c>
      <c r="D153" s="2017" t="s">
        <v>16744</v>
      </c>
      <c r="E153" s="2017" t="s">
        <v>210</v>
      </c>
      <c r="F153" s="2018" t="s">
        <v>109</v>
      </c>
      <c r="G153" s="2017" t="s">
        <v>29</v>
      </c>
      <c r="H153" s="2018" t="s">
        <v>128</v>
      </c>
      <c r="I153" s="3072" t="s">
        <v>188</v>
      </c>
      <c r="J153" s="3110" t="s">
        <v>761</v>
      </c>
      <c r="K153" s="3083">
        <v>0.64583333333333337</v>
      </c>
      <c r="L153" s="3083">
        <v>0.69791666666666663</v>
      </c>
      <c r="M153" s="3072" t="s">
        <v>33</v>
      </c>
      <c r="N153" s="3083">
        <v>0.63888888888888884</v>
      </c>
      <c r="O153" s="3091" t="s">
        <v>34</v>
      </c>
      <c r="P153" s="3091" t="s">
        <v>34</v>
      </c>
      <c r="Q153" s="3072" t="s">
        <v>112</v>
      </c>
      <c r="R153" s="2910" t="s">
        <v>1437</v>
      </c>
      <c r="S153" s="3072" t="s">
        <v>112</v>
      </c>
      <c r="T153" s="3035" t="s">
        <v>33</v>
      </c>
      <c r="U153" s="3193">
        <f t="shared" si="2"/>
        <v>6.9444444444445308E-3</v>
      </c>
      <c r="V153" s="1890"/>
    </row>
    <row r="154" spans="1:22" s="1810" customFormat="1">
      <c r="A154" s="3284">
        <v>151</v>
      </c>
      <c r="B154" s="1805">
        <v>245127</v>
      </c>
      <c r="C154" s="1812" t="s">
        <v>16745</v>
      </c>
      <c r="D154" s="1805" t="s">
        <v>16746</v>
      </c>
      <c r="E154" s="1805" t="s">
        <v>301</v>
      </c>
      <c r="F154" s="1805" t="s">
        <v>773</v>
      </c>
      <c r="G154" s="1805" t="s">
        <v>3346</v>
      </c>
      <c r="H154" s="1811" t="s">
        <v>100</v>
      </c>
      <c r="I154" s="3100" t="s">
        <v>31</v>
      </c>
      <c r="J154" s="1801" t="s">
        <v>7589</v>
      </c>
      <c r="K154" s="1807">
        <v>0.4513888888888889</v>
      </c>
      <c r="L154" s="1807">
        <v>0.57638888888888884</v>
      </c>
      <c r="M154" s="3072" t="s">
        <v>33</v>
      </c>
      <c r="N154" s="2824">
        <v>0.4513888888888889</v>
      </c>
      <c r="O154" s="3091" t="s">
        <v>34</v>
      </c>
      <c r="P154" s="3091" t="s">
        <v>34</v>
      </c>
      <c r="Q154" s="3072" t="s">
        <v>112</v>
      </c>
      <c r="R154" s="2910" t="s">
        <v>1437</v>
      </c>
      <c r="S154" s="3072" t="s">
        <v>112</v>
      </c>
      <c r="T154" s="3035" t="s">
        <v>33</v>
      </c>
      <c r="U154" s="3194">
        <f t="shared" si="2"/>
        <v>0</v>
      </c>
      <c r="V154" s="3087">
        <v>9312064700</v>
      </c>
    </row>
    <row r="155" spans="1:22" s="1810" customFormat="1">
      <c r="A155" s="3284">
        <v>152</v>
      </c>
      <c r="B155" s="1805">
        <v>245168</v>
      </c>
      <c r="C155" s="1812" t="s">
        <v>16745</v>
      </c>
      <c r="D155" s="1805" t="s">
        <v>16747</v>
      </c>
      <c r="E155" s="1805" t="s">
        <v>582</v>
      </c>
      <c r="F155" s="1805" t="s">
        <v>133</v>
      </c>
      <c r="G155" s="1805" t="s">
        <v>998</v>
      </c>
      <c r="H155" s="1811" t="s">
        <v>16748</v>
      </c>
      <c r="I155" s="3100" t="s">
        <v>31</v>
      </c>
      <c r="J155" s="3085" t="s">
        <v>5634</v>
      </c>
      <c r="K155" s="3104">
        <v>0.40486111111111112</v>
      </c>
      <c r="L155" s="3104">
        <v>0.52083333333333337</v>
      </c>
      <c r="M155" s="3085" t="s">
        <v>16749</v>
      </c>
      <c r="N155" s="3104">
        <v>0.375</v>
      </c>
      <c r="O155" s="3091" t="s">
        <v>34</v>
      </c>
      <c r="P155" s="3091" t="s">
        <v>34</v>
      </c>
      <c r="Q155" s="3071" t="s">
        <v>35</v>
      </c>
      <c r="R155" s="3071" t="s">
        <v>35</v>
      </c>
      <c r="S155" s="3071" t="s">
        <v>36</v>
      </c>
      <c r="T155" s="3071" t="s">
        <v>72</v>
      </c>
      <c r="U155" s="3193">
        <f t="shared" si="2"/>
        <v>2.9861111111111116E-2</v>
      </c>
      <c r="V155" s="1812"/>
    </row>
    <row r="156" spans="1:22" s="1810" customFormat="1">
      <c r="A156" s="3284">
        <v>153</v>
      </c>
      <c r="B156" s="1805">
        <v>248911</v>
      </c>
      <c r="C156" s="1812" t="s">
        <v>16745</v>
      </c>
      <c r="D156" s="1805" t="s">
        <v>16750</v>
      </c>
      <c r="E156" s="1805" t="s">
        <v>2947</v>
      </c>
      <c r="F156" s="1805" t="s">
        <v>16751</v>
      </c>
      <c r="G156" s="1805" t="s">
        <v>408</v>
      </c>
      <c r="H156" s="1811" t="s">
        <v>16752</v>
      </c>
      <c r="I156" s="3100" t="s">
        <v>188</v>
      </c>
      <c r="J156" s="3100" t="s">
        <v>3677</v>
      </c>
      <c r="K156" s="3123">
        <v>0.3923611111111111</v>
      </c>
      <c r="L156" s="3123">
        <v>0.64930555555555558</v>
      </c>
      <c r="M156" s="3072" t="s">
        <v>33</v>
      </c>
      <c r="N156" s="3123">
        <v>0.38194444444444442</v>
      </c>
      <c r="O156" s="3091" t="s">
        <v>34</v>
      </c>
      <c r="P156" s="3091" t="s">
        <v>34</v>
      </c>
      <c r="Q156" s="3071" t="s">
        <v>35</v>
      </c>
      <c r="R156" s="3071" t="s">
        <v>35</v>
      </c>
      <c r="S156" s="3071" t="s">
        <v>36</v>
      </c>
      <c r="T156" s="3071" t="s">
        <v>72</v>
      </c>
      <c r="U156" s="3193">
        <f t="shared" si="2"/>
        <v>1.0416666666666685E-2</v>
      </c>
      <c r="V156" s="1812"/>
    </row>
    <row r="157" spans="1:22" s="1810" customFormat="1">
      <c r="A157" s="3284">
        <v>154</v>
      </c>
      <c r="B157" s="1805">
        <v>248270</v>
      </c>
      <c r="C157" s="1812" t="s">
        <v>16745</v>
      </c>
      <c r="D157" s="1805" t="s">
        <v>839</v>
      </c>
      <c r="E157" s="1805" t="s">
        <v>563</v>
      </c>
      <c r="F157" s="1805" t="s">
        <v>13630</v>
      </c>
      <c r="G157" s="1805" t="s">
        <v>92</v>
      </c>
      <c r="H157" s="1811" t="s">
        <v>14187</v>
      </c>
      <c r="I157" s="3100" t="s">
        <v>31</v>
      </c>
      <c r="J157" s="3100" t="s">
        <v>43</v>
      </c>
      <c r="K157" s="3123">
        <v>0.39513888888888887</v>
      </c>
      <c r="L157" s="3123">
        <v>0.46180555555555558</v>
      </c>
      <c r="M157" s="3072" t="s">
        <v>33</v>
      </c>
      <c r="N157" s="3123">
        <v>0.38541666666666669</v>
      </c>
      <c r="O157" s="3091" t="s">
        <v>34</v>
      </c>
      <c r="P157" s="3091" t="s">
        <v>34</v>
      </c>
      <c r="Q157" s="3071" t="s">
        <v>35</v>
      </c>
      <c r="R157" s="3071" t="s">
        <v>35</v>
      </c>
      <c r="S157" s="3071" t="s">
        <v>36</v>
      </c>
      <c r="T157" s="3071" t="s">
        <v>72</v>
      </c>
      <c r="U157" s="3193">
        <f t="shared" si="2"/>
        <v>9.7222222222221877E-3</v>
      </c>
      <c r="V157" s="1812"/>
    </row>
    <row r="158" spans="1:22" s="1810" customFormat="1">
      <c r="A158" s="3284">
        <v>155</v>
      </c>
      <c r="B158" s="1805">
        <v>248510</v>
      </c>
      <c r="C158" s="1812" t="s">
        <v>16745</v>
      </c>
      <c r="D158" s="1805" t="s">
        <v>16753</v>
      </c>
      <c r="E158" s="1805" t="s">
        <v>703</v>
      </c>
      <c r="F158" s="1805" t="s">
        <v>13630</v>
      </c>
      <c r="G158" s="1805" t="s">
        <v>92</v>
      </c>
      <c r="H158" s="1811" t="s">
        <v>13072</v>
      </c>
      <c r="I158" s="3100" t="s">
        <v>31</v>
      </c>
      <c r="J158" s="3100" t="s">
        <v>56</v>
      </c>
      <c r="K158" s="3123">
        <v>0.46944444444444444</v>
      </c>
      <c r="L158" s="3123">
        <v>0.51041666666666663</v>
      </c>
      <c r="M158" s="3072" t="s">
        <v>33</v>
      </c>
      <c r="N158" s="3123">
        <v>0.46180555555555558</v>
      </c>
      <c r="O158" s="3091" t="s">
        <v>34</v>
      </c>
      <c r="P158" s="3091" t="s">
        <v>34</v>
      </c>
      <c r="Q158" s="3071" t="s">
        <v>35</v>
      </c>
      <c r="R158" s="3071" t="s">
        <v>35</v>
      </c>
      <c r="S158" s="3071" t="s">
        <v>36</v>
      </c>
      <c r="T158" s="3071" t="s">
        <v>72</v>
      </c>
      <c r="U158" s="3193">
        <f t="shared" si="2"/>
        <v>7.6388888888888618E-3</v>
      </c>
      <c r="V158" s="1812"/>
    </row>
    <row r="159" spans="1:22" s="1810" customFormat="1">
      <c r="A159" s="3284">
        <v>156</v>
      </c>
      <c r="B159" s="1805">
        <v>218243</v>
      </c>
      <c r="C159" s="1812" t="s">
        <v>16745</v>
      </c>
      <c r="D159" s="1805" t="s">
        <v>13608</v>
      </c>
      <c r="E159" s="1805" t="s">
        <v>672</v>
      </c>
      <c r="F159" s="1805" t="s">
        <v>13630</v>
      </c>
      <c r="G159" s="1805" t="s">
        <v>92</v>
      </c>
      <c r="H159" s="1811" t="s">
        <v>105</v>
      </c>
      <c r="I159" s="3100" t="s">
        <v>31</v>
      </c>
      <c r="J159" s="3100" t="s">
        <v>303</v>
      </c>
      <c r="K159" s="3123">
        <v>0.52083333333333337</v>
      </c>
      <c r="L159" s="3123">
        <v>0.54861111111111116</v>
      </c>
      <c r="M159" s="3072" t="s">
        <v>33</v>
      </c>
      <c r="N159" s="3123">
        <v>0.51041666666666663</v>
      </c>
      <c r="O159" s="3091" t="s">
        <v>34</v>
      </c>
      <c r="P159" s="3091" t="s">
        <v>34</v>
      </c>
      <c r="Q159" s="3071" t="s">
        <v>35</v>
      </c>
      <c r="R159" s="3071" t="s">
        <v>35</v>
      </c>
      <c r="S159" s="3071" t="s">
        <v>36</v>
      </c>
      <c r="T159" s="3071" t="s">
        <v>72</v>
      </c>
      <c r="U159" s="3193">
        <f t="shared" si="2"/>
        <v>1.0416666666666741E-2</v>
      </c>
      <c r="V159" s="1812"/>
    </row>
    <row r="160" spans="1:22" s="1810" customFormat="1" ht="30.75">
      <c r="A160" s="3284">
        <v>157</v>
      </c>
      <c r="B160" s="1805">
        <v>248859</v>
      </c>
      <c r="C160" s="1812" t="s">
        <v>16745</v>
      </c>
      <c r="D160" s="1805" t="s">
        <v>11439</v>
      </c>
      <c r="E160" s="1805" t="s">
        <v>1118</v>
      </c>
      <c r="F160" s="1805" t="s">
        <v>14280</v>
      </c>
      <c r="G160" s="1805" t="s">
        <v>92</v>
      </c>
      <c r="H160" s="1811" t="s">
        <v>16754</v>
      </c>
      <c r="I160" s="3100" t="s">
        <v>94</v>
      </c>
      <c r="J160" s="3100" t="s">
        <v>43</v>
      </c>
      <c r="K160" s="3123">
        <v>0.56736111111111109</v>
      </c>
      <c r="L160" s="3123">
        <v>0.69097222222222221</v>
      </c>
      <c r="M160" s="3072" t="s">
        <v>33</v>
      </c>
      <c r="N160" s="3123">
        <v>0.55902777777777779</v>
      </c>
      <c r="O160" s="3091" t="s">
        <v>34</v>
      </c>
      <c r="P160" s="3091" t="s">
        <v>34</v>
      </c>
      <c r="Q160" s="3072" t="s">
        <v>112</v>
      </c>
      <c r="R160" s="2910" t="s">
        <v>1437</v>
      </c>
      <c r="S160" s="3072" t="s">
        <v>112</v>
      </c>
      <c r="T160" s="3035" t="s">
        <v>33</v>
      </c>
      <c r="U160" s="3193">
        <f t="shared" si="2"/>
        <v>8.3333333333333037E-3</v>
      </c>
      <c r="V160" s="1812"/>
    </row>
    <row r="161" spans="1:22" s="1810" customFormat="1">
      <c r="A161" s="3284">
        <v>158</v>
      </c>
      <c r="B161" s="1805">
        <v>248738</v>
      </c>
      <c r="C161" s="1812" t="s">
        <v>16745</v>
      </c>
      <c r="D161" s="1805" t="s">
        <v>16755</v>
      </c>
      <c r="E161" s="1805" t="s">
        <v>63</v>
      </c>
      <c r="F161" s="1805" t="s">
        <v>462</v>
      </c>
      <c r="G161" s="1805" t="s">
        <v>463</v>
      </c>
      <c r="H161" s="1811" t="s">
        <v>16756</v>
      </c>
      <c r="I161" s="3100" t="s">
        <v>31</v>
      </c>
      <c r="J161" s="3100" t="s">
        <v>180</v>
      </c>
      <c r="K161" s="3123">
        <v>0.39791666666666664</v>
      </c>
      <c r="L161" s="3123">
        <v>0.51875000000000004</v>
      </c>
      <c r="M161" s="3072" t="s">
        <v>33</v>
      </c>
      <c r="N161" s="3123">
        <v>0.3888888888888889</v>
      </c>
      <c r="O161" s="3091" t="s">
        <v>34</v>
      </c>
      <c r="P161" s="3091" t="s">
        <v>34</v>
      </c>
      <c r="Q161" s="3072" t="s">
        <v>112</v>
      </c>
      <c r="R161" s="2910" t="s">
        <v>1437</v>
      </c>
      <c r="S161" s="3072" t="s">
        <v>112</v>
      </c>
      <c r="T161" s="3035" t="s">
        <v>33</v>
      </c>
      <c r="U161" s="3193">
        <f t="shared" si="2"/>
        <v>9.0277777777777457E-3</v>
      </c>
      <c r="V161" s="1812"/>
    </row>
    <row r="162" spans="1:22" s="1810" customFormat="1" ht="30.75">
      <c r="A162" s="3284">
        <v>159</v>
      </c>
      <c r="B162" s="1805">
        <v>247390</v>
      </c>
      <c r="C162" s="1812" t="s">
        <v>16745</v>
      </c>
      <c r="D162" s="1805" t="s">
        <v>16757</v>
      </c>
      <c r="E162" s="1805" t="s">
        <v>563</v>
      </c>
      <c r="F162" s="1805" t="s">
        <v>462</v>
      </c>
      <c r="G162" s="1805" t="s">
        <v>463</v>
      </c>
      <c r="H162" s="1811" t="s">
        <v>16758</v>
      </c>
      <c r="I162" s="3100" t="s">
        <v>31</v>
      </c>
      <c r="J162" s="3100" t="s">
        <v>885</v>
      </c>
      <c r="K162" s="3123">
        <v>0.54027777777777775</v>
      </c>
      <c r="L162" s="3123">
        <v>0.64583333333333337</v>
      </c>
      <c r="M162" s="3072" t="s">
        <v>33</v>
      </c>
      <c r="N162" s="3123">
        <v>0.52777777777777779</v>
      </c>
      <c r="O162" s="3091" t="s">
        <v>34</v>
      </c>
      <c r="P162" s="3091" t="s">
        <v>34</v>
      </c>
      <c r="Q162" s="3072" t="s">
        <v>112</v>
      </c>
      <c r="R162" s="2910" t="s">
        <v>1437</v>
      </c>
      <c r="S162" s="3072" t="s">
        <v>112</v>
      </c>
      <c r="T162" s="3035" t="s">
        <v>33</v>
      </c>
      <c r="U162" s="3193">
        <f t="shared" si="2"/>
        <v>1.2499999999999956E-2</v>
      </c>
      <c r="V162" s="1812"/>
    </row>
    <row r="163" spans="1:22" s="1810" customFormat="1">
      <c r="A163" s="3284">
        <v>160</v>
      </c>
      <c r="B163" s="1805">
        <v>36444</v>
      </c>
      <c r="C163" s="1812" t="s">
        <v>16745</v>
      </c>
      <c r="D163" s="1805" t="s">
        <v>16759</v>
      </c>
      <c r="E163" s="1805" t="s">
        <v>932</v>
      </c>
      <c r="F163" s="1805" t="s">
        <v>2072</v>
      </c>
      <c r="G163" s="1805" t="s">
        <v>215</v>
      </c>
      <c r="H163" s="1811" t="s">
        <v>1659</v>
      </c>
      <c r="I163" s="3100" t="s">
        <v>31</v>
      </c>
      <c r="J163" s="3073" t="s">
        <v>16760</v>
      </c>
      <c r="K163" s="2824">
        <v>0.40972222222222221</v>
      </c>
      <c r="L163" s="2824">
        <v>0.56111111111111112</v>
      </c>
      <c r="M163" s="3073" t="s">
        <v>16276</v>
      </c>
      <c r="N163" s="3123">
        <v>0.40277777777777779</v>
      </c>
      <c r="O163" s="3091" t="s">
        <v>34</v>
      </c>
      <c r="P163" s="3091" t="s">
        <v>34</v>
      </c>
      <c r="Q163" s="3071" t="s">
        <v>35</v>
      </c>
      <c r="R163" s="3071" t="s">
        <v>35</v>
      </c>
      <c r="S163" s="3071" t="s">
        <v>36</v>
      </c>
      <c r="T163" s="3071" t="s">
        <v>72</v>
      </c>
      <c r="U163" s="3193">
        <f t="shared" si="2"/>
        <v>6.9444444444444198E-3</v>
      </c>
      <c r="V163" s="3075">
        <v>9958344853</v>
      </c>
    </row>
    <row r="164" spans="1:22">
      <c r="A164" s="3284">
        <v>161</v>
      </c>
      <c r="B164" s="1805">
        <v>240898</v>
      </c>
      <c r="C164" s="1812" t="s">
        <v>16745</v>
      </c>
      <c r="D164" s="1805" t="s">
        <v>16390</v>
      </c>
      <c r="E164" s="1805" t="s">
        <v>810</v>
      </c>
      <c r="F164" s="1805" t="s">
        <v>10420</v>
      </c>
      <c r="G164" s="1805" t="s">
        <v>29</v>
      </c>
      <c r="H164" s="1811" t="s">
        <v>128</v>
      </c>
      <c r="I164" s="3100" t="s">
        <v>188</v>
      </c>
      <c r="J164" s="1812" t="s">
        <v>1008</v>
      </c>
      <c r="K164" s="3123">
        <v>0.59722222222222221</v>
      </c>
      <c r="L164" s="3123">
        <v>0.70833333333333337</v>
      </c>
      <c r="M164" s="3072" t="s">
        <v>33</v>
      </c>
      <c r="N164" s="3123">
        <v>0.58333333333333337</v>
      </c>
      <c r="O164" s="3091" t="s">
        <v>34</v>
      </c>
      <c r="P164" s="3091" t="s">
        <v>34</v>
      </c>
      <c r="Q164" s="3071" t="s">
        <v>35</v>
      </c>
      <c r="R164" s="3071" t="s">
        <v>35</v>
      </c>
      <c r="S164" s="3071" t="s">
        <v>36</v>
      </c>
      <c r="T164" s="3071" t="s">
        <v>72</v>
      </c>
      <c r="U164" s="3193">
        <f t="shared" si="2"/>
        <v>1.388888888888884E-2</v>
      </c>
      <c r="V164" s="941"/>
    </row>
    <row r="165" spans="1:22">
      <c r="A165" s="3284">
        <v>162</v>
      </c>
      <c r="B165" s="1805">
        <v>109811</v>
      </c>
      <c r="C165" s="1812" t="s">
        <v>16745</v>
      </c>
      <c r="D165" s="1805" t="s">
        <v>16761</v>
      </c>
      <c r="E165" s="1805" t="s">
        <v>1665</v>
      </c>
      <c r="F165" s="1805" t="s">
        <v>2669</v>
      </c>
      <c r="G165" s="1805" t="s">
        <v>998</v>
      </c>
      <c r="H165" s="1811" t="s">
        <v>16762</v>
      </c>
      <c r="I165" s="3100" t="s">
        <v>31</v>
      </c>
      <c r="J165" s="1812" t="s">
        <v>6941</v>
      </c>
      <c r="K165" s="3123">
        <v>0.39583333333333331</v>
      </c>
      <c r="L165" s="3123">
        <v>0.44930555555555557</v>
      </c>
      <c r="M165" s="3072" t="s">
        <v>944</v>
      </c>
      <c r="N165" s="3123">
        <v>0.37847222222222221</v>
      </c>
      <c r="O165" s="3091" t="s">
        <v>34</v>
      </c>
      <c r="P165" s="3091" t="s">
        <v>34</v>
      </c>
      <c r="Q165" s="3071" t="s">
        <v>35</v>
      </c>
      <c r="R165" s="3071" t="s">
        <v>35</v>
      </c>
      <c r="S165" s="3071" t="s">
        <v>36</v>
      </c>
      <c r="T165" s="3071" t="s">
        <v>72</v>
      </c>
      <c r="U165" s="3193">
        <f t="shared" si="2"/>
        <v>1.7361111111111105E-2</v>
      </c>
      <c r="V165" s="3111">
        <v>8800202111</v>
      </c>
    </row>
    <row r="166" spans="1:22">
      <c r="A166" s="3284">
        <v>163</v>
      </c>
      <c r="B166" s="1805">
        <v>236127</v>
      </c>
      <c r="C166" s="1812" t="s">
        <v>16745</v>
      </c>
      <c r="D166" s="1805" t="s">
        <v>16763</v>
      </c>
      <c r="E166" s="1805" t="s">
        <v>3264</v>
      </c>
      <c r="F166" s="1805" t="s">
        <v>2669</v>
      </c>
      <c r="G166" s="1805" t="s">
        <v>998</v>
      </c>
      <c r="H166" s="1811" t="s">
        <v>16764</v>
      </c>
      <c r="I166" s="3100" t="s">
        <v>31</v>
      </c>
      <c r="J166" s="1812" t="s">
        <v>12693</v>
      </c>
      <c r="K166" s="3123">
        <v>0.45833333333333331</v>
      </c>
      <c r="L166" s="3123">
        <v>0.52500000000000002</v>
      </c>
      <c r="M166" s="3072" t="s">
        <v>33</v>
      </c>
      <c r="N166" s="3123">
        <v>0.43055555555555558</v>
      </c>
      <c r="O166" s="3091" t="s">
        <v>34</v>
      </c>
      <c r="P166" s="3091" t="s">
        <v>34</v>
      </c>
      <c r="Q166" s="3071" t="s">
        <v>35</v>
      </c>
      <c r="R166" s="3071" t="s">
        <v>35</v>
      </c>
      <c r="S166" s="3071" t="s">
        <v>36</v>
      </c>
      <c r="T166" s="3071" t="s">
        <v>72</v>
      </c>
      <c r="U166" s="3193">
        <f t="shared" si="2"/>
        <v>2.7777777777777735E-2</v>
      </c>
      <c r="V166" s="3111">
        <v>9871374682</v>
      </c>
    </row>
    <row r="167" spans="1:22" s="1810" customFormat="1">
      <c r="A167" s="3284">
        <v>164</v>
      </c>
      <c r="B167" s="1805">
        <v>134378</v>
      </c>
      <c r="C167" s="1812" t="s">
        <v>16745</v>
      </c>
      <c r="D167" s="1805" t="s">
        <v>16765</v>
      </c>
      <c r="E167" s="1805" t="s">
        <v>703</v>
      </c>
      <c r="F167" s="1805" t="s">
        <v>28</v>
      </c>
      <c r="G167" s="1805" t="s">
        <v>29</v>
      </c>
      <c r="H167" s="1811" t="s">
        <v>110</v>
      </c>
      <c r="I167" s="3100" t="s">
        <v>31</v>
      </c>
      <c r="J167" s="1801" t="s">
        <v>16766</v>
      </c>
      <c r="K167" s="2824">
        <v>0.54513888888888884</v>
      </c>
      <c r="L167" s="2824">
        <v>0.57291666666666663</v>
      </c>
      <c r="M167" s="3035" t="s">
        <v>33</v>
      </c>
      <c r="N167" s="2824">
        <v>0.54513888888888884</v>
      </c>
      <c r="O167" s="3091" t="s">
        <v>34</v>
      </c>
      <c r="P167" s="3091" t="s">
        <v>34</v>
      </c>
      <c r="Q167" s="3071" t="s">
        <v>35</v>
      </c>
      <c r="R167" s="3071" t="s">
        <v>35</v>
      </c>
      <c r="S167" s="3071" t="s">
        <v>36</v>
      </c>
      <c r="T167" s="3071" t="s">
        <v>72</v>
      </c>
      <c r="U167" s="3194">
        <f t="shared" si="2"/>
        <v>0</v>
      </c>
      <c r="V167" s="3098">
        <v>9560148993</v>
      </c>
    </row>
    <row r="168" spans="1:22" s="1810" customFormat="1">
      <c r="A168" s="3073">
        <v>165</v>
      </c>
      <c r="B168" s="1805">
        <v>247143</v>
      </c>
      <c r="C168" s="1812" t="s">
        <v>16745</v>
      </c>
      <c r="D168" s="1805" t="s">
        <v>16767</v>
      </c>
      <c r="E168" s="1805" t="s">
        <v>518</v>
      </c>
      <c r="F168" s="1805" t="s">
        <v>109</v>
      </c>
      <c r="G168" s="1805" t="s">
        <v>29</v>
      </c>
      <c r="H168" s="1811" t="s">
        <v>4475</v>
      </c>
      <c r="I168" s="3100" t="s">
        <v>31</v>
      </c>
      <c r="J168" s="1812"/>
      <c r="K168" s="3123">
        <v>0.59166666666666667</v>
      </c>
      <c r="L168" s="3123">
        <v>0.63888888888888884</v>
      </c>
      <c r="M168" s="3035" t="s">
        <v>33</v>
      </c>
      <c r="N168" s="3123">
        <v>0.58333333333333337</v>
      </c>
      <c r="O168" s="3091" t="s">
        <v>34</v>
      </c>
      <c r="P168" s="3091" t="s">
        <v>34</v>
      </c>
      <c r="Q168" s="3071" t="s">
        <v>35</v>
      </c>
      <c r="R168" s="3071" t="s">
        <v>35</v>
      </c>
      <c r="S168" s="3071" t="s">
        <v>36</v>
      </c>
      <c r="T168" s="3071" t="s">
        <v>72</v>
      </c>
      <c r="U168" s="3197">
        <f t="shared" si="2"/>
        <v>8.3333333333333037E-3</v>
      </c>
      <c r="V168" s="3098">
        <v>9870303272</v>
      </c>
    </row>
    <row r="169" spans="1:22" s="439" customFormat="1">
      <c r="A169" s="2887">
        <v>166</v>
      </c>
      <c r="B169" s="1225">
        <v>243682</v>
      </c>
      <c r="C169" s="977" t="s">
        <v>16745</v>
      </c>
      <c r="D169" s="1225" t="s">
        <v>16768</v>
      </c>
      <c r="E169" s="1225" t="s">
        <v>253</v>
      </c>
      <c r="F169" s="1225" t="s">
        <v>10640</v>
      </c>
      <c r="G169" s="1225" t="s">
        <v>9120</v>
      </c>
      <c r="H169" s="1228" t="s">
        <v>6982</v>
      </c>
      <c r="I169" s="3170" t="s">
        <v>31</v>
      </c>
      <c r="J169" s="463" t="s">
        <v>3516</v>
      </c>
      <c r="K169" s="2860">
        <v>0.39027777777777778</v>
      </c>
      <c r="L169" s="2860">
        <v>0.74652777777777779</v>
      </c>
      <c r="M169" s="2887" t="s">
        <v>16769</v>
      </c>
      <c r="N169" s="2860">
        <v>0.36458333333333331</v>
      </c>
      <c r="O169" s="2653"/>
      <c r="P169" s="2653" t="s">
        <v>171</v>
      </c>
      <c r="Q169" s="3171" t="s">
        <v>35</v>
      </c>
      <c r="R169" s="3171" t="s">
        <v>35</v>
      </c>
      <c r="S169" s="3171" t="s">
        <v>36</v>
      </c>
      <c r="T169" s="3171" t="s">
        <v>72</v>
      </c>
      <c r="U169" s="3194">
        <f t="shared" si="2"/>
        <v>2.5694444444444464E-2</v>
      </c>
      <c r="V169" s="3156">
        <v>8368525320</v>
      </c>
    </row>
    <row r="170" spans="1:22" s="1810" customFormat="1" ht="30.75">
      <c r="A170" s="3073">
        <v>167</v>
      </c>
      <c r="B170" s="1805">
        <v>249133</v>
      </c>
      <c r="C170" s="1812" t="s">
        <v>16745</v>
      </c>
      <c r="D170" s="1805" t="s">
        <v>16770</v>
      </c>
      <c r="E170" s="1805" t="s">
        <v>510</v>
      </c>
      <c r="F170" s="1805" t="s">
        <v>11467</v>
      </c>
      <c r="G170" s="1805" t="s">
        <v>41</v>
      </c>
      <c r="H170" s="1811" t="s">
        <v>16771</v>
      </c>
      <c r="I170" s="3100" t="s">
        <v>188</v>
      </c>
      <c r="J170" s="1812"/>
      <c r="K170" s="3123">
        <v>0.85069444444444442</v>
      </c>
      <c r="L170" s="3123">
        <v>0.18055555555555555</v>
      </c>
      <c r="M170" s="3035" t="s">
        <v>33</v>
      </c>
      <c r="N170" s="3123">
        <v>0.84027777777777779</v>
      </c>
      <c r="O170" s="2321" t="s">
        <v>34</v>
      </c>
      <c r="P170" s="2321" t="s">
        <v>34</v>
      </c>
      <c r="Q170" s="3071" t="s">
        <v>35</v>
      </c>
      <c r="R170" s="3071" t="s">
        <v>35</v>
      </c>
      <c r="S170" s="3071" t="s">
        <v>36</v>
      </c>
      <c r="T170" s="3071" t="s">
        <v>72</v>
      </c>
      <c r="U170" s="3197">
        <f t="shared" si="2"/>
        <v>1.041666666666663E-2</v>
      </c>
      <c r="V170" s="1812"/>
    </row>
    <row r="171" spans="1:22" s="439" customFormat="1">
      <c r="A171" s="3284">
        <v>168</v>
      </c>
      <c r="B171" s="1225">
        <v>240401</v>
      </c>
      <c r="C171" s="977" t="s">
        <v>16745</v>
      </c>
      <c r="D171" s="1225" t="s">
        <v>16772</v>
      </c>
      <c r="E171" s="1225" t="s">
        <v>852</v>
      </c>
      <c r="F171" s="1225" t="s">
        <v>10640</v>
      </c>
      <c r="G171" s="1225" t="s">
        <v>9120</v>
      </c>
      <c r="H171" s="1228" t="s">
        <v>16773</v>
      </c>
      <c r="I171" s="3170" t="s">
        <v>31</v>
      </c>
      <c r="J171" s="463" t="s">
        <v>420</v>
      </c>
      <c r="K171" s="2860">
        <v>0.41180555555555554</v>
      </c>
      <c r="L171" s="2860">
        <v>0.9375</v>
      </c>
      <c r="M171" s="463" t="s">
        <v>16774</v>
      </c>
      <c r="N171" s="2860">
        <v>0.41666666666666669</v>
      </c>
      <c r="O171" s="2653"/>
      <c r="P171" s="2653"/>
      <c r="Q171" s="3171" t="s">
        <v>35</v>
      </c>
      <c r="R171" s="3171" t="s">
        <v>35</v>
      </c>
      <c r="S171" s="3171" t="s">
        <v>36</v>
      </c>
      <c r="T171" s="3171" t="s">
        <v>72</v>
      </c>
      <c r="U171" s="3194" t="s">
        <v>3604</v>
      </c>
      <c r="V171" s="3156">
        <v>8368525320</v>
      </c>
    </row>
    <row r="172" spans="1:22" s="1810" customFormat="1">
      <c r="A172" s="3284">
        <v>169</v>
      </c>
      <c r="B172" s="3092">
        <v>231485</v>
      </c>
      <c r="C172" s="3100" t="s">
        <v>16745</v>
      </c>
      <c r="D172" s="3092" t="s">
        <v>5113</v>
      </c>
      <c r="E172" s="3092" t="s">
        <v>2095</v>
      </c>
      <c r="F172" s="3092" t="s">
        <v>8197</v>
      </c>
      <c r="G172" s="3092" t="s">
        <v>215</v>
      </c>
      <c r="H172" s="3098" t="s">
        <v>5622</v>
      </c>
      <c r="I172" s="3100" t="s">
        <v>31</v>
      </c>
      <c r="J172" s="1801" t="s">
        <v>16775</v>
      </c>
      <c r="K172" s="2824">
        <v>0.38333333333333336</v>
      </c>
      <c r="L172" s="2824">
        <v>0.51736111111111116</v>
      </c>
      <c r="M172" s="3085" t="s">
        <v>777</v>
      </c>
      <c r="N172" s="2824">
        <v>0.375</v>
      </c>
      <c r="O172" s="2321" t="s">
        <v>34</v>
      </c>
      <c r="P172" s="2321" t="s">
        <v>34</v>
      </c>
      <c r="Q172" s="3071" t="s">
        <v>35</v>
      </c>
      <c r="R172" s="3071" t="s">
        <v>35</v>
      </c>
      <c r="S172" s="3071" t="s">
        <v>36</v>
      </c>
      <c r="T172" s="3071" t="s">
        <v>72</v>
      </c>
      <c r="U172" s="3193">
        <f t="shared" si="2"/>
        <v>8.3333333333333592E-3</v>
      </c>
      <c r="V172" s="3098">
        <v>9771519599</v>
      </c>
    </row>
    <row r="173" spans="1:22" s="1810" customFormat="1">
      <c r="A173" s="3073">
        <v>170</v>
      </c>
      <c r="B173" s="3086">
        <v>185601</v>
      </c>
      <c r="C173" s="3073" t="s">
        <v>16745</v>
      </c>
      <c r="D173" s="3086" t="s">
        <v>16776</v>
      </c>
      <c r="E173" s="3086" t="s">
        <v>122</v>
      </c>
      <c r="F173" s="3086" t="s">
        <v>8197</v>
      </c>
      <c r="G173" s="3086" t="s">
        <v>215</v>
      </c>
      <c r="H173" s="3087" t="s">
        <v>16777</v>
      </c>
      <c r="I173" s="3073" t="s">
        <v>94</v>
      </c>
      <c r="J173" s="1801" t="s">
        <v>3524</v>
      </c>
      <c r="K173" s="2824">
        <v>0.63541666666666663</v>
      </c>
      <c r="L173" s="2824">
        <v>0.67361111111111116</v>
      </c>
      <c r="M173" s="3113" t="s">
        <v>777</v>
      </c>
      <c r="N173" s="2824">
        <v>0.625</v>
      </c>
      <c r="O173" s="2321" t="s">
        <v>34</v>
      </c>
      <c r="P173" s="2321" t="s">
        <v>34</v>
      </c>
      <c r="Q173" s="3072" t="s">
        <v>35</v>
      </c>
      <c r="R173" s="3072" t="s">
        <v>35</v>
      </c>
      <c r="S173" s="3072" t="s">
        <v>36</v>
      </c>
      <c r="T173" s="3072" t="s">
        <v>72</v>
      </c>
      <c r="U173" s="3197">
        <f t="shared" si="2"/>
        <v>1.041666666666663E-2</v>
      </c>
      <c r="V173" s="1801"/>
    </row>
    <row r="174" spans="1:22" s="1810" customFormat="1">
      <c r="A174" s="3073">
        <v>171</v>
      </c>
      <c r="B174" s="3086">
        <v>240414</v>
      </c>
      <c r="C174" s="3073" t="s">
        <v>16745</v>
      </c>
      <c r="D174" s="3086" t="s">
        <v>11013</v>
      </c>
      <c r="E174" s="3086" t="s">
        <v>832</v>
      </c>
      <c r="F174" s="3086" t="s">
        <v>28</v>
      </c>
      <c r="G174" s="3086" t="s">
        <v>29</v>
      </c>
      <c r="H174" s="3087" t="s">
        <v>128</v>
      </c>
      <c r="I174" s="3073" t="s">
        <v>188</v>
      </c>
      <c r="J174" s="1801" t="s">
        <v>885</v>
      </c>
      <c r="K174" s="2824">
        <v>0.69444444444444442</v>
      </c>
      <c r="L174" s="2824">
        <v>0.74652777777777779</v>
      </c>
      <c r="M174" s="3072" t="s">
        <v>33</v>
      </c>
      <c r="N174" s="2824">
        <v>0.67708333333333337</v>
      </c>
      <c r="O174" s="2321" t="s">
        <v>34</v>
      </c>
      <c r="P174" s="2321" t="s">
        <v>34</v>
      </c>
      <c r="Q174" s="3072" t="s">
        <v>112</v>
      </c>
      <c r="R174" s="2910" t="s">
        <v>1437</v>
      </c>
      <c r="S174" s="3072" t="s">
        <v>112</v>
      </c>
      <c r="T174" s="3035" t="s">
        <v>33</v>
      </c>
      <c r="U174" s="3197">
        <f t="shared" si="2"/>
        <v>1.7361111111111049E-2</v>
      </c>
      <c r="V174" s="1801"/>
    </row>
    <row r="175" spans="1:22" s="1810" customFormat="1">
      <c r="A175" s="3073">
        <v>172</v>
      </c>
      <c r="B175" s="3086">
        <v>223849</v>
      </c>
      <c r="C175" s="3073" t="s">
        <v>16745</v>
      </c>
      <c r="D175" s="3086" t="s">
        <v>16778</v>
      </c>
      <c r="E175" s="3086" t="s">
        <v>178</v>
      </c>
      <c r="F175" s="3086" t="s">
        <v>1559</v>
      </c>
      <c r="G175" s="3086" t="s">
        <v>29</v>
      </c>
      <c r="H175" s="3087" t="s">
        <v>128</v>
      </c>
      <c r="I175" s="3073" t="s">
        <v>188</v>
      </c>
      <c r="J175" s="1801" t="s">
        <v>889</v>
      </c>
      <c r="K175" s="2824">
        <v>0.38541666666666669</v>
      </c>
      <c r="L175" s="2824">
        <v>0.97222222222222221</v>
      </c>
      <c r="M175" s="3072" t="s">
        <v>33</v>
      </c>
      <c r="N175" s="2824">
        <v>0.375</v>
      </c>
      <c r="O175" s="2321" t="s">
        <v>34</v>
      </c>
      <c r="P175" s="2321" t="s">
        <v>34</v>
      </c>
      <c r="Q175" s="3072" t="s">
        <v>112</v>
      </c>
      <c r="R175" s="2910" t="s">
        <v>1437</v>
      </c>
      <c r="S175" s="3072" t="s">
        <v>112</v>
      </c>
      <c r="T175" s="3035" t="s">
        <v>33</v>
      </c>
      <c r="U175" s="3197">
        <f t="shared" si="2"/>
        <v>1.0416666666666685E-2</v>
      </c>
      <c r="V175" s="1801"/>
    </row>
    <row r="176" spans="1:22" s="1810" customFormat="1">
      <c r="A176" s="3073">
        <v>173</v>
      </c>
      <c r="B176" s="3088">
        <v>249131</v>
      </c>
      <c r="C176" s="3072" t="s">
        <v>16745</v>
      </c>
      <c r="D176" s="3088" t="s">
        <v>16779</v>
      </c>
      <c r="E176" s="3088" t="s">
        <v>210</v>
      </c>
      <c r="F176" s="3088" t="s">
        <v>15655</v>
      </c>
      <c r="G176" s="3088" t="s">
        <v>29</v>
      </c>
      <c r="H176" s="3089" t="s">
        <v>128</v>
      </c>
      <c r="I176" s="3072" t="s">
        <v>188</v>
      </c>
      <c r="J176" s="1890" t="s">
        <v>1027</v>
      </c>
      <c r="K176" s="3083">
        <v>0.97916666666666663</v>
      </c>
      <c r="L176" s="3083">
        <v>4.1666666666666664E-2</v>
      </c>
      <c r="M176" s="3072" t="s">
        <v>33</v>
      </c>
      <c r="N176" s="3083">
        <v>0.96180555555555558</v>
      </c>
      <c r="O176" s="2321" t="s">
        <v>34</v>
      </c>
      <c r="P176" s="2321" t="s">
        <v>34</v>
      </c>
      <c r="Q176" s="3072" t="s">
        <v>112</v>
      </c>
      <c r="R176" s="2910" t="s">
        <v>1437</v>
      </c>
      <c r="S176" s="3072" t="s">
        <v>112</v>
      </c>
      <c r="T176" s="3035" t="s">
        <v>33</v>
      </c>
      <c r="U176" s="3197">
        <f t="shared" si="2"/>
        <v>1.7361111111111049E-2</v>
      </c>
      <c r="V176" s="1890"/>
    </row>
    <row r="177" spans="1:22" s="1810" customFormat="1">
      <c r="A177" s="3073">
        <v>174</v>
      </c>
      <c r="B177" s="3086">
        <v>25238</v>
      </c>
      <c r="C177" s="3073" t="s">
        <v>16780</v>
      </c>
      <c r="D177" s="3086" t="s">
        <v>13044</v>
      </c>
      <c r="E177" s="3086" t="s">
        <v>186</v>
      </c>
      <c r="F177" s="3086" t="s">
        <v>28</v>
      </c>
      <c r="G177" s="3086" t="s">
        <v>29</v>
      </c>
      <c r="H177" s="3087" t="s">
        <v>128</v>
      </c>
      <c r="I177" s="3073" t="s">
        <v>188</v>
      </c>
      <c r="J177" s="1801" t="s">
        <v>885</v>
      </c>
      <c r="K177" s="2824">
        <v>0.3888888888888889</v>
      </c>
      <c r="L177" s="2824">
        <v>0.44444444444444442</v>
      </c>
      <c r="M177" s="3072" t="s">
        <v>33</v>
      </c>
      <c r="N177" s="2824">
        <v>0.38194444444444442</v>
      </c>
      <c r="O177" s="2321" t="s">
        <v>34</v>
      </c>
      <c r="P177" s="2321" t="s">
        <v>34</v>
      </c>
      <c r="Q177" s="3072" t="s">
        <v>112</v>
      </c>
      <c r="R177" s="2910" t="s">
        <v>1437</v>
      </c>
      <c r="S177" s="3072" t="s">
        <v>112</v>
      </c>
      <c r="T177" s="3035" t="s">
        <v>33</v>
      </c>
      <c r="U177" s="3197">
        <f t="shared" si="2"/>
        <v>6.9444444444444753E-3</v>
      </c>
      <c r="V177" s="1801"/>
    </row>
    <row r="178" spans="1:22" s="1810" customFormat="1">
      <c r="A178" s="3073">
        <v>175</v>
      </c>
      <c r="B178" s="3086">
        <v>223095</v>
      </c>
      <c r="C178" s="3073" t="s">
        <v>16780</v>
      </c>
      <c r="D178" s="3086" t="s">
        <v>11408</v>
      </c>
      <c r="E178" s="3086" t="s">
        <v>1777</v>
      </c>
      <c r="F178" s="3086" t="s">
        <v>15655</v>
      </c>
      <c r="G178" s="3086" t="s">
        <v>29</v>
      </c>
      <c r="H178" s="3087" t="s">
        <v>128</v>
      </c>
      <c r="I178" s="3073" t="s">
        <v>188</v>
      </c>
      <c r="J178" s="1801" t="s">
        <v>3524</v>
      </c>
      <c r="K178" s="2824">
        <v>0.68611111111111112</v>
      </c>
      <c r="L178" s="2824">
        <v>0.74652777777777779</v>
      </c>
      <c r="M178" s="3072" t="s">
        <v>33</v>
      </c>
      <c r="N178" s="2824">
        <v>0.67361111111111116</v>
      </c>
      <c r="O178" s="2321" t="s">
        <v>34</v>
      </c>
      <c r="P178" s="2321" t="s">
        <v>34</v>
      </c>
      <c r="Q178" s="3072" t="s">
        <v>112</v>
      </c>
      <c r="R178" s="2910" t="s">
        <v>1437</v>
      </c>
      <c r="S178" s="3072" t="s">
        <v>112</v>
      </c>
      <c r="T178" s="3035" t="s">
        <v>33</v>
      </c>
      <c r="U178" s="3197">
        <f t="shared" si="2"/>
        <v>1.2499999999999956E-2</v>
      </c>
      <c r="V178" s="1801"/>
    </row>
    <row r="179" spans="1:22" s="1810" customFormat="1">
      <c r="A179" s="3073">
        <v>176</v>
      </c>
      <c r="B179" s="3289">
        <v>243990</v>
      </c>
      <c r="C179" s="3073" t="s">
        <v>16781</v>
      </c>
      <c r="D179" s="3289" t="s">
        <v>16782</v>
      </c>
      <c r="E179" s="3289" t="s">
        <v>221</v>
      </c>
      <c r="F179" s="3289" t="s">
        <v>773</v>
      </c>
      <c r="G179" s="3086" t="s">
        <v>3346</v>
      </c>
      <c r="H179" s="3290" t="s">
        <v>7088</v>
      </c>
      <c r="I179" s="3073" t="s">
        <v>31</v>
      </c>
      <c r="J179" s="3085" t="s">
        <v>860</v>
      </c>
      <c r="K179" s="3104">
        <v>0.45833333333333331</v>
      </c>
      <c r="L179" s="3104">
        <v>0.56944444444444442</v>
      </c>
      <c r="M179" s="3035" t="s">
        <v>33</v>
      </c>
      <c r="N179" s="3104">
        <v>0.4513888888888889</v>
      </c>
      <c r="O179" s="2321" t="s">
        <v>34</v>
      </c>
      <c r="P179" s="2321" t="s">
        <v>34</v>
      </c>
      <c r="Q179" s="3072" t="s">
        <v>112</v>
      </c>
      <c r="R179" s="2910" t="s">
        <v>1437</v>
      </c>
      <c r="S179" s="3072" t="s">
        <v>112</v>
      </c>
      <c r="T179" s="3035" t="s">
        <v>33</v>
      </c>
      <c r="U179" s="3197">
        <f t="shared" si="2"/>
        <v>6.9444444444444198E-3</v>
      </c>
      <c r="V179" s="2798">
        <v>9729121691</v>
      </c>
    </row>
    <row r="180" spans="1:22" s="1810" customFormat="1">
      <c r="A180" s="3073">
        <v>177</v>
      </c>
      <c r="B180" s="3289">
        <v>239297</v>
      </c>
      <c r="C180" s="3073" t="s">
        <v>16781</v>
      </c>
      <c r="D180" s="3289" t="s">
        <v>16783</v>
      </c>
      <c r="E180" s="3289" t="s">
        <v>1653</v>
      </c>
      <c r="F180" s="3289" t="s">
        <v>133</v>
      </c>
      <c r="G180" s="3289" t="s">
        <v>3369</v>
      </c>
      <c r="H180" s="3290" t="s">
        <v>5169</v>
      </c>
      <c r="I180" s="3073" t="s">
        <v>94</v>
      </c>
      <c r="J180" s="1801" t="s">
        <v>3516</v>
      </c>
      <c r="K180" s="2824">
        <v>0.53680555555555554</v>
      </c>
      <c r="L180" s="3104">
        <v>0.60416666666666663</v>
      </c>
      <c r="M180" s="3035" t="s">
        <v>33</v>
      </c>
      <c r="N180" s="2824">
        <v>0.52083333333333337</v>
      </c>
      <c r="O180" s="2321" t="s">
        <v>34</v>
      </c>
      <c r="P180" s="2321" t="s">
        <v>34</v>
      </c>
      <c r="Q180" s="3072" t="s">
        <v>35</v>
      </c>
      <c r="R180" s="3072" t="s">
        <v>35</v>
      </c>
      <c r="S180" s="3072" t="s">
        <v>36</v>
      </c>
      <c r="T180" s="3072" t="s">
        <v>72</v>
      </c>
      <c r="U180" s="3197">
        <f t="shared" si="2"/>
        <v>1.5972222222222165E-2</v>
      </c>
      <c r="V180" s="1801"/>
    </row>
    <row r="181" spans="1:22" s="1810" customFormat="1">
      <c r="A181" s="3284">
        <v>178</v>
      </c>
      <c r="B181" s="3116">
        <v>246687</v>
      </c>
      <c r="C181" s="3073" t="s">
        <v>16781</v>
      </c>
      <c r="D181" s="3116" t="s">
        <v>16784</v>
      </c>
      <c r="E181" s="3116" t="s">
        <v>2090</v>
      </c>
      <c r="F181" s="3118" t="s">
        <v>773</v>
      </c>
      <c r="G181" s="3116" t="s">
        <v>3346</v>
      </c>
      <c r="H181" s="3117" t="s">
        <v>1630</v>
      </c>
      <c r="I181" s="3100" t="s">
        <v>31</v>
      </c>
      <c r="J181" s="1801" t="s">
        <v>621</v>
      </c>
      <c r="K181" s="3104">
        <v>0.63888888888888884</v>
      </c>
      <c r="L181" s="3104">
        <v>0.73611111111111116</v>
      </c>
      <c r="M181" s="3035" t="s">
        <v>33</v>
      </c>
      <c r="N181" s="3104">
        <v>0.625</v>
      </c>
      <c r="O181" s="2321" t="s">
        <v>34</v>
      </c>
      <c r="P181" s="2321" t="s">
        <v>34</v>
      </c>
      <c r="Q181" s="3072" t="s">
        <v>112</v>
      </c>
      <c r="R181" s="2910" t="s">
        <v>1437</v>
      </c>
      <c r="S181" s="3072" t="s">
        <v>112</v>
      </c>
      <c r="T181" s="3035" t="s">
        <v>33</v>
      </c>
      <c r="U181" s="3193">
        <f t="shared" si="2"/>
        <v>1.388888888888884E-2</v>
      </c>
      <c r="V181" s="3112">
        <v>9991438396</v>
      </c>
    </row>
    <row r="182" spans="1:22" s="439" customFormat="1" ht="27">
      <c r="A182" s="3284">
        <v>179</v>
      </c>
      <c r="B182" s="594">
        <v>241936</v>
      </c>
      <c r="C182" s="2887" t="s">
        <v>16781</v>
      </c>
      <c r="D182" s="3175" t="s">
        <v>16785</v>
      </c>
      <c r="E182" s="594" t="s">
        <v>210</v>
      </c>
      <c r="F182" s="3175" t="s">
        <v>16786</v>
      </c>
      <c r="G182" s="3175" t="s">
        <v>4331</v>
      </c>
      <c r="H182" s="3174" t="s">
        <v>16787</v>
      </c>
      <c r="I182" s="3170" t="s">
        <v>31</v>
      </c>
      <c r="J182" s="3161" t="s">
        <v>618</v>
      </c>
      <c r="K182" s="3162">
        <v>0.61111111111111116</v>
      </c>
      <c r="L182" s="3162">
        <v>0.69444444444444442</v>
      </c>
      <c r="M182" s="3161" t="s">
        <v>15882</v>
      </c>
      <c r="N182" s="3162">
        <v>0.59722222222222221</v>
      </c>
      <c r="O182" s="3172"/>
      <c r="P182" s="3172" t="s">
        <v>171</v>
      </c>
      <c r="Q182" s="3171" t="s">
        <v>35</v>
      </c>
      <c r="R182" s="3171" t="s">
        <v>35</v>
      </c>
      <c r="S182" s="3171" t="s">
        <v>36</v>
      </c>
      <c r="T182" s="3171" t="s">
        <v>72</v>
      </c>
      <c r="U182" s="3193">
        <f t="shared" si="2"/>
        <v>1.3888888888888951E-2</v>
      </c>
      <c r="V182" s="3173">
        <v>8595523201</v>
      </c>
    </row>
    <row r="183" spans="1:22" s="1810" customFormat="1">
      <c r="A183" s="3073">
        <v>180</v>
      </c>
      <c r="B183" s="3289">
        <v>249151</v>
      </c>
      <c r="C183" s="3073" t="s">
        <v>16781</v>
      </c>
      <c r="D183" s="3289" t="s">
        <v>16788</v>
      </c>
      <c r="E183" s="3289" t="s">
        <v>738</v>
      </c>
      <c r="F183" s="3289" t="s">
        <v>401</v>
      </c>
      <c r="G183" s="3289" t="s">
        <v>237</v>
      </c>
      <c r="H183" s="3290" t="s">
        <v>11547</v>
      </c>
      <c r="I183" s="3073" t="s">
        <v>188</v>
      </c>
      <c r="J183" s="1801" t="s">
        <v>32</v>
      </c>
      <c r="K183" s="1807">
        <v>0.3298611111111111</v>
      </c>
      <c r="L183" s="1807">
        <v>0.62847222222222221</v>
      </c>
      <c r="M183" s="3035" t="s">
        <v>33</v>
      </c>
      <c r="N183" s="1807">
        <v>0.3125</v>
      </c>
      <c r="O183" s="2321" t="s">
        <v>34</v>
      </c>
      <c r="P183" s="2321" t="s">
        <v>34</v>
      </c>
      <c r="Q183" s="3072" t="s">
        <v>35</v>
      </c>
      <c r="R183" s="3072" t="s">
        <v>35</v>
      </c>
      <c r="S183" s="3072" t="s">
        <v>36</v>
      </c>
      <c r="T183" s="3072" t="s">
        <v>72</v>
      </c>
      <c r="U183" s="3197">
        <f t="shared" si="2"/>
        <v>1.7361111111111105E-2</v>
      </c>
      <c r="V183" s="1801"/>
    </row>
    <row r="184" spans="1:22" s="1810" customFormat="1">
      <c r="A184" s="3073">
        <v>181</v>
      </c>
      <c r="B184" s="3289">
        <v>231758</v>
      </c>
      <c r="C184" s="3073" t="s">
        <v>16781</v>
      </c>
      <c r="D184" s="3289" t="s">
        <v>16538</v>
      </c>
      <c r="E184" s="3289" t="s">
        <v>11922</v>
      </c>
      <c r="F184" s="3289" t="s">
        <v>407</v>
      </c>
      <c r="G184" s="3289" t="s">
        <v>408</v>
      </c>
      <c r="H184" s="3290" t="s">
        <v>2737</v>
      </c>
      <c r="I184" s="3073" t="s">
        <v>31</v>
      </c>
      <c r="J184" s="1801" t="s">
        <v>1069</v>
      </c>
      <c r="K184" s="1807">
        <v>0.67013888888888884</v>
      </c>
      <c r="L184" s="1807">
        <v>0.80555555555555558</v>
      </c>
      <c r="M184" s="3035" t="s">
        <v>16789</v>
      </c>
      <c r="N184" s="1807">
        <v>0.66666666666666663</v>
      </c>
      <c r="O184" s="2321" t="s">
        <v>34</v>
      </c>
      <c r="P184" s="2321" t="s">
        <v>34</v>
      </c>
      <c r="Q184" s="3072" t="s">
        <v>35</v>
      </c>
      <c r="R184" s="3072" t="s">
        <v>35</v>
      </c>
      <c r="S184" s="3072" t="s">
        <v>36</v>
      </c>
      <c r="T184" s="3072" t="s">
        <v>72</v>
      </c>
      <c r="U184" s="3197">
        <f t="shared" si="2"/>
        <v>3.4722222222222099E-3</v>
      </c>
      <c r="V184" s="1801"/>
    </row>
    <row r="185" spans="1:22" s="1810" customFormat="1">
      <c r="A185" s="3073">
        <v>182</v>
      </c>
      <c r="B185" s="3118">
        <v>239909</v>
      </c>
      <c r="C185" s="3073" t="s">
        <v>16781</v>
      </c>
      <c r="D185" s="3118" t="s">
        <v>16790</v>
      </c>
      <c r="E185" s="3116" t="s">
        <v>74</v>
      </c>
      <c r="F185" s="3118" t="s">
        <v>9210</v>
      </c>
      <c r="G185" s="3116" t="s">
        <v>389</v>
      </c>
      <c r="H185" s="3117" t="s">
        <v>394</v>
      </c>
      <c r="I185" s="3100" t="s">
        <v>31</v>
      </c>
      <c r="J185" s="3085" t="s">
        <v>5275</v>
      </c>
      <c r="K185" s="3104">
        <v>0.37847222222222221</v>
      </c>
      <c r="L185" s="3104">
        <v>0.44791666666666669</v>
      </c>
      <c r="M185" s="3035" t="s">
        <v>33</v>
      </c>
      <c r="N185" s="3104">
        <v>0.37291666666666667</v>
      </c>
      <c r="O185" s="3085" t="s">
        <v>34</v>
      </c>
      <c r="P185" s="2153" t="s">
        <v>34</v>
      </c>
      <c r="Q185" s="3071" t="s">
        <v>35</v>
      </c>
      <c r="R185" s="3071" t="s">
        <v>35</v>
      </c>
      <c r="S185" s="3071" t="s">
        <v>36</v>
      </c>
      <c r="T185" s="3071" t="s">
        <v>72</v>
      </c>
      <c r="U185" s="3197">
        <f t="shared" si="2"/>
        <v>5.5555555555555358E-3</v>
      </c>
      <c r="V185" s="3119">
        <v>9711123801</v>
      </c>
    </row>
    <row r="186" spans="1:22" s="1810" customFormat="1">
      <c r="A186" s="3073">
        <v>183</v>
      </c>
      <c r="B186" s="3116">
        <v>247528</v>
      </c>
      <c r="C186" s="3073" t="s">
        <v>16781</v>
      </c>
      <c r="D186" s="3116" t="s">
        <v>16791</v>
      </c>
      <c r="E186" s="3116" t="s">
        <v>53</v>
      </c>
      <c r="F186" s="3118" t="s">
        <v>9210</v>
      </c>
      <c r="G186" s="3116" t="s">
        <v>389</v>
      </c>
      <c r="H186" s="3117" t="s">
        <v>11859</v>
      </c>
      <c r="I186" s="3100" t="s">
        <v>31</v>
      </c>
      <c r="J186" s="3085" t="s">
        <v>168</v>
      </c>
      <c r="K186" s="3104">
        <v>0.43055555555555558</v>
      </c>
      <c r="L186" s="3104">
        <v>0.55555555555555558</v>
      </c>
      <c r="M186" s="3035" t="s">
        <v>33</v>
      </c>
      <c r="N186" s="3104">
        <v>0.41666666666666669</v>
      </c>
      <c r="O186" s="3085" t="s">
        <v>34</v>
      </c>
      <c r="P186" s="2153" t="s">
        <v>34</v>
      </c>
      <c r="Q186" s="3072" t="s">
        <v>112</v>
      </c>
      <c r="R186" s="2910" t="s">
        <v>1437</v>
      </c>
      <c r="S186" s="3072" t="s">
        <v>112</v>
      </c>
      <c r="T186" s="3035" t="s">
        <v>33</v>
      </c>
      <c r="U186" s="3197">
        <f t="shared" si="2"/>
        <v>1.3888888888888895E-2</v>
      </c>
      <c r="V186" s="3112">
        <v>8383823978</v>
      </c>
    </row>
    <row r="187" spans="1:22" s="1810" customFormat="1">
      <c r="A187" s="3073">
        <v>184</v>
      </c>
      <c r="B187" s="3116">
        <v>233372</v>
      </c>
      <c r="C187" s="3073" t="s">
        <v>16781</v>
      </c>
      <c r="D187" s="3116" t="s">
        <v>16792</v>
      </c>
      <c r="E187" s="3116" t="s">
        <v>68</v>
      </c>
      <c r="F187" s="3118" t="s">
        <v>462</v>
      </c>
      <c r="G187" s="3116" t="s">
        <v>463</v>
      </c>
      <c r="H187" s="3118" t="s">
        <v>14899</v>
      </c>
      <c r="I187" s="3100" t="s">
        <v>31</v>
      </c>
      <c r="J187" s="3085" t="s">
        <v>168</v>
      </c>
      <c r="K187" s="3104">
        <v>0.41666666666666669</v>
      </c>
      <c r="L187" s="3104">
        <v>0.51041666666666663</v>
      </c>
      <c r="M187" s="3035" t="s">
        <v>33</v>
      </c>
      <c r="N187" s="3104">
        <v>0.40625</v>
      </c>
      <c r="O187" s="3085" t="s">
        <v>34</v>
      </c>
      <c r="P187" s="2153" t="s">
        <v>34</v>
      </c>
      <c r="Q187" s="3071" t="s">
        <v>35</v>
      </c>
      <c r="R187" s="3071" t="s">
        <v>35</v>
      </c>
      <c r="S187" s="3071" t="s">
        <v>36</v>
      </c>
      <c r="T187" s="3071" t="s">
        <v>72</v>
      </c>
      <c r="U187" s="3197">
        <f t="shared" si="2"/>
        <v>1.0416666666666685E-2</v>
      </c>
      <c r="V187" s="3112">
        <v>9466004881</v>
      </c>
    </row>
    <row r="188" spans="1:22" s="1810" customFormat="1">
      <c r="A188" s="3073">
        <v>185</v>
      </c>
      <c r="B188" s="3116">
        <v>248167</v>
      </c>
      <c r="C188" s="3073" t="s">
        <v>16781</v>
      </c>
      <c r="D188" s="3116" t="s">
        <v>16793</v>
      </c>
      <c r="E188" s="3116" t="s">
        <v>59</v>
      </c>
      <c r="F188" s="3116" t="s">
        <v>401</v>
      </c>
      <c r="G188" s="3116" t="s">
        <v>237</v>
      </c>
      <c r="H188" s="3117" t="s">
        <v>7269</v>
      </c>
      <c r="I188" s="3100" t="s">
        <v>31</v>
      </c>
      <c r="J188" s="1801"/>
      <c r="K188" s="2824">
        <v>0.54027777777777775</v>
      </c>
      <c r="L188" s="2824">
        <v>0.70833333333333337</v>
      </c>
      <c r="M188" s="3035" t="s">
        <v>33</v>
      </c>
      <c r="N188" s="1807">
        <v>0.52083333333333337</v>
      </c>
      <c r="O188" s="2321" t="s">
        <v>34</v>
      </c>
      <c r="P188" s="2321" t="s">
        <v>34</v>
      </c>
      <c r="Q188" s="3071" t="s">
        <v>35</v>
      </c>
      <c r="R188" s="3071" t="s">
        <v>35</v>
      </c>
      <c r="S188" s="3071" t="s">
        <v>36</v>
      </c>
      <c r="T188" s="3071" t="s">
        <v>72</v>
      </c>
      <c r="U188" s="3197">
        <f t="shared" si="2"/>
        <v>1.9444444444444375E-2</v>
      </c>
      <c r="V188" s="1801"/>
    </row>
    <row r="189" spans="1:22" s="1810" customFormat="1">
      <c r="A189" s="3073">
        <v>186</v>
      </c>
      <c r="B189" s="3291">
        <v>165242</v>
      </c>
      <c r="C189" s="3072" t="s">
        <v>16781</v>
      </c>
      <c r="D189" s="3291" t="s">
        <v>12934</v>
      </c>
      <c r="E189" s="3292" t="s">
        <v>244</v>
      </c>
      <c r="F189" s="3291" t="s">
        <v>214</v>
      </c>
      <c r="G189" s="3292" t="s">
        <v>215</v>
      </c>
      <c r="H189" s="3293" t="s">
        <v>16794</v>
      </c>
      <c r="I189" s="3071" t="s">
        <v>31</v>
      </c>
      <c r="J189" s="3113" t="s">
        <v>180</v>
      </c>
      <c r="K189" s="3114">
        <v>0.375</v>
      </c>
      <c r="L189" s="3114">
        <v>0.40972222222222221</v>
      </c>
      <c r="M189" s="3113" t="s">
        <v>777</v>
      </c>
      <c r="N189" s="3114">
        <v>0.36458333333333331</v>
      </c>
      <c r="O189" s="3085" t="s">
        <v>34</v>
      </c>
      <c r="P189" s="2153" t="s">
        <v>34</v>
      </c>
      <c r="Q189" s="3071" t="s">
        <v>35</v>
      </c>
      <c r="R189" s="3071" t="s">
        <v>35</v>
      </c>
      <c r="S189" s="3071" t="s">
        <v>36</v>
      </c>
      <c r="T189" s="3071" t="s">
        <v>72</v>
      </c>
      <c r="U189" s="3197">
        <f t="shared" si="2"/>
        <v>1.0416666666666685E-2</v>
      </c>
      <c r="V189" s="3115">
        <v>9140803218</v>
      </c>
    </row>
    <row r="190" spans="1:22" s="1810" customFormat="1">
      <c r="A190" s="3073">
        <v>187</v>
      </c>
      <c r="B190" s="3289">
        <v>248698</v>
      </c>
      <c r="C190" s="3073" t="s">
        <v>16781</v>
      </c>
      <c r="D190" s="3289" t="s">
        <v>16795</v>
      </c>
      <c r="E190" s="3289" t="s">
        <v>2116</v>
      </c>
      <c r="F190" s="3289" t="s">
        <v>10640</v>
      </c>
      <c r="G190" s="3289" t="s">
        <v>9120</v>
      </c>
      <c r="H190" s="3290" t="s">
        <v>16137</v>
      </c>
      <c r="I190" s="3100" t="s">
        <v>31</v>
      </c>
      <c r="J190" s="3085" t="s">
        <v>1042</v>
      </c>
      <c r="K190" s="3104">
        <v>0.56944444444444442</v>
      </c>
      <c r="L190" s="3104">
        <v>0.68055555555555558</v>
      </c>
      <c r="M190" s="2793" t="s">
        <v>33</v>
      </c>
      <c r="N190" s="3104">
        <v>0.55555555555555558</v>
      </c>
      <c r="O190" s="3085" t="s">
        <v>34</v>
      </c>
      <c r="P190" s="2153" t="s">
        <v>34</v>
      </c>
      <c r="Q190" s="3073" t="s">
        <v>112</v>
      </c>
      <c r="R190" s="2798" t="s">
        <v>1437</v>
      </c>
      <c r="S190" s="3073" t="s">
        <v>112</v>
      </c>
      <c r="T190" s="2793" t="s">
        <v>33</v>
      </c>
      <c r="U190" s="3197">
        <f t="shared" si="2"/>
        <v>1.388888888888884E-2</v>
      </c>
      <c r="V190" s="3119">
        <v>9732146225</v>
      </c>
    </row>
    <row r="191" spans="1:22" s="1810" customFormat="1">
      <c r="A191" s="3073">
        <v>188</v>
      </c>
      <c r="B191" s="3289">
        <v>144666</v>
      </c>
      <c r="C191" s="3073" t="s">
        <v>16781</v>
      </c>
      <c r="D191" s="3289" t="s">
        <v>14247</v>
      </c>
      <c r="E191" s="3289" t="s">
        <v>505</v>
      </c>
      <c r="F191" s="3289" t="s">
        <v>109</v>
      </c>
      <c r="G191" s="3289" t="s">
        <v>29</v>
      </c>
      <c r="H191" s="3290" t="s">
        <v>128</v>
      </c>
      <c r="I191" s="3100" t="s">
        <v>188</v>
      </c>
      <c r="J191" s="1801"/>
      <c r="K191" s="2824">
        <v>0.95833333333333337</v>
      </c>
      <c r="L191" s="2824">
        <v>1.0416666666666666E-2</v>
      </c>
      <c r="M191" s="2793" t="s">
        <v>33</v>
      </c>
      <c r="N191" s="2824">
        <v>0.9375</v>
      </c>
      <c r="O191" s="2321" t="s">
        <v>34</v>
      </c>
      <c r="P191" s="2321" t="s">
        <v>34</v>
      </c>
      <c r="Q191" s="3073" t="s">
        <v>112</v>
      </c>
      <c r="R191" s="2798" t="s">
        <v>1437</v>
      </c>
      <c r="S191" s="3073" t="s">
        <v>112</v>
      </c>
      <c r="T191" s="2793" t="s">
        <v>33</v>
      </c>
      <c r="U191" s="3197">
        <f t="shared" si="2"/>
        <v>2.083333333333337E-2</v>
      </c>
      <c r="V191" s="1801"/>
    </row>
    <row r="192" spans="1:22" s="1810" customFormat="1">
      <c r="A192" s="3073">
        <v>189</v>
      </c>
      <c r="B192" s="3289">
        <v>215183</v>
      </c>
      <c r="C192" s="3073" t="s">
        <v>16781</v>
      </c>
      <c r="D192" s="3289" t="s">
        <v>7675</v>
      </c>
      <c r="E192" s="3289" t="s">
        <v>1777</v>
      </c>
      <c r="F192" s="3289" t="s">
        <v>28</v>
      </c>
      <c r="G192" s="3289" t="s">
        <v>29</v>
      </c>
      <c r="H192" s="3290" t="s">
        <v>16796</v>
      </c>
      <c r="I192" s="3100" t="s">
        <v>31</v>
      </c>
      <c r="J192" s="3085" t="s">
        <v>420</v>
      </c>
      <c r="K192" s="3104">
        <v>0.36805555555555558</v>
      </c>
      <c r="L192" s="3104">
        <v>0.40138888888888891</v>
      </c>
      <c r="M192" s="2793" t="s">
        <v>33</v>
      </c>
      <c r="N192" s="3104">
        <v>0.37013888888888891</v>
      </c>
      <c r="O192" s="3085" t="s">
        <v>34</v>
      </c>
      <c r="P192" s="2153" t="s">
        <v>34</v>
      </c>
      <c r="Q192" s="3073" t="s">
        <v>112</v>
      </c>
      <c r="R192" s="2798" t="s">
        <v>1437</v>
      </c>
      <c r="S192" s="3073" t="s">
        <v>112</v>
      </c>
      <c r="T192" s="2793" t="s">
        <v>33</v>
      </c>
      <c r="U192" s="3194" t="s">
        <v>3886</v>
      </c>
      <c r="V192" s="3119">
        <v>7206538398</v>
      </c>
    </row>
    <row r="193" spans="1:22" s="1810" customFormat="1">
      <c r="A193" s="3073">
        <v>190</v>
      </c>
      <c r="B193" s="3289">
        <v>194494</v>
      </c>
      <c r="C193" s="3073" t="s">
        <v>16781</v>
      </c>
      <c r="D193" s="3289" t="s">
        <v>9511</v>
      </c>
      <c r="E193" s="3289" t="s">
        <v>479</v>
      </c>
      <c r="F193" s="3289" t="s">
        <v>28</v>
      </c>
      <c r="G193" s="3289" t="s">
        <v>29</v>
      </c>
      <c r="H193" s="3290" t="s">
        <v>110</v>
      </c>
      <c r="I193" s="3100" t="s">
        <v>31</v>
      </c>
      <c r="J193" s="3085" t="s">
        <v>16797</v>
      </c>
      <c r="K193" s="3104">
        <v>0.43402777777777779</v>
      </c>
      <c r="L193" s="3104">
        <v>0.47569444444444442</v>
      </c>
      <c r="M193" s="2793" t="s">
        <v>33</v>
      </c>
      <c r="N193" s="3104">
        <v>0.43402777777777779</v>
      </c>
      <c r="O193" s="3085" t="s">
        <v>34</v>
      </c>
      <c r="P193" s="2153" t="s">
        <v>34</v>
      </c>
      <c r="Q193" s="3073" t="s">
        <v>112</v>
      </c>
      <c r="R193" s="2798" t="s">
        <v>1437</v>
      </c>
      <c r="S193" s="3073" t="s">
        <v>112</v>
      </c>
      <c r="T193" s="2793" t="s">
        <v>33</v>
      </c>
      <c r="U193" s="3194">
        <f t="shared" si="2"/>
        <v>0</v>
      </c>
      <c r="V193" s="3119">
        <v>9716517040</v>
      </c>
    </row>
    <row r="194" spans="1:22" s="1810" customFormat="1">
      <c r="A194" s="3073">
        <v>191</v>
      </c>
      <c r="B194" s="3289">
        <v>249187</v>
      </c>
      <c r="C194" s="3073" t="s">
        <v>16781</v>
      </c>
      <c r="D194" s="3289" t="s">
        <v>16798</v>
      </c>
      <c r="E194" s="3289" t="s">
        <v>748</v>
      </c>
      <c r="F194" s="3289" t="s">
        <v>14280</v>
      </c>
      <c r="G194" s="3289" t="s">
        <v>92</v>
      </c>
      <c r="H194" s="3290" t="s">
        <v>1603</v>
      </c>
      <c r="I194" s="3100" t="s">
        <v>94</v>
      </c>
      <c r="J194" s="1801"/>
      <c r="K194" s="2824">
        <v>0.54513888888888884</v>
      </c>
      <c r="L194" s="2824">
        <v>0.62847222222222221</v>
      </c>
      <c r="M194" s="2793" t="s">
        <v>33</v>
      </c>
      <c r="N194" s="2824">
        <v>0.52083333333333337</v>
      </c>
      <c r="O194" s="2321" t="s">
        <v>34</v>
      </c>
      <c r="P194" s="2321" t="s">
        <v>34</v>
      </c>
      <c r="Q194" s="3071" t="s">
        <v>35</v>
      </c>
      <c r="R194" s="3071" t="s">
        <v>35</v>
      </c>
      <c r="S194" s="3071" t="s">
        <v>36</v>
      </c>
      <c r="T194" s="3071" t="s">
        <v>72</v>
      </c>
      <c r="U194" s="3197">
        <f t="shared" si="2"/>
        <v>2.4305555555555469E-2</v>
      </c>
      <c r="V194" s="1801"/>
    </row>
    <row r="195" spans="1:22" s="3078" customFormat="1" ht="14.25">
      <c r="A195" s="3073">
        <v>192</v>
      </c>
      <c r="B195" s="3289">
        <v>200291</v>
      </c>
      <c r="C195" s="3073" t="s">
        <v>16781</v>
      </c>
      <c r="D195" s="3289" t="s">
        <v>16799</v>
      </c>
      <c r="E195" s="3289" t="s">
        <v>547</v>
      </c>
      <c r="F195" s="3289" t="s">
        <v>16800</v>
      </c>
      <c r="G195" s="3289" t="s">
        <v>29</v>
      </c>
      <c r="H195" s="3290" t="s">
        <v>110</v>
      </c>
      <c r="I195" s="3073"/>
      <c r="J195" s="3085"/>
      <c r="K195" s="3104">
        <v>0.625</v>
      </c>
      <c r="L195" s="3104">
        <v>0.76388888888888884</v>
      </c>
      <c r="M195" s="2793" t="s">
        <v>33</v>
      </c>
      <c r="N195" s="3104">
        <v>0.61805555555555558</v>
      </c>
      <c r="O195" s="2321" t="s">
        <v>34</v>
      </c>
      <c r="P195" s="2321" t="s">
        <v>34</v>
      </c>
      <c r="Q195" s="3073" t="s">
        <v>112</v>
      </c>
      <c r="R195" s="2798" t="s">
        <v>1437</v>
      </c>
      <c r="S195" s="3073" t="s">
        <v>112</v>
      </c>
      <c r="T195" s="2793" t="s">
        <v>33</v>
      </c>
      <c r="U195" s="3197">
        <f t="shared" si="2"/>
        <v>6.9444444444444198E-3</v>
      </c>
      <c r="V195" s="3119">
        <v>7376789174</v>
      </c>
    </row>
    <row r="196" spans="1:22" s="1810" customFormat="1">
      <c r="A196" s="3073">
        <v>193</v>
      </c>
      <c r="B196" s="3289">
        <v>249499</v>
      </c>
      <c r="C196" s="3073" t="s">
        <v>16781</v>
      </c>
      <c r="D196" s="3289" t="s">
        <v>16801</v>
      </c>
      <c r="E196" s="3289" t="s">
        <v>381</v>
      </c>
      <c r="F196" s="3289" t="s">
        <v>13158</v>
      </c>
      <c r="G196" s="3289" t="s">
        <v>13315</v>
      </c>
      <c r="H196" s="3290" t="s">
        <v>2420</v>
      </c>
      <c r="I196" s="3100" t="s">
        <v>94</v>
      </c>
      <c r="J196" s="1801"/>
      <c r="K196" s="2824">
        <v>0.74861111111111112</v>
      </c>
      <c r="L196" s="2824">
        <v>0.79861111111111116</v>
      </c>
      <c r="M196" s="2793" t="s">
        <v>33</v>
      </c>
      <c r="N196" s="2824">
        <v>0.72916666666666663</v>
      </c>
      <c r="O196" s="2321" t="s">
        <v>34</v>
      </c>
      <c r="P196" s="2321" t="s">
        <v>34</v>
      </c>
      <c r="Q196" s="3071" t="s">
        <v>35</v>
      </c>
      <c r="R196" s="3071" t="s">
        <v>35</v>
      </c>
      <c r="S196" s="3071" t="s">
        <v>36</v>
      </c>
      <c r="T196" s="3071" t="s">
        <v>72</v>
      </c>
      <c r="U196" s="3197">
        <f t="shared" si="2"/>
        <v>1.9444444444444486E-2</v>
      </c>
      <c r="V196" s="1801"/>
    </row>
    <row r="197" spans="1:22" s="3177" customFormat="1" ht="27">
      <c r="A197" s="3284">
        <v>194</v>
      </c>
      <c r="B197" s="594">
        <v>246071</v>
      </c>
      <c r="C197" s="2887" t="s">
        <v>16781</v>
      </c>
      <c r="D197" s="594" t="s">
        <v>16802</v>
      </c>
      <c r="E197" s="594" t="s">
        <v>213</v>
      </c>
      <c r="F197" s="3174" t="s">
        <v>16803</v>
      </c>
      <c r="G197" s="3175" t="s">
        <v>7292</v>
      </c>
      <c r="H197" s="3174" t="s">
        <v>16804</v>
      </c>
      <c r="I197" s="3170" t="s">
        <v>31</v>
      </c>
      <c r="J197" s="3161" t="s">
        <v>3516</v>
      </c>
      <c r="K197" s="3162">
        <v>0.5</v>
      </c>
      <c r="L197" s="3162">
        <v>0.61111111111111116</v>
      </c>
      <c r="M197" s="3161" t="s">
        <v>16769</v>
      </c>
      <c r="N197" s="3162">
        <v>0.4861111111111111</v>
      </c>
      <c r="O197" s="3176"/>
      <c r="P197" s="3176" t="s">
        <v>171</v>
      </c>
      <c r="Q197" s="3170" t="s">
        <v>35</v>
      </c>
      <c r="R197" s="3170" t="s">
        <v>35</v>
      </c>
      <c r="S197" s="3170" t="s">
        <v>36</v>
      </c>
      <c r="T197" s="3170" t="s">
        <v>72</v>
      </c>
      <c r="U197" s="3193">
        <f t="shared" ref="U197:U260" si="3">K197-N197</f>
        <v>1.3888888888888895E-2</v>
      </c>
      <c r="V197" s="3173">
        <v>7520239121</v>
      </c>
    </row>
    <row r="198" spans="1:22" s="3078" customFormat="1" ht="27">
      <c r="A198" s="3284">
        <v>195</v>
      </c>
      <c r="B198" s="3118">
        <v>138356</v>
      </c>
      <c r="C198" s="3073" t="s">
        <v>16781</v>
      </c>
      <c r="D198" s="3118" t="s">
        <v>16805</v>
      </c>
      <c r="E198" s="3118" t="s">
        <v>852</v>
      </c>
      <c r="F198" s="3118" t="s">
        <v>13158</v>
      </c>
      <c r="G198" s="3118" t="s">
        <v>41</v>
      </c>
      <c r="H198" s="3117" t="s">
        <v>16806</v>
      </c>
      <c r="I198" s="3100" t="s">
        <v>31</v>
      </c>
      <c r="J198" s="3085" t="s">
        <v>8742</v>
      </c>
      <c r="K198" s="3104">
        <v>0.40972222222222221</v>
      </c>
      <c r="L198" s="3104">
        <v>0.61041666666666672</v>
      </c>
      <c r="M198" s="3085" t="s">
        <v>777</v>
      </c>
      <c r="N198" s="3104">
        <v>0.3888888888888889</v>
      </c>
      <c r="O198" s="3085" t="s">
        <v>34</v>
      </c>
      <c r="P198" s="2153" t="s">
        <v>34</v>
      </c>
      <c r="Q198" s="3100" t="s">
        <v>35</v>
      </c>
      <c r="R198" s="3100" t="s">
        <v>35</v>
      </c>
      <c r="S198" s="3100" t="s">
        <v>36</v>
      </c>
      <c r="T198" s="3100" t="s">
        <v>72</v>
      </c>
      <c r="U198" s="3193">
        <f t="shared" si="3"/>
        <v>2.0833333333333315E-2</v>
      </c>
      <c r="V198" s="3112">
        <v>9410423539</v>
      </c>
    </row>
    <row r="199" spans="1:22" s="3078" customFormat="1" ht="14.25">
      <c r="A199" s="3284">
        <v>196</v>
      </c>
      <c r="B199" s="3118">
        <v>42165</v>
      </c>
      <c r="C199" s="3073" t="s">
        <v>16781</v>
      </c>
      <c r="D199" s="3118" t="s">
        <v>16807</v>
      </c>
      <c r="E199" s="3118" t="s">
        <v>2116</v>
      </c>
      <c r="F199" s="3118" t="s">
        <v>47</v>
      </c>
      <c r="G199" s="3118" t="s">
        <v>10393</v>
      </c>
      <c r="H199" s="3117" t="s">
        <v>977</v>
      </c>
      <c r="I199" s="3100" t="s">
        <v>31</v>
      </c>
      <c r="J199" s="3085" t="s">
        <v>5020</v>
      </c>
      <c r="K199" s="3104">
        <v>0.72569444444444442</v>
      </c>
      <c r="L199" s="3104">
        <v>0.75</v>
      </c>
      <c r="M199" s="2793" t="s">
        <v>33</v>
      </c>
      <c r="N199" s="3104">
        <v>0.72222222222222221</v>
      </c>
      <c r="O199" s="3085" t="s">
        <v>34</v>
      </c>
      <c r="P199" s="2153" t="s">
        <v>34</v>
      </c>
      <c r="Q199" s="3100" t="s">
        <v>35</v>
      </c>
      <c r="R199" s="3100" t="s">
        <v>35</v>
      </c>
      <c r="S199" s="3100" t="s">
        <v>36</v>
      </c>
      <c r="T199" s="3100" t="s">
        <v>72</v>
      </c>
      <c r="U199" s="3193">
        <f t="shared" si="3"/>
        <v>3.4722222222222099E-3</v>
      </c>
      <c r="V199" s="3112">
        <v>9667179727</v>
      </c>
    </row>
    <row r="200" spans="1:22" s="3177" customFormat="1" ht="13.5">
      <c r="A200" s="3284">
        <v>197</v>
      </c>
      <c r="B200" s="3178">
        <v>245637</v>
      </c>
      <c r="C200" s="2887" t="s">
        <v>16781</v>
      </c>
      <c r="D200" s="3178" t="s">
        <v>11019</v>
      </c>
      <c r="E200" s="3178" t="s">
        <v>1757</v>
      </c>
      <c r="F200" s="3178" t="s">
        <v>495</v>
      </c>
      <c r="G200" s="3178" t="s">
        <v>16808</v>
      </c>
      <c r="H200" s="3174" t="s">
        <v>16809</v>
      </c>
      <c r="I200" s="3170" t="s">
        <v>31</v>
      </c>
      <c r="J200" s="3161" t="s">
        <v>1078</v>
      </c>
      <c r="K200" s="3162">
        <v>0.4</v>
      </c>
      <c r="L200" s="3162">
        <v>0.60972222222222228</v>
      </c>
      <c r="M200" s="3161" t="s">
        <v>16810</v>
      </c>
      <c r="N200" s="3162">
        <v>0.38541666666666669</v>
      </c>
      <c r="O200" s="3180"/>
      <c r="P200" s="3180"/>
      <c r="Q200" s="2887" t="s">
        <v>112</v>
      </c>
      <c r="R200" s="2921" t="s">
        <v>1437</v>
      </c>
      <c r="S200" s="2887" t="s">
        <v>112</v>
      </c>
      <c r="T200" s="3161" t="s">
        <v>16810</v>
      </c>
      <c r="U200" s="3193">
        <f t="shared" si="3"/>
        <v>1.4583333333333337E-2</v>
      </c>
      <c r="V200" s="3182">
        <v>9599162733</v>
      </c>
    </row>
    <row r="201" spans="1:22" s="3181" customFormat="1" ht="13.5">
      <c r="A201" s="3284">
        <v>198</v>
      </c>
      <c r="B201" s="3178">
        <v>240401</v>
      </c>
      <c r="C201" s="3170" t="s">
        <v>16781</v>
      </c>
      <c r="D201" s="3178" t="s">
        <v>16811</v>
      </c>
      <c r="E201" s="3178" t="s">
        <v>852</v>
      </c>
      <c r="F201" s="3178" t="s">
        <v>10640</v>
      </c>
      <c r="G201" s="3178" t="s">
        <v>9120</v>
      </c>
      <c r="H201" s="3174" t="s">
        <v>15351</v>
      </c>
      <c r="I201" s="3170" t="s">
        <v>188</v>
      </c>
      <c r="J201" s="3170" t="s">
        <v>420</v>
      </c>
      <c r="K201" s="3179">
        <v>0.41180555555555554</v>
      </c>
      <c r="L201" s="3179">
        <v>0.9375</v>
      </c>
      <c r="M201" s="3170" t="s">
        <v>16774</v>
      </c>
      <c r="N201" s="3179">
        <v>0.41666666666666669</v>
      </c>
      <c r="O201" s="3180"/>
      <c r="P201" s="3180"/>
      <c r="Q201" s="3170" t="s">
        <v>35</v>
      </c>
      <c r="R201" s="3170" t="s">
        <v>35</v>
      </c>
      <c r="S201" s="3170" t="s">
        <v>36</v>
      </c>
      <c r="T201" s="3170" t="s">
        <v>72</v>
      </c>
      <c r="U201" s="3194" t="s">
        <v>3604</v>
      </c>
      <c r="V201" s="3166">
        <v>8368525320</v>
      </c>
    </row>
    <row r="202" spans="1:22" s="2223" customFormat="1">
      <c r="A202" s="3284">
        <v>199</v>
      </c>
      <c r="B202" s="3092">
        <v>248454</v>
      </c>
      <c r="C202" s="3136" t="s">
        <v>16812</v>
      </c>
      <c r="D202" s="3092" t="s">
        <v>16813</v>
      </c>
      <c r="E202" s="3092" t="s">
        <v>276</v>
      </c>
      <c r="F202" s="3098" t="s">
        <v>98</v>
      </c>
      <c r="G202" s="3092" t="s">
        <v>3346</v>
      </c>
      <c r="H202" s="3098" t="s">
        <v>16814</v>
      </c>
      <c r="I202" s="3100" t="s">
        <v>31</v>
      </c>
      <c r="J202" s="3124" t="s">
        <v>8983</v>
      </c>
      <c r="K202" s="3126">
        <v>0.39583333333333331</v>
      </c>
      <c r="L202" s="3126">
        <v>0.70833333333333337</v>
      </c>
      <c r="M202" s="3125" t="s">
        <v>33</v>
      </c>
      <c r="N202" s="3126">
        <v>0.375</v>
      </c>
      <c r="O202" s="3085" t="s">
        <v>34</v>
      </c>
      <c r="P202" s="2153" t="s">
        <v>34</v>
      </c>
      <c r="Q202" s="3100" t="s">
        <v>112</v>
      </c>
      <c r="R202" s="3119" t="s">
        <v>1437</v>
      </c>
      <c r="S202" s="3100" t="s">
        <v>112</v>
      </c>
      <c r="T202" s="3125" t="s">
        <v>33</v>
      </c>
      <c r="U202" s="3193">
        <f t="shared" si="3"/>
        <v>2.0833333333333315E-2</v>
      </c>
      <c r="V202" s="3092">
        <v>8579015846</v>
      </c>
    </row>
    <row r="203" spans="1:22" s="2223" customFormat="1">
      <c r="A203" s="3284">
        <v>200</v>
      </c>
      <c r="B203" s="3092">
        <v>246661</v>
      </c>
      <c r="C203" s="3100" t="s">
        <v>16812</v>
      </c>
      <c r="D203" s="3092" t="s">
        <v>16815</v>
      </c>
      <c r="E203" s="3092" t="s">
        <v>804</v>
      </c>
      <c r="F203" s="3098" t="s">
        <v>773</v>
      </c>
      <c r="G203" s="3092" t="s">
        <v>3346</v>
      </c>
      <c r="H203" s="3098" t="s">
        <v>16816</v>
      </c>
      <c r="I203" s="3100" t="s">
        <v>31</v>
      </c>
      <c r="J203" s="3124" t="s">
        <v>5934</v>
      </c>
      <c r="K203" s="3126">
        <v>0.40277777777777779</v>
      </c>
      <c r="L203" s="3126">
        <v>0.53472222222222221</v>
      </c>
      <c r="M203" s="3125" t="s">
        <v>33</v>
      </c>
      <c r="N203" s="3126">
        <v>0.375</v>
      </c>
      <c r="O203" s="3085" t="s">
        <v>34</v>
      </c>
      <c r="P203" s="2153" t="s">
        <v>34</v>
      </c>
      <c r="Q203" s="3100" t="s">
        <v>112</v>
      </c>
      <c r="R203" s="3119" t="s">
        <v>1437</v>
      </c>
      <c r="S203" s="3100" t="s">
        <v>112</v>
      </c>
      <c r="T203" s="3125" t="s">
        <v>33</v>
      </c>
      <c r="U203" s="3193">
        <f t="shared" si="3"/>
        <v>2.777777777777779E-2</v>
      </c>
      <c r="V203" s="3092">
        <v>8743821774</v>
      </c>
    </row>
    <row r="204" spans="1:22" s="2223" customFormat="1">
      <c r="A204" s="3284">
        <v>201</v>
      </c>
      <c r="B204" s="3092">
        <v>246687</v>
      </c>
      <c r="C204" s="3100" t="s">
        <v>16812</v>
      </c>
      <c r="D204" s="3092" t="s">
        <v>16817</v>
      </c>
      <c r="E204" s="3092" t="s">
        <v>2090</v>
      </c>
      <c r="F204" s="3092" t="s">
        <v>773</v>
      </c>
      <c r="G204" s="3092" t="s">
        <v>3346</v>
      </c>
      <c r="H204" s="3092" t="s">
        <v>1630</v>
      </c>
      <c r="I204" s="3100" t="s">
        <v>94</v>
      </c>
      <c r="J204" s="3101" t="s">
        <v>885</v>
      </c>
      <c r="K204" s="3121">
        <v>0.63888888888888884</v>
      </c>
      <c r="L204" s="3121">
        <v>0.73611111111111116</v>
      </c>
      <c r="M204" s="3125" t="s">
        <v>33</v>
      </c>
      <c r="N204" s="3121">
        <v>0.625</v>
      </c>
      <c r="O204" s="3085" t="s">
        <v>34</v>
      </c>
      <c r="P204" s="2153" t="s">
        <v>34</v>
      </c>
      <c r="Q204" s="3100" t="s">
        <v>35</v>
      </c>
      <c r="R204" s="3100" t="s">
        <v>35</v>
      </c>
      <c r="S204" s="3100" t="s">
        <v>36</v>
      </c>
      <c r="T204" s="3100" t="s">
        <v>72</v>
      </c>
      <c r="U204" s="3193">
        <f t="shared" si="3"/>
        <v>1.388888888888884E-2</v>
      </c>
      <c r="V204" s="3119">
        <v>9991438396</v>
      </c>
    </row>
    <row r="205" spans="1:22" s="3078" customFormat="1" ht="27">
      <c r="A205" s="3284">
        <v>202</v>
      </c>
      <c r="B205" s="3074">
        <v>199558</v>
      </c>
      <c r="C205" s="3073" t="s">
        <v>16812</v>
      </c>
      <c r="D205" s="3074" t="s">
        <v>16818</v>
      </c>
      <c r="E205" s="3074" t="s">
        <v>2423</v>
      </c>
      <c r="F205" s="3075" t="s">
        <v>16819</v>
      </c>
      <c r="G205" s="3075" t="s">
        <v>13128</v>
      </c>
      <c r="H205" s="3075" t="s">
        <v>16820</v>
      </c>
      <c r="I205" s="3100" t="s">
        <v>31</v>
      </c>
      <c r="J205" s="3076"/>
      <c r="K205" s="3127">
        <v>0.45833333333333331</v>
      </c>
      <c r="L205" s="3127">
        <v>0.68055555555555558</v>
      </c>
      <c r="M205" s="3076" t="s">
        <v>15938</v>
      </c>
      <c r="N205" s="3127">
        <v>0.44791666666666669</v>
      </c>
      <c r="O205" s="3085" t="s">
        <v>34</v>
      </c>
      <c r="P205" s="2153" t="s">
        <v>34</v>
      </c>
      <c r="Q205" s="3073" t="s">
        <v>112</v>
      </c>
      <c r="R205" s="2798" t="s">
        <v>1437</v>
      </c>
      <c r="S205" s="3073" t="s">
        <v>112</v>
      </c>
      <c r="T205" s="2793" t="s">
        <v>937</v>
      </c>
      <c r="U205" s="3193">
        <f t="shared" si="3"/>
        <v>1.041666666666663E-2</v>
      </c>
      <c r="V205" s="3074">
        <v>9899702443</v>
      </c>
    </row>
    <row r="206" spans="1:22" s="3177" customFormat="1" ht="27">
      <c r="A206" s="3284">
        <v>203</v>
      </c>
      <c r="B206" s="3155">
        <v>249112</v>
      </c>
      <c r="C206" s="2887" t="s">
        <v>16812</v>
      </c>
      <c r="D206" s="3155" t="s">
        <v>16821</v>
      </c>
      <c r="E206" s="3155" t="s">
        <v>4131</v>
      </c>
      <c r="F206" s="3155" t="s">
        <v>401</v>
      </c>
      <c r="G206" s="3155" t="s">
        <v>237</v>
      </c>
      <c r="H206" s="3156" t="s">
        <v>16822</v>
      </c>
      <c r="I206" s="3170" t="s">
        <v>31</v>
      </c>
      <c r="J206" s="3158" t="s">
        <v>420</v>
      </c>
      <c r="K206" s="3183">
        <v>0.44097222222222221</v>
      </c>
      <c r="L206" s="3183">
        <v>0.36805555555555558</v>
      </c>
      <c r="M206" s="2921" t="s">
        <v>4583</v>
      </c>
      <c r="N206" s="3183">
        <v>0.42708333333333331</v>
      </c>
      <c r="O206" s="3184"/>
      <c r="P206" s="3184" t="s">
        <v>171</v>
      </c>
      <c r="Q206" s="3170" t="s">
        <v>35</v>
      </c>
      <c r="R206" s="3170" t="s">
        <v>35</v>
      </c>
      <c r="S206" s="3170" t="s">
        <v>36</v>
      </c>
      <c r="T206" s="2887" t="s">
        <v>2217</v>
      </c>
      <c r="U206" s="3193">
        <f t="shared" si="3"/>
        <v>1.3888888888888895E-2</v>
      </c>
      <c r="V206" s="3155">
        <v>9891426067</v>
      </c>
    </row>
    <row r="207" spans="1:22">
      <c r="A207" s="3284">
        <v>204</v>
      </c>
      <c r="B207" s="3132">
        <v>248793</v>
      </c>
      <c r="C207" s="2825" t="s">
        <v>16812</v>
      </c>
      <c r="D207" s="3132" t="s">
        <v>16823</v>
      </c>
      <c r="E207" s="3132" t="s">
        <v>78</v>
      </c>
      <c r="F207" s="3132" t="s">
        <v>183</v>
      </c>
      <c r="G207" s="3132" t="s">
        <v>70</v>
      </c>
      <c r="H207" s="3133" t="s">
        <v>11335</v>
      </c>
      <c r="I207" s="3103" t="s">
        <v>31</v>
      </c>
      <c r="J207" s="775"/>
      <c r="K207" s="775"/>
      <c r="L207" s="775"/>
      <c r="M207" s="2829" t="s">
        <v>367</v>
      </c>
      <c r="N207" s="775"/>
      <c r="O207" s="2459"/>
      <c r="P207" s="2459"/>
      <c r="Q207" s="775"/>
      <c r="R207" s="775"/>
      <c r="S207" s="775"/>
      <c r="T207" s="775"/>
      <c r="U207" s="3193"/>
      <c r="V207" s="775"/>
    </row>
    <row r="208" spans="1:22">
      <c r="A208" s="3284">
        <v>205</v>
      </c>
      <c r="B208" s="3132">
        <v>247717</v>
      </c>
      <c r="C208" s="2825" t="s">
        <v>16812</v>
      </c>
      <c r="D208" s="3132" t="s">
        <v>16824</v>
      </c>
      <c r="E208" s="3132" t="s">
        <v>53</v>
      </c>
      <c r="F208" s="3132" t="s">
        <v>183</v>
      </c>
      <c r="G208" s="3132" t="s">
        <v>70</v>
      </c>
      <c r="H208" s="3133" t="s">
        <v>16825</v>
      </c>
      <c r="I208" s="3103" t="s">
        <v>31</v>
      </c>
      <c r="J208" s="775"/>
      <c r="K208" s="775"/>
      <c r="L208" s="775"/>
      <c r="M208" s="2829" t="s">
        <v>367</v>
      </c>
      <c r="N208" s="775"/>
      <c r="O208" s="2459"/>
      <c r="P208" s="2459"/>
      <c r="Q208" s="775"/>
      <c r="R208" s="775"/>
      <c r="S208" s="775"/>
      <c r="T208" s="775"/>
      <c r="U208" s="3193"/>
      <c r="V208" s="775"/>
    </row>
    <row r="209" spans="1:22" s="439" customFormat="1">
      <c r="A209" s="3284">
        <v>206</v>
      </c>
      <c r="B209" s="3155">
        <v>241646</v>
      </c>
      <c r="C209" s="2887" t="s">
        <v>16812</v>
      </c>
      <c r="D209" s="3155" t="s">
        <v>16826</v>
      </c>
      <c r="E209" s="3155" t="s">
        <v>969</v>
      </c>
      <c r="F209" s="3155" t="s">
        <v>10640</v>
      </c>
      <c r="G209" s="3155" t="s">
        <v>9120</v>
      </c>
      <c r="H209" s="3156" t="s">
        <v>16827</v>
      </c>
      <c r="I209" s="3170" t="s">
        <v>31</v>
      </c>
      <c r="J209" s="3158" t="s">
        <v>3516</v>
      </c>
      <c r="K209" s="3183">
        <v>0.52430555555555558</v>
      </c>
      <c r="L209" s="3183">
        <v>0.76041666666666663</v>
      </c>
      <c r="M209" s="3158" t="s">
        <v>16828</v>
      </c>
      <c r="N209" s="3183">
        <v>0.47916666666666669</v>
      </c>
      <c r="O209" s="3168"/>
      <c r="P209" s="3168"/>
      <c r="Q209" s="3170" t="s">
        <v>35</v>
      </c>
      <c r="R209" s="3170" t="s">
        <v>35</v>
      </c>
      <c r="S209" s="3170" t="s">
        <v>36</v>
      </c>
      <c r="T209" s="463" t="s">
        <v>10116</v>
      </c>
      <c r="U209" s="3194">
        <f t="shared" si="3"/>
        <v>4.5138888888888895E-2</v>
      </c>
      <c r="V209" s="3185">
        <v>9648110790</v>
      </c>
    </row>
    <row r="210" spans="1:22" s="1810" customFormat="1">
      <c r="A210" s="3073">
        <v>207</v>
      </c>
      <c r="B210" s="3074">
        <v>238165</v>
      </c>
      <c r="C210" s="3073" t="s">
        <v>16812</v>
      </c>
      <c r="D210" s="3074" t="s">
        <v>16829</v>
      </c>
      <c r="E210" s="3074" t="s">
        <v>11058</v>
      </c>
      <c r="F210" s="3074" t="s">
        <v>47</v>
      </c>
      <c r="G210" s="3074" t="s">
        <v>10393</v>
      </c>
      <c r="H210" s="3074" t="s">
        <v>16830</v>
      </c>
      <c r="I210" s="3100" t="s">
        <v>31</v>
      </c>
      <c r="J210" s="1801"/>
      <c r="K210" s="1807">
        <v>0.36666666666666664</v>
      </c>
      <c r="L210" s="1807">
        <v>0.40277777777777779</v>
      </c>
      <c r="M210" s="1801" t="s">
        <v>251</v>
      </c>
      <c r="N210" s="1807">
        <v>0.35416666666666669</v>
      </c>
      <c r="O210" s="3085" t="s">
        <v>34</v>
      </c>
      <c r="P210" s="2153" t="s">
        <v>34</v>
      </c>
      <c r="Q210" s="3100" t="s">
        <v>35</v>
      </c>
      <c r="R210" s="3100" t="s">
        <v>35</v>
      </c>
      <c r="S210" s="3100" t="s">
        <v>36</v>
      </c>
      <c r="T210" s="3100" t="s">
        <v>72</v>
      </c>
      <c r="U210" s="3197">
        <f t="shared" si="3"/>
        <v>1.2499999999999956E-2</v>
      </c>
      <c r="V210" s="1801"/>
    </row>
    <row r="211" spans="1:22" s="1810" customFormat="1" ht="27">
      <c r="A211" s="3284">
        <v>208</v>
      </c>
      <c r="B211" s="3074">
        <v>244907</v>
      </c>
      <c r="C211" s="3073" t="s">
        <v>16812</v>
      </c>
      <c r="D211" s="3074" t="s">
        <v>16831</v>
      </c>
      <c r="E211" s="3074" t="s">
        <v>4536</v>
      </c>
      <c r="F211" s="3074" t="s">
        <v>47</v>
      </c>
      <c r="G211" s="3074" t="s">
        <v>10393</v>
      </c>
      <c r="H211" s="3075" t="s">
        <v>16832</v>
      </c>
      <c r="I211" s="3100" t="s">
        <v>31</v>
      </c>
      <c r="J211" s="3076" t="s">
        <v>8186</v>
      </c>
      <c r="K211" s="3127">
        <v>0.4861111111111111</v>
      </c>
      <c r="L211" s="3127">
        <v>0.76041666666666663</v>
      </c>
      <c r="M211" s="3125" t="s">
        <v>33</v>
      </c>
      <c r="N211" s="3127">
        <v>0.44444444444444442</v>
      </c>
      <c r="O211" s="3085" t="s">
        <v>34</v>
      </c>
      <c r="P211" s="2153" t="s">
        <v>34</v>
      </c>
      <c r="Q211" s="3073" t="s">
        <v>112</v>
      </c>
      <c r="R211" s="2798" t="s">
        <v>1437</v>
      </c>
      <c r="S211" s="3073" t="s">
        <v>112</v>
      </c>
      <c r="T211" s="2793" t="s">
        <v>16833</v>
      </c>
      <c r="U211" s="3193">
        <f t="shared" si="3"/>
        <v>4.1666666666666685E-2</v>
      </c>
      <c r="V211" s="3074">
        <v>777891892</v>
      </c>
    </row>
    <row r="212" spans="1:22" s="1810" customFormat="1">
      <c r="A212" s="3284">
        <v>209</v>
      </c>
      <c r="B212" s="3074">
        <v>241147</v>
      </c>
      <c r="C212" s="3073" t="s">
        <v>16812</v>
      </c>
      <c r="D212" s="3074" t="s">
        <v>16834</v>
      </c>
      <c r="E212" s="3074" t="s">
        <v>11764</v>
      </c>
      <c r="F212" s="3074" t="s">
        <v>14280</v>
      </c>
      <c r="G212" s="3074" t="s">
        <v>92</v>
      </c>
      <c r="H212" s="3075" t="s">
        <v>16835</v>
      </c>
      <c r="I212" s="3100" t="s">
        <v>31</v>
      </c>
      <c r="J212" s="3076" t="s">
        <v>7535</v>
      </c>
      <c r="K212" s="3127">
        <v>0.38541666666666669</v>
      </c>
      <c r="L212" s="3127">
        <v>0.46875</v>
      </c>
      <c r="M212" s="3125" t="s">
        <v>33</v>
      </c>
      <c r="N212" s="3127">
        <v>0.375</v>
      </c>
      <c r="O212" s="3085" t="s">
        <v>34</v>
      </c>
      <c r="P212" s="2153" t="s">
        <v>34</v>
      </c>
      <c r="Q212" s="3073" t="s">
        <v>112</v>
      </c>
      <c r="R212" s="2798" t="s">
        <v>1437</v>
      </c>
      <c r="S212" s="3073" t="s">
        <v>112</v>
      </c>
      <c r="T212" s="2793" t="s">
        <v>33</v>
      </c>
      <c r="U212" s="3193">
        <f t="shared" si="3"/>
        <v>1.0416666666666685E-2</v>
      </c>
      <c r="V212" s="3092">
        <v>8826665888</v>
      </c>
    </row>
    <row r="213" spans="1:22" s="1810" customFormat="1">
      <c r="A213" s="3284">
        <v>210</v>
      </c>
      <c r="B213" s="3074">
        <v>244380</v>
      </c>
      <c r="C213" s="3073" t="s">
        <v>16812</v>
      </c>
      <c r="D213" s="3074" t="s">
        <v>7477</v>
      </c>
      <c r="E213" s="3074" t="s">
        <v>103</v>
      </c>
      <c r="F213" s="3074" t="s">
        <v>14280</v>
      </c>
      <c r="G213" s="3074" t="s">
        <v>92</v>
      </c>
      <c r="H213" s="3075" t="s">
        <v>105</v>
      </c>
      <c r="I213" s="3100" t="s">
        <v>31</v>
      </c>
      <c r="J213" s="3076" t="s">
        <v>3666</v>
      </c>
      <c r="K213" s="3127">
        <v>0.53472222222222221</v>
      </c>
      <c r="L213" s="3127">
        <v>0.55555555555555558</v>
      </c>
      <c r="M213" s="3125" t="s">
        <v>33</v>
      </c>
      <c r="N213" s="3127">
        <v>0.51388888888888884</v>
      </c>
      <c r="O213" s="3085" t="s">
        <v>34</v>
      </c>
      <c r="P213" s="2153" t="s">
        <v>34</v>
      </c>
      <c r="Q213" s="3073" t="s">
        <v>112</v>
      </c>
      <c r="R213" s="2798" t="s">
        <v>1437</v>
      </c>
      <c r="S213" s="3073" t="s">
        <v>112</v>
      </c>
      <c r="T213" s="2793" t="s">
        <v>33</v>
      </c>
      <c r="U213" s="3193">
        <f t="shared" si="3"/>
        <v>2.083333333333337E-2</v>
      </c>
      <c r="V213" s="3092">
        <v>8102565305</v>
      </c>
    </row>
    <row r="214" spans="1:22" s="1810" customFormat="1">
      <c r="A214" s="3284">
        <v>211</v>
      </c>
      <c r="B214" s="3092">
        <v>248158</v>
      </c>
      <c r="C214" s="3100" t="s">
        <v>16812</v>
      </c>
      <c r="D214" s="3092" t="s">
        <v>16836</v>
      </c>
      <c r="E214" s="3092" t="s">
        <v>1012</v>
      </c>
      <c r="F214" s="3092" t="s">
        <v>13630</v>
      </c>
      <c r="G214" s="3092" t="s">
        <v>92</v>
      </c>
      <c r="H214" s="3098" t="s">
        <v>394</v>
      </c>
      <c r="I214" s="3100" t="s">
        <v>31</v>
      </c>
      <c r="J214" s="3076" t="s">
        <v>5020</v>
      </c>
      <c r="K214" s="3127">
        <v>0.59444444444444444</v>
      </c>
      <c r="L214" s="3127">
        <v>0.625</v>
      </c>
      <c r="M214" s="3125" t="s">
        <v>33</v>
      </c>
      <c r="N214" s="3127">
        <v>0.59027777777777779</v>
      </c>
      <c r="O214" s="3085" t="s">
        <v>34</v>
      </c>
      <c r="P214" s="2153" t="s">
        <v>34</v>
      </c>
      <c r="Q214" s="3100" t="s">
        <v>35</v>
      </c>
      <c r="R214" s="3100" t="s">
        <v>35</v>
      </c>
      <c r="S214" s="3100" t="s">
        <v>36</v>
      </c>
      <c r="T214" s="3100" t="s">
        <v>72</v>
      </c>
      <c r="U214" s="3193">
        <f t="shared" si="3"/>
        <v>4.1666666666666519E-3</v>
      </c>
      <c r="V214" s="3092">
        <v>9354939971</v>
      </c>
    </row>
    <row r="215" spans="1:22" s="1810" customFormat="1">
      <c r="A215" s="3284">
        <v>212</v>
      </c>
      <c r="B215" s="3092">
        <v>223959</v>
      </c>
      <c r="C215" s="3100" t="s">
        <v>16812</v>
      </c>
      <c r="D215" s="3092" t="s">
        <v>16837</v>
      </c>
      <c r="E215" s="3092" t="s">
        <v>108</v>
      </c>
      <c r="F215" s="3092" t="s">
        <v>495</v>
      </c>
      <c r="G215" s="3092" t="s">
        <v>16464</v>
      </c>
      <c r="H215" s="3098" t="s">
        <v>16838</v>
      </c>
      <c r="I215" s="3100" t="s">
        <v>31</v>
      </c>
      <c r="J215" s="3076" t="s">
        <v>56</v>
      </c>
      <c r="K215" s="3127">
        <v>0.69097222222222221</v>
      </c>
      <c r="L215" s="3127">
        <v>0.70138888888888884</v>
      </c>
      <c r="M215" s="3125" t="s">
        <v>33</v>
      </c>
      <c r="N215" s="3127">
        <v>0.68055555555555558</v>
      </c>
      <c r="O215" s="3085" t="s">
        <v>34</v>
      </c>
      <c r="P215" s="2153" t="s">
        <v>34</v>
      </c>
      <c r="Q215" s="3073" t="s">
        <v>112</v>
      </c>
      <c r="R215" s="2798" t="s">
        <v>1437</v>
      </c>
      <c r="S215" s="3073" t="s">
        <v>112</v>
      </c>
      <c r="T215" s="2793" t="s">
        <v>33</v>
      </c>
      <c r="U215" s="3193">
        <f t="shared" si="3"/>
        <v>1.041666666666663E-2</v>
      </c>
      <c r="V215" s="3092">
        <v>9654601810</v>
      </c>
    </row>
    <row r="216" spans="1:22" s="1810" customFormat="1">
      <c r="A216" s="3284">
        <v>213</v>
      </c>
      <c r="B216" s="3118">
        <v>202373</v>
      </c>
      <c r="C216" s="3100" t="s">
        <v>16812</v>
      </c>
      <c r="D216" s="3118" t="s">
        <v>16839</v>
      </c>
      <c r="E216" s="3118" t="s">
        <v>126</v>
      </c>
      <c r="F216" s="3118" t="s">
        <v>10420</v>
      </c>
      <c r="G216" s="3118" t="s">
        <v>29</v>
      </c>
      <c r="H216" s="3118" t="s">
        <v>128</v>
      </c>
      <c r="I216" s="3100" t="s">
        <v>188</v>
      </c>
      <c r="J216" s="3076" t="s">
        <v>5343</v>
      </c>
      <c r="K216" s="3127">
        <v>0.74027777777777781</v>
      </c>
      <c r="L216" s="3127">
        <v>0.78125</v>
      </c>
      <c r="M216" s="3125" t="s">
        <v>33</v>
      </c>
      <c r="N216" s="3127">
        <v>0.73611111111111116</v>
      </c>
      <c r="O216" s="3085" t="s">
        <v>34</v>
      </c>
      <c r="P216" s="2153" t="s">
        <v>34</v>
      </c>
      <c r="Q216" s="3073" t="s">
        <v>112</v>
      </c>
      <c r="R216" s="2798" t="s">
        <v>1437</v>
      </c>
      <c r="S216" s="3073" t="s">
        <v>112</v>
      </c>
      <c r="T216" s="2793" t="s">
        <v>33</v>
      </c>
      <c r="U216" s="3193">
        <f t="shared" si="3"/>
        <v>4.1666666666666519E-3</v>
      </c>
      <c r="V216" s="1801"/>
    </row>
    <row r="217" spans="1:22" s="1810" customFormat="1">
      <c r="A217" s="3284">
        <v>214</v>
      </c>
      <c r="B217" s="3092">
        <v>230945</v>
      </c>
      <c r="C217" s="3100" t="s">
        <v>16812</v>
      </c>
      <c r="D217" s="3092" t="s">
        <v>15010</v>
      </c>
      <c r="E217" s="3092" t="s">
        <v>108</v>
      </c>
      <c r="F217" s="3092" t="s">
        <v>47</v>
      </c>
      <c r="G217" s="3092" t="s">
        <v>10393</v>
      </c>
      <c r="H217" s="3092" t="s">
        <v>16840</v>
      </c>
      <c r="I217" s="3100" t="s">
        <v>31</v>
      </c>
      <c r="J217" s="3076" t="s">
        <v>43</v>
      </c>
      <c r="K217" s="3127">
        <v>0.86111111111111116</v>
      </c>
      <c r="L217" s="3127">
        <v>0.90972222222222221</v>
      </c>
      <c r="M217" s="3125" t="s">
        <v>33</v>
      </c>
      <c r="N217" s="3127">
        <v>0.84375</v>
      </c>
      <c r="O217" s="3085" t="s">
        <v>34</v>
      </c>
      <c r="P217" s="2153" t="s">
        <v>34</v>
      </c>
      <c r="Q217" s="3100" t="s">
        <v>35</v>
      </c>
      <c r="R217" s="3100" t="s">
        <v>35</v>
      </c>
      <c r="S217" s="3100" t="s">
        <v>36</v>
      </c>
      <c r="T217" s="3100" t="s">
        <v>72</v>
      </c>
      <c r="U217" s="3193">
        <f t="shared" si="3"/>
        <v>1.736111111111116E-2</v>
      </c>
      <c r="V217" s="3074">
        <v>9813482522</v>
      </c>
    </row>
    <row r="218" spans="1:22" s="1810" customFormat="1">
      <c r="A218" s="3284">
        <v>215</v>
      </c>
      <c r="B218" s="3092">
        <v>248328</v>
      </c>
      <c r="C218" s="3100" t="s">
        <v>16812</v>
      </c>
      <c r="D218" s="3092" t="s">
        <v>16841</v>
      </c>
      <c r="E218" s="3092" t="s">
        <v>653</v>
      </c>
      <c r="F218" s="3092" t="s">
        <v>10420</v>
      </c>
      <c r="G218" s="3092" t="s">
        <v>29</v>
      </c>
      <c r="H218" s="3098" t="s">
        <v>11345</v>
      </c>
      <c r="I218" s="3100" t="s">
        <v>31</v>
      </c>
      <c r="J218" s="3076" t="s">
        <v>7799</v>
      </c>
      <c r="K218" s="3127">
        <v>0.37916666666666665</v>
      </c>
      <c r="L218" s="3127">
        <v>0.40972222222222221</v>
      </c>
      <c r="M218" s="3125" t="s">
        <v>33</v>
      </c>
      <c r="N218" s="3127">
        <v>0.3611111111111111</v>
      </c>
      <c r="O218" s="3085" t="s">
        <v>34</v>
      </c>
      <c r="P218" s="2153" t="s">
        <v>34</v>
      </c>
      <c r="Q218" s="3100" t="s">
        <v>35</v>
      </c>
      <c r="R218" s="3100" t="s">
        <v>35</v>
      </c>
      <c r="S218" s="3100" t="s">
        <v>36</v>
      </c>
      <c r="T218" s="3100" t="s">
        <v>72</v>
      </c>
      <c r="U218" s="3193">
        <f t="shared" si="3"/>
        <v>1.8055555555555547E-2</v>
      </c>
      <c r="V218" s="3092">
        <v>9205145049</v>
      </c>
    </row>
    <row r="219" spans="1:22">
      <c r="A219" s="3284">
        <v>216</v>
      </c>
      <c r="B219" s="3139">
        <v>220691</v>
      </c>
      <c r="C219" s="3103" t="s">
        <v>16812</v>
      </c>
      <c r="D219" s="3139" t="s">
        <v>1456</v>
      </c>
      <c r="E219" s="3139" t="s">
        <v>363</v>
      </c>
      <c r="F219" s="3139" t="s">
        <v>11001</v>
      </c>
      <c r="G219" s="3139" t="s">
        <v>29</v>
      </c>
      <c r="H219" s="3139" t="s">
        <v>16842</v>
      </c>
      <c r="I219" s="3103" t="s">
        <v>188</v>
      </c>
      <c r="J219" s="775"/>
      <c r="K219" s="775"/>
      <c r="L219" s="775"/>
      <c r="M219" s="2829" t="s">
        <v>367</v>
      </c>
      <c r="N219" s="775"/>
      <c r="O219" s="3140"/>
      <c r="P219" s="3140"/>
      <c r="Q219" s="775"/>
      <c r="R219" s="775"/>
      <c r="S219" s="775"/>
      <c r="T219" s="775"/>
      <c r="U219" s="3193"/>
      <c r="V219" s="775"/>
    </row>
    <row r="220" spans="1:22" s="1810" customFormat="1">
      <c r="A220" s="3284">
        <v>217</v>
      </c>
      <c r="B220" s="3092">
        <v>236557</v>
      </c>
      <c r="C220" s="3100" t="s">
        <v>16812</v>
      </c>
      <c r="D220" s="3092" t="s">
        <v>16843</v>
      </c>
      <c r="E220" s="3092" t="s">
        <v>363</v>
      </c>
      <c r="F220" s="3092" t="s">
        <v>10420</v>
      </c>
      <c r="G220" s="3092" t="s">
        <v>29</v>
      </c>
      <c r="H220" s="3098" t="s">
        <v>110</v>
      </c>
      <c r="I220" s="3100" t="s">
        <v>31</v>
      </c>
      <c r="J220" s="3076" t="s">
        <v>3715</v>
      </c>
      <c r="K220" s="3127">
        <v>0.49305555555555558</v>
      </c>
      <c r="L220" s="3127">
        <v>3.125E-2</v>
      </c>
      <c r="M220" s="3125" t="s">
        <v>33</v>
      </c>
      <c r="N220" s="3127">
        <v>0.48958333333333331</v>
      </c>
      <c r="O220" s="3085" t="s">
        <v>34</v>
      </c>
      <c r="P220" s="2153" t="s">
        <v>34</v>
      </c>
      <c r="Q220" s="3073" t="s">
        <v>112</v>
      </c>
      <c r="R220" s="2798" t="s">
        <v>1437</v>
      </c>
      <c r="S220" s="3073" t="s">
        <v>112</v>
      </c>
      <c r="T220" s="2793" t="s">
        <v>33</v>
      </c>
      <c r="U220" s="3193">
        <f t="shared" si="3"/>
        <v>3.4722222222222654E-3</v>
      </c>
      <c r="V220" s="3092">
        <v>9999831126</v>
      </c>
    </row>
    <row r="221" spans="1:22" s="1810" customFormat="1">
      <c r="A221" s="3284">
        <v>218</v>
      </c>
      <c r="B221" s="3092">
        <v>198098</v>
      </c>
      <c r="C221" s="3100" t="s">
        <v>16812</v>
      </c>
      <c r="D221" s="3092" t="s">
        <v>16844</v>
      </c>
      <c r="E221" s="3092" t="s">
        <v>479</v>
      </c>
      <c r="F221" s="3092" t="s">
        <v>10420</v>
      </c>
      <c r="G221" s="3092" t="s">
        <v>29</v>
      </c>
      <c r="H221" s="3098" t="s">
        <v>110</v>
      </c>
      <c r="I221" s="3100" t="s">
        <v>31</v>
      </c>
      <c r="J221" s="3076" t="s">
        <v>32</v>
      </c>
      <c r="K221" s="3127">
        <v>0.55555555555555558</v>
      </c>
      <c r="L221" s="3127">
        <v>0.61458333333333337</v>
      </c>
      <c r="M221" s="3125" t="s">
        <v>33</v>
      </c>
      <c r="N221" s="3127">
        <v>0.54861111111111116</v>
      </c>
      <c r="O221" s="3085" t="s">
        <v>34</v>
      </c>
      <c r="P221" s="2153" t="s">
        <v>34</v>
      </c>
      <c r="Q221" s="3073" t="s">
        <v>112</v>
      </c>
      <c r="R221" s="2798" t="s">
        <v>1437</v>
      </c>
      <c r="S221" s="3073" t="s">
        <v>112</v>
      </c>
      <c r="T221" s="2793" t="s">
        <v>33</v>
      </c>
      <c r="U221" s="3193">
        <f t="shared" si="3"/>
        <v>6.9444444444444198E-3</v>
      </c>
      <c r="V221" s="3092">
        <v>9910471037</v>
      </c>
    </row>
    <row r="222" spans="1:22" s="1810" customFormat="1">
      <c r="A222" s="3073">
        <v>219</v>
      </c>
      <c r="B222" s="3074">
        <v>61756</v>
      </c>
      <c r="C222" s="3073" t="s">
        <v>16812</v>
      </c>
      <c r="D222" s="3074" t="s">
        <v>9863</v>
      </c>
      <c r="E222" s="3074" t="s">
        <v>2095</v>
      </c>
      <c r="F222" s="3074" t="s">
        <v>28</v>
      </c>
      <c r="G222" s="3074" t="s">
        <v>29</v>
      </c>
      <c r="H222" s="3075" t="s">
        <v>3806</v>
      </c>
      <c r="I222" s="3100" t="s">
        <v>31</v>
      </c>
      <c r="J222" s="1801"/>
      <c r="K222" s="1807">
        <v>0.61875000000000002</v>
      </c>
      <c r="L222" s="1807">
        <v>0.64097222222222228</v>
      </c>
      <c r="M222" s="3125" t="s">
        <v>33</v>
      </c>
      <c r="N222" s="1807">
        <v>0.60416666666666663</v>
      </c>
      <c r="O222" s="3085" t="s">
        <v>34</v>
      </c>
      <c r="P222" s="2153" t="s">
        <v>34</v>
      </c>
      <c r="Q222" s="3073" t="s">
        <v>35</v>
      </c>
      <c r="R222" s="2798" t="s">
        <v>1437</v>
      </c>
      <c r="S222" s="3073" t="s">
        <v>112</v>
      </c>
      <c r="T222" s="2793" t="s">
        <v>72</v>
      </c>
      <c r="U222" s="3197">
        <f t="shared" si="3"/>
        <v>1.4583333333333393E-2</v>
      </c>
      <c r="V222" s="1801"/>
    </row>
    <row r="223" spans="1:22" s="1810" customFormat="1">
      <c r="A223" s="3284">
        <v>220</v>
      </c>
      <c r="B223" s="3074">
        <v>233091</v>
      </c>
      <c r="C223" s="3073" t="s">
        <v>16812</v>
      </c>
      <c r="D223" s="3074" t="s">
        <v>16778</v>
      </c>
      <c r="E223" s="3074" t="s">
        <v>97</v>
      </c>
      <c r="F223" s="3074" t="s">
        <v>28</v>
      </c>
      <c r="G223" s="3074" t="s">
        <v>29</v>
      </c>
      <c r="H223" s="3075" t="s">
        <v>7049</v>
      </c>
      <c r="I223" s="3100" t="s">
        <v>31</v>
      </c>
      <c r="J223" s="3076" t="s">
        <v>3524</v>
      </c>
      <c r="K223" s="3127">
        <v>0.64583333333333337</v>
      </c>
      <c r="L223" s="3127">
        <v>0.73263888888888884</v>
      </c>
      <c r="M223" s="3125" t="s">
        <v>33</v>
      </c>
      <c r="N223" s="3127">
        <v>0.60624999999999996</v>
      </c>
      <c r="O223" s="3085" t="s">
        <v>34</v>
      </c>
      <c r="P223" s="2153" t="s">
        <v>34</v>
      </c>
      <c r="Q223" s="3073" t="s">
        <v>112</v>
      </c>
      <c r="R223" s="2798" t="s">
        <v>1437</v>
      </c>
      <c r="S223" s="3073" t="s">
        <v>112</v>
      </c>
      <c r="T223" s="2793" t="s">
        <v>33</v>
      </c>
      <c r="U223" s="3193">
        <f t="shared" si="3"/>
        <v>3.9583333333333415E-2</v>
      </c>
      <c r="V223" s="3092">
        <v>9958887252</v>
      </c>
    </row>
    <row r="224" spans="1:22" s="1810" customFormat="1">
      <c r="A224" s="3284">
        <v>221</v>
      </c>
      <c r="B224" s="3074">
        <v>221444</v>
      </c>
      <c r="C224" s="3073" t="s">
        <v>16812</v>
      </c>
      <c r="D224" s="3074" t="s">
        <v>14401</v>
      </c>
      <c r="E224" s="3074" t="s">
        <v>455</v>
      </c>
      <c r="F224" s="3074" t="s">
        <v>8197</v>
      </c>
      <c r="G224" s="3074" t="s">
        <v>215</v>
      </c>
      <c r="H224" s="3075" t="s">
        <v>5780</v>
      </c>
      <c r="I224" s="3100" t="s">
        <v>31</v>
      </c>
      <c r="J224" s="3076" t="s">
        <v>306</v>
      </c>
      <c r="K224" s="3127">
        <v>0.375</v>
      </c>
      <c r="L224" s="3127">
        <v>0.47222222222222221</v>
      </c>
      <c r="M224" s="3085" t="s">
        <v>777</v>
      </c>
      <c r="N224" s="3127">
        <v>0.3576388888888889</v>
      </c>
      <c r="O224" s="3085" t="s">
        <v>34</v>
      </c>
      <c r="P224" s="2153" t="s">
        <v>34</v>
      </c>
      <c r="Q224" s="3073" t="s">
        <v>112</v>
      </c>
      <c r="R224" s="2798" t="s">
        <v>1437</v>
      </c>
      <c r="S224" s="3073" t="s">
        <v>112</v>
      </c>
      <c r="T224" s="3085" t="s">
        <v>16810</v>
      </c>
      <c r="U224" s="3193">
        <f t="shared" si="3"/>
        <v>1.7361111111111105E-2</v>
      </c>
      <c r="V224" s="3074">
        <v>9953832641</v>
      </c>
    </row>
    <row r="225" spans="1:22" s="1810" customFormat="1">
      <c r="A225" s="3284">
        <v>222</v>
      </c>
      <c r="B225" s="3074">
        <v>123048</v>
      </c>
      <c r="C225" s="3073" t="s">
        <v>16812</v>
      </c>
      <c r="D225" s="3074" t="s">
        <v>16845</v>
      </c>
      <c r="E225" s="3074" t="s">
        <v>913</v>
      </c>
      <c r="F225" s="3074" t="s">
        <v>2072</v>
      </c>
      <c r="G225" s="3074" t="s">
        <v>215</v>
      </c>
      <c r="H225" s="3075" t="s">
        <v>16846</v>
      </c>
      <c r="I225" s="3100" t="s">
        <v>31</v>
      </c>
      <c r="J225" s="3076" t="s">
        <v>6534</v>
      </c>
      <c r="K225" s="3127">
        <v>0.51527777777777772</v>
      </c>
      <c r="L225" s="3127">
        <v>0.53472222222222221</v>
      </c>
      <c r="M225" s="3085" t="s">
        <v>777</v>
      </c>
      <c r="N225" s="3127">
        <v>0.51388888888888884</v>
      </c>
      <c r="O225" s="3085" t="s">
        <v>34</v>
      </c>
      <c r="P225" s="2153" t="s">
        <v>34</v>
      </c>
      <c r="Q225" s="3073" t="s">
        <v>112</v>
      </c>
      <c r="R225" s="2798" t="s">
        <v>1437</v>
      </c>
      <c r="S225" s="3073" t="s">
        <v>112</v>
      </c>
      <c r="T225" s="3085" t="s">
        <v>16810</v>
      </c>
      <c r="U225" s="3193">
        <f t="shared" si="3"/>
        <v>1.388888888888884E-3</v>
      </c>
      <c r="V225" s="3074">
        <v>9717967817</v>
      </c>
    </row>
    <row r="226" spans="1:22" s="1810" customFormat="1">
      <c r="A226" s="3284">
        <v>223</v>
      </c>
      <c r="B226" s="3074">
        <v>223871</v>
      </c>
      <c r="C226" s="3073" t="s">
        <v>16812</v>
      </c>
      <c r="D226" s="3074" t="s">
        <v>16086</v>
      </c>
      <c r="E226" s="3074" t="s">
        <v>311</v>
      </c>
      <c r="F226" s="3074" t="s">
        <v>8197</v>
      </c>
      <c r="G226" s="3074" t="s">
        <v>215</v>
      </c>
      <c r="H226" s="3075" t="s">
        <v>3739</v>
      </c>
      <c r="I226" s="3100" t="s">
        <v>31</v>
      </c>
      <c r="J226" s="3076" t="s">
        <v>303</v>
      </c>
      <c r="K226" s="3127">
        <v>0.56805555555555554</v>
      </c>
      <c r="L226" s="3127">
        <v>0.61458333333333337</v>
      </c>
      <c r="M226" s="3085" t="s">
        <v>777</v>
      </c>
      <c r="N226" s="3127">
        <v>0.5625</v>
      </c>
      <c r="O226" s="3085" t="s">
        <v>34</v>
      </c>
      <c r="P226" s="2153" t="s">
        <v>34</v>
      </c>
      <c r="Q226" s="3073" t="s">
        <v>112</v>
      </c>
      <c r="R226" s="2798" t="s">
        <v>1437</v>
      </c>
      <c r="S226" s="3073" t="s">
        <v>112</v>
      </c>
      <c r="T226" s="3085" t="s">
        <v>16810</v>
      </c>
      <c r="U226" s="3193">
        <f t="shared" si="3"/>
        <v>5.5555555555555358E-3</v>
      </c>
      <c r="V226" s="3074">
        <v>9654030669</v>
      </c>
    </row>
    <row r="227" spans="1:22" s="1810" customFormat="1">
      <c r="A227" s="3284">
        <v>224</v>
      </c>
      <c r="B227" s="3074">
        <v>249196</v>
      </c>
      <c r="C227" s="3073" t="s">
        <v>16812</v>
      </c>
      <c r="D227" s="3074" t="s">
        <v>16847</v>
      </c>
      <c r="E227" s="3074" t="s">
        <v>140</v>
      </c>
      <c r="F227" s="3074" t="s">
        <v>2072</v>
      </c>
      <c r="G227" s="3074" t="s">
        <v>215</v>
      </c>
      <c r="H227" s="3075" t="s">
        <v>16848</v>
      </c>
      <c r="I227" s="3100" t="s">
        <v>31</v>
      </c>
      <c r="J227" s="3076" t="s">
        <v>274</v>
      </c>
      <c r="K227" s="3127">
        <v>0.64583333333333337</v>
      </c>
      <c r="L227" s="3127">
        <v>0.65972222222222221</v>
      </c>
      <c r="M227" s="3085" t="s">
        <v>777</v>
      </c>
      <c r="N227" s="3127">
        <v>0.64930555555555558</v>
      </c>
      <c r="O227" s="3085" t="s">
        <v>34</v>
      </c>
      <c r="P227" s="2153" t="s">
        <v>34</v>
      </c>
      <c r="Q227" s="3073" t="s">
        <v>112</v>
      </c>
      <c r="R227" s="2798" t="s">
        <v>1437</v>
      </c>
      <c r="S227" s="3073" t="s">
        <v>112</v>
      </c>
      <c r="T227" s="3085" t="s">
        <v>16810</v>
      </c>
      <c r="U227" s="3194" t="s">
        <v>4205</v>
      </c>
      <c r="V227" s="3074">
        <v>9999112081</v>
      </c>
    </row>
    <row r="228" spans="1:22" s="1810" customFormat="1">
      <c r="A228" s="3284">
        <v>225</v>
      </c>
      <c r="B228" s="3074">
        <v>228998</v>
      </c>
      <c r="C228" s="3073" t="s">
        <v>16812</v>
      </c>
      <c r="D228" s="3074" t="s">
        <v>9093</v>
      </c>
      <c r="E228" s="3074" t="s">
        <v>90</v>
      </c>
      <c r="F228" s="3074" t="s">
        <v>8197</v>
      </c>
      <c r="G228" s="3074" t="s">
        <v>215</v>
      </c>
      <c r="H228" s="3075" t="s">
        <v>16849</v>
      </c>
      <c r="I228" s="3100" t="s">
        <v>31</v>
      </c>
      <c r="J228" s="3076" t="s">
        <v>16850</v>
      </c>
      <c r="K228" s="3127">
        <v>0.69791666666666663</v>
      </c>
      <c r="L228" s="3127">
        <v>0.72916666666666663</v>
      </c>
      <c r="M228" s="3085" t="s">
        <v>777</v>
      </c>
      <c r="N228" s="3127">
        <v>0.69097222222222221</v>
      </c>
      <c r="O228" s="3085" t="s">
        <v>34</v>
      </c>
      <c r="P228" s="2153" t="s">
        <v>34</v>
      </c>
      <c r="Q228" s="3073" t="s">
        <v>112</v>
      </c>
      <c r="R228" s="2798" t="s">
        <v>1437</v>
      </c>
      <c r="S228" s="3073" t="s">
        <v>112</v>
      </c>
      <c r="T228" s="3085" t="s">
        <v>16810</v>
      </c>
      <c r="U228" s="3193">
        <f t="shared" si="3"/>
        <v>6.9444444444444198E-3</v>
      </c>
      <c r="V228" s="3074">
        <v>8076019987</v>
      </c>
    </row>
    <row r="229" spans="1:22" s="1810" customFormat="1" ht="27">
      <c r="A229" s="3284">
        <v>226</v>
      </c>
      <c r="B229" s="3074">
        <v>247090</v>
      </c>
      <c r="C229" s="3073" t="s">
        <v>16812</v>
      </c>
      <c r="D229" s="3074" t="s">
        <v>16851</v>
      </c>
      <c r="E229" s="3074" t="s">
        <v>4536</v>
      </c>
      <c r="F229" s="3074" t="s">
        <v>47</v>
      </c>
      <c r="G229" s="3074" t="s">
        <v>10393</v>
      </c>
      <c r="H229" s="3075" t="s">
        <v>16852</v>
      </c>
      <c r="I229" s="3100" t="s">
        <v>31</v>
      </c>
      <c r="J229" s="3076" t="s">
        <v>16853</v>
      </c>
      <c r="K229" s="3127">
        <v>0.78333333333333333</v>
      </c>
      <c r="L229" s="3127">
        <v>0.82638888888888884</v>
      </c>
      <c r="M229" s="3125" t="s">
        <v>33</v>
      </c>
      <c r="N229" s="3127">
        <v>0.79166666666666663</v>
      </c>
      <c r="O229" s="3085" t="s">
        <v>34</v>
      </c>
      <c r="P229" s="2153" t="s">
        <v>34</v>
      </c>
      <c r="Q229" s="3100" t="s">
        <v>35</v>
      </c>
      <c r="R229" s="3100" t="s">
        <v>35</v>
      </c>
      <c r="S229" s="3100" t="s">
        <v>36</v>
      </c>
      <c r="T229" s="3100" t="s">
        <v>72</v>
      </c>
      <c r="U229" s="3194" t="s">
        <v>4205</v>
      </c>
      <c r="V229" s="3074">
        <v>9910757800</v>
      </c>
    </row>
    <row r="230" spans="1:22" s="439" customFormat="1">
      <c r="A230" s="3284">
        <v>227</v>
      </c>
      <c r="B230" s="3155">
        <v>246800</v>
      </c>
      <c r="C230" s="2887" t="s">
        <v>16812</v>
      </c>
      <c r="D230" s="3155" t="s">
        <v>16854</v>
      </c>
      <c r="E230" s="3155" t="s">
        <v>819</v>
      </c>
      <c r="F230" s="3156" t="s">
        <v>2758</v>
      </c>
      <c r="G230" s="3155" t="s">
        <v>4426</v>
      </c>
      <c r="H230" s="3156" t="s">
        <v>11289</v>
      </c>
      <c r="I230" s="3170" t="s">
        <v>31</v>
      </c>
      <c r="J230" s="3158" t="s">
        <v>3666</v>
      </c>
      <c r="K230" s="3183">
        <v>0.39583333333333331</v>
      </c>
      <c r="L230" s="3183">
        <v>0.50694444444444442</v>
      </c>
      <c r="M230" s="3158" t="s">
        <v>16855</v>
      </c>
      <c r="N230" s="3183">
        <v>0.38194444444444442</v>
      </c>
      <c r="O230" s="3168"/>
      <c r="P230" s="3168" t="s">
        <v>171</v>
      </c>
      <c r="Q230" s="3170" t="s">
        <v>35</v>
      </c>
      <c r="R230" s="3170" t="s">
        <v>35</v>
      </c>
      <c r="S230" s="3170" t="s">
        <v>36</v>
      </c>
      <c r="T230" s="3170" t="s">
        <v>72</v>
      </c>
      <c r="U230" s="3193">
        <f t="shared" si="3"/>
        <v>1.3888888888888895E-2</v>
      </c>
      <c r="V230" s="3185">
        <v>8744892222</v>
      </c>
    </row>
    <row r="231" spans="1:22" s="1810" customFormat="1">
      <c r="A231" s="3284">
        <v>228</v>
      </c>
      <c r="B231" s="3074">
        <v>244077</v>
      </c>
      <c r="C231" s="3073" t="s">
        <v>16812</v>
      </c>
      <c r="D231" s="3074" t="s">
        <v>15025</v>
      </c>
      <c r="E231" s="3074" t="s">
        <v>68</v>
      </c>
      <c r="F231" s="3074" t="s">
        <v>13158</v>
      </c>
      <c r="G231" s="3074" t="s">
        <v>41</v>
      </c>
      <c r="H231" s="3075" t="s">
        <v>16856</v>
      </c>
      <c r="I231" s="3100" t="s">
        <v>31</v>
      </c>
      <c r="J231" s="3076" t="s">
        <v>651</v>
      </c>
      <c r="K231" s="3127">
        <v>0.65694444444444444</v>
      </c>
      <c r="L231" s="3127">
        <v>0.62847222222222221</v>
      </c>
      <c r="M231" s="3125" t="s">
        <v>33</v>
      </c>
      <c r="N231" s="3127">
        <v>0.57291666666666663</v>
      </c>
      <c r="O231" s="2363" t="s">
        <v>34</v>
      </c>
      <c r="P231" s="2363" t="s">
        <v>34</v>
      </c>
      <c r="Q231" s="3076" t="s">
        <v>35</v>
      </c>
      <c r="R231" s="3076" t="s">
        <v>36</v>
      </c>
      <c r="S231" s="3076" t="s">
        <v>112</v>
      </c>
      <c r="T231" s="3076" t="s">
        <v>2596</v>
      </c>
      <c r="U231" s="3194">
        <f t="shared" si="3"/>
        <v>8.4027777777777812E-2</v>
      </c>
      <c r="V231" s="3074">
        <v>9711644464</v>
      </c>
    </row>
    <row r="232" spans="1:22" s="1810" customFormat="1">
      <c r="A232" s="3284">
        <v>229</v>
      </c>
      <c r="B232" s="3074">
        <v>19303</v>
      </c>
      <c r="C232" s="3073" t="s">
        <v>16812</v>
      </c>
      <c r="D232" s="3074" t="s">
        <v>15490</v>
      </c>
      <c r="E232" s="3074" t="s">
        <v>74</v>
      </c>
      <c r="F232" s="3074" t="s">
        <v>13158</v>
      </c>
      <c r="G232" s="3074" t="s">
        <v>41</v>
      </c>
      <c r="H232" s="3075" t="s">
        <v>15588</v>
      </c>
      <c r="I232" s="3100" t="s">
        <v>31</v>
      </c>
      <c r="J232" s="3076" t="s">
        <v>11534</v>
      </c>
      <c r="K232" s="3127">
        <v>0.66319444444444442</v>
      </c>
      <c r="L232" s="3127">
        <v>0.69791666666666663</v>
      </c>
      <c r="M232" s="3125" t="s">
        <v>33</v>
      </c>
      <c r="N232" s="3127">
        <v>0.66666666666666663</v>
      </c>
      <c r="O232" s="2363" t="s">
        <v>34</v>
      </c>
      <c r="P232" s="2363" t="s">
        <v>34</v>
      </c>
      <c r="Q232" s="3100" t="s">
        <v>35</v>
      </c>
      <c r="R232" s="3100" t="s">
        <v>35</v>
      </c>
      <c r="S232" s="3100" t="s">
        <v>36</v>
      </c>
      <c r="T232" s="1801" t="s">
        <v>9988</v>
      </c>
      <c r="U232" s="3194" t="s">
        <v>4205</v>
      </c>
      <c r="V232" s="3074">
        <v>8851918589</v>
      </c>
    </row>
    <row r="233" spans="1:22">
      <c r="A233" s="3284">
        <v>230</v>
      </c>
      <c r="B233" s="3132">
        <v>241733</v>
      </c>
      <c r="C233" s="2825" t="s">
        <v>16812</v>
      </c>
      <c r="D233" s="3132" t="s">
        <v>16857</v>
      </c>
      <c r="E233" s="3132" t="s">
        <v>1665</v>
      </c>
      <c r="F233" s="3132" t="s">
        <v>47</v>
      </c>
      <c r="G233" s="3132" t="s">
        <v>10393</v>
      </c>
      <c r="H233" s="3133" t="s">
        <v>16858</v>
      </c>
      <c r="I233" s="3103" t="s">
        <v>31</v>
      </c>
      <c r="J233" s="3137" t="s">
        <v>16859</v>
      </c>
      <c r="K233" s="3138"/>
      <c r="L233" s="3138"/>
      <c r="M233" s="2829" t="s">
        <v>367</v>
      </c>
      <c r="N233" s="775"/>
      <c r="O233" s="2459"/>
      <c r="P233" s="2459"/>
      <c r="Q233" s="775"/>
      <c r="R233" s="775"/>
      <c r="S233" s="775"/>
      <c r="T233" s="775"/>
      <c r="U233" s="3193"/>
      <c r="V233" s="3132">
        <v>9599327818</v>
      </c>
    </row>
    <row r="234" spans="1:22" s="1810" customFormat="1">
      <c r="A234" s="3284">
        <v>231</v>
      </c>
      <c r="B234" s="3086">
        <v>249784</v>
      </c>
      <c r="C234" s="3073" t="s">
        <v>16812</v>
      </c>
      <c r="D234" s="3086" t="s">
        <v>16860</v>
      </c>
      <c r="E234" s="3086" t="s">
        <v>90</v>
      </c>
      <c r="F234" s="3086" t="s">
        <v>13158</v>
      </c>
      <c r="G234" s="3086" t="s">
        <v>41</v>
      </c>
      <c r="H234" s="3086" t="s">
        <v>16861</v>
      </c>
      <c r="I234" s="3073" t="s">
        <v>94</v>
      </c>
      <c r="J234" s="3073" t="s">
        <v>43</v>
      </c>
      <c r="K234" s="2824">
        <v>0.74861111111111112</v>
      </c>
      <c r="L234" s="2824">
        <v>0.83333333333333337</v>
      </c>
      <c r="M234" s="2793" t="s">
        <v>33</v>
      </c>
      <c r="N234" s="2824">
        <v>0.73263888888888884</v>
      </c>
      <c r="O234" s="2363" t="s">
        <v>34</v>
      </c>
      <c r="P234" s="2363" t="s">
        <v>34</v>
      </c>
      <c r="Q234" s="3073" t="s">
        <v>35</v>
      </c>
      <c r="R234" s="3073" t="s">
        <v>35</v>
      </c>
      <c r="S234" s="3073" t="s">
        <v>36</v>
      </c>
      <c r="T234" s="3073" t="s">
        <v>72</v>
      </c>
      <c r="U234" s="3193">
        <f t="shared" si="3"/>
        <v>1.5972222222222276E-2</v>
      </c>
      <c r="V234" s="1801"/>
    </row>
    <row r="235" spans="1:22" s="1810" customFormat="1">
      <c r="A235" s="3284">
        <v>232</v>
      </c>
      <c r="B235" s="3086">
        <v>249825</v>
      </c>
      <c r="C235" s="3073" t="s">
        <v>16812</v>
      </c>
      <c r="D235" s="3086" t="s">
        <v>16862</v>
      </c>
      <c r="E235" s="3086" t="s">
        <v>664</v>
      </c>
      <c r="F235" s="3086" t="s">
        <v>13158</v>
      </c>
      <c r="G235" s="3086" t="s">
        <v>41</v>
      </c>
      <c r="H235" s="3086" t="s">
        <v>16863</v>
      </c>
      <c r="I235" s="3073" t="s">
        <v>94</v>
      </c>
      <c r="J235" s="3076" t="s">
        <v>1042</v>
      </c>
      <c r="K235" s="3127">
        <v>0.50347222222222221</v>
      </c>
      <c r="L235" s="3127">
        <v>2.7777777777777776E-2</v>
      </c>
      <c r="M235" s="3076" t="s">
        <v>16864</v>
      </c>
      <c r="N235" s="3127">
        <v>0.49652777777777779</v>
      </c>
      <c r="O235" s="2363" t="s">
        <v>34</v>
      </c>
      <c r="P235" s="2363" t="s">
        <v>34</v>
      </c>
      <c r="Q235" s="3073" t="s">
        <v>35</v>
      </c>
      <c r="R235" s="3073" t="s">
        <v>35</v>
      </c>
      <c r="S235" s="3073" t="s">
        <v>36</v>
      </c>
      <c r="T235" s="3073" t="s">
        <v>72</v>
      </c>
      <c r="U235" s="3193">
        <f t="shared" si="3"/>
        <v>6.9444444444444198E-3</v>
      </c>
      <c r="V235" s="1801"/>
    </row>
    <row r="236" spans="1:22" s="1810" customFormat="1">
      <c r="A236" s="3284">
        <v>233</v>
      </c>
      <c r="B236" s="3086">
        <v>230388</v>
      </c>
      <c r="C236" s="3073" t="s">
        <v>16812</v>
      </c>
      <c r="D236" s="3086" t="s">
        <v>16865</v>
      </c>
      <c r="E236" s="3086" t="s">
        <v>53</v>
      </c>
      <c r="F236" s="3086" t="s">
        <v>16866</v>
      </c>
      <c r="G236" s="3086" t="s">
        <v>389</v>
      </c>
      <c r="H236" s="3087" t="s">
        <v>394</v>
      </c>
      <c r="I236" s="3073" t="s">
        <v>31</v>
      </c>
      <c r="J236" s="3073" t="s">
        <v>1008</v>
      </c>
      <c r="K236" s="2824">
        <v>0.35416666666666669</v>
      </c>
      <c r="L236" s="2824">
        <v>0.44791666666666669</v>
      </c>
      <c r="M236" s="2793" t="s">
        <v>33</v>
      </c>
      <c r="N236" s="2824">
        <v>0.34027777777777779</v>
      </c>
      <c r="O236" s="2363" t="s">
        <v>34</v>
      </c>
      <c r="P236" s="2363" t="s">
        <v>34</v>
      </c>
      <c r="Q236" s="3073" t="s">
        <v>35</v>
      </c>
      <c r="R236" s="3073" t="s">
        <v>35</v>
      </c>
      <c r="S236" s="3073" t="s">
        <v>36</v>
      </c>
      <c r="T236" s="3073" t="s">
        <v>72</v>
      </c>
      <c r="U236" s="3193">
        <f t="shared" si="3"/>
        <v>1.3888888888888895E-2</v>
      </c>
      <c r="V236" s="1801"/>
    </row>
    <row r="237" spans="1:22" s="602" customFormat="1" ht="27">
      <c r="A237" s="3284">
        <v>234</v>
      </c>
      <c r="B237" s="3185">
        <v>232043</v>
      </c>
      <c r="C237" s="3170" t="s">
        <v>16812</v>
      </c>
      <c r="D237" s="3185" t="s">
        <v>15164</v>
      </c>
      <c r="E237" s="3185" t="s">
        <v>1091</v>
      </c>
      <c r="F237" s="3185" t="s">
        <v>12983</v>
      </c>
      <c r="G237" s="3185" t="s">
        <v>520</v>
      </c>
      <c r="H237" s="3166" t="s">
        <v>16867</v>
      </c>
      <c r="I237" s="3170" t="s">
        <v>31</v>
      </c>
      <c r="J237" s="3186" t="s">
        <v>8084</v>
      </c>
      <c r="K237" s="3187">
        <v>0.47916666666666669</v>
      </c>
      <c r="L237" s="3187">
        <v>0.54861111111111116</v>
      </c>
      <c r="M237" s="3186" t="s">
        <v>16868</v>
      </c>
      <c r="N237" s="3187">
        <v>0.46875</v>
      </c>
      <c r="O237" s="2653"/>
      <c r="P237" s="2653" t="s">
        <v>171</v>
      </c>
      <c r="Q237" s="3170" t="s">
        <v>112</v>
      </c>
      <c r="R237" s="3182" t="s">
        <v>1437</v>
      </c>
      <c r="S237" s="3170" t="s">
        <v>112</v>
      </c>
      <c r="T237" s="3186" t="s">
        <v>16868</v>
      </c>
      <c r="U237" s="3193">
        <f t="shared" si="3"/>
        <v>1.0416666666666685E-2</v>
      </c>
      <c r="V237" s="977"/>
    </row>
    <row r="238" spans="1:22" s="2223" customFormat="1" ht="27">
      <c r="A238" s="3284">
        <v>235</v>
      </c>
      <c r="B238" s="3092">
        <v>247885</v>
      </c>
      <c r="C238" s="3100" t="s">
        <v>16812</v>
      </c>
      <c r="D238" s="3092" t="s">
        <v>16869</v>
      </c>
      <c r="E238" s="3092" t="s">
        <v>479</v>
      </c>
      <c r="F238" s="3092" t="s">
        <v>200</v>
      </c>
      <c r="G238" s="3092" t="s">
        <v>520</v>
      </c>
      <c r="H238" s="3098" t="s">
        <v>16870</v>
      </c>
      <c r="I238" s="3100" t="s">
        <v>31</v>
      </c>
      <c r="J238" s="3124" t="s">
        <v>6255</v>
      </c>
      <c r="K238" s="3126">
        <v>0.61458333333333337</v>
      </c>
      <c r="L238" s="3126">
        <v>0.67013888888888884</v>
      </c>
      <c r="M238" s="3125" t="s">
        <v>33</v>
      </c>
      <c r="N238" s="3126">
        <v>0.61111111111111116</v>
      </c>
      <c r="O238" s="2363" t="s">
        <v>34</v>
      </c>
      <c r="P238" s="2363" t="s">
        <v>34</v>
      </c>
      <c r="Q238" s="3100" t="s">
        <v>35</v>
      </c>
      <c r="R238" s="3100" t="s">
        <v>35</v>
      </c>
      <c r="S238" s="3100" t="s">
        <v>36</v>
      </c>
      <c r="T238" s="3124" t="s">
        <v>16868</v>
      </c>
      <c r="U238" s="3193">
        <f t="shared" si="3"/>
        <v>3.4722222222222099E-3</v>
      </c>
      <c r="V238" s="3092">
        <v>8586896340</v>
      </c>
    </row>
    <row r="239" spans="1:22" s="2223" customFormat="1">
      <c r="A239" s="3284">
        <v>236</v>
      </c>
      <c r="B239" s="3134">
        <v>201493</v>
      </c>
      <c r="C239" s="3071" t="s">
        <v>16812</v>
      </c>
      <c r="D239" s="3134" t="s">
        <v>16871</v>
      </c>
      <c r="E239" s="3134" t="s">
        <v>932</v>
      </c>
      <c r="F239" s="3134" t="s">
        <v>1559</v>
      </c>
      <c r="G239" s="3134" t="s">
        <v>29</v>
      </c>
      <c r="H239" s="3135" t="s">
        <v>128</v>
      </c>
      <c r="I239" s="3071" t="s">
        <v>188</v>
      </c>
      <c r="J239" s="3129" t="s">
        <v>565</v>
      </c>
      <c r="K239" s="3131">
        <v>0.72361111111111109</v>
      </c>
      <c r="L239" s="3131">
        <v>0.78125</v>
      </c>
      <c r="M239" s="3130" t="s">
        <v>33</v>
      </c>
      <c r="N239" s="3131">
        <v>0.71875</v>
      </c>
      <c r="O239" s="2363" t="s">
        <v>34</v>
      </c>
      <c r="P239" s="2363" t="s">
        <v>34</v>
      </c>
      <c r="Q239" s="3071" t="s">
        <v>35</v>
      </c>
      <c r="R239" s="3071" t="s">
        <v>35</v>
      </c>
      <c r="S239" s="3071" t="s">
        <v>36</v>
      </c>
      <c r="T239" s="3071" t="s">
        <v>72</v>
      </c>
      <c r="U239" s="3193">
        <f t="shared" si="3"/>
        <v>4.8611111111110938E-3</v>
      </c>
      <c r="V239" s="2006"/>
    </row>
    <row r="240" spans="1:22" s="3078" customFormat="1">
      <c r="A240" s="3284">
        <v>237</v>
      </c>
      <c r="B240" s="3092">
        <v>248639</v>
      </c>
      <c r="C240" s="3136" t="s">
        <v>16872</v>
      </c>
      <c r="D240" s="3092" t="s">
        <v>2074</v>
      </c>
      <c r="E240" s="3092" t="s">
        <v>192</v>
      </c>
      <c r="F240" s="3092" t="s">
        <v>773</v>
      </c>
      <c r="G240" s="3092" t="s">
        <v>3346</v>
      </c>
      <c r="H240" s="3098" t="s">
        <v>100</v>
      </c>
      <c r="I240" s="3100" t="s">
        <v>31</v>
      </c>
      <c r="J240" s="3073" t="s">
        <v>1042</v>
      </c>
      <c r="K240" s="2824">
        <v>0.33333333333333331</v>
      </c>
      <c r="L240" s="2824">
        <v>0.5</v>
      </c>
      <c r="M240" s="3130" t="s">
        <v>33</v>
      </c>
      <c r="N240" s="2824">
        <v>0.3125</v>
      </c>
      <c r="O240" s="2363" t="s">
        <v>34</v>
      </c>
      <c r="P240" s="2363" t="s">
        <v>34</v>
      </c>
      <c r="Q240" s="3073" t="s">
        <v>112</v>
      </c>
      <c r="R240" s="2798" t="s">
        <v>1437</v>
      </c>
      <c r="S240" s="3073" t="s">
        <v>112</v>
      </c>
      <c r="T240" s="2793" t="s">
        <v>33</v>
      </c>
      <c r="U240" s="3193">
        <f t="shared" si="3"/>
        <v>2.0833333333333315E-2</v>
      </c>
      <c r="V240" s="3074">
        <v>9520707788</v>
      </c>
    </row>
    <row r="241" spans="1:22" s="3078" customFormat="1">
      <c r="A241" s="3284">
        <v>238</v>
      </c>
      <c r="B241" s="3092">
        <v>246446</v>
      </c>
      <c r="C241" s="3100" t="s">
        <v>16872</v>
      </c>
      <c r="D241" s="3092" t="s">
        <v>16873</v>
      </c>
      <c r="E241" s="3092" t="s">
        <v>126</v>
      </c>
      <c r="F241" s="3092" t="s">
        <v>133</v>
      </c>
      <c r="G241" s="3092" t="s">
        <v>3369</v>
      </c>
      <c r="H241" s="3098" t="s">
        <v>16874</v>
      </c>
      <c r="I241" s="3100" t="s">
        <v>31</v>
      </c>
      <c r="J241" s="3073" t="s">
        <v>860</v>
      </c>
      <c r="K241" s="2824">
        <v>0.57152777777777775</v>
      </c>
      <c r="L241" s="2824">
        <v>0.68055555555555558</v>
      </c>
      <c r="M241" s="3130" t="s">
        <v>33</v>
      </c>
      <c r="N241" s="2824">
        <v>0.56944444444444442</v>
      </c>
      <c r="O241" s="2363" t="s">
        <v>34</v>
      </c>
      <c r="P241" s="2363" t="s">
        <v>34</v>
      </c>
      <c r="Q241" s="3073" t="s">
        <v>112</v>
      </c>
      <c r="R241" s="2798" t="s">
        <v>1437</v>
      </c>
      <c r="S241" s="3073" t="s">
        <v>112</v>
      </c>
      <c r="T241" s="2793" t="s">
        <v>33</v>
      </c>
      <c r="U241" s="3193">
        <f t="shared" si="3"/>
        <v>2.0833333333333259E-3</v>
      </c>
      <c r="V241" s="3092">
        <v>9199887793</v>
      </c>
    </row>
    <row r="242" spans="1:22" s="3078" customFormat="1">
      <c r="A242" s="3284">
        <v>239</v>
      </c>
      <c r="B242" s="3092">
        <v>249459</v>
      </c>
      <c r="C242" s="3100" t="s">
        <v>16872</v>
      </c>
      <c r="D242" s="3092" t="s">
        <v>16875</v>
      </c>
      <c r="E242" s="3092" t="s">
        <v>2423</v>
      </c>
      <c r="F242" s="3092" t="s">
        <v>133</v>
      </c>
      <c r="G242" s="3092" t="s">
        <v>3369</v>
      </c>
      <c r="H242" s="3098" t="s">
        <v>16876</v>
      </c>
      <c r="I242" s="3100" t="s">
        <v>31</v>
      </c>
      <c r="J242" s="3073" t="s">
        <v>3370</v>
      </c>
      <c r="K242" s="2824">
        <v>0.4201388888888889</v>
      </c>
      <c r="L242" s="2824">
        <v>0.55555555555555558</v>
      </c>
      <c r="M242" s="3073" t="s">
        <v>5635</v>
      </c>
      <c r="N242" s="2824">
        <v>0.39583333333333331</v>
      </c>
      <c r="O242" s="2363" t="s">
        <v>34</v>
      </c>
      <c r="P242" s="2363" t="s">
        <v>34</v>
      </c>
      <c r="Q242" s="3100" t="s">
        <v>35</v>
      </c>
      <c r="R242" s="3100" t="s">
        <v>35</v>
      </c>
      <c r="S242" s="3100" t="s">
        <v>36</v>
      </c>
      <c r="T242" s="3100" t="s">
        <v>16877</v>
      </c>
      <c r="U242" s="3193">
        <f t="shared" si="3"/>
        <v>2.430555555555558E-2</v>
      </c>
      <c r="V242" s="3092">
        <v>8899125236</v>
      </c>
    </row>
    <row r="243" spans="1:22" s="3078" customFormat="1">
      <c r="A243" s="3284">
        <v>240</v>
      </c>
      <c r="B243" s="3092">
        <v>247205</v>
      </c>
      <c r="C243" s="3100" t="s">
        <v>16872</v>
      </c>
      <c r="D243" s="3092" t="s">
        <v>16878</v>
      </c>
      <c r="E243" s="3092" t="s">
        <v>276</v>
      </c>
      <c r="F243" s="3092" t="s">
        <v>462</v>
      </c>
      <c r="G243" s="3092" t="s">
        <v>463</v>
      </c>
      <c r="H243" s="3092" t="s">
        <v>16879</v>
      </c>
      <c r="I243" s="3100" t="s">
        <v>31</v>
      </c>
      <c r="J243" s="3073" t="s">
        <v>659</v>
      </c>
      <c r="K243" s="2824">
        <v>0.64722222222222225</v>
      </c>
      <c r="L243" s="2824">
        <v>0.69097222222222221</v>
      </c>
      <c r="M243" s="3130" t="s">
        <v>33</v>
      </c>
      <c r="N243" s="2824">
        <v>0.61111111111111116</v>
      </c>
      <c r="O243" s="2363" t="s">
        <v>34</v>
      </c>
      <c r="P243" s="2363" t="s">
        <v>34</v>
      </c>
      <c r="Q243" s="3071" t="s">
        <v>35</v>
      </c>
      <c r="R243" s="3071" t="s">
        <v>35</v>
      </c>
      <c r="S243" s="3071" t="s">
        <v>36</v>
      </c>
      <c r="T243" s="3071" t="s">
        <v>72</v>
      </c>
      <c r="U243" s="3193">
        <f t="shared" si="3"/>
        <v>3.6111111111111094E-2</v>
      </c>
      <c r="V243" s="3074">
        <v>7011759313</v>
      </c>
    </row>
    <row r="244" spans="1:22" s="3078" customFormat="1">
      <c r="A244" s="3284">
        <v>241</v>
      </c>
      <c r="B244" s="3092">
        <v>249811</v>
      </c>
      <c r="C244" s="3100" t="s">
        <v>16872</v>
      </c>
      <c r="D244" s="3092" t="s">
        <v>6561</v>
      </c>
      <c r="E244" s="3092" t="s">
        <v>199</v>
      </c>
      <c r="F244" s="3092" t="s">
        <v>9210</v>
      </c>
      <c r="G244" s="3092" t="s">
        <v>389</v>
      </c>
      <c r="H244" s="3098" t="s">
        <v>394</v>
      </c>
      <c r="I244" s="3100" t="s">
        <v>31</v>
      </c>
      <c r="J244" s="3073" t="s">
        <v>565</v>
      </c>
      <c r="K244" s="2824">
        <v>0.3888888888888889</v>
      </c>
      <c r="L244" s="2824">
        <v>0.4375</v>
      </c>
      <c r="M244" s="3130" t="s">
        <v>33</v>
      </c>
      <c r="N244" s="2824">
        <v>0.375</v>
      </c>
      <c r="O244" s="2363" t="s">
        <v>34</v>
      </c>
      <c r="P244" s="2363" t="s">
        <v>34</v>
      </c>
      <c r="Q244" s="3071" t="s">
        <v>35</v>
      </c>
      <c r="R244" s="3071" t="s">
        <v>35</v>
      </c>
      <c r="S244" s="3071" t="s">
        <v>36</v>
      </c>
      <c r="T244" s="3071" t="s">
        <v>72</v>
      </c>
      <c r="U244" s="3193">
        <f t="shared" si="3"/>
        <v>1.3888888888888895E-2</v>
      </c>
      <c r="V244" s="3074">
        <v>9310066195</v>
      </c>
    </row>
    <row r="245" spans="1:22" s="3078" customFormat="1">
      <c r="A245" s="3284">
        <v>242</v>
      </c>
      <c r="B245" s="3092">
        <v>247129</v>
      </c>
      <c r="C245" s="3100" t="s">
        <v>16872</v>
      </c>
      <c r="D245" s="3092" t="s">
        <v>16880</v>
      </c>
      <c r="E245" s="3092" t="s">
        <v>428</v>
      </c>
      <c r="F245" s="3092" t="s">
        <v>462</v>
      </c>
      <c r="G245" s="3092" t="s">
        <v>463</v>
      </c>
      <c r="H245" s="3092" t="s">
        <v>16881</v>
      </c>
      <c r="I245" s="3100" t="s">
        <v>31</v>
      </c>
      <c r="J245" s="3073" t="s">
        <v>16199</v>
      </c>
      <c r="K245" s="2824">
        <v>0.5</v>
      </c>
      <c r="L245" s="2824">
        <v>0.54166666666666663</v>
      </c>
      <c r="M245" s="3130" t="s">
        <v>33</v>
      </c>
      <c r="N245" s="2824">
        <v>0.49652777777777779</v>
      </c>
      <c r="O245" s="2363" t="s">
        <v>34</v>
      </c>
      <c r="P245" s="2363" t="s">
        <v>34</v>
      </c>
      <c r="Q245" s="3071" t="s">
        <v>35</v>
      </c>
      <c r="R245" s="3071" t="s">
        <v>35</v>
      </c>
      <c r="S245" s="3071" t="s">
        <v>36</v>
      </c>
      <c r="T245" s="3071" t="s">
        <v>72</v>
      </c>
      <c r="U245" s="3193">
        <f t="shared" si="3"/>
        <v>3.4722222222222099E-3</v>
      </c>
      <c r="V245" s="3074">
        <v>9871301178</v>
      </c>
    </row>
    <row r="246" spans="1:22" s="1810" customFormat="1">
      <c r="A246" s="3284">
        <v>243</v>
      </c>
      <c r="B246" s="3092">
        <v>109949</v>
      </c>
      <c r="C246" s="3100" t="s">
        <v>16872</v>
      </c>
      <c r="D246" s="3092" t="s">
        <v>16882</v>
      </c>
      <c r="E246" s="3092" t="s">
        <v>832</v>
      </c>
      <c r="F246" s="3092" t="s">
        <v>28</v>
      </c>
      <c r="G246" s="3092" t="s">
        <v>29</v>
      </c>
      <c r="H246" s="3098" t="s">
        <v>128</v>
      </c>
      <c r="I246" s="3100" t="s">
        <v>188</v>
      </c>
      <c r="J246" s="3076" t="s">
        <v>8192</v>
      </c>
      <c r="K246" s="3127">
        <v>0.59444444444444444</v>
      </c>
      <c r="L246" s="3127">
        <v>0.61458333333333337</v>
      </c>
      <c r="M246" s="3130" t="s">
        <v>33</v>
      </c>
      <c r="N246" s="3127">
        <v>0.59027777777777779</v>
      </c>
      <c r="O246" s="2363" t="s">
        <v>34</v>
      </c>
      <c r="P246" s="2363" t="s">
        <v>34</v>
      </c>
      <c r="Q246" s="3073" t="s">
        <v>112</v>
      </c>
      <c r="R246" s="2798" t="s">
        <v>1437</v>
      </c>
      <c r="S246" s="3073" t="s">
        <v>112</v>
      </c>
      <c r="T246" s="2793" t="s">
        <v>33</v>
      </c>
      <c r="U246" s="3193">
        <f t="shared" si="3"/>
        <v>4.1666666666666519E-3</v>
      </c>
      <c r="V246" s="1812"/>
    </row>
    <row r="247" spans="1:22" s="1810" customFormat="1">
      <c r="A247" s="3284">
        <v>244</v>
      </c>
      <c r="B247" s="3092">
        <v>248842</v>
      </c>
      <c r="C247" s="3100" t="s">
        <v>16872</v>
      </c>
      <c r="D247" s="3092" t="s">
        <v>16883</v>
      </c>
      <c r="E247" s="3092" t="s">
        <v>1024</v>
      </c>
      <c r="F247" s="3092" t="s">
        <v>9210</v>
      </c>
      <c r="G247" s="3092" t="s">
        <v>389</v>
      </c>
      <c r="H247" s="3098" t="s">
        <v>394</v>
      </c>
      <c r="I247" s="3100" t="s">
        <v>94</v>
      </c>
      <c r="J247" s="3076" t="s">
        <v>8301</v>
      </c>
      <c r="K247" s="3127">
        <v>0.65694444444444444</v>
      </c>
      <c r="L247" s="3127">
        <v>0.70833333333333337</v>
      </c>
      <c r="M247" s="3130" t="s">
        <v>33</v>
      </c>
      <c r="N247" s="3127">
        <v>0.64583333333333337</v>
      </c>
      <c r="O247" s="2363" t="s">
        <v>34</v>
      </c>
      <c r="P247" s="2363" t="s">
        <v>34</v>
      </c>
      <c r="Q247" s="3071" t="s">
        <v>35</v>
      </c>
      <c r="R247" s="3071" t="s">
        <v>35</v>
      </c>
      <c r="S247" s="3071" t="s">
        <v>36</v>
      </c>
      <c r="T247" s="3071" t="s">
        <v>72</v>
      </c>
      <c r="U247" s="3193">
        <f t="shared" si="3"/>
        <v>1.1111111111111072E-2</v>
      </c>
      <c r="V247" s="1812"/>
    </row>
    <row r="248" spans="1:22" s="1810" customFormat="1" ht="27">
      <c r="A248" s="3284">
        <v>245</v>
      </c>
      <c r="B248" s="3092">
        <v>247142</v>
      </c>
      <c r="C248" s="3100" t="s">
        <v>16872</v>
      </c>
      <c r="D248" s="3092" t="s">
        <v>16884</v>
      </c>
      <c r="E248" s="3092" t="s">
        <v>149</v>
      </c>
      <c r="F248" s="3092" t="s">
        <v>401</v>
      </c>
      <c r="G248" s="3092" t="s">
        <v>237</v>
      </c>
      <c r="H248" s="3098" t="s">
        <v>16885</v>
      </c>
      <c r="I248" s="3100" t="s">
        <v>31</v>
      </c>
      <c r="J248" s="1812" t="s">
        <v>32</v>
      </c>
      <c r="K248" s="2055">
        <v>0.35069444444444442</v>
      </c>
      <c r="L248" s="2055">
        <v>0.95833333333333337</v>
      </c>
      <c r="M248" s="3130" t="s">
        <v>33</v>
      </c>
      <c r="N248" s="2055">
        <v>0.34375</v>
      </c>
      <c r="O248" s="2336" t="s">
        <v>34</v>
      </c>
      <c r="P248" s="2336" t="s">
        <v>34</v>
      </c>
      <c r="Q248" s="3071" t="s">
        <v>35</v>
      </c>
      <c r="R248" s="3071" t="s">
        <v>35</v>
      </c>
      <c r="S248" s="3071" t="s">
        <v>36</v>
      </c>
      <c r="T248" s="3071" t="s">
        <v>72</v>
      </c>
      <c r="U248" s="3197">
        <f t="shared" si="3"/>
        <v>6.9444444444444198E-3</v>
      </c>
      <c r="V248" s="3074">
        <v>9717588808</v>
      </c>
    </row>
    <row r="249" spans="1:22" s="1810" customFormat="1">
      <c r="A249" s="3284">
        <v>246</v>
      </c>
      <c r="B249" s="3092">
        <v>219917</v>
      </c>
      <c r="C249" s="3100" t="s">
        <v>16872</v>
      </c>
      <c r="D249" s="3092" t="s">
        <v>14227</v>
      </c>
      <c r="E249" s="3092" t="s">
        <v>810</v>
      </c>
      <c r="F249" s="3092" t="s">
        <v>123</v>
      </c>
      <c r="G249" s="3092" t="s">
        <v>463</v>
      </c>
      <c r="H249" s="3098" t="s">
        <v>12607</v>
      </c>
      <c r="I249" s="3100" t="s">
        <v>31</v>
      </c>
      <c r="J249" s="1801" t="s">
        <v>3524</v>
      </c>
      <c r="K249" s="1807">
        <v>0.38750000000000001</v>
      </c>
      <c r="L249" s="1807">
        <v>0.41666666666666669</v>
      </c>
      <c r="M249" s="3130" t="s">
        <v>33</v>
      </c>
      <c r="N249" s="1807">
        <v>0.3576388888888889</v>
      </c>
      <c r="O249" s="2363" t="s">
        <v>34</v>
      </c>
      <c r="P249" s="2363" t="s">
        <v>34</v>
      </c>
      <c r="Q249" s="3073" t="s">
        <v>112</v>
      </c>
      <c r="R249" s="2798" t="s">
        <v>1437</v>
      </c>
      <c r="S249" s="3073" t="s">
        <v>112</v>
      </c>
      <c r="T249" s="2793" t="s">
        <v>33</v>
      </c>
      <c r="U249" s="3193">
        <f t="shared" si="3"/>
        <v>2.9861111111111116E-2</v>
      </c>
      <c r="V249" s="3074">
        <v>9813794963</v>
      </c>
    </row>
    <row r="250" spans="1:22" s="1810" customFormat="1">
      <c r="A250" s="3284">
        <v>247</v>
      </c>
      <c r="B250" s="3092">
        <v>219820</v>
      </c>
      <c r="C250" s="3100" t="s">
        <v>16872</v>
      </c>
      <c r="D250" s="3092" t="s">
        <v>16886</v>
      </c>
      <c r="E250" s="3092" t="s">
        <v>738</v>
      </c>
      <c r="F250" s="3092" t="s">
        <v>123</v>
      </c>
      <c r="G250" s="3092" t="s">
        <v>463</v>
      </c>
      <c r="H250" s="3098" t="s">
        <v>11477</v>
      </c>
      <c r="I250" s="3100" t="s">
        <v>31</v>
      </c>
      <c r="J250" s="1801" t="s">
        <v>56</v>
      </c>
      <c r="K250" s="1807">
        <v>0.47916666666666669</v>
      </c>
      <c r="L250" s="1807">
        <v>0.52430555555555558</v>
      </c>
      <c r="M250" s="3130" t="s">
        <v>33</v>
      </c>
      <c r="N250" s="1807">
        <v>0.4513888888888889</v>
      </c>
      <c r="O250" s="2363" t="s">
        <v>34</v>
      </c>
      <c r="P250" s="2363" t="s">
        <v>34</v>
      </c>
      <c r="Q250" s="3073" t="s">
        <v>112</v>
      </c>
      <c r="R250" s="2798" t="s">
        <v>1437</v>
      </c>
      <c r="S250" s="3073" t="s">
        <v>112</v>
      </c>
      <c r="T250" s="2793" t="s">
        <v>33</v>
      </c>
      <c r="U250" s="3193">
        <f t="shared" si="3"/>
        <v>2.777777777777779E-2</v>
      </c>
      <c r="V250" s="3074">
        <v>9999201218</v>
      </c>
    </row>
    <row r="251" spans="1:22" s="1810" customFormat="1">
      <c r="A251" s="3284">
        <v>248</v>
      </c>
      <c r="B251" s="3092">
        <v>233098</v>
      </c>
      <c r="C251" s="3100" t="s">
        <v>16872</v>
      </c>
      <c r="D251" s="3092" t="s">
        <v>16887</v>
      </c>
      <c r="E251" s="3092" t="s">
        <v>738</v>
      </c>
      <c r="F251" s="3092" t="s">
        <v>123</v>
      </c>
      <c r="G251" s="3092" t="s">
        <v>463</v>
      </c>
      <c r="H251" s="3098" t="s">
        <v>13022</v>
      </c>
      <c r="I251" s="3100" t="s">
        <v>31</v>
      </c>
      <c r="J251" s="1801" t="s">
        <v>5981</v>
      </c>
      <c r="K251" s="1807">
        <v>0.57638888888888884</v>
      </c>
      <c r="L251" s="1807">
        <v>0.61458333333333337</v>
      </c>
      <c r="M251" s="3130" t="s">
        <v>33</v>
      </c>
      <c r="N251" s="1807">
        <v>0.57638888888888884</v>
      </c>
      <c r="O251" s="2363" t="s">
        <v>34</v>
      </c>
      <c r="P251" s="2363" t="s">
        <v>34</v>
      </c>
      <c r="Q251" s="3073" t="s">
        <v>112</v>
      </c>
      <c r="R251" s="2798" t="s">
        <v>1437</v>
      </c>
      <c r="S251" s="3073" t="s">
        <v>112</v>
      </c>
      <c r="T251" s="2793" t="s">
        <v>33</v>
      </c>
      <c r="U251" s="3193">
        <f t="shared" si="3"/>
        <v>0</v>
      </c>
      <c r="V251" s="3074">
        <v>8285866940</v>
      </c>
    </row>
    <row r="252" spans="1:22" s="1810" customFormat="1">
      <c r="A252" s="3284">
        <v>249</v>
      </c>
      <c r="B252" s="3092">
        <v>228212</v>
      </c>
      <c r="C252" s="3100" t="s">
        <v>16872</v>
      </c>
      <c r="D252" s="3092" t="s">
        <v>12801</v>
      </c>
      <c r="E252" s="3092" t="s">
        <v>262</v>
      </c>
      <c r="F252" s="3092" t="s">
        <v>123</v>
      </c>
      <c r="G252" s="3092" t="s">
        <v>463</v>
      </c>
      <c r="H252" s="3098" t="s">
        <v>11477</v>
      </c>
      <c r="I252" s="3100" t="s">
        <v>31</v>
      </c>
      <c r="J252" s="1801" t="s">
        <v>529</v>
      </c>
      <c r="K252" s="1807">
        <v>0.67361111111111116</v>
      </c>
      <c r="L252" s="1807">
        <v>0.72916666666666663</v>
      </c>
      <c r="M252" s="3130" t="s">
        <v>33</v>
      </c>
      <c r="N252" s="1807">
        <v>0.65972222222222221</v>
      </c>
      <c r="O252" s="2363" t="s">
        <v>34</v>
      </c>
      <c r="P252" s="2363" t="s">
        <v>34</v>
      </c>
      <c r="Q252" s="3073" t="s">
        <v>112</v>
      </c>
      <c r="R252" s="2798" t="s">
        <v>1437</v>
      </c>
      <c r="S252" s="3073" t="s">
        <v>112</v>
      </c>
      <c r="T252" s="2793" t="s">
        <v>33</v>
      </c>
      <c r="U252" s="3193">
        <f t="shared" si="3"/>
        <v>1.3888888888888951E-2</v>
      </c>
      <c r="V252" s="3074">
        <v>9990526882</v>
      </c>
    </row>
    <row r="253" spans="1:22" s="1810" customFormat="1">
      <c r="A253" s="3284">
        <v>250</v>
      </c>
      <c r="B253" s="3092">
        <v>222731</v>
      </c>
      <c r="C253" s="3100" t="s">
        <v>16872</v>
      </c>
      <c r="D253" s="3092" t="s">
        <v>16888</v>
      </c>
      <c r="E253" s="3092" t="s">
        <v>755</v>
      </c>
      <c r="F253" s="3092" t="s">
        <v>123</v>
      </c>
      <c r="G253" s="3092" t="s">
        <v>463</v>
      </c>
      <c r="H253" s="3092" t="s">
        <v>13022</v>
      </c>
      <c r="I253" s="3100" t="s">
        <v>31</v>
      </c>
      <c r="J253" s="1801" t="s">
        <v>15058</v>
      </c>
      <c r="K253" s="1807">
        <v>0.78819444444444442</v>
      </c>
      <c r="L253" s="1807">
        <v>0.83333333333333337</v>
      </c>
      <c r="M253" s="3130" t="s">
        <v>33</v>
      </c>
      <c r="N253" s="1807">
        <v>0.76875000000000004</v>
      </c>
      <c r="O253" s="2363" t="s">
        <v>34</v>
      </c>
      <c r="P253" s="2363" t="s">
        <v>34</v>
      </c>
      <c r="Q253" s="3073" t="s">
        <v>112</v>
      </c>
      <c r="R253" s="2798" t="s">
        <v>1437</v>
      </c>
      <c r="S253" s="3073" t="s">
        <v>112</v>
      </c>
      <c r="T253" s="2793" t="s">
        <v>33</v>
      </c>
      <c r="U253" s="3193">
        <f t="shared" si="3"/>
        <v>1.9444444444444375E-2</v>
      </c>
      <c r="V253" s="3074">
        <v>9873164213</v>
      </c>
    </row>
    <row r="254" spans="1:22" s="439" customFormat="1">
      <c r="A254" s="3284">
        <v>251</v>
      </c>
      <c r="B254" s="3185">
        <v>249523</v>
      </c>
      <c r="C254" s="3170" t="s">
        <v>16872</v>
      </c>
      <c r="D254" s="3185" t="s">
        <v>16889</v>
      </c>
      <c r="E254" s="3185" t="s">
        <v>835</v>
      </c>
      <c r="F254" s="3185" t="s">
        <v>10640</v>
      </c>
      <c r="G254" s="3185" t="s">
        <v>9120</v>
      </c>
      <c r="H254" s="3185" t="s">
        <v>6982</v>
      </c>
      <c r="I254" s="3170" t="s">
        <v>31</v>
      </c>
      <c r="J254" s="977"/>
      <c r="K254" s="1466">
        <v>0.33333333333333331</v>
      </c>
      <c r="L254" s="1466">
        <v>0.77777777777777779</v>
      </c>
      <c r="M254" s="977" t="s">
        <v>16890</v>
      </c>
      <c r="N254" s="1466">
        <v>0.31597222222222221</v>
      </c>
      <c r="O254" s="2357"/>
      <c r="P254" s="2357"/>
      <c r="Q254" s="2887" t="s">
        <v>35</v>
      </c>
      <c r="R254" s="2921" t="s">
        <v>1437</v>
      </c>
      <c r="S254" s="2887" t="s">
        <v>112</v>
      </c>
      <c r="T254" s="3170" t="s">
        <v>72</v>
      </c>
      <c r="U254" s="3194">
        <f t="shared" si="3"/>
        <v>1.7361111111111105E-2</v>
      </c>
      <c r="V254" s="977"/>
    </row>
    <row r="255" spans="1:22" s="439" customFormat="1">
      <c r="A255" s="3284">
        <v>252</v>
      </c>
      <c r="B255" s="3185">
        <v>247549</v>
      </c>
      <c r="C255" s="3170" t="s">
        <v>16872</v>
      </c>
      <c r="D255" s="3185" t="s">
        <v>16891</v>
      </c>
      <c r="E255" s="3185" t="s">
        <v>672</v>
      </c>
      <c r="F255" s="3185" t="s">
        <v>10640</v>
      </c>
      <c r="G255" s="3185" t="s">
        <v>9120</v>
      </c>
      <c r="H255" s="3166" t="s">
        <v>11684</v>
      </c>
      <c r="I255" s="3170" t="s">
        <v>31</v>
      </c>
      <c r="J255" s="977"/>
      <c r="K255" s="1466">
        <v>0.3611111111111111</v>
      </c>
      <c r="L255" s="1466">
        <v>0.97916666666666663</v>
      </c>
      <c r="M255" s="463" t="s">
        <v>16892</v>
      </c>
      <c r="N255" s="1466">
        <v>0.34375</v>
      </c>
      <c r="O255" s="2357"/>
      <c r="P255" s="2357"/>
      <c r="Q255" s="2887" t="s">
        <v>112</v>
      </c>
      <c r="R255" s="2921" t="s">
        <v>1437</v>
      </c>
      <c r="S255" s="2887" t="s">
        <v>112</v>
      </c>
      <c r="T255" s="2887" t="s">
        <v>16892</v>
      </c>
      <c r="U255" s="3194">
        <f t="shared" si="3"/>
        <v>1.7361111111111105E-2</v>
      </c>
      <c r="V255" s="977"/>
    </row>
    <row r="256" spans="1:22" s="1810" customFormat="1">
      <c r="A256" s="3284">
        <v>253</v>
      </c>
      <c r="B256" s="3092">
        <v>199256</v>
      </c>
      <c r="C256" s="3100" t="s">
        <v>16872</v>
      </c>
      <c r="D256" s="3092" t="s">
        <v>16893</v>
      </c>
      <c r="E256" s="3092" t="s">
        <v>479</v>
      </c>
      <c r="F256" s="3092" t="s">
        <v>10420</v>
      </c>
      <c r="G256" s="3092" t="s">
        <v>29</v>
      </c>
      <c r="H256" s="3098" t="s">
        <v>128</v>
      </c>
      <c r="I256" s="3100" t="s">
        <v>188</v>
      </c>
      <c r="J256" s="3076" t="s">
        <v>565</v>
      </c>
      <c r="K256" s="3127">
        <v>0.32361111111111113</v>
      </c>
      <c r="L256" s="3127">
        <v>0.3611111111111111</v>
      </c>
      <c r="M256" s="3130" t="s">
        <v>33</v>
      </c>
      <c r="N256" s="3127">
        <v>0.32291666666666669</v>
      </c>
      <c r="O256" s="2363" t="s">
        <v>34</v>
      </c>
      <c r="P256" s="2363" t="s">
        <v>34</v>
      </c>
      <c r="Q256" s="3073" t="s">
        <v>112</v>
      </c>
      <c r="R256" s="2798" t="s">
        <v>1437</v>
      </c>
      <c r="S256" s="3073" t="s">
        <v>112</v>
      </c>
      <c r="T256" s="2793" t="s">
        <v>33</v>
      </c>
      <c r="U256" s="3193">
        <f t="shared" si="3"/>
        <v>6.9444444444444198E-4</v>
      </c>
      <c r="V256" s="1812"/>
    </row>
    <row r="257" spans="1:22" s="1810" customFormat="1">
      <c r="A257" s="3284">
        <v>254</v>
      </c>
      <c r="B257" s="3092">
        <v>226968</v>
      </c>
      <c r="C257" s="3100" t="s">
        <v>16872</v>
      </c>
      <c r="D257" s="3092" t="s">
        <v>16894</v>
      </c>
      <c r="E257" s="3092" t="s">
        <v>510</v>
      </c>
      <c r="F257" s="3092" t="s">
        <v>200</v>
      </c>
      <c r="G257" s="3092" t="s">
        <v>520</v>
      </c>
      <c r="H257" s="3098" t="s">
        <v>3196</v>
      </c>
      <c r="I257" s="3100" t="s">
        <v>31</v>
      </c>
      <c r="J257" s="1812" t="s">
        <v>885</v>
      </c>
      <c r="K257" s="2055">
        <v>0.37569444444444444</v>
      </c>
      <c r="L257" s="2055">
        <v>0.46875</v>
      </c>
      <c r="M257" s="3130" t="s">
        <v>33</v>
      </c>
      <c r="N257" s="2055">
        <v>0.3576388888888889</v>
      </c>
      <c r="O257" s="2336" t="s">
        <v>34</v>
      </c>
      <c r="P257" s="2336" t="s">
        <v>34</v>
      </c>
      <c r="Q257" s="3073" t="s">
        <v>35</v>
      </c>
      <c r="R257" s="2798" t="s">
        <v>1437</v>
      </c>
      <c r="S257" s="3073" t="s">
        <v>112</v>
      </c>
      <c r="T257" s="3100" t="s">
        <v>72</v>
      </c>
      <c r="U257" s="3197">
        <f t="shared" si="3"/>
        <v>1.8055555555555547E-2</v>
      </c>
      <c r="V257" s="3092">
        <v>8800767798</v>
      </c>
    </row>
    <row r="258" spans="1:22" s="1810" customFormat="1">
      <c r="A258" s="3284">
        <v>255</v>
      </c>
      <c r="B258" s="3092">
        <v>245003</v>
      </c>
      <c r="C258" s="3100" t="s">
        <v>16872</v>
      </c>
      <c r="D258" s="3092" t="s">
        <v>16895</v>
      </c>
      <c r="E258" s="3092" t="s">
        <v>840</v>
      </c>
      <c r="F258" s="3092" t="s">
        <v>13630</v>
      </c>
      <c r="G258" s="3092" t="s">
        <v>92</v>
      </c>
      <c r="H258" s="3098" t="s">
        <v>16896</v>
      </c>
      <c r="I258" s="3100" t="s">
        <v>31</v>
      </c>
      <c r="J258" s="1801" t="s">
        <v>648</v>
      </c>
      <c r="K258" s="1807">
        <v>0.50347222222222221</v>
      </c>
      <c r="L258" s="1807">
        <v>0.53472222222222221</v>
      </c>
      <c r="M258" s="3130" t="s">
        <v>33</v>
      </c>
      <c r="N258" s="1807">
        <v>0.47916666666666669</v>
      </c>
      <c r="O258" s="2363" t="s">
        <v>34</v>
      </c>
      <c r="P258" s="2363" t="s">
        <v>34</v>
      </c>
      <c r="Q258" s="3073" t="s">
        <v>112</v>
      </c>
      <c r="R258" s="2798" t="s">
        <v>1437</v>
      </c>
      <c r="S258" s="3073" t="s">
        <v>112</v>
      </c>
      <c r="T258" s="2793" t="s">
        <v>33</v>
      </c>
      <c r="U258" s="3193">
        <f t="shared" si="3"/>
        <v>2.4305555555555525E-2</v>
      </c>
      <c r="V258" s="3092">
        <v>9205964045</v>
      </c>
    </row>
    <row r="259" spans="1:22" s="1810" customFormat="1">
      <c r="A259" s="3284">
        <v>256</v>
      </c>
      <c r="B259" s="3092">
        <v>244443</v>
      </c>
      <c r="C259" s="3100" t="s">
        <v>16872</v>
      </c>
      <c r="D259" s="3092" t="s">
        <v>13227</v>
      </c>
      <c r="E259" s="3092" t="s">
        <v>941</v>
      </c>
      <c r="F259" s="3092" t="s">
        <v>342</v>
      </c>
      <c r="G259" s="3092" t="s">
        <v>16464</v>
      </c>
      <c r="H259" s="3098" t="s">
        <v>16897</v>
      </c>
      <c r="I259" s="3100" t="s">
        <v>31</v>
      </c>
      <c r="J259" s="1801" t="s">
        <v>469</v>
      </c>
      <c r="K259" s="1807">
        <v>0.64583333333333337</v>
      </c>
      <c r="L259" s="1807">
        <v>0.77777777777777779</v>
      </c>
      <c r="M259" s="3130" t="s">
        <v>33</v>
      </c>
      <c r="N259" s="1807">
        <v>0.625</v>
      </c>
      <c r="O259" s="2363" t="s">
        <v>34</v>
      </c>
      <c r="P259" s="2363" t="s">
        <v>34</v>
      </c>
      <c r="Q259" s="3073" t="s">
        <v>112</v>
      </c>
      <c r="R259" s="2798" t="s">
        <v>1437</v>
      </c>
      <c r="S259" s="3073" t="s">
        <v>112</v>
      </c>
      <c r="T259" s="2793" t="s">
        <v>33</v>
      </c>
      <c r="U259" s="3193">
        <f t="shared" si="3"/>
        <v>2.083333333333337E-2</v>
      </c>
      <c r="V259" s="3092">
        <v>9999368367</v>
      </c>
    </row>
    <row r="260" spans="1:22" s="1810" customFormat="1">
      <c r="A260" s="3284">
        <v>257</v>
      </c>
      <c r="B260" s="3092">
        <v>243975</v>
      </c>
      <c r="C260" s="3100" t="s">
        <v>16872</v>
      </c>
      <c r="D260" s="3092" t="s">
        <v>16898</v>
      </c>
      <c r="E260" s="3092" t="s">
        <v>103</v>
      </c>
      <c r="F260" s="3098" t="s">
        <v>2758</v>
      </c>
      <c r="G260" s="3092" t="s">
        <v>4426</v>
      </c>
      <c r="H260" s="3098" t="s">
        <v>16899</v>
      </c>
      <c r="I260" s="3100" t="s">
        <v>31</v>
      </c>
      <c r="J260" s="1801" t="s">
        <v>420</v>
      </c>
      <c r="K260" s="1807">
        <v>0.34722222222222221</v>
      </c>
      <c r="L260" s="1807">
        <v>0.79166666666666663</v>
      </c>
      <c r="M260" s="3130" t="s">
        <v>33</v>
      </c>
      <c r="N260" s="1807">
        <v>0.33333333333333331</v>
      </c>
      <c r="O260" s="2336" t="s">
        <v>34</v>
      </c>
      <c r="P260" s="2336"/>
      <c r="Q260" s="3073" t="s">
        <v>112</v>
      </c>
      <c r="R260" s="2798" t="s">
        <v>1437</v>
      </c>
      <c r="S260" s="3073" t="s">
        <v>112</v>
      </c>
      <c r="T260" s="2793" t="s">
        <v>33</v>
      </c>
      <c r="U260" s="3197">
        <f t="shared" si="3"/>
        <v>1.3888888888888895E-2</v>
      </c>
      <c r="V260" s="3074"/>
    </row>
    <row r="261" spans="1:22" s="439" customFormat="1">
      <c r="A261" s="3284">
        <v>258</v>
      </c>
      <c r="B261" s="3185">
        <v>224710</v>
      </c>
      <c r="C261" s="3170" t="s">
        <v>16872</v>
      </c>
      <c r="D261" s="3185" t="s">
        <v>16900</v>
      </c>
      <c r="E261" s="3185" t="s">
        <v>3463</v>
      </c>
      <c r="F261" s="3185" t="s">
        <v>13158</v>
      </c>
      <c r="G261" s="3185" t="s">
        <v>41</v>
      </c>
      <c r="H261" s="3166" t="s">
        <v>16901</v>
      </c>
      <c r="I261" s="3170" t="s">
        <v>31</v>
      </c>
      <c r="J261" s="463" t="s">
        <v>565</v>
      </c>
      <c r="K261" s="966">
        <v>0.54166666666666663</v>
      </c>
      <c r="L261" s="966">
        <v>0.62361111111111112</v>
      </c>
      <c r="M261" s="2887" t="s">
        <v>16769</v>
      </c>
      <c r="N261" s="966">
        <v>0.51388888888888884</v>
      </c>
      <c r="O261" s="2357"/>
      <c r="P261" s="2357" t="s">
        <v>171</v>
      </c>
      <c r="Q261" s="2887" t="s">
        <v>112</v>
      </c>
      <c r="R261" s="2921" t="s">
        <v>1437</v>
      </c>
      <c r="S261" s="2887" t="s">
        <v>112</v>
      </c>
      <c r="T261" s="463" t="s">
        <v>16208</v>
      </c>
      <c r="U261" s="3193">
        <f t="shared" ref="U261:U324" si="4">K261-N261</f>
        <v>2.777777777777779E-2</v>
      </c>
      <c r="V261" s="3155">
        <v>9911810653</v>
      </c>
    </row>
    <row r="262" spans="1:22" s="1810" customFormat="1">
      <c r="A262" s="3073">
        <v>259</v>
      </c>
      <c r="B262" s="3092">
        <v>246159</v>
      </c>
      <c r="C262" s="3100" t="s">
        <v>16872</v>
      </c>
      <c r="D262" s="3092" t="s">
        <v>16902</v>
      </c>
      <c r="E262" s="3092" t="s">
        <v>149</v>
      </c>
      <c r="F262" s="3092" t="s">
        <v>13158</v>
      </c>
      <c r="G262" s="3092" t="s">
        <v>41</v>
      </c>
      <c r="H262" s="3098" t="s">
        <v>16903</v>
      </c>
      <c r="I262" s="3100" t="s">
        <v>31</v>
      </c>
      <c r="J262" s="1812"/>
      <c r="K262" s="2055">
        <v>0.53263888888888888</v>
      </c>
      <c r="L262" s="2055">
        <v>0.67500000000000004</v>
      </c>
      <c r="M262" s="3130" t="s">
        <v>33</v>
      </c>
      <c r="N262" s="2055">
        <v>0.52083333333333337</v>
      </c>
      <c r="O262" s="3085" t="s">
        <v>34</v>
      </c>
      <c r="P262" s="2153" t="s">
        <v>34</v>
      </c>
      <c r="Q262" s="3071" t="s">
        <v>35</v>
      </c>
      <c r="R262" s="3071" t="s">
        <v>35</v>
      </c>
      <c r="S262" s="3071" t="s">
        <v>36</v>
      </c>
      <c r="T262" s="3071" t="s">
        <v>72</v>
      </c>
      <c r="U262" s="3197">
        <f t="shared" si="4"/>
        <v>1.1805555555555514E-2</v>
      </c>
      <c r="V262" s="3074">
        <v>8797198567</v>
      </c>
    </row>
    <row r="263" spans="1:22" s="1810" customFormat="1">
      <c r="A263" s="3073">
        <v>260</v>
      </c>
      <c r="B263" s="3092">
        <v>249820</v>
      </c>
      <c r="C263" s="3100" t="s">
        <v>16872</v>
      </c>
      <c r="D263" s="3092" t="s">
        <v>16904</v>
      </c>
      <c r="E263" s="3092" t="s">
        <v>703</v>
      </c>
      <c r="F263" s="3092" t="s">
        <v>13158</v>
      </c>
      <c r="G263" s="3092" t="s">
        <v>41</v>
      </c>
      <c r="H263" s="3098" t="s">
        <v>3932</v>
      </c>
      <c r="I263" s="3100" t="s">
        <v>94</v>
      </c>
      <c r="J263" s="3076"/>
      <c r="K263" s="3127">
        <v>0.72777777777777775</v>
      </c>
      <c r="L263" s="3127">
        <v>0.78472222222222221</v>
      </c>
      <c r="M263" s="3130" t="s">
        <v>33</v>
      </c>
      <c r="N263" s="3127">
        <v>0.71527777777777779</v>
      </c>
      <c r="O263" s="2610" t="s">
        <v>34</v>
      </c>
      <c r="P263" s="2610" t="s">
        <v>34</v>
      </c>
      <c r="Q263" s="3076" t="s">
        <v>1437</v>
      </c>
      <c r="R263" s="3076" t="s">
        <v>1437</v>
      </c>
      <c r="S263" s="3076" t="s">
        <v>2465</v>
      </c>
      <c r="T263" s="3076" t="s">
        <v>16905</v>
      </c>
      <c r="U263" s="3197">
        <f t="shared" si="4"/>
        <v>1.2499999999999956E-2</v>
      </c>
      <c r="V263" s="1812"/>
    </row>
    <row r="264" spans="1:22" s="1810" customFormat="1">
      <c r="A264" s="3073">
        <v>261</v>
      </c>
      <c r="B264" s="3092">
        <v>215828</v>
      </c>
      <c r="C264" s="3100" t="s">
        <v>16872</v>
      </c>
      <c r="D264" s="3092" t="s">
        <v>13050</v>
      </c>
      <c r="E264" s="3092" t="s">
        <v>140</v>
      </c>
      <c r="F264" s="3092" t="s">
        <v>2988</v>
      </c>
      <c r="G264" s="3092" t="s">
        <v>215</v>
      </c>
      <c r="H264" s="3098" t="s">
        <v>16906</v>
      </c>
      <c r="I264" s="3100" t="s">
        <v>31</v>
      </c>
      <c r="J264" s="3100" t="s">
        <v>5086</v>
      </c>
      <c r="K264" s="3123">
        <v>0.35</v>
      </c>
      <c r="L264" s="3123">
        <v>0.52777777777777779</v>
      </c>
      <c r="M264" s="3073" t="s">
        <v>16547</v>
      </c>
      <c r="N264" s="3123">
        <v>0.34027777777777779</v>
      </c>
      <c r="O264" s="2336" t="s">
        <v>34</v>
      </c>
      <c r="P264" s="2336" t="s">
        <v>34</v>
      </c>
      <c r="Q264" s="3073" t="s">
        <v>112</v>
      </c>
      <c r="R264" s="2798" t="s">
        <v>1437</v>
      </c>
      <c r="S264" s="3073" t="s">
        <v>112</v>
      </c>
      <c r="T264" s="3085" t="s">
        <v>16810</v>
      </c>
      <c r="U264" s="3197">
        <f t="shared" si="4"/>
        <v>9.7222222222221877E-3</v>
      </c>
      <c r="V264" s="3092">
        <v>7988981533</v>
      </c>
    </row>
    <row r="265" spans="1:22" s="1810" customFormat="1" ht="27">
      <c r="A265" s="3073">
        <v>262</v>
      </c>
      <c r="B265" s="3092">
        <v>242434</v>
      </c>
      <c r="C265" s="3100" t="s">
        <v>16872</v>
      </c>
      <c r="D265" s="3092" t="s">
        <v>10895</v>
      </c>
      <c r="E265" s="3092" t="s">
        <v>932</v>
      </c>
      <c r="F265" s="3092" t="s">
        <v>2988</v>
      </c>
      <c r="G265" s="3092" t="s">
        <v>215</v>
      </c>
      <c r="H265" s="3098" t="s">
        <v>16907</v>
      </c>
      <c r="I265" s="3100" t="s">
        <v>31</v>
      </c>
      <c r="J265" s="3073" t="s">
        <v>1078</v>
      </c>
      <c r="K265" s="2824">
        <v>0.55972222222222223</v>
      </c>
      <c r="L265" s="2824">
        <v>0.5756944444444444</v>
      </c>
      <c r="M265" s="3073" t="s">
        <v>777</v>
      </c>
      <c r="N265" s="2824">
        <v>0.54166666666666663</v>
      </c>
      <c r="O265" s="2336" t="s">
        <v>34</v>
      </c>
      <c r="P265" s="2336" t="s">
        <v>34</v>
      </c>
      <c r="Q265" s="3073" t="s">
        <v>112</v>
      </c>
      <c r="R265" s="2798" t="s">
        <v>1437</v>
      </c>
      <c r="S265" s="3073" t="s">
        <v>112</v>
      </c>
      <c r="T265" s="3085" t="s">
        <v>16810</v>
      </c>
      <c r="U265" s="3197">
        <f t="shared" si="4"/>
        <v>1.8055555555555602E-2</v>
      </c>
      <c r="V265" s="3074">
        <v>7683044195</v>
      </c>
    </row>
    <row r="266" spans="1:22" s="1810" customFormat="1">
      <c r="A266" s="3073">
        <v>263</v>
      </c>
      <c r="B266" s="3092">
        <v>111256</v>
      </c>
      <c r="C266" s="3100" t="s">
        <v>16872</v>
      </c>
      <c r="D266" s="3092" t="s">
        <v>16908</v>
      </c>
      <c r="E266" s="3092" t="s">
        <v>1173</v>
      </c>
      <c r="F266" s="3092" t="s">
        <v>2988</v>
      </c>
      <c r="G266" s="3092" t="s">
        <v>215</v>
      </c>
      <c r="H266" s="3098" t="s">
        <v>16909</v>
      </c>
      <c r="I266" s="3100" t="s">
        <v>31</v>
      </c>
      <c r="J266" s="3100" t="s">
        <v>885</v>
      </c>
      <c r="K266" s="3123">
        <v>0.59722222222222221</v>
      </c>
      <c r="L266" s="3123">
        <v>0.69097222222222221</v>
      </c>
      <c r="M266" s="3073" t="s">
        <v>777</v>
      </c>
      <c r="N266" s="3123">
        <v>0.59027777777777779</v>
      </c>
      <c r="O266" s="2336" t="s">
        <v>34</v>
      </c>
      <c r="P266" s="2336" t="s">
        <v>34</v>
      </c>
      <c r="Q266" s="3073" t="s">
        <v>112</v>
      </c>
      <c r="R266" s="2798" t="s">
        <v>1437</v>
      </c>
      <c r="S266" s="3073" t="s">
        <v>112</v>
      </c>
      <c r="T266" s="3085" t="s">
        <v>16810</v>
      </c>
      <c r="U266" s="3197">
        <f t="shared" si="4"/>
        <v>6.9444444444444198E-3</v>
      </c>
      <c r="V266" s="3074">
        <v>9910098037</v>
      </c>
    </row>
    <row r="267" spans="1:22" s="1810" customFormat="1">
      <c r="A267" s="3073">
        <v>264</v>
      </c>
      <c r="B267" s="3092">
        <v>249866</v>
      </c>
      <c r="C267" s="3100" t="s">
        <v>16872</v>
      </c>
      <c r="D267" s="3092" t="s">
        <v>16910</v>
      </c>
      <c r="E267" s="3092" t="s">
        <v>2423</v>
      </c>
      <c r="F267" s="3092" t="s">
        <v>47</v>
      </c>
      <c r="G267" s="3092" t="s">
        <v>10393</v>
      </c>
      <c r="H267" s="3098" t="s">
        <v>5109</v>
      </c>
      <c r="I267" s="3100" t="s">
        <v>94</v>
      </c>
      <c r="J267" s="3100" t="s">
        <v>1069</v>
      </c>
      <c r="K267" s="3123">
        <v>0.71805555555555556</v>
      </c>
      <c r="L267" s="3123">
        <v>0.76111111111111107</v>
      </c>
      <c r="M267" s="3130" t="s">
        <v>6007</v>
      </c>
      <c r="N267" s="3123">
        <v>0.70833333333333337</v>
      </c>
      <c r="O267" s="2610" t="s">
        <v>34</v>
      </c>
      <c r="P267" s="2610" t="s">
        <v>34</v>
      </c>
      <c r="Q267" s="3071" t="s">
        <v>35</v>
      </c>
      <c r="R267" s="3071" t="s">
        <v>35</v>
      </c>
      <c r="S267" s="3071" t="s">
        <v>36</v>
      </c>
      <c r="T267" s="3071" t="s">
        <v>72</v>
      </c>
      <c r="U267" s="3197">
        <f t="shared" si="4"/>
        <v>9.7222222222221877E-3</v>
      </c>
      <c r="V267" s="1812"/>
    </row>
    <row r="268" spans="1:22" s="1810" customFormat="1">
      <c r="A268" s="3073">
        <v>265</v>
      </c>
      <c r="B268" s="3092">
        <v>244440</v>
      </c>
      <c r="C268" s="3100" t="s">
        <v>16872</v>
      </c>
      <c r="D268" s="3092" t="s">
        <v>16911</v>
      </c>
      <c r="E268" s="3092" t="s">
        <v>623</v>
      </c>
      <c r="F268" s="3092" t="s">
        <v>2988</v>
      </c>
      <c r="G268" s="3092" t="s">
        <v>215</v>
      </c>
      <c r="H268" s="3098" t="s">
        <v>10594</v>
      </c>
      <c r="I268" s="3100" t="s">
        <v>31</v>
      </c>
      <c r="J268" s="3100" t="s">
        <v>3524</v>
      </c>
      <c r="K268" s="3123">
        <v>0.3527777777777778</v>
      </c>
      <c r="L268" s="3123">
        <v>0.4375</v>
      </c>
      <c r="M268" s="3073" t="s">
        <v>777</v>
      </c>
      <c r="N268" s="3123">
        <v>0.34027777777777779</v>
      </c>
      <c r="O268" s="2336" t="s">
        <v>34</v>
      </c>
      <c r="P268" s="2336" t="s">
        <v>34</v>
      </c>
      <c r="Q268" s="3073" t="s">
        <v>112</v>
      </c>
      <c r="R268" s="2798" t="s">
        <v>1437</v>
      </c>
      <c r="S268" s="3073" t="s">
        <v>112</v>
      </c>
      <c r="T268" s="3085" t="s">
        <v>16810</v>
      </c>
      <c r="U268" s="3197">
        <f t="shared" si="4"/>
        <v>1.2500000000000011E-2</v>
      </c>
      <c r="V268" s="3092">
        <v>9425013795</v>
      </c>
    </row>
    <row r="269" spans="1:22" s="1810" customFormat="1">
      <c r="A269" s="3073">
        <v>266</v>
      </c>
      <c r="B269" s="3094">
        <v>245326</v>
      </c>
      <c r="C269" s="3100" t="s">
        <v>16912</v>
      </c>
      <c r="D269" s="3094" t="s">
        <v>16913</v>
      </c>
      <c r="E269" s="3094" t="s">
        <v>467</v>
      </c>
      <c r="F269" s="3094" t="s">
        <v>98</v>
      </c>
      <c r="G269" s="3094" t="s">
        <v>3346</v>
      </c>
      <c r="H269" s="3141" t="s">
        <v>15623</v>
      </c>
      <c r="I269" s="3100" t="s">
        <v>31</v>
      </c>
      <c r="J269" s="3076" t="s">
        <v>10016</v>
      </c>
      <c r="K269" s="3127">
        <v>0.38194444444444442</v>
      </c>
      <c r="L269" s="2824">
        <v>0.63541666666666663</v>
      </c>
      <c r="M269" s="3130" t="s">
        <v>33</v>
      </c>
      <c r="N269" s="2824">
        <v>0.34722222222222221</v>
      </c>
      <c r="O269" s="2336" t="s">
        <v>34</v>
      </c>
      <c r="P269" s="2336" t="s">
        <v>34</v>
      </c>
      <c r="Q269" s="3073" t="s">
        <v>112</v>
      </c>
      <c r="R269" s="2798" t="s">
        <v>1437</v>
      </c>
      <c r="S269" s="3073" t="s">
        <v>112</v>
      </c>
      <c r="T269" s="2793" t="s">
        <v>33</v>
      </c>
      <c r="U269" s="3197">
        <f t="shared" si="4"/>
        <v>3.472222222222221E-2</v>
      </c>
      <c r="V269" s="3094">
        <v>9311724721</v>
      </c>
    </row>
    <row r="270" spans="1:22" s="1810" customFormat="1">
      <c r="A270" s="3073">
        <v>267</v>
      </c>
      <c r="B270" s="3094">
        <v>246316</v>
      </c>
      <c r="C270" s="3100" t="s">
        <v>16912</v>
      </c>
      <c r="D270" s="3094" t="s">
        <v>16914</v>
      </c>
      <c r="E270" s="3094" t="s">
        <v>16915</v>
      </c>
      <c r="F270" s="3094" t="s">
        <v>133</v>
      </c>
      <c r="G270" s="3094" t="s">
        <v>3369</v>
      </c>
      <c r="H270" s="3141" t="s">
        <v>1937</v>
      </c>
      <c r="I270" s="3100" t="s">
        <v>31</v>
      </c>
      <c r="J270" s="3076" t="s">
        <v>32</v>
      </c>
      <c r="K270" s="3127">
        <v>0.39791666666666664</v>
      </c>
      <c r="L270" s="2824">
        <v>0.50694444444444442</v>
      </c>
      <c r="M270" s="3073" t="s">
        <v>486</v>
      </c>
      <c r="N270" s="2824">
        <v>0.38194444444444442</v>
      </c>
      <c r="O270" s="2336" t="s">
        <v>34</v>
      </c>
      <c r="P270" s="2336" t="s">
        <v>34</v>
      </c>
      <c r="Q270" s="3071" t="s">
        <v>35</v>
      </c>
      <c r="R270" s="3071" t="s">
        <v>35</v>
      </c>
      <c r="S270" s="3071" t="s">
        <v>36</v>
      </c>
      <c r="T270" s="3071" t="s">
        <v>72</v>
      </c>
      <c r="U270" s="3197">
        <f t="shared" si="4"/>
        <v>1.5972222222222221E-2</v>
      </c>
      <c r="V270" s="3094">
        <v>6005442290</v>
      </c>
    </row>
    <row r="271" spans="1:22" s="1810" customFormat="1">
      <c r="A271" s="3073">
        <v>268</v>
      </c>
      <c r="B271" s="3094">
        <v>238626</v>
      </c>
      <c r="C271" s="3100" t="s">
        <v>16912</v>
      </c>
      <c r="D271" s="3094" t="s">
        <v>3242</v>
      </c>
      <c r="E271" s="3094" t="s">
        <v>819</v>
      </c>
      <c r="F271" s="3094" t="s">
        <v>1541</v>
      </c>
      <c r="G271" s="3094" t="s">
        <v>463</v>
      </c>
      <c r="H271" s="3141" t="s">
        <v>7621</v>
      </c>
      <c r="I271" s="3100" t="s">
        <v>31</v>
      </c>
      <c r="J271" s="3100" t="s">
        <v>43</v>
      </c>
      <c r="K271" s="3123">
        <v>0.34722222222222221</v>
      </c>
      <c r="L271" s="3123">
        <v>0.59375</v>
      </c>
      <c r="M271" s="3130" t="s">
        <v>33</v>
      </c>
      <c r="N271" s="3123">
        <v>0.33680555555555558</v>
      </c>
      <c r="O271" s="3077" t="s">
        <v>34</v>
      </c>
      <c r="P271" s="3077" t="s">
        <v>34</v>
      </c>
      <c r="Q271" s="3071" t="s">
        <v>35</v>
      </c>
      <c r="R271" s="3071" t="s">
        <v>35</v>
      </c>
      <c r="S271" s="3071" t="s">
        <v>36</v>
      </c>
      <c r="T271" s="3071" t="s">
        <v>72</v>
      </c>
      <c r="U271" s="3197">
        <f t="shared" si="4"/>
        <v>1.041666666666663E-2</v>
      </c>
      <c r="V271" s="1812"/>
    </row>
    <row r="272" spans="1:22" s="1810" customFormat="1">
      <c r="A272" s="3073">
        <v>269</v>
      </c>
      <c r="B272" s="3094">
        <v>64966</v>
      </c>
      <c r="C272" s="3100" t="s">
        <v>16912</v>
      </c>
      <c r="D272" s="3094" t="s">
        <v>12365</v>
      </c>
      <c r="E272" s="3094" t="s">
        <v>672</v>
      </c>
      <c r="F272" s="3094" t="s">
        <v>1541</v>
      </c>
      <c r="G272" s="3094" t="s">
        <v>463</v>
      </c>
      <c r="H272" s="3094" t="s">
        <v>16916</v>
      </c>
      <c r="I272" s="3100" t="s">
        <v>31</v>
      </c>
      <c r="J272" s="3100" t="s">
        <v>56</v>
      </c>
      <c r="K272" s="3123">
        <v>0.59722222222222221</v>
      </c>
      <c r="L272" s="3123">
        <v>0.80208333333333337</v>
      </c>
      <c r="M272" s="3130" t="s">
        <v>33</v>
      </c>
      <c r="N272" s="3123">
        <v>0.58333333333333337</v>
      </c>
      <c r="O272" s="3077" t="s">
        <v>34</v>
      </c>
      <c r="P272" s="3077" t="s">
        <v>34</v>
      </c>
      <c r="Q272" s="3071" t="s">
        <v>35</v>
      </c>
      <c r="R272" s="3071" t="s">
        <v>35</v>
      </c>
      <c r="S272" s="3071" t="s">
        <v>36</v>
      </c>
      <c r="T272" s="3071" t="s">
        <v>72</v>
      </c>
      <c r="U272" s="3197">
        <f t="shared" si="4"/>
        <v>1.388888888888884E-2</v>
      </c>
      <c r="V272" s="1812"/>
    </row>
    <row r="273" spans="1:22" s="1810" customFormat="1">
      <c r="A273" s="3073">
        <v>270</v>
      </c>
      <c r="B273" s="3094">
        <v>249148</v>
      </c>
      <c r="C273" s="3100" t="s">
        <v>16912</v>
      </c>
      <c r="D273" s="3094" t="s">
        <v>16917</v>
      </c>
      <c r="E273" s="3094" t="s">
        <v>956</v>
      </c>
      <c r="F273" s="3094" t="s">
        <v>407</v>
      </c>
      <c r="G273" s="3094" t="s">
        <v>408</v>
      </c>
      <c r="H273" s="3141" t="s">
        <v>16918</v>
      </c>
      <c r="I273" s="3100" t="s">
        <v>31</v>
      </c>
      <c r="J273" s="3100" t="s">
        <v>816</v>
      </c>
      <c r="K273" s="3123">
        <v>0.34375</v>
      </c>
      <c r="L273" s="3123">
        <v>0.61805555555555558</v>
      </c>
      <c r="M273" s="3130" t="s">
        <v>33</v>
      </c>
      <c r="N273" s="3123">
        <v>0.33333333333333331</v>
      </c>
      <c r="O273" s="3077" t="s">
        <v>34</v>
      </c>
      <c r="P273" s="3077" t="s">
        <v>34</v>
      </c>
      <c r="Q273" s="3071" t="s">
        <v>35</v>
      </c>
      <c r="R273" s="3071" t="s">
        <v>35</v>
      </c>
      <c r="S273" s="3071" t="s">
        <v>36</v>
      </c>
      <c r="T273" s="3071" t="s">
        <v>72</v>
      </c>
      <c r="U273" s="3197">
        <f t="shared" si="4"/>
        <v>1.0416666666666685E-2</v>
      </c>
      <c r="V273" s="1812"/>
    </row>
    <row r="274" spans="1:22" s="1810" customFormat="1">
      <c r="A274" s="3073">
        <v>271</v>
      </c>
      <c r="B274" s="3094">
        <v>249151</v>
      </c>
      <c r="C274" s="3100" t="s">
        <v>16912</v>
      </c>
      <c r="D274" s="3094" t="s">
        <v>16788</v>
      </c>
      <c r="E274" s="3094" t="s">
        <v>738</v>
      </c>
      <c r="F274" s="3094" t="s">
        <v>401</v>
      </c>
      <c r="G274" s="3094" t="s">
        <v>237</v>
      </c>
      <c r="H274" s="3141" t="s">
        <v>16919</v>
      </c>
      <c r="I274" s="3100" t="s">
        <v>31</v>
      </c>
      <c r="J274" s="3076"/>
      <c r="K274" s="3127">
        <v>0.58333333333333337</v>
      </c>
      <c r="L274" s="2824">
        <v>0.76388888888888884</v>
      </c>
      <c r="M274" s="3130" t="s">
        <v>33</v>
      </c>
      <c r="N274" s="2824">
        <v>0.56944444444444442</v>
      </c>
      <c r="O274" s="3077" t="s">
        <v>34</v>
      </c>
      <c r="P274" s="3077" t="s">
        <v>34</v>
      </c>
      <c r="Q274" s="3073" t="s">
        <v>112</v>
      </c>
      <c r="R274" s="2798" t="s">
        <v>1437</v>
      </c>
      <c r="S274" s="3073" t="s">
        <v>112</v>
      </c>
      <c r="T274" s="2793" t="s">
        <v>33</v>
      </c>
      <c r="U274" s="3197">
        <f t="shared" si="4"/>
        <v>1.3888888888888951E-2</v>
      </c>
      <c r="V274" s="3094">
        <v>9466884004</v>
      </c>
    </row>
    <row r="275" spans="1:22" s="1810" customFormat="1">
      <c r="A275" s="3073">
        <v>272</v>
      </c>
      <c r="B275" s="3094">
        <v>249208</v>
      </c>
      <c r="C275" s="3100" t="s">
        <v>16912</v>
      </c>
      <c r="D275" s="3094" t="s">
        <v>16920</v>
      </c>
      <c r="E275" s="3094" t="s">
        <v>381</v>
      </c>
      <c r="F275" s="3094" t="s">
        <v>2669</v>
      </c>
      <c r="G275" s="3094" t="s">
        <v>998</v>
      </c>
      <c r="H275" s="3141" t="s">
        <v>16921</v>
      </c>
      <c r="I275" s="3100" t="s">
        <v>31</v>
      </c>
      <c r="J275" s="3076" t="s">
        <v>16922</v>
      </c>
      <c r="K275" s="3127">
        <v>0.36805555555555558</v>
      </c>
      <c r="L275" s="2824">
        <v>0.40972222222222221</v>
      </c>
      <c r="M275" s="3073" t="s">
        <v>16923</v>
      </c>
      <c r="N275" s="2824">
        <v>0.36458333333333331</v>
      </c>
      <c r="O275" s="3077" t="s">
        <v>34</v>
      </c>
      <c r="P275" s="3077" t="s">
        <v>34</v>
      </c>
      <c r="Q275" s="3073" t="s">
        <v>112</v>
      </c>
      <c r="R275" s="2798" t="s">
        <v>1437</v>
      </c>
      <c r="S275" s="3073" t="s">
        <v>112</v>
      </c>
      <c r="T275" s="2793" t="s">
        <v>16924</v>
      </c>
      <c r="U275" s="3197">
        <f t="shared" si="4"/>
        <v>3.4722222222222654E-3</v>
      </c>
      <c r="V275" s="3094">
        <v>8527359400</v>
      </c>
    </row>
    <row r="276" spans="1:22" s="1810" customFormat="1">
      <c r="A276" s="3073">
        <v>273</v>
      </c>
      <c r="B276" s="3094">
        <v>248451</v>
      </c>
      <c r="C276" s="3100" t="s">
        <v>16912</v>
      </c>
      <c r="D276" s="3094" t="s">
        <v>16925</v>
      </c>
      <c r="E276" s="3094" t="s">
        <v>3593</v>
      </c>
      <c r="F276" s="3094" t="s">
        <v>2669</v>
      </c>
      <c r="G276" s="3094" t="s">
        <v>998</v>
      </c>
      <c r="H276" s="3141" t="s">
        <v>16926</v>
      </c>
      <c r="I276" s="3100" t="s">
        <v>31</v>
      </c>
      <c r="J276" s="3076" t="s">
        <v>16927</v>
      </c>
      <c r="K276" s="3127">
        <v>0.44444444444444442</v>
      </c>
      <c r="L276" s="2824">
        <v>0.51041666666666663</v>
      </c>
      <c r="M276" s="3073" t="s">
        <v>16928</v>
      </c>
      <c r="N276" s="2824">
        <v>0.44791666666666669</v>
      </c>
      <c r="O276" s="3077" t="s">
        <v>34</v>
      </c>
      <c r="P276" s="3077" t="s">
        <v>34</v>
      </c>
      <c r="Q276" s="1801" t="s">
        <v>112</v>
      </c>
      <c r="R276" s="1801" t="s">
        <v>35</v>
      </c>
      <c r="S276" s="1801" t="s">
        <v>112</v>
      </c>
      <c r="T276" s="3073" t="s">
        <v>16929</v>
      </c>
      <c r="U276" s="3194" t="s">
        <v>4205</v>
      </c>
      <c r="V276" s="3094">
        <v>9643695171</v>
      </c>
    </row>
    <row r="277" spans="1:22" s="1810" customFormat="1">
      <c r="A277" s="3073">
        <v>274</v>
      </c>
      <c r="B277" s="3252">
        <v>231250</v>
      </c>
      <c r="C277" s="3073" t="s">
        <v>16912</v>
      </c>
      <c r="D277" s="3252" t="s">
        <v>16930</v>
      </c>
      <c r="E277" s="3252" t="s">
        <v>27</v>
      </c>
      <c r="F277" s="3252" t="s">
        <v>28</v>
      </c>
      <c r="G277" s="3252" t="s">
        <v>29</v>
      </c>
      <c r="H277" s="3253" t="s">
        <v>128</v>
      </c>
      <c r="I277" s="3073" t="s">
        <v>188</v>
      </c>
      <c r="J277" s="1801"/>
      <c r="K277" s="2824">
        <v>0.51875000000000004</v>
      </c>
      <c r="L277" s="2824">
        <v>0.57222222222222219</v>
      </c>
      <c r="M277" s="3035" t="s">
        <v>33</v>
      </c>
      <c r="N277" s="2824">
        <v>0.50694444444444442</v>
      </c>
      <c r="O277" s="3275" t="s">
        <v>34</v>
      </c>
      <c r="P277" s="3275" t="s">
        <v>34</v>
      </c>
      <c r="Q277" s="3073" t="s">
        <v>112</v>
      </c>
      <c r="R277" s="2798" t="s">
        <v>1437</v>
      </c>
      <c r="S277" s="3073" t="s">
        <v>112</v>
      </c>
      <c r="T277" s="2793" t="s">
        <v>33</v>
      </c>
      <c r="U277" s="3197">
        <f t="shared" si="4"/>
        <v>1.1805555555555625E-2</v>
      </c>
      <c r="V277" s="1801"/>
    </row>
    <row r="278" spans="1:22" s="602" customFormat="1" ht="27">
      <c r="A278" s="3284">
        <v>275</v>
      </c>
      <c r="B278" s="3188">
        <v>229914</v>
      </c>
      <c r="C278" s="3171" t="s">
        <v>16912</v>
      </c>
      <c r="D278" s="3188" t="s">
        <v>16931</v>
      </c>
      <c r="E278" s="3188" t="s">
        <v>1173</v>
      </c>
      <c r="F278" s="3188" t="s">
        <v>9210</v>
      </c>
      <c r="G278" s="3188" t="s">
        <v>389</v>
      </c>
      <c r="H278" s="3189" t="s">
        <v>16932</v>
      </c>
      <c r="I278" s="3171" t="s">
        <v>94</v>
      </c>
      <c r="J278" s="3186"/>
      <c r="K278" s="3187">
        <v>0.62291666666666667</v>
      </c>
      <c r="L278" s="3187">
        <v>0.75</v>
      </c>
      <c r="M278" s="3186" t="s">
        <v>12651</v>
      </c>
      <c r="N278" s="3187">
        <v>0.61805555555555558</v>
      </c>
      <c r="O278" s="3190"/>
      <c r="P278" s="3190" t="s">
        <v>171</v>
      </c>
      <c r="Q278" s="1475"/>
      <c r="R278" s="1475"/>
      <c r="S278" s="1475"/>
      <c r="T278" s="3191" t="s">
        <v>16933</v>
      </c>
      <c r="U278" s="3193">
        <f t="shared" si="4"/>
        <v>4.8611111111110938E-3</v>
      </c>
      <c r="V278" s="3186">
        <v>78910111667</v>
      </c>
    </row>
    <row r="279" spans="1:22" s="1810" customFormat="1">
      <c r="A279" s="3284">
        <v>276</v>
      </c>
      <c r="B279" s="3074">
        <v>241891</v>
      </c>
      <c r="C279" s="3100" t="s">
        <v>16912</v>
      </c>
      <c r="D279" s="3074" t="s">
        <v>16934</v>
      </c>
      <c r="E279" s="3074" t="s">
        <v>1112</v>
      </c>
      <c r="F279" s="3074" t="s">
        <v>13630</v>
      </c>
      <c r="G279" s="3074" t="s">
        <v>92</v>
      </c>
      <c r="H279" s="3075" t="s">
        <v>13460</v>
      </c>
      <c r="I279" s="3100" t="s">
        <v>31</v>
      </c>
      <c r="J279" s="3076" t="s">
        <v>980</v>
      </c>
      <c r="K279" s="3127">
        <v>0.39583333333333331</v>
      </c>
      <c r="L279" s="2824">
        <v>0.44097222222222221</v>
      </c>
      <c r="M279" s="3125" t="s">
        <v>33</v>
      </c>
      <c r="N279" s="2824">
        <v>0.3923611111111111</v>
      </c>
      <c r="O279" s="3128" t="s">
        <v>34</v>
      </c>
      <c r="P279" s="3128" t="s">
        <v>34</v>
      </c>
      <c r="Q279" s="3073" t="s">
        <v>112</v>
      </c>
      <c r="R279" s="2798" t="s">
        <v>1437</v>
      </c>
      <c r="S279" s="3073" t="s">
        <v>112</v>
      </c>
      <c r="T279" s="2793" t="s">
        <v>33</v>
      </c>
      <c r="U279" s="3193">
        <f t="shared" si="4"/>
        <v>3.4722222222222099E-3</v>
      </c>
      <c r="V279" s="3092">
        <v>9958050303</v>
      </c>
    </row>
    <row r="280" spans="1:22" s="1810" customFormat="1">
      <c r="A280" s="3284">
        <v>277</v>
      </c>
      <c r="B280" s="3074">
        <v>239304</v>
      </c>
      <c r="C280" s="3100" t="s">
        <v>16912</v>
      </c>
      <c r="D280" s="3074" t="s">
        <v>16935</v>
      </c>
      <c r="E280" s="3074" t="s">
        <v>4648</v>
      </c>
      <c r="F280" s="3074" t="s">
        <v>47</v>
      </c>
      <c r="G280" s="3074" t="s">
        <v>10393</v>
      </c>
      <c r="H280" s="3074" t="s">
        <v>16936</v>
      </c>
      <c r="I280" s="3100" t="s">
        <v>31</v>
      </c>
      <c r="J280" s="3076" t="s">
        <v>5389</v>
      </c>
      <c r="K280" s="3127">
        <v>0.49583333333333335</v>
      </c>
      <c r="L280" s="2824">
        <v>0.55208333333333337</v>
      </c>
      <c r="M280" s="3125" t="s">
        <v>33</v>
      </c>
      <c r="N280" s="2824">
        <v>0.48125000000000001</v>
      </c>
      <c r="O280" s="3128" t="s">
        <v>34</v>
      </c>
      <c r="P280" s="3128" t="s">
        <v>34</v>
      </c>
      <c r="Q280" s="3073" t="s">
        <v>112</v>
      </c>
      <c r="R280" s="2798" t="s">
        <v>1437</v>
      </c>
      <c r="S280" s="3073" t="s">
        <v>112</v>
      </c>
      <c r="T280" s="2793" t="s">
        <v>33</v>
      </c>
      <c r="U280" s="3193">
        <f t="shared" si="4"/>
        <v>1.4583333333333337E-2</v>
      </c>
      <c r="V280" s="3074">
        <v>9315768677</v>
      </c>
    </row>
    <row r="281" spans="1:22" s="1810" customFormat="1">
      <c r="A281" s="3284">
        <v>278</v>
      </c>
      <c r="B281" s="3074">
        <v>239313</v>
      </c>
      <c r="C281" s="3100" t="s">
        <v>16912</v>
      </c>
      <c r="D281" s="3074" t="s">
        <v>16937</v>
      </c>
      <c r="E281" s="3074" t="s">
        <v>1826</v>
      </c>
      <c r="F281" s="3074" t="s">
        <v>47</v>
      </c>
      <c r="G281" s="3074" t="s">
        <v>10393</v>
      </c>
      <c r="H281" s="3074" t="s">
        <v>16938</v>
      </c>
      <c r="I281" s="3100" t="s">
        <v>31</v>
      </c>
      <c r="J281" s="3073"/>
      <c r="K281" s="2824">
        <v>0.58680555555555558</v>
      </c>
      <c r="L281" s="2824">
        <v>0.7680555555555556</v>
      </c>
      <c r="M281" s="3125" t="s">
        <v>33</v>
      </c>
      <c r="N281" s="2824">
        <v>0.56944444444444442</v>
      </c>
      <c r="O281" s="3128" t="s">
        <v>34</v>
      </c>
      <c r="P281" s="3128" t="s">
        <v>34</v>
      </c>
      <c r="Q281" s="3073" t="s">
        <v>112</v>
      </c>
      <c r="R281" s="2798" t="s">
        <v>1437</v>
      </c>
      <c r="S281" s="3073" t="s">
        <v>112</v>
      </c>
      <c r="T281" s="2793" t="s">
        <v>33</v>
      </c>
      <c r="U281" s="3197">
        <f t="shared" si="4"/>
        <v>1.736111111111116E-2</v>
      </c>
      <c r="V281" s="3074">
        <v>9711715473</v>
      </c>
    </row>
    <row r="282" spans="1:22" s="1810" customFormat="1" ht="27">
      <c r="A282" s="3284">
        <v>279</v>
      </c>
      <c r="B282" s="3074">
        <v>237777</v>
      </c>
      <c r="C282" s="3100" t="s">
        <v>16912</v>
      </c>
      <c r="D282" s="3074" t="s">
        <v>16939</v>
      </c>
      <c r="E282" s="3074" t="s">
        <v>27</v>
      </c>
      <c r="F282" s="3075" t="s">
        <v>15192</v>
      </c>
      <c r="G282" s="3074" t="s">
        <v>215</v>
      </c>
      <c r="H282" s="3075" t="s">
        <v>1659</v>
      </c>
      <c r="I282" s="3100" t="s">
        <v>31</v>
      </c>
      <c r="J282" s="3073"/>
      <c r="K282" s="2824">
        <v>0.34722222222222221</v>
      </c>
      <c r="L282" s="2824">
        <v>0.69097222222222221</v>
      </c>
      <c r="M282" s="3125" t="s">
        <v>777</v>
      </c>
      <c r="N282" s="2824">
        <v>0.33333333333333331</v>
      </c>
      <c r="O282" s="3128" t="s">
        <v>34</v>
      </c>
      <c r="P282" s="3128" t="s">
        <v>34</v>
      </c>
      <c r="Q282" s="3073" t="s">
        <v>112</v>
      </c>
      <c r="R282" s="2798" t="s">
        <v>1437</v>
      </c>
      <c r="S282" s="3073" t="s">
        <v>112</v>
      </c>
      <c r="T282" s="2793" t="s">
        <v>219</v>
      </c>
      <c r="U282" s="3197">
        <f t="shared" si="4"/>
        <v>1.3888888888888895E-2</v>
      </c>
      <c r="V282" s="3092">
        <v>8787419327</v>
      </c>
    </row>
    <row r="283" spans="1:22" s="1810" customFormat="1">
      <c r="A283" s="3284">
        <v>280</v>
      </c>
      <c r="B283" s="3074">
        <v>249065</v>
      </c>
      <c r="C283" s="3100" t="s">
        <v>16912</v>
      </c>
      <c r="D283" s="3074" t="s">
        <v>16940</v>
      </c>
      <c r="E283" s="3074" t="s">
        <v>400</v>
      </c>
      <c r="F283" s="3074" t="s">
        <v>13630</v>
      </c>
      <c r="G283" s="3074" t="s">
        <v>92</v>
      </c>
      <c r="H283" s="3075" t="s">
        <v>16941</v>
      </c>
      <c r="I283" s="3100" t="s">
        <v>31</v>
      </c>
      <c r="J283" s="3076" t="s">
        <v>16942</v>
      </c>
      <c r="K283" s="3127">
        <v>0.37013888888888891</v>
      </c>
      <c r="L283" s="2824">
        <v>0.4236111111111111</v>
      </c>
      <c r="M283" s="3125" t="s">
        <v>33</v>
      </c>
      <c r="N283" s="2824">
        <v>0.36805555555555558</v>
      </c>
      <c r="O283" s="3128" t="s">
        <v>34</v>
      </c>
      <c r="P283" s="3128" t="s">
        <v>34</v>
      </c>
      <c r="Q283" s="3073" t="s">
        <v>112</v>
      </c>
      <c r="R283" s="2798" t="s">
        <v>1437</v>
      </c>
      <c r="S283" s="3073" t="s">
        <v>112</v>
      </c>
      <c r="T283" s="2793" t="s">
        <v>33</v>
      </c>
      <c r="U283" s="3193">
        <f t="shared" si="4"/>
        <v>2.0833333333333259E-3</v>
      </c>
      <c r="V283" s="3074">
        <v>8434347790</v>
      </c>
    </row>
    <row r="284" spans="1:22" s="1810" customFormat="1">
      <c r="A284" s="3284">
        <v>281</v>
      </c>
      <c r="B284" s="3074">
        <v>247864</v>
      </c>
      <c r="C284" s="3100" t="s">
        <v>16912</v>
      </c>
      <c r="D284" s="3074" t="s">
        <v>16943</v>
      </c>
      <c r="E284" s="3074" t="s">
        <v>969</v>
      </c>
      <c r="F284" s="3074" t="s">
        <v>13630</v>
      </c>
      <c r="G284" s="3074" t="s">
        <v>92</v>
      </c>
      <c r="H284" s="3075" t="s">
        <v>394</v>
      </c>
      <c r="I284" s="3100" t="s">
        <v>31</v>
      </c>
      <c r="J284" s="3073" t="s">
        <v>651</v>
      </c>
      <c r="K284" s="2824">
        <v>0.43055555555555558</v>
      </c>
      <c r="L284" s="2824">
        <v>0.49791666666666667</v>
      </c>
      <c r="M284" s="3125" t="s">
        <v>33</v>
      </c>
      <c r="N284" s="2824">
        <v>0.4201388888888889</v>
      </c>
      <c r="O284" s="3128" t="s">
        <v>34</v>
      </c>
      <c r="P284" s="3128" t="s">
        <v>34</v>
      </c>
      <c r="Q284" s="3100" t="s">
        <v>35</v>
      </c>
      <c r="R284" s="3100" t="s">
        <v>35</v>
      </c>
      <c r="S284" s="3100" t="s">
        <v>36</v>
      </c>
      <c r="T284" s="3100" t="s">
        <v>72</v>
      </c>
      <c r="U284" s="3197">
        <f t="shared" si="4"/>
        <v>1.0416666666666685E-2</v>
      </c>
      <c r="V284" s="3073"/>
    </row>
    <row r="285" spans="1:22" s="1810" customFormat="1">
      <c r="A285" s="3284">
        <v>282</v>
      </c>
      <c r="B285" s="3074">
        <v>224034</v>
      </c>
      <c r="C285" s="3100" t="s">
        <v>16912</v>
      </c>
      <c r="D285" s="3074" t="s">
        <v>16944</v>
      </c>
      <c r="E285" s="3074" t="s">
        <v>6732</v>
      </c>
      <c r="F285" s="3074" t="s">
        <v>13630</v>
      </c>
      <c r="G285" s="3074" t="s">
        <v>92</v>
      </c>
      <c r="H285" s="3075" t="s">
        <v>16945</v>
      </c>
      <c r="I285" s="3100" t="s">
        <v>31</v>
      </c>
      <c r="J285" s="3076" t="s">
        <v>8789</v>
      </c>
      <c r="K285" s="3127">
        <v>0.52569444444444446</v>
      </c>
      <c r="L285" s="2824">
        <v>0.58333333333333337</v>
      </c>
      <c r="M285" s="3125" t="s">
        <v>33</v>
      </c>
      <c r="N285" s="2824">
        <v>0.51041666666666663</v>
      </c>
      <c r="O285" s="3128" t="s">
        <v>34</v>
      </c>
      <c r="P285" s="3128" t="s">
        <v>34</v>
      </c>
      <c r="Q285" s="3100" t="s">
        <v>35</v>
      </c>
      <c r="R285" s="3100" t="s">
        <v>35</v>
      </c>
      <c r="S285" s="3100" t="s">
        <v>36</v>
      </c>
      <c r="T285" s="3100" t="s">
        <v>72</v>
      </c>
      <c r="U285" s="3193">
        <f t="shared" si="4"/>
        <v>1.5277777777777835E-2</v>
      </c>
      <c r="V285" s="3074">
        <v>9871155533</v>
      </c>
    </row>
    <row r="286" spans="1:22" s="1810" customFormat="1">
      <c r="A286" s="3284">
        <v>283</v>
      </c>
      <c r="B286" s="3074">
        <v>246028</v>
      </c>
      <c r="C286" s="3100" t="s">
        <v>16912</v>
      </c>
      <c r="D286" s="3074" t="s">
        <v>10050</v>
      </c>
      <c r="E286" s="3074" t="s">
        <v>938</v>
      </c>
      <c r="F286" s="3074" t="s">
        <v>16946</v>
      </c>
      <c r="G286" s="3074" t="s">
        <v>92</v>
      </c>
      <c r="H286" s="3075" t="s">
        <v>16947</v>
      </c>
      <c r="I286" s="3100" t="s">
        <v>31</v>
      </c>
      <c r="J286" s="3076" t="s">
        <v>6263</v>
      </c>
      <c r="K286" s="3127">
        <v>0.60416666666666663</v>
      </c>
      <c r="L286" s="2824">
        <v>0.62152777777777779</v>
      </c>
      <c r="M286" s="3125" t="s">
        <v>33</v>
      </c>
      <c r="N286" s="2824">
        <v>0.59027777777777779</v>
      </c>
      <c r="O286" s="3128" t="s">
        <v>34</v>
      </c>
      <c r="P286" s="3128" t="s">
        <v>34</v>
      </c>
      <c r="Q286" s="3073" t="s">
        <v>112</v>
      </c>
      <c r="R286" s="2798" t="s">
        <v>1437</v>
      </c>
      <c r="S286" s="3073" t="s">
        <v>112</v>
      </c>
      <c r="T286" s="2793" t="s">
        <v>3893</v>
      </c>
      <c r="U286" s="3193">
        <f t="shared" si="4"/>
        <v>1.388888888888884E-2</v>
      </c>
      <c r="V286" s="3074">
        <v>9262573501</v>
      </c>
    </row>
    <row r="287" spans="1:22">
      <c r="A287" s="2825">
        <v>284</v>
      </c>
      <c r="B287" s="3132">
        <v>223071</v>
      </c>
      <c r="C287" s="3103" t="s">
        <v>16912</v>
      </c>
      <c r="D287" s="3132" t="s">
        <v>16948</v>
      </c>
      <c r="E287" s="3132" t="s">
        <v>3314</v>
      </c>
      <c r="F287" s="3132" t="s">
        <v>16949</v>
      </c>
      <c r="G287" s="3132" t="s">
        <v>632</v>
      </c>
      <c r="H287" s="3133" t="s">
        <v>16950</v>
      </c>
      <c r="I287" s="3103" t="s">
        <v>31</v>
      </c>
      <c r="J287" s="2825"/>
      <c r="K287" s="3286">
        <v>0.64513888888888893</v>
      </c>
      <c r="L287" s="3286">
        <v>0.7416666666666667</v>
      </c>
      <c r="M287" s="2829" t="s">
        <v>367</v>
      </c>
      <c r="N287" s="3286"/>
      <c r="O287" s="3287"/>
      <c r="P287" s="3287"/>
      <c r="Q287" s="2825"/>
      <c r="R287" s="2825"/>
      <c r="S287" s="2825"/>
      <c r="T287" s="2825"/>
      <c r="U287" s="3215"/>
      <c r="V287" s="2825"/>
    </row>
    <row r="288" spans="1:22" s="1810" customFormat="1" ht="27">
      <c r="A288" s="3073">
        <v>285</v>
      </c>
      <c r="B288" s="3074">
        <v>232277</v>
      </c>
      <c r="C288" s="3100" t="s">
        <v>16912</v>
      </c>
      <c r="D288" s="3074" t="s">
        <v>16951</v>
      </c>
      <c r="E288" s="3074" t="s">
        <v>428</v>
      </c>
      <c r="F288" s="3074" t="s">
        <v>11467</v>
      </c>
      <c r="G288" s="3074" t="s">
        <v>16952</v>
      </c>
      <c r="H288" s="3075" t="s">
        <v>16953</v>
      </c>
      <c r="I288" s="3100" t="s">
        <v>31</v>
      </c>
      <c r="J288" s="3073" t="s">
        <v>16954</v>
      </c>
      <c r="K288" s="2824">
        <v>0.34861111111111109</v>
      </c>
      <c r="L288" s="2824">
        <v>0.9375</v>
      </c>
      <c r="M288" s="3125" t="s">
        <v>10796</v>
      </c>
      <c r="N288" s="2824">
        <v>0.33333333333333331</v>
      </c>
      <c r="O288" s="3128" t="s">
        <v>34</v>
      </c>
      <c r="P288" s="3128" t="s">
        <v>34</v>
      </c>
      <c r="Q288" s="3100" t="s">
        <v>35</v>
      </c>
      <c r="R288" s="3100" t="s">
        <v>35</v>
      </c>
      <c r="S288" s="3100" t="s">
        <v>36</v>
      </c>
      <c r="T288" s="3100" t="s">
        <v>72</v>
      </c>
      <c r="U288" s="3197">
        <f t="shared" si="4"/>
        <v>1.5277777777777779E-2</v>
      </c>
      <c r="V288" s="3073"/>
    </row>
    <row r="289" spans="1:22" s="1810" customFormat="1" ht="27">
      <c r="A289" s="3073">
        <v>286</v>
      </c>
      <c r="B289" s="3074">
        <v>238176</v>
      </c>
      <c r="C289" s="3100" t="s">
        <v>16912</v>
      </c>
      <c r="D289" s="3074" t="s">
        <v>16955</v>
      </c>
      <c r="E289" s="3074" t="s">
        <v>840</v>
      </c>
      <c r="F289" s="3075" t="s">
        <v>16956</v>
      </c>
      <c r="G289" s="3074" t="s">
        <v>215</v>
      </c>
      <c r="H289" s="3075" t="s">
        <v>5622</v>
      </c>
      <c r="I289" s="3100" t="s">
        <v>31</v>
      </c>
      <c r="J289" s="3073" t="s">
        <v>1008</v>
      </c>
      <c r="K289" s="2824">
        <v>0.34027777777777779</v>
      </c>
      <c r="L289" s="2824">
        <v>0.625</v>
      </c>
      <c r="M289" s="3125" t="s">
        <v>777</v>
      </c>
      <c r="N289" s="2824">
        <v>0.31944444444444442</v>
      </c>
      <c r="O289" s="3128" t="s">
        <v>34</v>
      </c>
      <c r="P289" s="3128" t="s">
        <v>34</v>
      </c>
      <c r="Q289" s="3073" t="s">
        <v>112</v>
      </c>
      <c r="R289" s="2798" t="s">
        <v>1437</v>
      </c>
      <c r="S289" s="3073" t="s">
        <v>112</v>
      </c>
      <c r="T289" s="2793" t="s">
        <v>219</v>
      </c>
      <c r="U289" s="3197">
        <f t="shared" si="4"/>
        <v>2.083333333333337E-2</v>
      </c>
      <c r="V289" s="3073"/>
    </row>
    <row r="290" spans="1:22" s="2223" customFormat="1">
      <c r="A290" s="3073">
        <v>287</v>
      </c>
      <c r="B290" s="3092">
        <v>60547</v>
      </c>
      <c r="C290" s="3100" t="s">
        <v>16912</v>
      </c>
      <c r="D290" s="3092" t="s">
        <v>16957</v>
      </c>
      <c r="E290" s="3092" t="s">
        <v>126</v>
      </c>
      <c r="F290" s="3092" t="s">
        <v>28</v>
      </c>
      <c r="G290" s="3092" t="s">
        <v>29</v>
      </c>
      <c r="H290" s="3098" t="s">
        <v>128</v>
      </c>
      <c r="I290" s="3100" t="s">
        <v>188</v>
      </c>
      <c r="J290" s="3124" t="s">
        <v>3962</v>
      </c>
      <c r="K290" s="3126">
        <v>0.67013888888888884</v>
      </c>
      <c r="L290" s="3126">
        <v>0.69930555555555551</v>
      </c>
      <c r="M290" s="3125" t="s">
        <v>33</v>
      </c>
      <c r="N290" s="3126">
        <v>0.65972222222222221</v>
      </c>
      <c r="O290" s="3128" t="s">
        <v>34</v>
      </c>
      <c r="P290" s="3128" t="s">
        <v>34</v>
      </c>
      <c r="Q290" s="3100" t="s">
        <v>112</v>
      </c>
      <c r="R290" s="3119" t="s">
        <v>1437</v>
      </c>
      <c r="S290" s="3100" t="s">
        <v>112</v>
      </c>
      <c r="T290" s="3125" t="s">
        <v>33</v>
      </c>
      <c r="U290" s="3193">
        <f t="shared" si="4"/>
        <v>1.041666666666663E-2</v>
      </c>
      <c r="V290" s="3124">
        <v>9555999949</v>
      </c>
    </row>
    <row r="291" spans="1:22" s="2223" customFormat="1">
      <c r="A291" s="3073">
        <v>288</v>
      </c>
      <c r="B291" s="3092">
        <v>66104</v>
      </c>
      <c r="C291" s="3100" t="s">
        <v>16912</v>
      </c>
      <c r="D291" s="3092" t="s">
        <v>16958</v>
      </c>
      <c r="E291" s="3092" t="s">
        <v>505</v>
      </c>
      <c r="F291" s="3092" t="s">
        <v>16959</v>
      </c>
      <c r="G291" s="3092" t="s">
        <v>29</v>
      </c>
      <c r="H291" s="3098" t="s">
        <v>128</v>
      </c>
      <c r="I291" s="3100" t="s">
        <v>188</v>
      </c>
      <c r="J291" s="3124"/>
      <c r="K291" s="3126">
        <v>0.85</v>
      </c>
      <c r="L291" s="3126">
        <v>0.86944444444444446</v>
      </c>
      <c r="M291" s="3125" t="s">
        <v>33</v>
      </c>
      <c r="N291" s="3126">
        <v>0.84513888888888888</v>
      </c>
      <c r="O291" s="3128" t="s">
        <v>34</v>
      </c>
      <c r="P291" s="3128" t="s">
        <v>34</v>
      </c>
      <c r="Q291" s="3100" t="s">
        <v>35</v>
      </c>
      <c r="R291" s="3100" t="s">
        <v>35</v>
      </c>
      <c r="S291" s="3100" t="s">
        <v>36</v>
      </c>
      <c r="T291" s="3100" t="s">
        <v>72</v>
      </c>
      <c r="U291" s="3193">
        <f t="shared" si="4"/>
        <v>4.8611111111110938E-3</v>
      </c>
      <c r="V291" s="3124">
        <v>9956928234</v>
      </c>
    </row>
    <row r="292" spans="1:22" s="1810" customFormat="1">
      <c r="A292" s="3073">
        <v>289</v>
      </c>
      <c r="B292" s="3074">
        <v>244852</v>
      </c>
      <c r="C292" s="3100" t="s">
        <v>16912</v>
      </c>
      <c r="D292" s="3074" t="s">
        <v>4978</v>
      </c>
      <c r="E292" s="3074" t="s">
        <v>810</v>
      </c>
      <c r="F292" s="3074" t="s">
        <v>10640</v>
      </c>
      <c r="G292" s="3074" t="s">
        <v>9120</v>
      </c>
      <c r="H292" s="3075" t="s">
        <v>16960</v>
      </c>
      <c r="I292" s="3100" t="s">
        <v>31</v>
      </c>
      <c r="J292" s="3073"/>
      <c r="K292" s="2824">
        <v>0.34722222222222221</v>
      </c>
      <c r="L292" s="2824">
        <v>0.81944444444444442</v>
      </c>
      <c r="M292" s="3125" t="s">
        <v>33</v>
      </c>
      <c r="N292" s="2824">
        <v>0.33333333333333331</v>
      </c>
      <c r="O292" s="3128" t="s">
        <v>34</v>
      </c>
      <c r="P292" s="3128" t="s">
        <v>34</v>
      </c>
      <c r="Q292" s="3100" t="s">
        <v>35</v>
      </c>
      <c r="R292" s="3100" t="s">
        <v>35</v>
      </c>
      <c r="S292" s="3100" t="s">
        <v>36</v>
      </c>
      <c r="T292" s="3100" t="s">
        <v>72</v>
      </c>
      <c r="U292" s="3197">
        <f t="shared" si="4"/>
        <v>1.3888888888888895E-2</v>
      </c>
      <c r="V292" s="3074">
        <v>8273437872</v>
      </c>
    </row>
    <row r="293" spans="1:22" s="1810" customFormat="1">
      <c r="A293" s="3073">
        <v>290</v>
      </c>
      <c r="B293" s="3093">
        <v>247984</v>
      </c>
      <c r="C293" s="3100" t="s">
        <v>16961</v>
      </c>
      <c r="D293" s="3093" t="s">
        <v>16962</v>
      </c>
      <c r="E293" s="3093" t="s">
        <v>1012</v>
      </c>
      <c r="F293" s="3093" t="s">
        <v>773</v>
      </c>
      <c r="G293" s="3093" t="s">
        <v>3346</v>
      </c>
      <c r="H293" s="2630" t="s">
        <v>16963</v>
      </c>
      <c r="I293" s="3071" t="s">
        <v>94</v>
      </c>
      <c r="J293" s="3073"/>
      <c r="K293" s="2824">
        <v>0.47916666666666669</v>
      </c>
      <c r="L293" s="2824">
        <v>0.52083333333333337</v>
      </c>
      <c r="M293" s="3125" t="s">
        <v>33</v>
      </c>
      <c r="N293" s="2824">
        <v>0.46527777777777779</v>
      </c>
      <c r="O293" s="2610" t="s">
        <v>34</v>
      </c>
      <c r="P293" s="3294" t="s">
        <v>34</v>
      </c>
      <c r="Q293" s="3100" t="s">
        <v>35</v>
      </c>
      <c r="R293" s="3100" t="s">
        <v>35</v>
      </c>
      <c r="S293" s="3100" t="s">
        <v>36</v>
      </c>
      <c r="T293" s="3100" t="s">
        <v>72</v>
      </c>
      <c r="U293" s="3197">
        <f t="shared" si="4"/>
        <v>1.3888888888888895E-2</v>
      </c>
      <c r="V293" s="3073"/>
    </row>
    <row r="294" spans="1:22" s="1810" customFormat="1">
      <c r="A294" s="3073">
        <v>291</v>
      </c>
      <c r="B294" s="3081">
        <v>222686</v>
      </c>
      <c r="C294" s="3071" t="s">
        <v>16961</v>
      </c>
      <c r="D294" s="3081" t="s">
        <v>16964</v>
      </c>
      <c r="E294" s="3081" t="s">
        <v>16965</v>
      </c>
      <c r="F294" s="3081" t="s">
        <v>133</v>
      </c>
      <c r="G294" s="3081" t="s">
        <v>3346</v>
      </c>
      <c r="H294" s="3082" t="s">
        <v>16966</v>
      </c>
      <c r="I294" s="3071" t="s">
        <v>31</v>
      </c>
      <c r="J294" s="3076" t="s">
        <v>3300</v>
      </c>
      <c r="K294" s="3127">
        <v>0.40555555555555556</v>
      </c>
      <c r="L294" s="3127">
        <v>0.52083333333333337</v>
      </c>
      <c r="M294" s="3076" t="s">
        <v>9117</v>
      </c>
      <c r="N294" s="3142">
        <v>0.39583333333333331</v>
      </c>
      <c r="O294" s="3128" t="s">
        <v>34</v>
      </c>
      <c r="P294" s="3128" t="s">
        <v>34</v>
      </c>
      <c r="Q294" s="3090" t="s">
        <v>112</v>
      </c>
      <c r="R294" s="3076" t="s">
        <v>35</v>
      </c>
      <c r="S294" s="3076" t="s">
        <v>112</v>
      </c>
      <c r="T294" s="3125" t="s">
        <v>713</v>
      </c>
      <c r="U294" s="3197">
        <f t="shared" si="4"/>
        <v>9.7222222222222432E-3</v>
      </c>
      <c r="V294" s="3086">
        <v>9415318810</v>
      </c>
    </row>
    <row r="295" spans="1:22" s="1810" customFormat="1" ht="27">
      <c r="A295" s="3073">
        <v>292</v>
      </c>
      <c r="B295" s="3092">
        <v>236408</v>
      </c>
      <c r="C295" s="3100" t="s">
        <v>16961</v>
      </c>
      <c r="D295" s="3092" t="s">
        <v>16967</v>
      </c>
      <c r="E295" s="3092" t="s">
        <v>16968</v>
      </c>
      <c r="F295" s="3098" t="s">
        <v>16969</v>
      </c>
      <c r="G295" s="3098" t="s">
        <v>2344</v>
      </c>
      <c r="H295" s="3098" t="s">
        <v>16970</v>
      </c>
      <c r="I295" s="3100" t="s">
        <v>31</v>
      </c>
      <c r="J295" s="1801"/>
      <c r="K295" s="2824">
        <v>0.34930555555555554</v>
      </c>
      <c r="L295" s="2824">
        <v>0.54861111111111116</v>
      </c>
      <c r="M295" s="3210" t="s">
        <v>3733</v>
      </c>
      <c r="N295" s="2824">
        <v>0.33333333333333331</v>
      </c>
      <c r="O295" s="3077" t="s">
        <v>34</v>
      </c>
      <c r="P295" s="3077" t="s">
        <v>34</v>
      </c>
      <c r="Q295" s="3073" t="s">
        <v>112</v>
      </c>
      <c r="R295" s="3285" t="s">
        <v>35</v>
      </c>
      <c r="S295" s="3073" t="s">
        <v>112</v>
      </c>
      <c r="T295" s="3073" t="s">
        <v>3733</v>
      </c>
      <c r="U295" s="3197">
        <f t="shared" si="4"/>
        <v>1.5972222222222221E-2</v>
      </c>
      <c r="V295" s="1801"/>
    </row>
    <row r="296" spans="1:22" s="1810" customFormat="1">
      <c r="A296" s="3284">
        <v>293</v>
      </c>
      <c r="B296" s="3092">
        <v>249666</v>
      </c>
      <c r="C296" s="3100" t="s">
        <v>16961</v>
      </c>
      <c r="D296" s="3092" t="s">
        <v>16971</v>
      </c>
      <c r="E296" s="3092" t="s">
        <v>419</v>
      </c>
      <c r="F296" s="3092" t="s">
        <v>7654</v>
      </c>
      <c r="G296" s="3092" t="s">
        <v>237</v>
      </c>
      <c r="H296" s="3098" t="s">
        <v>4339</v>
      </c>
      <c r="I296" s="3100" t="s">
        <v>31</v>
      </c>
      <c r="J296" s="3076" t="s">
        <v>691</v>
      </c>
      <c r="K296" s="3127">
        <v>0.41111111111111109</v>
      </c>
      <c r="L296" s="3127">
        <v>0.45833333333333331</v>
      </c>
      <c r="M296" s="3125" t="s">
        <v>33</v>
      </c>
      <c r="N296" s="3127">
        <v>0.40625</v>
      </c>
      <c r="O296" s="3128" t="s">
        <v>34</v>
      </c>
      <c r="P296" s="3128" t="s">
        <v>34</v>
      </c>
      <c r="Q296" s="3100" t="s">
        <v>112</v>
      </c>
      <c r="R296" s="3119" t="s">
        <v>1437</v>
      </c>
      <c r="S296" s="3100" t="s">
        <v>112</v>
      </c>
      <c r="T296" s="3125" t="s">
        <v>33</v>
      </c>
      <c r="U296" s="3193">
        <f t="shared" si="4"/>
        <v>4.8611111111110938E-3</v>
      </c>
      <c r="V296" s="3086">
        <v>9001190291</v>
      </c>
    </row>
    <row r="297" spans="1:22" s="1810" customFormat="1">
      <c r="A297" s="3284">
        <v>294</v>
      </c>
      <c r="B297" s="3092">
        <v>181211</v>
      </c>
      <c r="C297" s="3100" t="s">
        <v>16961</v>
      </c>
      <c r="D297" s="3092" t="s">
        <v>16972</v>
      </c>
      <c r="E297" s="3092" t="s">
        <v>145</v>
      </c>
      <c r="F297" s="3092" t="s">
        <v>7654</v>
      </c>
      <c r="G297" s="3092" t="s">
        <v>237</v>
      </c>
      <c r="H297" s="3098" t="s">
        <v>16973</v>
      </c>
      <c r="I297" s="3100" t="s">
        <v>31</v>
      </c>
      <c r="J297" s="3076" t="s">
        <v>16974</v>
      </c>
      <c r="K297" s="3127">
        <v>0.54513888888888884</v>
      </c>
      <c r="L297" s="3127">
        <v>0.64583333333333337</v>
      </c>
      <c r="M297" s="3125" t="s">
        <v>33</v>
      </c>
      <c r="N297" s="3127">
        <v>0.53125</v>
      </c>
      <c r="O297" s="3128" t="s">
        <v>34</v>
      </c>
      <c r="P297" s="3128" t="s">
        <v>34</v>
      </c>
      <c r="Q297" s="3100" t="s">
        <v>112</v>
      </c>
      <c r="R297" s="3119" t="s">
        <v>1437</v>
      </c>
      <c r="S297" s="3100" t="s">
        <v>112</v>
      </c>
      <c r="T297" s="3125" t="s">
        <v>33</v>
      </c>
      <c r="U297" s="3193">
        <f t="shared" si="4"/>
        <v>1.388888888888884E-2</v>
      </c>
      <c r="V297" s="3074">
        <v>9958321975</v>
      </c>
    </row>
    <row r="298" spans="1:22" s="1810" customFormat="1">
      <c r="A298" s="3284">
        <v>295</v>
      </c>
      <c r="B298" s="3092">
        <v>248724</v>
      </c>
      <c r="C298" s="3100" t="s">
        <v>16961</v>
      </c>
      <c r="D298" s="3092" t="s">
        <v>16975</v>
      </c>
      <c r="E298" s="3092" t="s">
        <v>173</v>
      </c>
      <c r="F298" s="3092" t="s">
        <v>617</v>
      </c>
      <c r="G298" s="3092" t="s">
        <v>463</v>
      </c>
      <c r="H298" s="3092" t="s">
        <v>11237</v>
      </c>
      <c r="I298" s="3100" t="s">
        <v>31</v>
      </c>
      <c r="J298" s="3076" t="s">
        <v>6418</v>
      </c>
      <c r="K298" s="3127">
        <v>0.49513888888888891</v>
      </c>
      <c r="L298" s="3127">
        <v>0.58333333333333337</v>
      </c>
      <c r="M298" s="3125" t="s">
        <v>33</v>
      </c>
      <c r="N298" s="3127">
        <v>0.49305555555555558</v>
      </c>
      <c r="O298" s="3128" t="s">
        <v>34</v>
      </c>
      <c r="P298" s="3128" t="s">
        <v>34</v>
      </c>
      <c r="Q298" s="3100" t="s">
        <v>112</v>
      </c>
      <c r="R298" s="3119" t="s">
        <v>1437</v>
      </c>
      <c r="S298" s="3100" t="s">
        <v>112</v>
      </c>
      <c r="T298" s="3125" t="s">
        <v>33</v>
      </c>
      <c r="U298" s="3193">
        <f t="shared" si="4"/>
        <v>2.0833333333333259E-3</v>
      </c>
      <c r="V298" s="3074">
        <v>9310565109</v>
      </c>
    </row>
    <row r="299" spans="1:22" s="1810" customFormat="1">
      <c r="A299" s="3284">
        <v>296</v>
      </c>
      <c r="B299" s="3092">
        <v>242654</v>
      </c>
      <c r="C299" s="3100" t="s">
        <v>16961</v>
      </c>
      <c r="D299" s="3092" t="s">
        <v>16976</v>
      </c>
      <c r="E299" s="3092" t="s">
        <v>852</v>
      </c>
      <c r="F299" s="3092" t="s">
        <v>14308</v>
      </c>
      <c r="G299" s="3092" t="s">
        <v>92</v>
      </c>
      <c r="H299" s="3098" t="s">
        <v>16977</v>
      </c>
      <c r="I299" s="3100" t="s">
        <v>31</v>
      </c>
      <c r="J299" s="3076" t="s">
        <v>3514</v>
      </c>
      <c r="K299" s="3127">
        <v>0.36944444444444446</v>
      </c>
      <c r="L299" s="3127">
        <v>0.42708333333333331</v>
      </c>
      <c r="M299" s="3125" t="s">
        <v>33</v>
      </c>
      <c r="N299" s="3127">
        <v>0.35416666666666669</v>
      </c>
      <c r="O299" s="3128" t="s">
        <v>34</v>
      </c>
      <c r="P299" s="3128" t="s">
        <v>34</v>
      </c>
      <c r="Q299" s="3100" t="s">
        <v>112</v>
      </c>
      <c r="R299" s="3119" t="s">
        <v>1437</v>
      </c>
      <c r="S299" s="3100" t="s">
        <v>112</v>
      </c>
      <c r="T299" s="3125" t="s">
        <v>392</v>
      </c>
      <c r="U299" s="3193">
        <f t="shared" si="4"/>
        <v>1.5277777777777779E-2</v>
      </c>
      <c r="V299" s="3092">
        <v>8051642938</v>
      </c>
    </row>
    <row r="300" spans="1:22" s="1810" customFormat="1">
      <c r="A300" s="3284">
        <v>297</v>
      </c>
      <c r="B300" s="3092">
        <v>241206</v>
      </c>
      <c r="C300" s="3100" t="s">
        <v>16961</v>
      </c>
      <c r="D300" s="3092" t="s">
        <v>15873</v>
      </c>
      <c r="E300" s="3092" t="s">
        <v>852</v>
      </c>
      <c r="F300" s="3098" t="s">
        <v>13158</v>
      </c>
      <c r="G300" s="3092" t="s">
        <v>41</v>
      </c>
      <c r="H300" s="3098" t="s">
        <v>16978</v>
      </c>
      <c r="I300" s="3100" t="s">
        <v>31</v>
      </c>
      <c r="J300" s="3076" t="s">
        <v>1039</v>
      </c>
      <c r="K300" s="3127">
        <v>0.48125000000000001</v>
      </c>
      <c r="L300" s="3127">
        <v>0.51041666666666663</v>
      </c>
      <c r="M300" s="3125" t="s">
        <v>33</v>
      </c>
      <c r="N300" s="3127">
        <v>0.46527777777777779</v>
      </c>
      <c r="O300" s="3128" t="s">
        <v>34</v>
      </c>
      <c r="P300" s="3128" t="s">
        <v>34</v>
      </c>
      <c r="Q300" s="3100" t="s">
        <v>35</v>
      </c>
      <c r="R300" s="3100" t="s">
        <v>35</v>
      </c>
      <c r="S300" s="3100" t="s">
        <v>36</v>
      </c>
      <c r="T300" s="3100" t="s">
        <v>169</v>
      </c>
      <c r="U300" s="3193">
        <f t="shared" si="4"/>
        <v>1.5972222222222221E-2</v>
      </c>
      <c r="V300" s="3074">
        <v>9599529617</v>
      </c>
    </row>
    <row r="301" spans="1:22" s="1810" customFormat="1">
      <c r="A301" s="3284">
        <v>298</v>
      </c>
      <c r="B301" s="3092">
        <v>194701</v>
      </c>
      <c r="C301" s="3100" t="s">
        <v>16961</v>
      </c>
      <c r="D301" s="3092" t="s">
        <v>16979</v>
      </c>
      <c r="E301" s="3092" t="s">
        <v>108</v>
      </c>
      <c r="F301" s="3098" t="s">
        <v>109</v>
      </c>
      <c r="G301" s="3092" t="s">
        <v>29</v>
      </c>
      <c r="H301" s="3098" t="s">
        <v>128</v>
      </c>
      <c r="I301" s="3100" t="s">
        <v>188</v>
      </c>
      <c r="J301" s="1801" t="s">
        <v>3504</v>
      </c>
      <c r="K301" s="1807">
        <v>0.56388888888888888</v>
      </c>
      <c r="L301" s="1807">
        <v>0.63541666666666663</v>
      </c>
      <c r="M301" s="3125" t="s">
        <v>33</v>
      </c>
      <c r="N301" s="1807">
        <v>0.54861111111111116</v>
      </c>
      <c r="O301" s="3128" t="s">
        <v>34</v>
      </c>
      <c r="P301" s="3128" t="s">
        <v>34</v>
      </c>
      <c r="Q301" s="3100" t="s">
        <v>112</v>
      </c>
      <c r="R301" s="3119" t="s">
        <v>1437</v>
      </c>
      <c r="S301" s="3100" t="s">
        <v>112</v>
      </c>
      <c r="T301" s="3125" t="s">
        <v>33</v>
      </c>
      <c r="U301" s="3197">
        <f t="shared" si="4"/>
        <v>1.5277777777777724E-2</v>
      </c>
      <c r="V301" s="1801"/>
    </row>
    <row r="302" spans="1:22" s="1810" customFormat="1">
      <c r="A302" s="3284">
        <v>299</v>
      </c>
      <c r="B302" s="3092">
        <v>202934</v>
      </c>
      <c r="C302" s="3100" t="s">
        <v>16961</v>
      </c>
      <c r="D302" s="3092" t="s">
        <v>16980</v>
      </c>
      <c r="E302" s="3092" t="s">
        <v>547</v>
      </c>
      <c r="F302" s="3092" t="s">
        <v>109</v>
      </c>
      <c r="G302" s="3092" t="s">
        <v>29</v>
      </c>
      <c r="H302" s="3098" t="s">
        <v>128</v>
      </c>
      <c r="I302" s="3100" t="s">
        <v>188</v>
      </c>
      <c r="J302" s="1801" t="s">
        <v>180</v>
      </c>
      <c r="K302" s="1807">
        <v>0.68263888888888891</v>
      </c>
      <c r="L302" s="1807">
        <v>0.73611111111111116</v>
      </c>
      <c r="M302" s="3125" t="s">
        <v>33</v>
      </c>
      <c r="N302" s="1807">
        <v>0.67013888888888884</v>
      </c>
      <c r="O302" s="3128" t="s">
        <v>34</v>
      </c>
      <c r="P302" s="3128" t="s">
        <v>34</v>
      </c>
      <c r="Q302" s="3100" t="s">
        <v>112</v>
      </c>
      <c r="R302" s="3119" t="s">
        <v>1437</v>
      </c>
      <c r="S302" s="3100" t="s">
        <v>112</v>
      </c>
      <c r="T302" s="3125" t="s">
        <v>33</v>
      </c>
      <c r="U302" s="3197">
        <f t="shared" si="4"/>
        <v>1.2500000000000067E-2</v>
      </c>
      <c r="V302" s="1801"/>
    </row>
    <row r="303" spans="1:22" s="1810" customFormat="1">
      <c r="A303" s="3284">
        <v>300</v>
      </c>
      <c r="B303" s="3092">
        <v>248455</v>
      </c>
      <c r="C303" s="3100" t="s">
        <v>16961</v>
      </c>
      <c r="D303" s="3092" t="s">
        <v>16981</v>
      </c>
      <c r="E303" s="3092" t="s">
        <v>115</v>
      </c>
      <c r="F303" s="3092" t="s">
        <v>109</v>
      </c>
      <c r="G303" s="3092" t="s">
        <v>29</v>
      </c>
      <c r="H303" s="3098" t="s">
        <v>4475</v>
      </c>
      <c r="I303" s="3100" t="s">
        <v>94</v>
      </c>
      <c r="J303" s="1801" t="s">
        <v>885</v>
      </c>
      <c r="K303" s="1807">
        <v>0.73958333333333337</v>
      </c>
      <c r="L303" s="1807">
        <v>0.77361111111111114</v>
      </c>
      <c r="M303" s="3125" t="s">
        <v>33</v>
      </c>
      <c r="N303" s="1807">
        <v>0.73958333333333337</v>
      </c>
      <c r="O303" s="3128" t="s">
        <v>34</v>
      </c>
      <c r="P303" s="3128" t="s">
        <v>34</v>
      </c>
      <c r="Q303" s="3100" t="s">
        <v>35</v>
      </c>
      <c r="R303" s="3100" t="s">
        <v>35</v>
      </c>
      <c r="S303" s="3100" t="s">
        <v>36</v>
      </c>
      <c r="T303" s="3100" t="s">
        <v>72</v>
      </c>
      <c r="U303" s="3194">
        <f t="shared" si="4"/>
        <v>0</v>
      </c>
      <c r="V303" s="3081">
        <v>9910032710</v>
      </c>
    </row>
    <row r="304" spans="1:22" s="1810" customFormat="1">
      <c r="A304" s="3284">
        <v>301</v>
      </c>
      <c r="B304" s="3092">
        <v>110368</v>
      </c>
      <c r="C304" s="3100" t="s">
        <v>16961</v>
      </c>
      <c r="D304" s="3092" t="s">
        <v>16982</v>
      </c>
      <c r="E304" s="3092" t="s">
        <v>4805</v>
      </c>
      <c r="F304" s="3092" t="s">
        <v>16983</v>
      </c>
      <c r="G304" s="3092" t="s">
        <v>16984</v>
      </c>
      <c r="H304" s="3098" t="s">
        <v>13100</v>
      </c>
      <c r="I304" s="3100" t="s">
        <v>31</v>
      </c>
      <c r="J304" s="1801" t="s">
        <v>3677</v>
      </c>
      <c r="K304" s="1807">
        <v>0.375</v>
      </c>
      <c r="L304" s="1807">
        <v>0.47916666666666669</v>
      </c>
      <c r="M304" s="3125" t="s">
        <v>33</v>
      </c>
      <c r="N304" s="1807">
        <v>0.35416666666666669</v>
      </c>
      <c r="O304" s="3128" t="s">
        <v>34</v>
      </c>
      <c r="P304" s="3128" t="s">
        <v>34</v>
      </c>
      <c r="Q304" s="3100" t="s">
        <v>112</v>
      </c>
      <c r="R304" s="3119" t="s">
        <v>1437</v>
      </c>
      <c r="S304" s="3100" t="s">
        <v>112</v>
      </c>
      <c r="T304" s="3125" t="s">
        <v>33</v>
      </c>
      <c r="U304" s="3197">
        <f t="shared" si="4"/>
        <v>2.0833333333333315E-2</v>
      </c>
      <c r="V304" s="3098">
        <v>9953267375</v>
      </c>
    </row>
    <row r="305" spans="1:22" s="1810" customFormat="1">
      <c r="A305" s="3284">
        <v>302</v>
      </c>
      <c r="B305" s="3092">
        <v>244153</v>
      </c>
      <c r="C305" s="3100" t="s">
        <v>16961</v>
      </c>
      <c r="D305" s="3092" t="s">
        <v>3020</v>
      </c>
      <c r="E305" s="3092" t="s">
        <v>755</v>
      </c>
      <c r="F305" s="3092" t="s">
        <v>617</v>
      </c>
      <c r="G305" s="3092" t="s">
        <v>463</v>
      </c>
      <c r="H305" s="3092" t="s">
        <v>977</v>
      </c>
      <c r="I305" s="3100" t="s">
        <v>31</v>
      </c>
      <c r="J305" s="3076" t="s">
        <v>618</v>
      </c>
      <c r="K305" s="3127">
        <v>0.41666666666666669</v>
      </c>
      <c r="L305" s="3127">
        <v>0.95833333333333337</v>
      </c>
      <c r="M305" s="3125" t="s">
        <v>33</v>
      </c>
      <c r="N305" s="3127">
        <v>0.39583333333333331</v>
      </c>
      <c r="O305" s="3128" t="s">
        <v>34</v>
      </c>
      <c r="P305" s="3128" t="s">
        <v>34</v>
      </c>
      <c r="Q305" s="3100" t="s">
        <v>35</v>
      </c>
      <c r="R305" s="3100" t="s">
        <v>35</v>
      </c>
      <c r="S305" s="3100" t="s">
        <v>36</v>
      </c>
      <c r="T305" s="3100" t="s">
        <v>72</v>
      </c>
      <c r="U305" s="3193">
        <f t="shared" si="4"/>
        <v>2.083333333333337E-2</v>
      </c>
      <c r="V305" s="3074">
        <v>9718817338</v>
      </c>
    </row>
    <row r="306" spans="1:22" s="1810" customFormat="1">
      <c r="A306" s="3284">
        <v>303</v>
      </c>
      <c r="B306" s="3092">
        <v>139256</v>
      </c>
      <c r="C306" s="3100" t="s">
        <v>16961</v>
      </c>
      <c r="D306" s="3092" t="s">
        <v>16985</v>
      </c>
      <c r="E306" s="3092" t="s">
        <v>39</v>
      </c>
      <c r="F306" s="3098" t="s">
        <v>13158</v>
      </c>
      <c r="G306" s="3092" t="s">
        <v>41</v>
      </c>
      <c r="H306" s="3098" t="s">
        <v>16986</v>
      </c>
      <c r="I306" s="3100" t="s">
        <v>31</v>
      </c>
      <c r="J306" s="3076" t="s">
        <v>6313</v>
      </c>
      <c r="K306" s="3127">
        <v>0.60763888888888884</v>
      </c>
      <c r="L306" s="3127">
        <v>0.71180555555555558</v>
      </c>
      <c r="M306" s="3125" t="s">
        <v>33</v>
      </c>
      <c r="N306" s="3127">
        <v>0.59027777777777779</v>
      </c>
      <c r="O306" s="3128" t="s">
        <v>34</v>
      </c>
      <c r="P306" s="3128" t="s">
        <v>34</v>
      </c>
      <c r="Q306" s="3100" t="s">
        <v>112</v>
      </c>
      <c r="R306" s="3119" t="s">
        <v>1437</v>
      </c>
      <c r="S306" s="3100" t="s">
        <v>112</v>
      </c>
      <c r="T306" s="3125" t="s">
        <v>33</v>
      </c>
      <c r="U306" s="3193">
        <f t="shared" si="4"/>
        <v>1.7361111111111049E-2</v>
      </c>
      <c r="V306" s="3074">
        <v>9266863292</v>
      </c>
    </row>
    <row r="307" spans="1:22" s="1810" customFormat="1">
      <c r="A307" s="3284">
        <v>304</v>
      </c>
      <c r="B307" s="3092">
        <v>218349</v>
      </c>
      <c r="C307" s="3100" t="s">
        <v>16961</v>
      </c>
      <c r="D307" s="3092" t="s">
        <v>16987</v>
      </c>
      <c r="E307" s="3092" t="s">
        <v>1653</v>
      </c>
      <c r="F307" s="3092" t="s">
        <v>13158</v>
      </c>
      <c r="G307" s="3092" t="s">
        <v>41</v>
      </c>
      <c r="H307" s="3098" t="s">
        <v>14234</v>
      </c>
      <c r="I307" s="3100" t="s">
        <v>94</v>
      </c>
      <c r="J307" s="3073" t="s">
        <v>43</v>
      </c>
      <c r="K307" s="2824">
        <v>0.74652777777777779</v>
      </c>
      <c r="L307" s="2824">
        <v>0.78333333333333333</v>
      </c>
      <c r="M307" s="3090" t="s">
        <v>219</v>
      </c>
      <c r="N307" s="2824">
        <v>0.72916666666666663</v>
      </c>
      <c r="O307" s="3264" t="s">
        <v>34</v>
      </c>
      <c r="P307" s="3264" t="s">
        <v>34</v>
      </c>
      <c r="Q307" s="3100" t="s">
        <v>112</v>
      </c>
      <c r="R307" s="3119" t="s">
        <v>1437</v>
      </c>
      <c r="S307" s="3100" t="s">
        <v>112</v>
      </c>
      <c r="T307" s="3090" t="s">
        <v>219</v>
      </c>
      <c r="U307" s="3197">
        <f t="shared" si="4"/>
        <v>1.736111111111116E-2</v>
      </c>
      <c r="V307" s="1801"/>
    </row>
    <row r="308" spans="1:22" s="1810" customFormat="1">
      <c r="A308" s="3284">
        <v>305</v>
      </c>
      <c r="B308" s="3092">
        <v>186105</v>
      </c>
      <c r="C308" s="3100" t="s">
        <v>16961</v>
      </c>
      <c r="D308" s="3092" t="s">
        <v>12421</v>
      </c>
      <c r="E308" s="3092" t="s">
        <v>748</v>
      </c>
      <c r="F308" s="3092" t="s">
        <v>214</v>
      </c>
      <c r="G308" s="3092" t="s">
        <v>215</v>
      </c>
      <c r="H308" s="3098" t="s">
        <v>16988</v>
      </c>
      <c r="I308" s="3100" t="s">
        <v>31</v>
      </c>
      <c r="J308" s="3073" t="s">
        <v>3524</v>
      </c>
      <c r="K308" s="2824">
        <v>0.375</v>
      </c>
      <c r="L308" s="2824">
        <v>0.53472222222222221</v>
      </c>
      <c r="M308" s="3090" t="s">
        <v>219</v>
      </c>
      <c r="N308" s="2824">
        <v>0.3611111111111111</v>
      </c>
      <c r="O308" s="2336" t="s">
        <v>34</v>
      </c>
      <c r="P308" s="2336" t="s">
        <v>34</v>
      </c>
      <c r="Q308" s="3100" t="s">
        <v>112</v>
      </c>
      <c r="R308" s="3119" t="s">
        <v>1437</v>
      </c>
      <c r="S308" s="3100" t="s">
        <v>112</v>
      </c>
      <c r="T308" s="3090" t="s">
        <v>219</v>
      </c>
      <c r="U308" s="3197">
        <f t="shared" si="4"/>
        <v>1.3888888888888895E-2</v>
      </c>
      <c r="V308" s="1801"/>
    </row>
    <row r="309" spans="1:22" s="439" customFormat="1">
      <c r="A309" s="3284">
        <v>306</v>
      </c>
      <c r="B309" s="3185">
        <v>151197</v>
      </c>
      <c r="C309" s="3170" t="s">
        <v>16961</v>
      </c>
      <c r="D309" s="3185" t="s">
        <v>16989</v>
      </c>
      <c r="E309" s="3185" t="s">
        <v>78</v>
      </c>
      <c r="F309" s="3185" t="s">
        <v>617</v>
      </c>
      <c r="G309" s="3185" t="s">
        <v>463</v>
      </c>
      <c r="H309" s="3185" t="s">
        <v>1797</v>
      </c>
      <c r="I309" s="3170" t="s">
        <v>31</v>
      </c>
      <c r="J309" s="3158" t="s">
        <v>16618</v>
      </c>
      <c r="K309" s="3183">
        <v>0.66249999999999998</v>
      </c>
      <c r="L309" s="3183">
        <v>0.72916666666666663</v>
      </c>
      <c r="M309" s="3158" t="s">
        <v>16990</v>
      </c>
      <c r="N309" s="3183">
        <v>0.65972222222222221</v>
      </c>
      <c r="O309" s="3184"/>
      <c r="P309" s="3184" t="s">
        <v>171</v>
      </c>
      <c r="Q309" s="3170" t="s">
        <v>112</v>
      </c>
      <c r="R309" s="3182" t="s">
        <v>1437</v>
      </c>
      <c r="S309" s="3170" t="s">
        <v>112</v>
      </c>
      <c r="T309" s="3192" t="s">
        <v>16991</v>
      </c>
      <c r="U309" s="3193">
        <f t="shared" si="4"/>
        <v>2.7777777777777679E-3</v>
      </c>
      <c r="V309" s="3155">
        <v>9812196288</v>
      </c>
    </row>
    <row r="310" spans="1:22" s="1810" customFormat="1">
      <c r="A310" s="3284">
        <v>307</v>
      </c>
      <c r="B310" s="3092">
        <v>237069</v>
      </c>
      <c r="C310" s="3100" t="s">
        <v>16961</v>
      </c>
      <c r="D310" s="3092" t="s">
        <v>15532</v>
      </c>
      <c r="E310" s="3092" t="s">
        <v>2090</v>
      </c>
      <c r="F310" s="3092" t="s">
        <v>214</v>
      </c>
      <c r="G310" s="3092" t="s">
        <v>215</v>
      </c>
      <c r="H310" s="3098" t="s">
        <v>222</v>
      </c>
      <c r="I310" s="3100" t="s">
        <v>31</v>
      </c>
      <c r="J310" s="3224" t="s">
        <v>3666</v>
      </c>
      <c r="K310" s="3127">
        <v>0.36805555555555558</v>
      </c>
      <c r="L310" s="3127">
        <v>0.38958333333333334</v>
      </c>
      <c r="M310" s="3090" t="s">
        <v>219</v>
      </c>
      <c r="N310" s="3127">
        <v>0.36458333333333331</v>
      </c>
      <c r="O310" s="3128" t="s">
        <v>34</v>
      </c>
      <c r="P310" s="3128" t="s">
        <v>34</v>
      </c>
      <c r="Q310" s="3100" t="s">
        <v>112</v>
      </c>
      <c r="R310" s="3119" t="s">
        <v>1437</v>
      </c>
      <c r="S310" s="3100" t="s">
        <v>112</v>
      </c>
      <c r="T310" s="3090" t="s">
        <v>219</v>
      </c>
      <c r="U310" s="3193">
        <f t="shared" si="4"/>
        <v>3.4722222222222654E-3</v>
      </c>
      <c r="V310" s="3074">
        <v>7838059558</v>
      </c>
    </row>
    <row r="311" spans="1:22" s="1810" customFormat="1">
      <c r="A311" s="3284">
        <v>308</v>
      </c>
      <c r="B311" s="3092">
        <v>242903</v>
      </c>
      <c r="C311" s="3100" t="s">
        <v>16961</v>
      </c>
      <c r="D311" s="3092" t="s">
        <v>16992</v>
      </c>
      <c r="E311" s="3092" t="s">
        <v>63</v>
      </c>
      <c r="F311" s="3092" t="s">
        <v>214</v>
      </c>
      <c r="G311" s="3092" t="s">
        <v>215</v>
      </c>
      <c r="H311" s="3098" t="s">
        <v>15895</v>
      </c>
      <c r="I311" s="3100" t="s">
        <v>31</v>
      </c>
      <c r="J311" s="1814" t="s">
        <v>1008</v>
      </c>
      <c r="K311" s="2824">
        <v>0.41597222222222224</v>
      </c>
      <c r="L311" s="2824">
        <v>0.47569444444444442</v>
      </c>
      <c r="M311" s="3090" t="s">
        <v>219</v>
      </c>
      <c r="N311" s="1807">
        <v>0.39583333333333331</v>
      </c>
      <c r="O311" s="2336" t="s">
        <v>34</v>
      </c>
      <c r="P311" s="2336" t="s">
        <v>34</v>
      </c>
      <c r="Q311" s="3100" t="s">
        <v>112</v>
      </c>
      <c r="R311" s="3119" t="s">
        <v>1437</v>
      </c>
      <c r="S311" s="3100" t="s">
        <v>112</v>
      </c>
      <c r="T311" s="3090" t="s">
        <v>219</v>
      </c>
      <c r="U311" s="3197">
        <f t="shared" si="4"/>
        <v>2.0138888888888928E-2</v>
      </c>
      <c r="V311" s="1801"/>
    </row>
    <row r="312" spans="1:22" s="1810" customFormat="1">
      <c r="A312" s="3284">
        <v>309</v>
      </c>
      <c r="B312" s="3092">
        <v>222671</v>
      </c>
      <c r="C312" s="3100" t="s">
        <v>16961</v>
      </c>
      <c r="D312" s="3092" t="s">
        <v>16993</v>
      </c>
      <c r="E312" s="3092" t="s">
        <v>308</v>
      </c>
      <c r="F312" s="3092" t="s">
        <v>214</v>
      </c>
      <c r="G312" s="3092" t="s">
        <v>215</v>
      </c>
      <c r="H312" s="3098" t="s">
        <v>16994</v>
      </c>
      <c r="I312" s="3100" t="s">
        <v>31</v>
      </c>
      <c r="J312" s="3224" t="s">
        <v>885</v>
      </c>
      <c r="K312" s="3127">
        <v>0.51944444444444449</v>
      </c>
      <c r="L312" s="3127">
        <v>0.54166666666666663</v>
      </c>
      <c r="M312" s="3090" t="s">
        <v>219</v>
      </c>
      <c r="N312" s="3127">
        <v>0.50694444444444442</v>
      </c>
      <c r="O312" s="3128" t="s">
        <v>34</v>
      </c>
      <c r="P312" s="3128" t="s">
        <v>34</v>
      </c>
      <c r="Q312" s="3100" t="s">
        <v>112</v>
      </c>
      <c r="R312" s="3119" t="s">
        <v>1437</v>
      </c>
      <c r="S312" s="3100" t="s">
        <v>112</v>
      </c>
      <c r="T312" s="3090" t="s">
        <v>219</v>
      </c>
      <c r="U312" s="3193">
        <f t="shared" si="4"/>
        <v>1.2500000000000067E-2</v>
      </c>
      <c r="V312" s="3092">
        <v>8447767536</v>
      </c>
    </row>
    <row r="313" spans="1:22" s="1810" customFormat="1" ht="12" customHeight="1">
      <c r="A313" s="3284">
        <v>310</v>
      </c>
      <c r="B313" s="3134">
        <v>185822</v>
      </c>
      <c r="C313" s="3071" t="s">
        <v>16961</v>
      </c>
      <c r="D313" s="3134" t="s">
        <v>16995</v>
      </c>
      <c r="E313" s="3134" t="s">
        <v>1024</v>
      </c>
      <c r="F313" s="3135" t="s">
        <v>16996</v>
      </c>
      <c r="G313" s="3134" t="s">
        <v>16997</v>
      </c>
      <c r="H313" s="3135" t="s">
        <v>16998</v>
      </c>
      <c r="I313" s="3071" t="s">
        <v>31</v>
      </c>
      <c r="J313" s="3225" t="s">
        <v>274</v>
      </c>
      <c r="K313" s="3142">
        <v>0.59027777777777779</v>
      </c>
      <c r="L313" s="3142">
        <v>0.63541666666666663</v>
      </c>
      <c r="M313" s="3090" t="s">
        <v>219</v>
      </c>
      <c r="N313" s="3142">
        <v>0.57638888888888884</v>
      </c>
      <c r="O313" s="3195" t="s">
        <v>34</v>
      </c>
      <c r="P313" s="3195" t="s">
        <v>34</v>
      </c>
      <c r="Q313" s="3071" t="s">
        <v>112</v>
      </c>
      <c r="R313" s="3115" t="s">
        <v>1437</v>
      </c>
      <c r="S313" s="3071" t="s">
        <v>112</v>
      </c>
      <c r="T313" s="3130" t="s">
        <v>16810</v>
      </c>
      <c r="U313" s="3196">
        <f t="shared" si="4"/>
        <v>1.3888888888888951E-2</v>
      </c>
      <c r="V313" s="3134">
        <v>9999629566</v>
      </c>
    </row>
    <row r="314" spans="1:22" s="1810" customFormat="1" ht="15.75" customHeight="1">
      <c r="A314" s="3284">
        <v>311</v>
      </c>
      <c r="B314" s="3086">
        <v>250640</v>
      </c>
      <c r="C314" s="3073" t="s">
        <v>16961</v>
      </c>
      <c r="D314" s="3086" t="s">
        <v>8009</v>
      </c>
      <c r="E314" s="3086" t="s">
        <v>832</v>
      </c>
      <c r="F314" s="3086" t="s">
        <v>109</v>
      </c>
      <c r="G314" s="3086" t="s">
        <v>29</v>
      </c>
      <c r="H314" s="3087" t="s">
        <v>128</v>
      </c>
      <c r="I314" s="3073" t="s">
        <v>188</v>
      </c>
      <c r="J314" s="3106" t="s">
        <v>56</v>
      </c>
      <c r="K314" s="2824">
        <v>0.97916666666666663</v>
      </c>
      <c r="L314" s="2824">
        <v>3.4722222222222224E-2</v>
      </c>
      <c r="M314" s="3125" t="s">
        <v>33</v>
      </c>
      <c r="N314" s="2824">
        <v>0.97222222222222221</v>
      </c>
      <c r="O314" s="3195" t="s">
        <v>34</v>
      </c>
      <c r="P314" s="3195" t="s">
        <v>34</v>
      </c>
      <c r="Q314" s="3100" t="s">
        <v>112</v>
      </c>
      <c r="R314" s="3119" t="s">
        <v>1437</v>
      </c>
      <c r="S314" s="3100" t="s">
        <v>112</v>
      </c>
      <c r="T314" s="3125" t="s">
        <v>33</v>
      </c>
      <c r="U314" s="3197">
        <f t="shared" si="4"/>
        <v>6.9444444444444198E-3</v>
      </c>
      <c r="V314" s="3073"/>
    </row>
    <row r="315" spans="1:22" s="1810" customFormat="1">
      <c r="A315" s="3284">
        <v>312</v>
      </c>
      <c r="B315" s="3086">
        <v>249804</v>
      </c>
      <c r="C315" s="3073" t="s">
        <v>16999</v>
      </c>
      <c r="D315" s="3086" t="s">
        <v>17000</v>
      </c>
      <c r="E315" s="3086" t="s">
        <v>145</v>
      </c>
      <c r="F315" s="3086" t="s">
        <v>98</v>
      </c>
      <c r="G315" s="3086" t="s">
        <v>3346</v>
      </c>
      <c r="H315" s="3087" t="s">
        <v>100</v>
      </c>
      <c r="I315" s="3073" t="s">
        <v>31</v>
      </c>
      <c r="J315" s="3106" t="s">
        <v>180</v>
      </c>
      <c r="K315" s="2824">
        <v>0.41319444444444442</v>
      </c>
      <c r="L315" s="2824">
        <v>0.59722222222222221</v>
      </c>
      <c r="M315" s="3125" t="s">
        <v>33</v>
      </c>
      <c r="N315" s="2824">
        <v>0.40277777777777779</v>
      </c>
      <c r="O315" s="3195" t="s">
        <v>34</v>
      </c>
      <c r="P315" s="3195" t="s">
        <v>34</v>
      </c>
      <c r="Q315" s="3100" t="s">
        <v>35</v>
      </c>
      <c r="R315" s="3100" t="s">
        <v>35</v>
      </c>
      <c r="S315" s="3100" t="s">
        <v>36</v>
      </c>
      <c r="T315" s="3100" t="s">
        <v>72</v>
      </c>
      <c r="U315" s="3197">
        <f t="shared" si="4"/>
        <v>1.041666666666663E-2</v>
      </c>
      <c r="V315" s="3074">
        <v>8168458589</v>
      </c>
    </row>
    <row r="316" spans="1:22" s="1810" customFormat="1">
      <c r="A316" s="3284">
        <v>313</v>
      </c>
      <c r="B316" s="3086">
        <v>246998</v>
      </c>
      <c r="C316" s="3073" t="s">
        <v>16999</v>
      </c>
      <c r="D316" s="3086" t="s">
        <v>11504</v>
      </c>
      <c r="E316" s="3086" t="s">
        <v>126</v>
      </c>
      <c r="F316" s="3086" t="s">
        <v>98</v>
      </c>
      <c r="G316" s="3086" t="s">
        <v>3346</v>
      </c>
      <c r="H316" s="3087" t="s">
        <v>4690</v>
      </c>
      <c r="I316" s="3073" t="s">
        <v>31</v>
      </c>
      <c r="J316" s="2828" t="s">
        <v>3524</v>
      </c>
      <c r="K316" s="2824">
        <v>0.62152777777777779</v>
      </c>
      <c r="L316" s="2824">
        <v>0.75</v>
      </c>
      <c r="M316" s="3125" t="s">
        <v>33</v>
      </c>
      <c r="N316" s="2824">
        <v>0.60416666666666663</v>
      </c>
      <c r="O316" s="3195" t="s">
        <v>34</v>
      </c>
      <c r="P316" s="3195" t="s">
        <v>34</v>
      </c>
      <c r="Q316" s="3100" t="s">
        <v>35</v>
      </c>
      <c r="R316" s="3100" t="s">
        <v>35</v>
      </c>
      <c r="S316" s="3100" t="s">
        <v>36</v>
      </c>
      <c r="T316" s="3100" t="s">
        <v>72</v>
      </c>
      <c r="U316" s="3197">
        <f t="shared" si="4"/>
        <v>1.736111111111116E-2</v>
      </c>
      <c r="V316" s="3074">
        <v>8929547770</v>
      </c>
    </row>
    <row r="317" spans="1:22" s="1810" customFormat="1">
      <c r="A317" s="3284">
        <v>314</v>
      </c>
      <c r="B317" s="3086">
        <v>250554</v>
      </c>
      <c r="C317" s="3073" t="s">
        <v>16999</v>
      </c>
      <c r="D317" s="3086" t="s">
        <v>17001</v>
      </c>
      <c r="E317" s="3086" t="s">
        <v>400</v>
      </c>
      <c r="F317" s="3086" t="s">
        <v>773</v>
      </c>
      <c r="G317" s="3086" t="s">
        <v>3346</v>
      </c>
      <c r="H317" s="3087" t="s">
        <v>100</v>
      </c>
      <c r="I317" s="3073" t="s">
        <v>188</v>
      </c>
      <c r="J317" s="3235" t="s">
        <v>17002</v>
      </c>
      <c r="K317" s="3199">
        <v>0.35625000000000001</v>
      </c>
      <c r="L317" s="3199">
        <v>0.43541666666666667</v>
      </c>
      <c r="M317" s="3125" t="s">
        <v>33</v>
      </c>
      <c r="N317" s="3127">
        <v>0.34722222222222221</v>
      </c>
      <c r="O317" s="3195" t="s">
        <v>34</v>
      </c>
      <c r="P317" s="3195" t="s">
        <v>34</v>
      </c>
      <c r="Q317" s="3100" t="s">
        <v>112</v>
      </c>
      <c r="R317" s="3119" t="s">
        <v>1437</v>
      </c>
      <c r="S317" s="3100" t="s">
        <v>112</v>
      </c>
      <c r="T317" s="3125" t="s">
        <v>33</v>
      </c>
      <c r="U317" s="3197">
        <f t="shared" si="4"/>
        <v>9.0277777777778012E-3</v>
      </c>
      <c r="V317" s="3072"/>
    </row>
    <row r="318" spans="1:22" s="1810" customFormat="1">
      <c r="A318" s="3284">
        <v>315</v>
      </c>
      <c r="B318" s="3086">
        <v>250471</v>
      </c>
      <c r="C318" s="3073" t="s">
        <v>16999</v>
      </c>
      <c r="D318" s="3086" t="s">
        <v>17003</v>
      </c>
      <c r="E318" s="3086" t="s">
        <v>748</v>
      </c>
      <c r="F318" s="3086" t="s">
        <v>1541</v>
      </c>
      <c r="G318" s="3086" t="s">
        <v>463</v>
      </c>
      <c r="H318" s="3087" t="s">
        <v>17004</v>
      </c>
      <c r="I318" s="3073" t="s">
        <v>31</v>
      </c>
      <c r="J318" s="2828"/>
      <c r="K318" s="2824">
        <v>0.60416666666666663</v>
      </c>
      <c r="L318" s="2824">
        <v>0.67361111111111116</v>
      </c>
      <c r="M318" s="3073" t="s">
        <v>17005</v>
      </c>
      <c r="N318" s="2824">
        <v>0.59375</v>
      </c>
      <c r="O318" s="3195" t="s">
        <v>34</v>
      </c>
      <c r="P318" s="3195" t="s">
        <v>34</v>
      </c>
      <c r="Q318" s="3100" t="s">
        <v>112</v>
      </c>
      <c r="R318" s="3119" t="s">
        <v>1437</v>
      </c>
      <c r="S318" s="3100" t="s">
        <v>112</v>
      </c>
      <c r="T318" s="3125" t="s">
        <v>33</v>
      </c>
      <c r="U318" s="3203">
        <f t="shared" si="4"/>
        <v>1.041666666666663E-2</v>
      </c>
      <c r="V318" s="3074">
        <v>7982006345</v>
      </c>
    </row>
    <row r="319" spans="1:22" s="1810" customFormat="1">
      <c r="A319" s="3284">
        <v>316</v>
      </c>
      <c r="B319" s="3086">
        <v>246773</v>
      </c>
      <c r="C319" s="3073" t="s">
        <v>16999</v>
      </c>
      <c r="D319" s="3086" t="s">
        <v>17006</v>
      </c>
      <c r="E319" s="3086" t="s">
        <v>103</v>
      </c>
      <c r="F319" s="3086" t="s">
        <v>401</v>
      </c>
      <c r="G319" s="3086" t="s">
        <v>237</v>
      </c>
      <c r="H319" s="3087" t="s">
        <v>2132</v>
      </c>
      <c r="I319" s="3073" t="s">
        <v>31</v>
      </c>
      <c r="J319" s="2828" t="s">
        <v>15809</v>
      </c>
      <c r="K319" s="2824">
        <v>0.4548611111111111</v>
      </c>
      <c r="L319" s="2824">
        <v>0.50347222222222221</v>
      </c>
      <c r="M319" s="3073" t="s">
        <v>33</v>
      </c>
      <c r="N319" s="2824">
        <v>0.44791666666666669</v>
      </c>
      <c r="O319" s="3195" t="s">
        <v>34</v>
      </c>
      <c r="P319" s="3195" t="s">
        <v>34</v>
      </c>
      <c r="Q319" s="3100" t="s">
        <v>35</v>
      </c>
      <c r="R319" s="3100" t="s">
        <v>35</v>
      </c>
      <c r="S319" s="3100" t="s">
        <v>36</v>
      </c>
      <c r="T319" s="3100" t="s">
        <v>72</v>
      </c>
      <c r="U319" s="3203">
        <f t="shared" si="4"/>
        <v>6.9444444444444198E-3</v>
      </c>
      <c r="V319" s="3074">
        <v>8826378725</v>
      </c>
    </row>
    <row r="320" spans="1:22" s="1810" customFormat="1">
      <c r="A320" s="3284">
        <v>317</v>
      </c>
      <c r="B320" s="3086">
        <v>249328</v>
      </c>
      <c r="C320" s="3073" t="s">
        <v>16999</v>
      </c>
      <c r="D320" s="3086" t="s">
        <v>17007</v>
      </c>
      <c r="E320" s="3086" t="s">
        <v>406</v>
      </c>
      <c r="F320" s="3086" t="s">
        <v>2669</v>
      </c>
      <c r="G320" s="3086" t="s">
        <v>998</v>
      </c>
      <c r="H320" s="3086" t="s">
        <v>17008</v>
      </c>
      <c r="I320" s="3073" t="s">
        <v>31</v>
      </c>
      <c r="J320" s="2828" t="s">
        <v>17009</v>
      </c>
      <c r="K320" s="2824">
        <v>0.4201388888888889</v>
      </c>
      <c r="L320" s="2824">
        <v>0.57291666666666663</v>
      </c>
      <c r="M320" s="3073" t="s">
        <v>17010</v>
      </c>
      <c r="N320" s="2824">
        <v>0.4201388888888889</v>
      </c>
      <c r="O320" s="3195" t="s">
        <v>34</v>
      </c>
      <c r="P320" s="3195" t="s">
        <v>34</v>
      </c>
      <c r="Q320" s="3100" t="s">
        <v>112</v>
      </c>
      <c r="R320" s="3119" t="s">
        <v>1437</v>
      </c>
      <c r="S320" s="3100" t="s">
        <v>112</v>
      </c>
      <c r="T320" s="3125" t="s">
        <v>937</v>
      </c>
      <c r="U320" s="3250">
        <f t="shared" si="4"/>
        <v>0</v>
      </c>
      <c r="V320" s="3074">
        <v>9671051277</v>
      </c>
    </row>
    <row r="321" spans="1:22" s="1810" customFormat="1">
      <c r="A321" s="3284">
        <v>318</v>
      </c>
      <c r="B321" s="3086">
        <v>236143</v>
      </c>
      <c r="C321" s="3073" t="s">
        <v>16999</v>
      </c>
      <c r="D321" s="3086" t="s">
        <v>17011</v>
      </c>
      <c r="E321" s="3086" t="s">
        <v>536</v>
      </c>
      <c r="F321" s="3087" t="s">
        <v>13158</v>
      </c>
      <c r="G321" s="3086" t="s">
        <v>41</v>
      </c>
      <c r="H321" s="3087" t="s">
        <v>17012</v>
      </c>
      <c r="I321" s="3073" t="s">
        <v>31</v>
      </c>
      <c r="J321" s="2828" t="s">
        <v>3524</v>
      </c>
      <c r="K321" s="2824">
        <v>0.63194444444444442</v>
      </c>
      <c r="L321" s="2824">
        <v>0.71875</v>
      </c>
      <c r="M321" s="3073" t="s">
        <v>33</v>
      </c>
      <c r="N321" s="2824">
        <v>0.625</v>
      </c>
      <c r="O321" s="3195" t="s">
        <v>34</v>
      </c>
      <c r="P321" s="3195" t="s">
        <v>34</v>
      </c>
      <c r="Q321" s="3100" t="s">
        <v>112</v>
      </c>
      <c r="R321" s="3119" t="s">
        <v>1437</v>
      </c>
      <c r="S321" s="3100" t="s">
        <v>112</v>
      </c>
      <c r="T321" s="3125" t="s">
        <v>937</v>
      </c>
      <c r="U321" s="3203">
        <f t="shared" si="4"/>
        <v>6.9444444444444198E-3</v>
      </c>
      <c r="V321" s="3074">
        <v>8696957805</v>
      </c>
    </row>
    <row r="322" spans="1:22" s="1810" customFormat="1">
      <c r="A322" s="3284">
        <v>319</v>
      </c>
      <c r="B322" s="3086">
        <v>175413</v>
      </c>
      <c r="C322" s="3073" t="s">
        <v>16999</v>
      </c>
      <c r="D322" s="3086" t="s">
        <v>17013</v>
      </c>
      <c r="E322" s="3086" t="s">
        <v>78</v>
      </c>
      <c r="F322" s="3086" t="s">
        <v>462</v>
      </c>
      <c r="G322" s="3086" t="s">
        <v>463</v>
      </c>
      <c r="H322" s="3087" t="s">
        <v>14899</v>
      </c>
      <c r="I322" s="3073" t="s">
        <v>31</v>
      </c>
      <c r="J322" s="2828" t="s">
        <v>489</v>
      </c>
      <c r="K322" s="2824">
        <v>0.39861111111111114</v>
      </c>
      <c r="L322" s="2824">
        <v>0.52777777777777779</v>
      </c>
      <c r="M322" s="3073" t="s">
        <v>33</v>
      </c>
      <c r="N322" s="2824">
        <v>0.38541666666666669</v>
      </c>
      <c r="O322" s="3195" t="s">
        <v>34</v>
      </c>
      <c r="P322" s="3195" t="s">
        <v>34</v>
      </c>
      <c r="Q322" s="3100" t="s">
        <v>35</v>
      </c>
      <c r="R322" s="3100" t="s">
        <v>35</v>
      </c>
      <c r="S322" s="3100" t="s">
        <v>36</v>
      </c>
      <c r="T322" s="3100" t="s">
        <v>72</v>
      </c>
      <c r="U322" s="3203">
        <f t="shared" si="4"/>
        <v>1.3194444444444453E-2</v>
      </c>
      <c r="V322" s="3092">
        <v>7835821527</v>
      </c>
    </row>
    <row r="323" spans="1:22" s="1810" customFormat="1">
      <c r="A323" s="3284">
        <v>320</v>
      </c>
      <c r="B323" s="3086">
        <v>250349</v>
      </c>
      <c r="C323" s="3073" t="s">
        <v>16999</v>
      </c>
      <c r="D323" s="3086" t="s">
        <v>17014</v>
      </c>
      <c r="E323" s="3086" t="s">
        <v>1826</v>
      </c>
      <c r="F323" s="3086" t="s">
        <v>462</v>
      </c>
      <c r="G323" s="3086" t="s">
        <v>463</v>
      </c>
      <c r="H323" s="3087" t="s">
        <v>17015</v>
      </c>
      <c r="I323" s="3073" t="s">
        <v>31</v>
      </c>
      <c r="J323" s="2828" t="s">
        <v>885</v>
      </c>
      <c r="K323" s="2824">
        <v>0.54166666666666663</v>
      </c>
      <c r="L323" s="2824">
        <v>0.70833333333333337</v>
      </c>
      <c r="M323" s="3073" t="s">
        <v>33</v>
      </c>
      <c r="N323" s="2824">
        <v>0.53125</v>
      </c>
      <c r="O323" s="3195" t="s">
        <v>34</v>
      </c>
      <c r="P323" s="3195" t="s">
        <v>34</v>
      </c>
      <c r="Q323" s="3100" t="s">
        <v>112</v>
      </c>
      <c r="R323" s="3119" t="s">
        <v>1437</v>
      </c>
      <c r="S323" s="3100" t="s">
        <v>112</v>
      </c>
      <c r="T323" s="3125" t="s">
        <v>33</v>
      </c>
      <c r="U323" s="3203">
        <f t="shared" si="4"/>
        <v>1.041666666666663E-2</v>
      </c>
      <c r="V323" s="3092">
        <v>7060145579</v>
      </c>
    </row>
    <row r="324" spans="1:22" s="1810" customFormat="1">
      <c r="A324" s="3284">
        <v>321</v>
      </c>
      <c r="B324" s="3086">
        <v>247305</v>
      </c>
      <c r="C324" s="3073" t="s">
        <v>16999</v>
      </c>
      <c r="D324" s="3086" t="s">
        <v>17016</v>
      </c>
      <c r="E324" s="3086" t="s">
        <v>140</v>
      </c>
      <c r="F324" s="3086" t="s">
        <v>10640</v>
      </c>
      <c r="G324" s="3086" t="s">
        <v>9120</v>
      </c>
      <c r="H324" s="3087" t="s">
        <v>17017</v>
      </c>
      <c r="I324" s="3073" t="s">
        <v>31</v>
      </c>
      <c r="J324" s="2828" t="s">
        <v>32</v>
      </c>
      <c r="K324" s="2824">
        <v>0.4236111111111111</v>
      </c>
      <c r="L324" s="2824">
        <v>0.875</v>
      </c>
      <c r="M324" s="3073" t="s">
        <v>33</v>
      </c>
      <c r="N324" s="2824">
        <v>0.41666666666666669</v>
      </c>
      <c r="O324" s="3195" t="s">
        <v>34</v>
      </c>
      <c r="P324" s="3195" t="s">
        <v>34</v>
      </c>
      <c r="Q324" s="3100" t="s">
        <v>35</v>
      </c>
      <c r="R324" s="3100" t="s">
        <v>35</v>
      </c>
      <c r="S324" s="3100" t="s">
        <v>36</v>
      </c>
      <c r="T324" s="3100" t="s">
        <v>72</v>
      </c>
      <c r="U324" s="3203">
        <f t="shared" si="4"/>
        <v>6.9444444444444198E-3</v>
      </c>
      <c r="V324" s="3074">
        <v>9101223087</v>
      </c>
    </row>
    <row r="325" spans="1:22" s="1810" customFormat="1">
      <c r="A325" s="3284">
        <v>322</v>
      </c>
      <c r="B325" s="3086">
        <v>220009</v>
      </c>
      <c r="C325" s="3073" t="s">
        <v>16999</v>
      </c>
      <c r="D325" s="3086" t="s">
        <v>17018</v>
      </c>
      <c r="E325" s="3086" t="s">
        <v>547</v>
      </c>
      <c r="F325" s="3086" t="s">
        <v>28</v>
      </c>
      <c r="G325" s="3086" t="s">
        <v>29</v>
      </c>
      <c r="H325" s="3087" t="s">
        <v>128</v>
      </c>
      <c r="I325" s="3073" t="s">
        <v>188</v>
      </c>
      <c r="J325" s="2828" t="s">
        <v>1042</v>
      </c>
      <c r="K325" s="2824">
        <v>0.52083333333333337</v>
      </c>
      <c r="L325" s="2824">
        <v>0.56597222222222221</v>
      </c>
      <c r="M325" s="3073" t="s">
        <v>33</v>
      </c>
      <c r="N325" s="2824">
        <v>0.51041666666666663</v>
      </c>
      <c r="O325" s="3195" t="s">
        <v>34</v>
      </c>
      <c r="P325" s="3195" t="s">
        <v>34</v>
      </c>
      <c r="Q325" s="3100" t="s">
        <v>112</v>
      </c>
      <c r="R325" s="3119" t="s">
        <v>1437</v>
      </c>
      <c r="S325" s="3100" t="s">
        <v>112</v>
      </c>
      <c r="T325" s="3125" t="s">
        <v>33</v>
      </c>
      <c r="U325" s="3203">
        <f t="shared" ref="U325:U387" si="5">K325-N325</f>
        <v>1.0416666666666741E-2</v>
      </c>
      <c r="V325" s="3073"/>
    </row>
    <row r="326" spans="1:22" s="1810" customFormat="1">
      <c r="A326" s="3284">
        <v>323</v>
      </c>
      <c r="B326" s="3086">
        <v>240111</v>
      </c>
      <c r="C326" s="3073" t="s">
        <v>16999</v>
      </c>
      <c r="D326" s="3086" t="s">
        <v>15920</v>
      </c>
      <c r="E326" s="3086" t="s">
        <v>1091</v>
      </c>
      <c r="F326" s="3086" t="s">
        <v>8197</v>
      </c>
      <c r="G326" s="3086" t="s">
        <v>215</v>
      </c>
      <c r="H326" s="3087" t="s">
        <v>17019</v>
      </c>
      <c r="I326" s="3073" t="s">
        <v>31</v>
      </c>
      <c r="J326" s="2828" t="s">
        <v>885</v>
      </c>
      <c r="K326" s="2824">
        <v>0.40277777777777779</v>
      </c>
      <c r="L326" s="2824">
        <v>0.50694444444444442</v>
      </c>
      <c r="M326" s="3073" t="s">
        <v>219</v>
      </c>
      <c r="N326" s="2824">
        <v>0.39583333333333331</v>
      </c>
      <c r="O326" s="3195" t="s">
        <v>34</v>
      </c>
      <c r="P326" s="3195" t="s">
        <v>34</v>
      </c>
      <c r="Q326" s="3100" t="s">
        <v>35</v>
      </c>
      <c r="R326" s="3100" t="s">
        <v>35</v>
      </c>
      <c r="S326" s="3100" t="s">
        <v>36</v>
      </c>
      <c r="T326" s="3100" t="s">
        <v>72</v>
      </c>
      <c r="U326" s="3203">
        <f t="shared" si="5"/>
        <v>6.9444444444444753E-3</v>
      </c>
      <c r="V326" s="3073"/>
    </row>
    <row r="327" spans="1:22" s="1810" customFormat="1">
      <c r="A327" s="3284">
        <v>324</v>
      </c>
      <c r="B327" s="3086">
        <v>247777</v>
      </c>
      <c r="C327" s="3073" t="s">
        <v>16999</v>
      </c>
      <c r="D327" s="3086" t="s">
        <v>17020</v>
      </c>
      <c r="E327" s="3086" t="s">
        <v>1577</v>
      </c>
      <c r="F327" s="3086" t="s">
        <v>2072</v>
      </c>
      <c r="G327" s="3086" t="s">
        <v>215</v>
      </c>
      <c r="H327" s="3087" t="s">
        <v>17021</v>
      </c>
      <c r="I327" s="3073" t="s">
        <v>31</v>
      </c>
      <c r="J327" s="2828" t="s">
        <v>306</v>
      </c>
      <c r="K327" s="2824">
        <v>0.52777777777777779</v>
      </c>
      <c r="L327" s="2824">
        <v>0.59375</v>
      </c>
      <c r="M327" s="3073" t="s">
        <v>219</v>
      </c>
      <c r="N327" s="2824">
        <v>0.52083333333333337</v>
      </c>
      <c r="O327" s="3195" t="s">
        <v>34</v>
      </c>
      <c r="P327" s="3195" t="s">
        <v>34</v>
      </c>
      <c r="Q327" s="3100" t="s">
        <v>112</v>
      </c>
      <c r="R327" s="3119" t="s">
        <v>1437</v>
      </c>
      <c r="S327" s="3100" t="s">
        <v>112</v>
      </c>
      <c r="T327" s="3125" t="s">
        <v>777</v>
      </c>
      <c r="U327" s="3203">
        <f t="shared" si="5"/>
        <v>6.9444444444444198E-3</v>
      </c>
      <c r="V327" s="3074">
        <v>9896517194</v>
      </c>
    </row>
    <row r="328" spans="1:22" s="1810" customFormat="1">
      <c r="A328" s="3284">
        <v>325</v>
      </c>
      <c r="B328" s="3086">
        <v>249096</v>
      </c>
      <c r="C328" s="3073" t="s">
        <v>16999</v>
      </c>
      <c r="D328" s="3086" t="s">
        <v>17022</v>
      </c>
      <c r="E328" s="3086" t="s">
        <v>1118</v>
      </c>
      <c r="F328" s="3086" t="s">
        <v>8197</v>
      </c>
      <c r="G328" s="3086" t="s">
        <v>215</v>
      </c>
      <c r="H328" s="3087" t="s">
        <v>3739</v>
      </c>
      <c r="I328" s="3073" t="s">
        <v>94</v>
      </c>
      <c r="J328" s="2828" t="s">
        <v>3516</v>
      </c>
      <c r="K328" s="2824">
        <v>0.62847222222222221</v>
      </c>
      <c r="L328" s="2824">
        <v>0.65972222222222221</v>
      </c>
      <c r="M328" s="3073" t="s">
        <v>219</v>
      </c>
      <c r="N328" s="2824">
        <v>0.625</v>
      </c>
      <c r="O328" s="3195" t="s">
        <v>34</v>
      </c>
      <c r="P328" s="3195" t="s">
        <v>34</v>
      </c>
      <c r="Q328" s="3100" t="s">
        <v>112</v>
      </c>
      <c r="R328" s="3119" t="s">
        <v>1437</v>
      </c>
      <c r="S328" s="3100" t="s">
        <v>112</v>
      </c>
      <c r="T328" s="3125" t="s">
        <v>777</v>
      </c>
      <c r="U328" s="3203">
        <f t="shared" si="5"/>
        <v>3.4722222222222099E-3</v>
      </c>
      <c r="V328" s="3073"/>
    </row>
    <row r="329" spans="1:22" s="1810" customFormat="1">
      <c r="A329" s="3284">
        <v>326</v>
      </c>
      <c r="B329" s="3086">
        <v>247217</v>
      </c>
      <c r="C329" s="3073" t="s">
        <v>16999</v>
      </c>
      <c r="D329" s="3086" t="s">
        <v>13036</v>
      </c>
      <c r="E329" s="3086" t="s">
        <v>4847</v>
      </c>
      <c r="F329" s="3087" t="s">
        <v>13158</v>
      </c>
      <c r="G329" s="3086" t="s">
        <v>41</v>
      </c>
      <c r="H329" s="3087" t="s">
        <v>17023</v>
      </c>
      <c r="I329" s="3073" t="s">
        <v>31</v>
      </c>
      <c r="J329" s="2828" t="s">
        <v>303</v>
      </c>
      <c r="K329" s="2824">
        <v>0.40625</v>
      </c>
      <c r="L329" s="2824">
        <v>0.54166666666666663</v>
      </c>
      <c r="M329" s="3073" t="s">
        <v>33</v>
      </c>
      <c r="N329" s="2824">
        <v>0.39583333333333331</v>
      </c>
      <c r="O329" s="3195" t="s">
        <v>34</v>
      </c>
      <c r="P329" s="3195" t="s">
        <v>34</v>
      </c>
      <c r="Q329" s="3100" t="s">
        <v>35</v>
      </c>
      <c r="R329" s="3100" t="s">
        <v>35</v>
      </c>
      <c r="S329" s="3100" t="s">
        <v>36</v>
      </c>
      <c r="T329" s="3100" t="s">
        <v>72</v>
      </c>
      <c r="U329" s="3203">
        <f t="shared" si="5"/>
        <v>1.0416666666666685E-2</v>
      </c>
      <c r="V329" s="3074">
        <v>7988315464</v>
      </c>
    </row>
    <row r="330" spans="1:22" s="1810" customFormat="1">
      <c r="A330" s="3284">
        <v>327</v>
      </c>
      <c r="B330" s="3086">
        <v>249312</v>
      </c>
      <c r="C330" s="3073" t="s">
        <v>16999</v>
      </c>
      <c r="D330" s="3086" t="s">
        <v>5113</v>
      </c>
      <c r="E330" s="3086" t="s">
        <v>178</v>
      </c>
      <c r="F330" s="3086" t="s">
        <v>109</v>
      </c>
      <c r="G330" s="3086" t="s">
        <v>29</v>
      </c>
      <c r="H330" s="3087" t="s">
        <v>12027</v>
      </c>
      <c r="I330" s="3073" t="s">
        <v>31</v>
      </c>
      <c r="J330" s="2828" t="s">
        <v>889</v>
      </c>
      <c r="K330" s="2824">
        <v>0.59722222222222221</v>
      </c>
      <c r="L330" s="3198">
        <v>0.70833333333333337</v>
      </c>
      <c r="M330" s="3073" t="s">
        <v>33</v>
      </c>
      <c r="N330" s="2824">
        <v>0.57291666666666663</v>
      </c>
      <c r="O330" s="3195" t="s">
        <v>34</v>
      </c>
      <c r="P330" s="3195" t="s">
        <v>34</v>
      </c>
      <c r="Q330" s="3100" t="s">
        <v>112</v>
      </c>
      <c r="R330" s="3119" t="s">
        <v>1437</v>
      </c>
      <c r="S330" s="3100" t="s">
        <v>112</v>
      </c>
      <c r="T330" s="3125" t="s">
        <v>33</v>
      </c>
      <c r="U330" s="3203">
        <f t="shared" si="5"/>
        <v>2.430555555555558E-2</v>
      </c>
      <c r="V330" s="3074">
        <v>9958214768</v>
      </c>
    </row>
    <row r="331" spans="1:22" s="1810" customFormat="1">
      <c r="A331" s="3284">
        <v>328</v>
      </c>
      <c r="B331" s="3086">
        <v>247907</v>
      </c>
      <c r="C331" s="3073" t="s">
        <v>16999</v>
      </c>
      <c r="D331" s="3086" t="s">
        <v>5377</v>
      </c>
      <c r="E331" s="3086" t="s">
        <v>547</v>
      </c>
      <c r="F331" s="3086" t="s">
        <v>13630</v>
      </c>
      <c r="G331" s="3086" t="s">
        <v>92</v>
      </c>
      <c r="H331" s="3087" t="s">
        <v>2666</v>
      </c>
      <c r="I331" s="3073" t="s">
        <v>31</v>
      </c>
      <c r="J331" s="3106" t="s">
        <v>3524</v>
      </c>
      <c r="K331" s="2824">
        <v>0.40902777777777777</v>
      </c>
      <c r="L331" s="2824">
        <v>0.47916666666666669</v>
      </c>
      <c r="M331" s="3073" t="s">
        <v>33</v>
      </c>
      <c r="N331" s="2824">
        <v>0.40277777777777779</v>
      </c>
      <c r="O331" s="3195" t="s">
        <v>34</v>
      </c>
      <c r="P331" s="3195" t="s">
        <v>34</v>
      </c>
      <c r="Q331" s="3100" t="s">
        <v>35</v>
      </c>
      <c r="R331" s="3100" t="s">
        <v>35</v>
      </c>
      <c r="S331" s="3100" t="s">
        <v>36</v>
      </c>
      <c r="T331" s="3100" t="s">
        <v>72</v>
      </c>
      <c r="U331" s="3203">
        <f t="shared" si="5"/>
        <v>6.2499999999999778E-3</v>
      </c>
      <c r="V331" s="3098">
        <v>9728551516</v>
      </c>
    </row>
    <row r="332" spans="1:22" s="1810" customFormat="1">
      <c r="A332" s="3284">
        <v>329</v>
      </c>
      <c r="B332" s="3086">
        <v>250024</v>
      </c>
      <c r="C332" s="3073" t="s">
        <v>16999</v>
      </c>
      <c r="D332" s="3086" t="s">
        <v>17024</v>
      </c>
      <c r="E332" s="3086" t="s">
        <v>547</v>
      </c>
      <c r="F332" s="3086" t="s">
        <v>14280</v>
      </c>
      <c r="G332" s="3086" t="s">
        <v>92</v>
      </c>
      <c r="H332" s="3087" t="s">
        <v>17025</v>
      </c>
      <c r="I332" s="3073" t="s">
        <v>31</v>
      </c>
      <c r="J332" s="3106" t="s">
        <v>489</v>
      </c>
      <c r="K332" s="2824">
        <v>0.49166666666666664</v>
      </c>
      <c r="L332" s="2824">
        <v>0.53819444444444442</v>
      </c>
      <c r="M332" s="3073" t="s">
        <v>33</v>
      </c>
      <c r="N332" s="2824">
        <v>0.47916666666666669</v>
      </c>
      <c r="O332" s="3195" t="s">
        <v>34</v>
      </c>
      <c r="P332" s="3195" t="s">
        <v>34</v>
      </c>
      <c r="Q332" s="3100" t="s">
        <v>35</v>
      </c>
      <c r="R332" s="3100" t="s">
        <v>35</v>
      </c>
      <c r="S332" s="3100" t="s">
        <v>36</v>
      </c>
      <c r="T332" s="3100" t="s">
        <v>72</v>
      </c>
      <c r="U332" s="3203">
        <f t="shared" si="5"/>
        <v>1.2499999999999956E-2</v>
      </c>
      <c r="V332" s="3098">
        <v>9810208116</v>
      </c>
    </row>
    <row r="333" spans="1:22" s="1810" customFormat="1">
      <c r="A333" s="3284">
        <v>330</v>
      </c>
      <c r="B333" s="3086">
        <v>165586</v>
      </c>
      <c r="C333" s="3073" t="s">
        <v>16999</v>
      </c>
      <c r="D333" s="3086" t="s">
        <v>17026</v>
      </c>
      <c r="E333" s="3086" t="s">
        <v>969</v>
      </c>
      <c r="F333" s="3086" t="s">
        <v>13630</v>
      </c>
      <c r="G333" s="3086" t="s">
        <v>92</v>
      </c>
      <c r="H333" s="3087" t="s">
        <v>17027</v>
      </c>
      <c r="I333" s="3073" t="s">
        <v>31</v>
      </c>
      <c r="J333" s="3106" t="s">
        <v>5086</v>
      </c>
      <c r="K333" s="2824">
        <v>0.56805555555555554</v>
      </c>
      <c r="L333" s="2824">
        <v>0.61458333333333337</v>
      </c>
      <c r="M333" s="3073" t="s">
        <v>33</v>
      </c>
      <c r="N333" s="2824">
        <v>0.55555555555555558</v>
      </c>
      <c r="O333" s="3195" t="s">
        <v>34</v>
      </c>
      <c r="P333" s="3195" t="s">
        <v>34</v>
      </c>
      <c r="Q333" s="3100" t="s">
        <v>35</v>
      </c>
      <c r="R333" s="3100" t="s">
        <v>35</v>
      </c>
      <c r="S333" s="3100" t="s">
        <v>36</v>
      </c>
      <c r="T333" s="3100" t="s">
        <v>72</v>
      </c>
      <c r="U333" s="3203">
        <f t="shared" si="5"/>
        <v>1.2499999999999956E-2</v>
      </c>
      <c r="V333" s="3098">
        <v>8860057070</v>
      </c>
    </row>
    <row r="334" spans="1:22" s="1810" customFormat="1">
      <c r="A334" s="3284">
        <v>331</v>
      </c>
      <c r="B334" s="3088">
        <v>120367</v>
      </c>
      <c r="C334" s="3072" t="s">
        <v>16999</v>
      </c>
      <c r="D334" s="3088" t="s">
        <v>17028</v>
      </c>
      <c r="E334" s="3088" t="s">
        <v>2090</v>
      </c>
      <c r="F334" s="3088" t="s">
        <v>47</v>
      </c>
      <c r="G334" s="3088" t="s">
        <v>10393</v>
      </c>
      <c r="H334" s="3089" t="s">
        <v>608</v>
      </c>
      <c r="I334" s="3072" t="s">
        <v>94</v>
      </c>
      <c r="J334" s="3227" t="s">
        <v>56</v>
      </c>
      <c r="K334" s="3083">
        <v>0.72916666666666663</v>
      </c>
      <c r="L334" s="3083">
        <v>0.77986111111111112</v>
      </c>
      <c r="M334" s="3073" t="s">
        <v>33</v>
      </c>
      <c r="N334" s="3083">
        <v>0.71875</v>
      </c>
      <c r="O334" s="3195" t="s">
        <v>34</v>
      </c>
      <c r="P334" s="3195" t="s">
        <v>34</v>
      </c>
      <c r="Q334" s="3100" t="s">
        <v>35</v>
      </c>
      <c r="R334" s="3100" t="s">
        <v>35</v>
      </c>
      <c r="S334" s="3100" t="s">
        <v>36</v>
      </c>
      <c r="T334" s="3100" t="s">
        <v>72</v>
      </c>
      <c r="U334" s="3208">
        <f t="shared" si="5"/>
        <v>1.041666666666663E-2</v>
      </c>
      <c r="V334" s="3073"/>
    </row>
    <row r="335" spans="1:22" s="1810" customFormat="1" ht="27">
      <c r="A335" s="3284">
        <v>332</v>
      </c>
      <c r="B335" s="3086">
        <v>250964</v>
      </c>
      <c r="C335" s="3073" t="s">
        <v>17029</v>
      </c>
      <c r="D335" s="3086" t="s">
        <v>17030</v>
      </c>
      <c r="E335" s="3086" t="s">
        <v>467</v>
      </c>
      <c r="F335" s="3086" t="s">
        <v>47</v>
      </c>
      <c r="G335" s="3086" t="s">
        <v>10393</v>
      </c>
      <c r="H335" s="3087" t="s">
        <v>17031</v>
      </c>
      <c r="I335" s="3073" t="s">
        <v>188</v>
      </c>
      <c r="J335" s="3106" t="s">
        <v>3677</v>
      </c>
      <c r="K335" s="3222">
        <v>0.38194444444444442</v>
      </c>
      <c r="L335" s="3222">
        <v>0.4375</v>
      </c>
      <c r="M335" s="3073" t="s">
        <v>33</v>
      </c>
      <c r="N335" s="2824">
        <v>0.375</v>
      </c>
      <c r="O335" s="3195" t="s">
        <v>34</v>
      </c>
      <c r="P335" s="3195" t="s">
        <v>34</v>
      </c>
      <c r="Q335" s="3100" t="s">
        <v>112</v>
      </c>
      <c r="R335" s="3119" t="s">
        <v>1437</v>
      </c>
      <c r="S335" s="3100" t="s">
        <v>112</v>
      </c>
      <c r="T335" s="3125" t="s">
        <v>33</v>
      </c>
      <c r="U335" s="3203">
        <f t="shared" si="5"/>
        <v>6.9444444444444198E-3</v>
      </c>
      <c r="V335" s="1801"/>
    </row>
    <row r="336" spans="1:22" s="1810" customFormat="1">
      <c r="A336" s="3284">
        <v>333</v>
      </c>
      <c r="B336" s="3088">
        <v>237906</v>
      </c>
      <c r="C336" s="3072" t="s">
        <v>17029</v>
      </c>
      <c r="D336" s="3088" t="s">
        <v>13910</v>
      </c>
      <c r="E336" s="3086" t="s">
        <v>108</v>
      </c>
      <c r="F336" s="3087" t="s">
        <v>109</v>
      </c>
      <c r="G336" s="3087" t="s">
        <v>29</v>
      </c>
      <c r="H336" s="3087" t="s">
        <v>128</v>
      </c>
      <c r="I336" s="3073" t="s">
        <v>188</v>
      </c>
      <c r="J336" s="3106" t="s">
        <v>3524</v>
      </c>
      <c r="K336" s="3222">
        <v>0.69791666666666663</v>
      </c>
      <c r="L336" s="3222">
        <v>0.75694444444444442</v>
      </c>
      <c r="M336" s="3073" t="s">
        <v>33</v>
      </c>
      <c r="N336" s="2824">
        <v>0.6875</v>
      </c>
      <c r="O336" s="3195" t="s">
        <v>34</v>
      </c>
      <c r="P336" s="3195" t="s">
        <v>34</v>
      </c>
      <c r="Q336" s="3100" t="s">
        <v>112</v>
      </c>
      <c r="R336" s="3119" t="s">
        <v>1437</v>
      </c>
      <c r="S336" s="3100" t="s">
        <v>112</v>
      </c>
      <c r="T336" s="3125" t="s">
        <v>33</v>
      </c>
      <c r="U336" s="3203">
        <f t="shared" si="5"/>
        <v>1.041666666666663E-2</v>
      </c>
      <c r="V336" s="1801"/>
    </row>
    <row r="337" spans="1:22" s="1810" customFormat="1" ht="27">
      <c r="A337" s="3284">
        <v>334</v>
      </c>
      <c r="B337" s="3086">
        <v>202210</v>
      </c>
      <c r="C337" s="3073" t="s">
        <v>17029</v>
      </c>
      <c r="D337" s="3086" t="s">
        <v>17032</v>
      </c>
      <c r="E337" s="3223" t="s">
        <v>479</v>
      </c>
      <c r="F337" s="3086" t="s">
        <v>1559</v>
      </c>
      <c r="G337" s="3086" t="s">
        <v>29</v>
      </c>
      <c r="H337" s="3087" t="s">
        <v>17033</v>
      </c>
      <c r="I337" s="3073" t="s">
        <v>188</v>
      </c>
      <c r="J337" s="3106" t="s">
        <v>3514</v>
      </c>
      <c r="K337" s="3222">
        <v>0.84722222222222221</v>
      </c>
      <c r="L337" s="3222">
        <v>0.91666666666666663</v>
      </c>
      <c r="M337" s="3073" t="s">
        <v>33</v>
      </c>
      <c r="N337" s="2824">
        <v>0.84027777777777779</v>
      </c>
      <c r="O337" s="3195" t="s">
        <v>34</v>
      </c>
      <c r="P337" s="3195" t="s">
        <v>34</v>
      </c>
      <c r="Q337" s="3100" t="s">
        <v>112</v>
      </c>
      <c r="R337" s="3119" t="s">
        <v>1437</v>
      </c>
      <c r="S337" s="3100" t="s">
        <v>112</v>
      </c>
      <c r="T337" s="3125" t="s">
        <v>33</v>
      </c>
      <c r="U337" s="3203">
        <f t="shared" si="5"/>
        <v>6.9444444444444198E-3</v>
      </c>
      <c r="V337" s="1801"/>
    </row>
    <row r="338" spans="1:22" s="1810" customFormat="1">
      <c r="A338" s="3284">
        <v>335</v>
      </c>
      <c r="B338" s="3098">
        <v>247984</v>
      </c>
      <c r="C338" s="3073" t="s">
        <v>17034</v>
      </c>
      <c r="D338" s="3074" t="s">
        <v>17035</v>
      </c>
      <c r="E338" s="3202" t="s">
        <v>1012</v>
      </c>
      <c r="F338" s="3094" t="s">
        <v>17036</v>
      </c>
      <c r="G338" s="3094" t="s">
        <v>3346</v>
      </c>
      <c r="H338" s="2630" t="s">
        <v>3275</v>
      </c>
      <c r="I338" s="3073" t="s">
        <v>31</v>
      </c>
      <c r="J338" s="3226" t="s">
        <v>17002</v>
      </c>
      <c r="K338" s="3199">
        <v>0.35625000000000001</v>
      </c>
      <c r="L338" s="3199">
        <v>0.43541666666666667</v>
      </c>
      <c r="M338" s="3073" t="s">
        <v>33</v>
      </c>
      <c r="N338" s="3127">
        <v>0.34722222222222221</v>
      </c>
      <c r="O338" s="3195" t="s">
        <v>34</v>
      </c>
      <c r="P338" s="3195" t="s">
        <v>34</v>
      </c>
      <c r="Q338" s="3100" t="s">
        <v>112</v>
      </c>
      <c r="R338" s="3119" t="s">
        <v>1437</v>
      </c>
      <c r="S338" s="3100" t="s">
        <v>112</v>
      </c>
      <c r="T338" s="3125" t="s">
        <v>33</v>
      </c>
      <c r="U338" s="3203">
        <f t="shared" si="5"/>
        <v>9.0277777777778012E-3</v>
      </c>
      <c r="V338" s="3074">
        <v>9991164205</v>
      </c>
    </row>
    <row r="339" spans="1:22" s="1810" customFormat="1">
      <c r="A339" s="3284">
        <v>336</v>
      </c>
      <c r="B339" s="3098">
        <v>250455</v>
      </c>
      <c r="C339" s="3073" t="s">
        <v>17034</v>
      </c>
      <c r="D339" s="3074" t="s">
        <v>17037</v>
      </c>
      <c r="E339" s="3202" t="s">
        <v>74</v>
      </c>
      <c r="F339" s="3094" t="s">
        <v>17036</v>
      </c>
      <c r="G339" s="3094" t="s">
        <v>3346</v>
      </c>
      <c r="H339" s="2630" t="s">
        <v>100</v>
      </c>
      <c r="I339" s="3073" t="s">
        <v>31</v>
      </c>
      <c r="J339" s="3228" t="s">
        <v>3581</v>
      </c>
      <c r="K339" s="3200">
        <v>0.5625</v>
      </c>
      <c r="L339" s="3200">
        <v>0.6875</v>
      </c>
      <c r="M339" s="3073" t="s">
        <v>33</v>
      </c>
      <c r="N339" s="3127">
        <v>0.55138888888888893</v>
      </c>
      <c r="O339" s="3195" t="s">
        <v>34</v>
      </c>
      <c r="P339" s="3195" t="s">
        <v>34</v>
      </c>
      <c r="Q339" s="3100" t="s">
        <v>112</v>
      </c>
      <c r="R339" s="3119" t="s">
        <v>1437</v>
      </c>
      <c r="S339" s="3100" t="s">
        <v>112</v>
      </c>
      <c r="T339" s="3125" t="s">
        <v>33</v>
      </c>
      <c r="U339" s="3203">
        <f t="shared" si="5"/>
        <v>1.1111111111111072E-2</v>
      </c>
      <c r="V339" s="3074">
        <v>8800633383</v>
      </c>
    </row>
    <row r="340" spans="1:22" s="1810" customFormat="1">
      <c r="A340" s="3284">
        <v>337</v>
      </c>
      <c r="B340" s="3092">
        <v>231525</v>
      </c>
      <c r="C340" s="3073" t="s">
        <v>17034</v>
      </c>
      <c r="D340" s="3074" t="s">
        <v>6810</v>
      </c>
      <c r="E340" s="3202" t="s">
        <v>233</v>
      </c>
      <c r="F340" s="3093" t="s">
        <v>617</v>
      </c>
      <c r="G340" s="3094" t="s">
        <v>463</v>
      </c>
      <c r="H340" s="2630" t="s">
        <v>1651</v>
      </c>
      <c r="I340" s="3073" t="s">
        <v>31</v>
      </c>
      <c r="J340" s="3226" t="s">
        <v>180</v>
      </c>
      <c r="K340" s="3199">
        <v>0.77777777777777779</v>
      </c>
      <c r="L340" s="3199">
        <v>0.81597222222222221</v>
      </c>
      <c r="M340" s="3073" t="s">
        <v>33</v>
      </c>
      <c r="N340" s="3127">
        <v>0.76736111111111116</v>
      </c>
      <c r="O340" s="3195" t="s">
        <v>34</v>
      </c>
      <c r="P340" s="3195" t="s">
        <v>34</v>
      </c>
      <c r="Q340" s="3100" t="s">
        <v>112</v>
      </c>
      <c r="R340" s="3119" t="s">
        <v>1437</v>
      </c>
      <c r="S340" s="3100" t="s">
        <v>112</v>
      </c>
      <c r="T340" s="3125" t="s">
        <v>33</v>
      </c>
      <c r="U340" s="3204">
        <f t="shared" si="5"/>
        <v>1.041666666666663E-2</v>
      </c>
      <c r="V340" s="1801"/>
    </row>
    <row r="341" spans="1:22" s="1810" customFormat="1">
      <c r="A341" s="3284">
        <v>338</v>
      </c>
      <c r="B341" s="3074">
        <v>249261</v>
      </c>
      <c r="C341" s="3073" t="s">
        <v>17034</v>
      </c>
      <c r="D341" s="3074" t="s">
        <v>17038</v>
      </c>
      <c r="E341" s="3202" t="s">
        <v>17039</v>
      </c>
      <c r="F341" s="3094" t="s">
        <v>133</v>
      </c>
      <c r="G341" s="3094" t="s">
        <v>3369</v>
      </c>
      <c r="H341" s="2630" t="s">
        <v>17040</v>
      </c>
      <c r="I341" s="3073" t="s">
        <v>31</v>
      </c>
      <c r="J341" s="3226" t="s">
        <v>1058</v>
      </c>
      <c r="K341" s="3199">
        <v>0.42916666666666664</v>
      </c>
      <c r="L341" s="3199">
        <v>0.66319444444444442</v>
      </c>
      <c r="M341" s="3076" t="s">
        <v>17041</v>
      </c>
      <c r="N341" s="3127">
        <v>0.40625</v>
      </c>
      <c r="O341" s="3195" t="s">
        <v>34</v>
      </c>
      <c r="P341" s="3195" t="s">
        <v>34</v>
      </c>
      <c r="Q341" s="3076" t="s">
        <v>35</v>
      </c>
      <c r="R341" s="3076" t="s">
        <v>1437</v>
      </c>
      <c r="S341" s="3076" t="s">
        <v>1437</v>
      </c>
      <c r="T341" s="3085" t="s">
        <v>17042</v>
      </c>
      <c r="U341" s="3203">
        <f t="shared" si="5"/>
        <v>2.2916666666666641E-2</v>
      </c>
      <c r="V341" s="3201">
        <v>9821750570</v>
      </c>
    </row>
    <row r="342" spans="1:22" s="1810" customFormat="1">
      <c r="A342" s="3284">
        <v>339</v>
      </c>
      <c r="B342" s="3074">
        <v>248583</v>
      </c>
      <c r="C342" s="3073" t="s">
        <v>17034</v>
      </c>
      <c r="D342" s="3074" t="s">
        <v>17043</v>
      </c>
      <c r="E342" s="3202" t="s">
        <v>122</v>
      </c>
      <c r="F342" s="3093" t="s">
        <v>401</v>
      </c>
      <c r="G342" s="3094" t="s">
        <v>237</v>
      </c>
      <c r="H342" s="2630" t="s">
        <v>17044</v>
      </c>
      <c r="I342" s="3073" t="s">
        <v>31</v>
      </c>
      <c r="J342" s="3229" t="s">
        <v>1018</v>
      </c>
      <c r="K342" s="3211">
        <v>0.48333333333333334</v>
      </c>
      <c r="L342" s="3211">
        <v>0.68680555555555556</v>
      </c>
      <c r="M342" s="3072" t="s">
        <v>33</v>
      </c>
      <c r="N342" s="3142">
        <v>0.45833333333333331</v>
      </c>
      <c r="O342" s="3195" t="s">
        <v>34</v>
      </c>
      <c r="P342" s="3195" t="s">
        <v>34</v>
      </c>
      <c r="Q342" s="3100" t="s">
        <v>35</v>
      </c>
      <c r="R342" s="3100" t="s">
        <v>35</v>
      </c>
      <c r="S342" s="3100" t="s">
        <v>36</v>
      </c>
      <c r="T342" s="3078" t="s">
        <v>1451</v>
      </c>
      <c r="U342" s="3203">
        <f t="shared" si="5"/>
        <v>2.5000000000000022E-2</v>
      </c>
      <c r="V342" s="1801"/>
    </row>
    <row r="343" spans="1:22" s="1810" customFormat="1" ht="27">
      <c r="A343" s="3284">
        <v>340</v>
      </c>
      <c r="B343" s="3074">
        <v>224083</v>
      </c>
      <c r="C343" s="3073" t="s">
        <v>17034</v>
      </c>
      <c r="D343" s="3074" t="s">
        <v>17045</v>
      </c>
      <c r="E343" s="3202" t="s">
        <v>819</v>
      </c>
      <c r="F343" s="3093" t="s">
        <v>320</v>
      </c>
      <c r="G343" s="3094" t="s">
        <v>408</v>
      </c>
      <c r="H343" s="2630" t="s">
        <v>2403</v>
      </c>
      <c r="I343" s="3210" t="s">
        <v>31</v>
      </c>
      <c r="J343" s="3106" t="s">
        <v>5086</v>
      </c>
      <c r="K343" s="2824">
        <v>0.61111111111111116</v>
      </c>
      <c r="L343" s="2824">
        <v>0.8125</v>
      </c>
      <c r="M343" s="3073" t="s">
        <v>33</v>
      </c>
      <c r="N343" s="3220">
        <v>0.60416666666666663</v>
      </c>
      <c r="O343" s="3195" t="s">
        <v>34</v>
      </c>
      <c r="P343" s="3195" t="s">
        <v>34</v>
      </c>
      <c r="Q343" s="3219" t="s">
        <v>112</v>
      </c>
      <c r="R343" s="3119" t="s">
        <v>1437</v>
      </c>
      <c r="S343" s="3100" t="s">
        <v>112</v>
      </c>
      <c r="T343" s="3125" t="s">
        <v>33</v>
      </c>
      <c r="U343" s="3203">
        <f t="shared" si="5"/>
        <v>6.9444444444445308E-3</v>
      </c>
      <c r="V343" s="1801"/>
    </row>
    <row r="344" spans="1:22" s="1810" customFormat="1">
      <c r="A344" s="3284">
        <v>341</v>
      </c>
      <c r="B344" s="3074">
        <v>250649</v>
      </c>
      <c r="C344" s="3073" t="s">
        <v>17034</v>
      </c>
      <c r="D344" s="3074" t="s">
        <v>10721</v>
      </c>
      <c r="E344" s="3202" t="s">
        <v>2095</v>
      </c>
      <c r="F344" s="3093" t="s">
        <v>401</v>
      </c>
      <c r="G344" s="3094" t="s">
        <v>237</v>
      </c>
      <c r="H344" s="2630" t="s">
        <v>17046</v>
      </c>
      <c r="I344" s="3210" t="s">
        <v>31</v>
      </c>
      <c r="J344" s="3106" t="s">
        <v>5900</v>
      </c>
      <c r="K344" s="2824">
        <v>0.34722222222222221</v>
      </c>
      <c r="L344" s="2824">
        <v>0.69861111111111107</v>
      </c>
      <c r="M344" s="3073" t="s">
        <v>33</v>
      </c>
      <c r="N344" s="3220">
        <v>0.34027777777777779</v>
      </c>
      <c r="O344" s="3195" t="s">
        <v>34</v>
      </c>
      <c r="P344" s="3195" t="s">
        <v>34</v>
      </c>
      <c r="Q344" s="3219" t="s">
        <v>112</v>
      </c>
      <c r="R344" s="3119" t="s">
        <v>1437</v>
      </c>
      <c r="S344" s="3100" t="s">
        <v>112</v>
      </c>
      <c r="T344" s="3125" t="s">
        <v>33</v>
      </c>
      <c r="U344" s="3203">
        <f t="shared" si="5"/>
        <v>6.9444444444444198E-3</v>
      </c>
      <c r="V344" s="1801"/>
    </row>
    <row r="345" spans="1:22" s="602" customFormat="1" ht="25.5">
      <c r="A345" s="3284">
        <v>342</v>
      </c>
      <c r="B345" s="3185">
        <v>249112</v>
      </c>
      <c r="C345" s="3170" t="s">
        <v>17034</v>
      </c>
      <c r="D345" s="3185" t="s">
        <v>16821</v>
      </c>
      <c r="E345" s="3236" t="s">
        <v>4131</v>
      </c>
      <c r="F345" s="3237" t="s">
        <v>401</v>
      </c>
      <c r="G345" s="3237" t="s">
        <v>237</v>
      </c>
      <c r="H345" s="3238" t="s">
        <v>7353</v>
      </c>
      <c r="I345" s="3170" t="s">
        <v>188</v>
      </c>
      <c r="J345" s="3239" t="s">
        <v>420</v>
      </c>
      <c r="K345" s="3240">
        <v>0.4375</v>
      </c>
      <c r="L345" s="3241">
        <v>0.46527777777777779</v>
      </c>
      <c r="M345" s="3242" t="s">
        <v>17047</v>
      </c>
      <c r="N345" s="3241">
        <v>0.42708333333333331</v>
      </c>
      <c r="O345" s="3243"/>
      <c r="P345" s="3243"/>
      <c r="Q345" s="3170" t="s">
        <v>35</v>
      </c>
      <c r="R345" s="3170" t="s">
        <v>35</v>
      </c>
      <c r="S345" s="3170" t="s">
        <v>36</v>
      </c>
      <c r="T345" s="602" t="s">
        <v>2217</v>
      </c>
      <c r="U345" s="3244">
        <f t="shared" si="5"/>
        <v>1.0416666666666685E-2</v>
      </c>
      <c r="V345" s="977"/>
    </row>
    <row r="346" spans="1:22" s="3078" customFormat="1" ht="13.5">
      <c r="A346" s="3284">
        <v>343</v>
      </c>
      <c r="B346" s="3074">
        <v>249926</v>
      </c>
      <c r="C346" s="3073" t="s">
        <v>17034</v>
      </c>
      <c r="D346" s="3074" t="s">
        <v>17048</v>
      </c>
      <c r="E346" s="3202" t="s">
        <v>672</v>
      </c>
      <c r="F346" s="3093" t="s">
        <v>9210</v>
      </c>
      <c r="G346" s="3094" t="s">
        <v>389</v>
      </c>
      <c r="H346" s="2630" t="s">
        <v>394</v>
      </c>
      <c r="I346" s="3210" t="s">
        <v>31</v>
      </c>
      <c r="J346" s="3230" t="s">
        <v>3514</v>
      </c>
      <c r="K346" s="2824">
        <v>0.34722222222222221</v>
      </c>
      <c r="L346" s="3079">
        <v>0.46527777777777779</v>
      </c>
      <c r="M346" s="3076" t="s">
        <v>1435</v>
      </c>
      <c r="N346" s="3079">
        <v>0.33333333333333331</v>
      </c>
      <c r="O346" s="3195" t="s">
        <v>34</v>
      </c>
      <c r="P346" s="3195" t="s">
        <v>34</v>
      </c>
      <c r="Q346" s="3100" t="s">
        <v>35</v>
      </c>
      <c r="R346" s="3100" t="s">
        <v>35</v>
      </c>
      <c r="S346" s="3100" t="s">
        <v>36</v>
      </c>
      <c r="T346" s="3100" t="s">
        <v>72</v>
      </c>
      <c r="U346" s="3203">
        <f t="shared" si="5"/>
        <v>1.3888888888888895E-2</v>
      </c>
      <c r="V346" s="3073"/>
    </row>
    <row r="347" spans="1:22" s="1810" customFormat="1">
      <c r="A347" s="3284">
        <v>344</v>
      </c>
      <c r="B347" s="3092">
        <v>249404</v>
      </c>
      <c r="C347" s="3073" t="s">
        <v>17034</v>
      </c>
      <c r="D347" s="3074" t="s">
        <v>17049</v>
      </c>
      <c r="E347" s="3202" t="s">
        <v>455</v>
      </c>
      <c r="F347" s="3093" t="s">
        <v>9210</v>
      </c>
      <c r="G347" s="3094" t="s">
        <v>389</v>
      </c>
      <c r="H347" s="2630" t="s">
        <v>17050</v>
      </c>
      <c r="I347" s="3073" t="s">
        <v>31</v>
      </c>
      <c r="J347" s="3231" t="s">
        <v>4908</v>
      </c>
      <c r="K347" s="3221">
        <v>0.51180555555555551</v>
      </c>
      <c r="L347" s="3199">
        <v>0.70833333333333337</v>
      </c>
      <c r="M347" s="3076" t="s">
        <v>1435</v>
      </c>
      <c r="N347" s="3127">
        <v>0.50069444444444444</v>
      </c>
      <c r="O347" s="3195" t="s">
        <v>34</v>
      </c>
      <c r="P347" s="3195" t="s">
        <v>34</v>
      </c>
      <c r="Q347" s="3100" t="s">
        <v>35</v>
      </c>
      <c r="R347" s="3100" t="s">
        <v>35</v>
      </c>
      <c r="S347" s="3100" t="s">
        <v>36</v>
      </c>
      <c r="T347" s="3100" t="s">
        <v>72</v>
      </c>
      <c r="U347" s="3203">
        <f t="shared" si="5"/>
        <v>1.1111111111111072E-2</v>
      </c>
      <c r="V347" s="1801"/>
    </row>
    <row r="348" spans="1:22" s="1810" customFormat="1">
      <c r="A348" s="3284">
        <v>345</v>
      </c>
      <c r="B348" s="3074">
        <v>250243</v>
      </c>
      <c r="C348" s="3073" t="s">
        <v>17034</v>
      </c>
      <c r="D348" s="3074" t="s">
        <v>17051</v>
      </c>
      <c r="E348" s="3202" t="s">
        <v>932</v>
      </c>
      <c r="F348" s="3093" t="s">
        <v>9955</v>
      </c>
      <c r="G348" s="3094" t="s">
        <v>29</v>
      </c>
      <c r="H348" s="2630" t="s">
        <v>17052</v>
      </c>
      <c r="I348" s="3073" t="s">
        <v>31</v>
      </c>
      <c r="J348" s="3226" t="s">
        <v>32</v>
      </c>
      <c r="K348" s="3199">
        <v>0.78194444444444444</v>
      </c>
      <c r="L348" s="3199">
        <v>0.84027777777777779</v>
      </c>
      <c r="M348" s="3076" t="s">
        <v>17053</v>
      </c>
      <c r="N348" s="3127">
        <v>0.76527777777777772</v>
      </c>
      <c r="O348" s="3195" t="s">
        <v>34</v>
      </c>
      <c r="P348" s="3195" t="s">
        <v>34</v>
      </c>
      <c r="Q348" s="3100" t="s">
        <v>112</v>
      </c>
      <c r="R348" s="3119" t="s">
        <v>1437</v>
      </c>
      <c r="S348" s="3100" t="s">
        <v>112</v>
      </c>
      <c r="T348" s="3125" t="s">
        <v>33</v>
      </c>
      <c r="U348" s="3203">
        <f t="shared" si="5"/>
        <v>1.6666666666666718E-2</v>
      </c>
      <c r="V348" s="1801"/>
    </row>
    <row r="349" spans="1:22" s="1810" customFormat="1">
      <c r="A349" s="3284">
        <v>346</v>
      </c>
      <c r="B349" s="3092">
        <v>240797</v>
      </c>
      <c r="C349" s="3073" t="s">
        <v>17034</v>
      </c>
      <c r="D349" s="3074" t="s">
        <v>17054</v>
      </c>
      <c r="E349" s="3202" t="s">
        <v>207</v>
      </c>
      <c r="F349" s="3093" t="s">
        <v>617</v>
      </c>
      <c r="G349" s="3094" t="s">
        <v>463</v>
      </c>
      <c r="H349" s="2630" t="s">
        <v>1620</v>
      </c>
      <c r="I349" s="3073" t="s">
        <v>31</v>
      </c>
      <c r="J349" s="3232" t="s">
        <v>1042</v>
      </c>
      <c r="K349" s="3079">
        <v>0.36944444444444446</v>
      </c>
      <c r="L349" s="3079">
        <v>0.47361111111111109</v>
      </c>
      <c r="M349" s="3073" t="s">
        <v>33</v>
      </c>
      <c r="N349" s="3079">
        <v>0.35416666666666669</v>
      </c>
      <c r="O349" s="3195" t="s">
        <v>34</v>
      </c>
      <c r="P349" s="3195" t="s">
        <v>34</v>
      </c>
      <c r="Q349" s="3100" t="s">
        <v>112</v>
      </c>
      <c r="R349" s="3119" t="s">
        <v>1437</v>
      </c>
      <c r="S349" s="3100" t="s">
        <v>112</v>
      </c>
      <c r="T349" s="3125" t="s">
        <v>33</v>
      </c>
      <c r="U349" s="3203">
        <f t="shared" si="5"/>
        <v>1.5277777777777779E-2</v>
      </c>
      <c r="V349" s="1801"/>
    </row>
    <row r="350" spans="1:22" s="439" customFormat="1">
      <c r="A350" s="3284">
        <v>347</v>
      </c>
      <c r="B350" s="3185">
        <v>236621</v>
      </c>
      <c r="C350" s="2887" t="s">
        <v>17034</v>
      </c>
      <c r="D350" s="3155" t="s">
        <v>17055</v>
      </c>
      <c r="E350" s="3245" t="s">
        <v>221</v>
      </c>
      <c r="F350" s="3237" t="s">
        <v>617</v>
      </c>
      <c r="G350" s="3246" t="s">
        <v>463</v>
      </c>
      <c r="H350" s="3238" t="s">
        <v>1876</v>
      </c>
      <c r="I350" s="2887" t="s">
        <v>31</v>
      </c>
      <c r="J350" s="3247" t="s">
        <v>621</v>
      </c>
      <c r="K350" s="3248">
        <v>0.70833333333333337</v>
      </c>
      <c r="L350" s="3248">
        <v>0.80555555555555558</v>
      </c>
      <c r="M350" s="3158" t="s">
        <v>17056</v>
      </c>
      <c r="N350" s="3183">
        <v>0.69444444444444442</v>
      </c>
      <c r="O350" s="3159"/>
      <c r="P350" s="3249"/>
      <c r="Q350" s="3170" t="s">
        <v>35</v>
      </c>
      <c r="R350" s="3170" t="s">
        <v>35</v>
      </c>
      <c r="S350" s="3170" t="s">
        <v>36</v>
      </c>
      <c r="T350" s="3170" t="s">
        <v>72</v>
      </c>
      <c r="U350" s="3250">
        <f t="shared" si="5"/>
        <v>1.3888888888888951E-2</v>
      </c>
      <c r="V350" s="463"/>
    </row>
    <row r="351" spans="1:22" s="1810" customFormat="1">
      <c r="A351" s="3284">
        <v>348</v>
      </c>
      <c r="B351" s="3092">
        <v>236267</v>
      </c>
      <c r="C351" s="3073" t="s">
        <v>17034</v>
      </c>
      <c r="D351" s="3074" t="s">
        <v>17057</v>
      </c>
      <c r="E351" s="3202" t="s">
        <v>162</v>
      </c>
      <c r="F351" s="3093" t="s">
        <v>617</v>
      </c>
      <c r="G351" s="3094" t="s">
        <v>463</v>
      </c>
      <c r="H351" s="2630" t="s">
        <v>1651</v>
      </c>
      <c r="I351" s="3073" t="s">
        <v>31</v>
      </c>
      <c r="J351" s="3226" t="s">
        <v>13453</v>
      </c>
      <c r="K351" s="3199">
        <v>0.625</v>
      </c>
      <c r="L351" s="3199">
        <v>0.69791666666666663</v>
      </c>
      <c r="M351" s="3076" t="s">
        <v>1435</v>
      </c>
      <c r="N351" s="3127">
        <v>0.61111111111111116</v>
      </c>
      <c r="O351" s="3195" t="s">
        <v>34</v>
      </c>
      <c r="P351" s="3195" t="s">
        <v>34</v>
      </c>
      <c r="Q351" s="3100" t="s">
        <v>112</v>
      </c>
      <c r="R351" s="3119" t="s">
        <v>1437</v>
      </c>
      <c r="S351" s="3100" t="s">
        <v>112</v>
      </c>
      <c r="T351" s="3125" t="s">
        <v>33</v>
      </c>
      <c r="U351" s="3203">
        <f t="shared" si="5"/>
        <v>1.388888888888884E-2</v>
      </c>
      <c r="V351" s="1801"/>
    </row>
    <row r="352" spans="1:22" s="1810" customFormat="1">
      <c r="A352" s="3284">
        <v>349</v>
      </c>
      <c r="B352" s="3092">
        <v>245636</v>
      </c>
      <c r="C352" s="3073" t="s">
        <v>17034</v>
      </c>
      <c r="D352" s="3074" t="s">
        <v>9334</v>
      </c>
      <c r="E352" s="3202" t="s">
        <v>122</v>
      </c>
      <c r="F352" s="3093" t="s">
        <v>749</v>
      </c>
      <c r="G352" s="3094" t="s">
        <v>4426</v>
      </c>
      <c r="H352" s="2630" t="s">
        <v>17058</v>
      </c>
      <c r="I352" s="3073" t="s">
        <v>31</v>
      </c>
      <c r="J352" s="3226" t="s">
        <v>3666</v>
      </c>
      <c r="K352" s="3199">
        <v>0.75</v>
      </c>
      <c r="L352" s="3199">
        <v>0.82291666666666663</v>
      </c>
      <c r="M352" s="3076" t="s">
        <v>1435</v>
      </c>
      <c r="N352" s="3127">
        <v>0.73888888888888893</v>
      </c>
      <c r="O352" s="3195" t="s">
        <v>34</v>
      </c>
      <c r="P352" s="3195" t="s">
        <v>34</v>
      </c>
      <c r="Q352" s="3100" t="s">
        <v>112</v>
      </c>
      <c r="R352" s="3119" t="s">
        <v>1437</v>
      </c>
      <c r="S352" s="3100" t="s">
        <v>112</v>
      </c>
      <c r="T352" s="3125" t="s">
        <v>33</v>
      </c>
      <c r="U352" s="3203">
        <f t="shared" si="5"/>
        <v>1.1111111111111072E-2</v>
      </c>
      <c r="V352" s="1801"/>
    </row>
    <row r="353" spans="1:22" s="1810" customFormat="1">
      <c r="A353" s="3284">
        <v>350</v>
      </c>
      <c r="B353" s="3092">
        <v>245950</v>
      </c>
      <c r="C353" s="3073" t="s">
        <v>17034</v>
      </c>
      <c r="D353" s="3074" t="s">
        <v>4581</v>
      </c>
      <c r="E353" s="3202" t="s">
        <v>285</v>
      </c>
      <c r="F353" s="3093" t="s">
        <v>10640</v>
      </c>
      <c r="G353" s="3094" t="s">
        <v>9120</v>
      </c>
      <c r="H353" s="2630" t="s">
        <v>11684</v>
      </c>
      <c r="I353" s="3073" t="s">
        <v>31</v>
      </c>
      <c r="J353" s="3232"/>
      <c r="K353" s="2824">
        <v>0.41319444444444442</v>
      </c>
      <c r="L353" s="2824">
        <v>0.41666666666666669</v>
      </c>
      <c r="M353" s="3073" t="s">
        <v>17059</v>
      </c>
      <c r="N353" s="2824">
        <v>0.40277777777777779</v>
      </c>
      <c r="O353" s="3077" t="s">
        <v>34</v>
      </c>
      <c r="P353" s="3279" t="s">
        <v>34</v>
      </c>
      <c r="Q353" s="3100" t="s">
        <v>112</v>
      </c>
      <c r="R353" s="3119" t="s">
        <v>1437</v>
      </c>
      <c r="S353" s="3100" t="s">
        <v>112</v>
      </c>
      <c r="T353" s="3073" t="s">
        <v>17060</v>
      </c>
      <c r="U353" s="3203">
        <f t="shared" si="5"/>
        <v>1.041666666666663E-2</v>
      </c>
      <c r="V353" s="1801"/>
    </row>
    <row r="354" spans="1:22" s="1810" customFormat="1" ht="53.25">
      <c r="A354" s="3284">
        <v>351</v>
      </c>
      <c r="B354" s="3074">
        <v>249262</v>
      </c>
      <c r="C354" s="3073" t="s">
        <v>17034</v>
      </c>
      <c r="D354" s="3074" t="s">
        <v>8056</v>
      </c>
      <c r="E354" s="3202" t="s">
        <v>2090</v>
      </c>
      <c r="F354" s="3093" t="s">
        <v>17061</v>
      </c>
      <c r="G354" s="3094" t="s">
        <v>3346</v>
      </c>
      <c r="H354" s="2630" t="s">
        <v>17062</v>
      </c>
      <c r="I354" s="3073" t="s">
        <v>31</v>
      </c>
      <c r="J354" s="3226" t="s">
        <v>17063</v>
      </c>
      <c r="K354" s="3199">
        <v>0.47708333333333336</v>
      </c>
      <c r="L354" s="3199">
        <v>0.73958333333333337</v>
      </c>
      <c r="M354" s="3076" t="s">
        <v>17064</v>
      </c>
      <c r="N354" s="3127">
        <v>0.46875</v>
      </c>
      <c r="O354" s="3265" t="s">
        <v>34</v>
      </c>
      <c r="P354" s="3265" t="s">
        <v>34</v>
      </c>
      <c r="Q354" s="3100" t="s">
        <v>35</v>
      </c>
      <c r="R354" s="3100" t="s">
        <v>35</v>
      </c>
      <c r="S354" s="3100" t="s">
        <v>36</v>
      </c>
      <c r="T354" s="3085" t="s">
        <v>17065</v>
      </c>
      <c r="U354" s="3203">
        <f t="shared" si="5"/>
        <v>8.3333333333333592E-3</v>
      </c>
      <c r="V354" s="3201">
        <v>9711399191</v>
      </c>
    </row>
    <row r="355" spans="1:22" s="1810" customFormat="1" ht="27">
      <c r="A355" s="3284">
        <v>352</v>
      </c>
      <c r="B355" s="3092">
        <v>250232</v>
      </c>
      <c r="C355" s="3073" t="s">
        <v>17034</v>
      </c>
      <c r="D355" s="3074" t="s">
        <v>17066</v>
      </c>
      <c r="E355" s="3202" t="s">
        <v>935</v>
      </c>
      <c r="F355" s="3093" t="s">
        <v>13158</v>
      </c>
      <c r="G355" s="3094" t="s">
        <v>41</v>
      </c>
      <c r="H355" s="2630" t="s">
        <v>17067</v>
      </c>
      <c r="I355" s="3073" t="s">
        <v>31</v>
      </c>
      <c r="J355" s="3226" t="s">
        <v>1005</v>
      </c>
      <c r="K355" s="3199">
        <v>0.56944444444444442</v>
      </c>
      <c r="L355" s="3199">
        <v>0.68055555555555558</v>
      </c>
      <c r="M355" s="3076" t="s">
        <v>16452</v>
      </c>
      <c r="N355" s="3127">
        <v>0.54166666666666663</v>
      </c>
      <c r="O355" s="3265" t="s">
        <v>34</v>
      </c>
      <c r="P355" s="3265" t="s">
        <v>34</v>
      </c>
      <c r="Q355" s="3100" t="s">
        <v>112</v>
      </c>
      <c r="R355" s="3119" t="s">
        <v>1437</v>
      </c>
      <c r="S355" s="3100" t="s">
        <v>112</v>
      </c>
      <c r="T355" s="3125" t="s">
        <v>15802</v>
      </c>
      <c r="U355" s="3203">
        <f t="shared" si="5"/>
        <v>2.777777777777779E-2</v>
      </c>
      <c r="V355" s="1801"/>
    </row>
    <row r="356" spans="1:22" s="1810" customFormat="1">
      <c r="A356" s="3284">
        <v>353</v>
      </c>
      <c r="B356" s="3092">
        <v>249820</v>
      </c>
      <c r="C356" s="3073" t="s">
        <v>17034</v>
      </c>
      <c r="D356" s="3074" t="s">
        <v>16904</v>
      </c>
      <c r="E356" s="3202" t="s">
        <v>703</v>
      </c>
      <c r="F356" s="2630" t="s">
        <v>13158</v>
      </c>
      <c r="G356" s="3094" t="s">
        <v>41</v>
      </c>
      <c r="H356" s="2630" t="s">
        <v>17068</v>
      </c>
      <c r="I356" s="3073" t="s">
        <v>31</v>
      </c>
      <c r="J356" s="3280"/>
      <c r="K356" s="3127">
        <v>0.44444444444444442</v>
      </c>
      <c r="L356" s="3142">
        <v>0.85416666666666663</v>
      </c>
      <c r="M356" s="3076" t="s">
        <v>17053</v>
      </c>
      <c r="N356" s="3142">
        <v>0.4236111111111111</v>
      </c>
      <c r="O356" s="3265" t="s">
        <v>34</v>
      </c>
      <c r="P356" s="3265" t="s">
        <v>34</v>
      </c>
      <c r="Q356" s="3076" t="s">
        <v>1437</v>
      </c>
      <c r="R356" s="3076" t="s">
        <v>1437</v>
      </c>
      <c r="S356" s="3076" t="s">
        <v>2465</v>
      </c>
      <c r="T356" s="3076" t="s">
        <v>16905</v>
      </c>
      <c r="U356" s="3203">
        <f t="shared" si="5"/>
        <v>2.0833333333333315E-2</v>
      </c>
      <c r="V356" s="1801"/>
    </row>
    <row r="357" spans="1:22" s="439" customFormat="1">
      <c r="A357" s="2887">
        <v>354</v>
      </c>
      <c r="B357" s="3155">
        <v>246267</v>
      </c>
      <c r="C357" s="2887" t="s">
        <v>17034</v>
      </c>
      <c r="D357" s="3155" t="s">
        <v>17069</v>
      </c>
      <c r="E357" s="3245" t="s">
        <v>518</v>
      </c>
      <c r="F357" s="3237" t="s">
        <v>10640</v>
      </c>
      <c r="G357" s="3246" t="s">
        <v>9120</v>
      </c>
      <c r="H357" s="3238" t="s">
        <v>6982</v>
      </c>
      <c r="I357" s="3330" t="s">
        <v>31</v>
      </c>
      <c r="J357" s="2452"/>
      <c r="K357" s="3331">
        <v>0.33680555555555558</v>
      </c>
      <c r="L357" s="966">
        <v>0.79861111111111116</v>
      </c>
      <c r="M357" s="439" t="s">
        <v>12651</v>
      </c>
      <c r="N357" s="966">
        <v>0.3125</v>
      </c>
      <c r="O357" s="3332"/>
      <c r="P357" s="3249" t="s">
        <v>171</v>
      </c>
      <c r="Q357" s="3170" t="s">
        <v>35</v>
      </c>
      <c r="R357" s="3170" t="s">
        <v>35</v>
      </c>
      <c r="S357" s="3170" t="s">
        <v>36</v>
      </c>
      <c r="T357" s="3170" t="s">
        <v>72</v>
      </c>
      <c r="U357" s="3250">
        <f t="shared" si="5"/>
        <v>2.430555555555558E-2</v>
      </c>
      <c r="V357" s="463"/>
    </row>
    <row r="358" spans="1:22" s="2223" customFormat="1">
      <c r="A358" s="3284">
        <v>355</v>
      </c>
      <c r="B358" s="3092">
        <v>242953</v>
      </c>
      <c r="C358" s="3100" t="s">
        <v>17034</v>
      </c>
      <c r="D358" s="3092" t="s">
        <v>13275</v>
      </c>
      <c r="E358" s="3205" t="s">
        <v>759</v>
      </c>
      <c r="F358" s="3093" t="s">
        <v>109</v>
      </c>
      <c r="G358" s="3093" t="s">
        <v>29</v>
      </c>
      <c r="H358" s="2630" t="s">
        <v>128</v>
      </c>
      <c r="I358" s="3100" t="s">
        <v>188</v>
      </c>
      <c r="J358" s="2407" t="s">
        <v>1042</v>
      </c>
      <c r="K358" s="2055">
        <v>0.54305555555555551</v>
      </c>
      <c r="L358" s="2591">
        <v>0.59027777777777779</v>
      </c>
      <c r="M358" s="1812" t="s">
        <v>1435</v>
      </c>
      <c r="N358" s="2591">
        <v>0.52083333333333337</v>
      </c>
      <c r="O358" s="3265" t="s">
        <v>34</v>
      </c>
      <c r="P358" s="3265" t="s">
        <v>34</v>
      </c>
      <c r="Q358" s="3100" t="s">
        <v>112</v>
      </c>
      <c r="R358" s="3119" t="s">
        <v>1437</v>
      </c>
      <c r="S358" s="3100" t="s">
        <v>112</v>
      </c>
      <c r="T358" s="3125" t="s">
        <v>33</v>
      </c>
      <c r="U358" s="3206">
        <f t="shared" si="5"/>
        <v>2.2222222222222143E-2</v>
      </c>
      <c r="V358" s="1812">
        <v>9811025639</v>
      </c>
    </row>
    <row r="359" spans="1:22" s="2223" customFormat="1">
      <c r="A359" s="3284">
        <v>356</v>
      </c>
      <c r="B359" s="3092">
        <v>229936</v>
      </c>
      <c r="C359" s="3100" t="s">
        <v>17034</v>
      </c>
      <c r="D359" s="3092" t="s">
        <v>17070</v>
      </c>
      <c r="E359" s="3205" t="s">
        <v>1012</v>
      </c>
      <c r="F359" s="3093" t="s">
        <v>9955</v>
      </c>
      <c r="G359" s="3093" t="s">
        <v>29</v>
      </c>
      <c r="H359" s="2630" t="s">
        <v>128</v>
      </c>
      <c r="I359" s="3100" t="s">
        <v>188</v>
      </c>
      <c r="J359" s="2386" t="s">
        <v>1042</v>
      </c>
      <c r="K359" s="2055">
        <v>0.31527777777777777</v>
      </c>
      <c r="L359" s="2055">
        <v>0.34375</v>
      </c>
      <c r="M359" s="1812" t="s">
        <v>1435</v>
      </c>
      <c r="N359" s="2055">
        <v>0.3125</v>
      </c>
      <c r="O359" s="3265" t="s">
        <v>34</v>
      </c>
      <c r="P359" s="3265" t="s">
        <v>34</v>
      </c>
      <c r="Q359" s="3100" t="s">
        <v>112</v>
      </c>
      <c r="R359" s="3119" t="s">
        <v>1437</v>
      </c>
      <c r="S359" s="3100" t="s">
        <v>112</v>
      </c>
      <c r="T359" s="3125" t="s">
        <v>33</v>
      </c>
      <c r="U359" s="3206">
        <f t="shared" si="5"/>
        <v>2.7777777777777679E-3</v>
      </c>
      <c r="V359" s="1812">
        <v>9560064363</v>
      </c>
    </row>
    <row r="360" spans="1:22" s="2223" customFormat="1">
      <c r="A360" s="3284">
        <v>357</v>
      </c>
      <c r="B360" s="3092">
        <v>249702</v>
      </c>
      <c r="C360" s="3100" t="s">
        <v>17034</v>
      </c>
      <c r="D360" s="3092" t="s">
        <v>17071</v>
      </c>
      <c r="E360" s="3205" t="s">
        <v>1118</v>
      </c>
      <c r="F360" s="3093" t="s">
        <v>214</v>
      </c>
      <c r="G360" s="3093" t="s">
        <v>215</v>
      </c>
      <c r="H360" s="2630" t="s">
        <v>17072</v>
      </c>
      <c r="I360" s="3100" t="s">
        <v>31</v>
      </c>
      <c r="J360" s="3234" t="s">
        <v>6255</v>
      </c>
      <c r="K360" s="3212">
        <v>0.38333333333333336</v>
      </c>
      <c r="L360" s="3212">
        <v>0.62152777777777779</v>
      </c>
      <c r="M360" s="3124" t="s">
        <v>16547</v>
      </c>
      <c r="N360" s="3126">
        <v>0.38194444444444442</v>
      </c>
      <c r="O360" s="3265" t="s">
        <v>34</v>
      </c>
      <c r="P360" s="3265" t="s">
        <v>34</v>
      </c>
      <c r="Q360" s="3100" t="s">
        <v>112</v>
      </c>
      <c r="R360" s="3119" t="s">
        <v>1437</v>
      </c>
      <c r="S360" s="3100" t="s">
        <v>112</v>
      </c>
      <c r="T360" s="3125" t="s">
        <v>777</v>
      </c>
      <c r="U360" s="3206">
        <f t="shared" si="5"/>
        <v>1.3888888888889395E-3</v>
      </c>
      <c r="V360" s="3201">
        <v>9419147102</v>
      </c>
    </row>
    <row r="361" spans="1:22" s="1810" customFormat="1">
      <c r="A361" s="3284">
        <v>358</v>
      </c>
      <c r="B361" s="3092">
        <v>27988</v>
      </c>
      <c r="C361" s="3073" t="s">
        <v>17034</v>
      </c>
      <c r="D361" s="3074" t="s">
        <v>17073</v>
      </c>
      <c r="E361" s="3202" t="s">
        <v>1112</v>
      </c>
      <c r="F361" s="3093" t="s">
        <v>214</v>
      </c>
      <c r="G361" s="3094" t="s">
        <v>215</v>
      </c>
      <c r="H361" s="2630" t="s">
        <v>17074</v>
      </c>
      <c r="I361" s="3073" t="s">
        <v>31</v>
      </c>
      <c r="J361" s="2945" t="s">
        <v>43</v>
      </c>
      <c r="K361" s="2474">
        <v>0.65625</v>
      </c>
      <c r="L361" s="2474">
        <v>0.69791666666666663</v>
      </c>
      <c r="M361" s="3124" t="s">
        <v>16547</v>
      </c>
      <c r="N361" s="2474">
        <v>0.64583333333333337</v>
      </c>
      <c r="O361" s="3265" t="s">
        <v>34</v>
      </c>
      <c r="P361" s="3265" t="s">
        <v>34</v>
      </c>
      <c r="Q361" s="3100" t="s">
        <v>112</v>
      </c>
      <c r="R361" s="3119" t="s">
        <v>1437</v>
      </c>
      <c r="S361" s="3100" t="s">
        <v>112</v>
      </c>
      <c r="T361" s="3125" t="s">
        <v>777</v>
      </c>
      <c r="U361" s="3203">
        <f t="shared" si="5"/>
        <v>1.041666666666663E-2</v>
      </c>
      <c r="V361" s="1801"/>
    </row>
    <row r="362" spans="1:22" s="1810" customFormat="1" ht="27">
      <c r="A362" s="3284">
        <v>359</v>
      </c>
      <c r="B362" s="3074">
        <v>196044</v>
      </c>
      <c r="C362" s="3073" t="s">
        <v>17034</v>
      </c>
      <c r="D362" s="3084" t="s">
        <v>17075</v>
      </c>
      <c r="E362" s="3207" t="s">
        <v>363</v>
      </c>
      <c r="F362" s="3081" t="s">
        <v>28</v>
      </c>
      <c r="G362" s="3080" t="s">
        <v>29</v>
      </c>
      <c r="H362" s="3082" t="s">
        <v>110</v>
      </c>
      <c r="I362" s="3072" t="s">
        <v>31</v>
      </c>
      <c r="J362" s="3229" t="s">
        <v>303</v>
      </c>
      <c r="K362" s="3211">
        <v>0.51388888888888884</v>
      </c>
      <c r="L362" s="3211">
        <v>0.63888888888888884</v>
      </c>
      <c r="M362" s="3090" t="s">
        <v>17076</v>
      </c>
      <c r="N362" s="3142">
        <v>0.5</v>
      </c>
      <c r="O362" s="3265" t="s">
        <v>34</v>
      </c>
      <c r="P362" s="3265" t="s">
        <v>34</v>
      </c>
      <c r="Q362" s="3071" t="s">
        <v>112</v>
      </c>
      <c r="R362" s="3115" t="s">
        <v>1437</v>
      </c>
      <c r="S362" s="3071" t="s">
        <v>112</v>
      </c>
      <c r="T362" s="3130" t="s">
        <v>33</v>
      </c>
      <c r="U362" s="3208">
        <f t="shared" si="5"/>
        <v>1.388888888888884E-2</v>
      </c>
      <c r="V362" s="3209" t="s">
        <v>17077</v>
      </c>
    </row>
    <row r="363" spans="1:22" s="1810" customFormat="1">
      <c r="A363" s="3284">
        <v>360</v>
      </c>
      <c r="B363" s="3074">
        <v>247967</v>
      </c>
      <c r="C363" s="3210" t="s">
        <v>17034</v>
      </c>
      <c r="D363" s="3074" t="s">
        <v>17078</v>
      </c>
      <c r="E363" s="3074" t="s">
        <v>27</v>
      </c>
      <c r="F363" s="3092" t="s">
        <v>28</v>
      </c>
      <c r="G363" s="3074" t="s">
        <v>29</v>
      </c>
      <c r="H363" s="3074" t="s">
        <v>7049</v>
      </c>
      <c r="I363" s="3073" t="s">
        <v>31</v>
      </c>
      <c r="J363" s="3233" t="s">
        <v>12665</v>
      </c>
      <c r="K363" s="3127">
        <v>0.76597222222222228</v>
      </c>
      <c r="L363" s="3127">
        <v>0.80902777777777779</v>
      </c>
      <c r="M363" s="3076" t="s">
        <v>1435</v>
      </c>
      <c r="N363" s="3127">
        <v>0.76041666666666663</v>
      </c>
      <c r="O363" s="3265" t="s">
        <v>34</v>
      </c>
      <c r="P363" s="3265" t="s">
        <v>34</v>
      </c>
      <c r="Q363" s="3100" t="s">
        <v>112</v>
      </c>
      <c r="R363" s="3119" t="s">
        <v>1437</v>
      </c>
      <c r="S363" s="3100" t="s">
        <v>112</v>
      </c>
      <c r="T363" s="3125" t="s">
        <v>33</v>
      </c>
      <c r="U363" s="3203">
        <f t="shared" si="5"/>
        <v>5.5555555555556468E-3</v>
      </c>
      <c r="V363" s="3074">
        <v>9971078779</v>
      </c>
    </row>
    <row r="364" spans="1:22" s="1810" customFormat="1">
      <c r="A364" s="3284">
        <v>361</v>
      </c>
      <c r="B364" s="2630">
        <v>234843</v>
      </c>
      <c r="C364" s="3281" t="s">
        <v>17079</v>
      </c>
      <c r="D364" s="3093" t="s">
        <v>17080</v>
      </c>
      <c r="E364" s="3093" t="s">
        <v>524</v>
      </c>
      <c r="F364" s="3093" t="s">
        <v>98</v>
      </c>
      <c r="G364" s="3093" t="s">
        <v>3346</v>
      </c>
      <c r="H364" s="2630" t="s">
        <v>100</v>
      </c>
      <c r="I364" s="3073" t="s">
        <v>31</v>
      </c>
      <c r="J364" s="1801"/>
      <c r="K364" s="1807">
        <v>0.35</v>
      </c>
      <c r="L364" s="1807">
        <v>0.64236111111111116</v>
      </c>
      <c r="M364" s="3076" t="s">
        <v>1435</v>
      </c>
      <c r="N364" s="1807">
        <v>0.33680555555555558</v>
      </c>
      <c r="O364" s="3265" t="s">
        <v>34</v>
      </c>
      <c r="P364" s="3265" t="s">
        <v>34</v>
      </c>
      <c r="Q364" s="3100" t="s">
        <v>35</v>
      </c>
      <c r="R364" s="3100" t="s">
        <v>35</v>
      </c>
      <c r="S364" s="3100" t="s">
        <v>36</v>
      </c>
      <c r="T364" s="3100" t="s">
        <v>72</v>
      </c>
      <c r="U364" s="3203">
        <f t="shared" si="5"/>
        <v>1.3194444444444398E-2</v>
      </c>
      <c r="V364" s="1801"/>
    </row>
    <row r="365" spans="1:22" s="1810" customFormat="1">
      <c r="A365" s="3284">
        <v>362</v>
      </c>
      <c r="B365" s="3081">
        <v>251080</v>
      </c>
      <c r="C365" s="3282" t="s">
        <v>17079</v>
      </c>
      <c r="D365" s="3081" t="s">
        <v>17081</v>
      </c>
      <c r="E365" s="3081" t="s">
        <v>2342</v>
      </c>
      <c r="F365" s="3081" t="s">
        <v>2669</v>
      </c>
      <c r="G365" s="3081" t="s">
        <v>998</v>
      </c>
      <c r="H365" s="3082" t="s">
        <v>17082</v>
      </c>
      <c r="I365" s="3072" t="s">
        <v>94</v>
      </c>
      <c r="J365" s="1890"/>
      <c r="K365" s="1892">
        <v>0.52083333333333337</v>
      </c>
      <c r="L365" s="1892">
        <v>0.63194444444444442</v>
      </c>
      <c r="M365" s="1890" t="s">
        <v>17083</v>
      </c>
      <c r="N365" s="1892">
        <v>0.50694444444444442</v>
      </c>
      <c r="O365" s="3265" t="s">
        <v>34</v>
      </c>
      <c r="P365" s="3265" t="s">
        <v>34</v>
      </c>
      <c r="Q365" s="3100" t="s">
        <v>35</v>
      </c>
      <c r="R365" s="3100" t="s">
        <v>35</v>
      </c>
      <c r="S365" s="3100" t="s">
        <v>36</v>
      </c>
      <c r="T365" s="3100" t="s">
        <v>72</v>
      </c>
      <c r="U365" s="3208">
        <f t="shared" si="5"/>
        <v>1.3888888888888951E-2</v>
      </c>
      <c r="V365" s="1890"/>
    </row>
    <row r="366" spans="1:22" s="1810" customFormat="1" ht="27">
      <c r="A366" s="3284">
        <v>363</v>
      </c>
      <c r="B366" s="3092">
        <v>250968</v>
      </c>
      <c r="C366" s="3100" t="s">
        <v>17079</v>
      </c>
      <c r="D366" s="3092" t="s">
        <v>17084</v>
      </c>
      <c r="E366" s="3092" t="s">
        <v>672</v>
      </c>
      <c r="F366" s="3092" t="s">
        <v>7175</v>
      </c>
      <c r="G366" s="3092" t="s">
        <v>463</v>
      </c>
      <c r="H366" s="3098" t="s">
        <v>2403</v>
      </c>
      <c r="I366" s="3073" t="s">
        <v>31</v>
      </c>
      <c r="J366" s="3076" t="s">
        <v>651</v>
      </c>
      <c r="K366" s="3127">
        <v>0.55486111111111114</v>
      </c>
      <c r="L366" s="3127">
        <v>0.63194444444444442</v>
      </c>
      <c r="M366" s="3076" t="s">
        <v>1435</v>
      </c>
      <c r="N366" s="3127">
        <v>0.54513888888888884</v>
      </c>
      <c r="O366" s="2336" t="s">
        <v>34</v>
      </c>
      <c r="P366" s="3217" t="s">
        <v>34</v>
      </c>
      <c r="Q366" s="3100" t="s">
        <v>35</v>
      </c>
      <c r="R366" s="3100" t="s">
        <v>35</v>
      </c>
      <c r="S366" s="3100" t="s">
        <v>36</v>
      </c>
      <c r="T366" s="3100" t="s">
        <v>72</v>
      </c>
      <c r="U366" s="3197">
        <f t="shared" si="5"/>
        <v>9.7222222222222987E-3</v>
      </c>
      <c r="V366" s="3094">
        <v>7015707243</v>
      </c>
    </row>
    <row r="367" spans="1:22" s="1810" customFormat="1">
      <c r="A367" s="3284">
        <v>364</v>
      </c>
      <c r="B367" s="3092">
        <v>251371</v>
      </c>
      <c r="C367" s="3100" t="s">
        <v>17079</v>
      </c>
      <c r="D367" s="3092" t="s">
        <v>17085</v>
      </c>
      <c r="E367" s="3092" t="s">
        <v>835</v>
      </c>
      <c r="F367" s="3092" t="s">
        <v>11001</v>
      </c>
      <c r="G367" s="3092" t="s">
        <v>29</v>
      </c>
      <c r="H367" s="3098" t="s">
        <v>128</v>
      </c>
      <c r="I367" s="3100" t="s">
        <v>188</v>
      </c>
      <c r="J367" s="1801" t="s">
        <v>1008</v>
      </c>
      <c r="K367" s="1807">
        <v>0.60763888888888884</v>
      </c>
      <c r="L367" s="1807">
        <v>0.69097222222222221</v>
      </c>
      <c r="M367" s="1812" t="s">
        <v>1435</v>
      </c>
      <c r="N367" s="1807">
        <v>0.59027777777777779</v>
      </c>
      <c r="O367" s="2336" t="s">
        <v>34</v>
      </c>
      <c r="P367" s="3217" t="s">
        <v>34</v>
      </c>
      <c r="Q367" s="3100" t="s">
        <v>112</v>
      </c>
      <c r="R367" s="3119" t="s">
        <v>1437</v>
      </c>
      <c r="S367" s="3100" t="s">
        <v>112</v>
      </c>
      <c r="T367" s="3125" t="s">
        <v>33</v>
      </c>
      <c r="U367" s="3197">
        <f t="shared" si="5"/>
        <v>1.7361111111111049E-2</v>
      </c>
      <c r="V367" s="1801"/>
    </row>
    <row r="368" spans="1:22" s="1810" customFormat="1">
      <c r="A368" s="3284">
        <v>365</v>
      </c>
      <c r="B368" s="3092">
        <v>250955</v>
      </c>
      <c r="C368" s="3100" t="s">
        <v>17079</v>
      </c>
      <c r="D368" s="3092" t="s">
        <v>17086</v>
      </c>
      <c r="E368" s="3092" t="s">
        <v>653</v>
      </c>
      <c r="F368" s="3092" t="s">
        <v>401</v>
      </c>
      <c r="G368" s="3092" t="s">
        <v>237</v>
      </c>
      <c r="H368" s="3098" t="s">
        <v>321</v>
      </c>
      <c r="I368" s="3073" t="s">
        <v>31</v>
      </c>
      <c r="J368" s="1801" t="s">
        <v>168</v>
      </c>
      <c r="K368" s="1807">
        <v>0.33333333333333331</v>
      </c>
      <c r="L368" s="1807">
        <v>0.61458333333333337</v>
      </c>
      <c r="M368" s="1812" t="s">
        <v>1435</v>
      </c>
      <c r="N368" s="1807">
        <v>0.3125</v>
      </c>
      <c r="O368" s="2336" t="s">
        <v>34</v>
      </c>
      <c r="P368" s="3217" t="s">
        <v>34</v>
      </c>
      <c r="Q368" s="3100" t="s">
        <v>112</v>
      </c>
      <c r="R368" s="3119" t="s">
        <v>1437</v>
      </c>
      <c r="S368" s="3100" t="s">
        <v>112</v>
      </c>
      <c r="T368" s="3125" t="s">
        <v>33</v>
      </c>
      <c r="U368" s="3197">
        <f t="shared" si="5"/>
        <v>2.0833333333333315E-2</v>
      </c>
      <c r="V368" s="1801"/>
    </row>
    <row r="369" spans="1:22">
      <c r="A369" s="3284">
        <v>366</v>
      </c>
      <c r="B369" s="3213">
        <v>237494</v>
      </c>
      <c r="C369" s="3103" t="s">
        <v>17079</v>
      </c>
      <c r="D369" s="3213" t="s">
        <v>16295</v>
      </c>
      <c r="E369" s="3213" t="s">
        <v>59</v>
      </c>
      <c r="F369" s="3213" t="s">
        <v>5906</v>
      </c>
      <c r="G369" s="3213" t="s">
        <v>70</v>
      </c>
      <c r="H369" s="3214" t="s">
        <v>11335</v>
      </c>
      <c r="I369" s="2825" t="s">
        <v>31</v>
      </c>
      <c r="J369" s="775"/>
      <c r="K369" s="775"/>
      <c r="L369" s="775"/>
      <c r="M369" s="2829" t="s">
        <v>367</v>
      </c>
      <c r="N369" s="775"/>
      <c r="O369" s="2365"/>
      <c r="P369" s="3216"/>
      <c r="Q369" s="775"/>
      <c r="R369" s="775"/>
      <c r="S369" s="775"/>
      <c r="T369" s="775"/>
      <c r="U369" s="3215"/>
      <c r="V369" s="775"/>
    </row>
    <row r="370" spans="1:22">
      <c r="A370" s="3284">
        <v>367</v>
      </c>
      <c r="B370" s="3213">
        <v>78455</v>
      </c>
      <c r="C370" s="3103" t="s">
        <v>17079</v>
      </c>
      <c r="D370" s="3213" t="s">
        <v>17087</v>
      </c>
      <c r="E370" s="3213" t="s">
        <v>84</v>
      </c>
      <c r="F370" s="3213" t="s">
        <v>5906</v>
      </c>
      <c r="G370" s="3213" t="s">
        <v>70</v>
      </c>
      <c r="H370" s="3214" t="s">
        <v>11482</v>
      </c>
      <c r="I370" s="2825" t="s">
        <v>31</v>
      </c>
      <c r="J370" s="775"/>
      <c r="K370" s="775"/>
      <c r="L370" s="775"/>
      <c r="M370" s="2829" t="s">
        <v>367</v>
      </c>
      <c r="N370" s="775"/>
      <c r="O370" s="2365"/>
      <c r="P370" s="3216"/>
      <c r="Q370" s="775"/>
      <c r="R370" s="775"/>
      <c r="S370" s="775"/>
      <c r="T370" s="775"/>
      <c r="U370" s="3215"/>
      <c r="V370" s="775"/>
    </row>
    <row r="371" spans="1:22">
      <c r="A371" s="3284">
        <v>368</v>
      </c>
      <c r="B371" s="3213">
        <v>247352</v>
      </c>
      <c r="C371" s="3103" t="s">
        <v>17079</v>
      </c>
      <c r="D371" s="3213" t="s">
        <v>17088</v>
      </c>
      <c r="E371" s="3213" t="s">
        <v>68</v>
      </c>
      <c r="F371" s="3213" t="s">
        <v>5906</v>
      </c>
      <c r="G371" s="3213" t="s">
        <v>70</v>
      </c>
      <c r="H371" s="3214" t="s">
        <v>11482</v>
      </c>
      <c r="I371" s="2825" t="s">
        <v>31</v>
      </c>
      <c r="J371" s="775"/>
      <c r="K371" s="775"/>
      <c r="L371" s="775"/>
      <c r="M371" s="2829" t="s">
        <v>367</v>
      </c>
      <c r="N371" s="775"/>
      <c r="O371" s="2365"/>
      <c r="P371" s="3216"/>
      <c r="Q371" s="775"/>
      <c r="R371" s="775"/>
      <c r="S371" s="775"/>
      <c r="T371" s="775"/>
      <c r="U371" s="3215"/>
      <c r="V371" s="775"/>
    </row>
    <row r="372" spans="1:22" s="439" customFormat="1">
      <c r="A372" s="3284">
        <v>369</v>
      </c>
      <c r="B372" s="3185">
        <v>242141</v>
      </c>
      <c r="C372" s="3170" t="s">
        <v>17079</v>
      </c>
      <c r="D372" s="3185" t="s">
        <v>6336</v>
      </c>
      <c r="E372" s="3185" t="s">
        <v>276</v>
      </c>
      <c r="F372" s="3185" t="s">
        <v>519</v>
      </c>
      <c r="G372" s="3185" t="s">
        <v>520</v>
      </c>
      <c r="H372" s="3166" t="s">
        <v>8982</v>
      </c>
      <c r="I372" s="2887" t="s">
        <v>31</v>
      </c>
      <c r="J372" s="3158" t="s">
        <v>12741</v>
      </c>
      <c r="K372" s="3183">
        <v>0.52986111111111112</v>
      </c>
      <c r="L372" s="3183">
        <v>0.62847222222222221</v>
      </c>
      <c r="M372" s="3158" t="s">
        <v>169</v>
      </c>
      <c r="N372" s="3183">
        <v>0.52777777777777779</v>
      </c>
      <c r="O372" s="2465"/>
      <c r="P372" s="3266" t="s">
        <v>171</v>
      </c>
      <c r="Q372" s="3170" t="s">
        <v>112</v>
      </c>
      <c r="R372" s="3182" t="s">
        <v>1437</v>
      </c>
      <c r="S372" s="3170" t="s">
        <v>112</v>
      </c>
      <c r="T372" s="3158" t="s">
        <v>169</v>
      </c>
      <c r="U372" s="3194">
        <f t="shared" si="5"/>
        <v>2.0833333333333259E-3</v>
      </c>
      <c r="V372" s="3238">
        <v>8864842609</v>
      </c>
    </row>
    <row r="373" spans="1:22" s="1810" customFormat="1">
      <c r="A373" s="3284">
        <v>370</v>
      </c>
      <c r="B373" s="3092">
        <v>161782</v>
      </c>
      <c r="C373" s="3100" t="s">
        <v>17079</v>
      </c>
      <c r="D373" s="3092" t="s">
        <v>16574</v>
      </c>
      <c r="E373" s="3092" t="s">
        <v>341</v>
      </c>
      <c r="F373" s="3092" t="s">
        <v>28</v>
      </c>
      <c r="G373" s="3092" t="s">
        <v>29</v>
      </c>
      <c r="H373" s="3098" t="s">
        <v>7049</v>
      </c>
      <c r="I373" s="3073" t="s">
        <v>31</v>
      </c>
      <c r="J373" s="1801"/>
      <c r="K373" s="1807">
        <v>0.66527777777777775</v>
      </c>
      <c r="L373" s="1807">
        <v>0.76388888888888884</v>
      </c>
      <c r="M373" s="1801" t="s">
        <v>33</v>
      </c>
      <c r="N373" s="1807">
        <v>0.64583333333333337</v>
      </c>
      <c r="O373" s="2336" t="s">
        <v>34</v>
      </c>
      <c r="P373" s="3217" t="s">
        <v>34</v>
      </c>
      <c r="Q373" s="3100" t="s">
        <v>112</v>
      </c>
      <c r="R373" s="3119" t="s">
        <v>1437</v>
      </c>
      <c r="S373" s="3100" t="s">
        <v>112</v>
      </c>
      <c r="T373" s="3125" t="s">
        <v>33</v>
      </c>
      <c r="U373" s="3197">
        <f t="shared" si="5"/>
        <v>1.9444444444444375E-2</v>
      </c>
      <c r="V373" s="1801"/>
    </row>
    <row r="374" spans="1:22" s="1810" customFormat="1">
      <c r="A374" s="3284">
        <v>371</v>
      </c>
      <c r="B374" s="3092">
        <v>251004</v>
      </c>
      <c r="C374" s="3100" t="s">
        <v>17079</v>
      </c>
      <c r="D374" s="3092" t="s">
        <v>17089</v>
      </c>
      <c r="E374" s="3092" t="s">
        <v>1577</v>
      </c>
      <c r="F374" s="3092" t="s">
        <v>462</v>
      </c>
      <c r="G374" s="3092" t="s">
        <v>463</v>
      </c>
      <c r="H374" s="3098" t="s">
        <v>4152</v>
      </c>
      <c r="I374" s="3073" t="s">
        <v>94</v>
      </c>
      <c r="J374" s="1801"/>
      <c r="K374" s="1807">
        <v>0.25694444444444442</v>
      </c>
      <c r="L374" s="1807">
        <v>0.34722222222222221</v>
      </c>
      <c r="M374" s="3076" t="s">
        <v>33</v>
      </c>
      <c r="N374" s="1807">
        <v>0.2361111111111111</v>
      </c>
      <c r="O374" s="2336" t="s">
        <v>34</v>
      </c>
      <c r="P374" s="3217" t="s">
        <v>34</v>
      </c>
      <c r="Q374" s="3100" t="s">
        <v>112</v>
      </c>
      <c r="R374" s="3119" t="s">
        <v>1437</v>
      </c>
      <c r="S374" s="3100" t="s">
        <v>112</v>
      </c>
      <c r="T374" s="3125" t="s">
        <v>33</v>
      </c>
      <c r="U374" s="3197">
        <f t="shared" si="5"/>
        <v>2.0833333333333315E-2</v>
      </c>
      <c r="V374" s="1801"/>
    </row>
    <row r="375" spans="1:22" s="1810" customFormat="1" ht="27">
      <c r="A375" s="3284">
        <v>372</v>
      </c>
      <c r="B375" s="3092">
        <v>251228</v>
      </c>
      <c r="C375" s="3100" t="s">
        <v>17079</v>
      </c>
      <c r="D375" s="3092" t="s">
        <v>17090</v>
      </c>
      <c r="E375" s="3092" t="s">
        <v>1081</v>
      </c>
      <c r="F375" s="3092" t="s">
        <v>47</v>
      </c>
      <c r="G375" s="3092" t="s">
        <v>10393</v>
      </c>
      <c r="H375" s="3098" t="s">
        <v>17091</v>
      </c>
      <c r="I375" s="3073" t="s">
        <v>31</v>
      </c>
      <c r="J375" s="1801"/>
      <c r="K375" s="1807">
        <v>0.37291666666666667</v>
      </c>
      <c r="L375" s="1807">
        <v>0.54166666666666663</v>
      </c>
      <c r="M375" s="1801" t="s">
        <v>944</v>
      </c>
      <c r="N375" s="1807">
        <v>0.35416666666666669</v>
      </c>
      <c r="O375" s="2336" t="s">
        <v>34</v>
      </c>
      <c r="P375" s="3217" t="s">
        <v>34</v>
      </c>
      <c r="Q375" s="3100" t="s">
        <v>112</v>
      </c>
      <c r="R375" s="3119" t="s">
        <v>1437</v>
      </c>
      <c r="S375" s="3100" t="s">
        <v>112</v>
      </c>
      <c r="T375" s="3125" t="s">
        <v>944</v>
      </c>
      <c r="U375" s="3197">
        <f t="shared" si="5"/>
        <v>1.8749999999999989E-2</v>
      </c>
      <c r="V375" s="1801"/>
    </row>
    <row r="376" spans="1:22">
      <c r="A376" s="3284">
        <v>373</v>
      </c>
      <c r="B376" s="3213">
        <v>186619</v>
      </c>
      <c r="C376" s="3103" t="s">
        <v>17079</v>
      </c>
      <c r="D376" s="3213" t="s">
        <v>10918</v>
      </c>
      <c r="E376" s="3213" t="s">
        <v>556</v>
      </c>
      <c r="F376" s="3213" t="s">
        <v>47</v>
      </c>
      <c r="G376" s="3213" t="s">
        <v>10393</v>
      </c>
      <c r="H376" s="3214" t="s">
        <v>5652</v>
      </c>
      <c r="I376" s="2825" t="s">
        <v>31</v>
      </c>
      <c r="J376" s="775"/>
      <c r="K376" s="775"/>
      <c r="L376" s="775"/>
      <c r="M376" s="2829" t="s">
        <v>367</v>
      </c>
      <c r="N376" s="775"/>
      <c r="O376" s="2365"/>
      <c r="P376" s="3216"/>
      <c r="Q376" s="775"/>
      <c r="R376" s="775"/>
      <c r="S376" s="775"/>
      <c r="T376" s="775"/>
      <c r="U376" s="3197"/>
      <c r="V376" s="775"/>
    </row>
    <row r="377" spans="1:22" s="1810" customFormat="1">
      <c r="A377" s="3284">
        <v>374</v>
      </c>
      <c r="B377" s="3092">
        <v>239099</v>
      </c>
      <c r="C377" s="3100" t="s">
        <v>17079</v>
      </c>
      <c r="D377" s="3092" t="s">
        <v>17092</v>
      </c>
      <c r="E377" s="3092" t="s">
        <v>59</v>
      </c>
      <c r="F377" s="3092" t="s">
        <v>462</v>
      </c>
      <c r="G377" s="3092" t="s">
        <v>463</v>
      </c>
      <c r="H377" s="3092" t="s">
        <v>5949</v>
      </c>
      <c r="I377" s="3073" t="s">
        <v>31</v>
      </c>
      <c r="J377" s="3076" t="s">
        <v>17093</v>
      </c>
      <c r="K377" s="3127">
        <v>0.67152777777777772</v>
      </c>
      <c r="L377" s="3127">
        <v>0.82986111111111116</v>
      </c>
      <c r="M377" s="3076" t="s">
        <v>1435</v>
      </c>
      <c r="N377" s="3127">
        <v>0.64583333333333337</v>
      </c>
      <c r="O377" s="2336" t="s">
        <v>34</v>
      </c>
      <c r="P377" s="3217" t="s">
        <v>34</v>
      </c>
      <c r="Q377" s="3100" t="s">
        <v>112</v>
      </c>
      <c r="R377" s="3119" t="s">
        <v>1437</v>
      </c>
      <c r="S377" s="3100" t="s">
        <v>112</v>
      </c>
      <c r="T377" s="3125" t="s">
        <v>33</v>
      </c>
      <c r="U377" s="3197">
        <f t="shared" si="5"/>
        <v>2.5694444444444353E-2</v>
      </c>
      <c r="V377" s="3093">
        <v>9897021281</v>
      </c>
    </row>
    <row r="378" spans="1:22" s="1810" customFormat="1">
      <c r="A378" s="3284">
        <v>375</v>
      </c>
      <c r="B378" s="3092">
        <v>106350</v>
      </c>
      <c r="C378" s="3100" t="s">
        <v>17079</v>
      </c>
      <c r="D378" s="3092" t="s">
        <v>17094</v>
      </c>
      <c r="E378" s="3092" t="s">
        <v>428</v>
      </c>
      <c r="F378" s="3092" t="s">
        <v>13630</v>
      </c>
      <c r="G378" s="3092" t="s">
        <v>92</v>
      </c>
      <c r="H378" s="3098" t="s">
        <v>105</v>
      </c>
      <c r="I378" s="3073" t="s">
        <v>31</v>
      </c>
      <c r="J378" s="3076"/>
      <c r="K378" s="3127">
        <v>0.36805555555555558</v>
      </c>
      <c r="L378" s="3127">
        <v>0.38194444444444442</v>
      </c>
      <c r="M378" s="3076" t="s">
        <v>1435</v>
      </c>
      <c r="N378" s="3127">
        <v>0.3611111111111111</v>
      </c>
      <c r="O378" s="2336" t="s">
        <v>34</v>
      </c>
      <c r="P378" s="3217" t="s">
        <v>34</v>
      </c>
      <c r="Q378" s="3100" t="s">
        <v>112</v>
      </c>
      <c r="R378" s="3119" t="s">
        <v>1437</v>
      </c>
      <c r="S378" s="3100" t="s">
        <v>112</v>
      </c>
      <c r="T378" s="3125" t="s">
        <v>3893</v>
      </c>
      <c r="U378" s="3197">
        <f t="shared" si="5"/>
        <v>6.9444444444444753E-3</v>
      </c>
      <c r="V378" s="3094">
        <v>9910779891</v>
      </c>
    </row>
    <row r="379" spans="1:22" s="1810" customFormat="1">
      <c r="A379" s="3284">
        <v>376</v>
      </c>
      <c r="B379" s="3092">
        <v>250473</v>
      </c>
      <c r="C379" s="3100" t="s">
        <v>17079</v>
      </c>
      <c r="D379" s="3092" t="s">
        <v>17095</v>
      </c>
      <c r="E379" s="3092" t="s">
        <v>1012</v>
      </c>
      <c r="F379" s="3092" t="s">
        <v>13630</v>
      </c>
      <c r="G379" s="3092" t="s">
        <v>92</v>
      </c>
      <c r="H379" s="3098" t="s">
        <v>8538</v>
      </c>
      <c r="I379" s="3073" t="s">
        <v>31</v>
      </c>
      <c r="J379" s="3076" t="s">
        <v>813</v>
      </c>
      <c r="K379" s="3127">
        <v>0.40833333333333333</v>
      </c>
      <c r="L379" s="3127">
        <v>0.4201388888888889</v>
      </c>
      <c r="M379" s="3076" t="s">
        <v>1435</v>
      </c>
      <c r="N379" s="3127">
        <v>0.40833333333333333</v>
      </c>
      <c r="O379" s="2336" t="s">
        <v>34</v>
      </c>
      <c r="P379" s="3217" t="s">
        <v>34</v>
      </c>
      <c r="Q379" s="3100" t="s">
        <v>112</v>
      </c>
      <c r="R379" s="3119" t="s">
        <v>1437</v>
      </c>
      <c r="S379" s="3100" t="s">
        <v>112</v>
      </c>
      <c r="T379" s="3125" t="s">
        <v>3893</v>
      </c>
      <c r="U379" s="3194">
        <f t="shared" si="5"/>
        <v>0</v>
      </c>
      <c r="V379" s="2630">
        <v>9873823886</v>
      </c>
    </row>
    <row r="380" spans="1:22" s="1810" customFormat="1">
      <c r="A380" s="3284">
        <v>377</v>
      </c>
      <c r="B380" s="3092">
        <v>250149</v>
      </c>
      <c r="C380" s="3100" t="s">
        <v>17079</v>
      </c>
      <c r="D380" s="3092" t="s">
        <v>17096</v>
      </c>
      <c r="E380" s="3092" t="s">
        <v>1638</v>
      </c>
      <c r="F380" s="3092" t="s">
        <v>13630</v>
      </c>
      <c r="G380" s="3092" t="s">
        <v>92</v>
      </c>
      <c r="H380" s="3098" t="s">
        <v>17097</v>
      </c>
      <c r="I380" s="3073" t="s">
        <v>31</v>
      </c>
      <c r="J380" s="3076" t="s">
        <v>599</v>
      </c>
      <c r="K380" s="3127">
        <v>0.43611111111111112</v>
      </c>
      <c r="L380" s="3127">
        <v>0.46527777777777779</v>
      </c>
      <c r="M380" s="3076" t="s">
        <v>1435</v>
      </c>
      <c r="N380" s="3127">
        <v>0.43402777777777779</v>
      </c>
      <c r="O380" s="2336" t="s">
        <v>34</v>
      </c>
      <c r="P380" s="3217" t="s">
        <v>34</v>
      </c>
      <c r="Q380" s="3100" t="s">
        <v>112</v>
      </c>
      <c r="R380" s="3119" t="s">
        <v>1437</v>
      </c>
      <c r="S380" s="3100" t="s">
        <v>112</v>
      </c>
      <c r="T380" s="3125" t="s">
        <v>3893</v>
      </c>
      <c r="U380" s="3197">
        <f t="shared" si="5"/>
        <v>2.0833333333333259E-3</v>
      </c>
      <c r="V380" s="2630">
        <v>9911558807</v>
      </c>
    </row>
    <row r="381" spans="1:22" s="1810" customFormat="1">
      <c r="A381" s="3284">
        <v>378</v>
      </c>
      <c r="B381" s="3092">
        <v>77885</v>
      </c>
      <c r="C381" s="3100" t="s">
        <v>17079</v>
      </c>
      <c r="D381" s="3092" t="s">
        <v>17098</v>
      </c>
      <c r="E381" s="3092" t="s">
        <v>1777</v>
      </c>
      <c r="F381" s="3092" t="s">
        <v>28</v>
      </c>
      <c r="G381" s="3092" t="s">
        <v>29</v>
      </c>
      <c r="H381" s="3098" t="s">
        <v>128</v>
      </c>
      <c r="I381" s="3100" t="s">
        <v>188</v>
      </c>
      <c r="J381" s="1801" t="s">
        <v>902</v>
      </c>
      <c r="K381" s="2824">
        <v>0.4826388888888889</v>
      </c>
      <c r="L381" s="2824">
        <v>0.52777777777777779</v>
      </c>
      <c r="M381" s="3076" t="s">
        <v>1435</v>
      </c>
      <c r="N381" s="2824">
        <v>0.46527777777777779</v>
      </c>
      <c r="O381" s="2336" t="s">
        <v>34</v>
      </c>
      <c r="P381" s="3217" t="s">
        <v>34</v>
      </c>
      <c r="Q381" s="3100" t="s">
        <v>112</v>
      </c>
      <c r="R381" s="3119" t="s">
        <v>1437</v>
      </c>
      <c r="S381" s="3100" t="s">
        <v>112</v>
      </c>
      <c r="T381" s="3125" t="s">
        <v>33</v>
      </c>
      <c r="U381" s="3197">
        <f t="shared" si="5"/>
        <v>1.7361111111111105E-2</v>
      </c>
      <c r="V381" s="1801"/>
    </row>
    <row r="382" spans="1:22" s="1810" customFormat="1">
      <c r="A382" s="3284">
        <v>379</v>
      </c>
      <c r="B382" s="3092">
        <v>249057</v>
      </c>
      <c r="C382" s="3100" t="s">
        <v>17079</v>
      </c>
      <c r="D382" s="3092" t="s">
        <v>5050</v>
      </c>
      <c r="E382" s="3092" t="s">
        <v>1118</v>
      </c>
      <c r="F382" s="3092" t="s">
        <v>13476</v>
      </c>
      <c r="G382" s="3092" t="s">
        <v>389</v>
      </c>
      <c r="H382" s="3098" t="s">
        <v>3334</v>
      </c>
      <c r="I382" s="3073" t="s">
        <v>31</v>
      </c>
      <c r="J382" s="3090"/>
      <c r="K382" s="3142">
        <v>0.56805555555555554</v>
      </c>
      <c r="L382" s="3142">
        <v>0.625</v>
      </c>
      <c r="M382" s="3090" t="s">
        <v>1435</v>
      </c>
      <c r="N382" s="3142">
        <v>0.56041666666666667</v>
      </c>
      <c r="O382" s="2336" t="s">
        <v>34</v>
      </c>
      <c r="P382" s="3217" t="s">
        <v>34</v>
      </c>
      <c r="Q382" s="3100" t="s">
        <v>35</v>
      </c>
      <c r="R382" s="3100" t="s">
        <v>35</v>
      </c>
      <c r="S382" s="3100" t="s">
        <v>36</v>
      </c>
      <c r="T382" s="3100" t="s">
        <v>72</v>
      </c>
      <c r="U382" s="3197">
        <f t="shared" si="5"/>
        <v>7.6388888888888618E-3</v>
      </c>
      <c r="V382" s="3082">
        <v>8057096754</v>
      </c>
    </row>
    <row r="383" spans="1:22" s="1810" customFormat="1">
      <c r="A383" s="3284">
        <v>380</v>
      </c>
      <c r="B383" s="3092">
        <v>251284</v>
      </c>
      <c r="C383" s="3100" t="s">
        <v>17079</v>
      </c>
      <c r="D383" s="3092" t="s">
        <v>17099</v>
      </c>
      <c r="E383" s="3092" t="s">
        <v>2947</v>
      </c>
      <c r="F383" s="3092" t="s">
        <v>14280</v>
      </c>
      <c r="G383" s="3092" t="s">
        <v>92</v>
      </c>
      <c r="H383" s="3098" t="s">
        <v>17100</v>
      </c>
      <c r="I383" s="3073" t="s">
        <v>31</v>
      </c>
      <c r="J383" s="3076" t="s">
        <v>1086</v>
      </c>
      <c r="K383" s="3127">
        <v>0.69097222222222221</v>
      </c>
      <c r="L383" s="3127">
        <v>0.71875</v>
      </c>
      <c r="M383" s="3076" t="s">
        <v>1435</v>
      </c>
      <c r="N383" s="3127">
        <v>0.6875</v>
      </c>
      <c r="O383" s="2336" t="s">
        <v>34</v>
      </c>
      <c r="P383" s="3217" t="s">
        <v>34</v>
      </c>
      <c r="Q383" s="3100" t="s">
        <v>112</v>
      </c>
      <c r="R383" s="3119" t="s">
        <v>1437</v>
      </c>
      <c r="S383" s="3100" t="s">
        <v>112</v>
      </c>
      <c r="T383" s="3125" t="s">
        <v>3893</v>
      </c>
      <c r="U383" s="3197">
        <f t="shared" si="5"/>
        <v>3.4722222222222099E-3</v>
      </c>
      <c r="V383" s="2630">
        <v>9911175000</v>
      </c>
    </row>
    <row r="384" spans="1:22" s="439" customFormat="1">
      <c r="A384" s="3284">
        <v>381</v>
      </c>
      <c r="B384" s="3185">
        <v>243164</v>
      </c>
      <c r="C384" s="3170" t="s">
        <v>17079</v>
      </c>
      <c r="D384" s="3185" t="s">
        <v>16094</v>
      </c>
      <c r="E384" s="3185" t="s">
        <v>681</v>
      </c>
      <c r="F384" s="3166" t="s">
        <v>13158</v>
      </c>
      <c r="G384" s="3185" t="s">
        <v>41</v>
      </c>
      <c r="H384" s="3166" t="s">
        <v>17101</v>
      </c>
      <c r="I384" s="2887" t="s">
        <v>31</v>
      </c>
      <c r="J384" s="3158"/>
      <c r="K384" s="3183">
        <v>0.77083333333333337</v>
      </c>
      <c r="L384" s="3183">
        <v>0.86805555555555558</v>
      </c>
      <c r="M384" s="3158" t="s">
        <v>17102</v>
      </c>
      <c r="N384" s="3183">
        <v>0.76388888888888884</v>
      </c>
      <c r="O384" s="2357"/>
      <c r="P384" s="3267" t="s">
        <v>171</v>
      </c>
      <c r="Q384" s="3170" t="s">
        <v>112</v>
      </c>
      <c r="R384" s="3182" t="s">
        <v>1437</v>
      </c>
      <c r="S384" s="3170" t="s">
        <v>112</v>
      </c>
      <c r="T384" s="3158" t="s">
        <v>17103</v>
      </c>
      <c r="U384" s="3194">
        <f t="shared" si="5"/>
        <v>6.9444444444445308E-3</v>
      </c>
      <c r="V384" s="3155">
        <v>7531054668</v>
      </c>
    </row>
    <row r="385" spans="1:22" s="1810" customFormat="1">
      <c r="A385" s="3284">
        <v>382</v>
      </c>
      <c r="B385" s="3092">
        <v>249412</v>
      </c>
      <c r="C385" s="3100" t="s">
        <v>17079</v>
      </c>
      <c r="D385" s="3092" t="s">
        <v>10850</v>
      </c>
      <c r="E385" s="3092" t="s">
        <v>1638</v>
      </c>
      <c r="F385" s="3092" t="s">
        <v>109</v>
      </c>
      <c r="G385" s="3092" t="s">
        <v>29</v>
      </c>
      <c r="H385" s="3098" t="s">
        <v>1248</v>
      </c>
      <c r="I385" s="3073" t="s">
        <v>31</v>
      </c>
      <c r="J385" s="3076" t="s">
        <v>11534</v>
      </c>
      <c r="K385" s="3127">
        <v>0.37638888888888888</v>
      </c>
      <c r="L385" s="3127">
        <v>0.47916666666666669</v>
      </c>
      <c r="M385" s="3076" t="s">
        <v>1435</v>
      </c>
      <c r="N385" s="3127">
        <v>0.37152777777777779</v>
      </c>
      <c r="O385" s="2336" t="s">
        <v>34</v>
      </c>
      <c r="P385" s="3217" t="s">
        <v>34</v>
      </c>
      <c r="Q385" s="3100" t="s">
        <v>112</v>
      </c>
      <c r="R385" s="3119" t="s">
        <v>1437</v>
      </c>
      <c r="S385" s="3100" t="s">
        <v>112</v>
      </c>
      <c r="T385" s="3125" t="s">
        <v>3893</v>
      </c>
      <c r="U385" s="3197">
        <f t="shared" si="5"/>
        <v>4.8611111111110938E-3</v>
      </c>
      <c r="V385" s="3074">
        <v>7011362064</v>
      </c>
    </row>
    <row r="386" spans="1:22" s="439" customFormat="1">
      <c r="A386" s="3284">
        <v>383</v>
      </c>
      <c r="B386" s="3185">
        <v>241621</v>
      </c>
      <c r="C386" s="3170" t="s">
        <v>17079</v>
      </c>
      <c r="D386" s="3185" t="s">
        <v>17104</v>
      </c>
      <c r="E386" s="3185" t="s">
        <v>1757</v>
      </c>
      <c r="F386" s="3185" t="s">
        <v>10640</v>
      </c>
      <c r="G386" s="3185" t="s">
        <v>9120</v>
      </c>
      <c r="H386" s="3166" t="s">
        <v>394</v>
      </c>
      <c r="I386" s="2887" t="s">
        <v>31</v>
      </c>
      <c r="J386" s="3158" t="s">
        <v>529</v>
      </c>
      <c r="K386" s="3183">
        <v>0.58680555555555558</v>
      </c>
      <c r="L386" s="3183">
        <v>0.66041666666666665</v>
      </c>
      <c r="M386" s="3158" t="s">
        <v>17105</v>
      </c>
      <c r="N386" s="3183">
        <v>0.56944444444444442</v>
      </c>
      <c r="O386" s="2465"/>
      <c r="P386" s="3266" t="s">
        <v>171</v>
      </c>
      <c r="Q386" s="3170" t="s">
        <v>35</v>
      </c>
      <c r="R386" s="3170" t="s">
        <v>35</v>
      </c>
      <c r="S386" s="3170" t="s">
        <v>36</v>
      </c>
      <c r="T386" s="3170" t="s">
        <v>72</v>
      </c>
      <c r="U386" s="3194">
        <f t="shared" si="5"/>
        <v>1.736111111111116E-2</v>
      </c>
      <c r="V386" s="3155">
        <v>9999898598</v>
      </c>
    </row>
    <row r="387" spans="1:22" s="1810" customFormat="1">
      <c r="A387" s="3284">
        <v>384</v>
      </c>
      <c r="B387" s="3074">
        <v>239470</v>
      </c>
      <c r="C387" s="3073" t="s">
        <v>17079</v>
      </c>
      <c r="D387" s="3074" t="s">
        <v>17106</v>
      </c>
      <c r="E387" s="3074" t="s">
        <v>115</v>
      </c>
      <c r="F387" s="3092" t="s">
        <v>8197</v>
      </c>
      <c r="G387" s="3074" t="s">
        <v>215</v>
      </c>
      <c r="H387" s="3098" t="s">
        <v>17107</v>
      </c>
      <c r="I387" s="3073" t="s">
        <v>31</v>
      </c>
      <c r="J387" s="3076" t="s">
        <v>7542</v>
      </c>
      <c r="K387" s="3127">
        <v>0.38194444444444442</v>
      </c>
      <c r="L387" s="3127">
        <v>0.4236111111111111</v>
      </c>
      <c r="M387" s="3076" t="s">
        <v>16547</v>
      </c>
      <c r="N387" s="3127">
        <v>0.36319444444444443</v>
      </c>
      <c r="O387" s="2336" t="s">
        <v>34</v>
      </c>
      <c r="P387" s="3217" t="s">
        <v>34</v>
      </c>
      <c r="Q387" s="3100" t="s">
        <v>112</v>
      </c>
      <c r="R387" s="3119" t="s">
        <v>1437</v>
      </c>
      <c r="S387" s="3100" t="s">
        <v>112</v>
      </c>
      <c r="T387" s="3125" t="s">
        <v>777</v>
      </c>
      <c r="U387" s="3197">
        <f t="shared" si="5"/>
        <v>1.8749999999999989E-2</v>
      </c>
      <c r="V387" s="3074">
        <v>9990762258</v>
      </c>
    </row>
    <row r="388" spans="1:22" s="439" customFormat="1">
      <c r="A388" s="3284">
        <v>385</v>
      </c>
      <c r="B388" s="3155">
        <v>222536</v>
      </c>
      <c r="C388" s="2887" t="s">
        <v>17079</v>
      </c>
      <c r="D388" s="3155" t="s">
        <v>744</v>
      </c>
      <c r="E388" s="3155" t="s">
        <v>835</v>
      </c>
      <c r="F388" s="3185" t="s">
        <v>2072</v>
      </c>
      <c r="G388" s="3155" t="s">
        <v>215</v>
      </c>
      <c r="H388" s="3166" t="s">
        <v>13953</v>
      </c>
      <c r="I388" s="2887" t="s">
        <v>31</v>
      </c>
      <c r="J388" s="3158" t="s">
        <v>534</v>
      </c>
      <c r="K388" s="3183">
        <v>0.49166666666666664</v>
      </c>
      <c r="L388" s="3183">
        <v>0.54166666666666663</v>
      </c>
      <c r="M388" s="3158" t="s">
        <v>16188</v>
      </c>
      <c r="N388" s="3183">
        <v>0.48958333333333331</v>
      </c>
      <c r="O388" s="2357"/>
      <c r="P388" s="3267" t="s">
        <v>171</v>
      </c>
      <c r="Q388" s="3170" t="s">
        <v>35</v>
      </c>
      <c r="R388" s="3170" t="s">
        <v>35</v>
      </c>
      <c r="S388" s="3170" t="s">
        <v>36</v>
      </c>
      <c r="T388" s="463" t="s">
        <v>169</v>
      </c>
      <c r="U388" s="3194">
        <f t="shared" ref="U388:U451" si="6">K388-N388</f>
        <v>2.0833333333333259E-3</v>
      </c>
      <c r="V388" s="3155">
        <v>8447327087</v>
      </c>
    </row>
    <row r="389" spans="1:22" s="3078" customFormat="1">
      <c r="A389" s="3284">
        <v>386</v>
      </c>
      <c r="B389" s="3074">
        <v>231877</v>
      </c>
      <c r="C389" s="3073" t="s">
        <v>17079</v>
      </c>
      <c r="D389" s="3074" t="s">
        <v>17108</v>
      </c>
      <c r="E389" s="3074" t="s">
        <v>852</v>
      </c>
      <c r="F389" s="3092" t="s">
        <v>2072</v>
      </c>
      <c r="G389" s="3074" t="s">
        <v>215</v>
      </c>
      <c r="H389" s="3098" t="s">
        <v>17109</v>
      </c>
      <c r="I389" s="3073" t="s">
        <v>31</v>
      </c>
      <c r="J389" s="3073" t="s">
        <v>3516</v>
      </c>
      <c r="K389" s="2824">
        <v>0.56111111111111112</v>
      </c>
      <c r="L389" s="2824">
        <v>0.625</v>
      </c>
      <c r="M389" s="3076" t="s">
        <v>16547</v>
      </c>
      <c r="N389" s="2824">
        <v>0.54861111111111116</v>
      </c>
      <c r="O389" s="2468" t="s">
        <v>34</v>
      </c>
      <c r="P389" s="3273" t="s">
        <v>34</v>
      </c>
      <c r="Q389" s="3100" t="s">
        <v>112</v>
      </c>
      <c r="R389" s="3119" t="s">
        <v>1437</v>
      </c>
      <c r="S389" s="3100" t="s">
        <v>112</v>
      </c>
      <c r="T389" s="3125" t="s">
        <v>777</v>
      </c>
      <c r="U389" s="3197">
        <f t="shared" si="6"/>
        <v>1.2499999999999956E-2</v>
      </c>
      <c r="V389" s="3074">
        <v>8968642323</v>
      </c>
    </row>
    <row r="390" spans="1:22">
      <c r="A390" s="3284">
        <v>387</v>
      </c>
      <c r="B390" s="3132">
        <v>234082</v>
      </c>
      <c r="C390" s="2825" t="s">
        <v>17079</v>
      </c>
      <c r="D390" s="3132" t="s">
        <v>17110</v>
      </c>
      <c r="E390" s="3132" t="s">
        <v>825</v>
      </c>
      <c r="F390" s="3213" t="s">
        <v>47</v>
      </c>
      <c r="G390" s="3132" t="s">
        <v>10393</v>
      </c>
      <c r="H390" s="3214" t="s">
        <v>17111</v>
      </c>
      <c r="I390" s="2825" t="s">
        <v>31</v>
      </c>
      <c r="J390" s="775"/>
      <c r="K390" s="775"/>
      <c r="L390" s="775"/>
      <c r="M390" s="2829" t="s">
        <v>367</v>
      </c>
      <c r="N390" s="775"/>
      <c r="O390" s="2365"/>
      <c r="P390" s="3216"/>
      <c r="Q390" s="775"/>
      <c r="R390" s="775"/>
      <c r="S390" s="775"/>
      <c r="T390" s="775"/>
      <c r="U390" s="3215"/>
      <c r="V390" s="3218">
        <v>9540311011</v>
      </c>
    </row>
    <row r="391" spans="1:22" s="1810" customFormat="1">
      <c r="A391" s="3284">
        <v>388</v>
      </c>
      <c r="B391" s="3074">
        <v>244891</v>
      </c>
      <c r="C391" s="3073" t="s">
        <v>17079</v>
      </c>
      <c r="D391" s="3074" t="s">
        <v>17112</v>
      </c>
      <c r="E391" s="3074" t="s">
        <v>2924</v>
      </c>
      <c r="F391" s="3075" t="s">
        <v>13158</v>
      </c>
      <c r="G391" s="3074" t="s">
        <v>41</v>
      </c>
      <c r="H391" s="3098" t="s">
        <v>17113</v>
      </c>
      <c r="I391" s="3073" t="s">
        <v>31</v>
      </c>
      <c r="J391" s="3076" t="s">
        <v>4660</v>
      </c>
      <c r="K391" s="3127">
        <v>0.44027777777777777</v>
      </c>
      <c r="L391" s="3127">
        <v>0.52777777777777779</v>
      </c>
      <c r="M391" s="3076" t="s">
        <v>1435</v>
      </c>
      <c r="N391" s="3127">
        <v>0.42708333333333331</v>
      </c>
      <c r="O391" s="2336" t="s">
        <v>34</v>
      </c>
      <c r="P391" s="3217" t="s">
        <v>34</v>
      </c>
      <c r="Q391" s="3100" t="s">
        <v>35</v>
      </c>
      <c r="R391" s="3100" t="s">
        <v>35</v>
      </c>
      <c r="S391" s="3100" t="s">
        <v>36</v>
      </c>
      <c r="T391" s="1801" t="s">
        <v>2869</v>
      </c>
      <c r="U391" s="3197">
        <f t="shared" si="6"/>
        <v>1.3194444444444453E-2</v>
      </c>
      <c r="V391" s="3074">
        <v>8826921078</v>
      </c>
    </row>
    <row r="392" spans="1:22" s="1810" customFormat="1" ht="25.5">
      <c r="A392" s="3284">
        <v>389</v>
      </c>
      <c r="B392" s="3092">
        <v>248553</v>
      </c>
      <c r="C392" s="3073" t="s">
        <v>17079</v>
      </c>
      <c r="D392" s="3074" t="s">
        <v>17114</v>
      </c>
      <c r="E392" s="3074" t="s">
        <v>616</v>
      </c>
      <c r="F392" s="3092" t="s">
        <v>495</v>
      </c>
      <c r="G392" s="3074" t="s">
        <v>16808</v>
      </c>
      <c r="H392" s="3098" t="s">
        <v>17115</v>
      </c>
      <c r="I392" s="3073" t="s">
        <v>31</v>
      </c>
      <c r="J392" s="3073" t="s">
        <v>5086</v>
      </c>
      <c r="K392" s="2824">
        <v>0.35208333333333336</v>
      </c>
      <c r="L392" s="2824">
        <v>0.5395833333333333</v>
      </c>
      <c r="M392" s="3085" t="s">
        <v>17116</v>
      </c>
      <c r="N392" s="2824">
        <v>0.34027777777777779</v>
      </c>
      <c r="O392" s="2336" t="s">
        <v>34</v>
      </c>
      <c r="P392" s="3217" t="s">
        <v>34</v>
      </c>
      <c r="Q392" s="3100" t="s">
        <v>112</v>
      </c>
      <c r="R392" s="3119" t="s">
        <v>1437</v>
      </c>
      <c r="S392" s="3100" t="s">
        <v>112</v>
      </c>
      <c r="T392" s="3125" t="s">
        <v>3893</v>
      </c>
      <c r="U392" s="3197">
        <f t="shared" si="6"/>
        <v>1.1805555555555569E-2</v>
      </c>
      <c r="V392" s="3098">
        <v>9129810444</v>
      </c>
    </row>
    <row r="393" spans="1:22" s="1810" customFormat="1" ht="25.5">
      <c r="A393" s="3284">
        <v>390</v>
      </c>
      <c r="B393" s="3074">
        <v>217256</v>
      </c>
      <c r="C393" s="3073" t="s">
        <v>17079</v>
      </c>
      <c r="D393" s="3074" t="s">
        <v>17117</v>
      </c>
      <c r="E393" s="3074" t="s">
        <v>4648</v>
      </c>
      <c r="F393" s="3092" t="s">
        <v>495</v>
      </c>
      <c r="G393" s="3074" t="s">
        <v>16808</v>
      </c>
      <c r="H393" s="3098" t="s">
        <v>7917</v>
      </c>
      <c r="I393" s="3073" t="s">
        <v>31</v>
      </c>
      <c r="J393" s="3076" t="s">
        <v>12541</v>
      </c>
      <c r="K393" s="3127">
        <v>0.61111111111111116</v>
      </c>
      <c r="L393" s="3127">
        <v>0.69097222222222221</v>
      </c>
      <c r="M393" s="3085" t="s">
        <v>17116</v>
      </c>
      <c r="N393" s="3127">
        <v>0.58333333333333337</v>
      </c>
      <c r="O393" s="2336" t="s">
        <v>34</v>
      </c>
      <c r="P393" s="3217" t="s">
        <v>34</v>
      </c>
      <c r="Q393" s="3100" t="s">
        <v>112</v>
      </c>
      <c r="R393" s="3119" t="s">
        <v>1437</v>
      </c>
      <c r="S393" s="3100" t="s">
        <v>112</v>
      </c>
      <c r="T393" s="3125" t="s">
        <v>3893</v>
      </c>
      <c r="U393" s="3197">
        <f t="shared" si="6"/>
        <v>2.777777777777779E-2</v>
      </c>
      <c r="V393" s="3074">
        <v>8053271201</v>
      </c>
    </row>
    <row r="394" spans="1:22" s="3078" customFormat="1">
      <c r="A394" s="3284">
        <v>391</v>
      </c>
      <c r="B394" s="3094">
        <v>249898</v>
      </c>
      <c r="C394" s="2823" t="s">
        <v>17118</v>
      </c>
      <c r="D394" s="3094" t="s">
        <v>13371</v>
      </c>
      <c r="E394" s="3094" t="s">
        <v>1577</v>
      </c>
      <c r="F394" s="3094" t="s">
        <v>462</v>
      </c>
      <c r="G394" s="3094" t="s">
        <v>463</v>
      </c>
      <c r="H394" s="3094" t="s">
        <v>17119</v>
      </c>
      <c r="I394" s="3073" t="s">
        <v>31</v>
      </c>
      <c r="J394" s="3076" t="s">
        <v>12541</v>
      </c>
      <c r="K394" s="2824">
        <v>0.4152777777777778</v>
      </c>
      <c r="L394" s="2824">
        <v>0.49652777777777779</v>
      </c>
      <c r="M394" s="3073" t="s">
        <v>1435</v>
      </c>
      <c r="N394" s="2824">
        <v>0.40972222222222221</v>
      </c>
      <c r="O394" s="2336" t="s">
        <v>34</v>
      </c>
      <c r="P394" s="3217" t="s">
        <v>34</v>
      </c>
      <c r="Q394" s="3100" t="s">
        <v>35</v>
      </c>
      <c r="R394" s="3100" t="s">
        <v>35</v>
      </c>
      <c r="S394" s="3100" t="s">
        <v>36</v>
      </c>
      <c r="T394" s="3100" t="s">
        <v>72</v>
      </c>
      <c r="U394" s="3197">
        <f t="shared" si="6"/>
        <v>5.5555555555555913E-3</v>
      </c>
      <c r="V394" s="3098">
        <v>9813474626</v>
      </c>
    </row>
    <row r="395" spans="1:22" s="3078" customFormat="1" ht="27">
      <c r="A395" s="3284">
        <v>392</v>
      </c>
      <c r="B395" s="3252">
        <v>251624</v>
      </c>
      <c r="C395" s="3073" t="s">
        <v>17118</v>
      </c>
      <c r="D395" s="3252" t="s">
        <v>17120</v>
      </c>
      <c r="E395" s="3252" t="s">
        <v>647</v>
      </c>
      <c r="F395" s="3253" t="s">
        <v>17121</v>
      </c>
      <c r="G395" s="3252" t="s">
        <v>237</v>
      </c>
      <c r="H395" s="3253" t="s">
        <v>17122</v>
      </c>
      <c r="I395" s="3073" t="s">
        <v>188</v>
      </c>
      <c r="J395" s="3085"/>
      <c r="K395" s="3104">
        <v>0.61458333333333337</v>
      </c>
      <c r="L395" s="3104">
        <v>0.67013888888888884</v>
      </c>
      <c r="M395" s="1801" t="s">
        <v>2339</v>
      </c>
      <c r="N395" s="3104">
        <v>0.55555555555555558</v>
      </c>
      <c r="O395" s="2468" t="s">
        <v>34</v>
      </c>
      <c r="P395" s="3273" t="s">
        <v>34</v>
      </c>
      <c r="Q395" s="3073" t="s">
        <v>35</v>
      </c>
      <c r="R395" s="3073" t="s">
        <v>35</v>
      </c>
      <c r="S395" s="3073" t="s">
        <v>36</v>
      </c>
      <c r="T395" s="3073" t="s">
        <v>72</v>
      </c>
      <c r="U395" s="3194">
        <f t="shared" si="6"/>
        <v>5.902777777777779E-2</v>
      </c>
      <c r="V395" s="3076">
        <v>9811167672</v>
      </c>
    </row>
    <row r="396" spans="1:22" s="1810" customFormat="1">
      <c r="A396" s="3284">
        <v>393</v>
      </c>
      <c r="B396" s="2345">
        <v>250372</v>
      </c>
      <c r="C396" s="3073" t="s">
        <v>17118</v>
      </c>
      <c r="D396" s="2345" t="s">
        <v>17123</v>
      </c>
      <c r="E396" s="2345" t="s">
        <v>1051</v>
      </c>
      <c r="F396" s="2345" t="s">
        <v>133</v>
      </c>
      <c r="G396" s="2345" t="s">
        <v>134</v>
      </c>
      <c r="H396" s="2346" t="s">
        <v>1668</v>
      </c>
      <c r="I396" s="3073" t="s">
        <v>31</v>
      </c>
      <c r="J396" s="3251"/>
      <c r="K396" s="3199">
        <v>0.70833333333333337</v>
      </c>
      <c r="L396" s="3199">
        <v>0.80555555555555558</v>
      </c>
      <c r="M396" s="3076" t="s">
        <v>16864</v>
      </c>
      <c r="N396" s="3127">
        <v>0.69444444444444442</v>
      </c>
      <c r="O396" s="2336" t="s">
        <v>34</v>
      </c>
      <c r="P396" s="3217" t="s">
        <v>34</v>
      </c>
      <c r="Q396" s="3073" t="s">
        <v>35</v>
      </c>
      <c r="R396" s="3073" t="s">
        <v>35</v>
      </c>
      <c r="S396" s="3073" t="s">
        <v>36</v>
      </c>
      <c r="T396" s="3073" t="s">
        <v>72</v>
      </c>
      <c r="U396" s="3197">
        <f t="shared" si="6"/>
        <v>1.3888888888888951E-2</v>
      </c>
      <c r="V396" s="3086">
        <v>9582579629</v>
      </c>
    </row>
    <row r="397" spans="1:22" s="1810" customFormat="1">
      <c r="A397" s="3284">
        <v>394</v>
      </c>
      <c r="B397" s="2014">
        <v>249901</v>
      </c>
      <c r="C397" s="3073" t="s">
        <v>17118</v>
      </c>
      <c r="D397" s="2014" t="s">
        <v>17124</v>
      </c>
      <c r="E397" s="2014" t="s">
        <v>935</v>
      </c>
      <c r="F397" s="2014" t="s">
        <v>133</v>
      </c>
      <c r="G397" s="2014" t="s">
        <v>134</v>
      </c>
      <c r="H397" s="2172" t="s">
        <v>1128</v>
      </c>
      <c r="I397" s="3073" t="s">
        <v>31</v>
      </c>
      <c r="J397" s="1801"/>
      <c r="K397" s="1807">
        <v>0.58125000000000004</v>
      </c>
      <c r="L397" s="1807">
        <v>0.72916666666666663</v>
      </c>
      <c r="M397" s="1801" t="s">
        <v>585</v>
      </c>
      <c r="N397" s="1807">
        <v>0.54861111111111116</v>
      </c>
      <c r="O397" s="2336" t="s">
        <v>34</v>
      </c>
      <c r="P397" s="3217" t="s">
        <v>34</v>
      </c>
      <c r="Q397" s="3073" t="s">
        <v>35</v>
      </c>
      <c r="R397" s="3073" t="s">
        <v>35</v>
      </c>
      <c r="S397" s="3073" t="s">
        <v>36</v>
      </c>
      <c r="T397" s="3073" t="s">
        <v>72</v>
      </c>
      <c r="U397" s="3197">
        <f t="shared" si="6"/>
        <v>3.2638888888888884E-2</v>
      </c>
      <c r="V397" s="1801"/>
    </row>
    <row r="398" spans="1:22" s="1810" customFormat="1">
      <c r="A398" s="3284">
        <v>395</v>
      </c>
      <c r="B398" s="2172">
        <v>250450</v>
      </c>
      <c r="C398" s="3073" t="s">
        <v>17118</v>
      </c>
      <c r="D398" s="2172" t="s">
        <v>17125</v>
      </c>
      <c r="E398" s="2014" t="s">
        <v>59</v>
      </c>
      <c r="F398" s="2014" t="s">
        <v>12351</v>
      </c>
      <c r="G398" s="2014" t="s">
        <v>343</v>
      </c>
      <c r="H398" s="2172" t="s">
        <v>344</v>
      </c>
      <c r="I398" s="3073" t="s">
        <v>31</v>
      </c>
      <c r="J398" s="1801"/>
      <c r="K398" s="1807">
        <v>0.37847222222222221</v>
      </c>
      <c r="L398" s="1807">
        <v>0.75</v>
      </c>
      <c r="M398" s="1801" t="s">
        <v>2339</v>
      </c>
      <c r="N398" s="1807">
        <v>0.35416666666666669</v>
      </c>
      <c r="O398" s="2336" t="s">
        <v>34</v>
      </c>
      <c r="P398" s="3217" t="s">
        <v>34</v>
      </c>
      <c r="Q398" s="3073" t="s">
        <v>35</v>
      </c>
      <c r="R398" s="3073" t="s">
        <v>35</v>
      </c>
      <c r="S398" s="3073" t="s">
        <v>36</v>
      </c>
      <c r="T398" s="3073" t="s">
        <v>72</v>
      </c>
      <c r="U398" s="3197">
        <f t="shared" si="6"/>
        <v>2.4305555555555525E-2</v>
      </c>
      <c r="V398" s="1801"/>
    </row>
    <row r="399" spans="1:22" s="1810" customFormat="1" ht="30.75">
      <c r="A399" s="3284">
        <v>396</v>
      </c>
      <c r="B399" s="2014">
        <v>248979</v>
      </c>
      <c r="C399" s="3073" t="s">
        <v>17118</v>
      </c>
      <c r="D399" s="2014" t="s">
        <v>17126</v>
      </c>
      <c r="E399" s="2014" t="s">
        <v>253</v>
      </c>
      <c r="F399" s="2014" t="s">
        <v>401</v>
      </c>
      <c r="G399" s="2014" t="s">
        <v>237</v>
      </c>
      <c r="H399" s="2172" t="s">
        <v>17127</v>
      </c>
      <c r="I399" s="3073" t="s">
        <v>31</v>
      </c>
      <c r="J399" s="3085" t="s">
        <v>14371</v>
      </c>
      <c r="K399" s="3104">
        <v>0.4201388888888889</v>
      </c>
      <c r="L399" s="3104">
        <v>0.58333333333333337</v>
      </c>
      <c r="M399" s="1801" t="s">
        <v>2339</v>
      </c>
      <c r="N399" s="3104">
        <v>0.40625</v>
      </c>
      <c r="O399" s="2336" t="s">
        <v>34</v>
      </c>
      <c r="P399" s="3217" t="s">
        <v>34</v>
      </c>
      <c r="Q399" s="3073" t="s">
        <v>35</v>
      </c>
      <c r="R399" s="3073" t="s">
        <v>35</v>
      </c>
      <c r="S399" s="3073" t="s">
        <v>36</v>
      </c>
      <c r="T399" s="3073" t="s">
        <v>72</v>
      </c>
      <c r="U399" s="3197">
        <f t="shared" si="6"/>
        <v>1.3888888888888895E-2</v>
      </c>
      <c r="V399" s="3074">
        <v>7597382122</v>
      </c>
    </row>
    <row r="400" spans="1:22" s="1810" customFormat="1">
      <c r="A400" s="3284">
        <v>397</v>
      </c>
      <c r="B400" s="2014">
        <v>121008</v>
      </c>
      <c r="C400" s="3073" t="s">
        <v>17118</v>
      </c>
      <c r="D400" s="2014" t="s">
        <v>17128</v>
      </c>
      <c r="E400" s="2014" t="s">
        <v>140</v>
      </c>
      <c r="F400" s="2014" t="s">
        <v>214</v>
      </c>
      <c r="G400" s="2014" t="s">
        <v>215</v>
      </c>
      <c r="H400" s="2172" t="s">
        <v>16994</v>
      </c>
      <c r="I400" s="3073" t="s">
        <v>31</v>
      </c>
      <c r="J400" s="3076" t="s">
        <v>17063</v>
      </c>
      <c r="K400" s="1807">
        <v>0.38194444444444442</v>
      </c>
      <c r="L400" s="1807">
        <v>0.43055555555555558</v>
      </c>
      <c r="M400" s="1801" t="s">
        <v>16547</v>
      </c>
      <c r="N400" s="1807">
        <v>0.375</v>
      </c>
      <c r="O400" s="2336" t="s">
        <v>34</v>
      </c>
      <c r="P400" s="3217" t="s">
        <v>34</v>
      </c>
      <c r="Q400" s="3100" t="s">
        <v>112</v>
      </c>
      <c r="R400" s="3119" t="s">
        <v>1437</v>
      </c>
      <c r="S400" s="3100" t="s">
        <v>112</v>
      </c>
      <c r="T400" s="3125" t="s">
        <v>777</v>
      </c>
      <c r="U400" s="3197">
        <f t="shared" si="6"/>
        <v>6.9444444444444198E-3</v>
      </c>
      <c r="V400" s="3098">
        <v>9310072930</v>
      </c>
    </row>
    <row r="401" spans="1:22" s="1810" customFormat="1">
      <c r="A401" s="3284">
        <v>398</v>
      </c>
      <c r="B401" s="2014">
        <v>239257</v>
      </c>
      <c r="C401" s="3073" t="s">
        <v>17118</v>
      </c>
      <c r="D401" s="2014" t="s">
        <v>17129</v>
      </c>
      <c r="E401" s="2014" t="s">
        <v>681</v>
      </c>
      <c r="F401" s="2014" t="s">
        <v>214</v>
      </c>
      <c r="G401" s="2014" t="s">
        <v>215</v>
      </c>
      <c r="H401" s="2172" t="s">
        <v>17130</v>
      </c>
      <c r="I401" s="3073" t="s">
        <v>31</v>
      </c>
      <c r="J401" s="3076" t="s">
        <v>8084</v>
      </c>
      <c r="K401" s="1807">
        <v>0.49166666666666664</v>
      </c>
      <c r="L401" s="1807">
        <v>0.50138888888888888</v>
      </c>
      <c r="M401" s="1801" t="s">
        <v>16547</v>
      </c>
      <c r="N401" s="1807">
        <v>0.47916666666666669</v>
      </c>
      <c r="O401" s="2336" t="s">
        <v>34</v>
      </c>
      <c r="P401" s="3217" t="s">
        <v>34</v>
      </c>
      <c r="Q401" s="3100" t="s">
        <v>112</v>
      </c>
      <c r="R401" s="3119" t="s">
        <v>1437</v>
      </c>
      <c r="S401" s="3100" t="s">
        <v>112</v>
      </c>
      <c r="T401" s="3125" t="s">
        <v>777</v>
      </c>
      <c r="U401" s="3197">
        <f t="shared" si="6"/>
        <v>1.2499999999999956E-2</v>
      </c>
      <c r="V401" s="3074">
        <v>6397903715</v>
      </c>
    </row>
    <row r="402" spans="1:22" s="1810" customFormat="1" ht="30.75">
      <c r="A402" s="3284">
        <v>399</v>
      </c>
      <c r="B402" s="2014">
        <v>250891</v>
      </c>
      <c r="C402" s="3073" t="s">
        <v>17118</v>
      </c>
      <c r="D402" s="2014" t="s">
        <v>17131</v>
      </c>
      <c r="E402" s="2014" t="s">
        <v>703</v>
      </c>
      <c r="F402" s="2014" t="s">
        <v>1559</v>
      </c>
      <c r="G402" s="2014" t="s">
        <v>29</v>
      </c>
      <c r="H402" s="2172" t="s">
        <v>13561</v>
      </c>
      <c r="I402" s="3073" t="s">
        <v>31</v>
      </c>
      <c r="J402" s="3076"/>
      <c r="K402" s="1807">
        <v>0.5625</v>
      </c>
      <c r="L402" s="1807">
        <v>0.77430555555555558</v>
      </c>
      <c r="M402" s="1801" t="s">
        <v>2339</v>
      </c>
      <c r="N402" s="1807">
        <v>0.55555555555555558</v>
      </c>
      <c r="O402" s="2336" t="s">
        <v>34</v>
      </c>
      <c r="P402" s="3217" t="s">
        <v>34</v>
      </c>
      <c r="Q402" s="3073" t="s">
        <v>35</v>
      </c>
      <c r="R402" s="3073" t="s">
        <v>35</v>
      </c>
      <c r="S402" s="3073" t="s">
        <v>36</v>
      </c>
      <c r="T402" s="3073" t="s">
        <v>72</v>
      </c>
      <c r="U402" s="3197">
        <f t="shared" si="6"/>
        <v>6.9444444444444198E-3</v>
      </c>
      <c r="V402" s="3074">
        <v>9409559672</v>
      </c>
    </row>
    <row r="403" spans="1:22" s="1810" customFormat="1">
      <c r="A403" s="3284">
        <v>400</v>
      </c>
      <c r="B403" s="2014">
        <v>251060</v>
      </c>
      <c r="C403" s="3073" t="s">
        <v>17118</v>
      </c>
      <c r="D403" s="2014" t="s">
        <v>17132</v>
      </c>
      <c r="E403" s="2014" t="s">
        <v>1091</v>
      </c>
      <c r="F403" s="2014" t="s">
        <v>617</v>
      </c>
      <c r="G403" s="2014" t="s">
        <v>463</v>
      </c>
      <c r="H403" s="2014" t="s">
        <v>6206</v>
      </c>
      <c r="I403" s="3073" t="s">
        <v>31</v>
      </c>
      <c r="J403" s="3076" t="s">
        <v>3514</v>
      </c>
      <c r="K403" s="1807">
        <v>0.3840277777777778</v>
      </c>
      <c r="L403" s="1807">
        <v>0.45833333333333331</v>
      </c>
      <c r="M403" s="1801" t="s">
        <v>17133</v>
      </c>
      <c r="N403" s="1807">
        <v>0.3611111111111111</v>
      </c>
      <c r="O403" s="2336" t="s">
        <v>34</v>
      </c>
      <c r="P403" s="3217" t="s">
        <v>34</v>
      </c>
      <c r="Q403" s="3073" t="s">
        <v>35</v>
      </c>
      <c r="R403" s="3073" t="s">
        <v>35</v>
      </c>
      <c r="S403" s="3073" t="s">
        <v>36</v>
      </c>
      <c r="T403" s="3073" t="s">
        <v>72</v>
      </c>
      <c r="U403" s="3197">
        <f t="shared" si="6"/>
        <v>2.2916666666666696E-2</v>
      </c>
      <c r="V403" s="3074">
        <v>9149406268</v>
      </c>
    </row>
    <row r="404" spans="1:22" s="1810" customFormat="1">
      <c r="A404" s="3284">
        <v>401</v>
      </c>
      <c r="B404" s="2014">
        <v>233136</v>
      </c>
      <c r="C404" s="3073" t="s">
        <v>17118</v>
      </c>
      <c r="D404" s="2014" t="s">
        <v>15075</v>
      </c>
      <c r="E404" s="2014" t="s">
        <v>3743</v>
      </c>
      <c r="F404" s="2014" t="s">
        <v>617</v>
      </c>
      <c r="G404" s="2014" t="s">
        <v>463</v>
      </c>
      <c r="H404" s="2014" t="s">
        <v>296</v>
      </c>
      <c r="I404" s="3073" t="s">
        <v>31</v>
      </c>
      <c r="J404" s="3076" t="s">
        <v>1027</v>
      </c>
      <c r="K404" s="1807">
        <v>0.51388888888888884</v>
      </c>
      <c r="L404" s="1807">
        <v>0.5625</v>
      </c>
      <c r="M404" s="1801" t="s">
        <v>2339</v>
      </c>
      <c r="N404" s="1807">
        <v>0.48958333333333331</v>
      </c>
      <c r="O404" s="2336" t="s">
        <v>34</v>
      </c>
      <c r="P404" s="3217" t="s">
        <v>34</v>
      </c>
      <c r="Q404" s="3100" t="s">
        <v>112</v>
      </c>
      <c r="R404" s="3119" t="s">
        <v>1437</v>
      </c>
      <c r="S404" s="3100" t="s">
        <v>112</v>
      </c>
      <c r="T404" s="3125" t="s">
        <v>33</v>
      </c>
      <c r="U404" s="3197">
        <f t="shared" si="6"/>
        <v>2.4305555555555525E-2</v>
      </c>
      <c r="V404" s="3092">
        <v>6396362813</v>
      </c>
    </row>
    <row r="405" spans="1:22" s="1810" customFormat="1">
      <c r="A405" s="3284">
        <v>402</v>
      </c>
      <c r="B405" s="2014">
        <v>248681</v>
      </c>
      <c r="C405" s="3073" t="s">
        <v>17118</v>
      </c>
      <c r="D405" s="2014" t="s">
        <v>17134</v>
      </c>
      <c r="E405" s="2014" t="s">
        <v>63</v>
      </c>
      <c r="F405" s="2014" t="s">
        <v>617</v>
      </c>
      <c r="G405" s="2014" t="s">
        <v>463</v>
      </c>
      <c r="H405" s="2014" t="s">
        <v>17135</v>
      </c>
      <c r="I405" s="3073" t="s">
        <v>31</v>
      </c>
      <c r="J405" s="3076" t="s">
        <v>4716</v>
      </c>
      <c r="K405" s="1807">
        <v>0.63194444444444442</v>
      </c>
      <c r="L405" s="1807">
        <v>0.66805555555555551</v>
      </c>
      <c r="M405" s="1801" t="s">
        <v>2339</v>
      </c>
      <c r="N405" s="1807">
        <v>0.60624999999999996</v>
      </c>
      <c r="O405" s="2336" t="s">
        <v>34</v>
      </c>
      <c r="P405" s="3217" t="s">
        <v>34</v>
      </c>
      <c r="Q405" s="3100" t="s">
        <v>112</v>
      </c>
      <c r="R405" s="3119" t="s">
        <v>1437</v>
      </c>
      <c r="S405" s="3100" t="s">
        <v>112</v>
      </c>
      <c r="T405" s="3125" t="s">
        <v>33</v>
      </c>
      <c r="U405" s="3197">
        <f t="shared" si="6"/>
        <v>2.5694444444444464E-2</v>
      </c>
      <c r="V405" s="3092">
        <v>7000095822</v>
      </c>
    </row>
    <row r="406" spans="1:22" s="1810" customFormat="1">
      <c r="A406" s="3284">
        <v>403</v>
      </c>
      <c r="B406" s="2014">
        <v>251006</v>
      </c>
      <c r="C406" s="3073" t="s">
        <v>17118</v>
      </c>
      <c r="D406" s="2014" t="s">
        <v>17136</v>
      </c>
      <c r="E406" s="2014" t="s">
        <v>4131</v>
      </c>
      <c r="F406" s="2014" t="s">
        <v>617</v>
      </c>
      <c r="G406" s="2014" t="s">
        <v>463</v>
      </c>
      <c r="H406" s="2014" t="s">
        <v>3995</v>
      </c>
      <c r="I406" s="3073" t="s">
        <v>31</v>
      </c>
      <c r="J406" s="3076" t="s">
        <v>168</v>
      </c>
      <c r="K406" s="1807">
        <v>0.7416666666666667</v>
      </c>
      <c r="L406" s="1807">
        <v>0.77083333333333337</v>
      </c>
      <c r="M406" s="1801" t="s">
        <v>2339</v>
      </c>
      <c r="N406" s="1807">
        <v>0.70833333333333337</v>
      </c>
      <c r="O406" s="2336" t="s">
        <v>34</v>
      </c>
      <c r="P406" s="3217" t="s">
        <v>34</v>
      </c>
      <c r="Q406" s="3100" t="s">
        <v>112</v>
      </c>
      <c r="R406" s="3119" t="s">
        <v>1437</v>
      </c>
      <c r="S406" s="3100" t="s">
        <v>112</v>
      </c>
      <c r="T406" s="3125" t="s">
        <v>33</v>
      </c>
      <c r="U406" s="3197">
        <f t="shared" si="6"/>
        <v>3.3333333333333326E-2</v>
      </c>
      <c r="V406" s="3092">
        <v>9560856482</v>
      </c>
    </row>
    <row r="407" spans="1:22" s="439" customFormat="1">
      <c r="A407" s="3284">
        <v>404</v>
      </c>
      <c r="B407" s="1984">
        <v>249337</v>
      </c>
      <c r="C407" s="2887" t="s">
        <v>17118</v>
      </c>
      <c r="D407" s="1984" t="s">
        <v>17137</v>
      </c>
      <c r="E407" s="1984" t="s">
        <v>103</v>
      </c>
      <c r="F407" s="1984" t="s">
        <v>10640</v>
      </c>
      <c r="G407" s="1984" t="s">
        <v>9120</v>
      </c>
      <c r="H407" s="1986" t="s">
        <v>6976</v>
      </c>
      <c r="I407" s="2887" t="s">
        <v>31</v>
      </c>
      <c r="J407" s="463" t="s">
        <v>651</v>
      </c>
      <c r="K407" s="966">
        <v>0.34722222222222221</v>
      </c>
      <c r="L407" s="966">
        <v>0.86805555555555558</v>
      </c>
      <c r="M407" s="463" t="s">
        <v>9720</v>
      </c>
      <c r="N407" s="966">
        <v>0.32291666666666669</v>
      </c>
      <c r="O407" s="2357"/>
      <c r="P407" s="3267"/>
      <c r="Q407" s="463" t="s">
        <v>36</v>
      </c>
      <c r="R407" s="463" t="s">
        <v>35</v>
      </c>
      <c r="S407" s="463" t="s">
        <v>600</v>
      </c>
      <c r="T407" s="463" t="s">
        <v>9720</v>
      </c>
      <c r="U407" s="3194">
        <f t="shared" si="6"/>
        <v>2.4305555555555525E-2</v>
      </c>
      <c r="V407" s="463"/>
    </row>
    <row r="408" spans="1:22" s="1810" customFormat="1">
      <c r="A408" s="3284">
        <v>405</v>
      </c>
      <c r="B408" s="2014">
        <v>250254</v>
      </c>
      <c r="C408" s="3073" t="s">
        <v>17118</v>
      </c>
      <c r="D408" s="2014" t="s">
        <v>17138</v>
      </c>
      <c r="E408" s="2014" t="s">
        <v>63</v>
      </c>
      <c r="F408" s="2014" t="s">
        <v>14937</v>
      </c>
      <c r="G408" s="2014" t="s">
        <v>1781</v>
      </c>
      <c r="H408" s="2172" t="s">
        <v>17139</v>
      </c>
      <c r="I408" s="3073" t="s">
        <v>31</v>
      </c>
      <c r="J408" s="1801"/>
      <c r="K408" s="1807">
        <v>0.41249999999999998</v>
      </c>
      <c r="L408" s="1807">
        <v>0.49305555555555558</v>
      </c>
      <c r="M408" s="3125" t="s">
        <v>169</v>
      </c>
      <c r="N408" s="1807">
        <v>0.40138888888888891</v>
      </c>
      <c r="O408" s="2336" t="s">
        <v>34</v>
      </c>
      <c r="P408" s="3217" t="s">
        <v>34</v>
      </c>
      <c r="Q408" s="3100" t="s">
        <v>112</v>
      </c>
      <c r="R408" s="3119" t="s">
        <v>1437</v>
      </c>
      <c r="S408" s="3100" t="s">
        <v>112</v>
      </c>
      <c r="T408" s="3125" t="s">
        <v>169</v>
      </c>
      <c r="U408" s="3197">
        <f t="shared" si="6"/>
        <v>1.1111111111111072E-2</v>
      </c>
      <c r="V408" s="2630">
        <v>9958795083</v>
      </c>
    </row>
    <row r="409" spans="1:22" s="1810" customFormat="1">
      <c r="A409" s="3284">
        <v>406</v>
      </c>
      <c r="B409" s="2345">
        <v>246221</v>
      </c>
      <c r="C409" s="3073" t="s">
        <v>17118</v>
      </c>
      <c r="D409" s="2345" t="s">
        <v>17140</v>
      </c>
      <c r="E409" s="2345" t="s">
        <v>913</v>
      </c>
      <c r="F409" s="2345" t="s">
        <v>519</v>
      </c>
      <c r="G409" s="2345" t="s">
        <v>520</v>
      </c>
      <c r="H409" s="2346" t="s">
        <v>17141</v>
      </c>
      <c r="I409" s="3073" t="s">
        <v>31</v>
      </c>
      <c r="J409" s="1801"/>
      <c r="K409" s="1807">
        <v>0.51041666666666663</v>
      </c>
      <c r="L409" s="1807">
        <v>0.63194444444444442</v>
      </c>
      <c r="M409" s="2793" t="s">
        <v>169</v>
      </c>
      <c r="N409" s="1807">
        <v>0.5</v>
      </c>
      <c r="O409" s="2468" t="s">
        <v>34</v>
      </c>
      <c r="P409" s="3273" t="s">
        <v>34</v>
      </c>
      <c r="Q409" s="3073" t="s">
        <v>112</v>
      </c>
      <c r="R409" s="2798" t="s">
        <v>1437</v>
      </c>
      <c r="S409" s="3073" t="s">
        <v>112</v>
      </c>
      <c r="T409" s="2793" t="s">
        <v>169</v>
      </c>
      <c r="U409" s="3197">
        <f t="shared" si="6"/>
        <v>1.041666666666663E-2</v>
      </c>
      <c r="V409" s="3087">
        <v>8799772803</v>
      </c>
    </row>
    <row r="410" spans="1:22" s="1810" customFormat="1">
      <c r="A410" s="3284">
        <v>407</v>
      </c>
      <c r="B410" s="2345">
        <v>244267</v>
      </c>
      <c r="C410" s="3073" t="s">
        <v>17118</v>
      </c>
      <c r="D410" s="2345" t="s">
        <v>17142</v>
      </c>
      <c r="E410" s="2345" t="s">
        <v>932</v>
      </c>
      <c r="F410" s="2346" t="s">
        <v>28</v>
      </c>
      <c r="G410" s="2345" t="s">
        <v>29</v>
      </c>
      <c r="H410" s="2346" t="s">
        <v>1989</v>
      </c>
      <c r="I410" s="3073" t="s">
        <v>94</v>
      </c>
      <c r="J410" s="1801"/>
      <c r="K410" s="1807">
        <v>0.63888888888888884</v>
      </c>
      <c r="L410" s="1807">
        <v>0.67708333333333337</v>
      </c>
      <c r="M410" s="1801" t="s">
        <v>2339</v>
      </c>
      <c r="N410" s="1807">
        <v>0.62847222222222221</v>
      </c>
      <c r="O410" s="2468" t="s">
        <v>34</v>
      </c>
      <c r="P410" s="3273" t="s">
        <v>34</v>
      </c>
      <c r="Q410" s="3073" t="s">
        <v>35</v>
      </c>
      <c r="R410" s="3073" t="s">
        <v>35</v>
      </c>
      <c r="S410" s="3073" t="s">
        <v>36</v>
      </c>
      <c r="T410" s="3073" t="s">
        <v>72</v>
      </c>
      <c r="U410" s="3197">
        <f t="shared" si="6"/>
        <v>1.041666666666663E-2</v>
      </c>
      <c r="V410" s="1801"/>
    </row>
    <row r="411" spans="1:22" s="1810" customFormat="1">
      <c r="A411" s="3284">
        <v>408</v>
      </c>
      <c r="B411" s="2345">
        <v>249453</v>
      </c>
      <c r="C411" s="3073" t="s">
        <v>17118</v>
      </c>
      <c r="D411" s="2345" t="s">
        <v>17143</v>
      </c>
      <c r="E411" s="2345" t="s">
        <v>126</v>
      </c>
      <c r="F411" s="2345" t="s">
        <v>10713</v>
      </c>
      <c r="G411" s="2345" t="s">
        <v>29</v>
      </c>
      <c r="H411" s="2346" t="s">
        <v>128</v>
      </c>
      <c r="I411" s="3073" t="s">
        <v>188</v>
      </c>
      <c r="J411" s="1801" t="s">
        <v>4660</v>
      </c>
      <c r="K411" s="1807">
        <v>0.7104166666666667</v>
      </c>
      <c r="L411" s="1807">
        <v>0.73472222222222228</v>
      </c>
      <c r="M411" s="1801" t="s">
        <v>2339</v>
      </c>
      <c r="N411" s="1807">
        <v>0.70833333333333337</v>
      </c>
      <c r="O411" s="2468" t="s">
        <v>34</v>
      </c>
      <c r="P411" s="3273" t="s">
        <v>34</v>
      </c>
      <c r="Q411" s="3073" t="s">
        <v>112</v>
      </c>
      <c r="R411" s="2798" t="s">
        <v>1437</v>
      </c>
      <c r="S411" s="3073" t="s">
        <v>112</v>
      </c>
      <c r="T411" s="2793" t="s">
        <v>33</v>
      </c>
      <c r="U411" s="3197">
        <f t="shared" si="6"/>
        <v>2.0833333333333259E-3</v>
      </c>
      <c r="V411" s="1801"/>
    </row>
    <row r="412" spans="1:22" s="1810" customFormat="1">
      <c r="A412" s="3284">
        <v>409</v>
      </c>
      <c r="B412" s="2345">
        <v>249766</v>
      </c>
      <c r="C412" s="3073" t="s">
        <v>17118</v>
      </c>
      <c r="D412" s="2345" t="s">
        <v>12078</v>
      </c>
      <c r="E412" s="2345" t="s">
        <v>547</v>
      </c>
      <c r="F412" s="2345" t="s">
        <v>17144</v>
      </c>
      <c r="G412" s="2345" t="s">
        <v>29</v>
      </c>
      <c r="H412" s="2346" t="s">
        <v>128</v>
      </c>
      <c r="I412" s="3073" t="s">
        <v>188</v>
      </c>
      <c r="J412" s="1801" t="s">
        <v>65</v>
      </c>
      <c r="K412" s="1807">
        <v>0.7944444444444444</v>
      </c>
      <c r="L412" s="1807">
        <v>0.81388888888888888</v>
      </c>
      <c r="M412" s="1801" t="s">
        <v>2339</v>
      </c>
      <c r="N412" s="1807">
        <v>0.78472222222222221</v>
      </c>
      <c r="O412" s="2468" t="s">
        <v>34</v>
      </c>
      <c r="P412" s="3273" t="s">
        <v>34</v>
      </c>
      <c r="Q412" s="3073" t="s">
        <v>112</v>
      </c>
      <c r="R412" s="2798" t="s">
        <v>1437</v>
      </c>
      <c r="S412" s="3073" t="s">
        <v>112</v>
      </c>
      <c r="T412" s="2793" t="s">
        <v>33</v>
      </c>
      <c r="U412" s="3197">
        <f t="shared" si="6"/>
        <v>9.7222222222221877E-3</v>
      </c>
      <c r="V412" s="1801"/>
    </row>
    <row r="413" spans="1:22" s="1810" customFormat="1" ht="30.75">
      <c r="A413" s="3284">
        <v>410</v>
      </c>
      <c r="B413" s="2345">
        <v>238263</v>
      </c>
      <c r="C413" s="3073" t="s">
        <v>17118</v>
      </c>
      <c r="D413" s="2345" t="s">
        <v>15743</v>
      </c>
      <c r="E413" s="2345" t="s">
        <v>2095</v>
      </c>
      <c r="F413" s="2346" t="s">
        <v>11467</v>
      </c>
      <c r="G413" s="2345" t="s">
        <v>41</v>
      </c>
      <c r="H413" s="2346" t="s">
        <v>17145</v>
      </c>
      <c r="I413" s="3073" t="s">
        <v>31</v>
      </c>
      <c r="J413" s="3076" t="s">
        <v>306</v>
      </c>
      <c r="K413" s="1807">
        <v>0.39583333333333331</v>
      </c>
      <c r="L413" s="1807">
        <v>0.43263888888888891</v>
      </c>
      <c r="M413" s="1801" t="s">
        <v>2339</v>
      </c>
      <c r="N413" s="1807">
        <v>0.39513888888888887</v>
      </c>
      <c r="O413" s="2336" t="s">
        <v>34</v>
      </c>
      <c r="P413" s="3217" t="s">
        <v>34</v>
      </c>
      <c r="Q413" s="3073" t="s">
        <v>35</v>
      </c>
      <c r="R413" s="3073" t="s">
        <v>35</v>
      </c>
      <c r="S413" s="3073" t="s">
        <v>36</v>
      </c>
      <c r="T413" s="3073" t="s">
        <v>72</v>
      </c>
      <c r="U413" s="3197">
        <f t="shared" si="6"/>
        <v>6.9444444444444198E-4</v>
      </c>
      <c r="V413" s="3086">
        <v>9675305084</v>
      </c>
    </row>
    <row r="414" spans="1:22" s="1810" customFormat="1">
      <c r="A414" s="3284">
        <v>411</v>
      </c>
      <c r="B414" s="2345">
        <v>251081</v>
      </c>
      <c r="C414" s="3073" t="s">
        <v>17118</v>
      </c>
      <c r="D414" s="2345" t="s">
        <v>3028</v>
      </c>
      <c r="E414" s="2345" t="s">
        <v>536</v>
      </c>
      <c r="F414" s="2345" t="s">
        <v>462</v>
      </c>
      <c r="G414" s="2345" t="s">
        <v>463</v>
      </c>
      <c r="H414" s="2345" t="s">
        <v>17015</v>
      </c>
      <c r="I414" s="3073" t="s">
        <v>31</v>
      </c>
      <c r="J414" s="3076" t="s">
        <v>17146</v>
      </c>
      <c r="K414" s="1807">
        <v>0.52430555555555558</v>
      </c>
      <c r="L414" s="1807">
        <v>0.61805555555555558</v>
      </c>
      <c r="M414" s="1801" t="s">
        <v>2339</v>
      </c>
      <c r="N414" s="1807">
        <v>0.50694444444444442</v>
      </c>
      <c r="O414" s="2336" t="s">
        <v>34</v>
      </c>
      <c r="P414" s="3217" t="s">
        <v>34</v>
      </c>
      <c r="Q414" s="3073" t="s">
        <v>35</v>
      </c>
      <c r="R414" s="3073" t="s">
        <v>35</v>
      </c>
      <c r="S414" s="3073" t="s">
        <v>36</v>
      </c>
      <c r="T414" s="3073" t="s">
        <v>72</v>
      </c>
      <c r="U414" s="3197">
        <f t="shared" si="6"/>
        <v>1.736111111111116E-2</v>
      </c>
      <c r="V414" s="3086">
        <v>9811540909</v>
      </c>
    </row>
    <row r="415" spans="1:22" s="1810" customFormat="1">
      <c r="A415" s="3284">
        <v>412</v>
      </c>
      <c r="B415" s="2345">
        <v>251177</v>
      </c>
      <c r="C415" s="3073" t="s">
        <v>17118</v>
      </c>
      <c r="D415" s="2345" t="s">
        <v>17147</v>
      </c>
      <c r="E415" s="2345" t="s">
        <v>461</v>
      </c>
      <c r="F415" s="2345" t="s">
        <v>462</v>
      </c>
      <c r="G415" s="2345" t="s">
        <v>463</v>
      </c>
      <c r="H415" s="2345" t="s">
        <v>17148</v>
      </c>
      <c r="I415" s="3073" t="s">
        <v>31</v>
      </c>
      <c r="J415" s="3076" t="s">
        <v>1065</v>
      </c>
      <c r="K415" s="1807">
        <v>0.67013888888888884</v>
      </c>
      <c r="L415" s="1807">
        <v>0.72222222222222221</v>
      </c>
      <c r="M415" s="1801" t="s">
        <v>2339</v>
      </c>
      <c r="N415" s="1807">
        <v>0.64722222222222225</v>
      </c>
      <c r="O415" s="2336" t="s">
        <v>34</v>
      </c>
      <c r="P415" s="3217" t="s">
        <v>34</v>
      </c>
      <c r="Q415" s="3073" t="s">
        <v>35</v>
      </c>
      <c r="R415" s="3073" t="s">
        <v>35</v>
      </c>
      <c r="S415" s="3073" t="s">
        <v>36</v>
      </c>
      <c r="T415" s="3073" t="s">
        <v>72</v>
      </c>
      <c r="U415" s="3197">
        <f t="shared" si="6"/>
        <v>2.2916666666666585E-2</v>
      </c>
      <c r="V415" s="3087">
        <v>7419199085</v>
      </c>
    </row>
    <row r="416" spans="1:22" s="439" customFormat="1">
      <c r="A416" s="3284">
        <v>413</v>
      </c>
      <c r="B416" s="2565">
        <v>249387</v>
      </c>
      <c r="C416" s="2887" t="s">
        <v>17118</v>
      </c>
      <c r="D416" s="2565" t="s">
        <v>11723</v>
      </c>
      <c r="E416" s="2565" t="s">
        <v>759</v>
      </c>
      <c r="F416" s="2565" t="s">
        <v>10640</v>
      </c>
      <c r="G416" s="2565" t="s">
        <v>9120</v>
      </c>
      <c r="H416" s="2566" t="s">
        <v>6982</v>
      </c>
      <c r="I416" s="2887" t="s">
        <v>31</v>
      </c>
      <c r="J416" s="463" t="s">
        <v>50</v>
      </c>
      <c r="K416" s="966">
        <v>0.38333333333333336</v>
      </c>
      <c r="L416" s="966">
        <v>0.7</v>
      </c>
      <c r="M416" s="463" t="s">
        <v>17149</v>
      </c>
      <c r="N416" s="966">
        <v>0.35416666666666669</v>
      </c>
      <c r="O416" s="2357"/>
      <c r="P416" s="3267"/>
      <c r="Q416" s="2887" t="s">
        <v>112</v>
      </c>
      <c r="R416" s="2921" t="s">
        <v>1437</v>
      </c>
      <c r="S416" s="2887" t="s">
        <v>112</v>
      </c>
      <c r="T416" s="2885" t="s">
        <v>2113</v>
      </c>
      <c r="U416" s="3194">
        <f t="shared" si="6"/>
        <v>2.9166666666666674E-2</v>
      </c>
      <c r="V416" s="2885">
        <v>9654108934</v>
      </c>
    </row>
    <row r="417" spans="1:22" s="1810" customFormat="1">
      <c r="A417" s="3284">
        <v>414</v>
      </c>
      <c r="B417" s="2345">
        <v>249707</v>
      </c>
      <c r="C417" s="3073" t="s">
        <v>17118</v>
      </c>
      <c r="D417" s="2345" t="s">
        <v>17150</v>
      </c>
      <c r="E417" s="2345" t="s">
        <v>244</v>
      </c>
      <c r="F417" s="2345" t="s">
        <v>9210</v>
      </c>
      <c r="G417" s="2345" t="s">
        <v>389</v>
      </c>
      <c r="H417" s="2346" t="s">
        <v>17151</v>
      </c>
      <c r="I417" s="3073" t="s">
        <v>31</v>
      </c>
      <c r="J417" s="3076" t="s">
        <v>43</v>
      </c>
      <c r="K417" s="1807">
        <v>0.37222222222222223</v>
      </c>
      <c r="L417" s="1807">
        <v>0.39930555555555558</v>
      </c>
      <c r="M417" s="1801" t="s">
        <v>2339</v>
      </c>
      <c r="N417" s="1807">
        <v>0.36805555555555558</v>
      </c>
      <c r="O417" s="2336" t="s">
        <v>34</v>
      </c>
      <c r="P417" s="3217" t="s">
        <v>34</v>
      </c>
      <c r="Q417" s="3073" t="s">
        <v>35</v>
      </c>
      <c r="R417" s="3073" t="s">
        <v>35</v>
      </c>
      <c r="S417" s="3073" t="s">
        <v>36</v>
      </c>
      <c r="T417" s="3073" t="s">
        <v>72</v>
      </c>
      <c r="U417" s="3197">
        <f t="shared" si="6"/>
        <v>4.1666666666666519E-3</v>
      </c>
      <c r="V417" s="3086">
        <v>9797000062</v>
      </c>
    </row>
    <row r="418" spans="1:22" s="1810" customFormat="1">
      <c r="A418" s="3284">
        <v>415</v>
      </c>
      <c r="B418" s="2345">
        <v>138668</v>
      </c>
      <c r="C418" s="3073" t="s">
        <v>17118</v>
      </c>
      <c r="D418" s="2345" t="s">
        <v>17152</v>
      </c>
      <c r="E418" s="2345" t="s">
        <v>262</v>
      </c>
      <c r="F418" s="2345" t="s">
        <v>9210</v>
      </c>
      <c r="G418" s="2345" t="s">
        <v>389</v>
      </c>
      <c r="H418" s="2346" t="s">
        <v>394</v>
      </c>
      <c r="I418" s="3073" t="s">
        <v>31</v>
      </c>
      <c r="J418" s="3076" t="s">
        <v>17153</v>
      </c>
      <c r="K418" s="1807">
        <v>0.4375</v>
      </c>
      <c r="L418" s="1807">
        <v>0.46875</v>
      </c>
      <c r="M418" s="1801" t="s">
        <v>2339</v>
      </c>
      <c r="N418" s="1807">
        <v>0.42708333333333331</v>
      </c>
      <c r="O418" s="2336" t="s">
        <v>34</v>
      </c>
      <c r="P418" s="3217" t="s">
        <v>34</v>
      </c>
      <c r="Q418" s="3073" t="s">
        <v>35</v>
      </c>
      <c r="R418" s="3073" t="s">
        <v>35</v>
      </c>
      <c r="S418" s="3073" t="s">
        <v>36</v>
      </c>
      <c r="T418" s="3073" t="s">
        <v>72</v>
      </c>
      <c r="U418" s="3197">
        <f t="shared" si="6"/>
        <v>1.0416666666666685E-2</v>
      </c>
      <c r="V418" s="3086">
        <v>9308007486</v>
      </c>
    </row>
    <row r="419" spans="1:22" s="1810" customFormat="1">
      <c r="A419" s="3284">
        <v>416</v>
      </c>
      <c r="B419" s="2345">
        <v>251267</v>
      </c>
      <c r="C419" s="3073" t="s">
        <v>17118</v>
      </c>
      <c r="D419" s="2345" t="s">
        <v>17154</v>
      </c>
      <c r="E419" s="2345" t="s">
        <v>602</v>
      </c>
      <c r="F419" s="2345" t="s">
        <v>9210</v>
      </c>
      <c r="G419" s="2345" t="s">
        <v>389</v>
      </c>
      <c r="H419" s="2346" t="s">
        <v>3334</v>
      </c>
      <c r="I419" s="3073" t="s">
        <v>31</v>
      </c>
      <c r="J419" s="3076" t="s">
        <v>50</v>
      </c>
      <c r="K419" s="1807">
        <v>0.51736111111111116</v>
      </c>
      <c r="L419" s="1807">
        <v>0.54166666666666663</v>
      </c>
      <c r="M419" s="1801" t="s">
        <v>2339</v>
      </c>
      <c r="N419" s="1807">
        <v>0.50694444444444442</v>
      </c>
      <c r="O419" s="2336" t="s">
        <v>34</v>
      </c>
      <c r="P419" s="3217" t="s">
        <v>34</v>
      </c>
      <c r="Q419" s="3073" t="s">
        <v>35</v>
      </c>
      <c r="R419" s="3073" t="s">
        <v>35</v>
      </c>
      <c r="S419" s="3073" t="s">
        <v>36</v>
      </c>
      <c r="T419" s="3073" t="s">
        <v>72</v>
      </c>
      <c r="U419" s="3197">
        <f t="shared" si="6"/>
        <v>1.0416666666666741E-2</v>
      </c>
      <c r="V419" s="3086">
        <v>9811678613</v>
      </c>
    </row>
    <row r="420" spans="1:22" s="1810" customFormat="1">
      <c r="A420" s="3284">
        <v>417</v>
      </c>
      <c r="B420" s="2345">
        <v>169676</v>
      </c>
      <c r="C420" s="3073" t="s">
        <v>17118</v>
      </c>
      <c r="D420" s="2345" t="s">
        <v>1304</v>
      </c>
      <c r="E420" s="2345"/>
      <c r="F420" s="2346" t="s">
        <v>9210</v>
      </c>
      <c r="G420" s="2345" t="s">
        <v>389</v>
      </c>
      <c r="H420" s="2346" t="s">
        <v>394</v>
      </c>
      <c r="I420" s="3073" t="s">
        <v>94</v>
      </c>
      <c r="J420" s="1801"/>
      <c r="K420" s="1807">
        <v>0.59652777777777777</v>
      </c>
      <c r="L420" s="1807">
        <v>0.64583333333333337</v>
      </c>
      <c r="M420" s="1801" t="s">
        <v>2339</v>
      </c>
      <c r="N420" s="1807">
        <v>0.58680555555555558</v>
      </c>
      <c r="O420" s="2468" t="s">
        <v>34</v>
      </c>
      <c r="P420" s="3273" t="s">
        <v>34</v>
      </c>
      <c r="Q420" s="3073" t="s">
        <v>35</v>
      </c>
      <c r="R420" s="3073" t="s">
        <v>35</v>
      </c>
      <c r="S420" s="3073" t="s">
        <v>36</v>
      </c>
      <c r="T420" s="3073" t="s">
        <v>72</v>
      </c>
      <c r="U420" s="3197">
        <f t="shared" si="6"/>
        <v>9.7222222222221877E-3</v>
      </c>
      <c r="V420" s="1801"/>
    </row>
    <row r="421" spans="1:22" s="1810" customFormat="1">
      <c r="A421" s="3284">
        <v>418</v>
      </c>
      <c r="B421" s="2014">
        <v>110860</v>
      </c>
      <c r="C421" s="3073" t="s">
        <v>17118</v>
      </c>
      <c r="D421" s="2014" t="s">
        <v>17155</v>
      </c>
      <c r="E421" s="2014" t="s">
        <v>2947</v>
      </c>
      <c r="F421" s="2014" t="s">
        <v>9210</v>
      </c>
      <c r="G421" s="2014" t="s">
        <v>389</v>
      </c>
      <c r="H421" s="2172" t="s">
        <v>17156</v>
      </c>
      <c r="I421" s="3073" t="s">
        <v>31</v>
      </c>
      <c r="J421" s="3076" t="s">
        <v>3773</v>
      </c>
      <c r="K421" s="1807">
        <v>0.70694444444444449</v>
      </c>
      <c r="L421" s="1807">
        <v>0.88194444444444442</v>
      </c>
      <c r="M421" s="1801" t="s">
        <v>2339</v>
      </c>
      <c r="N421" s="1807">
        <v>0.66666666666666663</v>
      </c>
      <c r="O421" s="2336" t="s">
        <v>34</v>
      </c>
      <c r="P421" s="3217" t="s">
        <v>34</v>
      </c>
      <c r="Q421" s="3073" t="s">
        <v>35</v>
      </c>
      <c r="R421" s="3073" t="s">
        <v>35</v>
      </c>
      <c r="S421" s="3073" t="s">
        <v>36</v>
      </c>
      <c r="T421" s="3073" t="s">
        <v>72</v>
      </c>
      <c r="U421" s="3197">
        <f t="shared" si="6"/>
        <v>4.0277777777777857E-2</v>
      </c>
      <c r="V421" s="3074">
        <v>9999890386</v>
      </c>
    </row>
    <row r="422" spans="1:22" s="1810" customFormat="1">
      <c r="A422" s="3284">
        <v>419</v>
      </c>
      <c r="B422" s="2014">
        <v>250975</v>
      </c>
      <c r="C422" s="1802" t="s">
        <v>17157</v>
      </c>
      <c r="D422" s="2014" t="s">
        <v>17158</v>
      </c>
      <c r="E422" s="2014" t="s">
        <v>301</v>
      </c>
      <c r="F422" s="2014" t="s">
        <v>773</v>
      </c>
      <c r="G422" s="2014" t="s">
        <v>99</v>
      </c>
      <c r="H422" s="2014" t="s">
        <v>100</v>
      </c>
      <c r="I422" s="3073" t="s">
        <v>31</v>
      </c>
      <c r="J422" s="1801" t="s">
        <v>621</v>
      </c>
      <c r="K422" s="1807">
        <v>0.42152777777777778</v>
      </c>
      <c r="L422" s="1807">
        <v>0.54166666666666663</v>
      </c>
      <c r="M422" s="1801" t="s">
        <v>2339</v>
      </c>
      <c r="N422" s="1807">
        <v>0.40972222222222221</v>
      </c>
      <c r="O422" s="2336" t="s">
        <v>34</v>
      </c>
      <c r="P422" s="3273" t="s">
        <v>34</v>
      </c>
      <c r="Q422" s="3073" t="s">
        <v>112</v>
      </c>
      <c r="R422" s="2798" t="s">
        <v>1437</v>
      </c>
      <c r="S422" s="3073" t="s">
        <v>112</v>
      </c>
      <c r="T422" s="2793" t="s">
        <v>33</v>
      </c>
      <c r="U422" s="3197">
        <f t="shared" si="6"/>
        <v>1.1805555555555569E-2</v>
      </c>
      <c r="V422" s="3256">
        <v>9319609606</v>
      </c>
    </row>
    <row r="423" spans="1:22" s="1810" customFormat="1">
      <c r="A423" s="3284">
        <v>420</v>
      </c>
      <c r="B423" s="2014">
        <v>234555</v>
      </c>
      <c r="C423" s="1801" t="s">
        <v>17157</v>
      </c>
      <c r="D423" s="2014" t="s">
        <v>17159</v>
      </c>
      <c r="E423" s="2014" t="s">
        <v>810</v>
      </c>
      <c r="F423" s="2014" t="s">
        <v>98</v>
      </c>
      <c r="G423" s="2014" t="s">
        <v>99</v>
      </c>
      <c r="H423" s="2172" t="s">
        <v>17160</v>
      </c>
      <c r="I423" s="3073" t="s">
        <v>31</v>
      </c>
      <c r="J423" s="1801" t="s">
        <v>17161</v>
      </c>
      <c r="K423" s="1807">
        <v>0.55555555555555558</v>
      </c>
      <c r="L423" s="1807">
        <v>0.64583333333333337</v>
      </c>
      <c r="M423" s="1801" t="s">
        <v>2339</v>
      </c>
      <c r="N423" s="1807">
        <v>0.52083333333333337</v>
      </c>
      <c r="O423" s="2336" t="s">
        <v>34</v>
      </c>
      <c r="P423" s="3273" t="s">
        <v>34</v>
      </c>
      <c r="Q423" s="3073" t="s">
        <v>112</v>
      </c>
      <c r="R423" s="2798" t="s">
        <v>1437</v>
      </c>
      <c r="S423" s="3073" t="s">
        <v>112</v>
      </c>
      <c r="T423" s="2793" t="s">
        <v>33</v>
      </c>
      <c r="U423" s="3197">
        <f t="shared" si="6"/>
        <v>3.472222222222221E-2</v>
      </c>
      <c r="V423" s="3119">
        <v>9812303073</v>
      </c>
    </row>
    <row r="424" spans="1:22" s="1810" customFormat="1">
      <c r="A424" s="3284">
        <v>421</v>
      </c>
      <c r="B424" s="2014">
        <v>230391</v>
      </c>
      <c r="C424" s="1801" t="s">
        <v>17157</v>
      </c>
      <c r="D424" s="2014" t="s">
        <v>6110</v>
      </c>
      <c r="E424" s="2014" t="s">
        <v>295</v>
      </c>
      <c r="F424" s="2014" t="s">
        <v>98</v>
      </c>
      <c r="G424" s="2014" t="s">
        <v>99</v>
      </c>
      <c r="H424" s="2172" t="s">
        <v>4690</v>
      </c>
      <c r="I424" s="3073" t="s">
        <v>31</v>
      </c>
      <c r="J424" s="1801"/>
      <c r="K424" s="1807">
        <v>0.69166666666666665</v>
      </c>
      <c r="L424" s="1807">
        <v>0.78472222222222221</v>
      </c>
      <c r="M424" s="1801" t="s">
        <v>2339</v>
      </c>
      <c r="N424" s="1807">
        <v>0.67708333333333337</v>
      </c>
      <c r="O424" s="2336" t="s">
        <v>34</v>
      </c>
      <c r="P424" s="3273" t="s">
        <v>34</v>
      </c>
      <c r="Q424" s="3073" t="s">
        <v>35</v>
      </c>
      <c r="R424" s="3073" t="s">
        <v>35</v>
      </c>
      <c r="S424" s="3073" t="s">
        <v>36</v>
      </c>
      <c r="T424" s="3073" t="s">
        <v>72</v>
      </c>
      <c r="U424" s="3197">
        <f t="shared" si="6"/>
        <v>1.4583333333333282E-2</v>
      </c>
      <c r="V424" s="1801"/>
    </row>
    <row r="425" spans="1:22" s="1810" customFormat="1">
      <c r="A425" s="3284">
        <v>422</v>
      </c>
      <c r="B425" s="2345">
        <v>193065</v>
      </c>
      <c r="C425" s="1801" t="s">
        <v>17157</v>
      </c>
      <c r="D425" s="2345" t="s">
        <v>17162</v>
      </c>
      <c r="E425" s="2345" t="s">
        <v>3264</v>
      </c>
      <c r="F425" s="2345" t="s">
        <v>200</v>
      </c>
      <c r="G425" s="2345" t="s">
        <v>520</v>
      </c>
      <c r="H425" s="2345" t="s">
        <v>3355</v>
      </c>
      <c r="I425" s="3073" t="s">
        <v>31</v>
      </c>
      <c r="J425" s="1801" t="s">
        <v>4349</v>
      </c>
      <c r="K425" s="1807">
        <v>0.38055555555555554</v>
      </c>
      <c r="L425" s="1801" t="s">
        <v>4271</v>
      </c>
      <c r="M425" s="1801" t="s">
        <v>2339</v>
      </c>
      <c r="N425" s="1807">
        <v>0.36805555555555558</v>
      </c>
      <c r="O425" s="2468" t="s">
        <v>34</v>
      </c>
      <c r="P425" s="3273" t="s">
        <v>34</v>
      </c>
      <c r="Q425" s="3073" t="s">
        <v>35</v>
      </c>
      <c r="R425" s="2798" t="s">
        <v>1437</v>
      </c>
      <c r="S425" s="3073" t="s">
        <v>112</v>
      </c>
      <c r="T425" s="2793" t="s">
        <v>3152</v>
      </c>
      <c r="U425" s="3197">
        <f t="shared" si="6"/>
        <v>1.2499999999999956E-2</v>
      </c>
      <c r="V425" s="2793">
        <v>9910133942</v>
      </c>
    </row>
    <row r="426" spans="1:22" s="1810" customFormat="1">
      <c r="A426" s="3284">
        <v>423</v>
      </c>
      <c r="B426" s="2345">
        <v>245871</v>
      </c>
      <c r="C426" s="1801" t="s">
        <v>17157</v>
      </c>
      <c r="D426" s="2345" t="s">
        <v>17163</v>
      </c>
      <c r="E426" s="2345" t="s">
        <v>39</v>
      </c>
      <c r="F426" s="2345" t="s">
        <v>200</v>
      </c>
      <c r="G426" s="2345" t="s">
        <v>520</v>
      </c>
      <c r="H426" s="2346" t="s">
        <v>17164</v>
      </c>
      <c r="I426" s="3073" t="s">
        <v>31</v>
      </c>
      <c r="J426" s="3085" t="s">
        <v>15986</v>
      </c>
      <c r="K426" s="3104">
        <v>0.49861111111111112</v>
      </c>
      <c r="L426" s="3104">
        <v>0.59027777777777779</v>
      </c>
      <c r="M426" s="1801" t="s">
        <v>2339</v>
      </c>
      <c r="N426" s="3104">
        <v>0.47916666666666669</v>
      </c>
      <c r="O426" s="2468" t="s">
        <v>34</v>
      </c>
      <c r="P426" s="3273" t="s">
        <v>34</v>
      </c>
      <c r="Q426" s="3073" t="s">
        <v>35</v>
      </c>
      <c r="R426" s="2798" t="s">
        <v>1437</v>
      </c>
      <c r="S426" s="3073" t="s">
        <v>112</v>
      </c>
      <c r="T426" s="2793" t="s">
        <v>169</v>
      </c>
      <c r="U426" s="3197">
        <f t="shared" si="6"/>
        <v>1.9444444444444431E-2</v>
      </c>
      <c r="V426" s="2798">
        <v>9991102290</v>
      </c>
    </row>
    <row r="427" spans="1:22" s="439" customFormat="1" ht="25.5">
      <c r="A427" s="3284">
        <v>424</v>
      </c>
      <c r="B427" s="2565">
        <v>249262</v>
      </c>
      <c r="C427" s="463" t="s">
        <v>17157</v>
      </c>
      <c r="D427" s="2565" t="s">
        <v>8056</v>
      </c>
      <c r="E427" s="2565" t="s">
        <v>2090</v>
      </c>
      <c r="F427" s="2566" t="s">
        <v>98</v>
      </c>
      <c r="G427" s="2565" t="s">
        <v>99</v>
      </c>
      <c r="H427" s="2566" t="s">
        <v>2008</v>
      </c>
      <c r="I427" s="463"/>
      <c r="J427" s="3268" t="s">
        <v>17063</v>
      </c>
      <c r="K427" s="3248">
        <v>0.66666666666666663</v>
      </c>
      <c r="L427" s="3248">
        <v>0.72916666666666663</v>
      </c>
      <c r="M427" s="3158" t="s">
        <v>9720</v>
      </c>
      <c r="N427" s="3183">
        <v>0.63541666666666663</v>
      </c>
      <c r="O427" s="2567"/>
      <c r="P427" s="2567" t="s">
        <v>171</v>
      </c>
      <c r="Q427" s="3158" t="s">
        <v>112</v>
      </c>
      <c r="R427" s="3158" t="s">
        <v>1437</v>
      </c>
      <c r="S427" s="3158" t="s">
        <v>17165</v>
      </c>
      <c r="T427" s="3161" t="s">
        <v>17065</v>
      </c>
      <c r="U427" s="3194">
        <f t="shared" si="6"/>
        <v>3.125E-2</v>
      </c>
      <c r="V427" s="3272">
        <v>9711399191</v>
      </c>
    </row>
    <row r="428" spans="1:22" s="1810" customFormat="1">
      <c r="A428" s="3284">
        <v>425</v>
      </c>
      <c r="B428" s="2345">
        <v>247239</v>
      </c>
      <c r="C428" s="1801" t="s">
        <v>17157</v>
      </c>
      <c r="D428" s="2345" t="s">
        <v>17166</v>
      </c>
      <c r="E428" s="2345" t="s">
        <v>2107</v>
      </c>
      <c r="F428" s="2345" t="s">
        <v>3104</v>
      </c>
      <c r="G428" s="2345" t="s">
        <v>520</v>
      </c>
      <c r="H428" s="2346" t="s">
        <v>15697</v>
      </c>
      <c r="I428" s="3073" t="s">
        <v>31</v>
      </c>
      <c r="J428" s="3085"/>
      <c r="K428" s="3104">
        <v>0.75347222222222221</v>
      </c>
      <c r="L428" s="3104">
        <v>0.76736111111111116</v>
      </c>
      <c r="M428" s="1801" t="s">
        <v>33</v>
      </c>
      <c r="N428" s="3104">
        <v>0.75</v>
      </c>
      <c r="O428" s="2468" t="s">
        <v>34</v>
      </c>
      <c r="P428" s="3273" t="s">
        <v>34</v>
      </c>
      <c r="Q428" s="3073" t="s">
        <v>35</v>
      </c>
      <c r="R428" s="2798" t="s">
        <v>1437</v>
      </c>
      <c r="S428" s="3073" t="s">
        <v>112</v>
      </c>
      <c r="T428" s="2793" t="s">
        <v>169</v>
      </c>
      <c r="U428" s="3197">
        <f t="shared" si="6"/>
        <v>3.4722222222222099E-3</v>
      </c>
      <c r="V428" s="2798">
        <v>7836827021</v>
      </c>
    </row>
    <row r="429" spans="1:22" s="439" customFormat="1" ht="30.75">
      <c r="A429" s="3284">
        <v>426</v>
      </c>
      <c r="B429" s="2565">
        <v>245020</v>
      </c>
      <c r="C429" s="463" t="s">
        <v>17157</v>
      </c>
      <c r="D429" s="2565" t="s">
        <v>4665</v>
      </c>
      <c r="E429" s="2565" t="s">
        <v>3554</v>
      </c>
      <c r="F429" s="2565" t="s">
        <v>7175</v>
      </c>
      <c r="G429" s="2565" t="s">
        <v>48</v>
      </c>
      <c r="H429" s="2565" t="s">
        <v>17167</v>
      </c>
      <c r="I429" s="2887" t="s">
        <v>31</v>
      </c>
      <c r="J429" s="463" t="s">
        <v>61</v>
      </c>
      <c r="K429" s="966">
        <v>0.89583333333333337</v>
      </c>
      <c r="L429" s="966">
        <v>0.64236111111111116</v>
      </c>
      <c r="M429" s="608" t="s">
        <v>2729</v>
      </c>
      <c r="N429" s="966">
        <v>0.89583333333333337</v>
      </c>
      <c r="O429" s="2567"/>
      <c r="P429" s="2567" t="s">
        <v>171</v>
      </c>
      <c r="Q429" s="2887" t="s">
        <v>35</v>
      </c>
      <c r="R429" s="2887" t="s">
        <v>35</v>
      </c>
      <c r="S429" s="2887" t="s">
        <v>36</v>
      </c>
      <c r="T429" s="2887" t="s">
        <v>72</v>
      </c>
      <c r="U429" s="3194">
        <f t="shared" si="6"/>
        <v>0</v>
      </c>
      <c r="V429" s="2885">
        <v>9899211878</v>
      </c>
    </row>
    <row r="430" spans="1:22" s="1810" customFormat="1">
      <c r="A430" s="3284">
        <v>427</v>
      </c>
      <c r="B430" s="2347">
        <v>249530</v>
      </c>
      <c r="C430" s="1890" t="s">
        <v>17157</v>
      </c>
      <c r="D430" s="2345" t="s">
        <v>17168</v>
      </c>
      <c r="E430" s="2345" t="s">
        <v>479</v>
      </c>
      <c r="F430" s="2345" t="s">
        <v>401</v>
      </c>
      <c r="G430" s="2345" t="s">
        <v>237</v>
      </c>
      <c r="H430" s="2346" t="s">
        <v>17169</v>
      </c>
      <c r="I430" s="3073" t="s">
        <v>31</v>
      </c>
      <c r="J430" s="1801" t="s">
        <v>17153</v>
      </c>
      <c r="K430" s="1807">
        <v>0.4236111111111111</v>
      </c>
      <c r="L430" s="1807">
        <v>0.58333333333333337</v>
      </c>
      <c r="M430" s="1801" t="s">
        <v>33</v>
      </c>
      <c r="N430" s="1807">
        <v>0.41666666666666669</v>
      </c>
      <c r="O430" s="2468" t="s">
        <v>34</v>
      </c>
      <c r="P430" s="3273" t="s">
        <v>34</v>
      </c>
      <c r="Q430" s="3073" t="s">
        <v>112</v>
      </c>
      <c r="R430" s="2798" t="s">
        <v>1437</v>
      </c>
      <c r="S430" s="3073" t="s">
        <v>112</v>
      </c>
      <c r="T430" s="2793" t="s">
        <v>33</v>
      </c>
      <c r="U430" s="3197">
        <f t="shared" si="6"/>
        <v>6.9444444444444198E-3</v>
      </c>
      <c r="V430" s="2793">
        <v>9911228508</v>
      </c>
    </row>
    <row r="431" spans="1:22" s="1810" customFormat="1">
      <c r="A431" s="3284">
        <v>428</v>
      </c>
      <c r="B431" s="2106">
        <v>249598</v>
      </c>
      <c r="C431" s="1801" t="s">
        <v>17157</v>
      </c>
      <c r="D431" s="2707" t="s">
        <v>17170</v>
      </c>
      <c r="E431" s="2345" t="s">
        <v>356</v>
      </c>
      <c r="F431" s="2345" t="s">
        <v>47</v>
      </c>
      <c r="G431" s="2345" t="s">
        <v>10393</v>
      </c>
      <c r="H431" s="2348" t="s">
        <v>17171</v>
      </c>
      <c r="I431" s="3073" t="s">
        <v>31</v>
      </c>
      <c r="J431" s="1890"/>
      <c r="K431" s="1892">
        <v>0.3888888888888889</v>
      </c>
      <c r="L431" s="1892">
        <v>0.4375</v>
      </c>
      <c r="M431" s="1801" t="s">
        <v>17172</v>
      </c>
      <c r="N431" s="1892">
        <v>0.38194444444444442</v>
      </c>
      <c r="O431" s="2468" t="s">
        <v>34</v>
      </c>
      <c r="P431" s="3273" t="s">
        <v>34</v>
      </c>
      <c r="Q431" s="3073" t="s">
        <v>35</v>
      </c>
      <c r="R431" s="3073" t="s">
        <v>35</v>
      </c>
      <c r="S431" s="3073" t="s">
        <v>36</v>
      </c>
      <c r="T431" s="3073" t="s">
        <v>72</v>
      </c>
      <c r="U431" s="3197">
        <f t="shared" si="6"/>
        <v>6.9444444444444753E-3</v>
      </c>
      <c r="V431" s="2793">
        <v>9671034312</v>
      </c>
    </row>
    <row r="432" spans="1:22" s="1810" customFormat="1">
      <c r="A432" s="3284">
        <v>429</v>
      </c>
      <c r="B432" s="2106">
        <v>245105</v>
      </c>
      <c r="C432" s="1801" t="s">
        <v>17157</v>
      </c>
      <c r="D432" s="2707" t="s">
        <v>17173</v>
      </c>
      <c r="E432" s="2345" t="s">
        <v>1051</v>
      </c>
      <c r="F432" s="2345" t="s">
        <v>47</v>
      </c>
      <c r="G432" s="2354" t="s">
        <v>10393</v>
      </c>
      <c r="H432" s="2353" t="s">
        <v>17174</v>
      </c>
      <c r="I432" s="3073" t="s">
        <v>31</v>
      </c>
      <c r="J432" s="1801"/>
      <c r="K432" s="1807">
        <v>0.48958333333333331</v>
      </c>
      <c r="L432" s="1807">
        <v>0.57638888888888884</v>
      </c>
      <c r="M432" s="1801" t="s">
        <v>17172</v>
      </c>
      <c r="N432" s="1807">
        <v>0.48958333333333331</v>
      </c>
      <c r="O432" s="2468" t="s">
        <v>34</v>
      </c>
      <c r="P432" s="3273" t="s">
        <v>34</v>
      </c>
      <c r="Q432" s="3073" t="s">
        <v>112</v>
      </c>
      <c r="R432" s="2798" t="s">
        <v>1437</v>
      </c>
      <c r="S432" s="3073" t="s">
        <v>112</v>
      </c>
      <c r="T432" s="2793" t="s">
        <v>1054</v>
      </c>
      <c r="U432" s="3197">
        <f t="shared" si="6"/>
        <v>0</v>
      </c>
      <c r="V432" s="2793">
        <v>9899158346</v>
      </c>
    </row>
    <row r="433" spans="1:22" s="1810" customFormat="1">
      <c r="A433" s="3284">
        <v>430</v>
      </c>
      <c r="B433" s="2106">
        <v>249891</v>
      </c>
      <c r="C433" s="1801" t="s">
        <v>17157</v>
      </c>
      <c r="D433" s="2707" t="s">
        <v>8201</v>
      </c>
      <c r="E433" s="2345" t="s">
        <v>335</v>
      </c>
      <c r="F433" s="2345" t="s">
        <v>28</v>
      </c>
      <c r="G433" s="2354" t="s">
        <v>29</v>
      </c>
      <c r="H433" s="2353" t="s">
        <v>7049</v>
      </c>
      <c r="I433" s="3073" t="s">
        <v>31</v>
      </c>
      <c r="J433" s="3085" t="s">
        <v>16694</v>
      </c>
      <c r="K433" s="3104">
        <v>0.36319444444444443</v>
      </c>
      <c r="L433" s="3104">
        <v>0.3972222222222222</v>
      </c>
      <c r="M433" s="1801" t="s">
        <v>33</v>
      </c>
      <c r="N433" s="3104">
        <v>0.3576388888888889</v>
      </c>
      <c r="O433" s="2468" t="s">
        <v>34</v>
      </c>
      <c r="P433" s="3273" t="s">
        <v>34</v>
      </c>
      <c r="Q433" s="3073" t="s">
        <v>112</v>
      </c>
      <c r="R433" s="2798" t="s">
        <v>1437</v>
      </c>
      <c r="S433" s="3073" t="s">
        <v>112</v>
      </c>
      <c r="T433" s="2793" t="s">
        <v>33</v>
      </c>
      <c r="U433" s="3197">
        <f t="shared" si="6"/>
        <v>5.5555555555555358E-3</v>
      </c>
      <c r="V433" s="2793">
        <v>8295506070</v>
      </c>
    </row>
    <row r="434" spans="1:22" s="1810" customFormat="1">
      <c r="A434" s="3284">
        <v>431</v>
      </c>
      <c r="B434" s="2106">
        <v>247454</v>
      </c>
      <c r="C434" s="1801" t="s">
        <v>17157</v>
      </c>
      <c r="D434" s="2707" t="s">
        <v>17175</v>
      </c>
      <c r="E434" s="2345" t="s">
        <v>1102</v>
      </c>
      <c r="F434" s="2345" t="s">
        <v>13630</v>
      </c>
      <c r="G434" s="2354" t="s">
        <v>17176</v>
      </c>
      <c r="H434" s="2106" t="s">
        <v>13460</v>
      </c>
      <c r="I434" s="3073" t="s">
        <v>31</v>
      </c>
      <c r="J434" s="3085" t="s">
        <v>420</v>
      </c>
      <c r="K434" s="3104">
        <v>0.44444444444444442</v>
      </c>
      <c r="L434" s="3104">
        <v>0.5</v>
      </c>
      <c r="M434" s="1801" t="s">
        <v>33</v>
      </c>
      <c r="N434" s="3104">
        <v>0.44444444444444442</v>
      </c>
      <c r="O434" s="2468" t="s">
        <v>34</v>
      </c>
      <c r="P434" s="3273" t="s">
        <v>34</v>
      </c>
      <c r="Q434" s="3073" t="s">
        <v>112</v>
      </c>
      <c r="R434" s="2798" t="s">
        <v>1437</v>
      </c>
      <c r="S434" s="3073" t="s">
        <v>112</v>
      </c>
      <c r="T434" s="2793" t="s">
        <v>33</v>
      </c>
      <c r="U434" s="3197">
        <f t="shared" si="6"/>
        <v>0</v>
      </c>
      <c r="V434" s="2793">
        <v>9873354329</v>
      </c>
    </row>
    <row r="435" spans="1:22" s="1810" customFormat="1">
      <c r="A435" s="3284">
        <v>432</v>
      </c>
      <c r="B435" s="2106">
        <v>221987</v>
      </c>
      <c r="C435" s="1801" t="s">
        <v>17157</v>
      </c>
      <c r="D435" s="2707" t="s">
        <v>17177</v>
      </c>
      <c r="E435" s="2345" t="s">
        <v>755</v>
      </c>
      <c r="F435" s="2345" t="s">
        <v>495</v>
      </c>
      <c r="G435" s="2354" t="s">
        <v>343</v>
      </c>
      <c r="H435" s="2353" t="s">
        <v>17178</v>
      </c>
      <c r="I435" s="3073" t="s">
        <v>31</v>
      </c>
      <c r="J435" s="1801" t="s">
        <v>8742</v>
      </c>
      <c r="K435" s="1807">
        <v>0.57638888888888884</v>
      </c>
      <c r="L435" s="1807">
        <v>0.79166666666666663</v>
      </c>
      <c r="M435" s="1801" t="s">
        <v>219</v>
      </c>
      <c r="N435" s="1807">
        <v>0.55555555555555558</v>
      </c>
      <c r="O435" s="2468" t="s">
        <v>34</v>
      </c>
      <c r="P435" s="3273" t="s">
        <v>34</v>
      </c>
      <c r="Q435" s="3073" t="s">
        <v>112</v>
      </c>
      <c r="R435" s="2798" t="s">
        <v>1437</v>
      </c>
      <c r="S435" s="3073" t="s">
        <v>112</v>
      </c>
      <c r="T435" s="1801" t="s">
        <v>219</v>
      </c>
      <c r="U435" s="3197">
        <f t="shared" si="6"/>
        <v>2.0833333333333259E-2</v>
      </c>
      <c r="V435" s="2793">
        <v>9871884530</v>
      </c>
    </row>
    <row r="436" spans="1:22" s="1810" customFormat="1" ht="30.75">
      <c r="A436" s="3284">
        <v>433</v>
      </c>
      <c r="B436" s="2106">
        <v>251379</v>
      </c>
      <c r="C436" s="1801" t="s">
        <v>17157</v>
      </c>
      <c r="D436" s="2707" t="s">
        <v>17179</v>
      </c>
      <c r="E436" s="2345" t="s">
        <v>311</v>
      </c>
      <c r="F436" s="2345" t="s">
        <v>13630</v>
      </c>
      <c r="G436" s="2354" t="s">
        <v>92</v>
      </c>
      <c r="H436" s="2353" t="s">
        <v>17180</v>
      </c>
      <c r="I436" s="3073" t="s">
        <v>31</v>
      </c>
      <c r="J436" s="3085" t="s">
        <v>5900</v>
      </c>
      <c r="K436" s="3104">
        <v>0.36458333333333331</v>
      </c>
      <c r="L436" s="3104">
        <v>0.40277777777777779</v>
      </c>
      <c r="M436" s="1801" t="s">
        <v>33</v>
      </c>
      <c r="N436" s="3104">
        <v>0.35416666666666669</v>
      </c>
      <c r="O436" s="2468" t="s">
        <v>34</v>
      </c>
      <c r="P436" s="3273" t="s">
        <v>34</v>
      </c>
      <c r="Q436" s="3073" t="s">
        <v>35</v>
      </c>
      <c r="R436" s="3073" t="s">
        <v>35</v>
      </c>
      <c r="S436" s="3073" t="s">
        <v>36</v>
      </c>
      <c r="T436" s="3073" t="s">
        <v>72</v>
      </c>
      <c r="U436" s="3197">
        <f t="shared" si="6"/>
        <v>1.041666666666663E-2</v>
      </c>
      <c r="V436" s="2793">
        <v>8860175116</v>
      </c>
    </row>
    <row r="437" spans="1:22" s="439" customFormat="1">
      <c r="A437" s="3284">
        <v>434</v>
      </c>
      <c r="B437" s="1297">
        <v>56713</v>
      </c>
      <c r="C437" s="463" t="s">
        <v>17157</v>
      </c>
      <c r="D437" s="2761" t="s">
        <v>17181</v>
      </c>
      <c r="E437" s="2565" t="s">
        <v>162</v>
      </c>
      <c r="F437" s="2565" t="s">
        <v>13630</v>
      </c>
      <c r="G437" s="2762" t="s">
        <v>92</v>
      </c>
      <c r="H437" s="1297" t="s">
        <v>17182</v>
      </c>
      <c r="I437" s="2887" t="s">
        <v>31</v>
      </c>
      <c r="J437" s="3161" t="s">
        <v>8524</v>
      </c>
      <c r="K437" s="3162">
        <v>0.44097222222222221</v>
      </c>
      <c r="L437" s="3162">
        <v>0.47916666666666669</v>
      </c>
      <c r="M437" s="3161" t="s">
        <v>17183</v>
      </c>
      <c r="N437" s="3162">
        <v>0.4375</v>
      </c>
      <c r="O437" s="2973"/>
      <c r="P437" s="2973" t="s">
        <v>171</v>
      </c>
      <c r="Q437" s="2887" t="s">
        <v>112</v>
      </c>
      <c r="R437" s="2921" t="s">
        <v>1437</v>
      </c>
      <c r="S437" s="2887" t="s">
        <v>112</v>
      </c>
      <c r="T437" s="463" t="s">
        <v>17184</v>
      </c>
      <c r="U437" s="3194">
        <f t="shared" si="6"/>
        <v>3.4722222222222099E-3</v>
      </c>
      <c r="V437" s="2885">
        <v>9810616529</v>
      </c>
    </row>
    <row r="438" spans="1:22" s="1810" customFormat="1" ht="25.5">
      <c r="A438" s="3284">
        <v>435</v>
      </c>
      <c r="B438" s="1823">
        <v>247533</v>
      </c>
      <c r="C438" s="1801" t="s">
        <v>17157</v>
      </c>
      <c r="D438" s="3257" t="s">
        <v>17185</v>
      </c>
      <c r="E438" s="2014" t="s">
        <v>556</v>
      </c>
      <c r="F438" s="2014" t="s">
        <v>13630</v>
      </c>
      <c r="G438" s="2335" t="s">
        <v>92</v>
      </c>
      <c r="H438" s="1823" t="s">
        <v>14416</v>
      </c>
      <c r="I438" s="3073" t="s">
        <v>31</v>
      </c>
      <c r="J438" s="3085" t="s">
        <v>16618</v>
      </c>
      <c r="K438" s="3104">
        <v>0.51527777777777772</v>
      </c>
      <c r="L438" s="3104">
        <v>0.59375</v>
      </c>
      <c r="M438" s="1801" t="s">
        <v>33</v>
      </c>
      <c r="N438" s="3104">
        <v>0.51041666666666663</v>
      </c>
      <c r="O438" s="2468" t="s">
        <v>34</v>
      </c>
      <c r="P438" s="3273" t="s">
        <v>34</v>
      </c>
      <c r="Q438" s="3073" t="s">
        <v>112</v>
      </c>
      <c r="R438" s="2798" t="s">
        <v>1437</v>
      </c>
      <c r="S438" s="3073" t="s">
        <v>112</v>
      </c>
      <c r="T438" s="2793" t="s">
        <v>33</v>
      </c>
      <c r="U438" s="3197">
        <f t="shared" si="6"/>
        <v>4.8611111111110938E-3</v>
      </c>
      <c r="V438" s="3125">
        <v>7988157074</v>
      </c>
    </row>
    <row r="439" spans="1:22" s="1810" customFormat="1">
      <c r="A439" s="3284">
        <v>436</v>
      </c>
      <c r="B439" s="1823">
        <v>241040</v>
      </c>
      <c r="C439" s="1801" t="s">
        <v>17157</v>
      </c>
      <c r="D439" s="3257" t="s">
        <v>17186</v>
      </c>
      <c r="E439" s="2014" t="s">
        <v>39</v>
      </c>
      <c r="F439" s="2014" t="s">
        <v>200</v>
      </c>
      <c r="G439" s="2335" t="s">
        <v>520</v>
      </c>
      <c r="H439" s="1823" t="s">
        <v>17187</v>
      </c>
      <c r="I439" s="3073" t="s">
        <v>31</v>
      </c>
      <c r="J439" s="3085" t="s">
        <v>16199</v>
      </c>
      <c r="K439" s="3104">
        <v>0.63888888888888884</v>
      </c>
      <c r="L439" s="3104">
        <v>0.72569444444444442</v>
      </c>
      <c r="M439" s="1801" t="s">
        <v>33</v>
      </c>
      <c r="N439" s="3104">
        <v>0.66666666666666663</v>
      </c>
      <c r="O439" s="2468" t="s">
        <v>34</v>
      </c>
      <c r="P439" s="3273" t="s">
        <v>34</v>
      </c>
      <c r="Q439" s="3073" t="s">
        <v>35</v>
      </c>
      <c r="R439" s="2798" t="s">
        <v>1437</v>
      </c>
      <c r="S439" s="3073" t="s">
        <v>112</v>
      </c>
      <c r="T439" s="2793" t="s">
        <v>169</v>
      </c>
      <c r="U439" s="3194" t="s">
        <v>3851</v>
      </c>
      <c r="V439" s="3256">
        <v>8287873947</v>
      </c>
    </row>
    <row r="440" spans="1:22" s="1810" customFormat="1">
      <c r="A440" s="3284">
        <v>437</v>
      </c>
      <c r="B440" s="1823">
        <v>250068</v>
      </c>
      <c r="C440" s="1801" t="s">
        <v>17157</v>
      </c>
      <c r="D440" s="3257" t="s">
        <v>17188</v>
      </c>
      <c r="E440" s="2014" t="s">
        <v>2413</v>
      </c>
      <c r="F440" s="2014" t="s">
        <v>2669</v>
      </c>
      <c r="G440" s="2335" t="s">
        <v>358</v>
      </c>
      <c r="H440" s="2076" t="s">
        <v>12077</v>
      </c>
      <c r="I440" s="3073" t="s">
        <v>31</v>
      </c>
      <c r="J440" s="1801"/>
      <c r="K440" s="1807">
        <v>0.35416666666666669</v>
      </c>
      <c r="L440" s="1807">
        <v>0.40625</v>
      </c>
      <c r="M440" s="1801" t="s">
        <v>944</v>
      </c>
      <c r="N440" s="1807">
        <v>0.34027777777777779</v>
      </c>
      <c r="O440" s="2468" t="s">
        <v>34</v>
      </c>
      <c r="P440" s="3273" t="s">
        <v>34</v>
      </c>
      <c r="Q440" s="3073" t="s">
        <v>35</v>
      </c>
      <c r="R440" s="3073" t="s">
        <v>35</v>
      </c>
      <c r="S440" s="3073" t="s">
        <v>36</v>
      </c>
      <c r="T440" s="3073" t="s">
        <v>72</v>
      </c>
      <c r="U440" s="3197">
        <f t="shared" si="6"/>
        <v>1.3888888888888895E-2</v>
      </c>
      <c r="V440" s="1801"/>
    </row>
    <row r="441" spans="1:22" s="1810" customFormat="1">
      <c r="A441" s="3284">
        <v>438</v>
      </c>
      <c r="B441" s="1823">
        <v>248999</v>
      </c>
      <c r="C441" s="1801" t="s">
        <v>17157</v>
      </c>
      <c r="D441" s="3257" t="s">
        <v>17189</v>
      </c>
      <c r="E441" s="2014" t="s">
        <v>3735</v>
      </c>
      <c r="F441" s="2014" t="s">
        <v>2669</v>
      </c>
      <c r="G441" s="2335" t="s">
        <v>998</v>
      </c>
      <c r="H441" s="2076" t="s">
        <v>17190</v>
      </c>
      <c r="I441" s="3073" t="s">
        <v>31</v>
      </c>
      <c r="J441" s="1801"/>
      <c r="K441" s="1807">
        <v>0.4236111111111111</v>
      </c>
      <c r="L441" s="1807">
        <v>0.4826388888888889</v>
      </c>
      <c r="M441" s="1801" t="s">
        <v>944</v>
      </c>
      <c r="N441" s="1807">
        <v>0.41666666666666669</v>
      </c>
      <c r="O441" s="2468" t="s">
        <v>34</v>
      </c>
      <c r="P441" s="3273" t="s">
        <v>34</v>
      </c>
      <c r="Q441" s="3073" t="s">
        <v>35</v>
      </c>
      <c r="R441" s="3073" t="s">
        <v>35</v>
      </c>
      <c r="S441" s="3073" t="s">
        <v>36</v>
      </c>
      <c r="T441" s="3073" t="s">
        <v>72</v>
      </c>
      <c r="U441" s="3197">
        <f t="shared" si="6"/>
        <v>6.9444444444444198E-3</v>
      </c>
      <c r="V441" s="1801"/>
    </row>
    <row r="442" spans="1:22" s="1810" customFormat="1">
      <c r="A442" s="3284">
        <v>439</v>
      </c>
      <c r="B442" s="1823">
        <v>206545</v>
      </c>
      <c r="C442" s="1801" t="s">
        <v>17157</v>
      </c>
      <c r="D442" s="3257" t="s">
        <v>17191</v>
      </c>
      <c r="E442" s="2014" t="s">
        <v>186</v>
      </c>
      <c r="F442" s="2014" t="s">
        <v>10420</v>
      </c>
      <c r="G442" s="2335" t="s">
        <v>29</v>
      </c>
      <c r="H442" s="2076" t="s">
        <v>17192</v>
      </c>
      <c r="I442" s="3073" t="s">
        <v>31</v>
      </c>
      <c r="J442" s="1801" t="s">
        <v>32</v>
      </c>
      <c r="K442" s="1807">
        <v>0.51388888888888884</v>
      </c>
      <c r="L442" s="1807">
        <v>0.55208333333333337</v>
      </c>
      <c r="M442" s="1801" t="s">
        <v>33</v>
      </c>
      <c r="N442" s="1807">
        <v>0.50694444444444442</v>
      </c>
      <c r="O442" s="2468" t="s">
        <v>34</v>
      </c>
      <c r="P442" s="3273" t="s">
        <v>34</v>
      </c>
      <c r="Q442" s="3073" t="s">
        <v>112</v>
      </c>
      <c r="R442" s="2798" t="s">
        <v>1437</v>
      </c>
      <c r="S442" s="3073" t="s">
        <v>112</v>
      </c>
      <c r="T442" s="2793" t="s">
        <v>33</v>
      </c>
      <c r="U442" s="3197">
        <f t="shared" si="6"/>
        <v>6.9444444444444198E-3</v>
      </c>
      <c r="V442" s="3256">
        <v>9555584440</v>
      </c>
    </row>
    <row r="443" spans="1:22" s="1810" customFormat="1">
      <c r="A443" s="3284">
        <v>440</v>
      </c>
      <c r="B443" s="1823">
        <v>219438</v>
      </c>
      <c r="C443" s="1801" t="s">
        <v>17157</v>
      </c>
      <c r="D443" s="3257" t="s">
        <v>17193</v>
      </c>
      <c r="E443" s="2014" t="s">
        <v>3593</v>
      </c>
      <c r="F443" s="2014" t="s">
        <v>47</v>
      </c>
      <c r="G443" s="2335" t="s">
        <v>10393</v>
      </c>
      <c r="H443" s="1823" t="s">
        <v>17194</v>
      </c>
      <c r="I443" s="3073" t="s">
        <v>31</v>
      </c>
      <c r="J443" s="1801" t="s">
        <v>420</v>
      </c>
      <c r="K443" s="1807">
        <v>0.57708333333333328</v>
      </c>
      <c r="L443" s="1807">
        <v>0.59791666666666665</v>
      </c>
      <c r="M443" s="1801" t="s">
        <v>33</v>
      </c>
      <c r="N443" s="1807">
        <v>0.56597222222222221</v>
      </c>
      <c r="O443" s="2468" t="s">
        <v>34</v>
      </c>
      <c r="P443" s="3273" t="s">
        <v>34</v>
      </c>
      <c r="Q443" s="3073" t="s">
        <v>35</v>
      </c>
      <c r="R443" s="3073" t="s">
        <v>35</v>
      </c>
      <c r="S443" s="3073" t="s">
        <v>36</v>
      </c>
      <c r="T443" s="3073" t="s">
        <v>72</v>
      </c>
      <c r="U443" s="3197">
        <f t="shared" si="6"/>
        <v>1.1111111111111072E-2</v>
      </c>
      <c r="V443" s="1801"/>
    </row>
    <row r="444" spans="1:22" s="1810" customFormat="1" ht="30.75">
      <c r="A444" s="3284">
        <v>441</v>
      </c>
      <c r="B444" s="1823">
        <v>75345</v>
      </c>
      <c r="C444" s="1801" t="s">
        <v>17157</v>
      </c>
      <c r="D444" s="3257" t="s">
        <v>17195</v>
      </c>
      <c r="E444" s="2014" t="s">
        <v>186</v>
      </c>
      <c r="F444" s="2172" t="s">
        <v>15192</v>
      </c>
      <c r="G444" s="2335" t="s">
        <v>215</v>
      </c>
      <c r="H444" s="2076" t="s">
        <v>17196</v>
      </c>
      <c r="I444" s="3073" t="s">
        <v>31</v>
      </c>
      <c r="J444" s="1801" t="s">
        <v>3524</v>
      </c>
      <c r="K444" s="1807">
        <v>0.35416666666666669</v>
      </c>
      <c r="L444" s="1807">
        <v>0.59722222222222221</v>
      </c>
      <c r="M444" s="1801" t="s">
        <v>219</v>
      </c>
      <c r="N444" s="1807">
        <v>0.33680555555555558</v>
      </c>
      <c r="O444" s="2468" t="s">
        <v>34</v>
      </c>
      <c r="P444" s="3273" t="s">
        <v>34</v>
      </c>
      <c r="Q444" s="3073" t="s">
        <v>35</v>
      </c>
      <c r="R444" s="3073" t="s">
        <v>35</v>
      </c>
      <c r="S444" s="3073" t="s">
        <v>36</v>
      </c>
      <c r="T444" s="3073" t="s">
        <v>72</v>
      </c>
      <c r="U444" s="3197">
        <f t="shared" si="6"/>
        <v>1.7361111111111105E-2</v>
      </c>
      <c r="V444" s="1801"/>
    </row>
    <row r="445" spans="1:22" s="1810" customFormat="1">
      <c r="A445" s="3284">
        <v>442</v>
      </c>
      <c r="B445" s="1823">
        <v>208928</v>
      </c>
      <c r="C445" s="1801" t="s">
        <v>17157</v>
      </c>
      <c r="D445" s="3257" t="s">
        <v>12537</v>
      </c>
      <c r="E445" s="2014" t="s">
        <v>1112</v>
      </c>
      <c r="F445" s="2014" t="s">
        <v>9210</v>
      </c>
      <c r="G445" s="2335" t="s">
        <v>389</v>
      </c>
      <c r="H445" s="2076" t="s">
        <v>14311</v>
      </c>
      <c r="I445" s="3073" t="s">
        <v>31</v>
      </c>
      <c r="J445" s="3085"/>
      <c r="K445" s="3104">
        <v>0.64236111111111116</v>
      </c>
      <c r="L445" s="3104">
        <v>0.71180555555555558</v>
      </c>
      <c r="M445" s="1801" t="s">
        <v>33</v>
      </c>
      <c r="N445" s="3104">
        <v>0.63888888888888884</v>
      </c>
      <c r="O445" s="2468" t="s">
        <v>34</v>
      </c>
      <c r="P445" s="3273" t="s">
        <v>34</v>
      </c>
      <c r="Q445" s="3073" t="s">
        <v>35</v>
      </c>
      <c r="R445" s="3073" t="s">
        <v>35</v>
      </c>
      <c r="S445" s="3073" t="s">
        <v>36</v>
      </c>
      <c r="T445" s="3073" t="s">
        <v>72</v>
      </c>
      <c r="U445" s="3197">
        <f t="shared" si="6"/>
        <v>3.4722222222223209E-3</v>
      </c>
      <c r="V445" s="3256">
        <v>9711154388</v>
      </c>
    </row>
    <row r="446" spans="1:22" s="1810" customFormat="1">
      <c r="A446" s="3284">
        <v>443</v>
      </c>
      <c r="B446" s="1823">
        <v>58611</v>
      </c>
      <c r="C446" s="1801" t="s">
        <v>17157</v>
      </c>
      <c r="D446" s="3257" t="s">
        <v>6362</v>
      </c>
      <c r="E446" s="2014" t="s">
        <v>3319</v>
      </c>
      <c r="F446" s="2172" t="s">
        <v>13158</v>
      </c>
      <c r="G446" s="2335" t="s">
        <v>41</v>
      </c>
      <c r="H446" s="2076" t="s">
        <v>17197</v>
      </c>
      <c r="I446" s="3073" t="s">
        <v>31</v>
      </c>
      <c r="J446" s="3085" t="s">
        <v>17198</v>
      </c>
      <c r="K446" s="3104">
        <v>0.39791666666666664</v>
      </c>
      <c r="L446" s="3259">
        <v>0.42708333333333331</v>
      </c>
      <c r="M446" s="1801" t="s">
        <v>33</v>
      </c>
      <c r="N446" s="3104">
        <v>0.37847222222222221</v>
      </c>
      <c r="O446" s="2468" t="s">
        <v>34</v>
      </c>
      <c r="P446" s="3273" t="s">
        <v>34</v>
      </c>
      <c r="Q446" s="3073" t="s">
        <v>35</v>
      </c>
      <c r="R446" s="3073" t="s">
        <v>35</v>
      </c>
      <c r="S446" s="3073" t="s">
        <v>36</v>
      </c>
      <c r="T446" s="3073" t="s">
        <v>72</v>
      </c>
      <c r="U446" s="3197">
        <f t="shared" si="6"/>
        <v>1.9444444444444431E-2</v>
      </c>
      <c r="V446" s="3256">
        <v>9911418399</v>
      </c>
    </row>
    <row r="447" spans="1:22" s="439" customFormat="1">
      <c r="A447" s="3284">
        <v>444</v>
      </c>
      <c r="B447" s="1311">
        <v>247217</v>
      </c>
      <c r="C447" s="463" t="s">
        <v>17157</v>
      </c>
      <c r="D447" s="3270" t="s">
        <v>13036</v>
      </c>
      <c r="E447" s="1984" t="s">
        <v>4847</v>
      </c>
      <c r="F447" s="1986" t="s">
        <v>13158</v>
      </c>
      <c r="G447" s="2332" t="s">
        <v>41</v>
      </c>
      <c r="H447" s="1266" t="s">
        <v>17023</v>
      </c>
      <c r="I447" s="2887" t="s">
        <v>31</v>
      </c>
      <c r="J447" s="463"/>
      <c r="K447" s="966">
        <v>0.5</v>
      </c>
      <c r="L447" s="966">
        <v>0.57986111111111116</v>
      </c>
      <c r="M447" s="463" t="s">
        <v>16174</v>
      </c>
      <c r="N447" s="966">
        <v>0.25</v>
      </c>
      <c r="O447" s="3168"/>
      <c r="P447" s="3168" t="s">
        <v>171</v>
      </c>
      <c r="Q447" s="2887" t="s">
        <v>112</v>
      </c>
      <c r="R447" s="2921" t="s">
        <v>1437</v>
      </c>
      <c r="S447" s="2887" t="s">
        <v>112</v>
      </c>
      <c r="T447" s="2885" t="s">
        <v>9720</v>
      </c>
      <c r="U447" s="3194">
        <f t="shared" si="6"/>
        <v>0.25</v>
      </c>
      <c r="V447" s="3271">
        <v>7988315464</v>
      </c>
    </row>
    <row r="448" spans="1:22" ht="30.75">
      <c r="A448" s="3284">
        <v>445</v>
      </c>
      <c r="B448" s="1629">
        <v>245361</v>
      </c>
      <c r="C448" s="775" t="s">
        <v>17157</v>
      </c>
      <c r="D448" s="2697" t="s">
        <v>17199</v>
      </c>
      <c r="E448" s="2350" t="s">
        <v>602</v>
      </c>
      <c r="F448" s="2352" t="s">
        <v>13158</v>
      </c>
      <c r="G448" s="3258" t="s">
        <v>41</v>
      </c>
      <c r="H448" s="2220" t="s">
        <v>17200</v>
      </c>
      <c r="I448" s="2825" t="s">
        <v>31</v>
      </c>
      <c r="J448" s="775"/>
      <c r="K448" s="775"/>
      <c r="L448" s="775"/>
      <c r="M448" s="2829" t="s">
        <v>367</v>
      </c>
      <c r="N448" s="775"/>
      <c r="O448" s="2459"/>
      <c r="P448" s="2459"/>
      <c r="Q448" s="775"/>
      <c r="R448" s="775"/>
      <c r="S448" s="775"/>
      <c r="T448" s="775"/>
      <c r="U448" s="3197"/>
      <c r="V448" s="775"/>
    </row>
    <row r="449" spans="1:22" s="1810" customFormat="1" ht="30.75">
      <c r="A449" s="3284">
        <v>446</v>
      </c>
      <c r="B449" s="2016">
        <v>60940</v>
      </c>
      <c r="C449" s="1890" t="s">
        <v>17157</v>
      </c>
      <c r="D449" s="3260" t="s">
        <v>17201</v>
      </c>
      <c r="E449" s="2065" t="s">
        <v>563</v>
      </c>
      <c r="F449" s="2341" t="s">
        <v>15181</v>
      </c>
      <c r="G449" s="3261" t="s">
        <v>215</v>
      </c>
      <c r="H449" s="2547" t="s">
        <v>1659</v>
      </c>
      <c r="I449" s="3072" t="s">
        <v>31</v>
      </c>
      <c r="J449" s="1890" t="s">
        <v>860</v>
      </c>
      <c r="K449" s="1892">
        <v>0.33333333333333331</v>
      </c>
      <c r="L449" s="1892">
        <v>0.18055555555555555</v>
      </c>
      <c r="M449" s="1890" t="s">
        <v>219</v>
      </c>
      <c r="N449" s="1892">
        <v>0.3125</v>
      </c>
      <c r="O449" s="3262" t="s">
        <v>34</v>
      </c>
      <c r="P449" s="3262" t="s">
        <v>34</v>
      </c>
      <c r="Q449" s="3072" t="s">
        <v>112</v>
      </c>
      <c r="R449" s="2910" t="s">
        <v>1437</v>
      </c>
      <c r="S449" s="3072" t="s">
        <v>112</v>
      </c>
      <c r="T449" s="3035" t="s">
        <v>219</v>
      </c>
      <c r="U449" s="3197">
        <f t="shared" si="6"/>
        <v>2.0833333333333315E-2</v>
      </c>
      <c r="V449" s="3263">
        <v>9999228336</v>
      </c>
    </row>
    <row r="450" spans="1:22" s="1810" customFormat="1">
      <c r="A450" s="3284">
        <v>447</v>
      </c>
      <c r="B450" s="2106">
        <v>226891</v>
      </c>
      <c r="C450" s="1802" t="s">
        <v>17202</v>
      </c>
      <c r="D450" s="2106" t="s">
        <v>10284</v>
      </c>
      <c r="E450" s="2106" t="s">
        <v>53</v>
      </c>
      <c r="F450" s="2106" t="s">
        <v>773</v>
      </c>
      <c r="G450" s="2106" t="s">
        <v>99</v>
      </c>
      <c r="H450" s="2106" t="s">
        <v>100</v>
      </c>
      <c r="I450" s="3073" t="s">
        <v>31</v>
      </c>
      <c r="J450" s="1801" t="s">
        <v>3524</v>
      </c>
      <c r="K450" s="1807">
        <v>0.33333333333333331</v>
      </c>
      <c r="L450" s="1807">
        <v>0.52083333333333337</v>
      </c>
      <c r="M450" s="1801" t="s">
        <v>33</v>
      </c>
      <c r="N450" s="1807">
        <v>0.32291666666666669</v>
      </c>
      <c r="O450" s="3269" t="s">
        <v>34</v>
      </c>
      <c r="P450" s="3269" t="s">
        <v>34</v>
      </c>
      <c r="Q450" s="3073" t="s">
        <v>35</v>
      </c>
      <c r="R450" s="3073" t="s">
        <v>35</v>
      </c>
      <c r="S450" s="3073" t="s">
        <v>36</v>
      </c>
      <c r="T450" s="3073" t="s">
        <v>72</v>
      </c>
      <c r="U450" s="3197">
        <f t="shared" si="6"/>
        <v>1.041666666666663E-2</v>
      </c>
      <c r="V450" s="1801"/>
    </row>
    <row r="451" spans="1:22" s="1810" customFormat="1">
      <c r="A451" s="3284">
        <v>448</v>
      </c>
      <c r="B451" s="2106">
        <v>234147</v>
      </c>
      <c r="C451" s="1801" t="s">
        <v>17202</v>
      </c>
      <c r="D451" s="2106" t="s">
        <v>17203</v>
      </c>
      <c r="E451" s="2106" t="s">
        <v>482</v>
      </c>
      <c r="F451" s="2106" t="s">
        <v>133</v>
      </c>
      <c r="G451" s="2106" t="s">
        <v>134</v>
      </c>
      <c r="H451" s="2353" t="s">
        <v>17204</v>
      </c>
      <c r="I451" s="3073" t="s">
        <v>31</v>
      </c>
      <c r="J451" s="1801"/>
      <c r="K451" s="1807">
        <v>0.40486111111111112</v>
      </c>
      <c r="L451" s="1807">
        <v>0.5</v>
      </c>
      <c r="M451" s="1801" t="s">
        <v>17205</v>
      </c>
      <c r="N451" s="1807">
        <v>0.39583333333333331</v>
      </c>
      <c r="O451" s="3269" t="s">
        <v>34</v>
      </c>
      <c r="P451" s="3269" t="s">
        <v>34</v>
      </c>
      <c r="Q451" s="3072" t="s">
        <v>112</v>
      </c>
      <c r="R451" s="2910" t="s">
        <v>1437</v>
      </c>
      <c r="S451" s="3072" t="s">
        <v>112</v>
      </c>
      <c r="T451" s="3035" t="s">
        <v>17206</v>
      </c>
      <c r="U451" s="3197">
        <f t="shared" si="6"/>
        <v>9.0277777777778012E-3</v>
      </c>
      <c r="V451" s="3074">
        <v>9399230873</v>
      </c>
    </row>
    <row r="452" spans="1:22" s="1810" customFormat="1">
      <c r="A452" s="3284">
        <v>449</v>
      </c>
      <c r="B452" s="2106">
        <v>251847</v>
      </c>
      <c r="C452" s="1801" t="s">
        <v>17202</v>
      </c>
      <c r="D452" s="2106" t="s">
        <v>17207</v>
      </c>
      <c r="E452" s="2106" t="s">
        <v>3463</v>
      </c>
      <c r="F452" s="2106" t="s">
        <v>133</v>
      </c>
      <c r="G452" s="2106" t="s">
        <v>134</v>
      </c>
      <c r="H452" s="2353" t="s">
        <v>1937</v>
      </c>
      <c r="I452" s="3073" t="s">
        <v>31</v>
      </c>
      <c r="J452" s="1801" t="s">
        <v>816</v>
      </c>
      <c r="K452" s="1807">
        <v>0.22569444444444445</v>
      </c>
      <c r="L452" s="1807">
        <v>0.31944444444444442</v>
      </c>
      <c r="M452" s="1801" t="s">
        <v>17076</v>
      </c>
      <c r="N452" s="1807">
        <v>0.20833333333333334</v>
      </c>
      <c r="O452" s="3269" t="s">
        <v>34</v>
      </c>
      <c r="P452" s="3269" t="s">
        <v>34</v>
      </c>
      <c r="Q452" s="3073" t="s">
        <v>35</v>
      </c>
      <c r="R452" s="3073" t="s">
        <v>35</v>
      </c>
      <c r="S452" s="3073" t="s">
        <v>36</v>
      </c>
      <c r="T452" s="3073" t="s">
        <v>72</v>
      </c>
      <c r="U452" s="3197">
        <f t="shared" ref="U452:U489" si="7">K452-N452</f>
        <v>1.7361111111111105E-2</v>
      </c>
      <c r="V452" s="3074">
        <v>9266058386</v>
      </c>
    </row>
    <row r="453" spans="1:22" s="1810" customFormat="1">
      <c r="A453" s="3284">
        <v>450</v>
      </c>
      <c r="B453" s="2106">
        <v>159445</v>
      </c>
      <c r="C453" s="1801" t="s">
        <v>17202</v>
      </c>
      <c r="D453" s="2106" t="s">
        <v>13216</v>
      </c>
      <c r="E453" s="2106" t="s">
        <v>623</v>
      </c>
      <c r="F453" s="2106" t="s">
        <v>13630</v>
      </c>
      <c r="G453" s="2106" t="s">
        <v>92</v>
      </c>
      <c r="H453" s="2106" t="s">
        <v>13460</v>
      </c>
      <c r="I453" s="3073" t="s">
        <v>31</v>
      </c>
      <c r="J453" s="1801" t="s">
        <v>43</v>
      </c>
      <c r="K453" s="1807">
        <v>0.52430555555555558</v>
      </c>
      <c r="L453" s="1807">
        <v>0.59027777777777779</v>
      </c>
      <c r="M453" s="1801" t="s">
        <v>33</v>
      </c>
      <c r="N453" s="1807">
        <v>0.50694444444444442</v>
      </c>
      <c r="O453" s="3269" t="s">
        <v>34</v>
      </c>
      <c r="P453" s="3269" t="s">
        <v>34</v>
      </c>
      <c r="Q453" s="3073" t="s">
        <v>35</v>
      </c>
      <c r="R453" s="3073" t="s">
        <v>35</v>
      </c>
      <c r="S453" s="3073" t="s">
        <v>36</v>
      </c>
      <c r="T453" s="3073" t="s">
        <v>72</v>
      </c>
      <c r="U453" s="3197">
        <f t="shared" si="7"/>
        <v>1.736111111111116E-2</v>
      </c>
      <c r="V453" s="3074">
        <v>9899644886</v>
      </c>
    </row>
    <row r="454" spans="1:22" s="1810" customFormat="1">
      <c r="A454" s="3284">
        <v>451</v>
      </c>
      <c r="B454" s="2106">
        <v>249313</v>
      </c>
      <c r="C454" s="1801" t="s">
        <v>17202</v>
      </c>
      <c r="D454" s="2106" t="s">
        <v>3502</v>
      </c>
      <c r="E454" s="2106" t="s">
        <v>199</v>
      </c>
      <c r="F454" s="2106" t="s">
        <v>10871</v>
      </c>
      <c r="G454" s="2106" t="s">
        <v>92</v>
      </c>
      <c r="H454" s="2106" t="s">
        <v>17208</v>
      </c>
      <c r="I454" s="3073" t="s">
        <v>31</v>
      </c>
      <c r="J454" s="1801" t="s">
        <v>32</v>
      </c>
      <c r="K454" s="1807">
        <v>0.60416666666666663</v>
      </c>
      <c r="L454" s="1807">
        <v>0.65277777777777779</v>
      </c>
      <c r="M454" s="1801" t="s">
        <v>33</v>
      </c>
      <c r="N454" s="1807">
        <v>0.59027777777777779</v>
      </c>
      <c r="O454" s="3269" t="s">
        <v>34</v>
      </c>
      <c r="P454" s="3269" t="s">
        <v>34</v>
      </c>
      <c r="Q454" s="3073" t="s">
        <v>35</v>
      </c>
      <c r="R454" s="3073" t="s">
        <v>35</v>
      </c>
      <c r="S454" s="3073" t="s">
        <v>36</v>
      </c>
      <c r="T454" s="3073" t="s">
        <v>72</v>
      </c>
      <c r="U454" s="3197">
        <f t="shared" si="7"/>
        <v>1.388888888888884E-2</v>
      </c>
      <c r="V454" s="3092">
        <v>9354944408</v>
      </c>
    </row>
    <row r="455" spans="1:22">
      <c r="A455" s="3284">
        <v>452</v>
      </c>
      <c r="B455" s="2650">
        <v>250541</v>
      </c>
      <c r="C455" s="775" t="s">
        <v>17202</v>
      </c>
      <c r="D455" s="2650" t="s">
        <v>9255</v>
      </c>
      <c r="E455" s="2650" t="s">
        <v>162</v>
      </c>
      <c r="F455" s="2650" t="s">
        <v>5906</v>
      </c>
      <c r="G455" s="2650" t="s">
        <v>70</v>
      </c>
      <c r="H455" s="2649" t="s">
        <v>11209</v>
      </c>
      <c r="I455" s="2825" t="s">
        <v>31</v>
      </c>
      <c r="J455" s="775"/>
      <c r="K455" s="775"/>
      <c r="L455" s="775"/>
      <c r="M455" s="2829" t="s">
        <v>367</v>
      </c>
      <c r="N455" s="775"/>
      <c r="O455" s="2991"/>
      <c r="P455" s="2991"/>
      <c r="Q455" s="775"/>
      <c r="R455" s="775"/>
      <c r="S455" s="775"/>
      <c r="T455" s="775"/>
      <c r="U455" s="3197"/>
      <c r="V455" s="775"/>
    </row>
    <row r="456" spans="1:22">
      <c r="A456" s="3284">
        <v>453</v>
      </c>
      <c r="B456" s="2650">
        <v>92565</v>
      </c>
      <c r="C456" s="775" t="s">
        <v>17202</v>
      </c>
      <c r="D456" s="2650" t="s">
        <v>17209</v>
      </c>
      <c r="E456" s="2650" t="s">
        <v>90</v>
      </c>
      <c r="F456" s="2650" t="s">
        <v>5906</v>
      </c>
      <c r="G456" s="2650" t="s">
        <v>70</v>
      </c>
      <c r="H456" s="2649" t="s">
        <v>11335</v>
      </c>
      <c r="I456" s="2825" t="s">
        <v>31</v>
      </c>
      <c r="J456" s="775"/>
      <c r="K456" s="775"/>
      <c r="L456" s="775"/>
      <c r="M456" s="2829" t="s">
        <v>367</v>
      </c>
      <c r="N456" s="775"/>
      <c r="O456" s="2991"/>
      <c r="P456" s="2991"/>
      <c r="Q456" s="775"/>
      <c r="R456" s="775"/>
      <c r="S456" s="775"/>
      <c r="T456" s="775"/>
      <c r="U456" s="3197"/>
      <c r="V456" s="775"/>
    </row>
    <row r="457" spans="1:22">
      <c r="A457" s="3284">
        <v>454</v>
      </c>
      <c r="B457" s="2650">
        <v>126829</v>
      </c>
      <c r="C457" s="775" t="s">
        <v>17202</v>
      </c>
      <c r="D457" s="2650" t="s">
        <v>17210</v>
      </c>
      <c r="E457" s="2650" t="s">
        <v>3783</v>
      </c>
      <c r="F457" s="2650" t="s">
        <v>5906</v>
      </c>
      <c r="G457" s="2650" t="s">
        <v>70</v>
      </c>
      <c r="H457" s="2649" t="s">
        <v>13125</v>
      </c>
      <c r="I457" s="2825" t="s">
        <v>31</v>
      </c>
      <c r="J457" s="775"/>
      <c r="K457" s="775"/>
      <c r="L457" s="775"/>
      <c r="M457" s="2829" t="s">
        <v>367</v>
      </c>
      <c r="N457" s="775"/>
      <c r="O457" s="2991"/>
      <c r="P457" s="2991"/>
      <c r="Q457" s="775"/>
      <c r="R457" s="775"/>
      <c r="S457" s="775"/>
      <c r="T457" s="775"/>
      <c r="U457" s="3197"/>
      <c r="V457" s="775"/>
    </row>
    <row r="458" spans="1:22">
      <c r="A458" s="3284">
        <v>455</v>
      </c>
      <c r="B458" s="2650">
        <v>248346</v>
      </c>
      <c r="C458" s="775" t="s">
        <v>17202</v>
      </c>
      <c r="D458" s="2650" t="s">
        <v>17211</v>
      </c>
      <c r="E458" s="2650" t="s">
        <v>46</v>
      </c>
      <c r="F458" s="2650" t="s">
        <v>5906</v>
      </c>
      <c r="G458" s="2650" t="s">
        <v>70</v>
      </c>
      <c r="H458" s="2649" t="s">
        <v>17212</v>
      </c>
      <c r="I458" s="2825" t="s">
        <v>31</v>
      </c>
      <c r="J458" s="775"/>
      <c r="K458" s="775"/>
      <c r="L458" s="775"/>
      <c r="M458" s="2829" t="s">
        <v>367</v>
      </c>
      <c r="N458" s="775"/>
      <c r="O458" s="2991"/>
      <c r="P458" s="2991"/>
      <c r="Q458" s="775"/>
      <c r="R458" s="775"/>
      <c r="S458" s="775"/>
      <c r="T458" s="775"/>
      <c r="U458" s="3197"/>
      <c r="V458" s="775"/>
    </row>
    <row r="459" spans="1:22" s="1810" customFormat="1">
      <c r="A459" s="3284">
        <v>456</v>
      </c>
      <c r="B459" s="2106">
        <v>219805</v>
      </c>
      <c r="C459" s="1801" t="s">
        <v>17202</v>
      </c>
      <c r="D459" s="2106" t="s">
        <v>17213</v>
      </c>
      <c r="E459" s="2106" t="s">
        <v>479</v>
      </c>
      <c r="F459" s="2106" t="s">
        <v>1559</v>
      </c>
      <c r="G459" s="2106" t="s">
        <v>29</v>
      </c>
      <c r="H459" s="2353" t="s">
        <v>17214</v>
      </c>
      <c r="I459" s="3073" t="s">
        <v>31</v>
      </c>
      <c r="J459" s="1801" t="s">
        <v>4442</v>
      </c>
      <c r="K459" s="1807">
        <v>0.60763888888888884</v>
      </c>
      <c r="L459" s="1807">
        <v>0.64583333333333337</v>
      </c>
      <c r="M459" s="1801" t="s">
        <v>33</v>
      </c>
      <c r="N459" s="1807">
        <v>0.60069444444444442</v>
      </c>
      <c r="O459" s="2714" t="s">
        <v>34</v>
      </c>
      <c r="P459" s="2714" t="s">
        <v>34</v>
      </c>
      <c r="Q459" s="3073" t="s">
        <v>112</v>
      </c>
      <c r="R459" s="2798" t="s">
        <v>1437</v>
      </c>
      <c r="S459" s="3073" t="s">
        <v>112</v>
      </c>
      <c r="T459" s="2793" t="s">
        <v>33</v>
      </c>
      <c r="U459" s="3197">
        <f t="shared" si="7"/>
        <v>6.9444444444444198E-3</v>
      </c>
      <c r="V459" s="3074">
        <v>8901324164</v>
      </c>
    </row>
    <row r="460" spans="1:22" s="1810" customFormat="1">
      <c r="A460" s="3284">
        <v>457</v>
      </c>
      <c r="B460" s="2106">
        <v>251762</v>
      </c>
      <c r="C460" s="1801" t="s">
        <v>17202</v>
      </c>
      <c r="D460" s="2106" t="s">
        <v>17215</v>
      </c>
      <c r="E460" s="2106" t="s">
        <v>276</v>
      </c>
      <c r="F460" s="2353" t="s">
        <v>1559</v>
      </c>
      <c r="G460" s="2106" t="s">
        <v>29</v>
      </c>
      <c r="H460" s="2353" t="s">
        <v>128</v>
      </c>
      <c r="I460" s="3073" t="s">
        <v>188</v>
      </c>
      <c r="J460" s="1801" t="s">
        <v>885</v>
      </c>
      <c r="K460" s="1807">
        <v>0.76736111111111116</v>
      </c>
      <c r="L460" s="1807">
        <v>0.75</v>
      </c>
      <c r="M460" s="1801" t="s">
        <v>33</v>
      </c>
      <c r="N460" s="1807">
        <v>0.75694444444444442</v>
      </c>
      <c r="O460" s="2714" t="s">
        <v>34</v>
      </c>
      <c r="P460" s="2714" t="s">
        <v>34</v>
      </c>
      <c r="Q460" s="3073" t="s">
        <v>112</v>
      </c>
      <c r="R460" s="2798" t="s">
        <v>1437</v>
      </c>
      <c r="S460" s="3073" t="s">
        <v>112</v>
      </c>
      <c r="T460" s="2793" t="s">
        <v>33</v>
      </c>
      <c r="U460" s="3197">
        <f t="shared" si="7"/>
        <v>1.0416666666666741E-2</v>
      </c>
      <c r="V460" s="1801"/>
    </row>
    <row r="461" spans="1:22" s="1810" customFormat="1">
      <c r="A461" s="3284">
        <v>458</v>
      </c>
      <c r="B461" s="2106">
        <v>252080</v>
      </c>
      <c r="C461" s="1801" t="s">
        <v>17202</v>
      </c>
      <c r="D461" s="2106" t="s">
        <v>17216</v>
      </c>
      <c r="E461" s="2106" t="s">
        <v>510</v>
      </c>
      <c r="F461" s="2106" t="s">
        <v>462</v>
      </c>
      <c r="G461" s="2106" t="s">
        <v>48</v>
      </c>
      <c r="H461" s="2353" t="s">
        <v>17217</v>
      </c>
      <c r="I461" s="3073" t="s">
        <v>31</v>
      </c>
      <c r="J461" s="1801" t="s">
        <v>5020</v>
      </c>
      <c r="K461" s="1807">
        <v>0.35069444444444442</v>
      </c>
      <c r="L461" s="1807">
        <v>0.4375</v>
      </c>
      <c r="M461" s="1801" t="s">
        <v>33</v>
      </c>
      <c r="N461" s="1807">
        <v>0.33333333333333331</v>
      </c>
      <c r="O461" s="2714" t="s">
        <v>34</v>
      </c>
      <c r="P461" s="2714" t="s">
        <v>34</v>
      </c>
      <c r="Q461" s="3073" t="s">
        <v>112</v>
      </c>
      <c r="R461" s="2798" t="s">
        <v>1437</v>
      </c>
      <c r="S461" s="3073" t="s">
        <v>112</v>
      </c>
      <c r="T461" s="2793" t="s">
        <v>33</v>
      </c>
      <c r="U461" s="3197">
        <f t="shared" si="7"/>
        <v>1.7361111111111105E-2</v>
      </c>
      <c r="V461" s="1801"/>
    </row>
    <row r="462" spans="1:22" s="1810" customFormat="1">
      <c r="A462" s="3284">
        <v>459</v>
      </c>
      <c r="B462" s="2106">
        <v>248843</v>
      </c>
      <c r="C462" s="1801" t="s">
        <v>17202</v>
      </c>
      <c r="D462" s="2106" t="s">
        <v>17218</v>
      </c>
      <c r="E462" s="2106" t="s">
        <v>400</v>
      </c>
      <c r="F462" s="2106" t="s">
        <v>749</v>
      </c>
      <c r="G462" s="2106" t="s">
        <v>86</v>
      </c>
      <c r="H462" s="2353" t="s">
        <v>17219</v>
      </c>
      <c r="I462" s="3073" t="s">
        <v>31</v>
      </c>
      <c r="J462" s="1801" t="s">
        <v>7771</v>
      </c>
      <c r="K462" s="1807">
        <v>0.48958333333333331</v>
      </c>
      <c r="L462" s="1807">
        <v>0.66666666666666663</v>
      </c>
      <c r="M462" s="1801" t="s">
        <v>33</v>
      </c>
      <c r="N462" s="1807">
        <v>0.47916666666666669</v>
      </c>
      <c r="O462" s="2714" t="s">
        <v>34</v>
      </c>
      <c r="P462" s="2714" t="s">
        <v>34</v>
      </c>
      <c r="Q462" s="3073" t="s">
        <v>112</v>
      </c>
      <c r="R462" s="2798" t="s">
        <v>1437</v>
      </c>
      <c r="S462" s="3073" t="s">
        <v>112</v>
      </c>
      <c r="T462" s="2793" t="s">
        <v>33</v>
      </c>
      <c r="U462" s="3197">
        <f t="shared" si="7"/>
        <v>1.041666666666663E-2</v>
      </c>
      <c r="V462" s="3074">
        <v>9721430622</v>
      </c>
    </row>
    <row r="463" spans="1:22" s="1810" customFormat="1">
      <c r="A463" s="3284">
        <v>460</v>
      </c>
      <c r="B463" s="2106">
        <v>187764</v>
      </c>
      <c r="C463" s="1801" t="s">
        <v>17202</v>
      </c>
      <c r="D463" s="2106" t="s">
        <v>17220</v>
      </c>
      <c r="E463" s="2106" t="s">
        <v>341</v>
      </c>
      <c r="F463" s="2106" t="s">
        <v>9210</v>
      </c>
      <c r="G463" s="2106" t="s">
        <v>389</v>
      </c>
      <c r="H463" s="2353" t="s">
        <v>17221</v>
      </c>
      <c r="I463" s="3073" t="s">
        <v>31</v>
      </c>
      <c r="J463" s="1801"/>
      <c r="K463" s="1807">
        <v>0.43055555555555558</v>
      </c>
      <c r="L463" s="1807">
        <v>0.51388888888888884</v>
      </c>
      <c r="M463" s="1801" t="s">
        <v>33</v>
      </c>
      <c r="N463" s="1807">
        <v>0.41666666666666669</v>
      </c>
      <c r="O463" s="2714" t="s">
        <v>34</v>
      </c>
      <c r="P463" s="2714" t="s">
        <v>34</v>
      </c>
      <c r="Q463" s="1801" t="s">
        <v>35</v>
      </c>
      <c r="R463" s="1801" t="s">
        <v>35</v>
      </c>
      <c r="S463" s="1801" t="s">
        <v>112</v>
      </c>
      <c r="T463" s="1801" t="s">
        <v>3152</v>
      </c>
      <c r="U463" s="3197">
        <f t="shared" si="7"/>
        <v>1.3888888888888895E-2</v>
      </c>
      <c r="V463" s="3074">
        <v>6398231322</v>
      </c>
    </row>
    <row r="464" spans="1:22" s="439" customFormat="1">
      <c r="A464" s="3284">
        <v>461</v>
      </c>
      <c r="B464" s="1297">
        <v>249820</v>
      </c>
      <c r="C464" s="463" t="s">
        <v>17202</v>
      </c>
      <c r="D464" s="1297" t="s">
        <v>16904</v>
      </c>
      <c r="E464" s="1297" t="s">
        <v>703</v>
      </c>
      <c r="F464" s="2656" t="s">
        <v>11467</v>
      </c>
      <c r="G464" s="1297" t="s">
        <v>41</v>
      </c>
      <c r="H464" s="2656" t="s">
        <v>2008</v>
      </c>
      <c r="I464" s="2887" t="s">
        <v>188</v>
      </c>
      <c r="J464" s="3268"/>
      <c r="K464" s="3248">
        <v>0.64583333333333337</v>
      </c>
      <c r="L464" s="3248">
        <v>0.73611111111111116</v>
      </c>
      <c r="M464" s="3158" t="s">
        <v>17222</v>
      </c>
      <c r="N464" s="3183">
        <v>0.625</v>
      </c>
      <c r="O464" s="2973"/>
      <c r="P464" s="2973" t="s">
        <v>171</v>
      </c>
      <c r="Q464" s="2887" t="s">
        <v>35</v>
      </c>
      <c r="R464" s="2887" t="s">
        <v>35</v>
      </c>
      <c r="S464" s="2887" t="s">
        <v>36</v>
      </c>
      <c r="T464" s="2887" t="s">
        <v>72</v>
      </c>
      <c r="U464" s="3333">
        <f t="shared" si="7"/>
        <v>2.083333333333337E-2</v>
      </c>
      <c r="V464" s="463"/>
    </row>
    <row r="465" spans="1:22" s="1810" customFormat="1" ht="30.75">
      <c r="A465" s="3284">
        <v>462</v>
      </c>
      <c r="B465" s="2106">
        <v>67216</v>
      </c>
      <c r="C465" s="1801" t="s">
        <v>17202</v>
      </c>
      <c r="D465" s="2106" t="s">
        <v>4614</v>
      </c>
      <c r="E465" s="2106" t="s">
        <v>341</v>
      </c>
      <c r="F465" s="2106" t="s">
        <v>17223</v>
      </c>
      <c r="G465" s="2106" t="s">
        <v>8333</v>
      </c>
      <c r="H465" s="2353" t="s">
        <v>17224</v>
      </c>
      <c r="I465" s="3073" t="s">
        <v>31</v>
      </c>
      <c r="J465" s="1801"/>
      <c r="K465" s="1807">
        <v>0.41666666666666669</v>
      </c>
      <c r="L465" s="1807">
        <v>0.14583333333333334</v>
      </c>
      <c r="M465" s="1801" t="s">
        <v>33</v>
      </c>
      <c r="N465" s="1807">
        <v>0.36805555555555558</v>
      </c>
      <c r="O465" s="2714" t="s">
        <v>34</v>
      </c>
      <c r="P465" s="2714" t="s">
        <v>34</v>
      </c>
      <c r="Q465" s="3073" t="s">
        <v>35</v>
      </c>
      <c r="R465" s="3073" t="s">
        <v>35</v>
      </c>
      <c r="S465" s="3073" t="s">
        <v>36</v>
      </c>
      <c r="T465" s="3073" t="s">
        <v>72</v>
      </c>
      <c r="U465" s="3194">
        <f t="shared" si="7"/>
        <v>4.8611111111111105E-2</v>
      </c>
      <c r="V465" s="3074">
        <v>9718450567</v>
      </c>
    </row>
    <row r="466" spans="1:22" s="1810" customFormat="1" ht="30.75">
      <c r="A466" s="3284">
        <v>463</v>
      </c>
      <c r="B466" s="2106">
        <v>245300</v>
      </c>
      <c r="C466" s="1801" t="s">
        <v>17202</v>
      </c>
      <c r="D466" s="2106" t="s">
        <v>16442</v>
      </c>
      <c r="E466" s="2106" t="s">
        <v>748</v>
      </c>
      <c r="F466" s="2106" t="s">
        <v>214</v>
      </c>
      <c r="G466" s="2106" t="s">
        <v>215</v>
      </c>
      <c r="H466" s="2353" t="s">
        <v>17225</v>
      </c>
      <c r="I466" s="3073" t="s">
        <v>31</v>
      </c>
      <c r="J466" s="1801" t="s">
        <v>1042</v>
      </c>
      <c r="K466" s="1807">
        <v>0.36805555555555558</v>
      </c>
      <c r="L466" s="1807">
        <v>0.38194444444444442</v>
      </c>
      <c r="M466" s="1801" t="s">
        <v>17226</v>
      </c>
      <c r="N466" s="1807">
        <v>0.33333333333333331</v>
      </c>
      <c r="O466" s="2714" t="s">
        <v>34</v>
      </c>
      <c r="P466" s="2714" t="s">
        <v>34</v>
      </c>
      <c r="Q466" s="3073" t="s">
        <v>112</v>
      </c>
      <c r="R466" s="2798" t="s">
        <v>1437</v>
      </c>
      <c r="S466" s="3073" t="s">
        <v>112</v>
      </c>
      <c r="T466" s="1801" t="s">
        <v>219</v>
      </c>
      <c r="U466" s="3197">
        <f t="shared" si="7"/>
        <v>3.4722222222222265E-2</v>
      </c>
      <c r="V466" s="3074">
        <v>8743811103</v>
      </c>
    </row>
    <row r="467" spans="1:22" s="1810" customFormat="1">
      <c r="A467" s="3284">
        <v>464</v>
      </c>
      <c r="B467" s="2106">
        <v>246718</v>
      </c>
      <c r="C467" s="1801" t="s">
        <v>17202</v>
      </c>
      <c r="D467" s="2106" t="s">
        <v>17227</v>
      </c>
      <c r="E467" s="2106" t="s">
        <v>419</v>
      </c>
      <c r="F467" s="2106" t="s">
        <v>214</v>
      </c>
      <c r="G467" s="2106" t="s">
        <v>215</v>
      </c>
      <c r="H467" s="2106" t="s">
        <v>17228</v>
      </c>
      <c r="I467" s="3073" t="s">
        <v>31</v>
      </c>
      <c r="J467" s="1801"/>
      <c r="K467" s="1807">
        <v>0.40555555555555556</v>
      </c>
      <c r="L467" s="1807">
        <v>0.50416666666666665</v>
      </c>
      <c r="M467" s="1801" t="s">
        <v>17226</v>
      </c>
      <c r="N467" s="1807">
        <v>0.39583333333333331</v>
      </c>
      <c r="O467" s="2714" t="s">
        <v>34</v>
      </c>
      <c r="P467" s="2714" t="s">
        <v>34</v>
      </c>
      <c r="Q467" s="3073" t="s">
        <v>112</v>
      </c>
      <c r="R467" s="2798" t="s">
        <v>1437</v>
      </c>
      <c r="S467" s="3073" t="s">
        <v>112</v>
      </c>
      <c r="T467" s="1801" t="s">
        <v>219</v>
      </c>
      <c r="U467" s="3197">
        <f t="shared" si="7"/>
        <v>9.7222222222222432E-3</v>
      </c>
      <c r="V467" s="3092">
        <v>9802988333</v>
      </c>
    </row>
    <row r="468" spans="1:22" s="1810" customFormat="1" ht="30.75">
      <c r="A468" s="3284">
        <v>465</v>
      </c>
      <c r="B468" s="2106">
        <v>247227</v>
      </c>
      <c r="C468" s="1801" t="s">
        <v>17202</v>
      </c>
      <c r="D468" s="2106" t="s">
        <v>17229</v>
      </c>
      <c r="E468" s="2106" t="s">
        <v>1024</v>
      </c>
      <c r="F468" s="2106" t="s">
        <v>214</v>
      </c>
      <c r="G468" s="2106" t="s">
        <v>215</v>
      </c>
      <c r="H468" s="2353" t="s">
        <v>17230</v>
      </c>
      <c r="I468" s="3073" t="s">
        <v>31</v>
      </c>
      <c r="J468" s="1801" t="s">
        <v>303</v>
      </c>
      <c r="K468" s="1807">
        <v>0.55347222222222225</v>
      </c>
      <c r="L468" s="1807">
        <v>0.64027777777777772</v>
      </c>
      <c r="M468" s="1801" t="s">
        <v>17226</v>
      </c>
      <c r="N468" s="1807">
        <v>0.53333333333333333</v>
      </c>
      <c r="O468" s="2714" t="s">
        <v>34</v>
      </c>
      <c r="P468" s="2714" t="s">
        <v>34</v>
      </c>
      <c r="Q468" s="3073" t="s">
        <v>112</v>
      </c>
      <c r="R468" s="2798" t="s">
        <v>1437</v>
      </c>
      <c r="S468" s="3073" t="s">
        <v>112</v>
      </c>
      <c r="T468" s="1801" t="s">
        <v>219</v>
      </c>
      <c r="U468" s="3197">
        <f t="shared" si="7"/>
        <v>2.0138888888888928E-2</v>
      </c>
      <c r="V468" s="3074">
        <v>9817836600</v>
      </c>
    </row>
    <row r="469" spans="1:22" s="1810" customFormat="1">
      <c r="A469" s="3284">
        <v>466</v>
      </c>
      <c r="B469" s="2106">
        <v>251265</v>
      </c>
      <c r="C469" s="1801" t="s">
        <v>17202</v>
      </c>
      <c r="D469" s="2106" t="s">
        <v>17231</v>
      </c>
      <c r="E469" s="2106" t="s">
        <v>276</v>
      </c>
      <c r="F469" s="2353" t="s">
        <v>10945</v>
      </c>
      <c r="G469" s="2106" t="s">
        <v>29</v>
      </c>
      <c r="H469" s="2353" t="s">
        <v>128</v>
      </c>
      <c r="I469" s="3073" t="s">
        <v>188</v>
      </c>
      <c r="J469" s="1801"/>
      <c r="K469" s="1807">
        <v>0.74652777777777779</v>
      </c>
      <c r="L469" s="1807">
        <v>0.80208333333333337</v>
      </c>
      <c r="M469" s="1801" t="s">
        <v>33</v>
      </c>
      <c r="N469" s="1807">
        <v>0.72916666666666663</v>
      </c>
      <c r="O469" s="2714" t="s">
        <v>34</v>
      </c>
      <c r="P469" s="2714" t="s">
        <v>34</v>
      </c>
      <c r="Q469" s="3073" t="s">
        <v>112</v>
      </c>
      <c r="R469" s="2798" t="s">
        <v>1437</v>
      </c>
      <c r="S469" s="3073" t="s">
        <v>112</v>
      </c>
      <c r="T469" s="2793" t="s">
        <v>33</v>
      </c>
      <c r="U469" s="3197">
        <f t="shared" si="7"/>
        <v>1.736111111111116E-2</v>
      </c>
      <c r="V469" s="1801"/>
    </row>
    <row r="470" spans="1:22" s="1810" customFormat="1">
      <c r="A470" s="3284">
        <v>467</v>
      </c>
      <c r="B470" s="2106">
        <v>249577</v>
      </c>
      <c r="C470" s="1801" t="s">
        <v>17202</v>
      </c>
      <c r="D470" s="2106" t="s">
        <v>17232</v>
      </c>
      <c r="E470" s="2106" t="s">
        <v>16335</v>
      </c>
      <c r="F470" s="2353" t="s">
        <v>11467</v>
      </c>
      <c r="G470" s="2106" t="s">
        <v>41</v>
      </c>
      <c r="H470" s="2353" t="s">
        <v>17233</v>
      </c>
      <c r="I470" s="3073" t="s">
        <v>31</v>
      </c>
      <c r="J470" s="1801" t="s">
        <v>17234</v>
      </c>
      <c r="K470" s="1807">
        <v>0.3888888888888889</v>
      </c>
      <c r="L470" s="1807">
        <v>0.46875</v>
      </c>
      <c r="M470" s="1801" t="s">
        <v>33</v>
      </c>
      <c r="N470" s="1807">
        <v>0.375</v>
      </c>
      <c r="O470" s="2714" t="s">
        <v>34</v>
      </c>
      <c r="P470" s="2714" t="s">
        <v>34</v>
      </c>
      <c r="Q470" s="3073" t="s">
        <v>112</v>
      </c>
      <c r="R470" s="2798" t="s">
        <v>1437</v>
      </c>
      <c r="S470" s="3073" t="s">
        <v>112</v>
      </c>
      <c r="T470" s="2793" t="s">
        <v>33</v>
      </c>
      <c r="U470" s="3197">
        <f t="shared" si="7"/>
        <v>1.3888888888888895E-2</v>
      </c>
      <c r="V470" s="3074">
        <v>9467696716</v>
      </c>
    </row>
    <row r="471" spans="1:22" s="1810" customFormat="1">
      <c r="A471" s="3284">
        <v>468</v>
      </c>
      <c r="B471" s="2106">
        <v>250158</v>
      </c>
      <c r="C471" s="1801" t="s">
        <v>17202</v>
      </c>
      <c r="D471" s="2106" t="s">
        <v>17235</v>
      </c>
      <c r="E471" s="2106" t="s">
        <v>178</v>
      </c>
      <c r="F471" s="2106" t="s">
        <v>519</v>
      </c>
      <c r="G471" s="2106" t="s">
        <v>520</v>
      </c>
      <c r="H471" s="2353" t="s">
        <v>17236</v>
      </c>
      <c r="I471" s="3073" t="s">
        <v>31</v>
      </c>
      <c r="J471" s="1801" t="s">
        <v>43</v>
      </c>
      <c r="K471" s="1807">
        <v>0.53125</v>
      </c>
      <c r="L471" s="1807">
        <v>0.56944444444444442</v>
      </c>
      <c r="M471" s="1801" t="s">
        <v>17237</v>
      </c>
      <c r="N471" s="1807">
        <v>0.52777777777777779</v>
      </c>
      <c r="O471" s="2714" t="s">
        <v>34</v>
      </c>
      <c r="P471" s="2714" t="s">
        <v>34</v>
      </c>
      <c r="Q471" s="3073" t="s">
        <v>112</v>
      </c>
      <c r="R471" s="2798" t="s">
        <v>1437</v>
      </c>
      <c r="S471" s="3073" t="s">
        <v>112</v>
      </c>
      <c r="T471" s="1801" t="s">
        <v>17237</v>
      </c>
      <c r="U471" s="3197">
        <f t="shared" si="7"/>
        <v>3.4722222222222099E-3</v>
      </c>
      <c r="V471" s="3074">
        <v>9818272359</v>
      </c>
    </row>
    <row r="472" spans="1:22" s="1810" customFormat="1">
      <c r="A472" s="3284">
        <v>469</v>
      </c>
      <c r="B472" s="2106">
        <v>249710</v>
      </c>
      <c r="C472" s="1801" t="s">
        <v>17202</v>
      </c>
      <c r="D472" s="2106" t="s">
        <v>17238</v>
      </c>
      <c r="E472" s="2106" t="s">
        <v>1546</v>
      </c>
      <c r="F472" s="2106" t="s">
        <v>3104</v>
      </c>
      <c r="G472" s="2106" t="s">
        <v>520</v>
      </c>
      <c r="H472" s="2353" t="s">
        <v>17239</v>
      </c>
      <c r="I472" s="3073" t="s">
        <v>31</v>
      </c>
      <c r="J472" s="1801" t="s">
        <v>816</v>
      </c>
      <c r="K472" s="1807">
        <v>0.68055555555555558</v>
      </c>
      <c r="L472" s="1807">
        <v>0.79166666666666663</v>
      </c>
      <c r="M472" s="1801" t="s">
        <v>17237</v>
      </c>
      <c r="N472" s="1807">
        <v>0.66666666666666663</v>
      </c>
      <c r="O472" s="2714" t="s">
        <v>34</v>
      </c>
      <c r="P472" s="2714" t="s">
        <v>34</v>
      </c>
      <c r="Q472" s="3073" t="s">
        <v>112</v>
      </c>
      <c r="R472" s="2798" t="s">
        <v>1437</v>
      </c>
      <c r="S472" s="3073" t="s">
        <v>112</v>
      </c>
      <c r="T472" s="1801" t="s">
        <v>17237</v>
      </c>
      <c r="U472" s="3197">
        <f t="shared" si="7"/>
        <v>1.3888888888888951E-2</v>
      </c>
      <c r="V472" s="1801"/>
    </row>
    <row r="473" spans="1:22" s="1810" customFormat="1">
      <c r="A473" s="3284">
        <v>470</v>
      </c>
      <c r="B473" s="2106">
        <v>250691</v>
      </c>
      <c r="C473" s="1801" t="s">
        <v>17202</v>
      </c>
      <c r="D473" s="2106" t="s">
        <v>17240</v>
      </c>
      <c r="E473" s="2106" t="s">
        <v>969</v>
      </c>
      <c r="F473" s="2106" t="s">
        <v>214</v>
      </c>
      <c r="G473" s="2106" t="s">
        <v>215</v>
      </c>
      <c r="H473" s="2353" t="s">
        <v>16906</v>
      </c>
      <c r="I473" s="3073" t="s">
        <v>31</v>
      </c>
      <c r="J473" s="1801"/>
      <c r="K473" s="1807">
        <v>0.39444444444444443</v>
      </c>
      <c r="L473" s="1807">
        <v>0.48333333333333334</v>
      </c>
      <c r="M473" s="1801" t="s">
        <v>17226</v>
      </c>
      <c r="N473" s="1807">
        <v>0.36458333333333331</v>
      </c>
      <c r="O473" s="2714" t="s">
        <v>34</v>
      </c>
      <c r="P473" s="2714" t="s">
        <v>34</v>
      </c>
      <c r="Q473" s="3073" t="s">
        <v>112</v>
      </c>
      <c r="R473" s="2798" t="s">
        <v>1437</v>
      </c>
      <c r="S473" s="3073" t="s">
        <v>112</v>
      </c>
      <c r="T473" s="1801" t="s">
        <v>219</v>
      </c>
      <c r="U473" s="3197">
        <f t="shared" si="7"/>
        <v>2.9861111111111116E-2</v>
      </c>
      <c r="V473" s="3074">
        <v>8057076327</v>
      </c>
    </row>
    <row r="474" spans="1:22" s="1810" customFormat="1">
      <c r="A474" s="3284">
        <v>471</v>
      </c>
      <c r="B474" s="2106">
        <v>248227</v>
      </c>
      <c r="C474" s="1801" t="s">
        <v>17202</v>
      </c>
      <c r="D474" s="2106" t="s">
        <v>17241</v>
      </c>
      <c r="E474" s="2106" t="s">
        <v>53</v>
      </c>
      <c r="F474" s="2106" t="s">
        <v>495</v>
      </c>
      <c r="G474" s="2106" t="s">
        <v>343</v>
      </c>
      <c r="H474" s="2353" t="s">
        <v>17242</v>
      </c>
      <c r="I474" s="3073" t="s">
        <v>31</v>
      </c>
      <c r="J474" s="1801" t="s">
        <v>1042</v>
      </c>
      <c r="K474" s="1807">
        <v>0.56597222222222221</v>
      </c>
      <c r="L474" s="1807">
        <v>0.76944444444444449</v>
      </c>
      <c r="M474" s="1801" t="s">
        <v>33</v>
      </c>
      <c r="N474" s="1807">
        <v>0.55555555555555558</v>
      </c>
      <c r="O474" s="2714" t="s">
        <v>34</v>
      </c>
      <c r="P474" s="2714" t="s">
        <v>34</v>
      </c>
      <c r="Q474" s="3073" t="s">
        <v>112</v>
      </c>
      <c r="R474" s="2798" t="s">
        <v>1437</v>
      </c>
      <c r="S474" s="3073" t="s">
        <v>112</v>
      </c>
      <c r="T474" s="2793" t="s">
        <v>33</v>
      </c>
      <c r="U474" s="3197">
        <f t="shared" si="7"/>
        <v>1.041666666666663E-2</v>
      </c>
      <c r="V474" s="3074">
        <v>9871754033</v>
      </c>
    </row>
    <row r="475" spans="1:22" s="1810" customFormat="1" ht="30.75">
      <c r="A475" s="3284">
        <v>472</v>
      </c>
      <c r="B475" s="2106">
        <v>246842</v>
      </c>
      <c r="C475" s="1801" t="s">
        <v>17202</v>
      </c>
      <c r="D475" s="2106" t="s">
        <v>17243</v>
      </c>
      <c r="E475" s="2106" t="s">
        <v>3743</v>
      </c>
      <c r="F475" s="2353" t="s">
        <v>214</v>
      </c>
      <c r="G475" s="2106" t="s">
        <v>215</v>
      </c>
      <c r="H475" s="2353" t="s">
        <v>17244</v>
      </c>
      <c r="I475" s="3073" t="s">
        <v>94</v>
      </c>
      <c r="J475" s="1801" t="s">
        <v>885</v>
      </c>
      <c r="K475" s="1807">
        <v>0.38958333333333334</v>
      </c>
      <c r="L475" s="1807">
        <v>0.4152777777777778</v>
      </c>
      <c r="M475" s="1801" t="s">
        <v>17226</v>
      </c>
      <c r="N475" s="1807">
        <v>0.37847222222222221</v>
      </c>
      <c r="O475" s="2714" t="s">
        <v>34</v>
      </c>
      <c r="P475" s="2714" t="s">
        <v>34</v>
      </c>
      <c r="Q475" s="3073" t="s">
        <v>112</v>
      </c>
      <c r="R475" s="2798" t="s">
        <v>1437</v>
      </c>
      <c r="S475" s="3073" t="s">
        <v>112</v>
      </c>
      <c r="T475" s="1801" t="s">
        <v>219</v>
      </c>
      <c r="U475" s="3197">
        <f t="shared" si="7"/>
        <v>1.1111111111111127E-2</v>
      </c>
      <c r="V475" s="1801"/>
    </row>
    <row r="476" spans="1:22" s="1810" customFormat="1">
      <c r="A476" s="3284">
        <v>473</v>
      </c>
      <c r="B476" s="2345">
        <v>250282</v>
      </c>
      <c r="C476" s="1802" t="s">
        <v>17245</v>
      </c>
      <c r="D476" s="2345" t="s">
        <v>17246</v>
      </c>
      <c r="E476" s="2345" t="s">
        <v>829</v>
      </c>
      <c r="F476" s="2345" t="s">
        <v>773</v>
      </c>
      <c r="G476" s="2345" t="s">
        <v>3346</v>
      </c>
      <c r="H476" s="2346" t="s">
        <v>100</v>
      </c>
      <c r="I476" s="3073" t="s">
        <v>31</v>
      </c>
      <c r="J476" s="1801" t="s">
        <v>8453</v>
      </c>
      <c r="K476" s="1807">
        <v>0.45902777777777776</v>
      </c>
      <c r="L476" s="1807">
        <v>0.54166666666666663</v>
      </c>
      <c r="M476" s="1801" t="s">
        <v>1435</v>
      </c>
      <c r="N476" s="1807">
        <v>0.44791666666666669</v>
      </c>
      <c r="O476" s="2568" t="s">
        <v>34</v>
      </c>
      <c r="P476" s="2568" t="s">
        <v>34</v>
      </c>
      <c r="Q476" s="3073" t="s">
        <v>112</v>
      </c>
      <c r="R476" s="2798" t="s">
        <v>1437</v>
      </c>
      <c r="S476" s="3073" t="s">
        <v>112</v>
      </c>
      <c r="T476" s="2793" t="s">
        <v>33</v>
      </c>
      <c r="U476" s="3197">
        <f t="shared" si="7"/>
        <v>1.1111111111111072E-2</v>
      </c>
      <c r="V476" s="3098">
        <v>8474918876</v>
      </c>
    </row>
    <row r="477" spans="1:22" s="1810" customFormat="1">
      <c r="A477" s="3284">
        <v>474</v>
      </c>
      <c r="B477" s="2347">
        <v>252256</v>
      </c>
      <c r="C477" s="1890" t="s">
        <v>17245</v>
      </c>
      <c r="D477" s="2347" t="s">
        <v>17247</v>
      </c>
      <c r="E477" s="2347" t="s">
        <v>5339</v>
      </c>
      <c r="F477" s="2347" t="s">
        <v>141</v>
      </c>
      <c r="G477" s="2347" t="s">
        <v>3346</v>
      </c>
      <c r="H477" s="2347" t="s">
        <v>100</v>
      </c>
      <c r="I477" s="3072" t="s">
        <v>94</v>
      </c>
      <c r="J477" s="1890" t="s">
        <v>56</v>
      </c>
      <c r="K477" s="1892">
        <v>0.52638888888888891</v>
      </c>
      <c r="L477" s="1892">
        <v>0.72916666666666663</v>
      </c>
      <c r="M477" s="1801" t="s">
        <v>1435</v>
      </c>
      <c r="N477" s="1892">
        <v>0.52083333333333337</v>
      </c>
      <c r="O477" s="2568" t="s">
        <v>34</v>
      </c>
      <c r="P477" s="2568" t="s">
        <v>34</v>
      </c>
      <c r="Q477" s="3073" t="s">
        <v>112</v>
      </c>
      <c r="R477" s="2798" t="s">
        <v>1437</v>
      </c>
      <c r="S477" s="3073" t="s">
        <v>112</v>
      </c>
      <c r="T477" s="2793" t="s">
        <v>33</v>
      </c>
      <c r="U477" s="3197">
        <f t="shared" si="7"/>
        <v>5.5555555555555358E-3</v>
      </c>
      <c r="V477" s="1890"/>
    </row>
    <row r="478" spans="1:22" s="1810" customFormat="1">
      <c r="A478" s="3284">
        <v>475</v>
      </c>
      <c r="B478" s="2106">
        <v>252134</v>
      </c>
      <c r="C478" s="1801" t="s">
        <v>17245</v>
      </c>
      <c r="D478" s="2106" t="s">
        <v>17248</v>
      </c>
      <c r="E478" s="2106" t="s">
        <v>969</v>
      </c>
      <c r="F478" s="2106" t="s">
        <v>1541</v>
      </c>
      <c r="G478" s="2106" t="s">
        <v>463</v>
      </c>
      <c r="H478" s="2353" t="s">
        <v>238</v>
      </c>
      <c r="I478" s="3073" t="s">
        <v>31</v>
      </c>
      <c r="J478" s="1801" t="s">
        <v>621</v>
      </c>
      <c r="K478" s="1807">
        <v>0.52083333333333337</v>
      </c>
      <c r="L478" s="1807">
        <v>0.73958333333333337</v>
      </c>
      <c r="M478" s="1801" t="s">
        <v>1435</v>
      </c>
      <c r="N478" s="1807">
        <v>0.50347222222222221</v>
      </c>
      <c r="O478" s="2568" t="s">
        <v>34</v>
      </c>
      <c r="P478" s="2568" t="s">
        <v>34</v>
      </c>
      <c r="Q478" s="3073" t="s">
        <v>112</v>
      </c>
      <c r="R478" s="2798" t="s">
        <v>1437</v>
      </c>
      <c r="S478" s="3073" t="s">
        <v>112</v>
      </c>
      <c r="T478" s="2793" t="s">
        <v>33</v>
      </c>
      <c r="U478" s="3197">
        <f t="shared" si="7"/>
        <v>1.736111111111116E-2</v>
      </c>
      <c r="V478" s="3092">
        <v>9871827292</v>
      </c>
    </row>
    <row r="479" spans="1:22" s="1810" customFormat="1" ht="30.75">
      <c r="A479" s="3284">
        <v>476</v>
      </c>
      <c r="B479" s="2106">
        <v>251611</v>
      </c>
      <c r="C479" s="1801" t="s">
        <v>17245</v>
      </c>
      <c r="D479" s="2106" t="s">
        <v>17249</v>
      </c>
      <c r="E479" s="2106" t="s">
        <v>341</v>
      </c>
      <c r="F479" s="2106" t="s">
        <v>462</v>
      </c>
      <c r="G479" s="2106" t="s">
        <v>463</v>
      </c>
      <c r="H479" s="2353" t="s">
        <v>17250</v>
      </c>
      <c r="I479" s="3073" t="s">
        <v>31</v>
      </c>
      <c r="J479" s="1801" t="s">
        <v>16618</v>
      </c>
      <c r="K479" s="1807">
        <v>0.46875</v>
      </c>
      <c r="L479" s="1807">
        <v>0.59166666666666667</v>
      </c>
      <c r="M479" s="1801" t="s">
        <v>1435</v>
      </c>
      <c r="N479" s="1807">
        <v>0.45833333333333331</v>
      </c>
      <c r="O479" s="2568" t="s">
        <v>34</v>
      </c>
      <c r="P479" s="2568" t="s">
        <v>34</v>
      </c>
      <c r="Q479" s="3073" t="s">
        <v>35</v>
      </c>
      <c r="R479" s="3073" t="s">
        <v>35</v>
      </c>
      <c r="S479" s="3073" t="s">
        <v>36</v>
      </c>
      <c r="T479" s="3073" t="s">
        <v>72</v>
      </c>
      <c r="U479" s="3197">
        <f t="shared" si="7"/>
        <v>1.0416666666666685E-2</v>
      </c>
      <c r="V479" s="3092">
        <v>9354038145</v>
      </c>
    </row>
    <row r="480" spans="1:22" s="1810" customFormat="1">
      <c r="A480" s="3284">
        <v>477</v>
      </c>
      <c r="B480" s="2106">
        <v>250977</v>
      </c>
      <c r="C480" s="1801" t="s">
        <v>17245</v>
      </c>
      <c r="D480" s="2106" t="s">
        <v>14818</v>
      </c>
      <c r="E480" s="2106" t="s">
        <v>479</v>
      </c>
      <c r="F480" s="2106" t="s">
        <v>13630</v>
      </c>
      <c r="G480" s="2106" t="s">
        <v>92</v>
      </c>
      <c r="H480" s="2106" t="s">
        <v>394</v>
      </c>
      <c r="I480" s="3073" t="s">
        <v>31</v>
      </c>
      <c r="J480" s="1801" t="s">
        <v>860</v>
      </c>
      <c r="K480" s="1807">
        <v>0.40625</v>
      </c>
      <c r="L480" s="2715">
        <v>0.4513888888888889</v>
      </c>
      <c r="M480" s="1801" t="s">
        <v>1435</v>
      </c>
      <c r="N480" s="1807">
        <v>0.39583333333333331</v>
      </c>
      <c r="O480" s="2568" t="s">
        <v>34</v>
      </c>
      <c r="P480" s="2568" t="s">
        <v>34</v>
      </c>
      <c r="Q480" s="3073" t="s">
        <v>35</v>
      </c>
      <c r="R480" s="3073" t="s">
        <v>35</v>
      </c>
      <c r="S480" s="3073" t="s">
        <v>36</v>
      </c>
      <c r="T480" s="3073" t="s">
        <v>72</v>
      </c>
      <c r="U480" s="3197">
        <f t="shared" si="7"/>
        <v>1.0416666666666685E-2</v>
      </c>
      <c r="V480" s="3134">
        <v>9810786200</v>
      </c>
    </row>
    <row r="481" spans="1:22" s="1810" customFormat="1">
      <c r="A481" s="3284">
        <v>478</v>
      </c>
      <c r="B481" s="2106">
        <v>251482</v>
      </c>
      <c r="C481" s="1801" t="s">
        <v>17245</v>
      </c>
      <c r="D481" s="2106" t="s">
        <v>17251</v>
      </c>
      <c r="E481" s="2106" t="s">
        <v>672</v>
      </c>
      <c r="F481" s="2106" t="s">
        <v>13630</v>
      </c>
      <c r="G481" s="2106" t="s">
        <v>92</v>
      </c>
      <c r="H481" s="2106" t="s">
        <v>4139</v>
      </c>
      <c r="I481" s="3073" t="s">
        <v>31</v>
      </c>
      <c r="J481" s="2086" t="s">
        <v>17252</v>
      </c>
      <c r="K481" s="2087">
        <v>0.47847222222222224</v>
      </c>
      <c r="L481" s="2087">
        <v>0.52777777777777779</v>
      </c>
      <c r="M481" s="2086" t="s">
        <v>1435</v>
      </c>
      <c r="N481" s="2087">
        <v>0.47222222222222221</v>
      </c>
      <c r="O481" s="2568" t="s">
        <v>34</v>
      </c>
      <c r="P481" s="2568" t="s">
        <v>34</v>
      </c>
      <c r="Q481" s="3073" t="s">
        <v>112</v>
      </c>
      <c r="R481" s="2798" t="s">
        <v>1437</v>
      </c>
      <c r="S481" s="3073" t="s">
        <v>112</v>
      </c>
      <c r="T481" s="2793" t="s">
        <v>33</v>
      </c>
      <c r="U481" s="3197">
        <f t="shared" si="7"/>
        <v>6.2500000000000333E-3</v>
      </c>
      <c r="V481" s="3092">
        <v>9728228786</v>
      </c>
    </row>
    <row r="482" spans="1:22" s="1810" customFormat="1">
      <c r="A482" s="3284">
        <v>479</v>
      </c>
      <c r="B482" s="2106">
        <v>196925</v>
      </c>
      <c r="C482" s="1801" t="s">
        <v>17245</v>
      </c>
      <c r="D482" s="2106" t="s">
        <v>17253</v>
      </c>
      <c r="E482" s="2106" t="s">
        <v>672</v>
      </c>
      <c r="F482" s="2106" t="s">
        <v>462</v>
      </c>
      <c r="G482" s="2106" t="s">
        <v>463</v>
      </c>
      <c r="H482" s="2353" t="s">
        <v>17254</v>
      </c>
      <c r="I482" s="3073" t="s">
        <v>31</v>
      </c>
      <c r="J482" s="1801" t="s">
        <v>50</v>
      </c>
      <c r="K482" s="1807">
        <v>0.61111111111111116</v>
      </c>
      <c r="L482" s="1807">
        <v>0.73958333333333337</v>
      </c>
      <c r="M482" s="2086" t="s">
        <v>1435</v>
      </c>
      <c r="N482" s="1807">
        <v>0.59027777777777779</v>
      </c>
      <c r="O482" s="2568" t="s">
        <v>34</v>
      </c>
      <c r="P482" s="2568" t="s">
        <v>34</v>
      </c>
      <c r="Q482" s="3073" t="s">
        <v>35</v>
      </c>
      <c r="R482" s="3073" t="s">
        <v>35</v>
      </c>
      <c r="S482" s="3073" t="s">
        <v>36</v>
      </c>
      <c r="T482" s="3073" t="s">
        <v>72</v>
      </c>
      <c r="U482" s="3197">
        <f t="shared" si="7"/>
        <v>2.083333333333337E-2</v>
      </c>
      <c r="V482" s="3092">
        <v>9899278902</v>
      </c>
    </row>
    <row r="483" spans="1:22" s="1810" customFormat="1">
      <c r="A483" s="3284">
        <v>480</v>
      </c>
      <c r="B483" s="2106">
        <v>141610</v>
      </c>
      <c r="C483" s="1801" t="s">
        <v>17245</v>
      </c>
      <c r="D483" s="2106" t="s">
        <v>17255</v>
      </c>
      <c r="E483" s="2106" t="s">
        <v>1777</v>
      </c>
      <c r="F483" s="2106" t="s">
        <v>15455</v>
      </c>
      <c r="G483" s="2106" t="s">
        <v>29</v>
      </c>
      <c r="H483" s="2353" t="s">
        <v>128</v>
      </c>
      <c r="I483" s="3073" t="s">
        <v>188</v>
      </c>
      <c r="J483" s="1801" t="s">
        <v>3524</v>
      </c>
      <c r="K483" s="1807">
        <v>0.85416666666666663</v>
      </c>
      <c r="L483" s="1807">
        <v>0.91388888888888886</v>
      </c>
      <c r="M483" s="2086" t="s">
        <v>1435</v>
      </c>
      <c r="N483" s="1807">
        <v>0.83333333333333337</v>
      </c>
      <c r="O483" s="2568" t="s">
        <v>34</v>
      </c>
      <c r="P483" s="2568" t="s">
        <v>34</v>
      </c>
      <c r="Q483" s="3073" t="s">
        <v>35</v>
      </c>
      <c r="R483" s="3073" t="s">
        <v>35</v>
      </c>
      <c r="S483" s="3073" t="s">
        <v>36</v>
      </c>
      <c r="T483" s="3073" t="s">
        <v>72</v>
      </c>
      <c r="U483" s="3197">
        <f t="shared" si="7"/>
        <v>2.0833333333333259E-2</v>
      </c>
      <c r="V483" s="3074">
        <v>8448821220</v>
      </c>
    </row>
    <row r="484" spans="1:22" s="1810" customFormat="1">
      <c r="A484" s="3284">
        <v>481</v>
      </c>
      <c r="B484" s="2106">
        <v>248608</v>
      </c>
      <c r="C484" s="1801" t="s">
        <v>17245</v>
      </c>
      <c r="D484" s="2106" t="s">
        <v>17256</v>
      </c>
      <c r="E484" s="2106" t="s">
        <v>804</v>
      </c>
      <c r="F484" s="2106" t="s">
        <v>286</v>
      </c>
      <c r="G484" s="2106" t="s">
        <v>215</v>
      </c>
      <c r="H484" s="2353" t="s">
        <v>17257</v>
      </c>
      <c r="I484" s="3073" t="s">
        <v>31</v>
      </c>
      <c r="J484" s="1801" t="s">
        <v>624</v>
      </c>
      <c r="K484" s="1807">
        <v>0.41666666666666669</v>
      </c>
      <c r="L484" s="1807">
        <v>0.47569444444444442</v>
      </c>
      <c r="M484" s="1801" t="s">
        <v>16547</v>
      </c>
      <c r="N484" s="1807">
        <v>0.40972222222222221</v>
      </c>
      <c r="O484" s="2568" t="s">
        <v>34</v>
      </c>
      <c r="P484" s="2568" t="s">
        <v>34</v>
      </c>
      <c r="Q484" s="3073" t="s">
        <v>112</v>
      </c>
      <c r="R484" s="2798" t="s">
        <v>1437</v>
      </c>
      <c r="S484" s="3073" t="s">
        <v>112</v>
      </c>
      <c r="T484" s="1801" t="s">
        <v>219</v>
      </c>
      <c r="U484" s="3197">
        <f t="shared" si="7"/>
        <v>6.9444444444444753E-3</v>
      </c>
      <c r="V484" s="3092">
        <v>8800268779</v>
      </c>
    </row>
    <row r="485" spans="1:22" s="439" customFormat="1">
      <c r="A485" s="3284">
        <v>482</v>
      </c>
      <c r="B485" s="1297">
        <v>231211</v>
      </c>
      <c r="C485" s="463" t="s">
        <v>17245</v>
      </c>
      <c r="D485" s="1297" t="s">
        <v>15113</v>
      </c>
      <c r="E485" s="1297" t="s">
        <v>475</v>
      </c>
      <c r="F485" s="1297" t="s">
        <v>286</v>
      </c>
      <c r="G485" s="1297" t="s">
        <v>215</v>
      </c>
      <c r="H485" s="2656" t="s">
        <v>17258</v>
      </c>
      <c r="I485" s="2887" t="s">
        <v>31</v>
      </c>
      <c r="J485" s="463" t="s">
        <v>6566</v>
      </c>
      <c r="K485" s="966">
        <v>0.52083333333333337</v>
      </c>
      <c r="L485" s="966">
        <v>0.53819444444444442</v>
      </c>
      <c r="M485" s="463" t="s">
        <v>17259</v>
      </c>
      <c r="N485" s="966">
        <v>0.52083333333333337</v>
      </c>
      <c r="O485" s="2567"/>
      <c r="P485" s="2567"/>
      <c r="Q485" s="2887" t="s">
        <v>112</v>
      </c>
      <c r="R485" s="2921" t="s">
        <v>1437</v>
      </c>
      <c r="S485" s="2887" t="s">
        <v>112</v>
      </c>
      <c r="T485" s="463" t="s">
        <v>17259</v>
      </c>
      <c r="U485" s="3194">
        <f t="shared" si="7"/>
        <v>0</v>
      </c>
      <c r="V485" s="3185">
        <v>8468810235</v>
      </c>
    </row>
    <row r="486" spans="1:22" s="1810" customFormat="1">
      <c r="A486" s="3284">
        <v>483</v>
      </c>
      <c r="B486" s="2106">
        <v>252439</v>
      </c>
      <c r="C486" s="1801" t="s">
        <v>17245</v>
      </c>
      <c r="D486" s="2106" t="s">
        <v>17260</v>
      </c>
      <c r="E486" s="2106" t="s">
        <v>276</v>
      </c>
      <c r="F486" s="2106" t="s">
        <v>13158</v>
      </c>
      <c r="G486" s="2106" t="s">
        <v>41</v>
      </c>
      <c r="H486" s="2353" t="s">
        <v>17261</v>
      </c>
      <c r="I486" s="3073" t="s">
        <v>188</v>
      </c>
      <c r="J486" s="3124" t="s">
        <v>889</v>
      </c>
      <c r="K486" s="3126">
        <v>0.72569444444444442</v>
      </c>
      <c r="L486" s="3126">
        <v>0.79513888888888884</v>
      </c>
      <c r="M486" s="3124" t="s">
        <v>1435</v>
      </c>
      <c r="N486" s="3126">
        <v>0.71527777777777779</v>
      </c>
      <c r="O486" s="2542" t="s">
        <v>34</v>
      </c>
      <c r="P486" s="2542" t="s">
        <v>34</v>
      </c>
      <c r="Q486" s="3073" t="s">
        <v>35</v>
      </c>
      <c r="R486" s="3073" t="s">
        <v>35</v>
      </c>
      <c r="S486" s="3073" t="s">
        <v>36</v>
      </c>
      <c r="T486" s="3073" t="s">
        <v>72</v>
      </c>
      <c r="U486" s="3197">
        <f t="shared" si="7"/>
        <v>1.041666666666663E-2</v>
      </c>
      <c r="V486" s="3124">
        <v>7889732140</v>
      </c>
    </row>
    <row r="487" spans="1:22" s="1810" customFormat="1">
      <c r="A487" s="3284">
        <v>484</v>
      </c>
      <c r="B487" s="2106">
        <v>241514</v>
      </c>
      <c r="C487" s="1801" t="s">
        <v>17245</v>
      </c>
      <c r="D487" s="2106" t="s">
        <v>17262</v>
      </c>
      <c r="E487" s="2106" t="s">
        <v>314</v>
      </c>
      <c r="F487" s="2106" t="s">
        <v>10640</v>
      </c>
      <c r="G487" s="2106" t="s">
        <v>9120</v>
      </c>
      <c r="H487" s="2353" t="s">
        <v>16137</v>
      </c>
      <c r="I487" s="3073" t="s">
        <v>31</v>
      </c>
      <c r="J487" s="1801" t="s">
        <v>32</v>
      </c>
      <c r="K487" s="1807">
        <v>0.40347222222222223</v>
      </c>
      <c r="L487" s="1807">
        <v>0.75</v>
      </c>
      <c r="M487" s="3124" t="s">
        <v>1435</v>
      </c>
      <c r="N487" s="1807">
        <v>0.39583333333333331</v>
      </c>
      <c r="O487" s="2542" t="s">
        <v>34</v>
      </c>
      <c r="P487" s="2542" t="s">
        <v>34</v>
      </c>
      <c r="Q487" s="3073" t="s">
        <v>35</v>
      </c>
      <c r="R487" s="3073" t="s">
        <v>35</v>
      </c>
      <c r="S487" s="3073" t="s">
        <v>36</v>
      </c>
      <c r="T487" s="3073" t="s">
        <v>72</v>
      </c>
      <c r="U487" s="3197">
        <f t="shared" si="7"/>
        <v>7.6388888888889173E-3</v>
      </c>
      <c r="V487" s="1801"/>
    </row>
    <row r="488" spans="1:22" s="1810" customFormat="1">
      <c r="A488" s="3284">
        <v>485</v>
      </c>
      <c r="B488" s="2106">
        <v>77265</v>
      </c>
      <c r="C488" s="1801" t="s">
        <v>17245</v>
      </c>
      <c r="D488" s="2106" t="s">
        <v>17263</v>
      </c>
      <c r="E488" s="2106" t="s">
        <v>1751</v>
      </c>
      <c r="F488" s="2106" t="s">
        <v>9210</v>
      </c>
      <c r="G488" s="2106" t="s">
        <v>389</v>
      </c>
      <c r="H488" s="2353" t="s">
        <v>2666</v>
      </c>
      <c r="I488" s="3073" t="s">
        <v>31</v>
      </c>
      <c r="J488" s="1801" t="s">
        <v>5020</v>
      </c>
      <c r="K488" s="1807">
        <v>0.3972222222222222</v>
      </c>
      <c r="L488" s="1807">
        <v>0.45416666666666666</v>
      </c>
      <c r="M488" s="3124" t="s">
        <v>1435</v>
      </c>
      <c r="N488" s="1807">
        <v>0.375</v>
      </c>
      <c r="O488" s="2542" t="s">
        <v>34</v>
      </c>
      <c r="P488" s="2542" t="s">
        <v>34</v>
      </c>
      <c r="Q488" s="3073" t="s">
        <v>35</v>
      </c>
      <c r="R488" s="3073" t="s">
        <v>35</v>
      </c>
      <c r="S488" s="3073" t="s">
        <v>36</v>
      </c>
      <c r="T488" s="3073" t="s">
        <v>72</v>
      </c>
      <c r="U488" s="3197">
        <f t="shared" si="7"/>
        <v>2.2222222222222199E-2</v>
      </c>
      <c r="V488" s="1801"/>
    </row>
    <row r="489" spans="1:22" s="1810" customFormat="1">
      <c r="A489" s="3284">
        <v>486</v>
      </c>
      <c r="B489" s="2106">
        <v>252288</v>
      </c>
      <c r="C489" s="1801" t="s">
        <v>17245</v>
      </c>
      <c r="D489" s="2106" t="s">
        <v>17264</v>
      </c>
      <c r="E489" s="2106" t="s">
        <v>1751</v>
      </c>
      <c r="F489" s="2106" t="s">
        <v>9210</v>
      </c>
      <c r="G489" s="2106" t="s">
        <v>389</v>
      </c>
      <c r="H489" s="2353" t="s">
        <v>3334</v>
      </c>
      <c r="I489" s="3073" t="s">
        <v>31</v>
      </c>
      <c r="J489" s="1890" t="s">
        <v>885</v>
      </c>
      <c r="K489" s="1892">
        <v>0.53125</v>
      </c>
      <c r="L489" s="1892">
        <v>0.58819444444444446</v>
      </c>
      <c r="M489" s="1890" t="s">
        <v>1435</v>
      </c>
      <c r="N489" s="1892">
        <v>0.51388888888888884</v>
      </c>
      <c r="O489" s="2542" t="s">
        <v>34</v>
      </c>
      <c r="P489" s="2542" t="s">
        <v>34</v>
      </c>
      <c r="Q489" s="3073" t="s">
        <v>35</v>
      </c>
      <c r="R489" s="3073" t="s">
        <v>35</v>
      </c>
      <c r="S489" s="3073" t="s">
        <v>36</v>
      </c>
      <c r="T489" s="3073" t="s">
        <v>72</v>
      </c>
      <c r="U489" s="3197">
        <f t="shared" si="7"/>
        <v>1.736111111111116E-2</v>
      </c>
      <c r="V489" s="3092">
        <v>8930142720</v>
      </c>
    </row>
    <row r="490" spans="1:22">
      <c r="A490" s="1725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</row>
    <row r="491" spans="1:22">
      <c r="A491" s="1725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</row>
    <row r="492" spans="1:22">
      <c r="A492" s="1725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</row>
    <row r="493" spans="1:22">
      <c r="A493" s="1725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</row>
    <row r="494" spans="1:22">
      <c r="A494" s="1725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</row>
    <row r="495" spans="1:22">
      <c r="A495" s="1725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</row>
    <row r="496" spans="1:22">
      <c r="A496" s="1725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</row>
    <row r="497" spans="1:22">
      <c r="A497" s="1725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</row>
    <row r="498" spans="1:22">
      <c r="A498" s="1725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</row>
    <row r="499" spans="1:22">
      <c r="A499" s="1725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</row>
    <row r="500" spans="1:22">
      <c r="A500" s="1725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</row>
    <row r="501" spans="1:22">
      <c r="A501" s="1725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</row>
    <row r="502" spans="1:22">
      <c r="A502" s="1725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</row>
    <row r="503" spans="1:22">
      <c r="A503" s="1725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</row>
    <row r="504" spans="1:22">
      <c r="A504" s="1725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</row>
    <row r="505" spans="1:22">
      <c r="A505" s="1725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</row>
  </sheetData>
  <autoFilter ref="A3:V489" xr:uid="{49627182-B8BC-4AC7-B089-89A481212D22}"/>
  <mergeCells count="3">
    <mergeCell ref="A1:V1"/>
    <mergeCell ref="K2:L2"/>
    <mergeCell ref="O2:R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08C6-6B7A-4E35-B7B8-506093F0A89B}">
  <dimension ref="A1:V287"/>
  <sheetViews>
    <sheetView tabSelected="1" workbookViewId="0">
      <pane xSplit="5" ySplit="1" topLeftCell="F246" activePane="bottomRight" state="frozen"/>
      <selection pane="bottomRight" activeCell="J258" sqref="J258"/>
      <selection pane="bottomLeft"/>
      <selection pane="topRight"/>
    </sheetView>
  </sheetViews>
  <sheetFormatPr defaultRowHeight="15"/>
  <cols>
    <col min="3" max="3" width="13.7109375" customWidth="1"/>
    <col min="4" max="4" width="19.42578125" customWidth="1"/>
    <col min="5" max="5" width="9.85546875" customWidth="1"/>
    <col min="6" max="6" width="17.28515625" customWidth="1"/>
    <col min="7" max="7" width="10.7109375" customWidth="1"/>
    <col min="8" max="8" width="26.28515625" customWidth="1"/>
    <col min="9" max="9" width="13.140625" customWidth="1"/>
    <col min="10" max="10" width="13" customWidth="1"/>
    <col min="11" max="11" width="11" customWidth="1"/>
    <col min="12" max="12" width="13.28515625" customWidth="1"/>
    <col min="13" max="13" width="19.140625" customWidth="1"/>
    <col min="14" max="14" width="14.7109375" customWidth="1"/>
    <col min="15" max="15" width="15.85546875" customWidth="1"/>
    <col min="16" max="16" width="21.85546875" customWidth="1"/>
    <col min="17" max="18" width="19" customWidth="1"/>
    <col min="20" max="20" width="17" customWidth="1"/>
    <col min="22" max="22" width="18.7109375" customWidth="1"/>
  </cols>
  <sheetData>
    <row r="1" spans="1:22" s="3276" customFormat="1" ht="27" customHeight="1">
      <c r="A1" s="3491" t="s">
        <v>0</v>
      </c>
      <c r="B1" s="3491"/>
      <c r="C1" s="3491"/>
      <c r="D1" s="3491"/>
      <c r="E1" s="3491"/>
      <c r="F1" s="3491"/>
      <c r="G1" s="3491"/>
      <c r="H1" s="3491"/>
      <c r="I1" s="3491"/>
      <c r="J1" s="3491"/>
      <c r="K1" s="3491"/>
      <c r="L1" s="3491"/>
      <c r="M1" s="3491"/>
      <c r="N1" s="3491"/>
      <c r="O1" s="3491"/>
      <c r="P1" s="3491"/>
      <c r="Q1" s="3491"/>
      <c r="R1" s="3491"/>
      <c r="S1" s="3491"/>
      <c r="T1" s="3491"/>
      <c r="U1" s="3491"/>
      <c r="V1" s="3491"/>
    </row>
    <row r="2" spans="1:22" s="3276" customFormat="1" ht="27">
      <c r="A2" s="783" t="s">
        <v>9336</v>
      </c>
      <c r="B2" s="783" t="s">
        <v>2</v>
      </c>
      <c r="C2" s="783" t="s">
        <v>3</v>
      </c>
      <c r="D2" s="3277" t="s">
        <v>4</v>
      </c>
      <c r="E2" s="783" t="s">
        <v>5</v>
      </c>
      <c r="F2" s="3277" t="s">
        <v>6</v>
      </c>
      <c r="G2" s="783" t="s">
        <v>7</v>
      </c>
      <c r="H2" s="3277" t="s">
        <v>8</v>
      </c>
      <c r="I2" s="783" t="s">
        <v>9</v>
      </c>
      <c r="J2" s="783" t="s">
        <v>10</v>
      </c>
      <c r="K2" s="3492" t="s">
        <v>11</v>
      </c>
      <c r="L2" s="3492"/>
      <c r="M2" s="783" t="s">
        <v>12</v>
      </c>
      <c r="N2" s="783" t="s">
        <v>13</v>
      </c>
      <c r="O2" s="3492" t="s">
        <v>14</v>
      </c>
      <c r="P2" s="3492"/>
      <c r="Q2" s="3492"/>
      <c r="R2" s="3492"/>
      <c r="S2" s="783" t="s">
        <v>15</v>
      </c>
      <c r="T2" s="783" t="s">
        <v>16</v>
      </c>
      <c r="U2" s="783"/>
      <c r="V2" s="3278"/>
    </row>
    <row r="3" spans="1:22" s="3105" customFormat="1" ht="31.5" customHeight="1">
      <c r="A3" s="3295"/>
      <c r="B3" s="3296"/>
      <c r="C3" s="3296"/>
      <c r="D3" s="3297"/>
      <c r="E3" s="3296"/>
      <c r="F3" s="3298"/>
      <c r="G3" s="3296"/>
      <c r="H3" s="3297"/>
      <c r="I3" s="3295"/>
      <c r="J3" s="3255"/>
      <c r="K3" s="3295" t="s">
        <v>17</v>
      </c>
      <c r="L3" s="3295" t="s">
        <v>18</v>
      </c>
      <c r="M3" s="3295" t="s">
        <v>12</v>
      </c>
      <c r="N3" s="3295" t="s">
        <v>13</v>
      </c>
      <c r="O3" s="3295" t="s">
        <v>19</v>
      </c>
      <c r="P3" s="3295" t="s">
        <v>20</v>
      </c>
      <c r="Q3" s="3295" t="s">
        <v>21</v>
      </c>
      <c r="R3" s="3295" t="s">
        <v>22</v>
      </c>
      <c r="S3" s="3295" t="s">
        <v>15</v>
      </c>
      <c r="T3" s="3295"/>
      <c r="U3" s="3299" t="s">
        <v>24</v>
      </c>
      <c r="V3" s="3300" t="s">
        <v>5142</v>
      </c>
    </row>
    <row r="4" spans="1:22" s="1810" customFormat="1">
      <c r="A4" s="3073"/>
      <c r="B4" s="3086">
        <v>249110</v>
      </c>
      <c r="C4" s="2823" t="s">
        <v>17265</v>
      </c>
      <c r="D4" s="3086" t="s">
        <v>17266</v>
      </c>
      <c r="E4" s="3086" t="s">
        <v>528</v>
      </c>
      <c r="F4" s="3087" t="s">
        <v>773</v>
      </c>
      <c r="G4" s="3086" t="s">
        <v>3346</v>
      </c>
      <c r="H4" s="3087" t="s">
        <v>1630</v>
      </c>
      <c r="I4" s="3073" t="s">
        <v>31</v>
      </c>
      <c r="J4" s="3073" t="s">
        <v>4349</v>
      </c>
      <c r="K4" s="2824">
        <v>0.39930555555555558</v>
      </c>
      <c r="L4" s="2824">
        <v>0.59930555555555554</v>
      </c>
      <c r="M4" s="3073" t="s">
        <v>17076</v>
      </c>
      <c r="N4" s="2824">
        <v>0.3611111111111111</v>
      </c>
      <c r="O4" s="2336" t="s">
        <v>34</v>
      </c>
      <c r="P4" s="2336" t="s">
        <v>34</v>
      </c>
      <c r="Q4" s="3100" t="s">
        <v>35</v>
      </c>
      <c r="R4" s="3100" t="s">
        <v>35</v>
      </c>
      <c r="S4" s="3100" t="s">
        <v>36</v>
      </c>
      <c r="T4" s="3100" t="s">
        <v>72</v>
      </c>
      <c r="U4" s="3197">
        <f>K4-N4</f>
        <v>3.8194444444444475E-2</v>
      </c>
      <c r="V4" s="3301">
        <v>9050372731</v>
      </c>
    </row>
    <row r="5" spans="1:22" s="1810" customFormat="1">
      <c r="A5" s="3073"/>
      <c r="B5" s="3086">
        <v>252713</v>
      </c>
      <c r="C5" s="3073" t="s">
        <v>17265</v>
      </c>
      <c r="D5" s="3086" t="s">
        <v>17267</v>
      </c>
      <c r="E5" s="3086" t="s">
        <v>5116</v>
      </c>
      <c r="F5" s="3086" t="s">
        <v>17268</v>
      </c>
      <c r="G5" s="3086" t="s">
        <v>408</v>
      </c>
      <c r="H5" s="3087" t="s">
        <v>1890</v>
      </c>
      <c r="I5" s="3073" t="s">
        <v>188</v>
      </c>
      <c r="J5" s="3073" t="s">
        <v>5760</v>
      </c>
      <c r="K5" s="2824">
        <v>0.4236111111111111</v>
      </c>
      <c r="L5" s="2824">
        <v>0.44930555555555557</v>
      </c>
      <c r="M5" s="3073" t="s">
        <v>17269</v>
      </c>
      <c r="N5" s="2824">
        <v>0.42499999999999999</v>
      </c>
      <c r="O5" s="2336" t="s">
        <v>34</v>
      </c>
      <c r="P5" s="2336" t="s">
        <v>34</v>
      </c>
      <c r="Q5" s="3100" t="s">
        <v>35</v>
      </c>
      <c r="R5" s="3100" t="s">
        <v>35</v>
      </c>
      <c r="S5" s="3100" t="s">
        <v>36</v>
      </c>
      <c r="T5" s="1801" t="s">
        <v>17270</v>
      </c>
      <c r="U5" s="3194" t="s">
        <v>4134</v>
      </c>
      <c r="V5" s="3073"/>
    </row>
    <row r="6" spans="1:22" s="1810" customFormat="1" ht="18" customHeight="1">
      <c r="A6" s="3073"/>
      <c r="B6" s="3086">
        <v>240104</v>
      </c>
      <c r="C6" s="3073" t="s">
        <v>17265</v>
      </c>
      <c r="D6" s="3086" t="s">
        <v>17271</v>
      </c>
      <c r="E6" s="3086" t="s">
        <v>536</v>
      </c>
      <c r="F6" s="3086" t="s">
        <v>401</v>
      </c>
      <c r="G6" s="3086" t="s">
        <v>237</v>
      </c>
      <c r="H6" s="3087" t="s">
        <v>2132</v>
      </c>
      <c r="I6" s="3073" t="s">
        <v>31</v>
      </c>
      <c r="J6" s="3073" t="s">
        <v>50</v>
      </c>
      <c r="K6" s="2824">
        <v>0.53472222222222221</v>
      </c>
      <c r="L6" s="2824">
        <v>0.68402777777777779</v>
      </c>
      <c r="M6" s="3073" t="s">
        <v>1435</v>
      </c>
      <c r="N6" s="2824">
        <v>0.52083333333333337</v>
      </c>
      <c r="O6" s="2336" t="s">
        <v>34</v>
      </c>
      <c r="P6" s="2336" t="s">
        <v>34</v>
      </c>
      <c r="Q6" s="3100" t="s">
        <v>35</v>
      </c>
      <c r="R6" s="3100" t="s">
        <v>35</v>
      </c>
      <c r="S6" s="3100" t="s">
        <v>36</v>
      </c>
      <c r="T6" s="3100" t="s">
        <v>72</v>
      </c>
      <c r="U6" s="3197">
        <f t="shared" ref="U5:U68" si="0">K6-N6</f>
        <v>1.388888888888884E-2</v>
      </c>
      <c r="V6" s="3301">
        <v>9050600921</v>
      </c>
    </row>
    <row r="7" spans="1:22" s="1810" customFormat="1" ht="31.5" customHeight="1">
      <c r="A7" s="3073"/>
      <c r="B7" s="3086">
        <v>252154</v>
      </c>
      <c r="C7" s="3073" t="s">
        <v>17265</v>
      </c>
      <c r="D7" s="3086" t="s">
        <v>17272</v>
      </c>
      <c r="E7" s="3086" t="s">
        <v>1638</v>
      </c>
      <c r="F7" s="3086" t="s">
        <v>401</v>
      </c>
      <c r="G7" s="3086" t="s">
        <v>237</v>
      </c>
      <c r="H7" s="3087" t="s">
        <v>321</v>
      </c>
      <c r="I7" s="3073" t="s">
        <v>31</v>
      </c>
      <c r="J7" s="3073" t="s">
        <v>10016</v>
      </c>
      <c r="K7" s="2824">
        <v>0.43402777777777779</v>
      </c>
      <c r="L7" s="2824">
        <v>0.77777777777777779</v>
      </c>
      <c r="M7" s="3073" t="s">
        <v>1435</v>
      </c>
      <c r="N7" s="2824">
        <v>0.39930555555555558</v>
      </c>
      <c r="O7" s="2336" t="s">
        <v>34</v>
      </c>
      <c r="P7" s="2336" t="s">
        <v>34</v>
      </c>
      <c r="Q7" s="3100" t="s">
        <v>35</v>
      </c>
      <c r="R7" s="3100" t="s">
        <v>35</v>
      </c>
      <c r="S7" s="3100" t="s">
        <v>36</v>
      </c>
      <c r="T7" s="3100" t="s">
        <v>72</v>
      </c>
      <c r="U7" s="3197">
        <f t="shared" si="0"/>
        <v>3.472222222222221E-2</v>
      </c>
      <c r="V7" s="3301">
        <v>7889843556</v>
      </c>
    </row>
    <row r="8" spans="1:22" s="1810" customFormat="1" ht="27">
      <c r="A8" s="3073"/>
      <c r="B8" s="3086">
        <v>248242</v>
      </c>
      <c r="C8" s="3073" t="s">
        <v>17265</v>
      </c>
      <c r="D8" s="3086" t="s">
        <v>1070</v>
      </c>
      <c r="E8" s="3086" t="s">
        <v>759</v>
      </c>
      <c r="F8" s="3086" t="s">
        <v>9955</v>
      </c>
      <c r="G8" s="3086" t="s">
        <v>29</v>
      </c>
      <c r="H8" s="3087" t="s">
        <v>17273</v>
      </c>
      <c r="I8" s="3073" t="s">
        <v>31</v>
      </c>
      <c r="J8" s="3073" t="s">
        <v>16618</v>
      </c>
      <c r="K8" s="2824">
        <v>0.38611111111111113</v>
      </c>
      <c r="L8" s="2824">
        <v>0.45833333333333331</v>
      </c>
      <c r="M8" s="3073" t="s">
        <v>1435</v>
      </c>
      <c r="N8" s="2824">
        <v>0.375</v>
      </c>
      <c r="O8" s="2336" t="s">
        <v>34</v>
      </c>
      <c r="P8" s="2336" t="s">
        <v>34</v>
      </c>
      <c r="Q8" s="3072" t="s">
        <v>112</v>
      </c>
      <c r="R8" s="2910" t="s">
        <v>1437</v>
      </c>
      <c r="S8" s="3072" t="s">
        <v>112</v>
      </c>
      <c r="T8" s="3035" t="s">
        <v>33</v>
      </c>
      <c r="U8" s="3197">
        <f t="shared" si="0"/>
        <v>1.1111111111111127E-2</v>
      </c>
      <c r="V8" s="3302">
        <v>8447052328</v>
      </c>
    </row>
    <row r="9" spans="1:22" s="1810" customFormat="1" ht="21" customHeight="1">
      <c r="A9" s="3073"/>
      <c r="B9" s="3086">
        <v>244283</v>
      </c>
      <c r="C9" s="3073" t="s">
        <v>17265</v>
      </c>
      <c r="D9" s="3086" t="s">
        <v>17274</v>
      </c>
      <c r="E9" s="3086" t="s">
        <v>173</v>
      </c>
      <c r="F9" s="3086" t="s">
        <v>28</v>
      </c>
      <c r="G9" s="3086" t="s">
        <v>29</v>
      </c>
      <c r="H9" s="3087" t="s">
        <v>9100</v>
      </c>
      <c r="I9" s="3073" t="s">
        <v>31</v>
      </c>
      <c r="J9" s="3073" t="s">
        <v>621</v>
      </c>
      <c r="K9" s="2824">
        <v>0.50347222222222221</v>
      </c>
      <c r="L9" s="2824">
        <v>0.51041666666666663</v>
      </c>
      <c r="M9" s="3073" t="s">
        <v>17275</v>
      </c>
      <c r="N9" s="2824">
        <v>0.49305555555555558</v>
      </c>
      <c r="O9" s="2336" t="s">
        <v>34</v>
      </c>
      <c r="P9" s="2336" t="s">
        <v>34</v>
      </c>
      <c r="Q9" s="3100" t="s">
        <v>35</v>
      </c>
      <c r="R9" s="3100" t="s">
        <v>35</v>
      </c>
      <c r="S9" s="3100" t="s">
        <v>36</v>
      </c>
      <c r="T9" s="3100" t="s">
        <v>72</v>
      </c>
      <c r="U9" s="3197">
        <f t="shared" si="0"/>
        <v>1.041666666666663E-2</v>
      </c>
      <c r="V9" s="3302">
        <v>8527766558</v>
      </c>
    </row>
    <row r="10" spans="1:22" s="1810" customFormat="1" ht="18.75" customHeight="1">
      <c r="A10" s="3073"/>
      <c r="B10" s="3086">
        <v>242597</v>
      </c>
      <c r="C10" s="3073" t="s">
        <v>17265</v>
      </c>
      <c r="D10" s="3086" t="s">
        <v>17276</v>
      </c>
      <c r="E10" s="3086" t="s">
        <v>376</v>
      </c>
      <c r="F10" s="3086" t="s">
        <v>617</v>
      </c>
      <c r="G10" s="3086" t="s">
        <v>463</v>
      </c>
      <c r="H10" s="3087" t="s">
        <v>17277</v>
      </c>
      <c r="I10" s="3073" t="s">
        <v>31</v>
      </c>
      <c r="J10" s="3073" t="s">
        <v>16512</v>
      </c>
      <c r="K10" s="2824">
        <v>0.56944444444444442</v>
      </c>
      <c r="L10" s="2824">
        <v>0.60069444444444442</v>
      </c>
      <c r="M10" s="3073" t="s">
        <v>1435</v>
      </c>
      <c r="N10" s="2824">
        <v>0.5625</v>
      </c>
      <c r="O10" s="2336" t="s">
        <v>34</v>
      </c>
      <c r="P10" s="2336" t="s">
        <v>34</v>
      </c>
      <c r="Q10" s="3072" t="s">
        <v>112</v>
      </c>
      <c r="R10" s="2910" t="s">
        <v>1437</v>
      </c>
      <c r="S10" s="3072" t="s">
        <v>112</v>
      </c>
      <c r="T10" s="3035" t="s">
        <v>33</v>
      </c>
      <c r="U10" s="3197">
        <f t="shared" si="0"/>
        <v>6.9444444444444198E-3</v>
      </c>
      <c r="V10" s="3301">
        <v>9911980984</v>
      </c>
    </row>
    <row r="11" spans="1:22" s="1810" customFormat="1">
      <c r="A11" s="3073"/>
      <c r="B11" s="3086">
        <v>242199</v>
      </c>
      <c r="C11" s="3073" t="s">
        <v>17265</v>
      </c>
      <c r="D11" s="3086" t="s">
        <v>8312</v>
      </c>
      <c r="E11" s="3086" t="s">
        <v>363</v>
      </c>
      <c r="F11" s="3086" t="s">
        <v>28</v>
      </c>
      <c r="G11" s="3086" t="s">
        <v>29</v>
      </c>
      <c r="H11" s="3087" t="s">
        <v>128</v>
      </c>
      <c r="I11" s="3073" t="s">
        <v>188</v>
      </c>
      <c r="J11" s="3073" t="s">
        <v>3945</v>
      </c>
      <c r="K11" s="2824">
        <v>0.64861111111111114</v>
      </c>
      <c r="L11" s="2824">
        <v>0.66319444444444442</v>
      </c>
      <c r="M11" s="3073" t="s">
        <v>1435</v>
      </c>
      <c r="N11" s="2824">
        <v>0.64583333333333337</v>
      </c>
      <c r="O11" s="2336" t="s">
        <v>34</v>
      </c>
      <c r="P11" s="2336" t="s">
        <v>34</v>
      </c>
      <c r="Q11" s="3072" t="s">
        <v>112</v>
      </c>
      <c r="R11" s="2910" t="s">
        <v>1437</v>
      </c>
      <c r="S11" s="3072" t="s">
        <v>112</v>
      </c>
      <c r="T11" s="3035" t="s">
        <v>33</v>
      </c>
      <c r="U11" s="3197">
        <f t="shared" si="0"/>
        <v>2.7777777777777679E-3</v>
      </c>
      <c r="V11" s="3085">
        <v>9911899865</v>
      </c>
    </row>
    <row r="12" spans="1:22" s="1810" customFormat="1" ht="18.75" customHeight="1">
      <c r="A12" s="3073"/>
      <c r="B12" s="3086">
        <v>252396</v>
      </c>
      <c r="C12" s="3073" t="s">
        <v>17265</v>
      </c>
      <c r="D12" s="3086" t="s">
        <v>17278</v>
      </c>
      <c r="E12" s="3086" t="s">
        <v>455</v>
      </c>
      <c r="F12" s="3086" t="s">
        <v>617</v>
      </c>
      <c r="G12" s="3086" t="s">
        <v>463</v>
      </c>
      <c r="H12" s="3087" t="s">
        <v>17279</v>
      </c>
      <c r="I12" s="3073" t="s">
        <v>31</v>
      </c>
      <c r="J12" s="3073" t="s">
        <v>1049</v>
      </c>
      <c r="K12" s="2824">
        <v>0.73263888888888884</v>
      </c>
      <c r="L12" s="2824">
        <v>0.88888888888888884</v>
      </c>
      <c r="M12" s="3073" t="s">
        <v>1435</v>
      </c>
      <c r="N12" s="2824">
        <v>0.73611111111111116</v>
      </c>
      <c r="O12" s="2336" t="s">
        <v>34</v>
      </c>
      <c r="P12" s="2336" t="s">
        <v>34</v>
      </c>
      <c r="Q12" s="3072" t="s">
        <v>112</v>
      </c>
      <c r="R12" s="2910" t="s">
        <v>1437</v>
      </c>
      <c r="S12" s="3072" t="s">
        <v>112</v>
      </c>
      <c r="T12" s="3035" t="s">
        <v>33</v>
      </c>
      <c r="U12" s="3197">
        <f t="shared" si="0"/>
        <v>-3.4722222222223209E-3</v>
      </c>
      <c r="V12" s="3302">
        <v>9711555717</v>
      </c>
    </row>
    <row r="13" spans="1:22" s="1810" customFormat="1">
      <c r="A13" s="3073"/>
      <c r="B13" s="3086">
        <v>219643</v>
      </c>
      <c r="C13" s="3073" t="s">
        <v>17265</v>
      </c>
      <c r="D13" s="3086" t="s">
        <v>17280</v>
      </c>
      <c r="E13" s="3086" t="s">
        <v>295</v>
      </c>
      <c r="F13" s="3086" t="s">
        <v>617</v>
      </c>
      <c r="G13" s="3086" t="s">
        <v>463</v>
      </c>
      <c r="H13" s="3087" t="s">
        <v>17281</v>
      </c>
      <c r="I13" s="3073" t="s">
        <v>31</v>
      </c>
      <c r="J13" s="3073" t="s">
        <v>3504</v>
      </c>
      <c r="K13" s="2824">
        <v>0.40972222222222221</v>
      </c>
      <c r="L13" s="2824">
        <v>0.53472222222222221</v>
      </c>
      <c r="M13" s="3073" t="s">
        <v>1435</v>
      </c>
      <c r="N13" s="2824">
        <v>0.39583333333333331</v>
      </c>
      <c r="O13" s="2336" t="s">
        <v>34</v>
      </c>
      <c r="P13" s="2336" t="s">
        <v>34</v>
      </c>
      <c r="Q13" s="3072" t="s">
        <v>112</v>
      </c>
      <c r="R13" s="2910" t="s">
        <v>1437</v>
      </c>
      <c r="S13" s="3072" t="s">
        <v>112</v>
      </c>
      <c r="T13" s="3035" t="s">
        <v>33</v>
      </c>
      <c r="U13" s="3197">
        <f t="shared" si="0"/>
        <v>1.3888888888888895E-2</v>
      </c>
      <c r="V13" s="3302">
        <v>9310063936</v>
      </c>
    </row>
    <row r="14" spans="1:22" s="1810" customFormat="1">
      <c r="A14" s="3073"/>
      <c r="B14" s="3086">
        <v>249072</v>
      </c>
      <c r="C14" s="3073" t="s">
        <v>17265</v>
      </c>
      <c r="D14" s="3086" t="s">
        <v>17282</v>
      </c>
      <c r="E14" s="3086" t="s">
        <v>852</v>
      </c>
      <c r="F14" s="3086" t="s">
        <v>617</v>
      </c>
      <c r="G14" s="3086" t="s">
        <v>463</v>
      </c>
      <c r="H14" s="3087" t="s">
        <v>15078</v>
      </c>
      <c r="I14" s="3073" t="s">
        <v>31</v>
      </c>
      <c r="J14" s="3073" t="s">
        <v>691</v>
      </c>
      <c r="K14" s="2824">
        <v>0.61805555555555558</v>
      </c>
      <c r="L14" s="2824">
        <v>0.69791666666666663</v>
      </c>
      <c r="M14" s="3073" t="s">
        <v>1435</v>
      </c>
      <c r="N14" s="2824">
        <v>0.60416666666666663</v>
      </c>
      <c r="O14" s="2336" t="s">
        <v>34</v>
      </c>
      <c r="P14" s="2336" t="s">
        <v>34</v>
      </c>
      <c r="Q14" s="3072" t="s">
        <v>112</v>
      </c>
      <c r="R14" s="2910" t="s">
        <v>1437</v>
      </c>
      <c r="S14" s="3072" t="s">
        <v>112</v>
      </c>
      <c r="T14" s="3035" t="s">
        <v>33</v>
      </c>
      <c r="U14" s="3197">
        <f t="shared" si="0"/>
        <v>1.3888888888888951E-2</v>
      </c>
      <c r="V14" s="3302">
        <v>9999776274</v>
      </c>
    </row>
    <row r="15" spans="1:22" s="1810" customFormat="1">
      <c r="A15" s="3073"/>
      <c r="B15" s="3086">
        <v>245559</v>
      </c>
      <c r="C15" s="3073" t="s">
        <v>17265</v>
      </c>
      <c r="D15" s="3086" t="s">
        <v>17283</v>
      </c>
      <c r="E15" s="3086" t="s">
        <v>938</v>
      </c>
      <c r="F15" s="3086" t="s">
        <v>9210</v>
      </c>
      <c r="G15" s="3086" t="s">
        <v>389</v>
      </c>
      <c r="H15" s="3087" t="s">
        <v>394</v>
      </c>
      <c r="I15" s="3073" t="s">
        <v>31</v>
      </c>
      <c r="J15" s="3073" t="s">
        <v>16618</v>
      </c>
      <c r="K15" s="2824">
        <v>0.39791666666666664</v>
      </c>
      <c r="L15" s="2824">
        <v>0.44027777777777777</v>
      </c>
      <c r="M15" s="3073" t="s">
        <v>1435</v>
      </c>
      <c r="N15" s="2824">
        <v>0.38194444444444442</v>
      </c>
      <c r="O15" s="2336" t="s">
        <v>34</v>
      </c>
      <c r="P15" s="2336" t="s">
        <v>34</v>
      </c>
      <c r="Q15" s="3100" t="s">
        <v>35</v>
      </c>
      <c r="R15" s="3100" t="s">
        <v>35</v>
      </c>
      <c r="S15" s="3100" t="s">
        <v>36</v>
      </c>
      <c r="T15" s="3100" t="s">
        <v>72</v>
      </c>
      <c r="U15" s="3197">
        <f t="shared" si="0"/>
        <v>1.5972222222222221E-2</v>
      </c>
      <c r="V15" s="3302">
        <v>8279793507</v>
      </c>
    </row>
    <row r="16" spans="1:22" s="1810" customFormat="1" ht="32.25" customHeight="1">
      <c r="A16" s="3073"/>
      <c r="B16" s="3086">
        <v>240628</v>
      </c>
      <c r="C16" s="3073" t="s">
        <v>17265</v>
      </c>
      <c r="D16" s="3086" t="s">
        <v>17284</v>
      </c>
      <c r="E16" s="3086" t="s">
        <v>1751</v>
      </c>
      <c r="F16" s="3086" t="s">
        <v>9210</v>
      </c>
      <c r="G16" s="3086" t="s">
        <v>389</v>
      </c>
      <c r="H16" s="3087" t="s">
        <v>17285</v>
      </c>
      <c r="I16" s="3073" t="s">
        <v>31</v>
      </c>
      <c r="J16" s="3073" t="s">
        <v>17286</v>
      </c>
      <c r="K16" s="2824">
        <v>0.51736111111111116</v>
      </c>
      <c r="L16" s="2824">
        <v>0.61458333333333337</v>
      </c>
      <c r="M16" s="3073" t="s">
        <v>1435</v>
      </c>
      <c r="N16" s="2824">
        <v>0.5</v>
      </c>
      <c r="O16" s="2336" t="s">
        <v>34</v>
      </c>
      <c r="P16" s="2336" t="s">
        <v>34</v>
      </c>
      <c r="Q16" s="3100" t="s">
        <v>35</v>
      </c>
      <c r="R16" s="3100" t="s">
        <v>35</v>
      </c>
      <c r="S16" s="3100" t="s">
        <v>36</v>
      </c>
      <c r="T16" s="3100" t="s">
        <v>72</v>
      </c>
      <c r="U16" s="3197">
        <f t="shared" si="0"/>
        <v>1.736111111111116E-2</v>
      </c>
      <c r="V16" s="3302">
        <v>9971417682</v>
      </c>
    </row>
    <row r="17" spans="1:22" s="1810" customFormat="1">
      <c r="A17" s="3073"/>
      <c r="B17" s="3074">
        <v>251895</v>
      </c>
      <c r="C17" s="3073" t="s">
        <v>17265</v>
      </c>
      <c r="D17" s="3074" t="s">
        <v>10050</v>
      </c>
      <c r="E17" s="3074" t="s">
        <v>528</v>
      </c>
      <c r="F17" s="3092" t="s">
        <v>9210</v>
      </c>
      <c r="G17" s="3074" t="s">
        <v>389</v>
      </c>
      <c r="H17" s="3098" t="s">
        <v>394</v>
      </c>
      <c r="I17" s="3073" t="s">
        <v>31</v>
      </c>
      <c r="J17" s="3073" t="s">
        <v>8763</v>
      </c>
      <c r="K17" s="2824">
        <v>0.65416666666666667</v>
      </c>
      <c r="L17" s="2824">
        <v>0.68055555555555558</v>
      </c>
      <c r="M17" s="3073" t="s">
        <v>1435</v>
      </c>
      <c r="N17" s="2824">
        <v>0.63888888888888884</v>
      </c>
      <c r="O17" s="2336" t="s">
        <v>34</v>
      </c>
      <c r="P17" s="2336" t="s">
        <v>34</v>
      </c>
      <c r="Q17" s="3100" t="s">
        <v>35</v>
      </c>
      <c r="R17" s="3100" t="s">
        <v>35</v>
      </c>
      <c r="S17" s="3100" t="s">
        <v>36</v>
      </c>
      <c r="T17" s="3100" t="s">
        <v>72</v>
      </c>
      <c r="U17" s="3197">
        <f t="shared" si="0"/>
        <v>1.5277777777777835E-2</v>
      </c>
      <c r="V17" s="3302">
        <v>9873747700</v>
      </c>
    </row>
    <row r="18" spans="1:22" s="1810" customFormat="1" ht="39.75" customHeight="1">
      <c r="A18" s="3073"/>
      <c r="B18" s="3074">
        <v>174548</v>
      </c>
      <c r="C18" s="3073" t="s">
        <v>17265</v>
      </c>
      <c r="D18" s="3074" t="s">
        <v>17287</v>
      </c>
      <c r="E18" s="3074" t="s">
        <v>5858</v>
      </c>
      <c r="F18" s="3092" t="s">
        <v>2669</v>
      </c>
      <c r="G18" s="3074" t="s">
        <v>998</v>
      </c>
      <c r="H18" s="3098" t="s">
        <v>17288</v>
      </c>
      <c r="I18" s="3073" t="s">
        <v>31</v>
      </c>
      <c r="J18" s="3073"/>
      <c r="K18" s="2824">
        <v>0.39791666666666664</v>
      </c>
      <c r="L18" s="2824">
        <v>0.54166666666666663</v>
      </c>
      <c r="M18" s="3073" t="s">
        <v>17289</v>
      </c>
      <c r="N18" s="2824">
        <v>0.39583333333333331</v>
      </c>
      <c r="O18" s="2336" t="s">
        <v>34</v>
      </c>
      <c r="P18" s="2336" t="s">
        <v>34</v>
      </c>
      <c r="Q18" s="3072" t="s">
        <v>112</v>
      </c>
      <c r="R18" s="2910" t="s">
        <v>1437</v>
      </c>
      <c r="S18" s="3072" t="s">
        <v>112</v>
      </c>
      <c r="T18" s="3035" t="s">
        <v>251</v>
      </c>
      <c r="U18" s="3197">
        <f t="shared" si="0"/>
        <v>2.0833333333333259E-3</v>
      </c>
      <c r="V18" s="3303">
        <v>9996023458</v>
      </c>
    </row>
    <row r="19" spans="1:22" s="1810" customFormat="1" ht="18.75" customHeight="1">
      <c r="A19" s="3073"/>
      <c r="B19" s="3074">
        <v>250566</v>
      </c>
      <c r="C19" s="3073" t="s">
        <v>17265</v>
      </c>
      <c r="D19" s="3074" t="s">
        <v>17290</v>
      </c>
      <c r="E19" s="3074" t="s">
        <v>1826</v>
      </c>
      <c r="F19" s="3092" t="s">
        <v>2669</v>
      </c>
      <c r="G19" s="3074" t="s">
        <v>998</v>
      </c>
      <c r="H19" s="3098" t="s">
        <v>17291</v>
      </c>
      <c r="I19" s="3073" t="s">
        <v>31</v>
      </c>
      <c r="J19" s="3073" t="s">
        <v>16238</v>
      </c>
      <c r="K19" s="2824">
        <v>0.58472222222222225</v>
      </c>
      <c r="L19" s="2824">
        <v>0.64930555555555558</v>
      </c>
      <c r="M19" s="3073" t="s">
        <v>1435</v>
      </c>
      <c r="N19" s="2824">
        <v>0.57638888888888884</v>
      </c>
      <c r="O19" s="2336" t="s">
        <v>34</v>
      </c>
      <c r="P19" s="2336" t="s">
        <v>34</v>
      </c>
      <c r="Q19" s="3072" t="s">
        <v>112</v>
      </c>
      <c r="R19" s="2910" t="s">
        <v>1437</v>
      </c>
      <c r="S19" s="3072" t="s">
        <v>112</v>
      </c>
      <c r="T19" s="3035" t="s">
        <v>33</v>
      </c>
      <c r="U19" s="3197">
        <f t="shared" si="0"/>
        <v>8.3333333333334147E-3</v>
      </c>
      <c r="V19" s="3302">
        <v>8851085543</v>
      </c>
    </row>
    <row r="20" spans="1:22" s="1810" customFormat="1" ht="27.75" customHeight="1">
      <c r="A20" s="3073"/>
      <c r="B20" s="3074">
        <v>251926</v>
      </c>
      <c r="C20" s="3073" t="s">
        <v>17265</v>
      </c>
      <c r="D20" s="3074" t="s">
        <v>17292</v>
      </c>
      <c r="E20" s="3074" t="s">
        <v>341</v>
      </c>
      <c r="F20" s="3074" t="s">
        <v>2758</v>
      </c>
      <c r="G20" s="3074" t="s">
        <v>4426</v>
      </c>
      <c r="H20" s="3075" t="s">
        <v>17293</v>
      </c>
      <c r="I20" s="3073" t="s">
        <v>31</v>
      </c>
      <c r="J20" s="3073" t="s">
        <v>529</v>
      </c>
      <c r="K20" s="2824">
        <v>0.4201388888888889</v>
      </c>
      <c r="L20" s="2824">
        <v>0.55555555555555558</v>
      </c>
      <c r="M20" s="3073" t="s">
        <v>1435</v>
      </c>
      <c r="N20" s="2824">
        <v>0.41180555555555554</v>
      </c>
      <c r="O20" s="2336" t="s">
        <v>34</v>
      </c>
      <c r="P20" s="2336" t="s">
        <v>34</v>
      </c>
      <c r="Q20" s="3072" t="s">
        <v>112</v>
      </c>
      <c r="R20" s="2910" t="s">
        <v>1437</v>
      </c>
      <c r="S20" s="3072" t="s">
        <v>112</v>
      </c>
      <c r="T20" s="3035" t="s">
        <v>33</v>
      </c>
      <c r="U20" s="3197">
        <f t="shared" si="0"/>
        <v>8.3333333333333592E-3</v>
      </c>
      <c r="V20" s="3256">
        <v>9811337240</v>
      </c>
    </row>
    <row r="21" spans="1:22" s="1810" customFormat="1" ht="27">
      <c r="A21" s="3073"/>
      <c r="B21" s="3074">
        <v>242711</v>
      </c>
      <c r="C21" s="3073" t="s">
        <v>17265</v>
      </c>
      <c r="D21" s="3074" t="s">
        <v>17294</v>
      </c>
      <c r="E21" s="3074" t="s">
        <v>969</v>
      </c>
      <c r="F21" s="3092" t="s">
        <v>2758</v>
      </c>
      <c r="G21" s="3074" t="s">
        <v>4426</v>
      </c>
      <c r="H21" s="3098" t="s">
        <v>17295</v>
      </c>
      <c r="I21" s="3073" t="s">
        <v>31</v>
      </c>
      <c r="J21" s="3073" t="s">
        <v>1027</v>
      </c>
      <c r="K21" s="2824">
        <v>0.61805555555555558</v>
      </c>
      <c r="L21" s="2824">
        <v>0.77777777777777779</v>
      </c>
      <c r="M21" s="3073" t="s">
        <v>1435</v>
      </c>
      <c r="N21" s="2824">
        <v>0.59722222222222221</v>
      </c>
      <c r="O21" s="2336" t="s">
        <v>34</v>
      </c>
      <c r="P21" s="2336" t="s">
        <v>34</v>
      </c>
      <c r="Q21" s="3072" t="s">
        <v>112</v>
      </c>
      <c r="R21" s="2910" t="s">
        <v>1437</v>
      </c>
      <c r="S21" s="3072" t="s">
        <v>112</v>
      </c>
      <c r="T21" s="3035" t="s">
        <v>33</v>
      </c>
      <c r="U21" s="3197">
        <f t="shared" si="0"/>
        <v>2.083333333333337E-2</v>
      </c>
      <c r="V21" s="3302">
        <v>9416308903</v>
      </c>
    </row>
    <row r="22" spans="1:22" s="1810" customFormat="1" ht="24" customHeight="1">
      <c r="A22" s="3073"/>
      <c r="B22" s="3074">
        <v>247217</v>
      </c>
      <c r="C22" s="3073" t="s">
        <v>17265</v>
      </c>
      <c r="D22" s="3074" t="s">
        <v>17296</v>
      </c>
      <c r="E22" s="3074" t="s">
        <v>4847</v>
      </c>
      <c r="F22" s="3098" t="s">
        <v>11467</v>
      </c>
      <c r="G22" s="3074" t="s">
        <v>41</v>
      </c>
      <c r="H22" s="3098" t="s">
        <v>17297</v>
      </c>
      <c r="I22" s="3073" t="s">
        <v>31</v>
      </c>
      <c r="J22" s="3073" t="s">
        <v>16618</v>
      </c>
      <c r="K22" s="2824">
        <v>0.38680555555555557</v>
      </c>
      <c r="L22" s="2824">
        <v>0.4861111111111111</v>
      </c>
      <c r="M22" s="3073" t="s">
        <v>1435</v>
      </c>
      <c r="N22" s="2824">
        <v>0.375</v>
      </c>
      <c r="O22" s="2336" t="s">
        <v>34</v>
      </c>
      <c r="P22" s="2336" t="s">
        <v>34</v>
      </c>
      <c r="Q22" s="3100" t="s">
        <v>35</v>
      </c>
      <c r="R22" s="3100" t="s">
        <v>35</v>
      </c>
      <c r="S22" s="3100" t="s">
        <v>36</v>
      </c>
      <c r="T22" s="3073" t="s">
        <v>1451</v>
      </c>
      <c r="U22" s="3197">
        <f t="shared" si="0"/>
        <v>1.1805555555555569E-2</v>
      </c>
      <c r="V22" s="3302">
        <v>7988315464</v>
      </c>
    </row>
    <row r="23" spans="1:22" s="1810" customFormat="1" ht="28.5" customHeight="1">
      <c r="A23" s="3073"/>
      <c r="B23" s="3074">
        <v>186532</v>
      </c>
      <c r="C23" s="3073" t="s">
        <v>17265</v>
      </c>
      <c r="D23" s="3074" t="s">
        <v>17298</v>
      </c>
      <c r="E23" s="3074" t="s">
        <v>1714</v>
      </c>
      <c r="F23" s="3092" t="s">
        <v>5405</v>
      </c>
      <c r="G23" s="3074" t="s">
        <v>520</v>
      </c>
      <c r="H23" s="3098" t="s">
        <v>17299</v>
      </c>
      <c r="I23" s="3073" t="s">
        <v>31</v>
      </c>
      <c r="J23" s="3073"/>
      <c r="K23" s="2824">
        <v>0.52986111111111112</v>
      </c>
      <c r="L23" s="2824">
        <v>0.67013888888888884</v>
      </c>
      <c r="M23" s="3073" t="s">
        <v>169</v>
      </c>
      <c r="N23" s="2824">
        <v>0.52777777777777779</v>
      </c>
      <c r="O23" s="2336" t="s">
        <v>34</v>
      </c>
      <c r="P23" s="2336" t="s">
        <v>34</v>
      </c>
      <c r="Q23" s="3072" t="s">
        <v>112</v>
      </c>
      <c r="R23" s="2910" t="s">
        <v>1437</v>
      </c>
      <c r="S23" s="3072" t="s">
        <v>112</v>
      </c>
      <c r="T23" s="3035" t="s">
        <v>169</v>
      </c>
      <c r="U23" s="3197">
        <f t="shared" si="0"/>
        <v>2.0833333333333259E-3</v>
      </c>
      <c r="V23" s="3302">
        <v>8860712660</v>
      </c>
    </row>
    <row r="24" spans="1:22" s="1810" customFormat="1" ht="25.5" customHeight="1">
      <c r="A24" s="3073"/>
      <c r="B24" s="3092">
        <v>250944</v>
      </c>
      <c r="C24" s="3073" t="s">
        <v>17265</v>
      </c>
      <c r="D24" s="3092" t="s">
        <v>17300</v>
      </c>
      <c r="E24" s="3074" t="s">
        <v>2090</v>
      </c>
      <c r="F24" s="3092" t="s">
        <v>214</v>
      </c>
      <c r="G24" s="3092" t="s">
        <v>215</v>
      </c>
      <c r="H24" s="3098" t="s">
        <v>17301</v>
      </c>
      <c r="I24" s="3073" t="s">
        <v>31</v>
      </c>
      <c r="J24" s="3073" t="s">
        <v>50</v>
      </c>
      <c r="K24" s="2824">
        <v>0.34375</v>
      </c>
      <c r="L24" s="2824">
        <v>0.41666666666666669</v>
      </c>
      <c r="M24" s="3073" t="s">
        <v>16810</v>
      </c>
      <c r="N24" s="2824">
        <v>0.35416666666666669</v>
      </c>
      <c r="O24" s="2336" t="s">
        <v>34</v>
      </c>
      <c r="P24" s="2336" t="s">
        <v>34</v>
      </c>
      <c r="Q24" s="3072" t="s">
        <v>112</v>
      </c>
      <c r="R24" s="2910" t="s">
        <v>1437</v>
      </c>
      <c r="S24" s="3072" t="s">
        <v>112</v>
      </c>
      <c r="T24" s="3035" t="s">
        <v>219</v>
      </c>
      <c r="U24" s="3197">
        <f t="shared" si="0"/>
        <v>-1.0416666666666685E-2</v>
      </c>
      <c r="V24" s="3301">
        <v>8800552229</v>
      </c>
    </row>
    <row r="25" spans="1:22" s="1810" customFormat="1" ht="18" customHeight="1">
      <c r="A25" s="3072"/>
      <c r="B25" s="3134">
        <v>246237</v>
      </c>
      <c r="C25" s="3072" t="s">
        <v>17265</v>
      </c>
      <c r="D25" s="3134" t="s">
        <v>17302</v>
      </c>
      <c r="E25" s="3084" t="s">
        <v>262</v>
      </c>
      <c r="F25" s="3134" t="s">
        <v>495</v>
      </c>
      <c r="G25" s="3134" t="s">
        <v>16464</v>
      </c>
      <c r="H25" s="3135" t="s">
        <v>7917</v>
      </c>
      <c r="I25" s="3072" t="s">
        <v>31</v>
      </c>
      <c r="J25" s="3072" t="s">
        <v>9389</v>
      </c>
      <c r="K25" s="3083">
        <v>0.51944444444444449</v>
      </c>
      <c r="L25" s="3083">
        <v>0.63194444444444442</v>
      </c>
      <c r="M25" s="3072" t="s">
        <v>17303</v>
      </c>
      <c r="N25" s="3083">
        <v>0.50347222222222221</v>
      </c>
      <c r="O25" s="2336" t="s">
        <v>34</v>
      </c>
      <c r="P25" s="2336" t="s">
        <v>34</v>
      </c>
      <c r="Q25" s="3072" t="s">
        <v>35</v>
      </c>
      <c r="R25" s="2910" t="s">
        <v>1437</v>
      </c>
      <c r="S25" s="3072" t="s">
        <v>112</v>
      </c>
      <c r="T25" s="3035" t="s">
        <v>219</v>
      </c>
      <c r="U25" s="3197">
        <f t="shared" si="0"/>
        <v>1.5972222222222276E-2</v>
      </c>
      <c r="V25" s="3304">
        <v>9953267375</v>
      </c>
    </row>
    <row r="26" spans="1:22" s="1810" customFormat="1">
      <c r="A26" s="3073"/>
      <c r="B26" s="3086">
        <v>250530</v>
      </c>
      <c r="C26" s="2823" t="s">
        <v>17304</v>
      </c>
      <c r="D26" s="3086" t="s">
        <v>17305</v>
      </c>
      <c r="E26" s="3086" t="s">
        <v>145</v>
      </c>
      <c r="F26" s="3086" t="s">
        <v>773</v>
      </c>
      <c r="G26" s="3086" t="s">
        <v>3346</v>
      </c>
      <c r="H26" s="3087" t="s">
        <v>100</v>
      </c>
      <c r="I26" s="3073" t="s">
        <v>31</v>
      </c>
      <c r="J26" s="3073" t="s">
        <v>1042</v>
      </c>
      <c r="K26" s="2824">
        <v>0.41111111111111109</v>
      </c>
      <c r="L26" s="2824">
        <v>0.5083333333333333</v>
      </c>
      <c r="M26" s="3073" t="s">
        <v>33</v>
      </c>
      <c r="N26" s="2824">
        <v>0.38541666666666669</v>
      </c>
      <c r="O26" s="2336" t="s">
        <v>34</v>
      </c>
      <c r="P26" s="2336" t="s">
        <v>34</v>
      </c>
      <c r="Q26" s="3072" t="s">
        <v>112</v>
      </c>
      <c r="R26" s="2910" t="s">
        <v>1437</v>
      </c>
      <c r="S26" s="3072" t="s">
        <v>112</v>
      </c>
      <c r="T26" s="3035" t="s">
        <v>33</v>
      </c>
      <c r="U26" s="3197">
        <f t="shared" si="0"/>
        <v>2.5694444444444409E-2</v>
      </c>
      <c r="V26" s="3301">
        <v>8948137632</v>
      </c>
    </row>
    <row r="27" spans="1:22">
      <c r="A27" s="3070"/>
      <c r="B27" s="3305">
        <v>249616</v>
      </c>
      <c r="C27" s="3073" t="s">
        <v>17304</v>
      </c>
      <c r="D27" s="3305" t="s">
        <v>17306</v>
      </c>
      <c r="E27" s="3305" t="s">
        <v>935</v>
      </c>
      <c r="F27" s="3305" t="s">
        <v>133</v>
      </c>
      <c r="G27" s="3305" t="s">
        <v>3369</v>
      </c>
      <c r="H27" s="3306" t="s">
        <v>1937</v>
      </c>
      <c r="I27" s="3073" t="s">
        <v>31</v>
      </c>
      <c r="J27" s="3070"/>
      <c r="K27" s="3070"/>
      <c r="L27" s="3070"/>
      <c r="M27" s="3070"/>
      <c r="N27" s="3070"/>
      <c r="O27" s="3307">
        <v>0.3611111111111111</v>
      </c>
      <c r="P27" s="3307">
        <v>0.49583333333333335</v>
      </c>
      <c r="Q27" s="3070"/>
      <c r="R27" s="3070"/>
      <c r="S27" s="3070"/>
      <c r="T27" s="3070"/>
      <c r="U27" s="3197">
        <f t="shared" si="0"/>
        <v>0</v>
      </c>
      <c r="V27" s="3070"/>
    </row>
    <row r="28" spans="1:22" s="1810" customFormat="1">
      <c r="A28" s="3073"/>
      <c r="B28" s="3086">
        <v>244397</v>
      </c>
      <c r="C28" s="3073" t="s">
        <v>17304</v>
      </c>
      <c r="D28" s="3086" t="s">
        <v>17307</v>
      </c>
      <c r="E28" s="3086" t="s">
        <v>475</v>
      </c>
      <c r="F28" s="3087" t="s">
        <v>98</v>
      </c>
      <c r="G28" s="3086" t="s">
        <v>3346</v>
      </c>
      <c r="H28" s="3087" t="s">
        <v>100</v>
      </c>
      <c r="I28" s="3073" t="s">
        <v>31</v>
      </c>
      <c r="J28" s="1801" t="s">
        <v>56</v>
      </c>
      <c r="K28" s="1807">
        <v>0.56944444444444442</v>
      </c>
      <c r="L28" s="1807">
        <v>0.77083333333333337</v>
      </c>
      <c r="M28" s="1801" t="s">
        <v>17076</v>
      </c>
      <c r="N28" s="1807">
        <v>0.54166666666666663</v>
      </c>
      <c r="O28" s="2336" t="s">
        <v>34</v>
      </c>
      <c r="P28" s="2336" t="s">
        <v>34</v>
      </c>
      <c r="Q28" s="3072" t="s">
        <v>112</v>
      </c>
      <c r="R28" s="2910" t="s">
        <v>1437</v>
      </c>
      <c r="S28" s="3072" t="s">
        <v>112</v>
      </c>
      <c r="T28" s="3035" t="s">
        <v>33</v>
      </c>
      <c r="U28" s="3197">
        <f t="shared" si="0"/>
        <v>2.777777777777779E-2</v>
      </c>
      <c r="V28" s="3098">
        <v>9999867710</v>
      </c>
    </row>
    <row r="29" spans="1:22" s="2506" customFormat="1" ht="27">
      <c r="A29" s="3334"/>
      <c r="B29" s="3335">
        <v>238424</v>
      </c>
      <c r="C29" s="3334" t="s">
        <v>17304</v>
      </c>
      <c r="D29" s="3335" t="s">
        <v>17308</v>
      </c>
      <c r="E29" s="3335" t="s">
        <v>244</v>
      </c>
      <c r="F29" s="3336" t="s">
        <v>10640</v>
      </c>
      <c r="G29" s="3335" t="s">
        <v>9120</v>
      </c>
      <c r="H29" s="3336" t="s">
        <v>16137</v>
      </c>
      <c r="I29" s="3334" t="s">
        <v>31</v>
      </c>
      <c r="J29" s="2499" t="s">
        <v>274</v>
      </c>
      <c r="K29" s="2505">
        <v>0.44583333333333336</v>
      </c>
      <c r="L29" s="2505">
        <v>0.85416666666666663</v>
      </c>
      <c r="M29" s="2499" t="s">
        <v>15693</v>
      </c>
      <c r="N29" s="2505">
        <v>0.42708333333333331</v>
      </c>
      <c r="O29" s="3337" t="s">
        <v>17309</v>
      </c>
      <c r="P29" s="3337" t="s">
        <v>171</v>
      </c>
      <c r="Q29" s="3338" t="s">
        <v>112</v>
      </c>
      <c r="R29" s="3339" t="s">
        <v>1437</v>
      </c>
      <c r="S29" s="3338" t="s">
        <v>112</v>
      </c>
      <c r="T29" s="2499" t="s">
        <v>15693</v>
      </c>
      <c r="U29" s="3197">
        <f t="shared" si="0"/>
        <v>1.8750000000000044E-2</v>
      </c>
      <c r="V29" s="3340">
        <v>9810379261</v>
      </c>
    </row>
    <row r="30" spans="1:22" s="1810" customFormat="1">
      <c r="A30" s="3073"/>
      <c r="B30" s="3086">
        <v>252809</v>
      </c>
      <c r="C30" s="3073" t="s">
        <v>17304</v>
      </c>
      <c r="D30" s="3086" t="s">
        <v>17310</v>
      </c>
      <c r="E30" s="3086" t="s">
        <v>4131</v>
      </c>
      <c r="F30" s="3086" t="s">
        <v>401</v>
      </c>
      <c r="G30" s="3086" t="s">
        <v>237</v>
      </c>
      <c r="H30" s="3087" t="s">
        <v>17311</v>
      </c>
      <c r="I30" s="3073" t="s">
        <v>31</v>
      </c>
      <c r="J30" s="1801" t="s">
        <v>6289</v>
      </c>
      <c r="K30" s="1807">
        <v>0.4284722222222222</v>
      </c>
      <c r="L30" s="1807">
        <v>0.45833333333333331</v>
      </c>
      <c r="M30" s="1801" t="s">
        <v>1435</v>
      </c>
      <c r="N30" s="1807">
        <v>0.40277777777777779</v>
      </c>
      <c r="O30" s="2336" t="s">
        <v>34</v>
      </c>
      <c r="P30" s="2336" t="s">
        <v>34</v>
      </c>
      <c r="Q30" s="3072" t="s">
        <v>112</v>
      </c>
      <c r="R30" s="2910" t="s">
        <v>1437</v>
      </c>
      <c r="S30" s="3072" t="s">
        <v>112</v>
      </c>
      <c r="T30" s="3035" t="s">
        <v>33</v>
      </c>
      <c r="U30" s="3197">
        <f t="shared" si="0"/>
        <v>2.5694444444444409E-2</v>
      </c>
      <c r="V30" s="3098">
        <v>9816610026</v>
      </c>
    </row>
    <row r="31" spans="1:22">
      <c r="A31" s="2825"/>
      <c r="B31" s="3095">
        <v>252699</v>
      </c>
      <c r="C31" s="2825" t="s">
        <v>17304</v>
      </c>
      <c r="D31" s="3095" t="s">
        <v>17312</v>
      </c>
      <c r="E31" s="3095" t="s">
        <v>192</v>
      </c>
      <c r="F31" s="3095" t="s">
        <v>401</v>
      </c>
      <c r="G31" s="3095" t="s">
        <v>237</v>
      </c>
      <c r="H31" s="3096" t="s">
        <v>7353</v>
      </c>
      <c r="I31" s="2825" t="s">
        <v>188</v>
      </c>
      <c r="J31" s="2825"/>
      <c r="K31" s="2825"/>
      <c r="L31" s="2825"/>
      <c r="M31" s="2829" t="s">
        <v>367</v>
      </c>
      <c r="N31" s="2825"/>
      <c r="O31" s="2550"/>
      <c r="P31" s="2550"/>
      <c r="Q31" s="2825"/>
      <c r="R31" s="2825"/>
      <c r="S31" s="2825"/>
      <c r="T31" s="2825"/>
      <c r="U31" s="3197">
        <f t="shared" si="0"/>
        <v>0</v>
      </c>
      <c r="V31" s="2825"/>
    </row>
    <row r="32" spans="1:22" ht="27">
      <c r="A32" s="2825"/>
      <c r="B32" s="3095">
        <v>253332</v>
      </c>
      <c r="C32" s="2825" t="s">
        <v>17304</v>
      </c>
      <c r="D32" s="3095" t="s">
        <v>17313</v>
      </c>
      <c r="E32" s="3095" t="s">
        <v>582</v>
      </c>
      <c r="F32" s="3095" t="s">
        <v>407</v>
      </c>
      <c r="G32" s="3095" t="s">
        <v>408</v>
      </c>
      <c r="H32" s="3096" t="s">
        <v>17314</v>
      </c>
      <c r="I32" s="2825" t="s">
        <v>188</v>
      </c>
      <c r="J32" s="2825"/>
      <c r="K32" s="2825"/>
      <c r="L32" s="2825"/>
      <c r="M32" s="2829" t="s">
        <v>367</v>
      </c>
      <c r="N32" s="2825"/>
      <c r="O32" s="2550"/>
      <c r="P32" s="2550"/>
      <c r="Q32" s="2825"/>
      <c r="R32" s="2825"/>
      <c r="S32" s="2825"/>
      <c r="T32" s="2825"/>
      <c r="U32" s="3197">
        <f t="shared" si="0"/>
        <v>0</v>
      </c>
      <c r="V32" s="3308">
        <v>7509411546</v>
      </c>
    </row>
    <row r="33" spans="1:22" ht="27">
      <c r="A33" s="2825"/>
      <c r="B33" s="3095">
        <v>240373</v>
      </c>
      <c r="C33" s="2825" t="s">
        <v>17304</v>
      </c>
      <c r="D33" s="3095" t="s">
        <v>17315</v>
      </c>
      <c r="E33" s="3095" t="s">
        <v>524</v>
      </c>
      <c r="F33" s="3095" t="s">
        <v>5906</v>
      </c>
      <c r="G33" s="3095" t="s">
        <v>70</v>
      </c>
      <c r="H33" s="3096" t="s">
        <v>11275</v>
      </c>
      <c r="I33" s="2825" t="s">
        <v>31</v>
      </c>
      <c r="J33" s="2825"/>
      <c r="K33" s="2825"/>
      <c r="L33" s="2825"/>
      <c r="M33" s="2829" t="s">
        <v>367</v>
      </c>
      <c r="N33" s="2825"/>
      <c r="O33" s="2365"/>
      <c r="P33" s="2365"/>
      <c r="Q33" s="2825"/>
      <c r="R33" s="2825"/>
      <c r="S33" s="2825"/>
      <c r="T33" s="2825"/>
      <c r="U33" s="3197">
        <f t="shared" si="0"/>
        <v>0</v>
      </c>
      <c r="V33" s="3214">
        <v>9818696416</v>
      </c>
    </row>
    <row r="34" spans="1:22" ht="27">
      <c r="A34" s="2825"/>
      <c r="B34" s="3095">
        <v>46881</v>
      </c>
      <c r="C34" s="2825" t="s">
        <v>17304</v>
      </c>
      <c r="D34" s="3095" t="s">
        <v>17316</v>
      </c>
      <c r="E34" s="3095" t="s">
        <v>6934</v>
      </c>
      <c r="F34" s="3095" t="s">
        <v>5906</v>
      </c>
      <c r="G34" s="3095" t="s">
        <v>70</v>
      </c>
      <c r="H34" s="3096" t="s">
        <v>12550</v>
      </c>
      <c r="I34" s="2825" t="s">
        <v>31</v>
      </c>
      <c r="J34" s="2825"/>
      <c r="K34" s="2825"/>
      <c r="L34" s="2825"/>
      <c r="M34" s="2829" t="s">
        <v>367</v>
      </c>
      <c r="N34" s="2825"/>
      <c r="O34" s="2365"/>
      <c r="P34" s="2365"/>
      <c r="Q34" s="2825"/>
      <c r="R34" s="2825"/>
      <c r="S34" s="2825"/>
      <c r="T34" s="2825"/>
      <c r="U34" s="3197">
        <f t="shared" si="0"/>
        <v>0</v>
      </c>
      <c r="V34" s="3214">
        <v>8963927664</v>
      </c>
    </row>
    <row r="35" spans="1:22" ht="27">
      <c r="A35" s="2825"/>
      <c r="B35" s="3095">
        <v>78455</v>
      </c>
      <c r="C35" s="2825" t="s">
        <v>17304</v>
      </c>
      <c r="D35" s="3095" t="s">
        <v>17087</v>
      </c>
      <c r="E35" s="3095" t="s">
        <v>84</v>
      </c>
      <c r="F35" s="3095" t="s">
        <v>5906</v>
      </c>
      <c r="G35" s="3095" t="s">
        <v>70</v>
      </c>
      <c r="H35" s="3096" t="s">
        <v>11275</v>
      </c>
      <c r="I35" s="2825" t="s">
        <v>31</v>
      </c>
      <c r="J35" s="2825"/>
      <c r="K35" s="2825"/>
      <c r="L35" s="2825"/>
      <c r="M35" s="2829" t="s">
        <v>367</v>
      </c>
      <c r="N35" s="2825"/>
      <c r="O35" s="2365"/>
      <c r="P35" s="2365"/>
      <c r="Q35" s="2825"/>
      <c r="R35" s="2825"/>
      <c r="S35" s="2825"/>
      <c r="T35" s="2825"/>
      <c r="U35" s="3197">
        <f t="shared" si="0"/>
        <v>0</v>
      </c>
      <c r="V35" s="3214">
        <v>9871293111</v>
      </c>
    </row>
    <row r="36" spans="1:22" ht="40.5">
      <c r="A36" s="2825"/>
      <c r="B36" s="3095">
        <v>77864</v>
      </c>
      <c r="C36" s="2825" t="s">
        <v>17304</v>
      </c>
      <c r="D36" s="3095" t="s">
        <v>17317</v>
      </c>
      <c r="E36" s="3095" t="s">
        <v>1719</v>
      </c>
      <c r="F36" s="3095" t="s">
        <v>17318</v>
      </c>
      <c r="G36" s="3095" t="s">
        <v>70</v>
      </c>
      <c r="H36" s="3096" t="s">
        <v>17319</v>
      </c>
      <c r="I36" s="2825" t="s">
        <v>31</v>
      </c>
      <c r="J36" s="2825"/>
      <c r="K36" s="2825"/>
      <c r="L36" s="2825"/>
      <c r="M36" s="2829" t="s">
        <v>367</v>
      </c>
      <c r="N36" s="2825"/>
      <c r="O36" s="2365"/>
      <c r="P36" s="2365"/>
      <c r="Q36" s="2825"/>
      <c r="R36" s="2825"/>
      <c r="S36" s="2825"/>
      <c r="T36" s="2825"/>
      <c r="U36" s="3197">
        <f t="shared" si="0"/>
        <v>0</v>
      </c>
      <c r="V36" s="3214">
        <v>9886693452</v>
      </c>
    </row>
    <row r="37" spans="1:22" ht="27">
      <c r="A37" s="2825"/>
      <c r="B37" s="3095">
        <v>20268</v>
      </c>
      <c r="C37" s="2825" t="s">
        <v>17304</v>
      </c>
      <c r="D37" s="3095" t="s">
        <v>13924</v>
      </c>
      <c r="E37" s="3095" t="s">
        <v>376</v>
      </c>
      <c r="F37" s="3095" t="s">
        <v>5643</v>
      </c>
      <c r="G37" s="3095" t="s">
        <v>70</v>
      </c>
      <c r="H37" s="3096" t="s">
        <v>14622</v>
      </c>
      <c r="I37" s="2825" t="s">
        <v>31</v>
      </c>
      <c r="J37" s="2825"/>
      <c r="K37" s="2825"/>
      <c r="L37" s="2825"/>
      <c r="M37" s="2829" t="s">
        <v>367</v>
      </c>
      <c r="N37" s="2825"/>
      <c r="O37" s="2365"/>
      <c r="P37" s="2365"/>
      <c r="Q37" s="2825"/>
      <c r="R37" s="2825"/>
      <c r="S37" s="2825"/>
      <c r="T37" s="2825"/>
      <c r="U37" s="3197">
        <f t="shared" si="0"/>
        <v>0</v>
      </c>
      <c r="V37" s="3214">
        <v>9654462459</v>
      </c>
    </row>
    <row r="38" spans="1:22" ht="27">
      <c r="A38" s="2825"/>
      <c r="B38" s="3095">
        <v>198775</v>
      </c>
      <c r="C38" s="2825" t="s">
        <v>17304</v>
      </c>
      <c r="D38" s="3095" t="s">
        <v>16299</v>
      </c>
      <c r="E38" s="3095" t="s">
        <v>587</v>
      </c>
      <c r="F38" s="3095" t="s">
        <v>5643</v>
      </c>
      <c r="G38" s="3095" t="s">
        <v>70</v>
      </c>
      <c r="H38" s="3096" t="s">
        <v>17320</v>
      </c>
      <c r="I38" s="2825" t="s">
        <v>31</v>
      </c>
      <c r="J38" s="2825"/>
      <c r="K38" s="2825"/>
      <c r="L38" s="2825"/>
      <c r="M38" s="2829" t="s">
        <v>367</v>
      </c>
      <c r="N38" s="2825"/>
      <c r="O38" s="2365"/>
      <c r="P38" s="2365"/>
      <c r="Q38" s="2825"/>
      <c r="R38" s="2825"/>
      <c r="S38" s="2825"/>
      <c r="T38" s="2825"/>
      <c r="U38" s="3197">
        <f t="shared" si="0"/>
        <v>0</v>
      </c>
      <c r="V38" s="3214">
        <v>9811182023</v>
      </c>
    </row>
    <row r="39" spans="1:22" ht="27">
      <c r="A39" s="2825"/>
      <c r="B39" s="3095">
        <v>73643</v>
      </c>
      <c r="C39" s="2825" t="s">
        <v>17304</v>
      </c>
      <c r="D39" s="3095" t="s">
        <v>17321</v>
      </c>
      <c r="E39" s="3095" t="s">
        <v>3187</v>
      </c>
      <c r="F39" s="3095" t="s">
        <v>5643</v>
      </c>
      <c r="G39" s="3095" t="s">
        <v>70</v>
      </c>
      <c r="H39" s="3096" t="s">
        <v>17322</v>
      </c>
      <c r="I39" s="2825" t="s">
        <v>31</v>
      </c>
      <c r="J39" s="2825"/>
      <c r="K39" s="2825"/>
      <c r="L39" s="2825"/>
      <c r="M39" s="2829" t="s">
        <v>367</v>
      </c>
      <c r="N39" s="2825"/>
      <c r="O39" s="2365"/>
      <c r="P39" s="2365"/>
      <c r="Q39" s="2825"/>
      <c r="R39" s="2825"/>
      <c r="S39" s="2825"/>
      <c r="T39" s="2825"/>
      <c r="U39" s="3197">
        <f t="shared" si="0"/>
        <v>0</v>
      </c>
      <c r="V39" s="3214">
        <v>9887398384</v>
      </c>
    </row>
    <row r="40" spans="1:22" s="439" customFormat="1">
      <c r="A40" s="2887"/>
      <c r="B40" s="3163">
        <v>252703</v>
      </c>
      <c r="C40" s="2887" t="s">
        <v>17304</v>
      </c>
      <c r="D40" s="3163" t="s">
        <v>17323</v>
      </c>
      <c r="E40" s="3163" t="s">
        <v>1118</v>
      </c>
      <c r="F40" s="3163" t="s">
        <v>3104</v>
      </c>
      <c r="G40" s="3163" t="s">
        <v>520</v>
      </c>
      <c r="H40" s="3329" t="s">
        <v>17324</v>
      </c>
      <c r="I40" s="2887" t="s">
        <v>31</v>
      </c>
      <c r="J40" s="463" t="s">
        <v>16618</v>
      </c>
      <c r="K40" s="966">
        <v>0.63541666666666663</v>
      </c>
      <c r="L40" s="966">
        <v>0.65694444444444444</v>
      </c>
      <c r="M40" s="463" t="s">
        <v>17325</v>
      </c>
      <c r="N40" s="966">
        <v>0.625</v>
      </c>
      <c r="P40" s="2357" t="s">
        <v>171</v>
      </c>
      <c r="Q40" s="3157" t="s">
        <v>112</v>
      </c>
      <c r="R40" s="3160" t="s">
        <v>1437</v>
      </c>
      <c r="S40" s="3157" t="s">
        <v>112</v>
      </c>
      <c r="T40" s="463" t="s">
        <v>15693</v>
      </c>
      <c r="U40" s="3197">
        <f t="shared" si="0"/>
        <v>1.041666666666663E-2</v>
      </c>
      <c r="V40" s="3156">
        <v>9818852814</v>
      </c>
    </row>
    <row r="41" spans="1:22" s="1810" customFormat="1">
      <c r="A41" s="3073"/>
      <c r="B41" s="3086">
        <v>247297</v>
      </c>
      <c r="C41" s="3073" t="s">
        <v>17304</v>
      </c>
      <c r="D41" s="3086" t="s">
        <v>17326</v>
      </c>
      <c r="E41" s="3086" t="s">
        <v>74</v>
      </c>
      <c r="F41" s="3086" t="s">
        <v>47</v>
      </c>
      <c r="G41" s="3086" t="s">
        <v>10393</v>
      </c>
      <c r="H41" s="3087" t="s">
        <v>17327</v>
      </c>
      <c r="I41" s="3073" t="s">
        <v>31</v>
      </c>
      <c r="J41" s="1801" t="s">
        <v>43</v>
      </c>
      <c r="K41" s="1807">
        <v>0.40277777777777779</v>
      </c>
      <c r="L41" s="1807">
        <v>0.46527777777777779</v>
      </c>
      <c r="M41" s="1801" t="s">
        <v>1435</v>
      </c>
      <c r="N41" s="1807">
        <v>0.3923611111111111</v>
      </c>
      <c r="O41" s="2336" t="s">
        <v>34</v>
      </c>
      <c r="P41" s="2336" t="s">
        <v>34</v>
      </c>
      <c r="Q41" s="3100" t="s">
        <v>35</v>
      </c>
      <c r="R41" s="3100" t="s">
        <v>35</v>
      </c>
      <c r="S41" s="3100" t="s">
        <v>36</v>
      </c>
      <c r="T41" s="3100" t="s">
        <v>72</v>
      </c>
      <c r="U41" s="3197">
        <f t="shared" si="0"/>
        <v>1.0416666666666685E-2</v>
      </c>
      <c r="V41" s="3075">
        <v>8813964983</v>
      </c>
    </row>
    <row r="42" spans="1:22">
      <c r="A42" s="2825"/>
      <c r="B42" s="3095">
        <v>240766</v>
      </c>
      <c r="C42" s="2825" t="s">
        <v>17304</v>
      </c>
      <c r="D42" s="3095" t="s">
        <v>15820</v>
      </c>
      <c r="E42" s="3095" t="s">
        <v>192</v>
      </c>
      <c r="F42" s="3095" t="s">
        <v>47</v>
      </c>
      <c r="G42" s="3095" t="s">
        <v>10393</v>
      </c>
      <c r="H42" s="3096" t="s">
        <v>17194</v>
      </c>
      <c r="I42" s="2825" t="s">
        <v>31</v>
      </c>
      <c r="J42" s="775" t="s">
        <v>50</v>
      </c>
      <c r="K42" s="775" t="s">
        <v>3158</v>
      </c>
      <c r="L42" s="775" t="s">
        <v>17328</v>
      </c>
      <c r="M42" s="2829" t="s">
        <v>367</v>
      </c>
      <c r="N42" s="2825"/>
      <c r="O42" s="2365"/>
      <c r="P42" s="2365"/>
      <c r="Q42" s="2825"/>
      <c r="R42" s="2825"/>
      <c r="S42" s="2825"/>
      <c r="T42" s="2825"/>
      <c r="U42" s="3197" t="e">
        <f t="shared" si="0"/>
        <v>#VALUE!</v>
      </c>
      <c r="V42" s="3133">
        <v>8010822323</v>
      </c>
    </row>
    <row r="43" spans="1:22" s="1810" customFormat="1">
      <c r="A43" s="3073"/>
      <c r="B43" s="3086">
        <v>248843</v>
      </c>
      <c r="C43" s="3073" t="s">
        <v>17304</v>
      </c>
      <c r="D43" s="3086" t="s">
        <v>17329</v>
      </c>
      <c r="E43" s="3086" t="s">
        <v>400</v>
      </c>
      <c r="F43" s="3086" t="s">
        <v>2758</v>
      </c>
      <c r="G43" s="3086" t="s">
        <v>4426</v>
      </c>
      <c r="H43" s="3087" t="s">
        <v>17330</v>
      </c>
      <c r="I43" s="3073" t="s">
        <v>188</v>
      </c>
      <c r="J43" s="1801" t="s">
        <v>621</v>
      </c>
      <c r="K43" s="1807">
        <v>0.48958333333333331</v>
      </c>
      <c r="L43" s="1807">
        <v>0.66666666666666663</v>
      </c>
      <c r="M43" s="1801" t="s">
        <v>1435</v>
      </c>
      <c r="N43" s="1807">
        <v>0.47916666666666669</v>
      </c>
      <c r="O43" s="2336" t="s">
        <v>34</v>
      </c>
      <c r="P43" s="2336" t="s">
        <v>34</v>
      </c>
      <c r="Q43" s="3072" t="s">
        <v>112</v>
      </c>
      <c r="R43" s="2910" t="s">
        <v>1437</v>
      </c>
      <c r="S43" s="3072" t="s">
        <v>112</v>
      </c>
      <c r="T43" s="3035" t="s">
        <v>33</v>
      </c>
      <c r="U43" s="3197">
        <f t="shared" si="0"/>
        <v>1.041666666666663E-2</v>
      </c>
      <c r="V43" s="3073"/>
    </row>
    <row r="44" spans="1:22" s="1810" customFormat="1">
      <c r="A44" s="3073"/>
      <c r="B44" s="3086">
        <v>252678</v>
      </c>
      <c r="C44" s="3073" t="s">
        <v>17304</v>
      </c>
      <c r="D44" s="3086" t="s">
        <v>10050</v>
      </c>
      <c r="E44" s="3086" t="s">
        <v>2448</v>
      </c>
      <c r="F44" s="3086" t="s">
        <v>617</v>
      </c>
      <c r="G44" s="3086" t="s">
        <v>463</v>
      </c>
      <c r="H44" s="3087" t="s">
        <v>17331</v>
      </c>
      <c r="I44" s="3073" t="s">
        <v>31</v>
      </c>
      <c r="J44" s="1801" t="s">
        <v>56</v>
      </c>
      <c r="K44" s="1807">
        <v>0.75</v>
      </c>
      <c r="L44" s="1807">
        <v>0.8125</v>
      </c>
      <c r="M44" s="1801" t="s">
        <v>17076</v>
      </c>
      <c r="N44" s="1807">
        <v>0.72569444444444442</v>
      </c>
      <c r="O44" s="2336" t="s">
        <v>34</v>
      </c>
      <c r="P44" s="2336" t="s">
        <v>34</v>
      </c>
      <c r="Q44" s="3072" t="s">
        <v>112</v>
      </c>
      <c r="R44" s="2910" t="s">
        <v>1437</v>
      </c>
      <c r="S44" s="3072" t="s">
        <v>112</v>
      </c>
      <c r="T44" s="3035" t="s">
        <v>33</v>
      </c>
      <c r="U44" s="3197">
        <f t="shared" si="0"/>
        <v>2.430555555555558E-2</v>
      </c>
      <c r="V44" s="3075">
        <v>9999356677</v>
      </c>
    </row>
    <row r="45" spans="1:22" s="1810" customFormat="1" ht="40.5">
      <c r="A45" s="3073"/>
      <c r="B45" s="3086">
        <v>225993</v>
      </c>
      <c r="C45" s="3073" t="s">
        <v>17304</v>
      </c>
      <c r="D45" s="3086" t="s">
        <v>17332</v>
      </c>
      <c r="E45" s="3086" t="s">
        <v>2535</v>
      </c>
      <c r="F45" s="3086" t="s">
        <v>495</v>
      </c>
      <c r="G45" s="3086" t="s">
        <v>16464</v>
      </c>
      <c r="H45" s="3087" t="s">
        <v>3547</v>
      </c>
      <c r="I45" s="3073" t="s">
        <v>31</v>
      </c>
      <c r="J45" s="1801"/>
      <c r="K45" s="1807">
        <v>0.43055555555555558</v>
      </c>
      <c r="L45" s="1807">
        <v>0.52777777777777779</v>
      </c>
      <c r="M45" s="1801" t="s">
        <v>17076</v>
      </c>
      <c r="N45" s="1807">
        <v>0.41666666666666669</v>
      </c>
      <c r="O45" s="2336" t="s">
        <v>34</v>
      </c>
      <c r="P45" s="2336" t="s">
        <v>34</v>
      </c>
      <c r="Q45" s="3100" t="s">
        <v>35</v>
      </c>
      <c r="R45" s="3100" t="s">
        <v>35</v>
      </c>
      <c r="S45" s="3100" t="s">
        <v>36</v>
      </c>
      <c r="T45" s="3100" t="s">
        <v>72</v>
      </c>
      <c r="U45" s="3197">
        <f t="shared" si="0"/>
        <v>1.3888888888888895E-2</v>
      </c>
      <c r="V45" s="3309">
        <v>8375951716</v>
      </c>
    </row>
    <row r="46" spans="1:22" s="1810" customFormat="1">
      <c r="A46" s="3073"/>
      <c r="B46" s="3086">
        <v>251857</v>
      </c>
      <c r="C46" s="3073" t="s">
        <v>17304</v>
      </c>
      <c r="D46" s="3086" t="s">
        <v>17333</v>
      </c>
      <c r="E46" s="3086" t="s">
        <v>1638</v>
      </c>
      <c r="F46" s="3086" t="s">
        <v>13630</v>
      </c>
      <c r="G46" s="3086" t="s">
        <v>92</v>
      </c>
      <c r="H46" s="3087" t="s">
        <v>394</v>
      </c>
      <c r="I46" s="3073" t="s">
        <v>31</v>
      </c>
      <c r="J46" s="1801" t="s">
        <v>1018</v>
      </c>
      <c r="K46" s="1807">
        <v>0.36805555555555558</v>
      </c>
      <c r="L46" s="1807">
        <v>0.41319444444444442</v>
      </c>
      <c r="M46" s="1801" t="s">
        <v>1435</v>
      </c>
      <c r="N46" s="1807">
        <v>0.3576388888888889</v>
      </c>
      <c r="O46" s="2336" t="s">
        <v>34</v>
      </c>
      <c r="P46" s="2336" t="s">
        <v>34</v>
      </c>
      <c r="Q46" s="3072" t="s">
        <v>112</v>
      </c>
      <c r="R46" s="2910" t="s">
        <v>1437</v>
      </c>
      <c r="S46" s="3072" t="s">
        <v>112</v>
      </c>
      <c r="T46" s="3035" t="s">
        <v>33</v>
      </c>
      <c r="U46" s="3197">
        <f t="shared" si="0"/>
        <v>1.0416666666666685E-2</v>
      </c>
      <c r="V46" s="3075">
        <v>8860961318</v>
      </c>
    </row>
    <row r="47" spans="1:22" s="1810" customFormat="1" ht="40.5">
      <c r="A47" s="3073"/>
      <c r="B47" s="3086">
        <v>240177</v>
      </c>
      <c r="C47" s="3073" t="s">
        <v>17304</v>
      </c>
      <c r="D47" s="3086" t="s">
        <v>17334</v>
      </c>
      <c r="E47" s="3086" t="s">
        <v>1149</v>
      </c>
      <c r="F47" s="3086" t="s">
        <v>13602</v>
      </c>
      <c r="G47" s="3086" t="s">
        <v>92</v>
      </c>
      <c r="H47" s="3087" t="s">
        <v>17335</v>
      </c>
      <c r="I47" s="3073" t="s">
        <v>31</v>
      </c>
      <c r="J47" s="1801" t="s">
        <v>3514</v>
      </c>
      <c r="K47" s="1807">
        <v>0.43888888888888888</v>
      </c>
      <c r="L47" s="1807">
        <v>0.4861111111111111</v>
      </c>
      <c r="M47" s="1801" t="s">
        <v>1435</v>
      </c>
      <c r="N47" s="1807">
        <v>0.43055555555555558</v>
      </c>
      <c r="O47" s="2336" t="s">
        <v>34</v>
      </c>
      <c r="P47" s="2336" t="s">
        <v>34</v>
      </c>
      <c r="Q47" s="3072" t="s">
        <v>112</v>
      </c>
      <c r="R47" s="2910" t="s">
        <v>1437</v>
      </c>
      <c r="S47" s="3072" t="s">
        <v>112</v>
      </c>
      <c r="T47" s="2910" t="s">
        <v>3349</v>
      </c>
      <c r="U47" s="3197">
        <f t="shared" si="0"/>
        <v>8.3333333333333037E-3</v>
      </c>
      <c r="V47" s="3075">
        <v>7210095119</v>
      </c>
    </row>
    <row r="48" spans="1:22" s="1810" customFormat="1">
      <c r="A48" s="3073"/>
      <c r="B48" s="3086">
        <v>173327</v>
      </c>
      <c r="C48" s="3073" t="s">
        <v>17304</v>
      </c>
      <c r="D48" s="3086" t="s">
        <v>17336</v>
      </c>
      <c r="E48" s="3086" t="s">
        <v>39</v>
      </c>
      <c r="F48" s="3086" t="s">
        <v>13602</v>
      </c>
      <c r="G48" s="3086" t="s">
        <v>92</v>
      </c>
      <c r="H48" s="3087" t="s">
        <v>394</v>
      </c>
      <c r="I48" s="3073" t="s">
        <v>94</v>
      </c>
      <c r="J48" s="3073" t="s">
        <v>885</v>
      </c>
      <c r="K48" s="2824">
        <v>0.49652777777777779</v>
      </c>
      <c r="L48" s="2824">
        <v>0.58333333333333337</v>
      </c>
      <c r="M48" s="1801" t="s">
        <v>1435</v>
      </c>
      <c r="N48" s="2824">
        <v>0.47916666666666669</v>
      </c>
      <c r="O48" s="2336" t="s">
        <v>34</v>
      </c>
      <c r="P48" s="2336" t="s">
        <v>34</v>
      </c>
      <c r="Q48" s="3072" t="s">
        <v>112</v>
      </c>
      <c r="R48" s="2910" t="s">
        <v>1437</v>
      </c>
      <c r="S48" s="3072" t="s">
        <v>112</v>
      </c>
      <c r="T48" s="3035" t="s">
        <v>33</v>
      </c>
      <c r="U48" s="3197">
        <f t="shared" si="0"/>
        <v>1.7361111111111105E-2</v>
      </c>
      <c r="V48" s="3073"/>
    </row>
    <row r="49" spans="1:22" s="1810" customFormat="1">
      <c r="A49" s="3073"/>
      <c r="B49" s="3086">
        <v>211942</v>
      </c>
      <c r="C49" s="3073" t="s">
        <v>17304</v>
      </c>
      <c r="D49" s="3086" t="s">
        <v>17337</v>
      </c>
      <c r="E49" s="3086" t="s">
        <v>1826</v>
      </c>
      <c r="F49" s="3086" t="s">
        <v>13630</v>
      </c>
      <c r="G49" s="3086" t="s">
        <v>92</v>
      </c>
      <c r="H49" s="3087" t="s">
        <v>17338</v>
      </c>
      <c r="I49" s="3073" t="s">
        <v>31</v>
      </c>
      <c r="J49" s="1801" t="s">
        <v>621</v>
      </c>
      <c r="K49" s="1807">
        <v>0.61250000000000004</v>
      </c>
      <c r="L49" s="1807">
        <v>0.66666666666666663</v>
      </c>
      <c r="M49" s="1801" t="s">
        <v>1435</v>
      </c>
      <c r="N49" s="1807">
        <v>0.57499999999999996</v>
      </c>
      <c r="O49" s="2336" t="s">
        <v>34</v>
      </c>
      <c r="P49" s="2336" t="s">
        <v>34</v>
      </c>
      <c r="Q49" s="3072" t="s">
        <v>112</v>
      </c>
      <c r="R49" s="2910" t="s">
        <v>1437</v>
      </c>
      <c r="S49" s="3072" t="s">
        <v>112</v>
      </c>
      <c r="T49" s="3035" t="s">
        <v>33</v>
      </c>
      <c r="U49" s="3197">
        <f t="shared" si="0"/>
        <v>3.7500000000000089E-2</v>
      </c>
      <c r="V49" s="3075">
        <v>9053830683</v>
      </c>
    </row>
    <row r="50" spans="1:22" s="1810" customFormat="1">
      <c r="A50" s="3073"/>
      <c r="B50" s="3086">
        <v>190693</v>
      </c>
      <c r="C50" s="3073" t="s">
        <v>17304</v>
      </c>
      <c r="D50" s="3086" t="s">
        <v>17339</v>
      </c>
      <c r="E50" s="3086" t="s">
        <v>68</v>
      </c>
      <c r="F50" s="3086" t="s">
        <v>10871</v>
      </c>
      <c r="G50" s="3086" t="s">
        <v>92</v>
      </c>
      <c r="H50" s="3087" t="s">
        <v>17340</v>
      </c>
      <c r="I50" s="3073" t="s">
        <v>31</v>
      </c>
      <c r="J50" s="1801" t="s">
        <v>5900</v>
      </c>
      <c r="K50" s="1807">
        <v>0.71111111111111114</v>
      </c>
      <c r="L50" s="1807">
        <v>0.73263888888888884</v>
      </c>
      <c r="M50" s="1801" t="s">
        <v>1435</v>
      </c>
      <c r="N50" s="1807">
        <v>0.69097222222222221</v>
      </c>
      <c r="O50" s="2336" t="s">
        <v>34</v>
      </c>
      <c r="P50" s="2336" t="s">
        <v>34</v>
      </c>
      <c r="Q50" s="3072" t="s">
        <v>112</v>
      </c>
      <c r="R50" s="2910" t="s">
        <v>1437</v>
      </c>
      <c r="S50" s="3072" t="s">
        <v>112</v>
      </c>
      <c r="T50" s="3035" t="s">
        <v>33</v>
      </c>
      <c r="U50" s="3197">
        <f t="shared" si="0"/>
        <v>2.0138888888888928E-2</v>
      </c>
      <c r="V50" s="3075">
        <v>7982408452</v>
      </c>
    </row>
    <row r="51" spans="1:22" s="1810" customFormat="1" ht="40.5">
      <c r="A51" s="3073"/>
      <c r="B51" s="3086">
        <v>241653</v>
      </c>
      <c r="C51" s="3073" t="s">
        <v>17304</v>
      </c>
      <c r="D51" s="3086" t="s">
        <v>17341</v>
      </c>
      <c r="E51" s="3086" t="s">
        <v>341</v>
      </c>
      <c r="F51" s="3086" t="s">
        <v>8197</v>
      </c>
      <c r="G51" s="3086" t="s">
        <v>215</v>
      </c>
      <c r="H51" s="3087" t="s">
        <v>17342</v>
      </c>
      <c r="I51" s="3073" t="s">
        <v>31</v>
      </c>
      <c r="J51" s="1801" t="s">
        <v>1065</v>
      </c>
      <c r="K51" s="1807">
        <v>0.36805555555555558</v>
      </c>
      <c r="L51" s="1807">
        <v>0.46875</v>
      </c>
      <c r="M51" s="1801" t="s">
        <v>17343</v>
      </c>
      <c r="N51" s="1807">
        <v>0.35416666666666669</v>
      </c>
      <c r="O51" s="2336" t="s">
        <v>34</v>
      </c>
      <c r="P51" s="2336" t="s">
        <v>34</v>
      </c>
      <c r="Q51" s="3072" t="s">
        <v>112</v>
      </c>
      <c r="R51" s="2910" t="s">
        <v>1437</v>
      </c>
      <c r="S51" s="3072" t="s">
        <v>112</v>
      </c>
      <c r="T51" s="3035" t="s">
        <v>219</v>
      </c>
      <c r="U51" s="3197">
        <f t="shared" si="0"/>
        <v>1.3888888888888895E-2</v>
      </c>
      <c r="V51" s="3098">
        <v>9716765373</v>
      </c>
    </row>
    <row r="52" spans="1:22" s="1810" customFormat="1" ht="40.5">
      <c r="A52" s="3073"/>
      <c r="B52" s="3086">
        <v>251465</v>
      </c>
      <c r="C52" s="3073" t="s">
        <v>17304</v>
      </c>
      <c r="D52" s="3086" t="s">
        <v>17344</v>
      </c>
      <c r="E52" s="3086" t="s">
        <v>103</v>
      </c>
      <c r="F52" s="3086" t="s">
        <v>13630</v>
      </c>
      <c r="G52" s="3086" t="s">
        <v>92</v>
      </c>
      <c r="H52" s="3087" t="s">
        <v>6365</v>
      </c>
      <c r="I52" s="3073" t="s">
        <v>31</v>
      </c>
      <c r="J52" s="1801" t="s">
        <v>303</v>
      </c>
      <c r="K52" s="1807">
        <v>0.51388888888888884</v>
      </c>
      <c r="L52" s="1807">
        <v>0.55555555555555558</v>
      </c>
      <c r="M52" s="1801" t="s">
        <v>1435</v>
      </c>
      <c r="N52" s="1807">
        <v>0.52083333333333337</v>
      </c>
      <c r="O52" s="2336" t="s">
        <v>34</v>
      </c>
      <c r="P52" s="2336" t="s">
        <v>34</v>
      </c>
      <c r="Q52" s="3072" t="s">
        <v>112</v>
      </c>
      <c r="R52" s="2910" t="s">
        <v>1437</v>
      </c>
      <c r="S52" s="3072" t="s">
        <v>112</v>
      </c>
      <c r="T52" s="2910" t="s">
        <v>3349</v>
      </c>
      <c r="U52" s="3197">
        <f t="shared" si="0"/>
        <v>-6.9444444444445308E-3</v>
      </c>
      <c r="V52" s="3075">
        <v>9560931596</v>
      </c>
    </row>
    <row r="53" spans="1:22" s="1810" customFormat="1">
      <c r="A53" s="3073"/>
      <c r="B53" s="3086">
        <v>250571</v>
      </c>
      <c r="C53" s="3073" t="s">
        <v>17304</v>
      </c>
      <c r="D53" s="3086" t="s">
        <v>17345</v>
      </c>
      <c r="E53" s="3086" t="s">
        <v>653</v>
      </c>
      <c r="F53" s="3086" t="s">
        <v>47</v>
      </c>
      <c r="G53" s="3086" t="s">
        <v>10393</v>
      </c>
      <c r="H53" s="3087" t="s">
        <v>17194</v>
      </c>
      <c r="I53" s="3073" t="s">
        <v>94</v>
      </c>
      <c r="J53" s="3073"/>
      <c r="K53" s="2824">
        <v>0.58888888888888891</v>
      </c>
      <c r="L53" s="2824">
        <v>0.68680555555555556</v>
      </c>
      <c r="M53" s="1801" t="s">
        <v>1435</v>
      </c>
      <c r="N53" s="2824">
        <v>0.58333333333333337</v>
      </c>
      <c r="O53" s="2336" t="s">
        <v>34</v>
      </c>
      <c r="P53" s="2336" t="s">
        <v>34</v>
      </c>
      <c r="Q53" s="3072" t="s">
        <v>112</v>
      </c>
      <c r="R53" s="2910" t="s">
        <v>1437</v>
      </c>
      <c r="S53" s="3072" t="s">
        <v>112</v>
      </c>
      <c r="T53" s="3035" t="s">
        <v>33</v>
      </c>
      <c r="U53" s="3197">
        <f t="shared" si="0"/>
        <v>5.5555555555555358E-3</v>
      </c>
      <c r="V53" s="3073"/>
    </row>
    <row r="54" spans="1:22" s="1810" customFormat="1" ht="40.5">
      <c r="A54" s="3073"/>
      <c r="B54" s="3086">
        <v>112056</v>
      </c>
      <c r="C54" s="3073" t="s">
        <v>17304</v>
      </c>
      <c r="D54" s="3086" t="s">
        <v>17346</v>
      </c>
      <c r="E54" s="3086" t="s">
        <v>1826</v>
      </c>
      <c r="F54" s="3086" t="s">
        <v>11467</v>
      </c>
      <c r="G54" s="3086" t="s">
        <v>41</v>
      </c>
      <c r="H54" s="3087" t="s">
        <v>17347</v>
      </c>
      <c r="I54" s="3073" t="s">
        <v>31</v>
      </c>
      <c r="J54" s="1801" t="s">
        <v>15828</v>
      </c>
      <c r="K54" s="1807">
        <v>0.39583333333333331</v>
      </c>
      <c r="L54" s="1807">
        <v>0.61458333333333337</v>
      </c>
      <c r="M54" s="1801" t="s">
        <v>1435</v>
      </c>
      <c r="N54" s="1807">
        <v>0.375</v>
      </c>
      <c r="O54" s="2336" t="s">
        <v>34</v>
      </c>
      <c r="P54" s="2336" t="s">
        <v>34</v>
      </c>
      <c r="Q54" s="3072" t="s">
        <v>112</v>
      </c>
      <c r="R54" s="2910" t="s">
        <v>1437</v>
      </c>
      <c r="S54" s="3072" t="s">
        <v>112</v>
      </c>
      <c r="T54" s="2910" t="s">
        <v>3349</v>
      </c>
      <c r="U54" s="3197">
        <f t="shared" si="0"/>
        <v>2.0833333333333315E-2</v>
      </c>
      <c r="V54" s="3075">
        <v>8826030875</v>
      </c>
    </row>
    <row r="55" spans="1:22" s="439" customFormat="1" ht="27">
      <c r="A55" s="2887"/>
      <c r="B55" s="3163">
        <v>244891</v>
      </c>
      <c r="C55" s="2887" t="s">
        <v>17304</v>
      </c>
      <c r="D55" s="3163" t="s">
        <v>17112</v>
      </c>
      <c r="E55" s="3163" t="s">
        <v>2924</v>
      </c>
      <c r="F55" s="3163" t="s">
        <v>11467</v>
      </c>
      <c r="G55" s="3163" t="s">
        <v>41</v>
      </c>
      <c r="H55" s="3329" t="s">
        <v>17348</v>
      </c>
      <c r="I55" s="2887" t="s">
        <v>31</v>
      </c>
      <c r="J55" s="463" t="s">
        <v>16618</v>
      </c>
      <c r="K55" s="966">
        <v>0.69444444444444442</v>
      </c>
      <c r="L55" s="966">
        <v>0.75</v>
      </c>
      <c r="M55" s="463" t="s">
        <v>17349</v>
      </c>
      <c r="N55" s="966">
        <v>0.66666666666666663</v>
      </c>
      <c r="O55" s="2357"/>
      <c r="P55" s="2357" t="s">
        <v>171</v>
      </c>
      <c r="Q55" s="3170" t="s">
        <v>35</v>
      </c>
      <c r="R55" s="3170" t="s">
        <v>35</v>
      </c>
      <c r="S55" s="3170" t="s">
        <v>36</v>
      </c>
      <c r="T55" s="3170" t="s">
        <v>72</v>
      </c>
      <c r="U55" s="3197">
        <f t="shared" si="0"/>
        <v>2.777777777777779E-2</v>
      </c>
      <c r="V55" s="3156">
        <v>8826921078</v>
      </c>
    </row>
    <row r="56" spans="1:22" s="1810" customFormat="1">
      <c r="A56" s="3073"/>
      <c r="B56" s="3086">
        <v>251946</v>
      </c>
      <c r="C56" s="3073" t="s">
        <v>17304</v>
      </c>
      <c r="D56" s="3086" t="s">
        <v>14047</v>
      </c>
      <c r="E56" s="3086" t="s">
        <v>149</v>
      </c>
      <c r="F56" s="3086" t="s">
        <v>28</v>
      </c>
      <c r="G56" s="3086" t="s">
        <v>29</v>
      </c>
      <c r="H56" s="3087" t="s">
        <v>17350</v>
      </c>
      <c r="I56" s="3073" t="s">
        <v>31</v>
      </c>
      <c r="J56" s="1801" t="s">
        <v>618</v>
      </c>
      <c r="K56" s="1807">
        <v>0.37777777777777777</v>
      </c>
      <c r="L56" s="1807">
        <v>0.5</v>
      </c>
      <c r="M56" s="1801" t="s">
        <v>1435</v>
      </c>
      <c r="N56" s="1807">
        <v>0.3576388888888889</v>
      </c>
      <c r="O56" s="2336" t="s">
        <v>34</v>
      </c>
      <c r="P56" s="2336" t="s">
        <v>34</v>
      </c>
      <c r="Q56" s="3072" t="s">
        <v>112</v>
      </c>
      <c r="R56" s="2910" t="s">
        <v>1437</v>
      </c>
      <c r="S56" s="3072" t="s">
        <v>112</v>
      </c>
      <c r="T56" s="3035" t="s">
        <v>33</v>
      </c>
      <c r="U56" s="3197">
        <f t="shared" si="0"/>
        <v>2.0138888888888873E-2</v>
      </c>
      <c r="V56" s="3098">
        <v>9416666673</v>
      </c>
    </row>
    <row r="57" spans="1:22" s="1810" customFormat="1">
      <c r="A57" s="3073"/>
      <c r="B57" s="3086">
        <v>245855</v>
      </c>
      <c r="C57" s="3073" t="s">
        <v>17304</v>
      </c>
      <c r="D57" s="3086" t="s">
        <v>17351</v>
      </c>
      <c r="E57" s="3086" t="s">
        <v>186</v>
      </c>
      <c r="F57" s="3086" t="s">
        <v>28</v>
      </c>
      <c r="G57" s="3086" t="s">
        <v>29</v>
      </c>
      <c r="H57" s="3087" t="s">
        <v>128</v>
      </c>
      <c r="I57" s="3073" t="s">
        <v>188</v>
      </c>
      <c r="J57" s="3073" t="s">
        <v>1008</v>
      </c>
      <c r="K57" s="2824">
        <v>0.52083333333333337</v>
      </c>
      <c r="L57" s="2824">
        <v>0.56319444444444444</v>
      </c>
      <c r="M57" s="1801" t="s">
        <v>1435</v>
      </c>
      <c r="N57" s="3198">
        <v>0.5</v>
      </c>
      <c r="O57" s="2336" t="s">
        <v>34</v>
      </c>
      <c r="P57" s="2336" t="s">
        <v>34</v>
      </c>
      <c r="Q57" s="3072" t="s">
        <v>112</v>
      </c>
      <c r="R57" s="2910" t="s">
        <v>1437</v>
      </c>
      <c r="S57" s="3072" t="s">
        <v>112</v>
      </c>
      <c r="T57" s="3035" t="s">
        <v>33</v>
      </c>
      <c r="U57" s="3197">
        <f t="shared" si="0"/>
        <v>2.083333333333337E-2</v>
      </c>
      <c r="V57" s="3073"/>
    </row>
    <row r="58" spans="1:22" s="1810" customFormat="1">
      <c r="A58" s="3073"/>
      <c r="B58" s="3086">
        <v>65310</v>
      </c>
      <c r="C58" s="3073" t="s">
        <v>17304</v>
      </c>
      <c r="D58" s="3086" t="s">
        <v>17352</v>
      </c>
      <c r="E58" s="3086" t="s">
        <v>547</v>
      </c>
      <c r="F58" s="3086" t="s">
        <v>28</v>
      </c>
      <c r="G58" s="3086" t="s">
        <v>29</v>
      </c>
      <c r="H58" s="3087" t="s">
        <v>128</v>
      </c>
      <c r="I58" s="3073" t="s">
        <v>188</v>
      </c>
      <c r="J58" s="1890"/>
      <c r="K58" s="1892">
        <v>0.5756944444444444</v>
      </c>
      <c r="L58" s="1892">
        <v>0.60069444444444442</v>
      </c>
      <c r="M58" s="1890" t="s">
        <v>17076</v>
      </c>
      <c r="N58" s="1892">
        <v>0.57638888888888884</v>
      </c>
      <c r="O58" s="2336" t="s">
        <v>34</v>
      </c>
      <c r="P58" s="2336" t="s">
        <v>34</v>
      </c>
      <c r="Q58" s="3100" t="s">
        <v>35</v>
      </c>
      <c r="R58" s="3100" t="s">
        <v>35</v>
      </c>
      <c r="S58" s="3100" t="s">
        <v>36</v>
      </c>
      <c r="T58" s="3100" t="s">
        <v>72</v>
      </c>
      <c r="U58" s="3197">
        <f t="shared" si="0"/>
        <v>-6.9444444444444198E-4</v>
      </c>
      <c r="V58" s="3073"/>
    </row>
    <row r="59" spans="1:22" s="1810" customFormat="1">
      <c r="A59" s="3073"/>
      <c r="B59" s="3086">
        <v>251937</v>
      </c>
      <c r="C59" s="3073" t="s">
        <v>17304</v>
      </c>
      <c r="D59" s="3086" t="s">
        <v>17353</v>
      </c>
      <c r="E59" s="3086" t="s">
        <v>759</v>
      </c>
      <c r="F59" s="3086" t="s">
        <v>28</v>
      </c>
      <c r="G59" s="3086" t="s">
        <v>29</v>
      </c>
      <c r="H59" s="3087" t="s">
        <v>1548</v>
      </c>
      <c r="I59" s="3073" t="s">
        <v>31</v>
      </c>
      <c r="J59" s="1801" t="s">
        <v>565</v>
      </c>
      <c r="K59" s="1807">
        <v>0.88888888888888884</v>
      </c>
      <c r="L59" s="1807">
        <v>0.70486111111111116</v>
      </c>
      <c r="M59" s="1801" t="s">
        <v>1435</v>
      </c>
      <c r="N59" s="1807">
        <v>0.625</v>
      </c>
      <c r="O59" s="2336" t="s">
        <v>34</v>
      </c>
      <c r="P59" s="2336" t="s">
        <v>34</v>
      </c>
      <c r="Q59" s="3072" t="s">
        <v>112</v>
      </c>
      <c r="R59" s="2910" t="s">
        <v>1437</v>
      </c>
      <c r="S59" s="3072" t="s">
        <v>112</v>
      </c>
      <c r="T59" s="3035" t="s">
        <v>33</v>
      </c>
      <c r="U59" s="3197">
        <f t="shared" si="0"/>
        <v>0.26388888888888884</v>
      </c>
      <c r="V59" s="3075">
        <v>8800544951</v>
      </c>
    </row>
    <row r="60" spans="1:22" s="1810" customFormat="1">
      <c r="A60" s="3072"/>
      <c r="B60" s="3088">
        <v>234149</v>
      </c>
      <c r="C60" s="3072" t="s">
        <v>17304</v>
      </c>
      <c r="D60" s="3088" t="s">
        <v>3145</v>
      </c>
      <c r="E60" s="3088" t="s">
        <v>186</v>
      </c>
      <c r="F60" s="3088" t="s">
        <v>10420</v>
      </c>
      <c r="G60" s="3088" t="s">
        <v>29</v>
      </c>
      <c r="H60" s="3089" t="s">
        <v>128</v>
      </c>
      <c r="I60" s="3072" t="s">
        <v>188</v>
      </c>
      <c r="J60" s="3072"/>
      <c r="K60" s="3083">
        <v>0.96180555555555558</v>
      </c>
      <c r="L60" s="3083">
        <v>4.1666666666666664E-2</v>
      </c>
      <c r="M60" s="1890" t="s">
        <v>1435</v>
      </c>
      <c r="N60" s="3083">
        <v>0.94791666666666663</v>
      </c>
      <c r="O60" s="2336" t="s">
        <v>34</v>
      </c>
      <c r="P60" s="2336" t="s">
        <v>34</v>
      </c>
      <c r="Q60" s="3072" t="s">
        <v>112</v>
      </c>
      <c r="R60" s="2910" t="s">
        <v>1437</v>
      </c>
      <c r="S60" s="3072" t="s">
        <v>112</v>
      </c>
      <c r="T60" s="3035" t="s">
        <v>33</v>
      </c>
      <c r="U60" s="3197">
        <f t="shared" si="0"/>
        <v>1.3888888888888951E-2</v>
      </c>
      <c r="V60" s="3310">
        <v>8851108020</v>
      </c>
    </row>
    <row r="61" spans="1:22" s="1810" customFormat="1">
      <c r="A61" s="3073"/>
      <c r="B61" s="3074">
        <v>252779</v>
      </c>
      <c r="C61" s="2823" t="s">
        <v>17354</v>
      </c>
      <c r="D61" s="3074" t="s">
        <v>17355</v>
      </c>
      <c r="E61" s="3074" t="s">
        <v>221</v>
      </c>
      <c r="F61" s="3092" t="s">
        <v>462</v>
      </c>
      <c r="G61" s="3074" t="s">
        <v>463</v>
      </c>
      <c r="H61" s="3098" t="s">
        <v>17356</v>
      </c>
      <c r="I61" s="3073" t="s">
        <v>31</v>
      </c>
      <c r="J61" s="1801"/>
      <c r="K61" s="1807">
        <v>0.41666666666666669</v>
      </c>
      <c r="L61" s="1807">
        <v>0.61111111111111116</v>
      </c>
      <c r="M61" s="1801" t="s">
        <v>17076</v>
      </c>
      <c r="N61" s="1807">
        <v>0.40625</v>
      </c>
      <c r="O61" s="2336" t="s">
        <v>34</v>
      </c>
      <c r="P61" s="2336" t="s">
        <v>34</v>
      </c>
      <c r="Q61" s="3072" t="s">
        <v>112</v>
      </c>
      <c r="R61" s="2910" t="s">
        <v>1437</v>
      </c>
      <c r="S61" s="3072" t="s">
        <v>112</v>
      </c>
      <c r="T61" s="3035" t="s">
        <v>33</v>
      </c>
      <c r="U61" s="3197">
        <f t="shared" si="0"/>
        <v>1.0416666666666685E-2</v>
      </c>
      <c r="V61" s="3311">
        <v>7470395093</v>
      </c>
    </row>
    <row r="62" spans="1:22" s="1810" customFormat="1">
      <c r="A62" s="1801"/>
      <c r="B62" s="3074">
        <v>240524</v>
      </c>
      <c r="C62" s="3073" t="s">
        <v>17354</v>
      </c>
      <c r="D62" s="3074" t="s">
        <v>11902</v>
      </c>
      <c r="E62" s="3074" t="s">
        <v>2924</v>
      </c>
      <c r="F62" s="3092" t="s">
        <v>462</v>
      </c>
      <c r="G62" s="3074" t="s">
        <v>463</v>
      </c>
      <c r="H62" s="3098" t="s">
        <v>17357</v>
      </c>
      <c r="I62" s="3073" t="s">
        <v>31</v>
      </c>
      <c r="J62" s="1801" t="s">
        <v>980</v>
      </c>
      <c r="K62" s="1807">
        <v>0.66666666666666663</v>
      </c>
      <c r="L62" s="1807">
        <v>0.74305555555555558</v>
      </c>
      <c r="M62" s="1801" t="s">
        <v>17076</v>
      </c>
      <c r="N62" s="1807">
        <v>0.66666666666666663</v>
      </c>
      <c r="O62" s="2336" t="s">
        <v>34</v>
      </c>
      <c r="P62" s="2336" t="s">
        <v>34</v>
      </c>
      <c r="Q62" s="3100" t="s">
        <v>35</v>
      </c>
      <c r="R62" s="3100" t="s">
        <v>35</v>
      </c>
      <c r="S62" s="3100" t="s">
        <v>36</v>
      </c>
      <c r="T62" s="3100" t="s">
        <v>72</v>
      </c>
      <c r="U62" s="3197">
        <f t="shared" si="0"/>
        <v>0</v>
      </c>
      <c r="V62" s="3312">
        <v>9992828400</v>
      </c>
    </row>
    <row r="63" spans="1:22" s="1810" customFormat="1" ht="27">
      <c r="A63" s="1801"/>
      <c r="B63" s="3092">
        <v>249302</v>
      </c>
      <c r="C63" s="3073" t="s">
        <v>17354</v>
      </c>
      <c r="D63" s="3092" t="s">
        <v>2207</v>
      </c>
      <c r="E63" s="3074" t="s">
        <v>1777</v>
      </c>
      <c r="F63" s="3092" t="s">
        <v>133</v>
      </c>
      <c r="G63" s="3074" t="s">
        <v>3369</v>
      </c>
      <c r="H63" s="3098" t="s">
        <v>17358</v>
      </c>
      <c r="I63" s="3073" t="s">
        <v>31</v>
      </c>
      <c r="J63" s="1801" t="s">
        <v>489</v>
      </c>
      <c r="K63" s="1807">
        <v>0.40277777777777779</v>
      </c>
      <c r="L63" s="1807">
        <v>0.54861111111111116</v>
      </c>
      <c r="M63" s="1801" t="s">
        <v>17076</v>
      </c>
      <c r="N63" s="1807">
        <v>0.38194444444444442</v>
      </c>
      <c r="O63" s="2336" t="s">
        <v>34</v>
      </c>
      <c r="P63" s="2336" t="s">
        <v>34</v>
      </c>
      <c r="Q63" s="3100" t="s">
        <v>35</v>
      </c>
      <c r="R63" s="3100" t="s">
        <v>35</v>
      </c>
      <c r="S63" s="3100" t="s">
        <v>36</v>
      </c>
      <c r="T63" s="3100" t="s">
        <v>72</v>
      </c>
      <c r="U63" s="3197">
        <f t="shared" si="0"/>
        <v>2.083333333333337E-2</v>
      </c>
      <c r="V63" s="3313">
        <v>9519088382</v>
      </c>
    </row>
    <row r="64" spans="1:22" s="1810" customFormat="1" ht="27">
      <c r="A64" s="1801"/>
      <c r="B64" s="3092">
        <v>252961</v>
      </c>
      <c r="C64" s="3073" t="s">
        <v>17354</v>
      </c>
      <c r="D64" s="3092" t="s">
        <v>17359</v>
      </c>
      <c r="E64" s="3074" t="s">
        <v>602</v>
      </c>
      <c r="F64" s="3092" t="s">
        <v>401</v>
      </c>
      <c r="G64" s="3074" t="s">
        <v>237</v>
      </c>
      <c r="H64" s="3098" t="s">
        <v>321</v>
      </c>
      <c r="I64" s="3073" t="s">
        <v>31</v>
      </c>
      <c r="J64" s="1801" t="s">
        <v>621</v>
      </c>
      <c r="K64" s="1807">
        <v>0.41319444444444442</v>
      </c>
      <c r="L64" s="1807">
        <v>0.56944444444444442</v>
      </c>
      <c r="M64" s="1801" t="s">
        <v>17076</v>
      </c>
      <c r="N64" s="1807">
        <v>0.40625</v>
      </c>
      <c r="O64" s="2336" t="s">
        <v>34</v>
      </c>
      <c r="P64" s="2336" t="s">
        <v>34</v>
      </c>
      <c r="Q64" s="3100" t="s">
        <v>35</v>
      </c>
      <c r="R64" s="3100" t="s">
        <v>35</v>
      </c>
      <c r="S64" s="3100" t="s">
        <v>36</v>
      </c>
      <c r="T64" s="3100" t="s">
        <v>72</v>
      </c>
      <c r="U64" s="3197">
        <f t="shared" si="0"/>
        <v>6.9444444444444198E-3</v>
      </c>
      <c r="V64" s="3006">
        <v>9797427701</v>
      </c>
    </row>
    <row r="65" spans="1:22" ht="27">
      <c r="A65" s="775"/>
      <c r="B65" s="3213">
        <v>204878</v>
      </c>
      <c r="C65" s="2825" t="s">
        <v>17354</v>
      </c>
      <c r="D65" s="3213" t="s">
        <v>744</v>
      </c>
      <c r="E65" s="3132" t="s">
        <v>3187</v>
      </c>
      <c r="F65" s="3213" t="s">
        <v>183</v>
      </c>
      <c r="G65" s="3132" t="s">
        <v>70</v>
      </c>
      <c r="H65" s="3214" t="s">
        <v>12550</v>
      </c>
      <c r="I65" s="2825" t="s">
        <v>31</v>
      </c>
      <c r="J65" s="775"/>
      <c r="K65" s="775"/>
      <c r="L65" s="775"/>
      <c r="M65" s="2829" t="s">
        <v>367</v>
      </c>
      <c r="N65" s="775"/>
      <c r="O65" s="2459"/>
      <c r="P65" s="2459"/>
      <c r="Q65" s="775"/>
      <c r="R65" s="775"/>
      <c r="S65" s="775"/>
      <c r="T65" s="775"/>
      <c r="U65" s="3197">
        <f t="shared" si="0"/>
        <v>0</v>
      </c>
      <c r="V65" s="775"/>
    </row>
    <row r="66" spans="1:22" ht="27">
      <c r="A66" s="775"/>
      <c r="B66" s="3213">
        <v>244231</v>
      </c>
      <c r="C66" s="2825" t="s">
        <v>17354</v>
      </c>
      <c r="D66" s="3213" t="s">
        <v>17360</v>
      </c>
      <c r="E66" s="3132" t="s">
        <v>4847</v>
      </c>
      <c r="F66" s="3213" t="s">
        <v>183</v>
      </c>
      <c r="G66" s="3132" t="s">
        <v>70</v>
      </c>
      <c r="H66" s="3214" t="s">
        <v>14360</v>
      </c>
      <c r="I66" s="2825" t="s">
        <v>31</v>
      </c>
      <c r="J66" s="775"/>
      <c r="K66" s="775"/>
      <c r="L66" s="775"/>
      <c r="M66" s="2829" t="s">
        <v>367</v>
      </c>
      <c r="N66" s="775"/>
      <c r="O66" s="2459"/>
      <c r="P66" s="2459"/>
      <c r="Q66" s="775"/>
      <c r="R66" s="775"/>
      <c r="S66" s="775"/>
      <c r="T66" s="775"/>
      <c r="U66" s="3197">
        <f t="shared" si="0"/>
        <v>0</v>
      </c>
      <c r="V66" s="775"/>
    </row>
    <row r="67" spans="1:22">
      <c r="A67" s="113"/>
      <c r="B67" s="3305">
        <v>253352</v>
      </c>
      <c r="C67" s="3070" t="s">
        <v>17354</v>
      </c>
      <c r="D67" s="3305" t="s">
        <v>2752</v>
      </c>
      <c r="E67" s="3305" t="s">
        <v>186</v>
      </c>
      <c r="F67" s="3305" t="s">
        <v>28</v>
      </c>
      <c r="G67" s="3305" t="s">
        <v>29</v>
      </c>
      <c r="H67" s="3380" t="s">
        <v>1989</v>
      </c>
      <c r="I67" s="113" t="s">
        <v>94</v>
      </c>
      <c r="J67" s="113"/>
      <c r="K67" s="113"/>
      <c r="L67" s="113"/>
      <c r="M67" s="113"/>
      <c r="N67" s="113"/>
      <c r="O67" s="3377">
        <v>0.46805555555555556</v>
      </c>
      <c r="P67" s="3377">
        <v>0.49444444444444446</v>
      </c>
      <c r="Q67" s="113"/>
      <c r="R67" s="113"/>
      <c r="S67" s="113"/>
      <c r="T67" s="113"/>
      <c r="U67" s="3197">
        <f t="shared" si="0"/>
        <v>0</v>
      </c>
      <c r="V67" s="113"/>
    </row>
    <row r="68" spans="1:22" s="1810" customFormat="1">
      <c r="A68" s="1801"/>
      <c r="B68" s="3092">
        <v>249867</v>
      </c>
      <c r="C68" s="3073" t="s">
        <v>17354</v>
      </c>
      <c r="D68" s="3092" t="s">
        <v>17361</v>
      </c>
      <c r="E68" s="3074" t="s">
        <v>952</v>
      </c>
      <c r="F68" s="3092" t="s">
        <v>13602</v>
      </c>
      <c r="G68" s="3074" t="s">
        <v>92</v>
      </c>
      <c r="H68" s="3098" t="s">
        <v>8026</v>
      </c>
      <c r="I68" s="3073" t="s">
        <v>31</v>
      </c>
      <c r="J68" s="1801" t="s">
        <v>1008</v>
      </c>
      <c r="K68" s="1807">
        <v>0.51041666666666663</v>
      </c>
      <c r="L68" s="1807">
        <v>0.57638888888888884</v>
      </c>
      <c r="M68" s="1801" t="s">
        <v>15555</v>
      </c>
      <c r="N68" s="1807">
        <v>0.51041666666666663</v>
      </c>
      <c r="O68" s="2336" t="s">
        <v>34</v>
      </c>
      <c r="P68" s="2336" t="s">
        <v>34</v>
      </c>
      <c r="Q68" s="3072" t="s">
        <v>112</v>
      </c>
      <c r="R68" s="2910" t="s">
        <v>1437</v>
      </c>
      <c r="S68" s="3072" t="s">
        <v>112</v>
      </c>
      <c r="T68" s="3035" t="s">
        <v>33</v>
      </c>
      <c r="U68" s="3197">
        <f t="shared" si="0"/>
        <v>0</v>
      </c>
      <c r="V68" s="3312">
        <v>7678385288</v>
      </c>
    </row>
    <row r="69" spans="1:22" s="1810" customFormat="1">
      <c r="A69" s="1801"/>
      <c r="B69" s="3086">
        <v>253347</v>
      </c>
      <c r="C69" s="3073" t="s">
        <v>17354</v>
      </c>
      <c r="D69" s="3086" t="s">
        <v>17362</v>
      </c>
      <c r="E69" s="3086" t="s">
        <v>3319</v>
      </c>
      <c r="F69" s="3086" t="s">
        <v>9210</v>
      </c>
      <c r="G69" s="3086" t="s">
        <v>389</v>
      </c>
      <c r="H69" s="3087" t="s">
        <v>917</v>
      </c>
      <c r="I69" s="1801" t="s">
        <v>94</v>
      </c>
      <c r="J69" s="1801" t="s">
        <v>17363</v>
      </c>
      <c r="K69" s="1807">
        <v>0.62847222222222221</v>
      </c>
      <c r="L69" s="1807">
        <v>0.66805555555555551</v>
      </c>
      <c r="M69" s="1801" t="s">
        <v>15555</v>
      </c>
      <c r="N69" s="1807">
        <v>0.61458333333333337</v>
      </c>
      <c r="O69" s="2336" t="s">
        <v>34</v>
      </c>
      <c r="P69" s="2336" t="s">
        <v>34</v>
      </c>
      <c r="Q69" s="3072" t="s">
        <v>112</v>
      </c>
      <c r="R69" s="2910" t="s">
        <v>1437</v>
      </c>
      <c r="S69" s="3072" t="s">
        <v>112</v>
      </c>
      <c r="T69" s="3035" t="s">
        <v>33</v>
      </c>
      <c r="U69" s="3197">
        <f t="shared" ref="U69:U132" si="1">K69-N69</f>
        <v>1.388888888888884E-2</v>
      </c>
      <c r="V69" s="1801"/>
    </row>
    <row r="70" spans="1:22" s="1810" customFormat="1">
      <c r="A70" s="1801"/>
      <c r="B70" s="3086">
        <v>248230</v>
      </c>
      <c r="C70" s="3073" t="s">
        <v>17354</v>
      </c>
      <c r="D70" s="3086" t="s">
        <v>17364</v>
      </c>
      <c r="E70" s="3086" t="s">
        <v>162</v>
      </c>
      <c r="F70" s="3086" t="s">
        <v>617</v>
      </c>
      <c r="G70" s="3086" t="s">
        <v>463</v>
      </c>
      <c r="H70" s="3087" t="s">
        <v>17365</v>
      </c>
      <c r="I70" s="3073" t="s">
        <v>31</v>
      </c>
      <c r="J70" s="1801" t="s">
        <v>3715</v>
      </c>
      <c r="K70" s="1807">
        <v>0.74583333333333335</v>
      </c>
      <c r="L70" s="1807">
        <v>0.80902777777777779</v>
      </c>
      <c r="M70" s="1801" t="s">
        <v>17076</v>
      </c>
      <c r="N70" s="1807">
        <v>0.73263888888888884</v>
      </c>
      <c r="O70" s="2336" t="s">
        <v>34</v>
      </c>
      <c r="P70" s="2336" t="s">
        <v>34</v>
      </c>
      <c r="Q70" s="3072" t="s">
        <v>112</v>
      </c>
      <c r="R70" s="2910" t="s">
        <v>1437</v>
      </c>
      <c r="S70" s="3072" t="s">
        <v>112</v>
      </c>
      <c r="T70" s="3035" t="s">
        <v>33</v>
      </c>
      <c r="U70" s="3197">
        <f t="shared" si="1"/>
        <v>1.3194444444444509E-2</v>
      </c>
      <c r="V70" s="3312">
        <v>9711603626</v>
      </c>
    </row>
    <row r="71" spans="1:22" s="1810" customFormat="1">
      <c r="A71" s="1801"/>
      <c r="B71" s="3086">
        <v>251380</v>
      </c>
      <c r="C71" s="3073" t="s">
        <v>17354</v>
      </c>
      <c r="D71" s="3086" t="s">
        <v>17366</v>
      </c>
      <c r="E71" s="3086" t="s">
        <v>221</v>
      </c>
      <c r="F71" s="3086" t="s">
        <v>617</v>
      </c>
      <c r="G71" s="3086" t="s">
        <v>463</v>
      </c>
      <c r="H71" s="3087" t="s">
        <v>17367</v>
      </c>
      <c r="I71" s="3073" t="s">
        <v>31</v>
      </c>
      <c r="J71" s="1801" t="s">
        <v>303</v>
      </c>
      <c r="K71" s="1807">
        <v>0.40625</v>
      </c>
      <c r="L71" s="1807">
        <v>0.5625</v>
      </c>
      <c r="M71" s="1801" t="s">
        <v>17076</v>
      </c>
      <c r="N71" s="1807">
        <v>0.3888888888888889</v>
      </c>
      <c r="O71" s="2336" t="s">
        <v>34</v>
      </c>
      <c r="P71" s="2336" t="s">
        <v>34</v>
      </c>
      <c r="Q71" s="3072" t="s">
        <v>112</v>
      </c>
      <c r="R71" s="2910" t="s">
        <v>1437</v>
      </c>
      <c r="S71" s="3072" t="s">
        <v>112</v>
      </c>
      <c r="T71" s="3035" t="s">
        <v>33</v>
      </c>
      <c r="U71" s="3197">
        <f t="shared" si="1"/>
        <v>1.7361111111111105E-2</v>
      </c>
      <c r="V71" s="3315">
        <v>8989751312</v>
      </c>
    </row>
    <row r="72" spans="1:22" s="1810" customFormat="1">
      <c r="A72" s="1801"/>
      <c r="B72" s="3086">
        <v>236514</v>
      </c>
      <c r="C72" s="3073" t="s">
        <v>17354</v>
      </c>
      <c r="D72" s="3086" t="s">
        <v>15306</v>
      </c>
      <c r="E72" s="3086" t="s">
        <v>59</v>
      </c>
      <c r="F72" s="3086" t="s">
        <v>617</v>
      </c>
      <c r="G72" s="3086" t="s">
        <v>463</v>
      </c>
      <c r="H72" s="3087" t="s">
        <v>13055</v>
      </c>
      <c r="I72" s="3073" t="s">
        <v>31</v>
      </c>
      <c r="J72" s="2514" t="s">
        <v>1018</v>
      </c>
      <c r="K72" s="3343">
        <v>0.65625</v>
      </c>
      <c r="L72" s="3343">
        <v>0.71180555555555558</v>
      </c>
      <c r="M72" s="2514" t="s">
        <v>17076</v>
      </c>
      <c r="N72" s="3343">
        <v>0.64583333333333337</v>
      </c>
      <c r="O72" s="2336" t="s">
        <v>34</v>
      </c>
      <c r="P72" s="2336" t="s">
        <v>34</v>
      </c>
      <c r="Q72" s="3072" t="s">
        <v>112</v>
      </c>
      <c r="R72" s="2910" t="s">
        <v>1437</v>
      </c>
      <c r="S72" s="3072" t="s">
        <v>112</v>
      </c>
      <c r="T72" s="3035" t="s">
        <v>33</v>
      </c>
      <c r="U72" s="3197">
        <f t="shared" si="1"/>
        <v>1.041666666666663E-2</v>
      </c>
      <c r="V72" s="3315">
        <v>9213905884</v>
      </c>
    </row>
    <row r="73" spans="1:22" s="1810" customFormat="1">
      <c r="A73" s="1801"/>
      <c r="B73" s="3086">
        <v>249556</v>
      </c>
      <c r="C73" s="3073" t="s">
        <v>17354</v>
      </c>
      <c r="D73" s="3086" t="s">
        <v>17368</v>
      </c>
      <c r="E73" s="3086" t="s">
        <v>84</v>
      </c>
      <c r="F73" s="3086" t="s">
        <v>617</v>
      </c>
      <c r="G73" s="3086" t="s">
        <v>463</v>
      </c>
      <c r="H73" s="3087" t="s">
        <v>13055</v>
      </c>
      <c r="I73" s="3073" t="s">
        <v>31</v>
      </c>
      <c r="J73" s="1801" t="s">
        <v>43</v>
      </c>
      <c r="K73" s="1807">
        <v>0.83680555555555558</v>
      </c>
      <c r="L73" s="1807">
        <v>0.88749999999999996</v>
      </c>
      <c r="M73" s="1801" t="s">
        <v>15555</v>
      </c>
      <c r="N73" s="1807">
        <v>0.82291666666666663</v>
      </c>
      <c r="O73" s="2336" t="s">
        <v>34</v>
      </c>
      <c r="P73" s="2336" t="s">
        <v>34</v>
      </c>
      <c r="Q73" s="3072" t="s">
        <v>112</v>
      </c>
      <c r="R73" s="2910" t="s">
        <v>1437</v>
      </c>
      <c r="S73" s="3072" t="s">
        <v>112</v>
      </c>
      <c r="T73" s="3035" t="s">
        <v>33</v>
      </c>
      <c r="U73" s="3197">
        <f t="shared" si="1"/>
        <v>1.3888888888888951E-2</v>
      </c>
      <c r="V73" s="3006">
        <v>8053292504</v>
      </c>
    </row>
    <row r="74" spans="1:22" s="1810" customFormat="1">
      <c r="A74" s="1801"/>
      <c r="B74" s="3074">
        <v>247848</v>
      </c>
      <c r="C74" s="3073" t="s">
        <v>17354</v>
      </c>
      <c r="D74" s="3074" t="s">
        <v>17369</v>
      </c>
      <c r="E74" s="3074" t="s">
        <v>210</v>
      </c>
      <c r="F74" s="3092" t="s">
        <v>9210</v>
      </c>
      <c r="G74" s="3074" t="s">
        <v>389</v>
      </c>
      <c r="H74" s="3098" t="s">
        <v>394</v>
      </c>
      <c r="I74" s="3073" t="s">
        <v>31</v>
      </c>
      <c r="J74" s="1801" t="s">
        <v>3514</v>
      </c>
      <c r="K74" s="1807">
        <v>0.375</v>
      </c>
      <c r="L74" s="1807">
        <v>0.5</v>
      </c>
      <c r="M74" s="1801" t="s">
        <v>17076</v>
      </c>
      <c r="N74" s="1807">
        <v>0.36805555555555558</v>
      </c>
      <c r="O74" s="2336" t="s">
        <v>34</v>
      </c>
      <c r="P74" s="2336" t="s">
        <v>34</v>
      </c>
      <c r="Q74" s="3100" t="s">
        <v>35</v>
      </c>
      <c r="R74" s="3100" t="s">
        <v>35</v>
      </c>
      <c r="S74" s="3100" t="s">
        <v>36</v>
      </c>
      <c r="T74" s="3100" t="s">
        <v>72</v>
      </c>
      <c r="U74" s="3197">
        <f t="shared" si="1"/>
        <v>6.9444444444444198E-3</v>
      </c>
      <c r="V74" s="3314">
        <v>9717647268</v>
      </c>
    </row>
    <row r="75" spans="1:22" s="1810" customFormat="1">
      <c r="A75" s="1801"/>
      <c r="B75" s="3086">
        <v>253476</v>
      </c>
      <c r="C75" s="3073" t="s">
        <v>17354</v>
      </c>
      <c r="D75" s="3086" t="s">
        <v>5040</v>
      </c>
      <c r="E75" s="3086" t="s">
        <v>17370</v>
      </c>
      <c r="F75" s="3086" t="s">
        <v>11002</v>
      </c>
      <c r="G75" s="3086" t="s">
        <v>29</v>
      </c>
      <c r="H75" s="3087" t="s">
        <v>17371</v>
      </c>
      <c r="I75" s="1801" t="s">
        <v>188</v>
      </c>
      <c r="J75" s="1801"/>
      <c r="K75" s="1807">
        <v>0.59375</v>
      </c>
      <c r="L75" s="1807">
        <v>0.63194444444444442</v>
      </c>
      <c r="M75" s="1801" t="s">
        <v>17372</v>
      </c>
      <c r="N75" s="1807">
        <v>0.59027777777777779</v>
      </c>
      <c r="O75" s="2336" t="s">
        <v>34</v>
      </c>
      <c r="P75" s="2336" t="s">
        <v>34</v>
      </c>
      <c r="Q75" s="3073" t="s">
        <v>35</v>
      </c>
      <c r="R75" s="3073" t="s">
        <v>35</v>
      </c>
      <c r="S75" s="3073" t="s">
        <v>36</v>
      </c>
      <c r="T75" s="3073" t="s">
        <v>72</v>
      </c>
      <c r="U75" s="3197">
        <f t="shared" si="1"/>
        <v>3.4722222222222099E-3</v>
      </c>
      <c r="V75" s="1801"/>
    </row>
    <row r="76" spans="1:22" s="1810" customFormat="1">
      <c r="A76" s="1801"/>
      <c r="B76" s="3086">
        <v>202965</v>
      </c>
      <c r="C76" s="3073" t="s">
        <v>17354</v>
      </c>
      <c r="D76" s="3086" t="s">
        <v>17195</v>
      </c>
      <c r="E76" s="3086" t="s">
        <v>1777</v>
      </c>
      <c r="F76" s="3086" t="s">
        <v>11002</v>
      </c>
      <c r="G76" s="3086" t="s">
        <v>29</v>
      </c>
      <c r="H76" s="3087" t="s">
        <v>17371</v>
      </c>
      <c r="I76" s="1801" t="s">
        <v>188</v>
      </c>
      <c r="J76" s="1801" t="s">
        <v>17373</v>
      </c>
      <c r="K76" s="1807">
        <v>0.36805555555555558</v>
      </c>
      <c r="L76" s="1807">
        <v>0.39444444444444443</v>
      </c>
      <c r="M76" s="1801" t="s">
        <v>15555</v>
      </c>
      <c r="N76" s="1807">
        <v>0.3576388888888889</v>
      </c>
      <c r="O76" s="2336" t="s">
        <v>34</v>
      </c>
      <c r="P76" s="2336" t="s">
        <v>34</v>
      </c>
      <c r="Q76" s="3072" t="s">
        <v>112</v>
      </c>
      <c r="R76" s="2910" t="s">
        <v>1437</v>
      </c>
      <c r="S76" s="3072" t="s">
        <v>112</v>
      </c>
      <c r="T76" s="3035" t="s">
        <v>33</v>
      </c>
      <c r="U76" s="3197">
        <f t="shared" si="1"/>
        <v>1.0416666666666685E-2</v>
      </c>
      <c r="V76" s="2793">
        <v>9310023903</v>
      </c>
    </row>
    <row r="77" spans="1:22" s="1810" customFormat="1">
      <c r="A77" s="1801"/>
      <c r="B77" s="3074">
        <v>250244</v>
      </c>
      <c r="C77" s="3073" t="s">
        <v>17354</v>
      </c>
      <c r="D77" s="3074" t="s">
        <v>17374</v>
      </c>
      <c r="E77" s="3074" t="s">
        <v>406</v>
      </c>
      <c r="F77" s="3092" t="s">
        <v>200</v>
      </c>
      <c r="G77" s="3074" t="s">
        <v>520</v>
      </c>
      <c r="H77" s="3098" t="s">
        <v>5408</v>
      </c>
      <c r="I77" s="3073" t="s">
        <v>31</v>
      </c>
      <c r="J77" s="1801" t="s">
        <v>17375</v>
      </c>
      <c r="K77" s="1807">
        <v>0.39583333333333331</v>
      </c>
      <c r="L77" s="1807">
        <v>0.47569444444444442</v>
      </c>
      <c r="M77" s="1801" t="s">
        <v>17376</v>
      </c>
      <c r="N77" s="1807">
        <v>0.3888888888888889</v>
      </c>
      <c r="O77" s="2336" t="s">
        <v>34</v>
      </c>
      <c r="P77" s="2336" t="s">
        <v>34</v>
      </c>
      <c r="Q77" s="3073" t="s">
        <v>35</v>
      </c>
      <c r="R77" s="3073" t="s">
        <v>35</v>
      </c>
      <c r="S77" s="3073" t="s">
        <v>36</v>
      </c>
      <c r="T77" s="1801" t="s">
        <v>2861</v>
      </c>
      <c r="U77" s="3197">
        <f t="shared" si="1"/>
        <v>6.9444444444444198E-3</v>
      </c>
      <c r="V77" s="3315">
        <v>9818248400</v>
      </c>
    </row>
    <row r="78" spans="1:22" s="1810" customFormat="1" ht="27">
      <c r="A78" s="1801"/>
      <c r="B78" s="3074">
        <v>221576</v>
      </c>
      <c r="C78" s="3073" t="s">
        <v>17354</v>
      </c>
      <c r="D78" s="3074" t="s">
        <v>10339</v>
      </c>
      <c r="E78" s="3074" t="s">
        <v>3319</v>
      </c>
      <c r="F78" s="3092" t="s">
        <v>519</v>
      </c>
      <c r="G78" s="3074" t="s">
        <v>520</v>
      </c>
      <c r="H78" s="3098" t="s">
        <v>17377</v>
      </c>
      <c r="I78" s="3073" t="s">
        <v>31</v>
      </c>
      <c r="J78" s="1801" t="s">
        <v>8104</v>
      </c>
      <c r="K78" s="1807">
        <v>0.51041666666666663</v>
      </c>
      <c r="L78" s="1807">
        <v>0.5625</v>
      </c>
      <c r="M78" s="1801" t="s">
        <v>17076</v>
      </c>
      <c r="N78" s="1807">
        <v>0.48958333333333331</v>
      </c>
      <c r="O78" s="2336" t="s">
        <v>34</v>
      </c>
      <c r="P78" s="2336" t="s">
        <v>34</v>
      </c>
      <c r="Q78" s="3073" t="s">
        <v>35</v>
      </c>
      <c r="R78" s="3073" t="s">
        <v>35</v>
      </c>
      <c r="S78" s="3073" t="s">
        <v>36</v>
      </c>
      <c r="T78" s="1801" t="s">
        <v>5188</v>
      </c>
      <c r="U78" s="3197">
        <f t="shared" si="1"/>
        <v>2.0833333333333315E-2</v>
      </c>
      <c r="V78" s="3312">
        <v>7835947387</v>
      </c>
    </row>
    <row r="79" spans="1:22" s="1810" customFormat="1">
      <c r="A79" s="1801"/>
      <c r="B79" s="3074">
        <v>65398</v>
      </c>
      <c r="C79" s="3073" t="s">
        <v>17354</v>
      </c>
      <c r="D79" s="3074" t="s">
        <v>17378</v>
      </c>
      <c r="E79" s="3074" t="s">
        <v>2413</v>
      </c>
      <c r="F79" s="3074" t="s">
        <v>11467</v>
      </c>
      <c r="G79" s="3074" t="s">
        <v>41</v>
      </c>
      <c r="H79" s="3098" t="s">
        <v>14502</v>
      </c>
      <c r="I79" s="3073" t="s">
        <v>31</v>
      </c>
      <c r="J79" s="1801" t="s">
        <v>17379</v>
      </c>
      <c r="K79" s="1807">
        <v>0.71111111111111114</v>
      </c>
      <c r="L79" s="1807">
        <v>0.76388888888888884</v>
      </c>
      <c r="M79" s="1801" t="s">
        <v>17380</v>
      </c>
      <c r="N79" s="1807">
        <v>0.68055555555555558</v>
      </c>
      <c r="O79" s="2336" t="s">
        <v>34</v>
      </c>
      <c r="P79" s="2336" t="s">
        <v>34</v>
      </c>
      <c r="Q79" s="3100" t="s">
        <v>35</v>
      </c>
      <c r="R79" s="3100" t="s">
        <v>35</v>
      </c>
      <c r="S79" s="3100" t="s">
        <v>36</v>
      </c>
      <c r="T79" s="3100" t="s">
        <v>72</v>
      </c>
      <c r="U79" s="3197">
        <f t="shared" si="1"/>
        <v>3.0555555555555558E-2</v>
      </c>
      <c r="V79" s="3316">
        <v>7011978053</v>
      </c>
    </row>
    <row r="80" spans="1:22" s="1810" customFormat="1">
      <c r="A80" s="1801"/>
      <c r="B80" s="3074">
        <v>243627</v>
      </c>
      <c r="C80" s="3073" t="s">
        <v>17354</v>
      </c>
      <c r="D80" s="3074" t="s">
        <v>14918</v>
      </c>
      <c r="E80" s="3074" t="s">
        <v>556</v>
      </c>
      <c r="F80" s="3092" t="s">
        <v>2758</v>
      </c>
      <c r="G80" s="3074" t="s">
        <v>4426</v>
      </c>
      <c r="H80" s="3098" t="s">
        <v>17381</v>
      </c>
      <c r="I80" s="3073" t="s">
        <v>31</v>
      </c>
      <c r="J80" s="1801"/>
      <c r="K80" s="1807">
        <v>0.59722222222222221</v>
      </c>
      <c r="L80" s="1807">
        <v>0.77777777777777779</v>
      </c>
      <c r="M80" s="1801" t="s">
        <v>17076</v>
      </c>
      <c r="N80" s="1807">
        <v>0.58333333333333337</v>
      </c>
      <c r="O80" s="2336" t="s">
        <v>34</v>
      </c>
      <c r="P80" s="2336" t="s">
        <v>34</v>
      </c>
      <c r="Q80" s="3100" t="s">
        <v>35</v>
      </c>
      <c r="R80" s="3100" t="s">
        <v>35</v>
      </c>
      <c r="S80" s="3100" t="s">
        <v>36</v>
      </c>
      <c r="T80" s="3100" t="s">
        <v>72</v>
      </c>
      <c r="U80" s="3197">
        <f t="shared" si="1"/>
        <v>1.388888888888884E-2</v>
      </c>
      <c r="V80" s="3315">
        <v>7988981098</v>
      </c>
    </row>
    <row r="81" spans="1:22" s="1810" customFormat="1">
      <c r="A81" s="1890"/>
      <c r="B81" s="3084">
        <v>233118</v>
      </c>
      <c r="C81" s="3072" t="s">
        <v>17354</v>
      </c>
      <c r="D81" s="3084" t="s">
        <v>17382</v>
      </c>
      <c r="E81" s="3084" t="s">
        <v>1653</v>
      </c>
      <c r="F81" s="3084" t="s">
        <v>11467</v>
      </c>
      <c r="G81" s="3084" t="s">
        <v>41</v>
      </c>
      <c r="H81" s="3135" t="s">
        <v>4572</v>
      </c>
      <c r="I81" s="3072" t="s">
        <v>31</v>
      </c>
      <c r="J81" s="1890" t="s">
        <v>3304</v>
      </c>
      <c r="K81" s="1892">
        <v>0.38611111111111113</v>
      </c>
      <c r="L81" s="1892">
        <v>0.50138888888888888</v>
      </c>
      <c r="M81" s="1890" t="s">
        <v>17383</v>
      </c>
      <c r="N81" s="1892">
        <v>0.38194444444444442</v>
      </c>
      <c r="O81" s="2336" t="s">
        <v>34</v>
      </c>
      <c r="P81" s="2336" t="s">
        <v>34</v>
      </c>
      <c r="Q81" s="3072" t="s">
        <v>112</v>
      </c>
      <c r="R81" s="2910" t="s">
        <v>1437</v>
      </c>
      <c r="S81" s="3072" t="s">
        <v>112</v>
      </c>
      <c r="T81" s="1890" t="s">
        <v>17383</v>
      </c>
      <c r="U81" s="3197">
        <f t="shared" si="1"/>
        <v>4.1666666666667074E-3</v>
      </c>
      <c r="V81" s="3316">
        <v>9813256810</v>
      </c>
    </row>
    <row r="82" spans="1:22" s="1801" customFormat="1" ht="27">
      <c r="B82" s="3074">
        <v>243356</v>
      </c>
      <c r="C82" s="3073" t="s">
        <v>17354</v>
      </c>
      <c r="D82" s="3074" t="s">
        <v>7022</v>
      </c>
      <c r="E82" s="3074" t="s">
        <v>563</v>
      </c>
      <c r="F82" s="3074" t="s">
        <v>11467</v>
      </c>
      <c r="G82" s="3074" t="s">
        <v>41</v>
      </c>
      <c r="H82" s="3098" t="s">
        <v>17384</v>
      </c>
      <c r="I82" s="3073" t="s">
        <v>31</v>
      </c>
      <c r="K82" s="1807">
        <v>0.56597222222222221</v>
      </c>
      <c r="L82" s="1807">
        <v>0.66319444444444442</v>
      </c>
      <c r="M82" s="1801" t="s">
        <v>17076</v>
      </c>
      <c r="N82" s="1807">
        <v>0.55555555555555558</v>
      </c>
      <c r="O82" s="2336" t="s">
        <v>34</v>
      </c>
      <c r="P82" s="2336" t="s">
        <v>34</v>
      </c>
      <c r="Q82" s="3073" t="s">
        <v>112</v>
      </c>
      <c r="R82" s="2798" t="s">
        <v>1437</v>
      </c>
      <c r="S82" s="3073" t="s">
        <v>112</v>
      </c>
      <c r="T82" s="2793" t="s">
        <v>33</v>
      </c>
      <c r="U82" s="3197">
        <f t="shared" si="1"/>
        <v>1.041666666666663E-2</v>
      </c>
      <c r="V82" s="3006">
        <v>8750364866</v>
      </c>
    </row>
    <row r="83" spans="1:22" s="1801" customFormat="1">
      <c r="B83" s="3074">
        <v>252525</v>
      </c>
      <c r="C83" s="3073" t="s">
        <v>17354</v>
      </c>
      <c r="D83" s="3074" t="s">
        <v>17385</v>
      </c>
      <c r="E83" s="3074" t="s">
        <v>1577</v>
      </c>
      <c r="F83" s="3092" t="s">
        <v>462</v>
      </c>
      <c r="G83" s="3074" t="s">
        <v>463</v>
      </c>
      <c r="H83" s="3098" t="s">
        <v>17386</v>
      </c>
      <c r="I83" s="3073" t="s">
        <v>31</v>
      </c>
      <c r="J83" s="1801" t="s">
        <v>6480</v>
      </c>
      <c r="K83" s="1807">
        <v>0.70833333333333337</v>
      </c>
      <c r="L83" s="1807">
        <v>0.79861111111111116</v>
      </c>
      <c r="M83" s="1801" t="s">
        <v>15555</v>
      </c>
      <c r="N83" s="1807">
        <v>0.70138888888888884</v>
      </c>
      <c r="O83" s="2336" t="s">
        <v>34</v>
      </c>
      <c r="P83" s="2336" t="s">
        <v>34</v>
      </c>
      <c r="Q83" s="3073" t="s">
        <v>112</v>
      </c>
      <c r="R83" s="2798" t="s">
        <v>1437</v>
      </c>
      <c r="S83" s="3073" t="s">
        <v>112</v>
      </c>
      <c r="T83" s="2793" t="s">
        <v>33</v>
      </c>
      <c r="U83" s="3197">
        <f t="shared" si="1"/>
        <v>6.9444444444445308E-3</v>
      </c>
      <c r="V83" s="3312">
        <v>9813653192</v>
      </c>
    </row>
    <row r="84" spans="1:22" s="1801" customFormat="1" ht="27">
      <c r="B84" s="3092">
        <v>184036</v>
      </c>
      <c r="C84" s="3073" t="s">
        <v>17354</v>
      </c>
      <c r="D84" s="3092" t="s">
        <v>2830</v>
      </c>
      <c r="E84" s="3074" t="s">
        <v>524</v>
      </c>
      <c r="F84" s="3092" t="s">
        <v>214</v>
      </c>
      <c r="G84" s="3074" t="s">
        <v>215</v>
      </c>
      <c r="H84" s="3098" t="s">
        <v>17387</v>
      </c>
      <c r="I84" s="3073" t="s">
        <v>31</v>
      </c>
      <c r="K84" s="1807">
        <v>0.38055555555555554</v>
      </c>
      <c r="L84" s="1807">
        <v>0.44444444444444442</v>
      </c>
      <c r="M84" s="1801" t="s">
        <v>16698</v>
      </c>
      <c r="N84" s="1807">
        <v>0.38541666666666669</v>
      </c>
      <c r="O84" s="2336" t="s">
        <v>34</v>
      </c>
      <c r="P84" s="2336" t="s">
        <v>34</v>
      </c>
      <c r="Q84" s="3073" t="s">
        <v>112</v>
      </c>
      <c r="R84" s="2798" t="s">
        <v>1437</v>
      </c>
      <c r="S84" s="3073" t="s">
        <v>112</v>
      </c>
      <c r="T84" s="2793" t="s">
        <v>219</v>
      </c>
      <c r="U84" s="3197">
        <f t="shared" si="1"/>
        <v>-4.8611111111111494E-3</v>
      </c>
      <c r="V84" s="3312">
        <v>9306495071</v>
      </c>
    </row>
    <row r="85" spans="1:22" s="1801" customFormat="1">
      <c r="B85" s="3092">
        <v>249874</v>
      </c>
      <c r="C85" s="3073" t="s">
        <v>17354</v>
      </c>
      <c r="D85" s="3092" t="s">
        <v>17388</v>
      </c>
      <c r="E85" s="3074" t="s">
        <v>804</v>
      </c>
      <c r="F85" s="3092" t="s">
        <v>13602</v>
      </c>
      <c r="G85" s="3074" t="s">
        <v>92</v>
      </c>
      <c r="H85" s="3092" t="s">
        <v>105</v>
      </c>
      <c r="I85" s="3073" t="s">
        <v>31</v>
      </c>
      <c r="J85" s="1801" t="s">
        <v>3504</v>
      </c>
      <c r="K85" s="1807">
        <v>0.52430555555555558</v>
      </c>
      <c r="L85" s="1807">
        <v>0.53472222222222221</v>
      </c>
      <c r="M85" s="1801" t="s">
        <v>15555</v>
      </c>
      <c r="N85" s="1807">
        <v>0.52083333333333337</v>
      </c>
      <c r="O85" s="2336" t="s">
        <v>34</v>
      </c>
      <c r="P85" s="2336" t="s">
        <v>34</v>
      </c>
      <c r="Q85" s="3073" t="s">
        <v>112</v>
      </c>
      <c r="R85" s="2798" t="s">
        <v>1437</v>
      </c>
      <c r="S85" s="3073" t="s">
        <v>112</v>
      </c>
      <c r="T85" s="2793" t="s">
        <v>33</v>
      </c>
      <c r="U85" s="3197">
        <f t="shared" si="1"/>
        <v>3.4722222222222099E-3</v>
      </c>
      <c r="V85" s="3312">
        <v>7982410586</v>
      </c>
    </row>
    <row r="86" spans="1:22" s="463" customFormat="1">
      <c r="B86" s="3155">
        <v>249820</v>
      </c>
      <c r="C86" s="2887" t="s">
        <v>17354</v>
      </c>
      <c r="D86" s="3155" t="s">
        <v>16904</v>
      </c>
      <c r="E86" s="3155" t="s">
        <v>703</v>
      </c>
      <c r="F86" s="3155" t="s">
        <v>11467</v>
      </c>
      <c r="G86" s="3155" t="s">
        <v>41</v>
      </c>
      <c r="H86" s="3166" t="s">
        <v>11450</v>
      </c>
      <c r="I86" s="2887" t="s">
        <v>31</v>
      </c>
      <c r="J86" s="463" t="s">
        <v>7290</v>
      </c>
      <c r="K86" s="966">
        <v>0.5854166666666667</v>
      </c>
      <c r="L86" s="966">
        <v>0.65277777777777779</v>
      </c>
      <c r="M86" s="463" t="s">
        <v>17389</v>
      </c>
      <c r="N86" s="966">
        <v>0.57291666666666663</v>
      </c>
      <c r="O86" s="3168"/>
      <c r="P86" s="3168" t="s">
        <v>171</v>
      </c>
      <c r="Q86" s="2887" t="s">
        <v>112</v>
      </c>
      <c r="R86" s="2921" t="s">
        <v>1437</v>
      </c>
      <c r="S86" s="2887" t="s">
        <v>112</v>
      </c>
      <c r="T86" s="463" t="s">
        <v>17389</v>
      </c>
      <c r="U86" s="3197">
        <f t="shared" si="1"/>
        <v>1.2500000000000067E-2</v>
      </c>
      <c r="V86" s="3341">
        <v>9811283872</v>
      </c>
    </row>
    <row r="87" spans="1:22">
      <c r="A87" s="115"/>
      <c r="B87" s="3320">
        <v>246199</v>
      </c>
      <c r="C87" s="3321" t="s">
        <v>17390</v>
      </c>
      <c r="D87" s="3320" t="s">
        <v>17391</v>
      </c>
      <c r="E87" s="3322" t="s">
        <v>192</v>
      </c>
      <c r="F87" s="3322" t="s">
        <v>98</v>
      </c>
      <c r="G87" s="3322" t="s">
        <v>99</v>
      </c>
      <c r="H87" s="3323" t="s">
        <v>8739</v>
      </c>
      <c r="I87" s="3073" t="s">
        <v>31</v>
      </c>
      <c r="J87" s="115"/>
      <c r="K87" s="115"/>
      <c r="L87" s="115"/>
      <c r="M87" s="115"/>
      <c r="N87" s="115"/>
      <c r="O87" s="3307">
        <v>0.34375</v>
      </c>
      <c r="P87" s="3319">
        <v>0.64583333333333337</v>
      </c>
      <c r="Q87" s="115"/>
      <c r="R87" s="115"/>
      <c r="S87" s="115"/>
      <c r="T87" s="115"/>
      <c r="U87" s="3197">
        <f t="shared" si="1"/>
        <v>0</v>
      </c>
      <c r="V87" s="115"/>
    </row>
    <row r="88" spans="1:22" s="1810" customFormat="1">
      <c r="A88" s="1801"/>
      <c r="B88" s="3094">
        <v>225882</v>
      </c>
      <c r="C88" s="3317" t="s">
        <v>17390</v>
      </c>
      <c r="D88" s="3094" t="s">
        <v>17392</v>
      </c>
      <c r="E88" s="3094" t="s">
        <v>2413</v>
      </c>
      <c r="F88" s="3094" t="s">
        <v>3104</v>
      </c>
      <c r="G88" s="3094" t="s">
        <v>520</v>
      </c>
      <c r="H88" s="3141" t="s">
        <v>10665</v>
      </c>
      <c r="I88" s="3073" t="s">
        <v>31</v>
      </c>
      <c r="J88" s="1801" t="s">
        <v>9848</v>
      </c>
      <c r="K88" s="1807">
        <v>0.40138888888888891</v>
      </c>
      <c r="L88" s="1807">
        <v>0.51388888888888884</v>
      </c>
      <c r="M88" s="1801" t="s">
        <v>17393</v>
      </c>
      <c r="N88" s="1807">
        <v>0.3888888888888889</v>
      </c>
      <c r="O88" s="2336"/>
      <c r="P88" s="2336"/>
      <c r="Q88" s="3073" t="s">
        <v>35</v>
      </c>
      <c r="R88" s="3073" t="s">
        <v>35</v>
      </c>
      <c r="S88" s="3073" t="s">
        <v>36</v>
      </c>
      <c r="T88" s="1801" t="s">
        <v>2861</v>
      </c>
      <c r="U88" s="3197">
        <f t="shared" si="1"/>
        <v>1.2500000000000011E-2</v>
      </c>
      <c r="V88" s="2793">
        <v>8839413098</v>
      </c>
    </row>
    <row r="89" spans="1:22" s="1810" customFormat="1" ht="27">
      <c r="A89" s="1801"/>
      <c r="B89" s="3094">
        <v>246996</v>
      </c>
      <c r="C89" s="3317" t="s">
        <v>17390</v>
      </c>
      <c r="D89" s="3094" t="s">
        <v>17394</v>
      </c>
      <c r="E89" s="3094" t="s">
        <v>311</v>
      </c>
      <c r="F89" s="3094" t="s">
        <v>200</v>
      </c>
      <c r="G89" s="3094" t="s">
        <v>520</v>
      </c>
      <c r="H89" s="3141" t="s">
        <v>17395</v>
      </c>
      <c r="I89" s="3073" t="s">
        <v>31</v>
      </c>
      <c r="J89" s="1801" t="s">
        <v>618</v>
      </c>
      <c r="K89" s="1807">
        <v>0.57499999999999996</v>
      </c>
      <c r="L89" s="1807">
        <v>0.68402777777777779</v>
      </c>
      <c r="M89" s="1801" t="s">
        <v>15555</v>
      </c>
      <c r="N89" s="1807">
        <v>0.5625</v>
      </c>
      <c r="O89" s="2336"/>
      <c r="P89" s="2336"/>
      <c r="Q89" s="3100" t="s">
        <v>35</v>
      </c>
      <c r="R89" s="3100" t="s">
        <v>35</v>
      </c>
      <c r="S89" s="3100" t="s">
        <v>36</v>
      </c>
      <c r="T89" s="3100" t="s">
        <v>72</v>
      </c>
      <c r="U89" s="3197">
        <f t="shared" si="1"/>
        <v>1.2499999999999956E-2</v>
      </c>
      <c r="V89" s="2793">
        <v>8053804596</v>
      </c>
    </row>
    <row r="90" spans="1:22" s="1810" customFormat="1" ht="27">
      <c r="A90" s="1801"/>
      <c r="B90" s="3094">
        <v>251072</v>
      </c>
      <c r="C90" s="3317" t="s">
        <v>17390</v>
      </c>
      <c r="D90" s="3094" t="s">
        <v>6925</v>
      </c>
      <c r="E90" s="3094" t="s">
        <v>253</v>
      </c>
      <c r="F90" s="3094" t="s">
        <v>7175</v>
      </c>
      <c r="G90" s="3094" t="s">
        <v>48</v>
      </c>
      <c r="H90" s="3141" t="s">
        <v>2403</v>
      </c>
      <c r="I90" s="3073" t="s">
        <v>31</v>
      </c>
      <c r="J90" s="1801" t="s">
        <v>14944</v>
      </c>
      <c r="K90" s="1807">
        <v>0.45347222222222222</v>
      </c>
      <c r="L90" s="1807">
        <v>0.61111111111111116</v>
      </c>
      <c r="M90" s="1801" t="s">
        <v>17396</v>
      </c>
      <c r="N90" s="1807">
        <v>0.4375</v>
      </c>
      <c r="O90" s="2336"/>
      <c r="P90" s="2336"/>
      <c r="Q90" s="3073" t="s">
        <v>112</v>
      </c>
      <c r="R90" s="2798" t="s">
        <v>1437</v>
      </c>
      <c r="S90" s="3073" t="s">
        <v>112</v>
      </c>
      <c r="T90" s="2793" t="s">
        <v>33</v>
      </c>
      <c r="U90" s="3197">
        <f t="shared" si="1"/>
        <v>1.5972222222222221E-2</v>
      </c>
      <c r="V90" s="3125">
        <v>9711628499</v>
      </c>
    </row>
    <row r="91" spans="1:22">
      <c r="A91" s="775"/>
      <c r="B91" s="3349">
        <v>249112</v>
      </c>
      <c r="C91" s="3344" t="s">
        <v>17390</v>
      </c>
      <c r="D91" s="3349" t="s">
        <v>17397</v>
      </c>
      <c r="E91" s="3349" t="s">
        <v>4131</v>
      </c>
      <c r="F91" s="3349" t="s">
        <v>401</v>
      </c>
      <c r="G91" s="3349" t="s">
        <v>237</v>
      </c>
      <c r="H91" s="3350" t="s">
        <v>17398</v>
      </c>
      <c r="I91" s="775" t="s">
        <v>188</v>
      </c>
      <c r="J91" s="775" t="s">
        <v>1042</v>
      </c>
      <c r="K91" s="865">
        <v>0.73055555555555551</v>
      </c>
      <c r="L91" s="865">
        <v>0.74305555555555558</v>
      </c>
      <c r="M91" s="3318" t="s">
        <v>367</v>
      </c>
      <c r="N91" s="775"/>
      <c r="O91" s="2652"/>
      <c r="P91" s="2652"/>
      <c r="Q91" s="775"/>
      <c r="R91" s="775"/>
      <c r="S91" s="775"/>
      <c r="T91" s="775"/>
      <c r="U91" s="3197">
        <f t="shared" si="1"/>
        <v>0.73055555555555551</v>
      </c>
      <c r="V91" s="3345">
        <v>7981426067</v>
      </c>
    </row>
    <row r="92" spans="1:22" ht="27">
      <c r="B92" s="3322">
        <v>252418</v>
      </c>
      <c r="C92" s="3324" t="s">
        <v>17390</v>
      </c>
      <c r="D92" s="3322" t="s">
        <v>17399</v>
      </c>
      <c r="E92" s="3322" t="s">
        <v>63</v>
      </c>
      <c r="F92" s="3322" t="s">
        <v>401</v>
      </c>
      <c r="G92" s="3322" t="s">
        <v>237</v>
      </c>
      <c r="H92" s="3323" t="s">
        <v>238</v>
      </c>
      <c r="I92" s="3073" t="s">
        <v>31</v>
      </c>
      <c r="O92" s="3307">
        <v>0.34166666666666667</v>
      </c>
      <c r="P92" s="3307">
        <v>0.52083333333333337</v>
      </c>
      <c r="U92" s="3197">
        <f t="shared" si="1"/>
        <v>0</v>
      </c>
      <c r="V92" s="3346">
        <v>9639221609</v>
      </c>
    </row>
    <row r="93" spans="1:22">
      <c r="B93" s="3325">
        <v>252988</v>
      </c>
      <c r="C93" s="3326" t="s">
        <v>17390</v>
      </c>
      <c r="D93" s="3325" t="s">
        <v>4052</v>
      </c>
      <c r="E93" s="3327" t="s">
        <v>2947</v>
      </c>
      <c r="F93" s="3327" t="s">
        <v>98</v>
      </c>
      <c r="G93" s="3327" t="s">
        <v>99</v>
      </c>
      <c r="H93" s="3328" t="s">
        <v>3039</v>
      </c>
      <c r="I93" s="3072" t="s">
        <v>31</v>
      </c>
      <c r="O93" s="3307">
        <v>0.62222222222222223</v>
      </c>
      <c r="P93" s="3307">
        <v>0.73611111111111116</v>
      </c>
      <c r="U93" s="3197">
        <f t="shared" si="1"/>
        <v>0</v>
      </c>
      <c r="V93" s="3347">
        <v>7630001973</v>
      </c>
    </row>
    <row r="94" spans="1:22" ht="27">
      <c r="A94" s="775"/>
      <c r="B94" s="3132">
        <v>92565</v>
      </c>
      <c r="C94" s="2825" t="s">
        <v>17390</v>
      </c>
      <c r="D94" s="3387" t="s">
        <v>17400</v>
      </c>
      <c r="E94" s="3132" t="s">
        <v>90</v>
      </c>
      <c r="F94" s="3133" t="s">
        <v>5906</v>
      </c>
      <c r="G94" s="3132" t="s">
        <v>70</v>
      </c>
      <c r="H94" s="3133" t="s">
        <v>11209</v>
      </c>
      <c r="I94" s="2825" t="s">
        <v>31</v>
      </c>
      <c r="J94" s="775"/>
      <c r="K94" s="775"/>
      <c r="L94" s="775"/>
      <c r="M94" s="3318" t="s">
        <v>367</v>
      </c>
      <c r="N94" s="775"/>
      <c r="O94" s="2365"/>
      <c r="P94" s="2365"/>
      <c r="Q94" s="775"/>
      <c r="R94" s="775"/>
      <c r="S94" s="775"/>
      <c r="T94" s="775"/>
      <c r="U94" s="3197">
        <f t="shared" si="1"/>
        <v>0</v>
      </c>
      <c r="V94" s="775"/>
    </row>
    <row r="95" spans="1:22" ht="27">
      <c r="A95" s="775"/>
      <c r="B95" s="3132">
        <v>204359</v>
      </c>
      <c r="C95" s="2825" t="s">
        <v>17390</v>
      </c>
      <c r="D95" s="3387" t="s">
        <v>17401</v>
      </c>
      <c r="E95" s="3132" t="s">
        <v>475</v>
      </c>
      <c r="F95" s="3133" t="s">
        <v>5906</v>
      </c>
      <c r="G95" s="3132" t="s">
        <v>70</v>
      </c>
      <c r="H95" s="3133" t="s">
        <v>11209</v>
      </c>
      <c r="I95" s="2825" t="s">
        <v>31</v>
      </c>
      <c r="J95" s="775"/>
      <c r="K95" s="775"/>
      <c r="L95" s="775"/>
      <c r="M95" s="3318" t="s">
        <v>367</v>
      </c>
      <c r="N95" s="775"/>
      <c r="O95" s="2365"/>
      <c r="P95" s="2365"/>
      <c r="Q95" s="775"/>
      <c r="R95" s="775"/>
      <c r="S95" s="775"/>
      <c r="T95" s="775"/>
      <c r="U95" s="3197">
        <f t="shared" si="1"/>
        <v>0</v>
      </c>
      <c r="V95" s="775"/>
    </row>
    <row r="96" spans="1:22" ht="27">
      <c r="A96" s="775"/>
      <c r="B96" s="3132">
        <v>248457</v>
      </c>
      <c r="C96" s="2825" t="s">
        <v>17390</v>
      </c>
      <c r="D96" s="3387" t="s">
        <v>15660</v>
      </c>
      <c r="E96" s="3132" t="s">
        <v>140</v>
      </c>
      <c r="F96" s="3133" t="s">
        <v>5906</v>
      </c>
      <c r="G96" s="3132" t="s">
        <v>70</v>
      </c>
      <c r="H96" s="3133" t="s">
        <v>13125</v>
      </c>
      <c r="I96" s="2825" t="s">
        <v>31</v>
      </c>
      <c r="J96" s="775"/>
      <c r="K96" s="775"/>
      <c r="L96" s="775"/>
      <c r="M96" s="3318" t="s">
        <v>367</v>
      </c>
      <c r="N96" s="775"/>
      <c r="O96" s="2365"/>
      <c r="P96" s="2365"/>
      <c r="Q96" s="775"/>
      <c r="R96" s="775"/>
      <c r="S96" s="775"/>
      <c r="T96" s="775"/>
      <c r="U96" s="3197">
        <f t="shared" si="1"/>
        <v>0</v>
      </c>
      <c r="V96" s="775"/>
    </row>
    <row r="97" spans="1:22" ht="27">
      <c r="A97" s="775"/>
      <c r="B97" s="3132">
        <v>250800</v>
      </c>
      <c r="C97" s="2825" t="s">
        <v>17390</v>
      </c>
      <c r="D97" s="3387" t="s">
        <v>17402</v>
      </c>
      <c r="E97" s="3132" t="s">
        <v>2535</v>
      </c>
      <c r="F97" s="3133" t="s">
        <v>5906</v>
      </c>
      <c r="G97" s="3132" t="s">
        <v>70</v>
      </c>
      <c r="H97" s="3133" t="s">
        <v>11209</v>
      </c>
      <c r="I97" s="2825" t="s">
        <v>31</v>
      </c>
      <c r="J97" s="775"/>
      <c r="K97" s="775"/>
      <c r="L97" s="775"/>
      <c r="M97" s="3318" t="s">
        <v>367</v>
      </c>
      <c r="N97" s="775"/>
      <c r="O97" s="2365"/>
      <c r="P97" s="2365"/>
      <c r="Q97" s="775"/>
      <c r="R97" s="775"/>
      <c r="S97" s="775"/>
      <c r="T97" s="775"/>
      <c r="U97" s="3197">
        <f t="shared" si="1"/>
        <v>0</v>
      </c>
      <c r="V97" s="775"/>
    </row>
    <row r="98" spans="1:22">
      <c r="A98" s="775"/>
      <c r="B98" s="3132">
        <v>186020</v>
      </c>
      <c r="C98" s="2825" t="s">
        <v>17390</v>
      </c>
      <c r="D98" s="3387" t="s">
        <v>2997</v>
      </c>
      <c r="E98" s="3132" t="s">
        <v>301</v>
      </c>
      <c r="F98" s="3133" t="s">
        <v>5906</v>
      </c>
      <c r="G98" s="3132" t="s">
        <v>70</v>
      </c>
      <c r="H98" s="3133" t="s">
        <v>17403</v>
      </c>
      <c r="I98" s="2825" t="s">
        <v>31</v>
      </c>
      <c r="J98" s="775"/>
      <c r="K98" s="775"/>
      <c r="L98" s="775"/>
      <c r="M98" s="3318" t="s">
        <v>367</v>
      </c>
      <c r="N98" s="775"/>
      <c r="O98" s="2365"/>
      <c r="P98" s="2365"/>
      <c r="Q98" s="775"/>
      <c r="R98" s="775"/>
      <c r="S98" s="775"/>
      <c r="T98" s="775"/>
      <c r="U98" s="3197">
        <f t="shared" si="1"/>
        <v>0</v>
      </c>
      <c r="V98" s="775"/>
    </row>
    <row r="99" spans="1:22" s="1810" customFormat="1">
      <c r="A99" s="1801"/>
      <c r="B99" s="3074">
        <v>253306</v>
      </c>
      <c r="C99" s="3073" t="s">
        <v>17390</v>
      </c>
      <c r="D99" s="3388" t="s">
        <v>17404</v>
      </c>
      <c r="E99" s="3351" t="s">
        <v>140</v>
      </c>
      <c r="F99" s="3351" t="s">
        <v>617</v>
      </c>
      <c r="G99" s="3351" t="s">
        <v>48</v>
      </c>
      <c r="H99" s="3352" t="s">
        <v>13230</v>
      </c>
      <c r="I99" s="3317" t="s">
        <v>31</v>
      </c>
      <c r="J99" s="1801" t="s">
        <v>43</v>
      </c>
      <c r="K99" s="1807">
        <v>0.39930555555555558</v>
      </c>
      <c r="L99" s="1807">
        <v>0.45833333333333331</v>
      </c>
      <c r="M99" s="1801" t="s">
        <v>15555</v>
      </c>
      <c r="N99" s="1807">
        <v>0.38194444444444442</v>
      </c>
      <c r="O99" s="2336"/>
      <c r="P99" s="2336"/>
      <c r="Q99" s="3073" t="s">
        <v>112</v>
      </c>
      <c r="R99" s="2798" t="s">
        <v>1437</v>
      </c>
      <c r="S99" s="3073" t="s">
        <v>112</v>
      </c>
      <c r="T99" s="2793" t="s">
        <v>33</v>
      </c>
      <c r="U99" s="3197">
        <f t="shared" si="1"/>
        <v>1.736111111111116E-2</v>
      </c>
      <c r="V99" s="3256">
        <v>9729201195</v>
      </c>
    </row>
    <row r="100" spans="1:22">
      <c r="A100" s="775"/>
      <c r="B100" s="3132">
        <v>251538</v>
      </c>
      <c r="C100" s="2825" t="s">
        <v>17390</v>
      </c>
      <c r="D100" s="3389" t="s">
        <v>1064</v>
      </c>
      <c r="E100" s="3218" t="s">
        <v>1546</v>
      </c>
      <c r="F100" s="3218" t="s">
        <v>47</v>
      </c>
      <c r="G100" s="3218" t="s">
        <v>10393</v>
      </c>
      <c r="H100" s="3348" t="s">
        <v>17405</v>
      </c>
      <c r="I100" s="2825" t="s">
        <v>31</v>
      </c>
      <c r="J100" s="962"/>
      <c r="K100" s="962"/>
      <c r="L100" s="962"/>
      <c r="M100" s="3318" t="s">
        <v>367</v>
      </c>
      <c r="N100" s="962"/>
      <c r="O100" s="2365"/>
      <c r="P100" s="2365"/>
      <c r="Q100" s="962"/>
      <c r="R100" s="962"/>
      <c r="S100" s="962"/>
      <c r="T100" s="962"/>
      <c r="U100" s="3197">
        <f t="shared" si="1"/>
        <v>0</v>
      </c>
      <c r="V100" s="3342">
        <v>8527111039</v>
      </c>
    </row>
    <row r="101" spans="1:22" s="1810" customFormat="1" ht="27">
      <c r="A101" s="1801"/>
      <c r="B101" s="3074">
        <v>252793</v>
      </c>
      <c r="C101" s="3073" t="s">
        <v>17390</v>
      </c>
      <c r="D101" s="3202" t="s">
        <v>17406</v>
      </c>
      <c r="E101" s="3094" t="s">
        <v>461</v>
      </c>
      <c r="F101" s="3094" t="s">
        <v>47</v>
      </c>
      <c r="G101" s="3094" t="s">
        <v>10393</v>
      </c>
      <c r="H101" s="3141" t="s">
        <v>17407</v>
      </c>
      <c r="I101" s="3073" t="s">
        <v>31</v>
      </c>
      <c r="J101" s="1801" t="s">
        <v>1027</v>
      </c>
      <c r="K101" s="1807">
        <v>0.67708333333333337</v>
      </c>
      <c r="L101" s="1807">
        <v>0.68541666666666667</v>
      </c>
      <c r="M101" s="1801" t="s">
        <v>15555</v>
      </c>
      <c r="N101" s="1807">
        <v>0.67361111111111116</v>
      </c>
      <c r="O101" s="2336"/>
      <c r="P101" s="2336"/>
      <c r="Q101" s="3100" t="s">
        <v>35</v>
      </c>
      <c r="R101" s="3100" t="s">
        <v>35</v>
      </c>
      <c r="S101" s="3100" t="s">
        <v>36</v>
      </c>
      <c r="T101" s="3100" t="s">
        <v>72</v>
      </c>
      <c r="U101" s="3197">
        <f t="shared" si="1"/>
        <v>3.4722222222222099E-3</v>
      </c>
      <c r="V101" s="2793">
        <v>9050730338</v>
      </c>
    </row>
    <row r="102" spans="1:22">
      <c r="A102" s="113"/>
      <c r="B102" s="3305">
        <v>253804</v>
      </c>
      <c r="C102" s="3070" t="s">
        <v>17390</v>
      </c>
      <c r="D102" s="3390" t="s">
        <v>17408</v>
      </c>
      <c r="E102" s="3382" t="s">
        <v>2423</v>
      </c>
      <c r="F102" s="3383" t="s">
        <v>11467</v>
      </c>
      <c r="G102" s="3382" t="s">
        <v>41</v>
      </c>
      <c r="H102" s="3384" t="s">
        <v>17409</v>
      </c>
      <c r="I102" s="1801" t="s">
        <v>188</v>
      </c>
      <c r="O102" s="3385">
        <v>0.78125</v>
      </c>
      <c r="P102" s="3385">
        <v>0.79861111111111116</v>
      </c>
      <c r="U102" s="3197">
        <f t="shared" si="1"/>
        <v>0</v>
      </c>
    </row>
    <row r="103" spans="1:22" s="1810" customFormat="1" ht="27">
      <c r="A103" s="1801"/>
      <c r="B103" s="3074">
        <v>253371</v>
      </c>
      <c r="C103" s="3073" t="s">
        <v>17390</v>
      </c>
      <c r="D103" s="3202" t="s">
        <v>17410</v>
      </c>
      <c r="E103" s="3094" t="s">
        <v>63</v>
      </c>
      <c r="F103" s="3141" t="s">
        <v>13602</v>
      </c>
      <c r="G103" s="3094" t="s">
        <v>92</v>
      </c>
      <c r="H103" s="3141" t="s">
        <v>917</v>
      </c>
      <c r="I103" s="3073" t="s">
        <v>31</v>
      </c>
      <c r="J103" s="1801" t="s">
        <v>56</v>
      </c>
      <c r="K103" s="1807">
        <v>0.4548611111111111</v>
      </c>
      <c r="L103" s="1807">
        <v>0.49305555555555558</v>
      </c>
      <c r="M103" s="1801" t="s">
        <v>17076</v>
      </c>
      <c r="N103" s="1807">
        <v>0.44444444444444442</v>
      </c>
      <c r="O103" s="2336"/>
      <c r="P103" s="2336"/>
      <c r="Q103" s="3073" t="s">
        <v>112</v>
      </c>
      <c r="R103" s="2798" t="s">
        <v>1437</v>
      </c>
      <c r="S103" s="3073" t="s">
        <v>112</v>
      </c>
      <c r="T103" s="2793" t="s">
        <v>33</v>
      </c>
      <c r="U103" s="3197">
        <f t="shared" si="1"/>
        <v>1.0416666666666685E-2</v>
      </c>
      <c r="V103" s="3125">
        <v>9821854821</v>
      </c>
    </row>
    <row r="104" spans="1:22" s="1810" customFormat="1" ht="27">
      <c r="A104" s="1801"/>
      <c r="B104" s="3074">
        <v>253334</v>
      </c>
      <c r="C104" s="3073" t="s">
        <v>17390</v>
      </c>
      <c r="D104" s="3202" t="s">
        <v>17411</v>
      </c>
      <c r="E104" s="3094" t="s">
        <v>443</v>
      </c>
      <c r="F104" s="3141" t="s">
        <v>13630</v>
      </c>
      <c r="G104" s="3094" t="s">
        <v>92</v>
      </c>
      <c r="H104" s="3141" t="s">
        <v>17412</v>
      </c>
      <c r="I104" s="3073" t="s">
        <v>31</v>
      </c>
      <c r="J104" s="1801" t="s">
        <v>17373</v>
      </c>
      <c r="K104" s="1807">
        <v>0.36805555555555558</v>
      </c>
      <c r="L104" s="1807">
        <v>0.39444444444444443</v>
      </c>
      <c r="M104" s="1801" t="s">
        <v>15555</v>
      </c>
      <c r="N104" s="1807">
        <v>0.3576388888888889</v>
      </c>
      <c r="O104" s="2336"/>
      <c r="P104" s="2336"/>
      <c r="Q104" s="3073" t="s">
        <v>112</v>
      </c>
      <c r="R104" s="2798" t="s">
        <v>1437</v>
      </c>
      <c r="S104" s="3073" t="s">
        <v>112</v>
      </c>
      <c r="T104" s="2793" t="s">
        <v>33</v>
      </c>
      <c r="U104" s="3197">
        <f>K104-N104</f>
        <v>1.0416666666666685E-2</v>
      </c>
      <c r="V104" s="2793">
        <v>9310023903</v>
      </c>
    </row>
    <row r="105" spans="1:22" s="1810" customFormat="1" ht="27">
      <c r="A105" s="1801"/>
      <c r="B105" s="3074">
        <v>240358</v>
      </c>
      <c r="C105" s="3073" t="s">
        <v>17390</v>
      </c>
      <c r="D105" s="3202" t="s">
        <v>17413</v>
      </c>
      <c r="E105" s="3094" t="s">
        <v>647</v>
      </c>
      <c r="F105" s="3141" t="s">
        <v>13630</v>
      </c>
      <c r="G105" s="3094" t="s">
        <v>92</v>
      </c>
      <c r="H105" s="3141" t="s">
        <v>17414</v>
      </c>
      <c r="I105" s="3073" t="s">
        <v>31</v>
      </c>
      <c r="J105" s="1801" t="s">
        <v>1039</v>
      </c>
      <c r="K105" s="1807">
        <v>0.52986111111111112</v>
      </c>
      <c r="L105" s="1807">
        <v>0.57291666666666663</v>
      </c>
      <c r="M105" s="1801" t="s">
        <v>17415</v>
      </c>
      <c r="N105" s="1807">
        <v>0.52638888888888891</v>
      </c>
      <c r="O105" s="2336"/>
      <c r="P105" s="2336"/>
      <c r="Q105" s="3073" t="s">
        <v>112</v>
      </c>
      <c r="R105" s="2798" t="s">
        <v>1437</v>
      </c>
      <c r="S105" s="3073" t="s">
        <v>112</v>
      </c>
      <c r="T105" s="2793" t="s">
        <v>33</v>
      </c>
      <c r="U105" s="3197">
        <f t="shared" si="1"/>
        <v>3.4722222222222099E-3</v>
      </c>
      <c r="V105" s="3125">
        <v>8221820706</v>
      </c>
    </row>
    <row r="106" spans="1:22">
      <c r="A106" s="113"/>
      <c r="B106" s="3358">
        <v>49670</v>
      </c>
      <c r="C106" s="3070" t="s">
        <v>17390</v>
      </c>
      <c r="D106" s="3391" t="s">
        <v>17416</v>
      </c>
      <c r="E106" s="3320" t="s">
        <v>27</v>
      </c>
      <c r="F106" s="3322" t="s">
        <v>28</v>
      </c>
      <c r="G106" s="3322" t="s">
        <v>29</v>
      </c>
      <c r="H106" s="3323" t="s">
        <v>3806</v>
      </c>
      <c r="I106" s="3073" t="s">
        <v>31</v>
      </c>
      <c r="O106" s="3307">
        <v>0.58680555555555558</v>
      </c>
      <c r="P106" s="3307">
        <v>0.61458333333333337</v>
      </c>
      <c r="U106" s="3197">
        <f t="shared" si="1"/>
        <v>0</v>
      </c>
      <c r="V106" s="3353">
        <v>9990279400</v>
      </c>
    </row>
    <row r="107" spans="1:22" s="1810" customFormat="1">
      <c r="A107" s="1801"/>
      <c r="B107" s="3086">
        <v>251858</v>
      </c>
      <c r="C107" s="3073" t="s">
        <v>17390</v>
      </c>
      <c r="D107" s="3392" t="s">
        <v>7270</v>
      </c>
      <c r="E107" s="3252" t="s">
        <v>1012</v>
      </c>
      <c r="F107" s="3252" t="s">
        <v>28</v>
      </c>
      <c r="G107" s="3252" t="s">
        <v>29</v>
      </c>
      <c r="H107" s="3253" t="s">
        <v>17417</v>
      </c>
      <c r="I107" s="3073" t="s">
        <v>31</v>
      </c>
      <c r="J107" s="1801"/>
      <c r="K107" s="1807">
        <v>0.63541666666666663</v>
      </c>
      <c r="L107" s="1807">
        <v>0.71180555555555558</v>
      </c>
      <c r="M107" s="1801" t="s">
        <v>15555</v>
      </c>
      <c r="N107" s="1807">
        <v>0.63194444444444442</v>
      </c>
      <c r="O107" s="2542"/>
      <c r="P107" s="2542"/>
      <c r="Q107" s="3073" t="s">
        <v>35</v>
      </c>
      <c r="R107" s="3073" t="s">
        <v>35</v>
      </c>
      <c r="S107" s="3073" t="s">
        <v>36</v>
      </c>
      <c r="T107" s="3073" t="s">
        <v>72</v>
      </c>
      <c r="U107" s="3197">
        <f t="shared" si="1"/>
        <v>3.4722222222222099E-3</v>
      </c>
      <c r="V107" s="2793">
        <v>9560285768</v>
      </c>
    </row>
    <row r="108" spans="1:22" s="1810" customFormat="1">
      <c r="A108" s="1801"/>
      <c r="B108" s="3086">
        <v>203987</v>
      </c>
      <c r="C108" s="3073" t="s">
        <v>17390</v>
      </c>
      <c r="D108" s="3392" t="s">
        <v>17418</v>
      </c>
      <c r="E108" s="3252" t="s">
        <v>276</v>
      </c>
      <c r="F108" s="3252" t="s">
        <v>28</v>
      </c>
      <c r="G108" s="3252" t="s">
        <v>29</v>
      </c>
      <c r="H108" s="3253" t="s">
        <v>128</v>
      </c>
      <c r="I108" s="1801" t="s">
        <v>188</v>
      </c>
      <c r="J108" s="1801" t="s">
        <v>17419</v>
      </c>
      <c r="K108" s="1807">
        <v>0.75069444444444444</v>
      </c>
      <c r="L108" s="1807">
        <v>0.77430555555555558</v>
      </c>
      <c r="M108" s="1801" t="s">
        <v>17372</v>
      </c>
      <c r="N108" s="1807">
        <v>0.74652777777777779</v>
      </c>
      <c r="O108" s="2542"/>
      <c r="P108" s="2542"/>
      <c r="Q108" s="3073" t="s">
        <v>112</v>
      </c>
      <c r="R108" s="2798" t="s">
        <v>1437</v>
      </c>
      <c r="S108" s="3073" t="s">
        <v>112</v>
      </c>
      <c r="T108" s="2793" t="s">
        <v>33</v>
      </c>
      <c r="U108" s="3197">
        <f t="shared" si="1"/>
        <v>4.1666666666666519E-3</v>
      </c>
    </row>
    <row r="109" spans="1:22" s="1810" customFormat="1" ht="27">
      <c r="A109" s="1801"/>
      <c r="B109" s="3086">
        <v>249659</v>
      </c>
      <c r="C109" s="3073" t="s">
        <v>17390</v>
      </c>
      <c r="D109" s="3392" t="s">
        <v>17420</v>
      </c>
      <c r="E109" s="3252" t="s">
        <v>3593</v>
      </c>
      <c r="F109" s="3252" t="s">
        <v>2669</v>
      </c>
      <c r="G109" s="3252" t="s">
        <v>998</v>
      </c>
      <c r="H109" s="3253" t="s">
        <v>17421</v>
      </c>
      <c r="I109" s="3073" t="s">
        <v>31</v>
      </c>
      <c r="J109" s="1801" t="s">
        <v>17422</v>
      </c>
      <c r="K109" s="1807">
        <v>0.3840277777777778</v>
      </c>
      <c r="L109" s="1807">
        <v>0.44097222222222221</v>
      </c>
      <c r="M109" s="1801" t="s">
        <v>16864</v>
      </c>
      <c r="N109" s="1807">
        <v>0.37847222222222221</v>
      </c>
      <c r="O109" s="2542"/>
      <c r="P109" s="2542"/>
      <c r="Q109" s="3073" t="s">
        <v>112</v>
      </c>
      <c r="R109" s="2798" t="s">
        <v>1437</v>
      </c>
      <c r="S109" s="3073" t="s">
        <v>112</v>
      </c>
      <c r="T109" s="1801" t="s">
        <v>16864</v>
      </c>
      <c r="U109" s="3197">
        <f t="shared" si="1"/>
        <v>5.5555555555555913E-3</v>
      </c>
      <c r="V109" s="2793">
        <v>9193865859</v>
      </c>
    </row>
    <row r="110" spans="1:22" s="1810" customFormat="1" ht="27">
      <c r="A110" s="1801"/>
      <c r="B110" s="3086">
        <v>249667</v>
      </c>
      <c r="C110" s="3073" t="s">
        <v>17390</v>
      </c>
      <c r="D110" s="3392" t="s">
        <v>17423</v>
      </c>
      <c r="E110" s="3252" t="s">
        <v>935</v>
      </c>
      <c r="F110" s="3252" t="s">
        <v>2669</v>
      </c>
      <c r="G110" s="3252" t="s">
        <v>998</v>
      </c>
      <c r="H110" s="3253" t="s">
        <v>17424</v>
      </c>
      <c r="I110" s="3073" t="s">
        <v>31</v>
      </c>
      <c r="J110" s="1801" t="s">
        <v>17425</v>
      </c>
      <c r="K110" s="1807">
        <v>0.4909722222222222</v>
      </c>
      <c r="L110" s="1807">
        <v>0.51388888888888884</v>
      </c>
      <c r="M110" s="1801" t="s">
        <v>17426</v>
      </c>
      <c r="N110" s="1807">
        <v>0.48749999999999999</v>
      </c>
      <c r="O110" s="2542"/>
      <c r="P110" s="2542"/>
      <c r="Q110" s="3073" t="s">
        <v>112</v>
      </c>
      <c r="R110" s="2798" t="s">
        <v>1437</v>
      </c>
      <c r="S110" s="3073" t="s">
        <v>112</v>
      </c>
      <c r="T110" s="1801" t="s">
        <v>17427</v>
      </c>
      <c r="U110" s="3197">
        <f t="shared" si="1"/>
        <v>3.4722222222222099E-3</v>
      </c>
      <c r="V110" s="2793">
        <v>9193865859</v>
      </c>
    </row>
    <row r="111" spans="1:22" s="1810" customFormat="1" ht="27">
      <c r="A111" s="1801"/>
      <c r="B111" s="3086">
        <v>192320</v>
      </c>
      <c r="C111" s="3073" t="s">
        <v>17390</v>
      </c>
      <c r="D111" s="3392" t="s">
        <v>17428</v>
      </c>
      <c r="E111" s="3252" t="s">
        <v>2924</v>
      </c>
      <c r="F111" s="3252" t="s">
        <v>17429</v>
      </c>
      <c r="G111" s="3252" t="s">
        <v>92</v>
      </c>
      <c r="H111" s="3253" t="s">
        <v>17412</v>
      </c>
      <c r="I111" s="3073" t="s">
        <v>31</v>
      </c>
      <c r="J111" s="1801"/>
      <c r="K111" s="1807">
        <v>0.5625</v>
      </c>
      <c r="L111" s="1807">
        <v>0.61805555555555558</v>
      </c>
      <c r="M111" s="1801" t="s">
        <v>17076</v>
      </c>
      <c r="N111" s="1807">
        <v>0.55208333333333337</v>
      </c>
      <c r="O111" s="2542"/>
      <c r="P111" s="2542"/>
      <c r="Q111" s="3073" t="s">
        <v>112</v>
      </c>
      <c r="R111" s="2798" t="s">
        <v>1437</v>
      </c>
      <c r="S111" s="3073" t="s">
        <v>112</v>
      </c>
      <c r="T111" s="2793" t="s">
        <v>33</v>
      </c>
      <c r="U111" s="3197">
        <f t="shared" si="1"/>
        <v>1.041666666666663E-2</v>
      </c>
      <c r="V111" s="2793">
        <v>8851248802</v>
      </c>
    </row>
    <row r="112" spans="1:22" s="1810" customFormat="1" ht="27">
      <c r="A112" s="1801"/>
      <c r="B112" s="3086">
        <v>253032</v>
      </c>
      <c r="C112" s="3073" t="s">
        <v>17390</v>
      </c>
      <c r="D112" s="3392" t="s">
        <v>17430</v>
      </c>
      <c r="E112" s="3252" t="s">
        <v>145</v>
      </c>
      <c r="F112" s="3252" t="s">
        <v>11467</v>
      </c>
      <c r="G112" s="3252" t="s">
        <v>41</v>
      </c>
      <c r="H112" s="3253" t="s">
        <v>17431</v>
      </c>
      <c r="I112" s="3073" t="s">
        <v>31</v>
      </c>
      <c r="J112" s="1801" t="s">
        <v>534</v>
      </c>
      <c r="K112" s="1807">
        <v>0.70833333333333337</v>
      </c>
      <c r="L112" s="1807">
        <v>0.80555555555555558</v>
      </c>
      <c r="M112" s="1801" t="s">
        <v>15555</v>
      </c>
      <c r="N112" s="1807">
        <v>0.70902777777777781</v>
      </c>
      <c r="O112" s="2542"/>
      <c r="P112" s="2542"/>
      <c r="Q112" s="3073" t="s">
        <v>35</v>
      </c>
      <c r="R112" s="3073" t="s">
        <v>35</v>
      </c>
      <c r="S112" s="3073" t="s">
        <v>36</v>
      </c>
      <c r="T112" s="3073" t="s">
        <v>72</v>
      </c>
      <c r="U112" s="3197">
        <f t="shared" si="1"/>
        <v>-6.9444444444444198E-4</v>
      </c>
      <c r="V112" s="2793">
        <v>8448607764</v>
      </c>
    </row>
    <row r="113" spans="1:22" s="1810" customFormat="1" ht="27">
      <c r="A113" s="1801"/>
      <c r="B113" s="3086">
        <v>251826</v>
      </c>
      <c r="C113" s="3073" t="s">
        <v>17390</v>
      </c>
      <c r="D113" s="3392" t="s">
        <v>17432</v>
      </c>
      <c r="E113" s="3252" t="s">
        <v>115</v>
      </c>
      <c r="F113" s="3252" t="s">
        <v>8197</v>
      </c>
      <c r="G113" s="3252" t="s">
        <v>17433</v>
      </c>
      <c r="H113" s="3253" t="s">
        <v>5780</v>
      </c>
      <c r="I113" s="3073" t="s">
        <v>31</v>
      </c>
      <c r="J113" s="1801" t="s">
        <v>3666</v>
      </c>
      <c r="K113" s="1807">
        <v>0.36944444444444446</v>
      </c>
      <c r="L113" s="1807">
        <v>0.47222222222222221</v>
      </c>
      <c r="M113" s="1801" t="s">
        <v>16547</v>
      </c>
      <c r="N113" s="1807">
        <v>0.36458333333333331</v>
      </c>
      <c r="O113" s="2542"/>
      <c r="P113" s="2542"/>
      <c r="Q113" s="3073" t="s">
        <v>112</v>
      </c>
      <c r="R113" s="2798" t="s">
        <v>1437</v>
      </c>
      <c r="S113" s="3073" t="s">
        <v>112</v>
      </c>
      <c r="T113" s="1801" t="s">
        <v>219</v>
      </c>
      <c r="U113" s="3197">
        <f t="shared" si="1"/>
        <v>4.8611111111111494E-3</v>
      </c>
      <c r="V113" s="2793">
        <v>9812601417</v>
      </c>
    </row>
    <row r="114" spans="1:22" s="1810" customFormat="1">
      <c r="A114" s="1801"/>
      <c r="B114" s="3086">
        <v>251528</v>
      </c>
      <c r="C114" s="3073" t="s">
        <v>17390</v>
      </c>
      <c r="D114" s="3392" t="s">
        <v>4149</v>
      </c>
      <c r="E114" s="3252" t="s">
        <v>115</v>
      </c>
      <c r="F114" s="3252" t="s">
        <v>8197</v>
      </c>
      <c r="G114" s="3252" t="s">
        <v>17433</v>
      </c>
      <c r="H114" s="3253" t="s">
        <v>17434</v>
      </c>
      <c r="I114" s="3073" t="s">
        <v>31</v>
      </c>
      <c r="J114" s="1810" t="s">
        <v>885</v>
      </c>
      <c r="K114" s="2474">
        <v>0.5</v>
      </c>
      <c r="L114" s="2474">
        <v>0.55972222222222223</v>
      </c>
      <c r="M114" s="1801" t="s">
        <v>16547</v>
      </c>
      <c r="N114" s="2474">
        <v>0.4861111111111111</v>
      </c>
      <c r="O114" s="2542"/>
      <c r="P114" s="2542"/>
      <c r="Q114" s="3073" t="s">
        <v>112</v>
      </c>
      <c r="R114" s="2798" t="s">
        <v>1437</v>
      </c>
      <c r="S114" s="3073" t="s">
        <v>112</v>
      </c>
      <c r="T114" s="1801" t="s">
        <v>219</v>
      </c>
      <c r="U114" s="3197">
        <f t="shared" si="1"/>
        <v>1.3888888888888895E-2</v>
      </c>
      <c r="V114" s="2793">
        <v>8178972423</v>
      </c>
    </row>
    <row r="115" spans="1:22" s="1810" customFormat="1">
      <c r="A115" s="1801"/>
      <c r="B115" s="3086">
        <v>248455</v>
      </c>
      <c r="C115" s="3073" t="s">
        <v>17390</v>
      </c>
      <c r="D115" s="3392" t="s">
        <v>16981</v>
      </c>
      <c r="E115" s="3252" t="s">
        <v>115</v>
      </c>
      <c r="F115" s="3252" t="s">
        <v>109</v>
      </c>
      <c r="G115" s="3252" t="s">
        <v>29</v>
      </c>
      <c r="H115" s="3253" t="s">
        <v>17435</v>
      </c>
      <c r="I115" s="3073" t="s">
        <v>31</v>
      </c>
      <c r="J115" s="1801"/>
      <c r="K115" s="1807">
        <v>0.59722222222222221</v>
      </c>
      <c r="L115" s="1807">
        <v>0.76388888888888884</v>
      </c>
      <c r="M115" s="1801" t="s">
        <v>17076</v>
      </c>
      <c r="N115" s="1807">
        <v>0.58333333333333337</v>
      </c>
      <c r="O115" s="2542"/>
      <c r="P115" s="2542"/>
      <c r="Q115" s="3073" t="s">
        <v>35</v>
      </c>
      <c r="R115" s="3073" t="s">
        <v>35</v>
      </c>
      <c r="S115" s="3073" t="s">
        <v>36</v>
      </c>
      <c r="T115" s="3073" t="s">
        <v>72</v>
      </c>
      <c r="U115" s="3197">
        <f t="shared" si="1"/>
        <v>1.388888888888884E-2</v>
      </c>
      <c r="V115" s="2793">
        <v>9910032710</v>
      </c>
    </row>
    <row r="116" spans="1:22" s="1810" customFormat="1" ht="40.5">
      <c r="A116" s="1801"/>
      <c r="B116" s="3086">
        <v>5052</v>
      </c>
      <c r="C116" s="3073" t="s">
        <v>17390</v>
      </c>
      <c r="D116" s="3392" t="s">
        <v>17436</v>
      </c>
      <c r="E116" s="3252" t="s">
        <v>536</v>
      </c>
      <c r="F116" s="3253" t="s">
        <v>17437</v>
      </c>
      <c r="G116" s="3253" t="s">
        <v>13815</v>
      </c>
      <c r="H116" s="3253" t="s">
        <v>17438</v>
      </c>
      <c r="I116" s="3073" t="s">
        <v>31</v>
      </c>
      <c r="J116" s="1801" t="s">
        <v>1078</v>
      </c>
      <c r="K116" s="1807">
        <v>0.38263888888888886</v>
      </c>
      <c r="L116" s="1807">
        <v>0.72916666666666663</v>
      </c>
      <c r="M116" s="1801" t="s">
        <v>17076</v>
      </c>
      <c r="N116" s="1807">
        <v>0.3611111111111111</v>
      </c>
      <c r="O116" s="2542"/>
      <c r="P116" s="2542"/>
      <c r="Q116" s="3073" t="s">
        <v>35</v>
      </c>
      <c r="R116" s="3073" t="s">
        <v>35</v>
      </c>
      <c r="S116" s="3073" t="s">
        <v>36</v>
      </c>
      <c r="T116" s="3073" t="s">
        <v>72</v>
      </c>
      <c r="U116" s="3197">
        <f t="shared" si="1"/>
        <v>2.1527777777777757E-2</v>
      </c>
      <c r="V116" s="2793">
        <v>9711065401</v>
      </c>
    </row>
    <row r="117" spans="1:22" s="1810" customFormat="1" ht="27">
      <c r="A117" s="1801"/>
      <c r="B117" s="3086">
        <v>238425</v>
      </c>
      <c r="C117" s="3073" t="s">
        <v>17390</v>
      </c>
      <c r="D117" s="3392" t="s">
        <v>17439</v>
      </c>
      <c r="E117" s="3252" t="s">
        <v>68</v>
      </c>
      <c r="F117" s="3252" t="s">
        <v>14937</v>
      </c>
      <c r="G117" s="3252" t="s">
        <v>1781</v>
      </c>
      <c r="H117" s="3253" t="s">
        <v>17440</v>
      </c>
      <c r="I117" s="3073" t="s">
        <v>31</v>
      </c>
      <c r="J117" s="1801" t="s">
        <v>624</v>
      </c>
      <c r="K117" s="1807">
        <v>0.37708333333333333</v>
      </c>
      <c r="L117" s="1807">
        <v>0.43402777777777779</v>
      </c>
      <c r="M117" s="1801" t="s">
        <v>17441</v>
      </c>
      <c r="N117" s="1807">
        <v>0.375</v>
      </c>
      <c r="O117" s="2542"/>
      <c r="P117" s="2542"/>
      <c r="Q117" s="3073" t="s">
        <v>112</v>
      </c>
      <c r="R117" s="2798" t="s">
        <v>1437</v>
      </c>
      <c r="S117" s="3073" t="s">
        <v>112</v>
      </c>
      <c r="T117" s="1801" t="s">
        <v>17441</v>
      </c>
      <c r="U117" s="3197">
        <f t="shared" si="1"/>
        <v>2.0833333333333259E-3</v>
      </c>
      <c r="V117" s="2793">
        <v>8130467849</v>
      </c>
    </row>
    <row r="118" spans="1:22" s="1810" customFormat="1" ht="40.5">
      <c r="A118" s="1801"/>
      <c r="B118" s="3086">
        <v>250429</v>
      </c>
      <c r="C118" s="3073" t="s">
        <v>17390</v>
      </c>
      <c r="D118" s="3393" t="s">
        <v>17442</v>
      </c>
      <c r="E118" s="3354" t="s">
        <v>97</v>
      </c>
      <c r="F118" s="3354" t="s">
        <v>495</v>
      </c>
      <c r="G118" s="3354" t="s">
        <v>343</v>
      </c>
      <c r="H118" s="3355" t="s">
        <v>17443</v>
      </c>
      <c r="I118" s="3072" t="s">
        <v>31</v>
      </c>
      <c r="J118" s="1890" t="s">
        <v>1027</v>
      </c>
      <c r="K118" s="1892">
        <v>0.41666666666666669</v>
      </c>
      <c r="L118" s="1892">
        <v>0.52777777777777779</v>
      </c>
      <c r="M118" s="1890" t="s">
        <v>15555</v>
      </c>
      <c r="N118" s="1892">
        <v>0.40972222222222221</v>
      </c>
      <c r="O118" s="2657"/>
      <c r="P118" s="2657"/>
      <c r="Q118" s="3072" t="s">
        <v>35</v>
      </c>
      <c r="R118" s="3072" t="s">
        <v>35</v>
      </c>
      <c r="S118" s="3072" t="s">
        <v>36</v>
      </c>
      <c r="T118" s="3072" t="s">
        <v>72</v>
      </c>
      <c r="U118" s="3356">
        <f t="shared" si="1"/>
        <v>6.9444444444444753E-3</v>
      </c>
      <c r="V118" s="3035">
        <v>7006966738</v>
      </c>
    </row>
    <row r="119" spans="1:22" s="1810" customFormat="1">
      <c r="A119" s="3073"/>
      <c r="B119" s="3086">
        <v>251936</v>
      </c>
      <c r="C119" s="2823" t="s">
        <v>17444</v>
      </c>
      <c r="D119" s="3223" t="s">
        <v>17445</v>
      </c>
      <c r="E119" s="3086" t="s">
        <v>3743</v>
      </c>
      <c r="F119" s="3086" t="s">
        <v>773</v>
      </c>
      <c r="G119" s="3086" t="s">
        <v>3346</v>
      </c>
      <c r="H119" s="3087" t="s">
        <v>100</v>
      </c>
      <c r="I119" s="3073" t="s">
        <v>31</v>
      </c>
      <c r="J119" s="3363" t="s">
        <v>16766</v>
      </c>
      <c r="K119" s="3364">
        <v>0.44166666666666665</v>
      </c>
      <c r="L119" s="3364">
        <v>0.58333333333333337</v>
      </c>
      <c r="M119" s="3363" t="s">
        <v>17076</v>
      </c>
      <c r="N119" s="3364">
        <v>0.90625</v>
      </c>
      <c r="O119" s="3091"/>
      <c r="P119" s="3091"/>
      <c r="Q119" s="3073" t="s">
        <v>112</v>
      </c>
      <c r="R119" s="2798" t="s">
        <v>1437</v>
      </c>
      <c r="S119" s="3073" t="s">
        <v>112</v>
      </c>
      <c r="T119" s="2793" t="s">
        <v>33</v>
      </c>
      <c r="U119" s="3197">
        <f t="shared" si="1"/>
        <v>-0.46458333333333335</v>
      </c>
      <c r="V119" s="2793">
        <v>7078263495</v>
      </c>
    </row>
    <row r="120" spans="1:22" s="1810" customFormat="1">
      <c r="A120" s="3073"/>
      <c r="B120" s="3086">
        <v>253732</v>
      </c>
      <c r="C120" s="3073" t="s">
        <v>17444</v>
      </c>
      <c r="D120" s="3223" t="s">
        <v>17446</v>
      </c>
      <c r="E120" s="3086" t="s">
        <v>17447</v>
      </c>
      <c r="F120" s="3086" t="s">
        <v>133</v>
      </c>
      <c r="G120" s="3086" t="s">
        <v>3369</v>
      </c>
      <c r="H120" s="3087" t="s">
        <v>17448</v>
      </c>
      <c r="I120" s="3073" t="s">
        <v>31</v>
      </c>
      <c r="J120" s="3363" t="s">
        <v>11833</v>
      </c>
      <c r="K120" s="3364">
        <v>0.45833333333333331</v>
      </c>
      <c r="L120" s="3364">
        <v>0.5625</v>
      </c>
      <c r="M120" s="3363" t="s">
        <v>16864</v>
      </c>
      <c r="N120" s="3364">
        <v>0.4375</v>
      </c>
      <c r="O120" s="3091"/>
      <c r="P120" s="3091"/>
      <c r="Q120" s="3073" t="s">
        <v>35</v>
      </c>
      <c r="R120" s="3073" t="s">
        <v>35</v>
      </c>
      <c r="S120" s="3073" t="s">
        <v>36</v>
      </c>
      <c r="T120" s="3365" t="s">
        <v>17449</v>
      </c>
      <c r="U120" s="3197">
        <f t="shared" si="1"/>
        <v>2.0833333333333315E-2</v>
      </c>
      <c r="V120" s="2793">
        <v>9810907519</v>
      </c>
    </row>
    <row r="121" spans="1:22" s="1810" customFormat="1">
      <c r="A121" s="3073"/>
      <c r="B121" s="3086">
        <v>253846</v>
      </c>
      <c r="C121" s="3073"/>
      <c r="D121" s="3223" t="s">
        <v>17450</v>
      </c>
      <c r="E121" s="3086" t="s">
        <v>17451</v>
      </c>
      <c r="F121" s="3086" t="s">
        <v>133</v>
      </c>
      <c r="G121" s="3086" t="s">
        <v>3369</v>
      </c>
      <c r="H121" s="3087" t="s">
        <v>1433</v>
      </c>
      <c r="I121" s="3073" t="s">
        <v>94</v>
      </c>
      <c r="J121" s="3363" t="s">
        <v>17452</v>
      </c>
      <c r="K121" s="3364">
        <v>0.65277777777777779</v>
      </c>
      <c r="L121" s="3364">
        <v>0.70833333333333337</v>
      </c>
      <c r="M121" s="3363" t="s">
        <v>17453</v>
      </c>
      <c r="N121" s="3364">
        <v>0.64583333333333337</v>
      </c>
      <c r="O121" s="3091"/>
      <c r="P121" s="3091"/>
      <c r="Q121" s="3072" t="s">
        <v>35</v>
      </c>
      <c r="R121" s="3072" t="s">
        <v>35</v>
      </c>
      <c r="S121" s="3072" t="s">
        <v>36</v>
      </c>
      <c r="T121" s="3072" t="s">
        <v>72</v>
      </c>
      <c r="U121" s="3197">
        <f t="shared" si="1"/>
        <v>6.9444444444444198E-3</v>
      </c>
      <c r="V121" s="3073"/>
    </row>
    <row r="122" spans="1:22">
      <c r="A122" s="3070"/>
      <c r="B122" s="3359">
        <v>229989</v>
      </c>
      <c r="C122" s="3070" t="s">
        <v>17444</v>
      </c>
      <c r="D122" s="3394" t="s">
        <v>17454</v>
      </c>
      <c r="E122" s="3358" t="s">
        <v>3228</v>
      </c>
      <c r="F122" s="3359" t="s">
        <v>214</v>
      </c>
      <c r="G122" s="3358" t="s">
        <v>215</v>
      </c>
      <c r="H122" s="3111" t="s">
        <v>17455</v>
      </c>
      <c r="I122" s="3073" t="s">
        <v>31</v>
      </c>
      <c r="J122" s="3070"/>
      <c r="K122" s="3070"/>
      <c r="L122" s="3070"/>
      <c r="M122" s="3070"/>
      <c r="N122" s="3070"/>
      <c r="O122" s="3360">
        <v>0.34722222222222221</v>
      </c>
      <c r="P122" s="3360">
        <v>0.42708333333333331</v>
      </c>
      <c r="Q122" s="3070"/>
      <c r="R122" s="3070"/>
      <c r="S122" s="3070"/>
      <c r="T122" s="3070"/>
      <c r="U122" s="3197">
        <f t="shared" si="1"/>
        <v>0</v>
      </c>
      <c r="V122" s="3353">
        <v>9811016394</v>
      </c>
    </row>
    <row r="123" spans="1:22">
      <c r="A123" s="3070"/>
      <c r="B123" s="3359">
        <v>58790</v>
      </c>
      <c r="C123" s="3070" t="s">
        <v>17444</v>
      </c>
      <c r="D123" s="3394" t="s">
        <v>17456</v>
      </c>
      <c r="E123" s="3357" t="s">
        <v>759</v>
      </c>
      <c r="F123" s="3359" t="s">
        <v>214</v>
      </c>
      <c r="G123" s="3358" t="s">
        <v>215</v>
      </c>
      <c r="H123" s="3111" t="s">
        <v>16311</v>
      </c>
      <c r="I123" s="3073" t="s">
        <v>31</v>
      </c>
      <c r="J123" s="3070"/>
      <c r="K123" s="3070"/>
      <c r="L123" s="3070"/>
      <c r="M123" s="3070"/>
      <c r="N123" s="3070"/>
      <c r="O123" s="3360">
        <v>0.43055555555555558</v>
      </c>
      <c r="P123" s="3360">
        <v>0.48888888888888887</v>
      </c>
      <c r="Q123" s="3070"/>
      <c r="R123" s="3070"/>
      <c r="S123" s="3070"/>
      <c r="T123" s="3070"/>
      <c r="U123" s="3197">
        <f t="shared" si="1"/>
        <v>0</v>
      </c>
      <c r="V123" s="3362">
        <v>9810958510</v>
      </c>
    </row>
    <row r="124" spans="1:22" s="1810" customFormat="1">
      <c r="A124" s="3073"/>
      <c r="B124" s="3086">
        <v>139282</v>
      </c>
      <c r="C124" s="3073" t="s">
        <v>17444</v>
      </c>
      <c r="D124" s="3223" t="s">
        <v>17457</v>
      </c>
      <c r="E124" s="3086" t="s">
        <v>81</v>
      </c>
      <c r="F124" s="3086" t="s">
        <v>462</v>
      </c>
      <c r="G124" s="3086" t="s">
        <v>463</v>
      </c>
      <c r="H124" s="3087" t="s">
        <v>17458</v>
      </c>
      <c r="I124" s="3073" t="s">
        <v>31</v>
      </c>
      <c r="J124" s="1801" t="s">
        <v>606</v>
      </c>
      <c r="K124" s="1807">
        <v>0.54166666666666663</v>
      </c>
      <c r="L124" s="1807">
        <v>0.60763888888888884</v>
      </c>
      <c r="M124" s="1801" t="s">
        <v>1435</v>
      </c>
      <c r="N124" s="1807">
        <v>0.61458333333333337</v>
      </c>
      <c r="O124" s="3091"/>
      <c r="P124" s="3091"/>
      <c r="Q124" s="3073" t="s">
        <v>112</v>
      </c>
      <c r="R124" s="2798" t="s">
        <v>1437</v>
      </c>
      <c r="S124" s="3073" t="s">
        <v>112</v>
      </c>
      <c r="T124" s="2793" t="s">
        <v>33</v>
      </c>
      <c r="U124" s="3197">
        <f t="shared" si="1"/>
        <v>-7.2916666666666741E-2</v>
      </c>
      <c r="V124" s="2793">
        <v>9818528518</v>
      </c>
    </row>
    <row r="125" spans="1:22" s="1810" customFormat="1">
      <c r="A125" s="3073"/>
      <c r="B125" s="3086">
        <v>252713</v>
      </c>
      <c r="C125" s="3073"/>
      <c r="D125" s="3223" t="s">
        <v>17459</v>
      </c>
      <c r="E125" s="3086" t="s">
        <v>17460</v>
      </c>
      <c r="F125" s="3086" t="s">
        <v>200</v>
      </c>
      <c r="G125" s="3086" t="s">
        <v>520</v>
      </c>
      <c r="H125" s="3087" t="s">
        <v>7353</v>
      </c>
      <c r="I125" s="3073" t="s">
        <v>94</v>
      </c>
      <c r="J125" s="3363" t="s">
        <v>5760</v>
      </c>
      <c r="K125" s="3364">
        <v>0.4236111111111111</v>
      </c>
      <c r="L125" s="3364">
        <v>0.44930555555555557</v>
      </c>
      <c r="M125" s="3363" t="s">
        <v>17269</v>
      </c>
      <c r="N125" s="3364">
        <v>0.42499999999999999</v>
      </c>
      <c r="O125" s="3091"/>
      <c r="P125" s="3091"/>
      <c r="Q125" s="3072" t="s">
        <v>35</v>
      </c>
      <c r="R125" s="3072" t="s">
        <v>35</v>
      </c>
      <c r="S125" s="3072" t="s">
        <v>36</v>
      </c>
      <c r="T125" s="3365" t="s">
        <v>17270</v>
      </c>
      <c r="U125" s="3197">
        <f t="shared" si="1"/>
        <v>-1.388888888888884E-3</v>
      </c>
      <c r="V125" s="3073"/>
    </row>
    <row r="126" spans="1:22" s="1810" customFormat="1" ht="27">
      <c r="A126" s="3073"/>
      <c r="B126" s="3092">
        <v>253062</v>
      </c>
      <c r="C126" s="3073" t="s">
        <v>17444</v>
      </c>
      <c r="D126" s="3395" t="s">
        <v>17461</v>
      </c>
      <c r="E126" s="3074" t="s">
        <v>11523</v>
      </c>
      <c r="F126" s="3092" t="s">
        <v>401</v>
      </c>
      <c r="G126" s="3074" t="s">
        <v>237</v>
      </c>
      <c r="H126" s="3098" t="s">
        <v>6252</v>
      </c>
      <c r="I126" s="3073" t="s">
        <v>31</v>
      </c>
      <c r="J126" s="1801" t="s">
        <v>618</v>
      </c>
      <c r="K126" s="1807">
        <v>0.39930555555555558</v>
      </c>
      <c r="L126" s="1807">
        <v>0.65277777777777779</v>
      </c>
      <c r="M126" s="1801" t="s">
        <v>1435</v>
      </c>
      <c r="N126" s="1807">
        <v>0.375</v>
      </c>
      <c r="O126" s="3128"/>
      <c r="P126" s="3128"/>
      <c r="Q126" s="3072" t="s">
        <v>35</v>
      </c>
      <c r="R126" s="3072" t="s">
        <v>35</v>
      </c>
      <c r="S126" s="3072" t="s">
        <v>36</v>
      </c>
      <c r="T126" s="3072" t="s">
        <v>72</v>
      </c>
      <c r="U126" s="3197">
        <f t="shared" si="1"/>
        <v>2.430555555555558E-2</v>
      </c>
      <c r="V126" s="3125">
        <v>8279805605</v>
      </c>
    </row>
    <row r="127" spans="1:22">
      <c r="A127" s="2825"/>
      <c r="B127" s="3132">
        <v>250196</v>
      </c>
      <c r="C127" s="2825" t="s">
        <v>17444</v>
      </c>
      <c r="D127" s="3387" t="s">
        <v>17462</v>
      </c>
      <c r="E127" s="3132" t="s">
        <v>969</v>
      </c>
      <c r="F127" s="3213" t="s">
        <v>9210</v>
      </c>
      <c r="G127" s="3132" t="s">
        <v>389</v>
      </c>
      <c r="H127" s="3214" t="s">
        <v>394</v>
      </c>
      <c r="I127" s="2825" t="s">
        <v>31</v>
      </c>
      <c r="J127" s="775" t="s">
        <v>529</v>
      </c>
      <c r="K127" s="1498">
        <v>0.37013888888888891</v>
      </c>
      <c r="L127" s="1498">
        <v>0.4236111111111111</v>
      </c>
      <c r="M127" s="3318" t="s">
        <v>367</v>
      </c>
      <c r="N127" s="2825"/>
      <c r="O127" s="3287"/>
      <c r="P127" s="3287"/>
      <c r="Q127" s="2825"/>
      <c r="R127" s="2825"/>
      <c r="S127" s="2825"/>
      <c r="T127" s="2825"/>
      <c r="U127" s="3215">
        <f t="shared" si="1"/>
        <v>0.37013888888888891</v>
      </c>
      <c r="V127" s="2825"/>
    </row>
    <row r="128" spans="1:22">
      <c r="A128" s="3070"/>
      <c r="B128" s="3305">
        <v>114025</v>
      </c>
      <c r="C128" s="3070"/>
      <c r="D128" s="3396" t="s">
        <v>1465</v>
      </c>
      <c r="E128" s="3305" t="s">
        <v>759</v>
      </c>
      <c r="F128" s="3305" t="s">
        <v>109</v>
      </c>
      <c r="G128" s="3305" t="s">
        <v>29</v>
      </c>
      <c r="H128" s="3306" t="s">
        <v>128</v>
      </c>
      <c r="I128" s="3070" t="s">
        <v>188</v>
      </c>
      <c r="J128" s="3070"/>
      <c r="K128" s="3070"/>
      <c r="L128" s="3070"/>
      <c r="M128" s="3070"/>
      <c r="N128" s="3070"/>
      <c r="O128" s="3386">
        <v>0.43055555555555558</v>
      </c>
      <c r="P128" s="3386">
        <v>0.49305555555555558</v>
      </c>
      <c r="Q128" s="3070"/>
      <c r="R128" s="3070"/>
      <c r="S128" s="3070"/>
      <c r="T128" s="3070"/>
      <c r="U128" s="3197">
        <f t="shared" si="1"/>
        <v>0</v>
      </c>
      <c r="V128" s="3070"/>
    </row>
    <row r="129" spans="1:22" s="1810" customFormat="1">
      <c r="A129" s="3073"/>
      <c r="B129" s="3074">
        <v>249320</v>
      </c>
      <c r="C129" s="3073" t="s">
        <v>17444</v>
      </c>
      <c r="D129" s="3397" t="s">
        <v>17463</v>
      </c>
      <c r="E129" s="3074" t="s">
        <v>301</v>
      </c>
      <c r="F129" s="3092" t="s">
        <v>9210</v>
      </c>
      <c r="G129" s="3074" t="s">
        <v>389</v>
      </c>
      <c r="H129" s="3098" t="s">
        <v>17464</v>
      </c>
      <c r="I129" s="3073" t="s">
        <v>31</v>
      </c>
      <c r="J129" s="1801" t="s">
        <v>5020</v>
      </c>
      <c r="K129" s="1807">
        <v>0.50694444444444442</v>
      </c>
      <c r="L129" s="1807">
        <v>0.52777777777777779</v>
      </c>
      <c r="M129" s="1801" t="s">
        <v>1435</v>
      </c>
      <c r="N129" s="1807">
        <v>0.51041666666666663</v>
      </c>
      <c r="O129" s="3128"/>
      <c r="P129" s="3128"/>
      <c r="Q129" s="3072" t="s">
        <v>35</v>
      </c>
      <c r="R129" s="3072" t="s">
        <v>35</v>
      </c>
      <c r="S129" s="3072" t="s">
        <v>36</v>
      </c>
      <c r="T129" s="3072" t="s">
        <v>72</v>
      </c>
      <c r="U129" s="3197">
        <f t="shared" si="1"/>
        <v>-3.4722222222222099E-3</v>
      </c>
      <c r="V129" s="3256">
        <v>8860915459</v>
      </c>
    </row>
    <row r="130" spans="1:22" s="1810" customFormat="1" ht="40.5">
      <c r="A130" s="3073"/>
      <c r="B130" s="3092">
        <v>247456</v>
      </c>
      <c r="C130" s="3073" t="s">
        <v>17444</v>
      </c>
      <c r="D130" s="3395" t="s">
        <v>17465</v>
      </c>
      <c r="E130" s="3074" t="s">
        <v>199</v>
      </c>
      <c r="F130" s="3092" t="s">
        <v>200</v>
      </c>
      <c r="G130" s="3074" t="s">
        <v>520</v>
      </c>
      <c r="H130" s="3098" t="s">
        <v>17466</v>
      </c>
      <c r="I130" s="3073" t="s">
        <v>31</v>
      </c>
      <c r="J130" s="1801" t="s">
        <v>5175</v>
      </c>
      <c r="K130" s="1807">
        <v>0.89930555555555558</v>
      </c>
      <c r="L130" s="1807">
        <v>0.65277777777777779</v>
      </c>
      <c r="M130" s="1801" t="s">
        <v>1435</v>
      </c>
      <c r="N130" s="1807">
        <v>0.58680555555555558</v>
      </c>
      <c r="O130" s="3128"/>
      <c r="P130" s="3128"/>
      <c r="Q130" s="3073" t="s">
        <v>112</v>
      </c>
      <c r="R130" s="2798" t="s">
        <v>1437</v>
      </c>
      <c r="S130" s="3073" t="s">
        <v>112</v>
      </c>
      <c r="T130" s="2793" t="s">
        <v>33</v>
      </c>
      <c r="U130" s="3197">
        <f t="shared" si="1"/>
        <v>0.3125</v>
      </c>
      <c r="V130" s="3125">
        <v>9650573521</v>
      </c>
    </row>
    <row r="131" spans="1:22" s="1810" customFormat="1">
      <c r="A131" s="3073"/>
      <c r="B131" s="3074">
        <v>220264</v>
      </c>
      <c r="C131" s="3073" t="s">
        <v>17444</v>
      </c>
      <c r="D131" s="3397" t="s">
        <v>11615</v>
      </c>
      <c r="E131" s="3074" t="s">
        <v>199</v>
      </c>
      <c r="F131" s="3092" t="s">
        <v>617</v>
      </c>
      <c r="G131" s="3074" t="s">
        <v>463</v>
      </c>
      <c r="H131" s="3098" t="s">
        <v>17467</v>
      </c>
      <c r="I131" s="3073" t="s">
        <v>31</v>
      </c>
      <c r="J131" s="1801" t="s">
        <v>168</v>
      </c>
      <c r="K131" s="1807">
        <v>0.3923611111111111</v>
      </c>
      <c r="L131" s="1807">
        <v>0.40972222222222221</v>
      </c>
      <c r="M131" s="1801" t="s">
        <v>15555</v>
      </c>
      <c r="N131" s="1807">
        <v>0.375</v>
      </c>
      <c r="O131" s="3128"/>
      <c r="P131" s="3128"/>
      <c r="Q131" s="3073" t="s">
        <v>112</v>
      </c>
      <c r="R131" s="2798" t="s">
        <v>1437</v>
      </c>
      <c r="S131" s="3073" t="s">
        <v>112</v>
      </c>
      <c r="T131" s="2793" t="s">
        <v>33</v>
      </c>
      <c r="U131" s="3197">
        <f t="shared" si="1"/>
        <v>1.7361111111111105E-2</v>
      </c>
      <c r="V131" s="3256">
        <v>9990171117</v>
      </c>
    </row>
    <row r="132" spans="1:22" s="1810" customFormat="1">
      <c r="A132" s="3073"/>
      <c r="B132" s="3092">
        <v>253181</v>
      </c>
      <c r="C132" s="3073" t="s">
        <v>17444</v>
      </c>
      <c r="D132" s="3395" t="s">
        <v>17468</v>
      </c>
      <c r="E132" s="3074" t="s">
        <v>587</v>
      </c>
      <c r="F132" s="3098" t="s">
        <v>617</v>
      </c>
      <c r="G132" s="3074" t="s">
        <v>463</v>
      </c>
      <c r="H132" s="3098" t="s">
        <v>55</v>
      </c>
      <c r="I132" s="3073" t="s">
        <v>31</v>
      </c>
      <c r="J132" s="1801" t="s">
        <v>306</v>
      </c>
      <c r="K132" s="1807">
        <v>0.47222222222222221</v>
      </c>
      <c r="L132" s="1807">
        <v>0.55555555555555558</v>
      </c>
      <c r="M132" s="1801" t="s">
        <v>1435</v>
      </c>
      <c r="N132" s="1807">
        <v>0.4513888888888889</v>
      </c>
      <c r="O132" s="3128"/>
      <c r="P132" s="3128"/>
      <c r="Q132" s="3073" t="s">
        <v>112</v>
      </c>
      <c r="R132" s="2798" t="s">
        <v>1437</v>
      </c>
      <c r="S132" s="3073" t="s">
        <v>112</v>
      </c>
      <c r="T132" s="2793" t="s">
        <v>33</v>
      </c>
      <c r="U132" s="3197">
        <f t="shared" si="1"/>
        <v>2.0833333333333315E-2</v>
      </c>
      <c r="V132" s="3125">
        <v>8010711244</v>
      </c>
    </row>
    <row r="133" spans="1:22" s="1810" customFormat="1">
      <c r="A133" s="3073"/>
      <c r="B133" s="3074">
        <v>253744</v>
      </c>
      <c r="C133" s="3073" t="s">
        <v>17444</v>
      </c>
      <c r="D133" s="3397" t="s">
        <v>17469</v>
      </c>
      <c r="E133" s="3074" t="s">
        <v>74</v>
      </c>
      <c r="F133" s="3092" t="s">
        <v>462</v>
      </c>
      <c r="G133" s="3074" t="s">
        <v>463</v>
      </c>
      <c r="H133" s="3098" t="s">
        <v>17470</v>
      </c>
      <c r="I133" s="3073" t="s">
        <v>31</v>
      </c>
      <c r="J133" s="1801"/>
      <c r="K133" s="1807">
        <v>0.64236111111111116</v>
      </c>
      <c r="L133" s="1807">
        <v>0.76736111111111116</v>
      </c>
      <c r="M133" s="1801" t="s">
        <v>15555</v>
      </c>
      <c r="N133" s="1807">
        <v>0.61458333333333337</v>
      </c>
      <c r="O133" s="3128"/>
      <c r="P133" s="3128"/>
      <c r="Q133" s="3072" t="s">
        <v>35</v>
      </c>
      <c r="R133" s="3072" t="s">
        <v>35</v>
      </c>
      <c r="S133" s="3072" t="s">
        <v>36</v>
      </c>
      <c r="T133" s="3072" t="s">
        <v>72</v>
      </c>
      <c r="U133" s="3197">
        <f t="shared" ref="U133:U193" si="2">K133-N133</f>
        <v>2.777777777777779E-2</v>
      </c>
      <c r="V133" s="3256">
        <v>9810094160</v>
      </c>
    </row>
    <row r="134" spans="1:22">
      <c r="A134" s="3070"/>
      <c r="B134" s="3358">
        <v>239514</v>
      </c>
      <c r="C134" s="3070" t="s">
        <v>17444</v>
      </c>
      <c r="D134" s="3398" t="s">
        <v>17471</v>
      </c>
      <c r="E134" s="3358" t="s">
        <v>204</v>
      </c>
      <c r="F134" s="3359" t="s">
        <v>10640</v>
      </c>
      <c r="G134" s="3358" t="s">
        <v>9120</v>
      </c>
      <c r="H134" s="539" t="s">
        <v>11684</v>
      </c>
      <c r="I134" s="3073" t="s">
        <v>31</v>
      </c>
      <c r="J134" s="3070"/>
      <c r="K134" s="3070"/>
      <c r="L134" s="3070"/>
      <c r="M134" s="3070"/>
      <c r="N134" s="3070"/>
      <c r="O134" s="3360">
        <v>0.34583333333333333</v>
      </c>
      <c r="P134" s="3360">
        <v>0.88888888888888884</v>
      </c>
      <c r="Q134" s="3070"/>
      <c r="R134" s="3070"/>
      <c r="S134" s="3070"/>
      <c r="T134" s="3070"/>
      <c r="U134" s="3197">
        <f t="shared" si="2"/>
        <v>0</v>
      </c>
      <c r="V134" s="3366">
        <v>8115193714</v>
      </c>
    </row>
    <row r="135" spans="1:22">
      <c r="A135" s="3070"/>
      <c r="B135" s="3359">
        <v>247046</v>
      </c>
      <c r="C135" s="3070" t="s">
        <v>17444</v>
      </c>
      <c r="D135" s="3394" t="s">
        <v>17472</v>
      </c>
      <c r="E135" s="3358" t="s">
        <v>2924</v>
      </c>
      <c r="F135" s="3359" t="s">
        <v>17473</v>
      </c>
      <c r="G135" s="3358" t="s">
        <v>1781</v>
      </c>
      <c r="H135" s="3111" t="s">
        <v>17474</v>
      </c>
      <c r="I135" s="3073" t="s">
        <v>31</v>
      </c>
      <c r="J135" s="3070"/>
      <c r="K135" s="3070"/>
      <c r="L135" s="3070"/>
      <c r="M135" s="3070"/>
      <c r="N135" s="3070"/>
      <c r="O135" s="3360">
        <v>0.4</v>
      </c>
      <c r="P135" s="3360">
        <v>0.48958333333333331</v>
      </c>
      <c r="Q135" s="3070"/>
      <c r="R135" s="3070"/>
      <c r="S135" s="3070"/>
      <c r="T135" s="3070"/>
      <c r="U135" s="3197">
        <f t="shared" si="2"/>
        <v>0</v>
      </c>
      <c r="V135" s="3353">
        <v>9811500126</v>
      </c>
    </row>
    <row r="136" spans="1:22" s="1810" customFormat="1">
      <c r="A136" s="3073"/>
      <c r="B136" s="3092">
        <v>239727</v>
      </c>
      <c r="C136" s="3073" t="s">
        <v>17444</v>
      </c>
      <c r="D136" s="3395" t="s">
        <v>17475</v>
      </c>
      <c r="E136" s="3074" t="s">
        <v>759</v>
      </c>
      <c r="F136" s="3092" t="s">
        <v>1559</v>
      </c>
      <c r="G136" s="3074" t="s">
        <v>29</v>
      </c>
      <c r="H136" s="3098" t="s">
        <v>110</v>
      </c>
      <c r="I136" s="3073" t="s">
        <v>31</v>
      </c>
      <c r="J136" s="1801" t="s">
        <v>9817</v>
      </c>
      <c r="K136" s="1807">
        <v>0.51388888888888884</v>
      </c>
      <c r="L136" s="1801" t="s">
        <v>17476</v>
      </c>
      <c r="M136" s="1801" t="s">
        <v>1435</v>
      </c>
      <c r="N136" s="1807">
        <v>0.50694444444444442</v>
      </c>
      <c r="O136" s="3128"/>
      <c r="P136" s="3128"/>
      <c r="Q136" s="3072" t="s">
        <v>35</v>
      </c>
      <c r="R136" s="3072" t="s">
        <v>35</v>
      </c>
      <c r="S136" s="3072" t="s">
        <v>36</v>
      </c>
      <c r="T136" s="3072" t="s">
        <v>72</v>
      </c>
      <c r="U136" s="3197">
        <f t="shared" si="2"/>
        <v>6.9444444444444198E-3</v>
      </c>
      <c r="V136" s="3125">
        <v>8557033477</v>
      </c>
    </row>
    <row r="137" spans="1:22" s="1810" customFormat="1">
      <c r="A137" s="3073"/>
      <c r="B137" s="3074">
        <v>253830</v>
      </c>
      <c r="C137" s="3073" t="s">
        <v>17444</v>
      </c>
      <c r="D137" s="3397" t="s">
        <v>17477</v>
      </c>
      <c r="E137" s="3074" t="s">
        <v>2423</v>
      </c>
      <c r="F137" s="3092" t="s">
        <v>47</v>
      </c>
      <c r="G137" s="3074" t="s">
        <v>10393</v>
      </c>
      <c r="H137" s="3098" t="s">
        <v>17478</v>
      </c>
      <c r="I137" s="3073" t="s">
        <v>31</v>
      </c>
      <c r="J137" s="1801" t="s">
        <v>4066</v>
      </c>
      <c r="K137" s="1807">
        <v>0.57222222222222219</v>
      </c>
      <c r="L137" s="1807">
        <v>0.61319444444444449</v>
      </c>
      <c r="M137" s="1801" t="s">
        <v>17289</v>
      </c>
      <c r="N137" s="1807">
        <v>0.58194444444444449</v>
      </c>
      <c r="O137" s="3128"/>
      <c r="P137" s="3128"/>
      <c r="Q137" s="3072" t="s">
        <v>35</v>
      </c>
      <c r="R137" s="3072" t="s">
        <v>35</v>
      </c>
      <c r="S137" s="3072" t="s">
        <v>36</v>
      </c>
      <c r="T137" s="3072" t="s">
        <v>72</v>
      </c>
      <c r="U137" s="3197">
        <f t="shared" si="2"/>
        <v>-9.7222222222222987E-3</v>
      </c>
      <c r="V137" s="3256">
        <v>8447403537</v>
      </c>
    </row>
    <row r="138" spans="1:22" s="1810" customFormat="1" ht="27">
      <c r="A138" s="3073"/>
      <c r="B138" s="3092">
        <v>249431</v>
      </c>
      <c r="C138" s="3073" t="s">
        <v>17444</v>
      </c>
      <c r="D138" s="3395" t="s">
        <v>12720</v>
      </c>
      <c r="E138" s="3074" t="s">
        <v>363</v>
      </c>
      <c r="F138" s="3092" t="s">
        <v>2758</v>
      </c>
      <c r="G138" s="3074" t="s">
        <v>4426</v>
      </c>
      <c r="H138" s="3098" t="s">
        <v>17479</v>
      </c>
      <c r="I138" s="3073" t="s">
        <v>31</v>
      </c>
      <c r="J138" s="1801" t="s">
        <v>3737</v>
      </c>
      <c r="K138" s="1807">
        <v>0.38263888888888886</v>
      </c>
      <c r="L138" s="1801" t="s">
        <v>1325</v>
      </c>
      <c r="M138" s="1801" t="s">
        <v>169</v>
      </c>
      <c r="N138" s="1807">
        <v>0.37847222222222221</v>
      </c>
      <c r="O138" s="3128"/>
      <c r="P138" s="3128"/>
      <c r="Q138" s="3072" t="s">
        <v>35</v>
      </c>
      <c r="R138" s="3072" t="s">
        <v>35</v>
      </c>
      <c r="S138" s="3072" t="s">
        <v>36</v>
      </c>
      <c r="T138" s="3072" t="s">
        <v>72</v>
      </c>
      <c r="U138" s="3197">
        <f t="shared" si="2"/>
        <v>4.1666666666666519E-3</v>
      </c>
      <c r="V138" s="3125">
        <v>7531821700</v>
      </c>
    </row>
    <row r="139" spans="1:22" s="1810" customFormat="1">
      <c r="A139" s="3073"/>
      <c r="B139" s="3074">
        <v>232311</v>
      </c>
      <c r="C139" s="3073" t="s">
        <v>17444</v>
      </c>
      <c r="D139" s="3397" t="s">
        <v>17480</v>
      </c>
      <c r="E139" s="3074" t="s">
        <v>835</v>
      </c>
      <c r="F139" s="3092" t="s">
        <v>2758</v>
      </c>
      <c r="G139" s="3074" t="s">
        <v>4426</v>
      </c>
      <c r="H139" s="3098" t="s">
        <v>13911</v>
      </c>
      <c r="I139" s="3073" t="s">
        <v>31</v>
      </c>
      <c r="J139" s="1801" t="s">
        <v>1039</v>
      </c>
      <c r="K139" s="1807">
        <v>0.48819444444444443</v>
      </c>
      <c r="L139" s="1801" t="s">
        <v>4819</v>
      </c>
      <c r="M139" s="1801" t="s">
        <v>169</v>
      </c>
      <c r="N139" s="1807">
        <v>0.47916666666666669</v>
      </c>
      <c r="O139" s="3128"/>
      <c r="P139" s="3128"/>
      <c r="Q139" s="3073" t="s">
        <v>112</v>
      </c>
      <c r="R139" s="3072" t="s">
        <v>35</v>
      </c>
      <c r="S139" s="3073" t="s">
        <v>112</v>
      </c>
      <c r="T139" s="1801" t="s">
        <v>169</v>
      </c>
      <c r="U139" s="3197">
        <f t="shared" si="2"/>
        <v>9.0277777777777457E-3</v>
      </c>
      <c r="V139" s="3073"/>
    </row>
    <row r="140" spans="1:22">
      <c r="A140" s="3070"/>
      <c r="B140" s="3358">
        <v>213103</v>
      </c>
      <c r="C140" s="3070" t="s">
        <v>17444</v>
      </c>
      <c r="D140" s="3398" t="s">
        <v>17481</v>
      </c>
      <c r="E140" s="3358" t="s">
        <v>835</v>
      </c>
      <c r="F140" s="3357" t="s">
        <v>11467</v>
      </c>
      <c r="G140" s="3358" t="s">
        <v>41</v>
      </c>
      <c r="H140" s="3111" t="s">
        <v>17482</v>
      </c>
      <c r="I140" s="3073" t="s">
        <v>31</v>
      </c>
      <c r="J140" s="3070"/>
      <c r="K140" s="3070"/>
      <c r="L140" s="3070"/>
      <c r="M140" s="3070"/>
      <c r="N140" s="3070"/>
      <c r="O140" s="3361">
        <v>0.62708333333333333</v>
      </c>
      <c r="P140" s="3361">
        <v>0.76736111111111116</v>
      </c>
      <c r="Q140" s="3070"/>
      <c r="R140" s="3070"/>
      <c r="S140" s="3070"/>
      <c r="T140" s="3070"/>
      <c r="U140" s="3197">
        <f t="shared" si="2"/>
        <v>0</v>
      </c>
      <c r="V140" s="3367">
        <v>9711105392</v>
      </c>
    </row>
    <row r="141" spans="1:22" s="1810" customFormat="1" ht="27">
      <c r="A141" s="3073"/>
      <c r="B141" s="3074">
        <v>253254</v>
      </c>
      <c r="C141" s="3073" t="s">
        <v>17444</v>
      </c>
      <c r="D141" s="3397" t="s">
        <v>12365</v>
      </c>
      <c r="E141" s="3074" t="s">
        <v>908</v>
      </c>
      <c r="F141" s="3074" t="s">
        <v>11467</v>
      </c>
      <c r="G141" s="3074" t="s">
        <v>41</v>
      </c>
      <c r="H141" s="3098" t="s">
        <v>5831</v>
      </c>
      <c r="I141" s="3073" t="s">
        <v>31</v>
      </c>
      <c r="J141" s="1801" t="s">
        <v>180</v>
      </c>
      <c r="K141" s="1807">
        <v>0.38055555555555554</v>
      </c>
      <c r="L141" s="1807">
        <v>0.6875</v>
      </c>
      <c r="M141" s="2793" t="s">
        <v>33</v>
      </c>
      <c r="N141" s="1807">
        <v>0.37152777777777779</v>
      </c>
      <c r="O141" s="3128"/>
      <c r="P141" s="3128"/>
      <c r="Q141" s="3072" t="s">
        <v>35</v>
      </c>
      <c r="R141" s="3072" t="s">
        <v>35</v>
      </c>
      <c r="S141" s="3072" t="s">
        <v>36</v>
      </c>
      <c r="T141" s="3072" t="s">
        <v>72</v>
      </c>
      <c r="U141" s="3197">
        <f t="shared" si="2"/>
        <v>9.0277777777777457E-3</v>
      </c>
      <c r="V141" s="3256">
        <v>6397054893</v>
      </c>
    </row>
    <row r="142" spans="1:22" s="1810" customFormat="1">
      <c r="A142" s="3073"/>
      <c r="B142" s="3074">
        <v>239937</v>
      </c>
      <c r="C142" s="3073" t="s">
        <v>17444</v>
      </c>
      <c r="D142" s="3397" t="s">
        <v>17483</v>
      </c>
      <c r="E142" s="3074" t="s">
        <v>681</v>
      </c>
      <c r="F142" s="3092" t="s">
        <v>10640</v>
      </c>
      <c r="G142" s="3074" t="s">
        <v>9120</v>
      </c>
      <c r="H142" s="3098" t="s">
        <v>6982</v>
      </c>
      <c r="I142" s="3073" t="s">
        <v>31</v>
      </c>
      <c r="J142" s="3368"/>
      <c r="K142" s="3369">
        <v>0.39583333333333331</v>
      </c>
      <c r="L142" s="3369">
        <v>0.69791666666666663</v>
      </c>
      <c r="M142" s="3129" t="s">
        <v>17484</v>
      </c>
      <c r="N142" s="3369">
        <v>0.40972222222222221</v>
      </c>
      <c r="O142" s="3128"/>
      <c r="P142" s="3128"/>
      <c r="Q142" s="3072" t="s">
        <v>35</v>
      </c>
      <c r="R142" s="3072" t="s">
        <v>35</v>
      </c>
      <c r="S142" s="3072" t="s">
        <v>36</v>
      </c>
      <c r="T142" s="3072" t="s">
        <v>72</v>
      </c>
      <c r="U142" s="3197">
        <f t="shared" si="2"/>
        <v>-1.3888888888888895E-2</v>
      </c>
      <c r="V142" s="3263">
        <v>8115193714</v>
      </c>
    </row>
    <row r="143" spans="1:22" s="1810" customFormat="1">
      <c r="A143" s="3073"/>
      <c r="B143" s="3074">
        <v>246517</v>
      </c>
      <c r="C143" s="2823" t="s">
        <v>17485</v>
      </c>
      <c r="D143" s="3202" t="s">
        <v>17486</v>
      </c>
      <c r="E143" s="3094" t="s">
        <v>2947</v>
      </c>
      <c r="F143" s="3093" t="s">
        <v>773</v>
      </c>
      <c r="G143" s="3094" t="s">
        <v>3346</v>
      </c>
      <c r="H143" s="2630" t="s">
        <v>17487</v>
      </c>
      <c r="I143" s="3073" t="s">
        <v>31</v>
      </c>
      <c r="J143" s="3124" t="s">
        <v>5928</v>
      </c>
      <c r="K143" s="3126">
        <v>0.2048611111111111</v>
      </c>
      <c r="L143" s="3126">
        <v>0.27777777777777779</v>
      </c>
      <c r="M143" s="3124" t="s">
        <v>17488</v>
      </c>
      <c r="N143" s="3126">
        <v>0.19444444444444445</v>
      </c>
      <c r="O143" s="2336"/>
      <c r="P143" s="2336"/>
      <c r="Q143" s="3073" t="s">
        <v>112</v>
      </c>
      <c r="R143" s="2798" t="s">
        <v>1437</v>
      </c>
      <c r="S143" s="3073" t="s">
        <v>112</v>
      </c>
      <c r="T143" s="1801" t="s">
        <v>219</v>
      </c>
      <c r="U143" s="3197">
        <f t="shared" si="2"/>
        <v>1.0416666666666657E-2</v>
      </c>
      <c r="V143" s="3256">
        <v>9813923983</v>
      </c>
    </row>
    <row r="144" spans="1:22" s="1810" customFormat="1" ht="27">
      <c r="A144" s="3073"/>
      <c r="B144" s="3074">
        <v>251732</v>
      </c>
      <c r="C144" s="3073" t="s">
        <v>17485</v>
      </c>
      <c r="D144" s="3202" t="s">
        <v>17489</v>
      </c>
      <c r="E144" s="3094" t="s">
        <v>1587</v>
      </c>
      <c r="F144" s="3093" t="s">
        <v>133</v>
      </c>
      <c r="G144" s="3094" t="s">
        <v>3369</v>
      </c>
      <c r="H144" s="2630" t="s">
        <v>17490</v>
      </c>
      <c r="I144" s="3073" t="s">
        <v>31</v>
      </c>
      <c r="J144" s="3124"/>
      <c r="K144" s="3126">
        <v>0.43402777777777779</v>
      </c>
      <c r="L144" s="3126">
        <v>0.72361111111111109</v>
      </c>
      <c r="M144" s="3124" t="s">
        <v>16452</v>
      </c>
      <c r="N144" s="3126">
        <v>0.40625</v>
      </c>
      <c r="O144" s="2336"/>
      <c r="P144" s="2336"/>
      <c r="Q144" s="3124" t="s">
        <v>1437</v>
      </c>
      <c r="R144" s="3124" t="s">
        <v>1437</v>
      </c>
      <c r="S144" s="3124" t="s">
        <v>1437</v>
      </c>
      <c r="T144" s="3374" t="s">
        <v>17491</v>
      </c>
      <c r="U144" s="3197">
        <f t="shared" si="2"/>
        <v>2.777777777777779E-2</v>
      </c>
      <c r="V144" s="3074">
        <v>8307409882</v>
      </c>
    </row>
    <row r="145" spans="1:22" s="1810" customFormat="1">
      <c r="A145" s="3073"/>
      <c r="B145" s="3074">
        <v>252263</v>
      </c>
      <c r="C145" s="3073" t="s">
        <v>17485</v>
      </c>
      <c r="D145" s="3202" t="s">
        <v>17492</v>
      </c>
      <c r="E145" s="3094" t="s">
        <v>3187</v>
      </c>
      <c r="F145" s="3093" t="s">
        <v>10420</v>
      </c>
      <c r="G145" s="3094" t="s">
        <v>29</v>
      </c>
      <c r="H145" s="2630" t="s">
        <v>1871</v>
      </c>
      <c r="I145" s="3073" t="s">
        <v>31</v>
      </c>
      <c r="J145" s="3073" t="s">
        <v>17493</v>
      </c>
      <c r="K145" s="2824">
        <v>0.39583333333333331</v>
      </c>
      <c r="L145" s="2824">
        <v>0.52777777777777779</v>
      </c>
      <c r="M145" s="2793" t="s">
        <v>33</v>
      </c>
      <c r="N145" s="2824">
        <v>0.38541666666666669</v>
      </c>
      <c r="O145" s="2336"/>
      <c r="P145" s="2336"/>
      <c r="Q145" s="3073" t="s">
        <v>112</v>
      </c>
      <c r="R145" s="2798" t="s">
        <v>1437</v>
      </c>
      <c r="S145" s="3073" t="s">
        <v>112</v>
      </c>
      <c r="T145" s="2793" t="s">
        <v>33</v>
      </c>
      <c r="U145" s="3197">
        <f t="shared" si="2"/>
        <v>1.041666666666663E-2</v>
      </c>
      <c r="V145" s="3074">
        <v>8178846055</v>
      </c>
    </row>
    <row r="146" spans="1:22" s="1810" customFormat="1">
      <c r="A146" s="3073"/>
      <c r="B146" s="3074">
        <v>252849</v>
      </c>
      <c r="C146" s="3073" t="s">
        <v>17485</v>
      </c>
      <c r="D146" s="3202" t="s">
        <v>17494</v>
      </c>
      <c r="E146" s="3094" t="s">
        <v>149</v>
      </c>
      <c r="F146" s="3093" t="s">
        <v>10420</v>
      </c>
      <c r="G146" s="3094" t="s">
        <v>29</v>
      </c>
      <c r="H146" s="2630" t="s">
        <v>7049</v>
      </c>
      <c r="I146" s="3073" t="s">
        <v>31</v>
      </c>
      <c r="J146" s="3124" t="s">
        <v>7096</v>
      </c>
      <c r="K146" s="3126">
        <v>0.57291666666666663</v>
      </c>
      <c r="L146" s="3126">
        <v>0.67013888888888884</v>
      </c>
      <c r="M146" s="3124" t="s">
        <v>1435</v>
      </c>
      <c r="N146" s="3126">
        <v>0.55555555555555558</v>
      </c>
      <c r="O146" s="2336"/>
      <c r="P146" s="2336"/>
      <c r="Q146" s="3073" t="s">
        <v>112</v>
      </c>
      <c r="R146" s="2798" t="s">
        <v>1437</v>
      </c>
      <c r="S146" s="3073" t="s">
        <v>112</v>
      </c>
      <c r="T146" s="2793" t="s">
        <v>33</v>
      </c>
      <c r="U146" s="3197">
        <f t="shared" si="2"/>
        <v>1.7361111111111049E-2</v>
      </c>
      <c r="V146" s="3074">
        <v>9891258613</v>
      </c>
    </row>
    <row r="147" spans="1:22" s="1810" customFormat="1" ht="27">
      <c r="A147" s="3073"/>
      <c r="B147" s="3074">
        <v>224675</v>
      </c>
      <c r="C147" s="3073" t="s">
        <v>17485</v>
      </c>
      <c r="D147" s="3202" t="s">
        <v>17495</v>
      </c>
      <c r="E147" s="3094" t="s">
        <v>53</v>
      </c>
      <c r="F147" s="3093" t="s">
        <v>462</v>
      </c>
      <c r="G147" s="3094" t="s">
        <v>463</v>
      </c>
      <c r="H147" s="2630" t="s">
        <v>2908</v>
      </c>
      <c r="I147" s="3073" t="s">
        <v>31</v>
      </c>
      <c r="J147" s="3124" t="s">
        <v>180</v>
      </c>
      <c r="K147" s="3126">
        <v>0.45694444444444443</v>
      </c>
      <c r="L147" s="3126">
        <v>0.58680555555555558</v>
      </c>
      <c r="M147" s="3124" t="s">
        <v>1435</v>
      </c>
      <c r="N147" s="3126">
        <v>0.44791666666666669</v>
      </c>
      <c r="O147" s="2336"/>
      <c r="P147" s="2336"/>
      <c r="Q147" s="3072" t="s">
        <v>35</v>
      </c>
      <c r="R147" s="3072" t="s">
        <v>35</v>
      </c>
      <c r="S147" s="3072" t="s">
        <v>36</v>
      </c>
      <c r="T147" s="3072" t="s">
        <v>72</v>
      </c>
      <c r="U147" s="3197">
        <f t="shared" si="2"/>
        <v>9.0277777777777457E-3</v>
      </c>
      <c r="V147" s="3074">
        <v>7827071737</v>
      </c>
    </row>
    <row r="148" spans="1:22">
      <c r="A148" s="3070"/>
      <c r="B148" s="3358">
        <v>236794</v>
      </c>
      <c r="C148" s="3070" t="s">
        <v>17485</v>
      </c>
      <c r="D148" s="3391" t="s">
        <v>17496</v>
      </c>
      <c r="E148" s="3322" t="s">
        <v>913</v>
      </c>
      <c r="F148" s="3370" t="s">
        <v>462</v>
      </c>
      <c r="G148" s="3322" t="s">
        <v>463</v>
      </c>
      <c r="H148" s="3371" t="s">
        <v>17497</v>
      </c>
      <c r="I148" s="3073" t="s">
        <v>31</v>
      </c>
      <c r="J148" s="3070"/>
      <c r="K148" s="3070"/>
      <c r="L148" s="3070"/>
      <c r="M148" s="3070"/>
      <c r="N148" s="3070"/>
      <c r="O148" s="3319">
        <v>0.59375</v>
      </c>
      <c r="P148" s="3319">
        <v>0.64930555555555558</v>
      </c>
      <c r="Q148" s="3070"/>
      <c r="R148" s="3070"/>
      <c r="S148" s="3070"/>
      <c r="T148" s="3070"/>
      <c r="U148" s="3197">
        <f t="shared" si="2"/>
        <v>0</v>
      </c>
      <c r="V148" s="3358">
        <v>6264150981</v>
      </c>
    </row>
    <row r="149" spans="1:22">
      <c r="A149" s="3070"/>
      <c r="B149" s="3359">
        <v>208499</v>
      </c>
      <c r="C149" s="3070" t="s">
        <v>17485</v>
      </c>
      <c r="D149" s="3399" t="s">
        <v>17498</v>
      </c>
      <c r="E149" s="3320" t="s">
        <v>829</v>
      </c>
      <c r="F149" s="3370" t="s">
        <v>13630</v>
      </c>
      <c r="G149" s="3322" t="s">
        <v>92</v>
      </c>
      <c r="H149" s="3371" t="s">
        <v>17499</v>
      </c>
      <c r="I149" s="3073" t="s">
        <v>31</v>
      </c>
      <c r="J149" s="3070"/>
      <c r="K149" s="3070"/>
      <c r="L149" s="3070"/>
      <c r="M149" s="3070"/>
      <c r="N149" s="3070"/>
      <c r="O149" s="3307">
        <v>0.39444444444444443</v>
      </c>
      <c r="P149" s="3307">
        <v>0.4375</v>
      </c>
      <c r="Q149" s="3070"/>
      <c r="R149" s="3070"/>
      <c r="S149" s="3070"/>
      <c r="T149" s="3070"/>
      <c r="U149" s="3197">
        <f t="shared" si="2"/>
        <v>0</v>
      </c>
      <c r="V149" s="3359">
        <v>9818919274</v>
      </c>
    </row>
    <row r="150" spans="1:22" ht="40.5">
      <c r="A150" s="3070"/>
      <c r="B150" s="3358">
        <v>247754</v>
      </c>
      <c r="C150" s="3070" t="s">
        <v>17485</v>
      </c>
      <c r="D150" s="3391" t="s">
        <v>17500</v>
      </c>
      <c r="E150" s="3320" t="s">
        <v>518</v>
      </c>
      <c r="F150" s="3370" t="s">
        <v>13602</v>
      </c>
      <c r="G150" s="3322" t="s">
        <v>92</v>
      </c>
      <c r="H150" s="3372" t="s">
        <v>17501</v>
      </c>
      <c r="I150" s="3073" t="s">
        <v>31</v>
      </c>
      <c r="J150" s="3070"/>
      <c r="K150" s="3070"/>
      <c r="L150" s="3070"/>
      <c r="M150" s="3070"/>
      <c r="N150" s="3070"/>
      <c r="O150" s="3307">
        <v>0.44444444444444442</v>
      </c>
      <c r="P150" s="3319">
        <v>0.57638888888888884</v>
      </c>
      <c r="Q150" s="3070"/>
      <c r="R150" s="3070"/>
      <c r="S150" s="3070"/>
      <c r="T150" s="3070"/>
      <c r="U150" s="3197">
        <f t="shared" si="2"/>
        <v>0</v>
      </c>
      <c r="V150" s="3373">
        <v>9540066166</v>
      </c>
    </row>
    <row r="151" spans="1:22" s="1810" customFormat="1" ht="27">
      <c r="A151" s="3073"/>
      <c r="B151" s="3074">
        <v>234908</v>
      </c>
      <c r="C151" s="3073" t="s">
        <v>17485</v>
      </c>
      <c r="D151" s="3202" t="s">
        <v>15543</v>
      </c>
      <c r="E151" s="3094" t="s">
        <v>681</v>
      </c>
      <c r="F151" s="3093" t="s">
        <v>8197</v>
      </c>
      <c r="G151" s="3094" t="s">
        <v>215</v>
      </c>
      <c r="H151" s="2630" t="s">
        <v>17502</v>
      </c>
      <c r="I151" s="3073" t="s">
        <v>31</v>
      </c>
      <c r="J151" s="3124" t="s">
        <v>534</v>
      </c>
      <c r="K151" s="3126">
        <v>0.59722222222222221</v>
      </c>
      <c r="L151" s="3126">
        <v>0.63194444444444442</v>
      </c>
      <c r="M151" s="3124" t="s">
        <v>219</v>
      </c>
      <c r="N151" s="3126">
        <v>0.59027777777777779</v>
      </c>
      <c r="O151" s="2336"/>
      <c r="P151" s="2336"/>
      <c r="Q151" s="3073" t="s">
        <v>112</v>
      </c>
      <c r="R151" s="2798" t="s">
        <v>1437</v>
      </c>
      <c r="S151" s="3073" t="s">
        <v>112</v>
      </c>
      <c r="T151" s="1801" t="s">
        <v>219</v>
      </c>
      <c r="U151" s="3197">
        <f t="shared" si="2"/>
        <v>6.9444444444444198E-3</v>
      </c>
      <c r="V151" s="3074">
        <v>9891989869</v>
      </c>
    </row>
    <row r="152" spans="1:22" s="1810" customFormat="1" ht="27">
      <c r="A152" s="3317"/>
      <c r="B152" s="3351">
        <v>237497</v>
      </c>
      <c r="C152" s="3317" t="s">
        <v>17485</v>
      </c>
      <c r="D152" s="3094" t="s">
        <v>4243</v>
      </c>
      <c r="E152" s="3094" t="s">
        <v>840</v>
      </c>
      <c r="F152" s="3093" t="s">
        <v>8197</v>
      </c>
      <c r="G152" s="3094" t="s">
        <v>215</v>
      </c>
      <c r="H152" s="2630" t="s">
        <v>17503</v>
      </c>
      <c r="I152" s="3073" t="s">
        <v>31</v>
      </c>
      <c r="J152" s="3073" t="s">
        <v>306</v>
      </c>
      <c r="K152" s="2824">
        <v>0.39583333333333331</v>
      </c>
      <c r="L152" s="2824">
        <v>0.51041666666666663</v>
      </c>
      <c r="M152" s="3124" t="s">
        <v>219</v>
      </c>
      <c r="N152" s="2824">
        <v>0.38194444444444442</v>
      </c>
      <c r="O152" s="2336"/>
      <c r="P152" s="2336"/>
      <c r="Q152" s="3073" t="s">
        <v>112</v>
      </c>
      <c r="R152" s="2798" t="s">
        <v>1437</v>
      </c>
      <c r="S152" s="3073" t="s">
        <v>112</v>
      </c>
      <c r="T152" s="1801" t="s">
        <v>219</v>
      </c>
      <c r="U152" s="3197">
        <f t="shared" si="2"/>
        <v>1.3888888888888895E-2</v>
      </c>
      <c r="V152" s="3074">
        <v>9599561810</v>
      </c>
    </row>
    <row r="153" spans="1:22" s="1810" customFormat="1">
      <c r="A153" s="3073"/>
      <c r="B153" s="3094">
        <v>253607</v>
      </c>
      <c r="C153" s="3073" t="s">
        <v>17485</v>
      </c>
      <c r="D153" s="3094" t="s">
        <v>17504</v>
      </c>
      <c r="E153" s="3094" t="s">
        <v>672</v>
      </c>
      <c r="F153" s="3093" t="s">
        <v>2072</v>
      </c>
      <c r="G153" s="3094" t="s">
        <v>215</v>
      </c>
      <c r="H153" s="2630" t="s">
        <v>17505</v>
      </c>
      <c r="I153" s="3073" t="s">
        <v>31</v>
      </c>
      <c r="J153" s="3124" t="s">
        <v>168</v>
      </c>
      <c r="K153" s="3126">
        <v>0.54513888888888884</v>
      </c>
      <c r="L153" s="3126">
        <v>0.56597222222222221</v>
      </c>
      <c r="M153" s="3124" t="s">
        <v>1435</v>
      </c>
      <c r="N153" s="3126">
        <v>0.54166666666666663</v>
      </c>
      <c r="O153" s="2336"/>
      <c r="P153" s="2336"/>
      <c r="Q153" s="3072" t="s">
        <v>35</v>
      </c>
      <c r="R153" s="3072" t="s">
        <v>35</v>
      </c>
      <c r="S153" s="3072" t="s">
        <v>36</v>
      </c>
      <c r="T153" s="3374" t="s">
        <v>1451</v>
      </c>
      <c r="U153" s="3197">
        <f t="shared" si="2"/>
        <v>3.4722222222222099E-3</v>
      </c>
      <c r="V153" s="3074">
        <v>7000923490</v>
      </c>
    </row>
    <row r="154" spans="1:22">
      <c r="A154" s="3070"/>
      <c r="B154" s="3382">
        <v>254093</v>
      </c>
      <c r="C154" s="3070" t="s">
        <v>17485</v>
      </c>
      <c r="D154" s="3382" t="s">
        <v>17506</v>
      </c>
      <c r="E154" s="3382" t="s">
        <v>804</v>
      </c>
      <c r="F154" s="3382" t="s">
        <v>8197</v>
      </c>
      <c r="G154" s="3383" t="s">
        <v>215</v>
      </c>
      <c r="H154" s="3384" t="s">
        <v>17507</v>
      </c>
      <c r="I154" s="3070" t="s">
        <v>94</v>
      </c>
      <c r="J154" s="3070"/>
      <c r="K154" s="3070"/>
      <c r="L154" s="3070"/>
      <c r="M154" s="3070"/>
      <c r="N154" s="3070"/>
      <c r="O154" s="3385">
        <v>0.58958333333333335</v>
      </c>
      <c r="P154" s="3385">
        <v>0.63888888888888884</v>
      </c>
      <c r="Q154" s="3070"/>
      <c r="R154" s="3070"/>
      <c r="S154" s="3070"/>
      <c r="T154" s="3070"/>
      <c r="U154" s="3197">
        <f t="shared" si="2"/>
        <v>0</v>
      </c>
      <c r="V154" s="3070"/>
    </row>
    <row r="155" spans="1:22" s="1810" customFormat="1">
      <c r="A155" s="3072"/>
      <c r="B155" s="3081">
        <v>252321</v>
      </c>
      <c r="C155" s="3072" t="s">
        <v>17485</v>
      </c>
      <c r="D155" s="3081" t="s">
        <v>14579</v>
      </c>
      <c r="E155" s="3080" t="s">
        <v>103</v>
      </c>
      <c r="F155" s="3081" t="s">
        <v>2072</v>
      </c>
      <c r="G155" s="3080" t="s">
        <v>215</v>
      </c>
      <c r="H155" s="3082" t="s">
        <v>4274</v>
      </c>
      <c r="I155" s="3072" t="s">
        <v>31</v>
      </c>
      <c r="J155" s="3090" t="s">
        <v>3773</v>
      </c>
      <c r="K155" s="3142">
        <v>0.66041666666666665</v>
      </c>
      <c r="L155" s="3142">
        <v>0.67013888888888884</v>
      </c>
      <c r="M155" s="3129" t="s">
        <v>219</v>
      </c>
      <c r="N155" s="3142">
        <v>0.64930555555555558</v>
      </c>
      <c r="O155" s="3375"/>
      <c r="P155" s="3375"/>
      <c r="Q155" s="3072" t="s">
        <v>112</v>
      </c>
      <c r="R155" s="2910" t="s">
        <v>1437</v>
      </c>
      <c r="S155" s="3072" t="s">
        <v>112</v>
      </c>
      <c r="T155" s="1890" t="s">
        <v>219</v>
      </c>
      <c r="U155" s="3356">
        <f t="shared" si="2"/>
        <v>1.1111111111111072E-2</v>
      </c>
      <c r="V155" s="3134">
        <v>9728913790</v>
      </c>
    </row>
    <row r="156" spans="1:22" ht="27">
      <c r="A156" s="3070"/>
      <c r="B156" s="3305">
        <v>41525</v>
      </c>
      <c r="C156" s="3070" t="s">
        <v>17485</v>
      </c>
      <c r="D156" s="3305" t="s">
        <v>17508</v>
      </c>
      <c r="E156" s="3376" t="s">
        <v>27</v>
      </c>
      <c r="F156" s="3376" t="s">
        <v>11467</v>
      </c>
      <c r="G156" s="3305" t="s">
        <v>41</v>
      </c>
      <c r="H156" s="3306" t="s">
        <v>17509</v>
      </c>
      <c r="I156" s="3073" t="s">
        <v>31</v>
      </c>
      <c r="J156" s="3070"/>
      <c r="K156" s="3070"/>
      <c r="L156" s="3070"/>
      <c r="M156" s="3070"/>
      <c r="N156" s="3070"/>
      <c r="O156" s="3377">
        <v>0.39583333333333331</v>
      </c>
      <c r="P156" s="3377">
        <v>0.4375</v>
      </c>
      <c r="Q156" s="3070"/>
      <c r="R156" s="3070"/>
      <c r="S156" s="3070"/>
      <c r="T156" s="3070"/>
      <c r="U156" s="3197">
        <f t="shared" si="2"/>
        <v>0</v>
      </c>
      <c r="V156" s="3305">
        <v>9818105643</v>
      </c>
    </row>
    <row r="157" spans="1:22" ht="27">
      <c r="A157" s="3070"/>
      <c r="B157" s="3305">
        <v>253662</v>
      </c>
      <c r="C157" s="3070" t="s">
        <v>17485</v>
      </c>
      <c r="D157" s="3305" t="s">
        <v>17510</v>
      </c>
      <c r="E157" s="3376" t="s">
        <v>178</v>
      </c>
      <c r="F157" s="3376" t="s">
        <v>11467</v>
      </c>
      <c r="G157" s="3305" t="s">
        <v>41</v>
      </c>
      <c r="H157" s="3306" t="s">
        <v>17511</v>
      </c>
      <c r="I157" s="3073" t="s">
        <v>31</v>
      </c>
      <c r="J157" s="3070"/>
      <c r="K157" s="3070"/>
      <c r="L157" s="3070"/>
      <c r="M157" s="3070"/>
      <c r="N157" s="3070"/>
      <c r="O157" s="3377">
        <v>0.45208333333333334</v>
      </c>
      <c r="P157" s="3377">
        <v>0.51249999999999996</v>
      </c>
      <c r="Q157" s="3070"/>
      <c r="R157" s="3070"/>
      <c r="S157" s="3070"/>
      <c r="T157" s="3070"/>
      <c r="U157" s="3197">
        <f t="shared" si="2"/>
        <v>0</v>
      </c>
      <c r="V157" s="3305">
        <v>9953573241</v>
      </c>
    </row>
    <row r="158" spans="1:22" s="1810" customFormat="1" ht="40.5">
      <c r="A158" s="1801"/>
      <c r="B158" s="3086">
        <v>138841</v>
      </c>
      <c r="C158" s="3073" t="s">
        <v>17485</v>
      </c>
      <c r="D158" s="3086" t="s">
        <v>17512</v>
      </c>
      <c r="E158" s="3086" t="s">
        <v>2448</v>
      </c>
      <c r="F158" s="3086" t="s">
        <v>214</v>
      </c>
      <c r="G158" s="3086" t="s">
        <v>215</v>
      </c>
      <c r="H158" s="3087" t="s">
        <v>17513</v>
      </c>
      <c r="I158" s="3073" t="s">
        <v>31</v>
      </c>
      <c r="J158" s="3076" t="s">
        <v>303</v>
      </c>
      <c r="K158" s="3127">
        <v>0.57638888888888884</v>
      </c>
      <c r="L158" s="3127">
        <v>0.60416666666666663</v>
      </c>
      <c r="M158" s="3076" t="s">
        <v>219</v>
      </c>
      <c r="N158" s="3127">
        <v>0.5625</v>
      </c>
      <c r="O158" s="2714"/>
      <c r="P158" s="2714"/>
      <c r="Q158" s="3073" t="s">
        <v>112</v>
      </c>
      <c r="R158" s="2798" t="s">
        <v>1437</v>
      </c>
      <c r="S158" s="3073" t="s">
        <v>112</v>
      </c>
      <c r="T158" s="1801" t="s">
        <v>219</v>
      </c>
      <c r="U158" s="3197">
        <f t="shared" si="2"/>
        <v>1.388888888888884E-2</v>
      </c>
      <c r="V158" s="3086">
        <v>9871073022</v>
      </c>
    </row>
    <row r="159" spans="1:22">
      <c r="A159" s="113"/>
      <c r="B159" s="3305">
        <v>251915</v>
      </c>
      <c r="C159" s="3070" t="s">
        <v>17485</v>
      </c>
      <c r="D159" s="3305" t="s">
        <v>17514</v>
      </c>
      <c r="E159" s="3305" t="s">
        <v>285</v>
      </c>
      <c r="F159" s="3376" t="s">
        <v>462</v>
      </c>
      <c r="G159" s="3305" t="s">
        <v>463</v>
      </c>
      <c r="H159" s="3378" t="s">
        <v>4228</v>
      </c>
      <c r="I159" s="3073" t="s">
        <v>31</v>
      </c>
      <c r="J159" s="113"/>
      <c r="K159" s="113"/>
      <c r="L159" s="113"/>
      <c r="M159" s="113"/>
      <c r="N159" s="113"/>
      <c r="O159" s="3379">
        <v>0.62847222222222221</v>
      </c>
      <c r="P159" s="3379">
        <v>0.77430555555555558</v>
      </c>
      <c r="Q159" s="113"/>
      <c r="R159" s="113"/>
      <c r="S159" s="113"/>
      <c r="T159" s="113"/>
      <c r="U159" s="3197">
        <f t="shared" si="2"/>
        <v>0</v>
      </c>
      <c r="V159" s="113"/>
    </row>
    <row r="160" spans="1:22" s="1810" customFormat="1" ht="27">
      <c r="A160" s="1801"/>
      <c r="B160" s="3086">
        <v>253428</v>
      </c>
      <c r="C160" s="3073" t="s">
        <v>17485</v>
      </c>
      <c r="D160" s="3086" t="s">
        <v>6561</v>
      </c>
      <c r="E160" s="3086" t="s">
        <v>443</v>
      </c>
      <c r="F160" s="3086" t="s">
        <v>2669</v>
      </c>
      <c r="G160" s="3086" t="s">
        <v>998</v>
      </c>
      <c r="H160" s="3087" t="s">
        <v>17515</v>
      </c>
      <c r="I160" s="3073" t="s">
        <v>31</v>
      </c>
      <c r="J160" s="3076" t="s">
        <v>618</v>
      </c>
      <c r="K160" s="3127">
        <v>0.4375</v>
      </c>
      <c r="L160" s="3127">
        <v>0.47083333333333333</v>
      </c>
      <c r="M160" s="3076" t="s">
        <v>17516</v>
      </c>
      <c r="N160" s="3127">
        <v>0.43055555555555558</v>
      </c>
      <c r="O160" s="2714"/>
      <c r="P160" s="2714"/>
      <c r="Q160" s="3073" t="s">
        <v>112</v>
      </c>
      <c r="R160" s="2798" t="s">
        <v>1437</v>
      </c>
      <c r="S160" s="3073" t="s">
        <v>112</v>
      </c>
      <c r="T160" s="2793" t="s">
        <v>33</v>
      </c>
      <c r="U160" s="3197">
        <f t="shared" si="2"/>
        <v>6.9444444444444198E-3</v>
      </c>
      <c r="V160" s="3086">
        <v>7827727161</v>
      </c>
    </row>
    <row r="161" spans="1:22" s="1810" customFormat="1">
      <c r="A161" s="1801"/>
      <c r="B161" s="3086">
        <v>249406</v>
      </c>
      <c r="C161" s="3073" t="s">
        <v>17485</v>
      </c>
      <c r="D161" s="3086" t="s">
        <v>17517</v>
      </c>
      <c r="E161" s="3086" t="s">
        <v>363</v>
      </c>
      <c r="F161" s="3086" t="s">
        <v>109</v>
      </c>
      <c r="G161" s="3086" t="s">
        <v>29</v>
      </c>
      <c r="H161" s="3087" t="s">
        <v>110</v>
      </c>
      <c r="I161" s="3073" t="s">
        <v>31</v>
      </c>
      <c r="J161" s="3076" t="s">
        <v>16618</v>
      </c>
      <c r="K161" s="3127">
        <v>0.53819444444444442</v>
      </c>
      <c r="L161" s="3127">
        <v>0.57013888888888886</v>
      </c>
      <c r="M161" s="3076" t="s">
        <v>1435</v>
      </c>
      <c r="N161" s="3127">
        <v>0.53125</v>
      </c>
      <c r="O161" s="2714"/>
      <c r="P161" s="2714"/>
      <c r="Q161" s="3073" t="s">
        <v>112</v>
      </c>
      <c r="R161" s="2798" t="s">
        <v>1437</v>
      </c>
      <c r="S161" s="3073" t="s">
        <v>112</v>
      </c>
      <c r="T161" s="2793" t="s">
        <v>33</v>
      </c>
      <c r="U161" s="3197">
        <f t="shared" si="2"/>
        <v>6.9444444444444198E-3</v>
      </c>
      <c r="V161" s="3086">
        <v>7678569695</v>
      </c>
    </row>
    <row r="162" spans="1:22">
      <c r="A162" s="113"/>
      <c r="B162" s="3376">
        <v>249604</v>
      </c>
      <c r="C162" s="3070" t="s">
        <v>17485</v>
      </c>
      <c r="D162" s="3376" t="s">
        <v>8525</v>
      </c>
      <c r="E162" s="3376" t="s">
        <v>1777</v>
      </c>
      <c r="F162" s="3305" t="s">
        <v>109</v>
      </c>
      <c r="G162" s="3376" t="s">
        <v>29</v>
      </c>
      <c r="H162" s="3380" t="s">
        <v>128</v>
      </c>
      <c r="I162" s="3070" t="s">
        <v>188</v>
      </c>
      <c r="J162" s="113"/>
      <c r="K162" s="113"/>
      <c r="L162" s="113"/>
      <c r="M162" s="113"/>
      <c r="N162" s="113"/>
      <c r="O162" s="3377">
        <v>0.59722222222222221</v>
      </c>
      <c r="P162" s="3379">
        <v>0.66666666666666663</v>
      </c>
      <c r="Q162" s="113"/>
      <c r="R162" s="113"/>
      <c r="S162" s="113"/>
      <c r="T162" s="113"/>
      <c r="U162" s="3197">
        <f t="shared" si="2"/>
        <v>0</v>
      </c>
      <c r="V162" s="113"/>
    </row>
    <row r="163" spans="1:22" s="1810" customFormat="1">
      <c r="A163" s="1801"/>
      <c r="B163" s="3086">
        <v>251732</v>
      </c>
      <c r="C163" s="2823" t="s">
        <v>17518</v>
      </c>
      <c r="D163" s="3086" t="s">
        <v>17519</v>
      </c>
      <c r="E163" s="3086" t="s">
        <v>15665</v>
      </c>
      <c r="F163" s="3086" t="s">
        <v>133</v>
      </c>
      <c r="G163" s="3086" t="s">
        <v>3369</v>
      </c>
      <c r="H163" s="3087" t="s">
        <v>17520</v>
      </c>
      <c r="I163" s="3073" t="s">
        <v>94</v>
      </c>
      <c r="J163" s="3124"/>
      <c r="K163" s="3126">
        <v>0.43402777777777779</v>
      </c>
      <c r="L163" s="3126">
        <v>0.72361111111111109</v>
      </c>
      <c r="M163" s="3124" t="s">
        <v>17521</v>
      </c>
      <c r="N163" s="3126">
        <v>0.40625</v>
      </c>
      <c r="O163" s="2714"/>
      <c r="P163" s="2714"/>
      <c r="Q163" s="1801" t="s">
        <v>35</v>
      </c>
      <c r="R163" s="1801" t="s">
        <v>35</v>
      </c>
      <c r="S163" s="1801" t="s">
        <v>35</v>
      </c>
      <c r="T163" s="3374" t="s">
        <v>17491</v>
      </c>
      <c r="U163" s="3197">
        <f t="shared" si="2"/>
        <v>2.777777777777779E-2</v>
      </c>
      <c r="V163" s="3074">
        <v>8307409882</v>
      </c>
    </row>
    <row r="164" spans="1:22" s="1810" customFormat="1">
      <c r="A164" s="1801"/>
      <c r="B164" s="3086">
        <v>249601</v>
      </c>
      <c r="C164" s="3073" t="s">
        <v>17518</v>
      </c>
      <c r="D164" s="3086" t="s">
        <v>17522</v>
      </c>
      <c r="E164" s="3086" t="s">
        <v>17523</v>
      </c>
      <c r="F164" s="3086" t="s">
        <v>133</v>
      </c>
      <c r="G164" s="3086" t="s">
        <v>3369</v>
      </c>
      <c r="H164" s="3087" t="s">
        <v>2826</v>
      </c>
      <c r="I164" s="3073" t="s">
        <v>94</v>
      </c>
      <c r="J164" s="3124"/>
      <c r="K164" s="3126">
        <v>0.55555555555555558</v>
      </c>
      <c r="L164" s="3126">
        <v>0.65277777777777779</v>
      </c>
      <c r="M164" s="3124" t="s">
        <v>17524</v>
      </c>
      <c r="N164" s="3126">
        <v>0.54166666666666663</v>
      </c>
      <c r="O164" s="2714"/>
      <c r="P164" s="2714"/>
      <c r="Q164" s="3124" t="s">
        <v>112</v>
      </c>
      <c r="R164" s="3124" t="s">
        <v>35</v>
      </c>
      <c r="S164" s="3124" t="s">
        <v>112</v>
      </c>
      <c r="T164" s="3124" t="s">
        <v>251</v>
      </c>
      <c r="U164" s="3197">
        <f t="shared" si="2"/>
        <v>1.3888888888888951E-2</v>
      </c>
      <c r="V164" s="1801"/>
    </row>
    <row r="165" spans="1:22" s="1810" customFormat="1">
      <c r="A165" s="1801"/>
      <c r="B165" s="3086">
        <v>254204</v>
      </c>
      <c r="C165" s="3073" t="s">
        <v>17518</v>
      </c>
      <c r="D165" s="3086" t="s">
        <v>17525</v>
      </c>
      <c r="E165" s="3086" t="s">
        <v>524</v>
      </c>
      <c r="F165" s="3086" t="s">
        <v>401</v>
      </c>
      <c r="G165" s="3086" t="s">
        <v>237</v>
      </c>
      <c r="H165" s="3087" t="s">
        <v>4339</v>
      </c>
      <c r="I165" s="3073" t="s">
        <v>31</v>
      </c>
      <c r="J165" s="3076" t="s">
        <v>264</v>
      </c>
      <c r="K165" s="3127">
        <v>0.4826388888888889</v>
      </c>
      <c r="L165" s="3127">
        <v>0.56805555555555554</v>
      </c>
      <c r="M165" s="3076" t="s">
        <v>33</v>
      </c>
      <c r="N165" s="3127">
        <v>0.46527777777777779</v>
      </c>
      <c r="O165" s="2714"/>
      <c r="P165" s="2714"/>
      <c r="Q165" s="3073" t="s">
        <v>35</v>
      </c>
      <c r="R165" s="3073" t="s">
        <v>35</v>
      </c>
      <c r="S165" s="3073" t="s">
        <v>112</v>
      </c>
      <c r="T165" s="3073" t="s">
        <v>72</v>
      </c>
      <c r="U165" s="3197">
        <f t="shared" si="2"/>
        <v>1.7361111111111105E-2</v>
      </c>
      <c r="V165" s="3256">
        <v>9627558811</v>
      </c>
    </row>
    <row r="166" spans="1:22" s="1810" customFormat="1">
      <c r="A166" s="1801"/>
      <c r="B166" s="3086">
        <v>36684</v>
      </c>
      <c r="C166" s="3073" t="s">
        <v>17518</v>
      </c>
      <c r="D166" s="3086" t="s">
        <v>17526</v>
      </c>
      <c r="E166" s="3086" t="s">
        <v>59</v>
      </c>
      <c r="F166" s="3086" t="s">
        <v>10640</v>
      </c>
      <c r="G166" s="3086" t="s">
        <v>9120</v>
      </c>
      <c r="H166" s="3087" t="s">
        <v>394</v>
      </c>
      <c r="I166" s="3073" t="s">
        <v>31</v>
      </c>
      <c r="J166" s="3076" t="s">
        <v>306</v>
      </c>
      <c r="K166" s="3127">
        <v>0.63680555555555551</v>
      </c>
      <c r="L166" s="3127">
        <v>0.6791666666666667</v>
      </c>
      <c r="M166" s="3076" t="s">
        <v>12651</v>
      </c>
      <c r="N166" s="3127">
        <v>0.625</v>
      </c>
      <c r="O166" s="2714"/>
      <c r="P166" s="2714"/>
      <c r="Q166" s="3073" t="s">
        <v>35</v>
      </c>
      <c r="R166" s="3073" t="s">
        <v>35</v>
      </c>
      <c r="S166" s="3073" t="s">
        <v>112</v>
      </c>
      <c r="T166" s="3073" t="s">
        <v>72</v>
      </c>
      <c r="U166" s="3197">
        <f t="shared" si="2"/>
        <v>1.1805555555555514E-2</v>
      </c>
      <c r="V166" s="3256">
        <v>9818911212</v>
      </c>
    </row>
    <row r="167" spans="1:22" s="1810" customFormat="1" ht="27">
      <c r="A167" s="1801"/>
      <c r="B167" s="3086">
        <v>253326</v>
      </c>
      <c r="C167" s="3073" t="s">
        <v>17518</v>
      </c>
      <c r="D167" s="3086" t="s">
        <v>17527</v>
      </c>
      <c r="E167" s="3086" t="s">
        <v>308</v>
      </c>
      <c r="F167" s="3086" t="s">
        <v>401</v>
      </c>
      <c r="G167" s="3086" t="s">
        <v>237</v>
      </c>
      <c r="H167" s="3087" t="s">
        <v>321</v>
      </c>
      <c r="I167" s="3073" t="s">
        <v>31</v>
      </c>
      <c r="J167" s="3076" t="s">
        <v>1039</v>
      </c>
      <c r="K167" s="3127">
        <v>0.35416666666666669</v>
      </c>
      <c r="L167" s="3127">
        <v>0.59722222222222221</v>
      </c>
      <c r="M167" s="3076" t="s">
        <v>33</v>
      </c>
      <c r="N167" s="3127">
        <v>0.35416666666666669</v>
      </c>
      <c r="O167" s="2714"/>
      <c r="P167" s="2714"/>
      <c r="Q167" s="3073" t="s">
        <v>35</v>
      </c>
      <c r="R167" s="3073" t="s">
        <v>35</v>
      </c>
      <c r="S167" s="3073" t="s">
        <v>112</v>
      </c>
      <c r="T167" s="3073" t="s">
        <v>72</v>
      </c>
      <c r="U167" s="3197">
        <f t="shared" si="2"/>
        <v>0</v>
      </c>
      <c r="V167" s="3256">
        <v>9611999693</v>
      </c>
    </row>
    <row r="168" spans="1:22" s="1810" customFormat="1">
      <c r="A168" s="1801"/>
      <c r="B168" s="3086">
        <v>191504</v>
      </c>
      <c r="C168" s="3073" t="s">
        <v>17518</v>
      </c>
      <c r="D168" s="3086" t="s">
        <v>17528</v>
      </c>
      <c r="E168" s="3086" t="s">
        <v>126</v>
      </c>
      <c r="F168" s="3086" t="s">
        <v>28</v>
      </c>
      <c r="G168" s="3086" t="s">
        <v>29</v>
      </c>
      <c r="H168" s="3087" t="s">
        <v>110</v>
      </c>
      <c r="I168" s="3073" t="s">
        <v>31</v>
      </c>
      <c r="J168" s="3076" t="s">
        <v>6183</v>
      </c>
      <c r="K168" s="3127">
        <v>0.36388888888888887</v>
      </c>
      <c r="L168" s="3127">
        <v>0.37152777777777779</v>
      </c>
      <c r="M168" s="3076" t="s">
        <v>33</v>
      </c>
      <c r="N168" s="3127">
        <v>0.36249999999999999</v>
      </c>
      <c r="O168" s="2714"/>
      <c r="P168" s="2714"/>
      <c r="Q168" s="3073" t="s">
        <v>112</v>
      </c>
      <c r="R168" s="2798" t="s">
        <v>35</v>
      </c>
      <c r="S168" s="3073" t="s">
        <v>112</v>
      </c>
      <c r="T168" s="2793" t="s">
        <v>33</v>
      </c>
      <c r="U168" s="3197">
        <f t="shared" si="2"/>
        <v>1.388888888888884E-3</v>
      </c>
      <c r="V168" s="3256">
        <v>6205042834</v>
      </c>
    </row>
    <row r="169" spans="1:22" s="1810" customFormat="1">
      <c r="A169" s="1801"/>
      <c r="B169" s="3086">
        <v>225682</v>
      </c>
      <c r="C169" s="3073" t="s">
        <v>17518</v>
      </c>
      <c r="D169" s="3086" t="s">
        <v>12801</v>
      </c>
      <c r="E169" s="3086" t="s">
        <v>810</v>
      </c>
      <c r="F169" s="3086" t="s">
        <v>28</v>
      </c>
      <c r="G169" s="3086" t="s">
        <v>29</v>
      </c>
      <c r="H169" s="3087" t="s">
        <v>110</v>
      </c>
      <c r="I169" s="3073" t="s">
        <v>31</v>
      </c>
      <c r="J169" s="3076" t="s">
        <v>8087</v>
      </c>
      <c r="K169" s="3127">
        <v>0.41319444444444442</v>
      </c>
      <c r="L169" s="3127">
        <v>0.42708333333333331</v>
      </c>
      <c r="M169" s="3076" t="s">
        <v>33</v>
      </c>
      <c r="N169" s="3127">
        <v>0.40972222222222221</v>
      </c>
      <c r="O169" s="2714"/>
      <c r="P169" s="2714"/>
      <c r="Q169" s="3073" t="s">
        <v>112</v>
      </c>
      <c r="R169" s="2798" t="s">
        <v>35</v>
      </c>
      <c r="S169" s="3073" t="s">
        <v>112</v>
      </c>
      <c r="T169" s="2793" t="s">
        <v>33</v>
      </c>
      <c r="U169" s="3197">
        <f t="shared" si="2"/>
        <v>3.4722222222222099E-3</v>
      </c>
      <c r="V169" s="3256">
        <v>9650394793</v>
      </c>
    </row>
    <row r="170" spans="1:22" s="1810" customFormat="1">
      <c r="A170" s="1801"/>
      <c r="B170" s="3086">
        <v>236636</v>
      </c>
      <c r="C170" s="3073" t="s">
        <v>17518</v>
      </c>
      <c r="D170" s="3086" t="s">
        <v>17529</v>
      </c>
      <c r="E170" s="3086" t="s">
        <v>363</v>
      </c>
      <c r="F170" s="3086" t="s">
        <v>1559</v>
      </c>
      <c r="G170" s="3086" t="s">
        <v>29</v>
      </c>
      <c r="H170" s="3087" t="s">
        <v>110</v>
      </c>
      <c r="I170" s="3073" t="s">
        <v>31</v>
      </c>
      <c r="J170" s="3076" t="s">
        <v>885</v>
      </c>
      <c r="K170" s="3127">
        <v>0.47569444444444442</v>
      </c>
      <c r="L170" s="3127">
        <v>0.51041666666666663</v>
      </c>
      <c r="M170" s="3076" t="s">
        <v>33</v>
      </c>
      <c r="N170" s="3127">
        <v>0.38541666666666669</v>
      </c>
      <c r="O170" s="2714"/>
      <c r="P170" s="2714"/>
      <c r="Q170" s="3073" t="s">
        <v>35</v>
      </c>
      <c r="R170" s="3073" t="s">
        <v>35</v>
      </c>
      <c r="S170" s="3073" t="s">
        <v>112</v>
      </c>
      <c r="T170" s="3073" t="s">
        <v>72</v>
      </c>
      <c r="U170" s="3197">
        <f t="shared" si="2"/>
        <v>9.0277777777777735E-2</v>
      </c>
      <c r="V170" s="3256">
        <v>9755598120</v>
      </c>
    </row>
    <row r="171" spans="1:22" s="1810" customFormat="1">
      <c r="A171" s="1801"/>
      <c r="B171" s="3086">
        <v>210892</v>
      </c>
      <c r="C171" s="3073" t="s">
        <v>17518</v>
      </c>
      <c r="D171" s="3086" t="s">
        <v>17530</v>
      </c>
      <c r="E171" s="3086" t="s">
        <v>210</v>
      </c>
      <c r="F171" s="3086" t="s">
        <v>11001</v>
      </c>
      <c r="G171" s="3086" t="s">
        <v>29</v>
      </c>
      <c r="H171" s="3087" t="s">
        <v>128</v>
      </c>
      <c r="I171" s="3073" t="s">
        <v>188</v>
      </c>
      <c r="J171" s="3124" t="s">
        <v>9466</v>
      </c>
      <c r="K171" s="3126">
        <v>0.57013888888888886</v>
      </c>
      <c r="L171" s="3126">
        <v>0.59722222222222221</v>
      </c>
      <c r="M171" s="3076" t="s">
        <v>33</v>
      </c>
      <c r="N171" s="3126">
        <v>0.55902777777777779</v>
      </c>
      <c r="O171" s="2714"/>
      <c r="P171" s="2714"/>
      <c r="Q171" s="3073" t="s">
        <v>112</v>
      </c>
      <c r="R171" s="2798" t="s">
        <v>35</v>
      </c>
      <c r="S171" s="3073" t="s">
        <v>112</v>
      </c>
      <c r="T171" s="2793" t="s">
        <v>33</v>
      </c>
      <c r="U171" s="3197">
        <f t="shared" si="2"/>
        <v>1.1111111111111072E-2</v>
      </c>
      <c r="V171" s="3124">
        <v>9113708176</v>
      </c>
    </row>
    <row r="172" spans="1:22" s="1810" customFormat="1" ht="27">
      <c r="A172" s="1801"/>
      <c r="B172" s="3086">
        <v>249260</v>
      </c>
      <c r="C172" s="3073" t="s">
        <v>17518</v>
      </c>
      <c r="D172" s="3086" t="s">
        <v>8985</v>
      </c>
      <c r="E172" s="3086" t="s">
        <v>84</v>
      </c>
      <c r="F172" s="3086" t="s">
        <v>1553</v>
      </c>
      <c r="G172" s="3086" t="s">
        <v>947</v>
      </c>
      <c r="H172" s="3087" t="s">
        <v>17531</v>
      </c>
      <c r="I172" s="3073" t="s">
        <v>31</v>
      </c>
      <c r="J172" s="3076" t="s">
        <v>17532</v>
      </c>
      <c r="K172" s="3127">
        <v>0.6479166666666667</v>
      </c>
      <c r="L172" s="3127">
        <v>0.71527777777777779</v>
      </c>
      <c r="M172" s="3076" t="s">
        <v>33</v>
      </c>
      <c r="N172" s="3127">
        <v>0.69097222222222221</v>
      </c>
      <c r="O172" s="2714"/>
      <c r="P172" s="2714"/>
      <c r="Q172" s="3073" t="s">
        <v>112</v>
      </c>
      <c r="R172" s="2798" t="s">
        <v>35</v>
      </c>
      <c r="S172" s="3073" t="s">
        <v>112</v>
      </c>
      <c r="T172" s="2793" t="s">
        <v>33</v>
      </c>
      <c r="U172" s="3197">
        <f t="shared" si="2"/>
        <v>-4.3055555555555514E-2</v>
      </c>
      <c r="V172" s="3256">
        <v>8221813475</v>
      </c>
    </row>
    <row r="173" spans="1:22">
      <c r="A173" s="113"/>
      <c r="B173" s="3305">
        <v>251047</v>
      </c>
      <c r="C173" s="3070" t="s">
        <v>17518</v>
      </c>
      <c r="D173" s="3305" t="s">
        <v>17469</v>
      </c>
      <c r="E173" s="3376" t="s">
        <v>2947</v>
      </c>
      <c r="F173" s="3305" t="s">
        <v>617</v>
      </c>
      <c r="G173" s="3305" t="s">
        <v>463</v>
      </c>
      <c r="H173" s="3305" t="s">
        <v>17533</v>
      </c>
      <c r="I173" s="3073" t="s">
        <v>31</v>
      </c>
      <c r="J173" s="113"/>
      <c r="K173" s="113"/>
      <c r="L173" s="113"/>
      <c r="M173" s="113"/>
      <c r="N173" s="113"/>
      <c r="O173" s="3377">
        <v>0.34722222222222221</v>
      </c>
      <c r="P173" s="3377">
        <v>0.47638888888888886</v>
      </c>
      <c r="Q173" s="113"/>
      <c r="R173" s="113"/>
      <c r="S173" s="113"/>
      <c r="T173" s="113"/>
      <c r="U173" s="3197">
        <f t="shared" si="2"/>
        <v>0</v>
      </c>
      <c r="V173" s="3381">
        <v>9650868396</v>
      </c>
    </row>
    <row r="174" spans="1:22" s="1810" customFormat="1" ht="40.5">
      <c r="A174" s="1801"/>
      <c r="B174" s="3086">
        <v>109951</v>
      </c>
      <c r="C174" s="3073" t="s">
        <v>17518</v>
      </c>
      <c r="D174" s="3086" t="s">
        <v>17534</v>
      </c>
      <c r="E174" s="3086" t="s">
        <v>804</v>
      </c>
      <c r="F174" s="3086" t="s">
        <v>617</v>
      </c>
      <c r="G174" s="3086" t="s">
        <v>463</v>
      </c>
      <c r="H174" s="3087" t="s">
        <v>17535</v>
      </c>
      <c r="I174" s="3073" t="s">
        <v>31</v>
      </c>
      <c r="J174" s="3076" t="s">
        <v>16618</v>
      </c>
      <c r="K174" s="3127">
        <v>0.51249999999999996</v>
      </c>
      <c r="L174" s="3127">
        <v>0.55208333333333337</v>
      </c>
      <c r="M174" s="3076" t="s">
        <v>33</v>
      </c>
      <c r="N174" s="3127">
        <v>0.5</v>
      </c>
      <c r="O174" s="2714"/>
      <c r="P174" s="2714"/>
      <c r="Q174" s="3073" t="s">
        <v>35</v>
      </c>
      <c r="R174" s="3073" t="s">
        <v>35</v>
      </c>
      <c r="S174" s="3073" t="s">
        <v>112</v>
      </c>
      <c r="T174" s="3073" t="s">
        <v>72</v>
      </c>
      <c r="U174" s="3197">
        <f t="shared" si="2"/>
        <v>1.2499999999999956E-2</v>
      </c>
      <c r="V174" s="3256">
        <v>9582380881</v>
      </c>
    </row>
    <row r="175" spans="1:22" s="1810" customFormat="1">
      <c r="A175" s="1801"/>
      <c r="B175" s="3086">
        <v>250780</v>
      </c>
      <c r="C175" s="3073" t="s">
        <v>17518</v>
      </c>
      <c r="D175" s="3086" t="s">
        <v>17536</v>
      </c>
      <c r="E175" s="3086" t="s">
        <v>295</v>
      </c>
      <c r="F175" s="3086" t="s">
        <v>617</v>
      </c>
      <c r="G175" s="3086" t="s">
        <v>463</v>
      </c>
      <c r="H175" s="3086" t="s">
        <v>17537</v>
      </c>
      <c r="I175" s="3073" t="s">
        <v>31</v>
      </c>
      <c r="J175" s="3076" t="s">
        <v>65</v>
      </c>
      <c r="K175" s="3127">
        <v>0.60763888888888884</v>
      </c>
      <c r="L175" s="3127">
        <v>0.67708333333333337</v>
      </c>
      <c r="M175" s="3076" t="s">
        <v>33</v>
      </c>
      <c r="N175" s="3127">
        <v>0.58333333333333337</v>
      </c>
      <c r="O175" s="2714"/>
      <c r="P175" s="2714"/>
      <c r="Q175" s="3073" t="s">
        <v>112</v>
      </c>
      <c r="R175" s="2798" t="s">
        <v>35</v>
      </c>
      <c r="S175" s="3073" t="s">
        <v>112</v>
      </c>
      <c r="T175" s="2793" t="s">
        <v>33</v>
      </c>
      <c r="U175" s="3197">
        <f t="shared" si="2"/>
        <v>2.4305555555555469E-2</v>
      </c>
      <c r="V175" s="3125">
        <v>7042097448</v>
      </c>
    </row>
    <row r="176" spans="1:22" s="1810" customFormat="1" ht="27">
      <c r="A176" s="1801"/>
      <c r="B176" s="3086">
        <v>205957</v>
      </c>
      <c r="C176" s="3073" t="s">
        <v>17518</v>
      </c>
      <c r="D176" s="3086" t="s">
        <v>1710</v>
      </c>
      <c r="E176" s="3086" t="s">
        <v>210</v>
      </c>
      <c r="F176" s="3086" t="s">
        <v>9210</v>
      </c>
      <c r="G176" s="3086" t="s">
        <v>389</v>
      </c>
      <c r="H176" s="3087" t="s">
        <v>17538</v>
      </c>
      <c r="I176" s="3073" t="s">
        <v>31</v>
      </c>
      <c r="J176" s="3076" t="s">
        <v>6745</v>
      </c>
      <c r="K176" s="3127">
        <v>0.16666666666666666</v>
      </c>
      <c r="L176" s="3127">
        <v>0.49652777777777779</v>
      </c>
      <c r="M176" s="3076" t="s">
        <v>33</v>
      </c>
      <c r="N176" s="3127">
        <v>0.23472222222222222</v>
      </c>
      <c r="O176" s="2714"/>
      <c r="P176" s="2714"/>
      <c r="Q176" s="3073" t="s">
        <v>35</v>
      </c>
      <c r="R176" s="3073" t="s">
        <v>35</v>
      </c>
      <c r="S176" s="3073" t="s">
        <v>112</v>
      </c>
      <c r="T176" s="3073" t="s">
        <v>72</v>
      </c>
      <c r="U176" s="3197">
        <f t="shared" si="2"/>
        <v>-6.8055555555555564E-2</v>
      </c>
      <c r="V176" s="3125">
        <v>8398978110</v>
      </c>
    </row>
    <row r="177" spans="1:22" s="1810" customFormat="1" ht="40.5">
      <c r="A177" s="1801"/>
      <c r="B177" s="3086">
        <v>253565</v>
      </c>
      <c r="C177" s="3073" t="s">
        <v>17518</v>
      </c>
      <c r="D177" s="3086" t="s">
        <v>17539</v>
      </c>
      <c r="E177" s="3086" t="s">
        <v>210</v>
      </c>
      <c r="F177" s="3086" t="s">
        <v>9210</v>
      </c>
      <c r="G177" s="3086" t="s">
        <v>389</v>
      </c>
      <c r="H177" s="3087" t="s">
        <v>17540</v>
      </c>
      <c r="I177" s="3073" t="s">
        <v>31</v>
      </c>
      <c r="J177" s="3076" t="s">
        <v>13453</v>
      </c>
      <c r="K177" s="3127">
        <v>0.53749999999999998</v>
      </c>
      <c r="L177" s="3127">
        <v>0.58333333333333337</v>
      </c>
      <c r="M177" s="3076" t="s">
        <v>33</v>
      </c>
      <c r="N177" s="3127">
        <v>0.52777777777777779</v>
      </c>
      <c r="O177" s="2714"/>
      <c r="P177" s="2714"/>
      <c r="Q177" s="3073" t="s">
        <v>35</v>
      </c>
      <c r="R177" s="3073" t="s">
        <v>35</v>
      </c>
      <c r="S177" s="3073" t="s">
        <v>112</v>
      </c>
      <c r="T177" s="3073" t="s">
        <v>72</v>
      </c>
      <c r="U177" s="3197">
        <f t="shared" si="2"/>
        <v>9.7222222222221877E-3</v>
      </c>
      <c r="V177" s="3125">
        <v>8448837945</v>
      </c>
    </row>
    <row r="178" spans="1:22" s="1810" customFormat="1">
      <c r="A178" s="1801"/>
      <c r="B178" s="3086">
        <v>201475</v>
      </c>
      <c r="C178" s="3073" t="s">
        <v>17518</v>
      </c>
      <c r="D178" s="3086" t="s">
        <v>17541</v>
      </c>
      <c r="E178" s="3086" t="s">
        <v>1024</v>
      </c>
      <c r="F178" s="3086" t="s">
        <v>9210</v>
      </c>
      <c r="G178" s="3086" t="s">
        <v>389</v>
      </c>
      <c r="H178" s="3087" t="s">
        <v>394</v>
      </c>
      <c r="I178" s="3073" t="s">
        <v>31</v>
      </c>
      <c r="J178" s="3076" t="s">
        <v>477</v>
      </c>
      <c r="K178" s="3127">
        <v>0.62847222222222221</v>
      </c>
      <c r="L178" s="3127">
        <v>0.65277777777777779</v>
      </c>
      <c r="M178" s="3076" t="s">
        <v>33</v>
      </c>
      <c r="N178" s="3127">
        <v>0.61805555555555558</v>
      </c>
      <c r="O178" s="2714"/>
      <c r="P178" s="2714"/>
      <c r="Q178" s="3073" t="s">
        <v>35</v>
      </c>
      <c r="R178" s="3073" t="s">
        <v>35</v>
      </c>
      <c r="S178" s="3073" t="s">
        <v>112</v>
      </c>
      <c r="T178" s="3073" t="s">
        <v>72</v>
      </c>
      <c r="U178" s="3197">
        <f t="shared" si="2"/>
        <v>1.041666666666663E-2</v>
      </c>
      <c r="V178" s="3125">
        <v>9818739663</v>
      </c>
    </row>
    <row r="179" spans="1:22" s="1810" customFormat="1">
      <c r="A179" s="1801"/>
      <c r="B179" s="3086">
        <v>254147</v>
      </c>
      <c r="C179" s="3073" t="s">
        <v>17518</v>
      </c>
      <c r="D179" s="3086" t="s">
        <v>12508</v>
      </c>
      <c r="E179" s="3086" t="s">
        <v>400</v>
      </c>
      <c r="F179" s="3086" t="s">
        <v>9210</v>
      </c>
      <c r="G179" s="3086" t="s">
        <v>389</v>
      </c>
      <c r="H179" s="3087" t="s">
        <v>394</v>
      </c>
      <c r="I179" s="3073" t="s">
        <v>31</v>
      </c>
      <c r="J179" s="3076" t="s">
        <v>3524</v>
      </c>
      <c r="K179" s="3127">
        <v>0.70902777777777781</v>
      </c>
      <c r="L179" s="3127">
        <v>0.74027777777777781</v>
      </c>
      <c r="M179" s="3076" t="s">
        <v>33</v>
      </c>
      <c r="N179" s="3127">
        <v>0.69791666666666663</v>
      </c>
      <c r="O179" s="2714"/>
      <c r="P179" s="2714"/>
      <c r="Q179" s="3073" t="s">
        <v>35</v>
      </c>
      <c r="R179" s="3073" t="s">
        <v>35</v>
      </c>
      <c r="S179" s="3073" t="s">
        <v>112</v>
      </c>
      <c r="T179" s="3073" t="s">
        <v>72</v>
      </c>
      <c r="U179" s="3197">
        <f t="shared" si="2"/>
        <v>1.1111111111111183E-2</v>
      </c>
      <c r="V179" s="3125">
        <v>7015734858</v>
      </c>
    </row>
    <row r="180" spans="1:22" s="1810" customFormat="1">
      <c r="A180" s="1801"/>
      <c r="B180" s="3086">
        <v>69043</v>
      </c>
      <c r="C180" s="3073" t="s">
        <v>17518</v>
      </c>
      <c r="D180" s="3086" t="s">
        <v>17542</v>
      </c>
      <c r="E180" s="3086" t="s">
        <v>363</v>
      </c>
      <c r="F180" s="3086" t="s">
        <v>1547</v>
      </c>
      <c r="G180" s="3086" t="s">
        <v>29</v>
      </c>
      <c r="H180" s="3087" t="s">
        <v>128</v>
      </c>
      <c r="I180" s="3073" t="s">
        <v>188</v>
      </c>
      <c r="J180" s="3124" t="s">
        <v>5392</v>
      </c>
      <c r="K180" s="3126">
        <v>0.85138888888888886</v>
      </c>
      <c r="L180" s="3126">
        <v>0.88888888888888884</v>
      </c>
      <c r="M180" s="3124" t="s">
        <v>17543</v>
      </c>
      <c r="N180" s="3126">
        <v>0.85069444444444442</v>
      </c>
      <c r="O180" s="2714"/>
      <c r="P180" s="2714"/>
      <c r="Q180" s="3073" t="s">
        <v>35</v>
      </c>
      <c r="R180" s="3073" t="s">
        <v>35</v>
      </c>
      <c r="S180" s="3073" t="s">
        <v>112</v>
      </c>
      <c r="T180" s="3073" t="s">
        <v>72</v>
      </c>
      <c r="U180" s="3197">
        <f t="shared" si="2"/>
        <v>6.9444444444444198E-4</v>
      </c>
      <c r="V180" s="3124">
        <v>9212137572</v>
      </c>
    </row>
    <row r="181" spans="1:22" s="1810" customFormat="1" ht="27">
      <c r="A181" s="1801"/>
      <c r="B181" s="3086">
        <v>248843</v>
      </c>
      <c r="C181" s="3073" t="s">
        <v>17518</v>
      </c>
      <c r="D181" s="3086" t="s">
        <v>17544</v>
      </c>
      <c r="E181" s="3086" t="s">
        <v>400</v>
      </c>
      <c r="F181" s="3086" t="s">
        <v>17545</v>
      </c>
      <c r="G181" s="3086" t="s">
        <v>17546</v>
      </c>
      <c r="H181" s="3087" t="s">
        <v>17547</v>
      </c>
      <c r="I181" s="3073" t="s">
        <v>94</v>
      </c>
      <c r="J181" s="3124"/>
      <c r="K181" s="3126">
        <v>0.48958333333333331</v>
      </c>
      <c r="L181" s="3126">
        <v>0.66666666666666663</v>
      </c>
      <c r="M181" s="3076" t="s">
        <v>33</v>
      </c>
      <c r="N181" s="3126">
        <v>0.47916666666666669</v>
      </c>
      <c r="O181" s="2714"/>
      <c r="P181" s="2714"/>
      <c r="Q181" s="3073" t="s">
        <v>35</v>
      </c>
      <c r="R181" s="3073" t="s">
        <v>35</v>
      </c>
      <c r="S181" s="3073" t="s">
        <v>112</v>
      </c>
      <c r="T181" s="3124" t="s">
        <v>2632</v>
      </c>
      <c r="U181" s="3197">
        <f t="shared" si="2"/>
        <v>1.041666666666663E-2</v>
      </c>
      <c r="V181" s="3124">
        <v>9721430622</v>
      </c>
    </row>
    <row r="182" spans="1:22" s="1810" customFormat="1" ht="40.5">
      <c r="A182" s="1801"/>
      <c r="B182" s="3086">
        <v>251757</v>
      </c>
      <c r="C182" s="3073" t="s">
        <v>17518</v>
      </c>
      <c r="D182" s="3086" t="s">
        <v>17548</v>
      </c>
      <c r="E182" s="3086" t="s">
        <v>17549</v>
      </c>
      <c r="F182" s="3087" t="s">
        <v>12532</v>
      </c>
      <c r="G182" s="3087" t="s">
        <v>7292</v>
      </c>
      <c r="H182" s="3087" t="s">
        <v>17550</v>
      </c>
      <c r="I182" s="3073" t="s">
        <v>31</v>
      </c>
      <c r="J182" s="3076"/>
      <c r="K182" s="3127">
        <v>0.41666666666666669</v>
      </c>
      <c r="L182" s="3127">
        <v>0.78749999999999998</v>
      </c>
      <c r="M182" s="3085" t="s">
        <v>526</v>
      </c>
      <c r="N182" s="3127">
        <v>0.3611111111111111</v>
      </c>
      <c r="O182" s="2714"/>
      <c r="P182" s="2714"/>
      <c r="Q182" s="3073" t="s">
        <v>112</v>
      </c>
      <c r="R182" s="2798" t="s">
        <v>35</v>
      </c>
      <c r="S182" s="3073" t="s">
        <v>112</v>
      </c>
      <c r="T182" s="3085" t="s">
        <v>526</v>
      </c>
      <c r="U182" s="3197">
        <f t="shared" si="2"/>
        <v>5.555555555555558E-2</v>
      </c>
      <c r="V182" s="3256">
        <v>9999119908</v>
      </c>
    </row>
    <row r="183" spans="1:22">
      <c r="A183" s="113"/>
      <c r="B183" s="3305">
        <v>106571</v>
      </c>
      <c r="C183" s="3070" t="s">
        <v>17518</v>
      </c>
      <c r="D183" s="3305" t="s">
        <v>17551</v>
      </c>
      <c r="E183" s="3305" t="s">
        <v>2423</v>
      </c>
      <c r="F183" s="3305" t="s">
        <v>11467</v>
      </c>
      <c r="G183" s="3305" t="s">
        <v>41</v>
      </c>
      <c r="H183" s="3306" t="s">
        <v>17552</v>
      </c>
      <c r="I183" s="3070" t="s">
        <v>94</v>
      </c>
      <c r="J183" s="113"/>
      <c r="K183" s="113"/>
      <c r="L183" s="113"/>
      <c r="M183" s="113"/>
      <c r="N183" s="113"/>
      <c r="O183" s="3377">
        <v>0.34722222222222221</v>
      </c>
      <c r="P183" s="3377">
        <v>0.40277777777777779</v>
      </c>
      <c r="Q183" s="113"/>
      <c r="R183" s="113"/>
      <c r="S183" s="113"/>
      <c r="T183" s="113"/>
      <c r="U183" s="3197">
        <f t="shared" si="2"/>
        <v>0</v>
      </c>
      <c r="V183" s="113"/>
    </row>
    <row r="184" spans="1:22" s="1810" customFormat="1">
      <c r="A184" s="1801"/>
      <c r="B184" s="3086">
        <v>250362</v>
      </c>
      <c r="C184" s="3073" t="s">
        <v>17518</v>
      </c>
      <c r="D184" s="3086" t="s">
        <v>17553</v>
      </c>
      <c r="E184" s="3086" t="s">
        <v>672</v>
      </c>
      <c r="F184" s="3086" t="s">
        <v>11467</v>
      </c>
      <c r="G184" s="3086" t="s">
        <v>41</v>
      </c>
      <c r="H184" s="3087" t="s">
        <v>17554</v>
      </c>
      <c r="I184" s="3073" t="s">
        <v>31</v>
      </c>
      <c r="J184" s="3073" t="s">
        <v>142</v>
      </c>
      <c r="K184" s="2824">
        <v>0.42152777777777778</v>
      </c>
      <c r="L184" s="2824">
        <v>0.52777777777777779</v>
      </c>
      <c r="M184" s="3076" t="s">
        <v>33</v>
      </c>
      <c r="N184" s="2824">
        <v>0.41666666666666669</v>
      </c>
      <c r="O184" s="2714"/>
      <c r="P184" s="2714"/>
      <c r="Q184" s="3073" t="s">
        <v>112</v>
      </c>
      <c r="R184" s="2798" t="s">
        <v>35</v>
      </c>
      <c r="S184" s="3073" t="s">
        <v>112</v>
      </c>
      <c r="T184" s="2793" t="s">
        <v>33</v>
      </c>
      <c r="U184" s="3197">
        <f t="shared" si="2"/>
        <v>4.8611111111110938E-3</v>
      </c>
      <c r="V184" s="3256">
        <v>9971156281</v>
      </c>
    </row>
    <row r="185" spans="1:22" ht="27">
      <c r="A185" s="113"/>
      <c r="B185" s="3305">
        <v>254105</v>
      </c>
      <c r="C185" s="3070" t="s">
        <v>17518</v>
      </c>
      <c r="D185" s="3305" t="s">
        <v>17555</v>
      </c>
      <c r="E185" s="3376" t="s">
        <v>852</v>
      </c>
      <c r="F185" s="3305" t="s">
        <v>11467</v>
      </c>
      <c r="G185" s="3305" t="s">
        <v>41</v>
      </c>
      <c r="H185" s="3306" t="s">
        <v>17556</v>
      </c>
      <c r="I185" s="3073" t="s">
        <v>31</v>
      </c>
      <c r="J185" s="113"/>
      <c r="K185" s="113"/>
      <c r="L185" s="113"/>
      <c r="M185" s="113"/>
      <c r="N185" s="113"/>
      <c r="O185" s="3377">
        <v>0.54861111111111116</v>
      </c>
      <c r="P185" s="3377">
        <v>0.60416666666666663</v>
      </c>
      <c r="Q185" s="113"/>
      <c r="R185" s="113"/>
      <c r="S185" s="113"/>
      <c r="T185" s="113"/>
      <c r="U185" s="3197">
        <f t="shared" si="2"/>
        <v>0</v>
      </c>
      <c r="V185" s="3367">
        <v>9711680620</v>
      </c>
    </row>
    <row r="186" spans="1:22" s="1810" customFormat="1">
      <c r="A186" s="1801"/>
      <c r="B186" s="3086">
        <v>248079</v>
      </c>
      <c r="C186" s="3073" t="s">
        <v>17518</v>
      </c>
      <c r="D186" s="3086" t="s">
        <v>17557</v>
      </c>
      <c r="E186" s="3086" t="s">
        <v>103</v>
      </c>
      <c r="F186" s="3086" t="s">
        <v>617</v>
      </c>
      <c r="G186" s="3086" t="s">
        <v>463</v>
      </c>
      <c r="H186" s="3087" t="s">
        <v>3995</v>
      </c>
      <c r="I186" s="3073" t="s">
        <v>31</v>
      </c>
      <c r="J186" s="3076" t="s">
        <v>16618</v>
      </c>
      <c r="K186" s="3127">
        <v>0.71875</v>
      </c>
      <c r="L186" s="3127">
        <v>0.71180555555555558</v>
      </c>
      <c r="M186" s="3076" t="s">
        <v>33</v>
      </c>
      <c r="N186" s="3127">
        <v>0.69097222222222221</v>
      </c>
      <c r="O186" s="2714"/>
      <c r="P186" s="2714"/>
      <c r="Q186" s="3073" t="s">
        <v>112</v>
      </c>
      <c r="R186" s="2798" t="s">
        <v>35</v>
      </c>
      <c r="S186" s="3073" t="s">
        <v>112</v>
      </c>
      <c r="T186" s="2793" t="s">
        <v>33</v>
      </c>
      <c r="U186" s="3197">
        <f t="shared" si="2"/>
        <v>2.777777777777779E-2</v>
      </c>
      <c r="V186" s="3125">
        <v>9891941615</v>
      </c>
    </row>
    <row r="187" spans="1:22" s="1810" customFormat="1">
      <c r="A187" s="1801"/>
      <c r="B187" s="3086">
        <v>254343</v>
      </c>
      <c r="C187" s="3073" t="s">
        <v>17518</v>
      </c>
      <c r="D187" s="3086" t="s">
        <v>17558</v>
      </c>
      <c r="E187" s="3086" t="s">
        <v>311</v>
      </c>
      <c r="F187" s="3086" t="s">
        <v>617</v>
      </c>
      <c r="G187" s="3086" t="s">
        <v>463</v>
      </c>
      <c r="H187" s="3087" t="s">
        <v>1797</v>
      </c>
      <c r="I187" s="3073" t="s">
        <v>94</v>
      </c>
      <c r="J187" s="3124" t="s">
        <v>180</v>
      </c>
      <c r="K187" s="3126">
        <v>0.79861111111111116</v>
      </c>
      <c r="L187" s="3126">
        <v>0.86597222222222225</v>
      </c>
      <c r="M187" s="3076" t="s">
        <v>33</v>
      </c>
      <c r="N187" s="3126">
        <v>0.76597222222222228</v>
      </c>
      <c r="O187" s="2714"/>
      <c r="P187" s="2714"/>
      <c r="Q187" s="3073" t="s">
        <v>35</v>
      </c>
      <c r="R187" s="3073" t="s">
        <v>35</v>
      </c>
      <c r="S187" s="3073" t="s">
        <v>112</v>
      </c>
      <c r="T187" s="3073" t="s">
        <v>72</v>
      </c>
      <c r="U187" s="3197">
        <f t="shared" si="2"/>
        <v>3.2638888888888884E-2</v>
      </c>
      <c r="V187" s="1801"/>
    </row>
    <row r="188" spans="1:22" s="1810" customFormat="1" ht="27">
      <c r="A188" s="1801"/>
      <c r="B188" s="3086">
        <v>253624</v>
      </c>
      <c r="C188" s="3073" t="s">
        <v>17518</v>
      </c>
      <c r="D188" s="3086" t="s">
        <v>17559</v>
      </c>
      <c r="E188" s="3086" t="s">
        <v>97</v>
      </c>
      <c r="F188" s="3086" t="s">
        <v>214</v>
      </c>
      <c r="G188" s="3086" t="s">
        <v>215</v>
      </c>
      <c r="H188" s="3087" t="s">
        <v>17560</v>
      </c>
      <c r="I188" s="3073" t="s">
        <v>31</v>
      </c>
      <c r="J188" s="3076" t="s">
        <v>4887</v>
      </c>
      <c r="K188" s="3127">
        <v>0.37361111111111112</v>
      </c>
      <c r="L188" s="3127">
        <v>0.39930555555555558</v>
      </c>
      <c r="M188" s="3076" t="s">
        <v>15753</v>
      </c>
      <c r="N188" s="3127">
        <v>0.36805555555555558</v>
      </c>
      <c r="O188" s="2714"/>
      <c r="P188" s="2714"/>
      <c r="Q188" s="3073" t="s">
        <v>112</v>
      </c>
      <c r="R188" s="2798" t="s">
        <v>35</v>
      </c>
      <c r="S188" s="3073" t="s">
        <v>112</v>
      </c>
      <c r="T188" s="3076" t="s">
        <v>15753</v>
      </c>
      <c r="U188" s="3197">
        <f t="shared" si="2"/>
        <v>5.5555555555555358E-3</v>
      </c>
      <c r="V188" s="3125">
        <v>9821251342</v>
      </c>
    </row>
    <row r="189" spans="1:22" s="1810" customFormat="1">
      <c r="A189" s="1801"/>
      <c r="B189" s="3086">
        <v>249675</v>
      </c>
      <c r="C189" s="3073" t="s">
        <v>17518</v>
      </c>
      <c r="D189" s="3086" t="s">
        <v>17561</v>
      </c>
      <c r="E189" s="3086" t="s">
        <v>1173</v>
      </c>
      <c r="F189" s="3086" t="s">
        <v>214</v>
      </c>
      <c r="G189" s="3086" t="s">
        <v>215</v>
      </c>
      <c r="H189" s="3087" t="s">
        <v>5541</v>
      </c>
      <c r="I189" s="3073" t="s">
        <v>31</v>
      </c>
      <c r="J189" s="3076" t="s">
        <v>1086</v>
      </c>
      <c r="K189" s="3127">
        <v>0.44305555555555554</v>
      </c>
      <c r="L189" s="3127">
        <v>0.46527777777777779</v>
      </c>
      <c r="M189" s="3076" t="s">
        <v>15753</v>
      </c>
      <c r="N189" s="3127">
        <v>0.44097222222222221</v>
      </c>
      <c r="O189" s="2714"/>
      <c r="P189" s="2714"/>
      <c r="Q189" s="3073" t="s">
        <v>112</v>
      </c>
      <c r="R189" s="2798" t="s">
        <v>35</v>
      </c>
      <c r="S189" s="3073" t="s">
        <v>112</v>
      </c>
      <c r="T189" s="3076" t="s">
        <v>15753</v>
      </c>
      <c r="U189" s="3197">
        <f t="shared" si="2"/>
        <v>2.0833333333333259E-3</v>
      </c>
      <c r="V189" s="3125">
        <v>9818182111</v>
      </c>
    </row>
    <row r="190" spans="1:22" s="1810" customFormat="1">
      <c r="A190" s="1801"/>
      <c r="B190" s="3086">
        <v>97586</v>
      </c>
      <c r="C190" s="3073" t="s">
        <v>17518</v>
      </c>
      <c r="D190" s="3086" t="s">
        <v>14304</v>
      </c>
      <c r="E190" s="3086" t="s">
        <v>311</v>
      </c>
      <c r="F190" s="3086" t="s">
        <v>214</v>
      </c>
      <c r="G190" s="3086" t="s">
        <v>215</v>
      </c>
      <c r="H190" s="3087" t="s">
        <v>10035</v>
      </c>
      <c r="I190" s="3073" t="s">
        <v>31</v>
      </c>
      <c r="J190" s="3076" t="s">
        <v>16618</v>
      </c>
      <c r="K190" s="3127">
        <v>0.50555555555555554</v>
      </c>
      <c r="L190" s="3127">
        <v>0.52430555555555558</v>
      </c>
      <c r="M190" s="3076" t="s">
        <v>15753</v>
      </c>
      <c r="N190" s="3127">
        <v>0.49305555555555558</v>
      </c>
      <c r="O190" s="2714"/>
      <c r="P190" s="2714"/>
      <c r="Q190" s="3073" t="s">
        <v>112</v>
      </c>
      <c r="R190" s="2798" t="s">
        <v>35</v>
      </c>
      <c r="S190" s="3073" t="s">
        <v>112</v>
      </c>
      <c r="T190" s="3076" t="s">
        <v>15753</v>
      </c>
      <c r="U190" s="3197">
        <f t="shared" si="2"/>
        <v>1.2499999999999956E-2</v>
      </c>
      <c r="V190" s="3125">
        <v>9810478977</v>
      </c>
    </row>
    <row r="191" spans="1:22">
      <c r="A191" s="113"/>
      <c r="B191" s="3305">
        <v>253883</v>
      </c>
      <c r="C191" s="3070" t="s">
        <v>17518</v>
      </c>
      <c r="D191" s="3305" t="s">
        <v>17562</v>
      </c>
      <c r="E191" s="3376" t="s">
        <v>267</v>
      </c>
      <c r="F191" s="3305" t="s">
        <v>495</v>
      </c>
      <c r="G191" s="3305" t="s">
        <v>16464</v>
      </c>
      <c r="H191" s="3306" t="s">
        <v>3806</v>
      </c>
      <c r="I191" s="3073" t="s">
        <v>31</v>
      </c>
      <c r="J191" s="113"/>
      <c r="K191" s="113"/>
      <c r="L191" s="113"/>
      <c r="M191" s="113"/>
      <c r="N191" s="113"/>
      <c r="O191" s="3377">
        <v>0.55208333333333337</v>
      </c>
      <c r="P191" s="3377">
        <v>0.59375</v>
      </c>
      <c r="Q191" s="113"/>
      <c r="R191" s="113"/>
      <c r="S191" s="113"/>
      <c r="T191" s="113"/>
      <c r="U191" s="3197">
        <f t="shared" si="2"/>
        <v>0</v>
      </c>
      <c r="V191" s="3353">
        <v>9999381508</v>
      </c>
    </row>
    <row r="192" spans="1:22" s="1810" customFormat="1" ht="27">
      <c r="A192" s="1801"/>
      <c r="B192" s="3086">
        <v>237656</v>
      </c>
      <c r="C192" s="3073" t="s">
        <v>17518</v>
      </c>
      <c r="D192" s="3086" t="s">
        <v>4138</v>
      </c>
      <c r="E192" s="3086" t="s">
        <v>810</v>
      </c>
      <c r="F192" s="3086" t="s">
        <v>28</v>
      </c>
      <c r="G192" s="3086" t="s">
        <v>29</v>
      </c>
      <c r="H192" s="3087" t="s">
        <v>14261</v>
      </c>
      <c r="I192" s="3073" t="s">
        <v>31</v>
      </c>
      <c r="J192" s="3076" t="s">
        <v>17563</v>
      </c>
      <c r="K192" s="3127">
        <v>0.61805555555555558</v>
      </c>
      <c r="L192" s="3127">
        <v>0.67361111111111116</v>
      </c>
      <c r="M192" s="3076" t="s">
        <v>33</v>
      </c>
      <c r="N192" s="3127">
        <v>0.61111111111111116</v>
      </c>
      <c r="O192" s="2714"/>
      <c r="P192" s="2714"/>
      <c r="Q192" s="3073" t="s">
        <v>112</v>
      </c>
      <c r="R192" s="2798" t="s">
        <v>35</v>
      </c>
      <c r="S192" s="3073" t="s">
        <v>112</v>
      </c>
      <c r="T192" s="2793" t="s">
        <v>33</v>
      </c>
      <c r="U192" s="3197">
        <f t="shared" si="2"/>
        <v>6.9444444444444198E-3</v>
      </c>
      <c r="V192" s="3256">
        <v>9958847938</v>
      </c>
    </row>
    <row r="193" spans="1:22">
      <c r="A193" s="887"/>
      <c r="B193" s="3401">
        <v>254405</v>
      </c>
      <c r="C193" s="3402" t="s">
        <v>17518</v>
      </c>
      <c r="D193" s="3401" t="s">
        <v>17564</v>
      </c>
      <c r="E193" s="3401" t="s">
        <v>3187</v>
      </c>
      <c r="F193" s="3401" t="s">
        <v>617</v>
      </c>
      <c r="G193" s="3401" t="s">
        <v>463</v>
      </c>
      <c r="H193" s="3403" t="s">
        <v>17565</v>
      </c>
      <c r="I193" s="3402" t="s">
        <v>94</v>
      </c>
      <c r="J193" s="887"/>
      <c r="K193" s="887"/>
      <c r="L193" s="887"/>
      <c r="M193" s="3404" t="s">
        <v>367</v>
      </c>
      <c r="N193" s="887"/>
      <c r="O193" s="3405"/>
      <c r="P193" s="3405"/>
      <c r="Q193" s="887"/>
      <c r="R193" s="887"/>
      <c r="S193" s="887"/>
      <c r="T193" s="887"/>
      <c r="U193" s="3215">
        <f t="shared" si="2"/>
        <v>0</v>
      </c>
      <c r="V193" s="775"/>
    </row>
    <row r="194" spans="1:22" s="1810" customFormat="1">
      <c r="A194" s="3073"/>
      <c r="B194" s="3074">
        <v>250060</v>
      </c>
      <c r="C194" s="2823" t="s">
        <v>17566</v>
      </c>
      <c r="D194" s="3074" t="s">
        <v>17567</v>
      </c>
      <c r="E194" s="3074" t="s">
        <v>1112</v>
      </c>
      <c r="F194" s="3092" t="s">
        <v>98</v>
      </c>
      <c r="G194" s="3074" t="s">
        <v>3346</v>
      </c>
      <c r="H194" s="3098" t="s">
        <v>100</v>
      </c>
      <c r="I194" s="3073" t="s">
        <v>31</v>
      </c>
      <c r="J194" s="3124"/>
      <c r="K194" s="3126">
        <v>0.625</v>
      </c>
      <c r="L194" s="3126">
        <v>0.73611111111111116</v>
      </c>
      <c r="M194" s="3076" t="s">
        <v>33</v>
      </c>
      <c r="N194" s="3126">
        <v>0.61111111111111116</v>
      </c>
      <c r="O194" s="3073"/>
      <c r="P194" s="3073"/>
      <c r="Q194" s="3073" t="s">
        <v>112</v>
      </c>
      <c r="R194" s="2798" t="s">
        <v>35</v>
      </c>
      <c r="S194" s="3073" t="s">
        <v>112</v>
      </c>
      <c r="T194" s="2793" t="s">
        <v>33</v>
      </c>
      <c r="U194" s="3400">
        <f t="shared" ref="U194:U257" si="3">K194-N194</f>
        <v>1.388888888888884E-2</v>
      </c>
      <c r="V194" s="3094">
        <v>9899778627</v>
      </c>
    </row>
    <row r="195" spans="1:22" s="1810" customFormat="1" ht="27">
      <c r="A195" s="3073"/>
      <c r="B195" s="3086">
        <v>254134</v>
      </c>
      <c r="C195" s="3073" t="s">
        <v>17566</v>
      </c>
      <c r="D195" s="3087" t="s">
        <v>17568</v>
      </c>
      <c r="E195" s="3086" t="s">
        <v>132</v>
      </c>
      <c r="F195" s="3086" t="s">
        <v>133</v>
      </c>
      <c r="G195" s="3086" t="s">
        <v>3369</v>
      </c>
      <c r="H195" s="3087" t="s">
        <v>17569</v>
      </c>
      <c r="I195" s="3073" t="s">
        <v>31</v>
      </c>
      <c r="J195" s="3124" t="s">
        <v>640</v>
      </c>
      <c r="K195" s="3126">
        <v>0.44930555555555557</v>
      </c>
      <c r="L195" s="3126">
        <v>0.49305555555555558</v>
      </c>
      <c r="M195" s="3124" t="s">
        <v>17570</v>
      </c>
      <c r="N195" s="3126">
        <v>0.4375</v>
      </c>
      <c r="O195" s="3073"/>
      <c r="P195" s="3073"/>
      <c r="Q195" s="3073" t="s">
        <v>112</v>
      </c>
      <c r="R195" s="2798" t="s">
        <v>35</v>
      </c>
      <c r="S195" s="3073" t="s">
        <v>112</v>
      </c>
      <c r="T195" s="3124" t="s">
        <v>17570</v>
      </c>
      <c r="U195" s="3400">
        <f t="shared" si="3"/>
        <v>1.1805555555555569E-2</v>
      </c>
      <c r="V195" s="3074">
        <v>7006304795</v>
      </c>
    </row>
    <row r="196" spans="1:22">
      <c r="A196" s="3070"/>
      <c r="B196" s="3305">
        <v>220930</v>
      </c>
      <c r="C196" s="3070" t="s">
        <v>17566</v>
      </c>
      <c r="D196" s="3305" t="s">
        <v>17571</v>
      </c>
      <c r="E196" s="3376" t="s">
        <v>295</v>
      </c>
      <c r="F196" s="3305" t="s">
        <v>141</v>
      </c>
      <c r="G196" s="3376" t="s">
        <v>3346</v>
      </c>
      <c r="H196" s="3306" t="s">
        <v>100</v>
      </c>
      <c r="I196" s="3073" t="s">
        <v>94</v>
      </c>
      <c r="J196" s="3070"/>
      <c r="K196" s="3070"/>
      <c r="L196" s="3070"/>
      <c r="M196" s="3070"/>
      <c r="N196" s="3070"/>
      <c r="O196" s="3070"/>
      <c r="P196" s="3070"/>
      <c r="Q196" s="3070"/>
      <c r="R196" s="3070"/>
      <c r="S196" s="3070"/>
      <c r="T196" s="3070"/>
      <c r="U196" s="3400">
        <f t="shared" si="3"/>
        <v>0</v>
      </c>
      <c r="V196" s="113"/>
    </row>
    <row r="197" spans="1:22" s="1810" customFormat="1" ht="27">
      <c r="A197" s="3073"/>
      <c r="B197" s="3086">
        <v>254379</v>
      </c>
      <c r="C197" s="3073" t="s">
        <v>17566</v>
      </c>
      <c r="D197" s="3086" t="s">
        <v>17572</v>
      </c>
      <c r="E197" s="3086" t="s">
        <v>2535</v>
      </c>
      <c r="F197" s="3086" t="s">
        <v>1541</v>
      </c>
      <c r="G197" s="3086" t="s">
        <v>463</v>
      </c>
      <c r="H197" s="3087" t="s">
        <v>3728</v>
      </c>
      <c r="I197" s="3073" t="s">
        <v>31</v>
      </c>
      <c r="J197" s="3124" t="s">
        <v>651</v>
      </c>
      <c r="K197" s="3126">
        <v>0.43055555555555558</v>
      </c>
      <c r="L197" s="3126">
        <v>0.63541666666666663</v>
      </c>
      <c r="M197" s="3076" t="s">
        <v>33</v>
      </c>
      <c r="N197" s="3126">
        <v>0.41666666666666669</v>
      </c>
      <c r="O197" s="3073"/>
      <c r="P197" s="3073"/>
      <c r="Q197" s="3073" t="s">
        <v>35</v>
      </c>
      <c r="R197" s="3073" t="s">
        <v>35</v>
      </c>
      <c r="S197" s="3073" t="s">
        <v>112</v>
      </c>
      <c r="T197" s="3073" t="s">
        <v>72</v>
      </c>
      <c r="U197" s="3400">
        <f t="shared" si="3"/>
        <v>1.3888888888888895E-2</v>
      </c>
      <c r="V197" s="3094">
        <v>9006685007</v>
      </c>
    </row>
    <row r="198" spans="1:22" s="1810" customFormat="1">
      <c r="A198" s="3073"/>
      <c r="B198" s="3086">
        <v>190288</v>
      </c>
      <c r="C198" s="3073" t="s">
        <v>17566</v>
      </c>
      <c r="D198" s="3086" t="s">
        <v>17573</v>
      </c>
      <c r="E198" s="3086" t="s">
        <v>887</v>
      </c>
      <c r="F198" s="3086" t="s">
        <v>401</v>
      </c>
      <c r="G198" s="3086" t="s">
        <v>237</v>
      </c>
      <c r="H198" s="3087" t="s">
        <v>17574</v>
      </c>
      <c r="I198" s="3073" t="s">
        <v>31</v>
      </c>
      <c r="J198" s="3124" t="s">
        <v>3962</v>
      </c>
      <c r="K198" s="3126">
        <v>0.42916666666666664</v>
      </c>
      <c r="L198" s="3126">
        <v>0.76111111111111107</v>
      </c>
      <c r="M198" s="3076" t="s">
        <v>33</v>
      </c>
      <c r="N198" s="3126">
        <v>0.41666666666666669</v>
      </c>
      <c r="O198" s="3073"/>
      <c r="P198" s="3073"/>
      <c r="Q198" s="3073" t="s">
        <v>35</v>
      </c>
      <c r="R198" s="3073" t="s">
        <v>35</v>
      </c>
      <c r="S198" s="3073" t="s">
        <v>112</v>
      </c>
      <c r="T198" s="3073" t="s">
        <v>72</v>
      </c>
      <c r="U198" s="3400">
        <f t="shared" si="3"/>
        <v>1.2499999999999956E-2</v>
      </c>
      <c r="V198" s="3094">
        <v>8178003671</v>
      </c>
    </row>
    <row r="199" spans="1:22" s="1810" customFormat="1" ht="40.5">
      <c r="A199" s="3073"/>
      <c r="B199" s="3086">
        <v>178194</v>
      </c>
      <c r="C199" s="3073" t="s">
        <v>17566</v>
      </c>
      <c r="D199" s="3086" t="s">
        <v>5222</v>
      </c>
      <c r="E199" s="3086" t="s">
        <v>267</v>
      </c>
      <c r="F199" s="3086" t="s">
        <v>495</v>
      </c>
      <c r="G199" s="3086" t="s">
        <v>16464</v>
      </c>
      <c r="H199" s="3087" t="s">
        <v>3547</v>
      </c>
      <c r="I199" s="3073" t="s">
        <v>31</v>
      </c>
      <c r="J199" s="3124" t="s">
        <v>9996</v>
      </c>
      <c r="K199" s="3126">
        <v>0.41666666666666669</v>
      </c>
      <c r="L199" s="3126">
        <v>0.61458333333333337</v>
      </c>
      <c r="M199" s="3124" t="s">
        <v>17575</v>
      </c>
      <c r="N199" s="3126">
        <v>0.40972222222222221</v>
      </c>
      <c r="O199" s="3073"/>
      <c r="P199" s="3073"/>
      <c r="Q199" s="3073" t="s">
        <v>35</v>
      </c>
      <c r="R199" s="3073" t="s">
        <v>35</v>
      </c>
      <c r="S199" s="3073" t="s">
        <v>112</v>
      </c>
      <c r="T199" s="3073" t="s">
        <v>72</v>
      </c>
      <c r="U199" s="3400">
        <f t="shared" si="3"/>
        <v>6.9444444444444753E-3</v>
      </c>
      <c r="V199" s="3074">
        <v>7015819717</v>
      </c>
    </row>
    <row r="200" spans="1:22">
      <c r="A200" s="3070"/>
      <c r="B200" s="3305">
        <v>241635</v>
      </c>
      <c r="C200" s="3070" t="s">
        <v>17566</v>
      </c>
      <c r="D200" s="3305" t="s">
        <v>17576</v>
      </c>
      <c r="E200" s="3305" t="s">
        <v>528</v>
      </c>
      <c r="F200" s="3305" t="s">
        <v>47</v>
      </c>
      <c r="G200" s="3305" t="s">
        <v>10393</v>
      </c>
      <c r="H200" s="3306" t="s">
        <v>17577</v>
      </c>
      <c r="I200" s="3073" t="s">
        <v>31</v>
      </c>
      <c r="J200" s="3070"/>
      <c r="K200" s="3070"/>
      <c r="L200" s="3070"/>
      <c r="M200" s="3070"/>
      <c r="N200" s="3070"/>
      <c r="O200" s="3070"/>
      <c r="P200" s="3070"/>
      <c r="Q200" s="3070"/>
      <c r="R200" s="3070"/>
      <c r="S200" s="3070"/>
      <c r="T200" s="3070"/>
      <c r="U200" s="3400">
        <f t="shared" si="3"/>
        <v>0</v>
      </c>
      <c r="V200" s="3407">
        <v>7503141110</v>
      </c>
    </row>
    <row r="201" spans="1:22">
      <c r="A201" s="3070"/>
      <c r="B201" s="3305">
        <v>158328</v>
      </c>
      <c r="C201" s="3070" t="s">
        <v>17566</v>
      </c>
      <c r="D201" s="3305" t="s">
        <v>17578</v>
      </c>
      <c r="E201" s="3305" t="s">
        <v>406</v>
      </c>
      <c r="F201" s="3305" t="s">
        <v>47</v>
      </c>
      <c r="G201" s="3305" t="s">
        <v>10393</v>
      </c>
      <c r="H201" s="3305" t="s">
        <v>17579</v>
      </c>
      <c r="I201" s="3073" t="s">
        <v>31</v>
      </c>
      <c r="J201" s="3070"/>
      <c r="K201" s="3070"/>
      <c r="L201" s="3070"/>
      <c r="M201" s="3070"/>
      <c r="N201" s="3070"/>
      <c r="O201" s="3070"/>
      <c r="P201" s="3070"/>
      <c r="Q201" s="3070"/>
      <c r="R201" s="3070"/>
      <c r="S201" s="3070"/>
      <c r="T201" s="3070"/>
      <c r="U201" s="3400">
        <f t="shared" si="3"/>
        <v>0</v>
      </c>
      <c r="V201" s="3408">
        <v>9958871774</v>
      </c>
    </row>
    <row r="202" spans="1:22" s="1810" customFormat="1">
      <c r="A202" s="3073"/>
      <c r="B202" s="3086">
        <v>193626</v>
      </c>
      <c r="C202" s="3073" t="s">
        <v>17566</v>
      </c>
      <c r="D202" s="3086" t="s">
        <v>14719</v>
      </c>
      <c r="E202" s="3086" t="s">
        <v>276</v>
      </c>
      <c r="F202" s="3086" t="s">
        <v>47</v>
      </c>
      <c r="G202" s="3086" t="s">
        <v>10393</v>
      </c>
      <c r="H202" s="3087" t="s">
        <v>17580</v>
      </c>
      <c r="I202" s="3073" t="s">
        <v>31</v>
      </c>
      <c r="J202" s="3124" t="s">
        <v>274</v>
      </c>
      <c r="K202" s="3126">
        <v>0.70277777777777772</v>
      </c>
      <c r="L202" s="3126">
        <v>0.78819444444444442</v>
      </c>
      <c r="M202" s="3076" t="s">
        <v>33</v>
      </c>
      <c r="N202" s="3126">
        <v>0.6875</v>
      </c>
      <c r="O202" s="3073"/>
      <c r="P202" s="3073"/>
      <c r="Q202" s="3073" t="s">
        <v>35</v>
      </c>
      <c r="R202" s="3073" t="s">
        <v>35</v>
      </c>
      <c r="S202" s="3073" t="s">
        <v>112</v>
      </c>
      <c r="T202" s="3073" t="s">
        <v>72</v>
      </c>
      <c r="U202" s="3400">
        <f t="shared" si="3"/>
        <v>1.5277777777777724E-2</v>
      </c>
      <c r="V202" s="3093">
        <v>8588800062</v>
      </c>
    </row>
    <row r="203" spans="1:22">
      <c r="A203" s="3070"/>
      <c r="B203" s="3305">
        <v>224446</v>
      </c>
      <c r="C203" s="3070" t="s">
        <v>17566</v>
      </c>
      <c r="D203" s="3305" t="s">
        <v>17581</v>
      </c>
      <c r="E203" s="3305" t="s">
        <v>108</v>
      </c>
      <c r="F203" s="3305" t="s">
        <v>10420</v>
      </c>
      <c r="G203" s="3305" t="s">
        <v>29</v>
      </c>
      <c r="H203" s="3306" t="s">
        <v>128</v>
      </c>
      <c r="I203" s="3073" t="s">
        <v>188</v>
      </c>
      <c r="J203" s="3070"/>
      <c r="K203" s="3070"/>
      <c r="L203" s="3070"/>
      <c r="M203" s="3070"/>
      <c r="N203" s="3070"/>
      <c r="O203" s="3070"/>
      <c r="P203" s="3070"/>
      <c r="Q203" s="3070"/>
      <c r="R203" s="3070"/>
      <c r="S203" s="3070"/>
      <c r="T203" s="3070"/>
      <c r="U203" s="3400">
        <f t="shared" si="3"/>
        <v>0</v>
      </c>
      <c r="V203" s="113"/>
    </row>
    <row r="204" spans="1:22" s="1810" customFormat="1">
      <c r="A204" s="3073"/>
      <c r="B204" s="3086">
        <v>244274</v>
      </c>
      <c r="C204" s="3073" t="s">
        <v>17566</v>
      </c>
      <c r="D204" s="3086" t="s">
        <v>17582</v>
      </c>
      <c r="E204" s="3086" t="s">
        <v>672</v>
      </c>
      <c r="F204" s="3086" t="s">
        <v>13630</v>
      </c>
      <c r="G204" s="3086" t="s">
        <v>92</v>
      </c>
      <c r="H204" s="3087" t="s">
        <v>394</v>
      </c>
      <c r="I204" s="3073" t="s">
        <v>31</v>
      </c>
      <c r="J204" s="3124" t="s">
        <v>5928</v>
      </c>
      <c r="K204" s="3126">
        <v>0.3576388888888889</v>
      </c>
      <c r="L204" s="3126">
        <v>0.38333333333333336</v>
      </c>
      <c r="M204" s="3076" t="s">
        <v>33</v>
      </c>
      <c r="N204" s="3126">
        <v>0.35416666666666669</v>
      </c>
      <c r="O204" s="3073"/>
      <c r="P204" s="3073"/>
      <c r="Q204" s="3073" t="s">
        <v>35</v>
      </c>
      <c r="R204" s="3073" t="s">
        <v>35</v>
      </c>
      <c r="S204" s="3073" t="s">
        <v>112</v>
      </c>
      <c r="T204" s="3073" t="s">
        <v>72</v>
      </c>
      <c r="U204" s="3400">
        <f t="shared" si="3"/>
        <v>3.4722222222222099E-3</v>
      </c>
      <c r="V204" s="3093">
        <v>8167746903</v>
      </c>
    </row>
    <row r="205" spans="1:22">
      <c r="A205" s="2825"/>
      <c r="B205" s="3095">
        <v>247548</v>
      </c>
      <c r="C205" s="2825" t="s">
        <v>17566</v>
      </c>
      <c r="D205" s="3095" t="s">
        <v>17583</v>
      </c>
      <c r="E205" s="3095" t="s">
        <v>3187</v>
      </c>
      <c r="F205" s="3095" t="s">
        <v>14280</v>
      </c>
      <c r="G205" s="3095" t="s">
        <v>92</v>
      </c>
      <c r="H205" s="3096" t="s">
        <v>17584</v>
      </c>
      <c r="I205" s="2825" t="s">
        <v>31</v>
      </c>
      <c r="J205" s="2825"/>
      <c r="K205" s="2825"/>
      <c r="L205" s="2825"/>
      <c r="M205" s="3404" t="s">
        <v>367</v>
      </c>
      <c r="N205" s="2825"/>
      <c r="O205" s="2825"/>
      <c r="P205" s="2825"/>
      <c r="Q205" s="2825"/>
      <c r="R205" s="2825"/>
      <c r="S205" s="2825"/>
      <c r="T205" s="2825"/>
      <c r="U205" s="3409">
        <f t="shared" si="3"/>
        <v>0</v>
      </c>
      <c r="V205" s="775"/>
    </row>
    <row r="206" spans="1:22" s="1810" customFormat="1">
      <c r="A206" s="3073"/>
      <c r="B206" s="3086">
        <v>252536</v>
      </c>
      <c r="C206" s="3073" t="s">
        <v>17566</v>
      </c>
      <c r="D206" s="3086" t="s">
        <v>14144</v>
      </c>
      <c r="E206" s="3086" t="s">
        <v>2107</v>
      </c>
      <c r="F206" s="3086" t="s">
        <v>3104</v>
      </c>
      <c r="G206" s="3086" t="s">
        <v>520</v>
      </c>
      <c r="H206" s="3086" t="s">
        <v>3281</v>
      </c>
      <c r="I206" s="3073" t="s">
        <v>31</v>
      </c>
      <c r="J206" s="3124" t="s">
        <v>9817</v>
      </c>
      <c r="K206" s="3126">
        <v>0.55833333333333335</v>
      </c>
      <c r="L206" s="3126">
        <v>0.59375</v>
      </c>
      <c r="M206" s="3076" t="s">
        <v>33</v>
      </c>
      <c r="N206" s="3126">
        <v>0.55208333333333337</v>
      </c>
      <c r="O206" s="3073"/>
      <c r="P206" s="3073"/>
      <c r="Q206" s="3073" t="s">
        <v>35</v>
      </c>
      <c r="R206" s="3073" t="s">
        <v>35</v>
      </c>
      <c r="S206" s="3073" t="s">
        <v>112</v>
      </c>
      <c r="T206" s="3073" t="s">
        <v>169</v>
      </c>
      <c r="U206" s="3400">
        <f t="shared" si="3"/>
        <v>6.2499999999999778E-3</v>
      </c>
      <c r="V206" s="3093">
        <v>8368072703</v>
      </c>
    </row>
    <row r="207" spans="1:22">
      <c r="A207" s="3070"/>
      <c r="B207" s="3305">
        <v>254405</v>
      </c>
      <c r="C207" s="3070" t="s">
        <v>17566</v>
      </c>
      <c r="D207" s="3305" t="s">
        <v>1304</v>
      </c>
      <c r="E207" s="3305" t="s">
        <v>3187</v>
      </c>
      <c r="F207" s="3376" t="s">
        <v>617</v>
      </c>
      <c r="G207" s="3305" t="s">
        <v>463</v>
      </c>
      <c r="H207" s="3306" t="s">
        <v>17585</v>
      </c>
      <c r="I207" s="3073" t="s">
        <v>94</v>
      </c>
      <c r="J207" s="3070"/>
      <c r="K207" s="3070"/>
      <c r="L207" s="3070"/>
      <c r="M207" s="3070"/>
      <c r="N207" s="3070"/>
      <c r="O207" s="3070"/>
      <c r="P207" s="3070"/>
      <c r="Q207" s="3070"/>
      <c r="R207" s="3070"/>
      <c r="S207" s="3070"/>
      <c r="T207" s="3070"/>
      <c r="U207" s="3400">
        <f t="shared" si="3"/>
        <v>0</v>
      </c>
      <c r="V207" s="113"/>
    </row>
    <row r="208" spans="1:22">
      <c r="A208" s="3070"/>
      <c r="B208" s="3305">
        <v>252619</v>
      </c>
      <c r="C208" s="3070" t="s">
        <v>17566</v>
      </c>
      <c r="D208" s="3305" t="s">
        <v>17586</v>
      </c>
      <c r="E208" s="3376" t="s">
        <v>518</v>
      </c>
      <c r="F208" s="3305" t="s">
        <v>17587</v>
      </c>
      <c r="G208" s="3305" t="s">
        <v>16984</v>
      </c>
      <c r="H208" s="3306" t="s">
        <v>17588</v>
      </c>
      <c r="I208" s="3073" t="s">
        <v>94</v>
      </c>
      <c r="J208" s="3070"/>
      <c r="K208" s="3070"/>
      <c r="L208" s="3070"/>
      <c r="M208" s="3070"/>
      <c r="N208" s="3070"/>
      <c r="O208" s="3070"/>
      <c r="P208" s="3070"/>
      <c r="Q208" s="3070"/>
      <c r="R208" s="3070"/>
      <c r="S208" s="3070"/>
      <c r="T208" s="3070"/>
      <c r="U208" s="3400">
        <f t="shared" si="3"/>
        <v>0</v>
      </c>
      <c r="V208" s="113"/>
    </row>
    <row r="209" spans="1:22">
      <c r="A209" s="3070"/>
      <c r="B209" s="3305">
        <v>236474</v>
      </c>
      <c r="C209" s="3070" t="s">
        <v>17566</v>
      </c>
      <c r="D209" s="3305" t="s">
        <v>17589</v>
      </c>
      <c r="E209" s="3305" t="s">
        <v>335</v>
      </c>
      <c r="F209" s="3305" t="s">
        <v>17587</v>
      </c>
      <c r="G209" s="3305" t="s">
        <v>16984</v>
      </c>
      <c r="H209" s="3306" t="s">
        <v>17588</v>
      </c>
      <c r="I209" s="3073" t="s">
        <v>94</v>
      </c>
      <c r="J209" s="3070"/>
      <c r="K209" s="3070"/>
      <c r="L209" s="3070"/>
      <c r="M209" s="3070"/>
      <c r="N209" s="3070"/>
      <c r="O209" s="3070"/>
      <c r="P209" s="3070"/>
      <c r="Q209" s="3070"/>
      <c r="R209" s="3070"/>
      <c r="S209" s="3070"/>
      <c r="T209" s="3070"/>
      <c r="U209" s="3400">
        <f t="shared" si="3"/>
        <v>0</v>
      </c>
      <c r="V209" s="113"/>
    </row>
    <row r="210" spans="1:22">
      <c r="A210" s="3070"/>
      <c r="B210" s="3305">
        <v>253190</v>
      </c>
      <c r="C210" s="3070" t="s">
        <v>17566</v>
      </c>
      <c r="D210" s="3305" t="s">
        <v>17590</v>
      </c>
      <c r="E210" s="3305" t="s">
        <v>2518</v>
      </c>
      <c r="F210" s="3305" t="s">
        <v>16983</v>
      </c>
      <c r="G210" s="3305" t="s">
        <v>16984</v>
      </c>
      <c r="H210" s="3306" t="s">
        <v>17591</v>
      </c>
      <c r="I210" s="3073" t="s">
        <v>31</v>
      </c>
      <c r="J210" s="3070"/>
      <c r="K210" s="3070"/>
      <c r="L210" s="3070"/>
      <c r="M210" s="3070"/>
      <c r="N210" s="3070"/>
      <c r="O210" s="3070"/>
      <c r="P210" s="3070"/>
      <c r="Q210" s="3070"/>
      <c r="R210" s="3070"/>
      <c r="S210" s="3070"/>
      <c r="T210" s="3070"/>
      <c r="U210" s="3400">
        <f t="shared" si="3"/>
        <v>0</v>
      </c>
      <c r="V210" s="3406">
        <v>9671746558</v>
      </c>
    </row>
    <row r="211" spans="1:22" s="1810" customFormat="1">
      <c r="A211" s="3073"/>
      <c r="B211" s="3074">
        <v>247581</v>
      </c>
      <c r="C211" s="3073" t="s">
        <v>17566</v>
      </c>
      <c r="D211" s="3074" t="s">
        <v>16727</v>
      </c>
      <c r="E211" s="3074" t="s">
        <v>627</v>
      </c>
      <c r="F211" s="3092" t="s">
        <v>2072</v>
      </c>
      <c r="G211" s="3074" t="s">
        <v>215</v>
      </c>
      <c r="H211" s="3098" t="s">
        <v>13953</v>
      </c>
      <c r="I211" s="3073" t="s">
        <v>31</v>
      </c>
      <c r="J211" s="3124" t="s">
        <v>7695</v>
      </c>
      <c r="K211" s="3126">
        <v>0.40486111111111112</v>
      </c>
      <c r="L211" s="3126">
        <v>0.44444444444444442</v>
      </c>
      <c r="M211" s="2793" t="s">
        <v>219</v>
      </c>
      <c r="N211" s="3126">
        <v>0.40625</v>
      </c>
      <c r="O211" s="3073"/>
      <c r="P211" s="3073"/>
      <c r="Q211" s="3073" t="s">
        <v>112</v>
      </c>
      <c r="R211" s="2798" t="s">
        <v>35</v>
      </c>
      <c r="S211" s="3073" t="s">
        <v>112</v>
      </c>
      <c r="T211" s="2793" t="s">
        <v>219</v>
      </c>
      <c r="U211" s="3400">
        <f t="shared" si="3"/>
        <v>-1.388888888888884E-3</v>
      </c>
      <c r="V211" s="3094">
        <v>8102365497</v>
      </c>
    </row>
    <row r="212" spans="1:22" s="1810" customFormat="1" ht="27">
      <c r="A212" s="3073"/>
      <c r="B212" s="3086">
        <v>249790</v>
      </c>
      <c r="C212" s="3073" t="s">
        <v>17566</v>
      </c>
      <c r="D212" s="3086" t="s">
        <v>17592</v>
      </c>
      <c r="E212" s="3086" t="s">
        <v>3264</v>
      </c>
      <c r="F212" s="3086" t="s">
        <v>9210</v>
      </c>
      <c r="G212" s="3086" t="s">
        <v>389</v>
      </c>
      <c r="H212" s="3087" t="s">
        <v>17593</v>
      </c>
      <c r="I212" s="3073" t="s">
        <v>31</v>
      </c>
      <c r="J212" s="1801" t="s">
        <v>16047</v>
      </c>
      <c r="K212" s="1807">
        <v>0.5180555555555556</v>
      </c>
      <c r="L212" s="1807">
        <v>0.69444444444444442</v>
      </c>
      <c r="M212" s="3076" t="s">
        <v>33</v>
      </c>
      <c r="N212" s="1807">
        <v>0.5</v>
      </c>
      <c r="O212" s="3073"/>
      <c r="P212" s="3073"/>
      <c r="Q212" s="3073" t="s">
        <v>35</v>
      </c>
      <c r="R212" s="3073" t="s">
        <v>35</v>
      </c>
      <c r="S212" s="3073" t="s">
        <v>112</v>
      </c>
      <c r="T212" s="3073" t="s">
        <v>72</v>
      </c>
      <c r="U212" s="3400">
        <f t="shared" si="3"/>
        <v>1.8055555555555602E-2</v>
      </c>
      <c r="V212" s="3076">
        <v>9411927174</v>
      </c>
    </row>
    <row r="213" spans="1:22" s="1810" customFormat="1">
      <c r="A213" s="3073"/>
      <c r="B213" s="3086">
        <v>236939</v>
      </c>
      <c r="C213" s="3073" t="s">
        <v>17566</v>
      </c>
      <c r="D213" s="3086" t="s">
        <v>15442</v>
      </c>
      <c r="E213" s="3086" t="s">
        <v>627</v>
      </c>
      <c r="F213" s="3086" t="s">
        <v>11467</v>
      </c>
      <c r="G213" s="3086" t="s">
        <v>41</v>
      </c>
      <c r="H213" s="3087" t="s">
        <v>17594</v>
      </c>
      <c r="I213" s="3073" t="s">
        <v>31</v>
      </c>
      <c r="J213" s="3124"/>
      <c r="K213" s="3126">
        <v>0.3923611111111111</v>
      </c>
      <c r="L213" s="3126">
        <v>0.4465277777777778</v>
      </c>
      <c r="M213" s="3076" t="s">
        <v>33</v>
      </c>
      <c r="N213" s="3126">
        <v>0.36805555555555558</v>
      </c>
      <c r="O213" s="3073"/>
      <c r="P213" s="3073"/>
      <c r="Q213" s="3073" t="s">
        <v>112</v>
      </c>
      <c r="R213" s="2798" t="s">
        <v>35</v>
      </c>
      <c r="S213" s="3073" t="s">
        <v>112</v>
      </c>
      <c r="T213" s="2793" t="s">
        <v>33</v>
      </c>
      <c r="U213" s="3400">
        <f t="shared" si="3"/>
        <v>2.4305555555555525E-2</v>
      </c>
      <c r="V213" s="3094">
        <v>9717522068</v>
      </c>
    </row>
    <row r="214" spans="1:22">
      <c r="A214" s="3070"/>
      <c r="B214" s="3305">
        <v>254176</v>
      </c>
      <c r="C214" s="3070" t="s">
        <v>17566</v>
      </c>
      <c r="D214" s="3305" t="s">
        <v>17595</v>
      </c>
      <c r="E214" s="3305" t="s">
        <v>556</v>
      </c>
      <c r="F214" s="3376" t="s">
        <v>11467</v>
      </c>
      <c r="G214" s="3305" t="s">
        <v>41</v>
      </c>
      <c r="H214" s="3306" t="s">
        <v>8051</v>
      </c>
      <c r="I214" s="3073" t="s">
        <v>31</v>
      </c>
      <c r="J214" s="3070"/>
      <c r="K214" s="3070"/>
      <c r="L214" s="3070"/>
      <c r="M214" s="3070"/>
      <c r="N214" s="3070"/>
      <c r="O214" s="3070"/>
      <c r="P214" s="3070"/>
      <c r="Q214" s="3070"/>
      <c r="R214" s="3070"/>
      <c r="S214" s="3070"/>
      <c r="T214" s="3070"/>
      <c r="U214" s="3400">
        <f t="shared" si="3"/>
        <v>0</v>
      </c>
      <c r="V214" s="113"/>
    </row>
    <row r="215" spans="1:22">
      <c r="A215" s="3070"/>
      <c r="B215" s="3305">
        <v>239825</v>
      </c>
      <c r="C215" s="3070" t="s">
        <v>17566</v>
      </c>
      <c r="D215" s="3305" t="s">
        <v>949</v>
      </c>
      <c r="E215" s="3305" t="s">
        <v>186</v>
      </c>
      <c r="F215" s="3305" t="s">
        <v>1547</v>
      </c>
      <c r="G215" s="3305" t="s">
        <v>29</v>
      </c>
      <c r="H215" s="3306" t="s">
        <v>128</v>
      </c>
      <c r="I215" s="3073" t="s">
        <v>188</v>
      </c>
      <c r="J215" s="3070"/>
      <c r="K215" s="3070"/>
      <c r="L215" s="3070"/>
      <c r="M215" s="3070"/>
      <c r="N215" s="3070"/>
      <c r="O215" s="3070"/>
      <c r="P215" s="3070"/>
      <c r="Q215" s="3070"/>
      <c r="R215" s="3070"/>
      <c r="S215" s="3070"/>
      <c r="T215" s="3070"/>
      <c r="U215" s="3400">
        <f t="shared" si="3"/>
        <v>0</v>
      </c>
      <c r="V215" s="113"/>
    </row>
    <row r="216" spans="1:22" s="1810" customFormat="1">
      <c r="A216" s="3073"/>
      <c r="B216" s="3086">
        <v>196880</v>
      </c>
      <c r="C216" s="3073" t="s">
        <v>17566</v>
      </c>
      <c r="D216" s="3086" t="s">
        <v>17596</v>
      </c>
      <c r="E216" s="3086" t="s">
        <v>479</v>
      </c>
      <c r="F216" s="3086" t="s">
        <v>28</v>
      </c>
      <c r="G216" s="3086" t="s">
        <v>29</v>
      </c>
      <c r="H216" s="3087" t="s">
        <v>128</v>
      </c>
      <c r="I216" s="3073" t="s">
        <v>188</v>
      </c>
      <c r="J216" s="3124" t="s">
        <v>16618</v>
      </c>
      <c r="K216" s="3126">
        <v>0.52083333333333337</v>
      </c>
      <c r="L216" s="3126">
        <v>0.54513888888888884</v>
      </c>
      <c r="M216" s="3076" t="s">
        <v>33</v>
      </c>
      <c r="N216" s="3126">
        <v>0.51388888888888884</v>
      </c>
      <c r="O216" s="3073"/>
      <c r="P216" s="3073"/>
      <c r="Q216" s="3073" t="s">
        <v>112</v>
      </c>
      <c r="R216" s="2798" t="s">
        <v>35</v>
      </c>
      <c r="S216" s="3073" t="s">
        <v>112</v>
      </c>
      <c r="T216" s="2793" t="s">
        <v>33</v>
      </c>
      <c r="U216" s="3400">
        <f t="shared" si="3"/>
        <v>6.9444444444445308E-3</v>
      </c>
      <c r="V216" s="1801"/>
    </row>
    <row r="217" spans="1:22">
      <c r="A217" s="3070"/>
      <c r="B217" s="3305">
        <v>33614</v>
      </c>
      <c r="C217" s="3070" t="s">
        <v>17566</v>
      </c>
      <c r="D217" s="3305" t="s">
        <v>17597</v>
      </c>
      <c r="E217" s="3376" t="s">
        <v>178</v>
      </c>
      <c r="F217" s="3305" t="s">
        <v>28</v>
      </c>
      <c r="G217" s="3305" t="s">
        <v>29</v>
      </c>
      <c r="H217" s="3305" t="s">
        <v>17598</v>
      </c>
      <c r="I217" s="3073" t="s">
        <v>31</v>
      </c>
      <c r="J217" s="3070"/>
      <c r="K217" s="3070"/>
      <c r="L217" s="3070"/>
      <c r="M217" s="3070"/>
      <c r="N217" s="3070"/>
      <c r="O217" s="3070"/>
      <c r="P217" s="3070"/>
      <c r="Q217" s="3070"/>
      <c r="R217" s="3070"/>
      <c r="S217" s="3070"/>
      <c r="T217" s="3070"/>
      <c r="U217" s="3400">
        <f t="shared" si="3"/>
        <v>0</v>
      </c>
      <c r="V217" s="3359">
        <v>9650666398</v>
      </c>
    </row>
    <row r="218" spans="1:22" s="1810" customFormat="1">
      <c r="A218" s="3073"/>
      <c r="B218" s="3086">
        <v>54732</v>
      </c>
      <c r="C218" s="3073" t="s">
        <v>17566</v>
      </c>
      <c r="D218" s="3086" t="s">
        <v>17599</v>
      </c>
      <c r="E218" s="3086" t="s">
        <v>547</v>
      </c>
      <c r="F218" s="3086" t="s">
        <v>10420</v>
      </c>
      <c r="G218" s="3086" t="s">
        <v>29</v>
      </c>
      <c r="H218" s="3087" t="s">
        <v>110</v>
      </c>
      <c r="I218" s="3073" t="s">
        <v>31</v>
      </c>
      <c r="J218" s="3124" t="s">
        <v>4047</v>
      </c>
      <c r="K218" s="3126">
        <v>0.38472222222222224</v>
      </c>
      <c r="L218" s="3126">
        <v>0.40277777777777779</v>
      </c>
      <c r="M218" s="3076" t="s">
        <v>33</v>
      </c>
      <c r="N218" s="3126">
        <v>0.4201388888888889</v>
      </c>
      <c r="O218" s="3073"/>
      <c r="P218" s="3073"/>
      <c r="Q218" s="3073" t="s">
        <v>112</v>
      </c>
      <c r="R218" s="2798" t="s">
        <v>35</v>
      </c>
      <c r="S218" s="3073" t="s">
        <v>112</v>
      </c>
      <c r="T218" s="2793" t="s">
        <v>33</v>
      </c>
      <c r="U218" s="3400">
        <f t="shared" si="3"/>
        <v>-3.5416666666666652E-2</v>
      </c>
      <c r="V218" s="3094">
        <v>9211202389</v>
      </c>
    </row>
    <row r="219" spans="1:22">
      <c r="A219" s="3070"/>
      <c r="B219" s="3305">
        <v>234500</v>
      </c>
      <c r="C219" s="3070" t="s">
        <v>17566</v>
      </c>
      <c r="D219" s="3305" t="s">
        <v>17600</v>
      </c>
      <c r="E219" s="3376" t="s">
        <v>3187</v>
      </c>
      <c r="F219" s="3305" t="s">
        <v>109</v>
      </c>
      <c r="G219" s="3305" t="s">
        <v>29</v>
      </c>
      <c r="H219" s="3305" t="s">
        <v>4475</v>
      </c>
      <c r="I219" s="3073" t="s">
        <v>31</v>
      </c>
      <c r="J219" s="3070"/>
      <c r="K219" s="3070"/>
      <c r="L219" s="3070"/>
      <c r="M219" s="3070"/>
      <c r="N219" s="3070"/>
      <c r="O219" s="3070"/>
      <c r="P219" s="3070"/>
      <c r="Q219" s="3070"/>
      <c r="R219" s="3411"/>
      <c r="S219" s="3411"/>
      <c r="T219" s="3411"/>
      <c r="U219" s="3417">
        <f t="shared" si="3"/>
        <v>0</v>
      </c>
      <c r="V219" s="3418">
        <v>9910479638</v>
      </c>
    </row>
    <row r="220" spans="1:22">
      <c r="A220" s="3070"/>
      <c r="B220" s="3305">
        <v>19303</v>
      </c>
      <c r="C220" s="3070" t="s">
        <v>17566</v>
      </c>
      <c r="D220" s="3305" t="s">
        <v>689</v>
      </c>
      <c r="E220" s="3305" t="s">
        <v>74</v>
      </c>
      <c r="F220" s="3376" t="s">
        <v>11467</v>
      </c>
      <c r="G220" s="3305" t="s">
        <v>41</v>
      </c>
      <c r="H220" s="3306" t="s">
        <v>17601</v>
      </c>
      <c r="I220" s="3073" t="s">
        <v>31</v>
      </c>
      <c r="J220" s="3070"/>
      <c r="K220" s="3070"/>
      <c r="L220" s="3070"/>
      <c r="M220" s="3070"/>
      <c r="N220" s="3070"/>
      <c r="O220" s="3070"/>
      <c r="P220" s="3070"/>
      <c r="Q220" s="3415"/>
      <c r="R220" s="3070"/>
      <c r="S220" s="3070"/>
      <c r="T220" s="3070"/>
      <c r="U220" s="3197">
        <f t="shared" si="3"/>
        <v>0</v>
      </c>
      <c r="V220" s="3410">
        <v>8851918589</v>
      </c>
    </row>
    <row r="221" spans="1:22">
      <c r="A221" s="3411"/>
      <c r="B221" s="3412">
        <v>35774</v>
      </c>
      <c r="C221" s="3411" t="s">
        <v>17566</v>
      </c>
      <c r="D221" s="3412" t="s">
        <v>17602</v>
      </c>
      <c r="E221" s="3412" t="s">
        <v>363</v>
      </c>
      <c r="F221" s="3413" t="s">
        <v>11001</v>
      </c>
      <c r="G221" s="3412" t="s">
        <v>29</v>
      </c>
      <c r="H221" s="3414" t="s">
        <v>128</v>
      </c>
      <c r="I221" s="3072" t="s">
        <v>188</v>
      </c>
      <c r="J221" s="3411"/>
      <c r="K221" s="3411"/>
      <c r="L221" s="3411"/>
      <c r="M221" s="3411"/>
      <c r="N221" s="3411"/>
      <c r="O221" s="3411"/>
      <c r="P221" s="3411"/>
      <c r="Q221" s="3416"/>
      <c r="R221" s="3070"/>
      <c r="S221" s="3070"/>
      <c r="T221" s="3070"/>
      <c r="U221" s="3197">
        <f t="shared" si="3"/>
        <v>0</v>
      </c>
      <c r="V221" s="113"/>
    </row>
    <row r="222" spans="1:22">
      <c r="A222" s="3070"/>
      <c r="B222" s="3358">
        <v>251803</v>
      </c>
      <c r="C222" s="3440" t="s">
        <v>17603</v>
      </c>
      <c r="D222" s="3358" t="s">
        <v>17604</v>
      </c>
      <c r="E222" s="3358" t="s">
        <v>2382</v>
      </c>
      <c r="F222" s="3359" t="s">
        <v>200</v>
      </c>
      <c r="G222" s="3358" t="s">
        <v>520</v>
      </c>
      <c r="H222" s="3111" t="s">
        <v>3355</v>
      </c>
      <c r="I222" s="3073" t="s">
        <v>31</v>
      </c>
      <c r="J222" s="3070"/>
      <c r="K222" s="3070"/>
      <c r="L222" s="3070"/>
      <c r="M222" s="3070"/>
      <c r="N222" s="3070"/>
      <c r="O222" s="3070"/>
      <c r="P222" s="3070"/>
      <c r="Q222" s="3415"/>
      <c r="R222" s="3070"/>
      <c r="S222" s="3070"/>
      <c r="T222" s="3070"/>
      <c r="U222" s="3197">
        <f t="shared" si="3"/>
        <v>0</v>
      </c>
      <c r="V222" s="3322">
        <v>9507631111</v>
      </c>
    </row>
    <row r="223" spans="1:22" s="1656" customFormat="1">
      <c r="A223" s="1670"/>
      <c r="B223" s="3427">
        <v>132423</v>
      </c>
      <c r="C223" s="3421" t="s">
        <v>17603</v>
      </c>
      <c r="D223" s="3427" t="s">
        <v>8226</v>
      </c>
      <c r="E223" s="3427" t="s">
        <v>1012</v>
      </c>
      <c r="F223" s="3427" t="s">
        <v>200</v>
      </c>
      <c r="G223" s="3427" t="s">
        <v>520</v>
      </c>
      <c r="H223" s="3428" t="s">
        <v>17605</v>
      </c>
      <c r="I223" s="3421" t="s">
        <v>31</v>
      </c>
      <c r="J223" s="3423" t="s">
        <v>3677</v>
      </c>
      <c r="K223" s="3429">
        <v>0.5</v>
      </c>
      <c r="L223" s="3429">
        <v>0.56944444444444442</v>
      </c>
      <c r="M223" s="3423" t="s">
        <v>33</v>
      </c>
      <c r="N223" s="3429">
        <v>0.49305555555555558</v>
      </c>
      <c r="O223" s="1670"/>
      <c r="P223" s="1670"/>
      <c r="Q223" s="3421" t="s">
        <v>35</v>
      </c>
      <c r="R223" s="3421" t="s">
        <v>35</v>
      </c>
      <c r="S223" s="3421" t="s">
        <v>112</v>
      </c>
      <c r="T223" s="3421" t="s">
        <v>169</v>
      </c>
      <c r="U223" s="3424">
        <f t="shared" si="3"/>
        <v>6.9444444444444198E-3</v>
      </c>
      <c r="V223" s="3430">
        <v>9410075824</v>
      </c>
    </row>
    <row r="224" spans="1:22" s="1656" customFormat="1">
      <c r="A224" s="1670"/>
      <c r="B224" s="3427">
        <v>246702</v>
      </c>
      <c r="C224" s="3421" t="s">
        <v>17603</v>
      </c>
      <c r="D224" s="3427" t="s">
        <v>17606</v>
      </c>
      <c r="E224" s="3427" t="s">
        <v>443</v>
      </c>
      <c r="F224" s="3427" t="s">
        <v>3104</v>
      </c>
      <c r="G224" s="3427" t="s">
        <v>520</v>
      </c>
      <c r="H224" s="3428" t="s">
        <v>17607</v>
      </c>
      <c r="I224" s="3421" t="s">
        <v>31</v>
      </c>
      <c r="J224" s="3431"/>
      <c r="K224" s="3432">
        <v>0.61805555555555558</v>
      </c>
      <c r="L224" s="3432">
        <v>0.63541666666666663</v>
      </c>
      <c r="M224" s="3423" t="s">
        <v>33</v>
      </c>
      <c r="N224" s="3432">
        <v>0.60416666666666663</v>
      </c>
      <c r="O224" s="1670"/>
      <c r="P224" s="1670"/>
      <c r="Q224" s="3421" t="s">
        <v>35</v>
      </c>
      <c r="R224" s="3421" t="s">
        <v>35</v>
      </c>
      <c r="S224" s="3421" t="s">
        <v>112</v>
      </c>
      <c r="T224" s="3421" t="s">
        <v>17608</v>
      </c>
      <c r="U224" s="3424">
        <f t="shared" si="3"/>
        <v>1.3888888888888951E-2</v>
      </c>
      <c r="V224" s="3433">
        <v>7503141681</v>
      </c>
    </row>
    <row r="225" spans="1:22" s="1656" customFormat="1">
      <c r="A225" s="1670"/>
      <c r="B225" s="3427">
        <v>254722</v>
      </c>
      <c r="C225" s="3421" t="s">
        <v>17603</v>
      </c>
      <c r="D225" s="3427" t="s">
        <v>17609</v>
      </c>
      <c r="E225" s="3427" t="s">
        <v>17610</v>
      </c>
      <c r="F225" s="3427" t="s">
        <v>133</v>
      </c>
      <c r="G225" s="3427" t="s">
        <v>3369</v>
      </c>
      <c r="H225" s="3428" t="s">
        <v>17611</v>
      </c>
      <c r="I225" s="3421" t="s">
        <v>31</v>
      </c>
      <c r="J225" s="3423" t="s">
        <v>17612</v>
      </c>
      <c r="K225" s="3429">
        <v>0.39583333333333331</v>
      </c>
      <c r="L225" s="3429">
        <v>0.52083333333333337</v>
      </c>
      <c r="M225" s="3423" t="s">
        <v>17613</v>
      </c>
      <c r="N225" s="3429">
        <v>0.375</v>
      </c>
      <c r="O225" s="1670"/>
      <c r="P225" s="1670"/>
      <c r="Q225" s="3421" t="s">
        <v>112</v>
      </c>
      <c r="R225" s="3425" t="s">
        <v>35</v>
      </c>
      <c r="S225" s="3421" t="s">
        <v>112</v>
      </c>
      <c r="T225" s="3426" t="s">
        <v>17614</v>
      </c>
      <c r="U225" s="3424">
        <f t="shared" si="3"/>
        <v>2.0833333333333315E-2</v>
      </c>
      <c r="V225" s="3427">
        <v>8287969711</v>
      </c>
    </row>
    <row r="226" spans="1:22" s="1656" customFormat="1" ht="27">
      <c r="A226" s="1670"/>
      <c r="B226" s="3427">
        <v>249104</v>
      </c>
      <c r="C226" s="3421" t="s">
        <v>17603</v>
      </c>
      <c r="D226" s="3427" t="s">
        <v>17615</v>
      </c>
      <c r="E226" s="3427" t="s">
        <v>681</v>
      </c>
      <c r="F226" s="3427" t="s">
        <v>13630</v>
      </c>
      <c r="G226" s="3427" t="s">
        <v>92</v>
      </c>
      <c r="H226" s="3428" t="s">
        <v>17616</v>
      </c>
      <c r="I226" s="3421" t="s">
        <v>31</v>
      </c>
      <c r="J226" s="1670" t="s">
        <v>176</v>
      </c>
      <c r="K226" s="1672">
        <v>0.3888888888888889</v>
      </c>
      <c r="L226" s="1672">
        <v>0.4236111111111111</v>
      </c>
      <c r="M226" s="3423" t="s">
        <v>33</v>
      </c>
      <c r="N226" s="1672">
        <v>0.375</v>
      </c>
      <c r="O226" s="1670"/>
      <c r="P226" s="1670"/>
      <c r="Q226" s="3421" t="s">
        <v>112</v>
      </c>
      <c r="R226" s="3425" t="s">
        <v>35</v>
      </c>
      <c r="S226" s="3421" t="s">
        <v>112</v>
      </c>
      <c r="T226" s="3426" t="s">
        <v>33</v>
      </c>
      <c r="U226" s="3424">
        <f t="shared" si="3"/>
        <v>1.3888888888888895E-2</v>
      </c>
      <c r="V226" s="3427">
        <v>9873069644</v>
      </c>
    </row>
    <row r="227" spans="1:22" s="1656" customFormat="1">
      <c r="A227" s="1670"/>
      <c r="B227" s="3427">
        <v>243014</v>
      </c>
      <c r="C227" s="3421" t="s">
        <v>17603</v>
      </c>
      <c r="D227" s="3427" t="s">
        <v>17617</v>
      </c>
      <c r="E227" s="3427" t="s">
        <v>1012</v>
      </c>
      <c r="F227" s="3427" t="s">
        <v>10640</v>
      </c>
      <c r="G227" s="3427" t="s">
        <v>9120</v>
      </c>
      <c r="H227" s="3428" t="s">
        <v>394</v>
      </c>
      <c r="I227" s="3421" t="s">
        <v>31</v>
      </c>
      <c r="J227" s="3423" t="s">
        <v>7274</v>
      </c>
      <c r="K227" s="3429">
        <v>0.49652777777777779</v>
      </c>
      <c r="L227" s="3429">
        <v>0.57986111111111116</v>
      </c>
      <c r="M227" s="3423" t="s">
        <v>33</v>
      </c>
      <c r="N227" s="3429">
        <v>0.47916666666666669</v>
      </c>
      <c r="O227" s="1670"/>
      <c r="P227" s="1670"/>
      <c r="Q227" s="3421" t="s">
        <v>35</v>
      </c>
      <c r="R227" s="3421" t="s">
        <v>35</v>
      </c>
      <c r="S227" s="3421" t="s">
        <v>112</v>
      </c>
      <c r="T227" s="3421" t="s">
        <v>72</v>
      </c>
      <c r="U227" s="3424">
        <f t="shared" si="3"/>
        <v>1.7361111111111105E-2</v>
      </c>
      <c r="V227" s="3427">
        <v>9041476495</v>
      </c>
    </row>
    <row r="228" spans="1:22">
      <c r="A228" s="113"/>
      <c r="B228" s="3358">
        <v>250805</v>
      </c>
      <c r="C228" s="3070" t="s">
        <v>17603</v>
      </c>
      <c r="D228" s="3358" t="s">
        <v>17618</v>
      </c>
      <c r="E228" s="3358" t="s">
        <v>335</v>
      </c>
      <c r="F228" s="3357" t="s">
        <v>28</v>
      </c>
      <c r="G228" s="3358" t="s">
        <v>29</v>
      </c>
      <c r="H228" s="3111" t="s">
        <v>10436</v>
      </c>
      <c r="I228" s="3073" t="s">
        <v>31</v>
      </c>
      <c r="J228" s="113"/>
      <c r="K228" s="113"/>
      <c r="L228" s="113"/>
      <c r="M228" s="113"/>
      <c r="N228" s="113"/>
      <c r="O228" s="113"/>
      <c r="P228" s="113"/>
      <c r="Q228" s="179"/>
      <c r="R228" s="113"/>
      <c r="S228" s="113"/>
      <c r="T228" s="113"/>
      <c r="U228" s="3197">
        <f t="shared" si="3"/>
        <v>0</v>
      </c>
      <c r="V228" s="3358">
        <v>9811606287</v>
      </c>
    </row>
    <row r="229" spans="1:22" s="1656" customFormat="1">
      <c r="A229" s="1670"/>
      <c r="B229" s="3427">
        <v>254153</v>
      </c>
      <c r="C229" s="3421" t="s">
        <v>17603</v>
      </c>
      <c r="D229" s="3427" t="s">
        <v>17619</v>
      </c>
      <c r="E229" s="3427" t="s">
        <v>1118</v>
      </c>
      <c r="F229" s="3427" t="s">
        <v>401</v>
      </c>
      <c r="G229" s="3427" t="s">
        <v>237</v>
      </c>
      <c r="H229" s="3428" t="s">
        <v>17620</v>
      </c>
      <c r="I229" s="3421" t="s">
        <v>31</v>
      </c>
      <c r="J229" s="1670"/>
      <c r="K229" s="1672">
        <v>0.45833333333333331</v>
      </c>
      <c r="L229" s="1672">
        <v>0.55208333333333337</v>
      </c>
      <c r="M229" s="3423" t="s">
        <v>33</v>
      </c>
      <c r="N229" s="1672">
        <v>0.4201388888888889</v>
      </c>
      <c r="O229" s="1670"/>
      <c r="P229" s="1670"/>
      <c r="Q229" s="3421" t="s">
        <v>35</v>
      </c>
      <c r="R229" s="3421" t="s">
        <v>35</v>
      </c>
      <c r="S229" s="3421" t="s">
        <v>112</v>
      </c>
      <c r="T229" s="3421" t="s">
        <v>72</v>
      </c>
      <c r="U229" s="3424">
        <f t="shared" si="3"/>
        <v>3.819444444444442E-2</v>
      </c>
      <c r="V229" s="3427">
        <v>9958240994</v>
      </c>
    </row>
    <row r="230" spans="1:22" ht="27">
      <c r="A230" s="775"/>
      <c r="B230" s="3132">
        <v>66372</v>
      </c>
      <c r="C230" s="2825" t="s">
        <v>17603</v>
      </c>
      <c r="D230" s="3132" t="s">
        <v>16682</v>
      </c>
      <c r="E230" s="3132" t="s">
        <v>311</v>
      </c>
      <c r="F230" s="3213" t="s">
        <v>183</v>
      </c>
      <c r="G230" s="3132" t="s">
        <v>70</v>
      </c>
      <c r="H230" s="3214" t="s">
        <v>11335</v>
      </c>
      <c r="I230" s="2825" t="s">
        <v>31</v>
      </c>
      <c r="J230" s="775"/>
      <c r="K230" s="775"/>
      <c r="L230" s="775"/>
      <c r="M230" s="3404" t="s">
        <v>367</v>
      </c>
      <c r="N230" s="775"/>
      <c r="O230" s="775"/>
      <c r="P230" s="775"/>
      <c r="Q230" s="935"/>
      <c r="R230" s="775"/>
      <c r="S230" s="775"/>
      <c r="T230" s="775"/>
      <c r="U230" s="3215">
        <f t="shared" si="3"/>
        <v>0</v>
      </c>
      <c r="V230" s="775"/>
    </row>
    <row r="231" spans="1:22" ht="27">
      <c r="A231" s="775"/>
      <c r="B231" s="3132">
        <v>250541</v>
      </c>
      <c r="C231" s="2825" t="s">
        <v>17603</v>
      </c>
      <c r="D231" s="3132" t="s">
        <v>9255</v>
      </c>
      <c r="E231" s="3132" t="s">
        <v>162</v>
      </c>
      <c r="F231" s="3213" t="s">
        <v>183</v>
      </c>
      <c r="G231" s="3132" t="s">
        <v>70</v>
      </c>
      <c r="H231" s="3214" t="s">
        <v>11335</v>
      </c>
      <c r="I231" s="2825" t="s">
        <v>31</v>
      </c>
      <c r="J231" s="775"/>
      <c r="K231" s="775"/>
      <c r="L231" s="775"/>
      <c r="M231" s="3404" t="s">
        <v>367</v>
      </c>
      <c r="N231" s="775"/>
      <c r="O231" s="775"/>
      <c r="P231" s="775"/>
      <c r="Q231" s="935"/>
      <c r="R231" s="775"/>
      <c r="S231" s="775"/>
      <c r="T231" s="775"/>
      <c r="U231" s="3215">
        <f t="shared" si="3"/>
        <v>0</v>
      </c>
      <c r="V231" s="775"/>
    </row>
    <row r="232" spans="1:22" ht="27">
      <c r="A232" s="775"/>
      <c r="B232" s="3132">
        <v>243530</v>
      </c>
      <c r="C232" s="2825" t="s">
        <v>17603</v>
      </c>
      <c r="D232" s="3132" t="s">
        <v>17621</v>
      </c>
      <c r="E232" s="3132" t="s">
        <v>2518</v>
      </c>
      <c r="F232" s="3213" t="s">
        <v>183</v>
      </c>
      <c r="G232" s="3132" t="s">
        <v>70</v>
      </c>
      <c r="H232" s="3214" t="s">
        <v>17622</v>
      </c>
      <c r="I232" s="2825" t="s">
        <v>31</v>
      </c>
      <c r="J232" s="775"/>
      <c r="K232" s="775"/>
      <c r="L232" s="775"/>
      <c r="M232" s="3404" t="s">
        <v>367</v>
      </c>
      <c r="N232" s="775"/>
      <c r="O232" s="775"/>
      <c r="P232" s="775"/>
      <c r="Q232" s="935"/>
      <c r="R232" s="775"/>
      <c r="S232" s="775"/>
      <c r="T232" s="775"/>
      <c r="U232" s="3215">
        <f t="shared" si="3"/>
        <v>0</v>
      </c>
      <c r="V232" s="775"/>
    </row>
    <row r="233" spans="1:22" ht="27">
      <c r="A233" s="775"/>
      <c r="B233" s="3132">
        <v>246652</v>
      </c>
      <c r="C233" s="2825" t="s">
        <v>17603</v>
      </c>
      <c r="D233" s="3132" t="s">
        <v>17623</v>
      </c>
      <c r="E233" s="3132" t="s">
        <v>616</v>
      </c>
      <c r="F233" s="3213" t="s">
        <v>69</v>
      </c>
      <c r="G233" s="3132" t="s">
        <v>70</v>
      </c>
      <c r="H233" s="3214" t="s">
        <v>11482</v>
      </c>
      <c r="I233" s="2825" t="s">
        <v>31</v>
      </c>
      <c r="J233" s="775"/>
      <c r="K233" s="775"/>
      <c r="L233" s="775"/>
      <c r="M233" s="3404" t="s">
        <v>367</v>
      </c>
      <c r="N233" s="775"/>
      <c r="O233" s="775"/>
      <c r="P233" s="775"/>
      <c r="Q233" s="935"/>
      <c r="R233" s="775"/>
      <c r="S233" s="775"/>
      <c r="T233" s="775"/>
      <c r="U233" s="3215">
        <f t="shared" si="3"/>
        <v>0</v>
      </c>
      <c r="V233" s="775"/>
    </row>
    <row r="234" spans="1:22" ht="27">
      <c r="A234" s="775"/>
      <c r="B234" s="3132">
        <v>247279</v>
      </c>
      <c r="C234" s="2825" t="s">
        <v>17603</v>
      </c>
      <c r="D234" s="3132" t="s">
        <v>16665</v>
      </c>
      <c r="E234" s="3132" t="s">
        <v>46</v>
      </c>
      <c r="F234" s="3213" t="s">
        <v>69</v>
      </c>
      <c r="G234" s="3132" t="s">
        <v>70</v>
      </c>
      <c r="H234" s="3214" t="s">
        <v>17624</v>
      </c>
      <c r="I234" s="2825" t="s">
        <v>31</v>
      </c>
      <c r="J234" s="775"/>
      <c r="K234" s="775"/>
      <c r="L234" s="775"/>
      <c r="M234" s="3404" t="s">
        <v>367</v>
      </c>
      <c r="N234" s="775"/>
      <c r="O234" s="775"/>
      <c r="P234" s="775"/>
      <c r="Q234" s="935"/>
      <c r="R234" s="775"/>
      <c r="S234" s="775"/>
      <c r="T234" s="775"/>
      <c r="U234" s="3215">
        <f t="shared" si="3"/>
        <v>0</v>
      </c>
      <c r="V234" s="775"/>
    </row>
    <row r="235" spans="1:22" s="1656" customFormat="1">
      <c r="A235" s="1670"/>
      <c r="B235" s="3427">
        <v>253171</v>
      </c>
      <c r="C235" s="3421" t="s">
        <v>17603</v>
      </c>
      <c r="D235" s="3427" t="s">
        <v>12551</v>
      </c>
      <c r="E235" s="3427" t="s">
        <v>738</v>
      </c>
      <c r="F235" s="3427" t="s">
        <v>617</v>
      </c>
      <c r="G235" s="3427" t="s">
        <v>463</v>
      </c>
      <c r="H235" s="3427" t="s">
        <v>17625</v>
      </c>
      <c r="I235" s="3421" t="s">
        <v>31</v>
      </c>
      <c r="J235" s="1670" t="s">
        <v>274</v>
      </c>
      <c r="K235" s="3422">
        <v>0.40625</v>
      </c>
      <c r="L235" s="3422">
        <v>0.55555555555555558</v>
      </c>
      <c r="M235" s="3423" t="s">
        <v>33</v>
      </c>
      <c r="N235" s="3422">
        <v>0.38194444444444442</v>
      </c>
      <c r="O235" s="1670"/>
      <c r="P235" s="1670"/>
      <c r="Q235" s="3421" t="s">
        <v>35</v>
      </c>
      <c r="R235" s="3421" t="s">
        <v>35</v>
      </c>
      <c r="S235" s="3421" t="s">
        <v>112</v>
      </c>
      <c r="T235" s="3421" t="s">
        <v>72</v>
      </c>
      <c r="U235" s="3424">
        <f t="shared" si="3"/>
        <v>2.430555555555558E-2</v>
      </c>
      <c r="V235" s="3427">
        <v>9435351157</v>
      </c>
    </row>
    <row r="236" spans="1:22" s="1656" customFormat="1">
      <c r="A236" s="1670"/>
      <c r="B236" s="3427">
        <v>252449</v>
      </c>
      <c r="C236" s="3421" t="s">
        <v>17603</v>
      </c>
      <c r="D236" s="3427" t="s">
        <v>13475</v>
      </c>
      <c r="E236" s="3427" t="s">
        <v>536</v>
      </c>
      <c r="F236" s="3427" t="s">
        <v>617</v>
      </c>
      <c r="G236" s="3427" t="s">
        <v>463</v>
      </c>
      <c r="H236" s="3427" t="s">
        <v>17626</v>
      </c>
      <c r="I236" s="3421" t="s">
        <v>31</v>
      </c>
      <c r="J236" s="1670" t="s">
        <v>3524</v>
      </c>
      <c r="K236" s="3422">
        <v>0.63541666666666663</v>
      </c>
      <c r="L236" s="3422">
        <v>0.71875</v>
      </c>
      <c r="M236" s="3423" t="s">
        <v>33</v>
      </c>
      <c r="N236" s="3422">
        <v>0.60416666666666663</v>
      </c>
      <c r="O236" s="1670"/>
      <c r="P236" s="1670"/>
      <c r="Q236" s="3421" t="s">
        <v>112</v>
      </c>
      <c r="R236" s="3425" t="s">
        <v>35</v>
      </c>
      <c r="S236" s="3421" t="s">
        <v>112</v>
      </c>
      <c r="T236" s="3426" t="s">
        <v>33</v>
      </c>
      <c r="U236" s="3424">
        <f t="shared" si="3"/>
        <v>3.125E-2</v>
      </c>
      <c r="V236" s="3427">
        <v>8930076295</v>
      </c>
    </row>
    <row r="237" spans="1:22" s="1656" customFormat="1">
      <c r="A237" s="1670"/>
      <c r="B237" s="3427">
        <v>249790</v>
      </c>
      <c r="C237" s="3421" t="s">
        <v>17603</v>
      </c>
      <c r="D237" s="3427" t="s">
        <v>17592</v>
      </c>
      <c r="E237" s="3427" t="s">
        <v>3264</v>
      </c>
      <c r="F237" s="3427" t="s">
        <v>9210</v>
      </c>
      <c r="G237" s="3427" t="s">
        <v>389</v>
      </c>
      <c r="H237" s="3428" t="s">
        <v>17627</v>
      </c>
      <c r="I237" s="3421" t="s">
        <v>188</v>
      </c>
      <c r="J237" s="1670" t="s">
        <v>16047</v>
      </c>
      <c r="K237" s="3422">
        <v>0.5180555555555556</v>
      </c>
      <c r="L237" s="3422">
        <v>0.69444444444444442</v>
      </c>
      <c r="M237" s="3423" t="s">
        <v>33</v>
      </c>
      <c r="N237" s="3422">
        <v>0.5</v>
      </c>
      <c r="O237" s="1670"/>
      <c r="P237" s="1670"/>
      <c r="Q237" s="3421" t="s">
        <v>35</v>
      </c>
      <c r="R237" s="3421" t="s">
        <v>35</v>
      </c>
      <c r="S237" s="3421" t="s">
        <v>112</v>
      </c>
      <c r="T237" s="3421" t="s">
        <v>72</v>
      </c>
      <c r="U237" s="3424">
        <f t="shared" si="3"/>
        <v>1.8055555555555602E-2</v>
      </c>
      <c r="V237" s="3423">
        <v>9411927174</v>
      </c>
    </row>
    <row r="238" spans="1:22" s="1656" customFormat="1">
      <c r="A238" s="1670"/>
      <c r="B238" s="3427">
        <v>252109</v>
      </c>
      <c r="C238" s="3421" t="s">
        <v>17603</v>
      </c>
      <c r="D238" s="3427" t="s">
        <v>17628</v>
      </c>
      <c r="E238" s="3427" t="s">
        <v>1714</v>
      </c>
      <c r="F238" s="3427" t="s">
        <v>9210</v>
      </c>
      <c r="G238" s="3427" t="s">
        <v>389</v>
      </c>
      <c r="H238" s="3428" t="s">
        <v>15002</v>
      </c>
      <c r="I238" s="3421" t="s">
        <v>31</v>
      </c>
      <c r="J238" s="1670"/>
      <c r="K238" s="3422">
        <v>0.4</v>
      </c>
      <c r="L238" s="3422">
        <v>0.60069444444444442</v>
      </c>
      <c r="M238" s="3423" t="s">
        <v>33</v>
      </c>
      <c r="N238" s="3422">
        <v>0.3923611111111111</v>
      </c>
      <c r="O238" s="1670"/>
      <c r="P238" s="1670"/>
      <c r="Q238" s="3421" t="s">
        <v>35</v>
      </c>
      <c r="R238" s="3421" t="s">
        <v>35</v>
      </c>
      <c r="S238" s="3421" t="s">
        <v>112</v>
      </c>
      <c r="T238" s="3421" t="s">
        <v>17629</v>
      </c>
      <c r="U238" s="3424">
        <f t="shared" si="3"/>
        <v>7.6388888888889173E-3</v>
      </c>
      <c r="V238" s="3427">
        <v>9813119735</v>
      </c>
    </row>
    <row r="239" spans="1:22" s="1656" customFormat="1" ht="40.5">
      <c r="A239" s="1670"/>
      <c r="B239" s="3427">
        <v>224307</v>
      </c>
      <c r="C239" s="3421" t="s">
        <v>17603</v>
      </c>
      <c r="D239" s="3427" t="s">
        <v>17630</v>
      </c>
      <c r="E239" s="3427" t="s">
        <v>616</v>
      </c>
      <c r="F239" s="3427" t="s">
        <v>9210</v>
      </c>
      <c r="G239" s="3427" t="s">
        <v>389</v>
      </c>
      <c r="H239" s="3428" t="s">
        <v>17631</v>
      </c>
      <c r="I239" s="3421" t="s">
        <v>31</v>
      </c>
      <c r="J239" s="1670"/>
      <c r="K239" s="3422">
        <v>0.6875</v>
      </c>
      <c r="L239" s="3422">
        <v>0.80555555555555558</v>
      </c>
      <c r="M239" s="3423" t="s">
        <v>33</v>
      </c>
      <c r="N239" s="3422">
        <v>0.65277777777777779</v>
      </c>
      <c r="O239" s="1670"/>
      <c r="P239" s="1670"/>
      <c r="Q239" s="3421" t="s">
        <v>35</v>
      </c>
      <c r="R239" s="3421" t="s">
        <v>35</v>
      </c>
      <c r="S239" s="3421" t="s">
        <v>112</v>
      </c>
      <c r="T239" s="3421" t="s">
        <v>72</v>
      </c>
      <c r="U239" s="3424">
        <f t="shared" si="3"/>
        <v>3.472222222222221E-2</v>
      </c>
      <c r="V239" s="3427">
        <v>9818196797</v>
      </c>
    </row>
    <row r="240" spans="1:22">
      <c r="A240" s="113"/>
      <c r="B240" s="3359">
        <v>254726</v>
      </c>
      <c r="C240" s="3070" t="s">
        <v>17603</v>
      </c>
      <c r="D240" s="3359" t="s">
        <v>17632</v>
      </c>
      <c r="E240" s="3357" t="s">
        <v>664</v>
      </c>
      <c r="F240" s="3359" t="s">
        <v>17633</v>
      </c>
      <c r="G240" s="3358" t="s">
        <v>16984</v>
      </c>
      <c r="H240" s="3111" t="s">
        <v>17634</v>
      </c>
      <c r="I240" s="3073" t="s">
        <v>31</v>
      </c>
      <c r="J240" s="113"/>
      <c r="K240" s="113"/>
      <c r="L240" s="113"/>
      <c r="M240" s="113"/>
      <c r="N240" s="113"/>
      <c r="O240" s="113"/>
      <c r="P240" s="113"/>
      <c r="Q240" s="179"/>
      <c r="R240" s="113"/>
      <c r="S240" s="113"/>
      <c r="T240" s="113"/>
      <c r="U240" s="3197">
        <f t="shared" si="3"/>
        <v>0</v>
      </c>
      <c r="V240" s="3420">
        <v>9368512158</v>
      </c>
    </row>
    <row r="241" spans="1:22">
      <c r="A241" s="113"/>
      <c r="B241" s="3358">
        <v>163462</v>
      </c>
      <c r="C241" s="3070" t="s">
        <v>17603</v>
      </c>
      <c r="D241" s="3358" t="s">
        <v>17635</v>
      </c>
      <c r="E241" s="3357" t="s">
        <v>204</v>
      </c>
      <c r="F241" s="3357" t="s">
        <v>462</v>
      </c>
      <c r="G241" s="3358" t="s">
        <v>463</v>
      </c>
      <c r="H241" s="3111" t="s">
        <v>14400</v>
      </c>
      <c r="I241" s="3073" t="s">
        <v>31</v>
      </c>
      <c r="J241" s="113"/>
      <c r="K241" s="113"/>
      <c r="L241" s="113"/>
      <c r="M241" s="113"/>
      <c r="N241" s="113"/>
      <c r="O241" s="113"/>
      <c r="P241" s="113"/>
      <c r="Q241" s="179"/>
      <c r="R241" s="113"/>
      <c r="S241" s="113"/>
      <c r="T241" s="113"/>
      <c r="U241" s="3197">
        <f t="shared" si="3"/>
        <v>0</v>
      </c>
      <c r="V241" s="3358">
        <v>9891831864</v>
      </c>
    </row>
    <row r="242" spans="1:22" s="1656" customFormat="1">
      <c r="A242" s="1670"/>
      <c r="B242" s="3427">
        <v>245408</v>
      </c>
      <c r="C242" s="3421" t="s">
        <v>17603</v>
      </c>
      <c r="D242" s="3427" t="s">
        <v>17636</v>
      </c>
      <c r="E242" s="3427" t="s">
        <v>301</v>
      </c>
      <c r="F242" s="3427" t="s">
        <v>749</v>
      </c>
      <c r="G242" s="3427" t="s">
        <v>4426</v>
      </c>
      <c r="H242" s="3428" t="s">
        <v>17637</v>
      </c>
      <c r="I242" s="3421" t="s">
        <v>31</v>
      </c>
      <c r="J242" s="1670" t="s">
        <v>465</v>
      </c>
      <c r="K242" s="3422">
        <v>0.47222222222222221</v>
      </c>
      <c r="L242" s="3422">
        <v>0.55208333333333337</v>
      </c>
      <c r="M242" s="3421" t="s">
        <v>169</v>
      </c>
      <c r="N242" s="3422">
        <v>0.47083333333333333</v>
      </c>
      <c r="O242" s="1670"/>
      <c r="P242" s="1670"/>
      <c r="Q242" s="3421" t="s">
        <v>112</v>
      </c>
      <c r="R242" s="3425" t="s">
        <v>35</v>
      </c>
      <c r="S242" s="3421" t="s">
        <v>112</v>
      </c>
      <c r="T242" s="3421" t="s">
        <v>17638</v>
      </c>
      <c r="U242" s="3424">
        <f t="shared" si="3"/>
        <v>1.388888888888884E-3</v>
      </c>
      <c r="V242" s="3427">
        <v>9050052748</v>
      </c>
    </row>
    <row r="243" spans="1:22" s="1656" customFormat="1">
      <c r="A243" s="1670"/>
      <c r="B243" s="3427">
        <v>255122</v>
      </c>
      <c r="C243" s="3421" t="s">
        <v>17603</v>
      </c>
      <c r="D243" s="3427" t="s">
        <v>17639</v>
      </c>
      <c r="E243" s="3427" t="s">
        <v>2423</v>
      </c>
      <c r="F243" s="3427" t="s">
        <v>11467</v>
      </c>
      <c r="G243" s="3427" t="s">
        <v>41</v>
      </c>
      <c r="H243" s="3428" t="s">
        <v>17640</v>
      </c>
      <c r="I243" s="3421" t="s">
        <v>94</v>
      </c>
      <c r="J243" s="1670"/>
      <c r="K243" s="3422">
        <v>0.61875000000000002</v>
      </c>
      <c r="L243" s="3422">
        <v>0.62986111111111109</v>
      </c>
      <c r="M243" s="3421" t="s">
        <v>16171</v>
      </c>
      <c r="N243" s="3422">
        <v>0.60763888888888884</v>
      </c>
      <c r="O243" s="1670"/>
      <c r="P243" s="1670"/>
      <c r="Q243" s="3421" t="s">
        <v>35</v>
      </c>
      <c r="R243" s="3421" t="s">
        <v>35</v>
      </c>
      <c r="S243" s="3421" t="s">
        <v>112</v>
      </c>
      <c r="T243" s="3421" t="s">
        <v>72</v>
      </c>
      <c r="U243" s="3424">
        <f t="shared" si="3"/>
        <v>1.1111111111111183E-2</v>
      </c>
      <c r="V243" s="1670"/>
    </row>
    <row r="244" spans="1:22" s="1656" customFormat="1">
      <c r="A244" s="1670"/>
      <c r="B244" s="3427">
        <v>254827</v>
      </c>
      <c r="C244" s="3421" t="s">
        <v>17603</v>
      </c>
      <c r="D244" s="3427" t="s">
        <v>17641</v>
      </c>
      <c r="E244" s="3427" t="s">
        <v>738</v>
      </c>
      <c r="F244" s="3427" t="s">
        <v>214</v>
      </c>
      <c r="G244" s="3427" t="s">
        <v>215</v>
      </c>
      <c r="H244" s="3428" t="s">
        <v>1616</v>
      </c>
      <c r="I244" s="3421" t="s">
        <v>31</v>
      </c>
      <c r="J244" s="1670" t="s">
        <v>1018</v>
      </c>
      <c r="K244" s="3422">
        <v>0.66319444444444442</v>
      </c>
      <c r="L244" s="3422">
        <v>0.70138888888888884</v>
      </c>
      <c r="M244" s="3421" t="s">
        <v>16698</v>
      </c>
      <c r="N244" s="3422">
        <v>0.65277777777777779</v>
      </c>
      <c r="O244" s="1670"/>
      <c r="P244" s="1670"/>
      <c r="Q244" s="3421" t="s">
        <v>112</v>
      </c>
      <c r="R244" s="3425" t="s">
        <v>35</v>
      </c>
      <c r="S244" s="3421" t="s">
        <v>112</v>
      </c>
      <c r="T244" s="3423" t="s">
        <v>15753</v>
      </c>
      <c r="U244" s="3424">
        <f t="shared" si="3"/>
        <v>1.041666666666663E-2</v>
      </c>
      <c r="V244" s="3427">
        <v>8130600309</v>
      </c>
    </row>
    <row r="245" spans="1:22" s="1656" customFormat="1">
      <c r="A245" s="1670"/>
      <c r="B245" s="3427">
        <v>41704</v>
      </c>
      <c r="C245" s="3421" t="s">
        <v>17603</v>
      </c>
      <c r="D245" s="3427" t="s">
        <v>17642</v>
      </c>
      <c r="E245" s="3427" t="s">
        <v>204</v>
      </c>
      <c r="F245" s="3427" t="s">
        <v>11467</v>
      </c>
      <c r="G245" s="3427" t="s">
        <v>41</v>
      </c>
      <c r="H245" s="3428" t="s">
        <v>17643</v>
      </c>
      <c r="I245" s="3421" t="s">
        <v>31</v>
      </c>
      <c r="J245" s="1670" t="s">
        <v>1018</v>
      </c>
      <c r="K245" s="3422">
        <v>0.39583333333333331</v>
      </c>
      <c r="L245" s="3422">
        <v>0.43055555555555558</v>
      </c>
      <c r="M245" s="3423" t="s">
        <v>33</v>
      </c>
      <c r="N245" s="3422">
        <v>0.38541666666666669</v>
      </c>
      <c r="O245" s="1670"/>
      <c r="P245" s="1670"/>
      <c r="Q245" s="3421" t="s">
        <v>35</v>
      </c>
      <c r="R245" s="3421" t="s">
        <v>35</v>
      </c>
      <c r="S245" s="3421" t="s">
        <v>112</v>
      </c>
      <c r="T245" s="3421" t="s">
        <v>72</v>
      </c>
      <c r="U245" s="3424">
        <f t="shared" si="3"/>
        <v>1.041666666666663E-2</v>
      </c>
      <c r="V245" s="3427">
        <v>8310693058</v>
      </c>
    </row>
    <row r="246" spans="1:22" s="1656" customFormat="1" ht="27">
      <c r="A246" s="1670"/>
      <c r="B246" s="3427">
        <v>254882</v>
      </c>
      <c r="C246" s="3421" t="s">
        <v>17603</v>
      </c>
      <c r="D246" s="3427" t="s">
        <v>17644</v>
      </c>
      <c r="E246" s="3427" t="s">
        <v>461</v>
      </c>
      <c r="F246" s="3427" t="s">
        <v>11467</v>
      </c>
      <c r="G246" s="3427" t="s">
        <v>41</v>
      </c>
      <c r="H246" s="3428" t="s">
        <v>17645</v>
      </c>
      <c r="I246" s="3421" t="s">
        <v>31</v>
      </c>
      <c r="J246" s="1670"/>
      <c r="K246" s="3422">
        <v>0.52777777777777779</v>
      </c>
      <c r="L246" s="3422">
        <v>0.61111111111111116</v>
      </c>
      <c r="M246" s="3421" t="s">
        <v>17646</v>
      </c>
      <c r="N246" s="3422">
        <v>0.52083333333333337</v>
      </c>
      <c r="O246" s="1670"/>
      <c r="P246" s="1670"/>
      <c r="Q246" s="3421" t="s">
        <v>35</v>
      </c>
      <c r="R246" s="3421" t="s">
        <v>35</v>
      </c>
      <c r="S246" s="3421" t="s">
        <v>112</v>
      </c>
      <c r="T246" s="3421" t="s">
        <v>72</v>
      </c>
      <c r="U246" s="3424">
        <f t="shared" si="3"/>
        <v>6.9444444444444198E-3</v>
      </c>
      <c r="V246" s="3427">
        <v>9219615585</v>
      </c>
    </row>
    <row r="247" spans="1:22" s="1656" customFormat="1">
      <c r="A247" s="1670"/>
      <c r="B247" s="3427">
        <v>252547</v>
      </c>
      <c r="C247" s="3421" t="s">
        <v>17603</v>
      </c>
      <c r="D247" s="3427" t="s">
        <v>17647</v>
      </c>
      <c r="E247" s="3427" t="s">
        <v>295</v>
      </c>
      <c r="F247" s="3427" t="s">
        <v>214</v>
      </c>
      <c r="G247" s="3427" t="s">
        <v>215</v>
      </c>
      <c r="H247" s="3428" t="s">
        <v>17648</v>
      </c>
      <c r="I247" s="3421" t="s">
        <v>31</v>
      </c>
      <c r="J247" s="1670" t="s">
        <v>8237</v>
      </c>
      <c r="K247" s="3422">
        <v>0.3923611111111111</v>
      </c>
      <c r="L247" s="3422">
        <v>0.59722222222222221</v>
      </c>
      <c r="M247" s="3421" t="s">
        <v>16547</v>
      </c>
      <c r="N247" s="3422">
        <v>0.37847222222222221</v>
      </c>
      <c r="O247" s="1670"/>
      <c r="P247" s="1670"/>
      <c r="Q247" s="3421" t="s">
        <v>112</v>
      </c>
      <c r="R247" s="3425" t="s">
        <v>35</v>
      </c>
      <c r="S247" s="3421" t="s">
        <v>112</v>
      </c>
      <c r="T247" s="3423" t="s">
        <v>15753</v>
      </c>
      <c r="U247" s="3424">
        <f t="shared" si="3"/>
        <v>1.3888888888888895E-2</v>
      </c>
      <c r="V247" s="3427">
        <v>8102207010</v>
      </c>
    </row>
    <row r="248" spans="1:22" s="1656" customFormat="1" ht="27">
      <c r="A248" s="1670"/>
      <c r="B248" s="3427">
        <v>252747</v>
      </c>
      <c r="C248" s="3421" t="s">
        <v>17603</v>
      </c>
      <c r="D248" s="3427" t="s">
        <v>17649</v>
      </c>
      <c r="E248" s="3427" t="s">
        <v>311</v>
      </c>
      <c r="F248" s="3427" t="s">
        <v>214</v>
      </c>
      <c r="G248" s="3427" t="s">
        <v>215</v>
      </c>
      <c r="H248" s="3428" t="s">
        <v>17650</v>
      </c>
      <c r="I248" s="3421" t="s">
        <v>31</v>
      </c>
      <c r="J248" s="1670" t="s">
        <v>1027</v>
      </c>
      <c r="K248" s="3422">
        <v>0.69791666666666663</v>
      </c>
      <c r="L248" s="3422">
        <v>0.72916666666666663</v>
      </c>
      <c r="M248" s="3421" t="s">
        <v>16547</v>
      </c>
      <c r="N248" s="3422">
        <v>0.6875</v>
      </c>
      <c r="O248" s="1670"/>
      <c r="P248" s="1670"/>
      <c r="Q248" s="3421" t="s">
        <v>35</v>
      </c>
      <c r="R248" s="3421" t="s">
        <v>35</v>
      </c>
      <c r="S248" s="3421" t="s">
        <v>112</v>
      </c>
      <c r="T248" s="3421" t="s">
        <v>1451</v>
      </c>
      <c r="U248" s="3424">
        <f t="shared" si="3"/>
        <v>1.041666666666663E-2</v>
      </c>
      <c r="V248" s="3427">
        <v>8851760229</v>
      </c>
    </row>
    <row r="249" spans="1:22" s="1656" customFormat="1">
      <c r="A249" s="1678"/>
      <c r="B249" s="3434">
        <v>111568</v>
      </c>
      <c r="C249" s="3435" t="s">
        <v>17603</v>
      </c>
      <c r="D249" s="3434" t="s">
        <v>9880</v>
      </c>
      <c r="E249" s="3434" t="s">
        <v>210</v>
      </c>
      <c r="F249" s="3434" t="s">
        <v>109</v>
      </c>
      <c r="G249" s="3434" t="s">
        <v>29</v>
      </c>
      <c r="H249" s="3436" t="s">
        <v>128</v>
      </c>
      <c r="I249" s="3435" t="s">
        <v>188</v>
      </c>
      <c r="J249" s="1678"/>
      <c r="K249" s="1683">
        <v>0.97847222222222219</v>
      </c>
      <c r="L249" s="1683">
        <v>1.0416666666666666E-2</v>
      </c>
      <c r="M249" s="1678" t="s">
        <v>1435</v>
      </c>
      <c r="N249" s="1683">
        <v>0.97569444444444442</v>
      </c>
      <c r="O249" s="1678"/>
      <c r="P249" s="1678"/>
      <c r="Q249" s="3435" t="s">
        <v>112</v>
      </c>
      <c r="R249" s="3437" t="s">
        <v>35</v>
      </c>
      <c r="S249" s="3435" t="s">
        <v>112</v>
      </c>
      <c r="T249" s="3438" t="s">
        <v>33</v>
      </c>
      <c r="U249" s="3439">
        <f t="shared" si="3"/>
        <v>2.7777777777777679E-3</v>
      </c>
      <c r="V249" s="3431">
        <v>8586879404</v>
      </c>
    </row>
    <row r="250" spans="1:22" ht="27">
      <c r="A250" s="3070"/>
      <c r="B250" s="3305">
        <v>251400</v>
      </c>
      <c r="C250" s="3070" t="s">
        <v>17603</v>
      </c>
      <c r="D250" s="3305" t="s">
        <v>17651</v>
      </c>
      <c r="E250" s="3305" t="s">
        <v>623</v>
      </c>
      <c r="F250" s="3305" t="s">
        <v>214</v>
      </c>
      <c r="G250" s="3305" t="s">
        <v>215</v>
      </c>
      <c r="H250" s="3306" t="s">
        <v>10594</v>
      </c>
      <c r="I250" s="3073" t="s">
        <v>31</v>
      </c>
      <c r="J250" s="3070"/>
      <c r="K250" s="3070"/>
      <c r="L250" s="3070"/>
      <c r="M250" s="3070"/>
      <c r="N250" s="3070"/>
      <c r="O250" s="3070"/>
      <c r="P250" s="3070"/>
      <c r="Q250" s="3070"/>
      <c r="R250" s="3070"/>
      <c r="S250" s="3070"/>
      <c r="T250" s="3070"/>
      <c r="U250" s="3197">
        <f t="shared" si="3"/>
        <v>0</v>
      </c>
      <c r="V250" s="3070"/>
    </row>
    <row r="251" spans="1:22">
      <c r="A251" s="3070"/>
      <c r="B251" s="3305">
        <v>236420</v>
      </c>
      <c r="C251" s="3440" t="s">
        <v>17652</v>
      </c>
      <c r="D251" s="3305" t="s">
        <v>13546</v>
      </c>
      <c r="E251" s="3305" t="s">
        <v>804</v>
      </c>
      <c r="F251" s="3305" t="s">
        <v>98</v>
      </c>
      <c r="G251" s="3305" t="s">
        <v>3346</v>
      </c>
      <c r="H251" s="3306" t="s">
        <v>17653</v>
      </c>
      <c r="I251" s="3421" t="s">
        <v>31</v>
      </c>
      <c r="J251" s="113" t="s">
        <v>217</v>
      </c>
      <c r="K251" s="865">
        <v>0.4152777777777778</v>
      </c>
      <c r="L251" s="865">
        <v>0.4375</v>
      </c>
      <c r="M251" s="113" t="s">
        <v>226</v>
      </c>
      <c r="N251" s="865">
        <v>0.36458333333333331</v>
      </c>
      <c r="O251" s="3307">
        <v>0.35</v>
      </c>
      <c r="P251" s="3319">
        <v>0.625</v>
      </c>
      <c r="Q251" s="3435" t="s">
        <v>112</v>
      </c>
      <c r="R251" s="3437" t="s">
        <v>35</v>
      </c>
      <c r="S251" s="3435" t="s">
        <v>112</v>
      </c>
      <c r="T251" s="3438" t="s">
        <v>33</v>
      </c>
      <c r="U251" s="3197">
        <f t="shared" si="3"/>
        <v>5.0694444444444486E-2</v>
      </c>
      <c r="V251" s="3419">
        <v>9817563162</v>
      </c>
    </row>
    <row r="252" spans="1:22">
      <c r="A252" s="3070"/>
      <c r="B252" s="3305">
        <v>255099</v>
      </c>
      <c r="C252" s="3070" t="s">
        <v>17652</v>
      </c>
      <c r="D252" s="3305" t="s">
        <v>17654</v>
      </c>
      <c r="E252" s="3305" t="s">
        <v>1717</v>
      </c>
      <c r="F252" s="3305" t="s">
        <v>133</v>
      </c>
      <c r="G252" s="3305" t="s">
        <v>3369</v>
      </c>
      <c r="H252" s="3306" t="s">
        <v>639</v>
      </c>
      <c r="I252" s="3421" t="s">
        <v>31</v>
      </c>
      <c r="J252" s="113" t="s">
        <v>6185</v>
      </c>
      <c r="K252" s="865">
        <v>0.41597222222222224</v>
      </c>
      <c r="L252" s="865">
        <v>0.47916666666666669</v>
      </c>
      <c r="M252" s="113" t="s">
        <v>15535</v>
      </c>
      <c r="N252" s="865">
        <v>0.39583333333333331</v>
      </c>
      <c r="O252" s="3307">
        <v>0.35416666666666669</v>
      </c>
      <c r="P252" s="3307">
        <v>0.50694444444444442</v>
      </c>
      <c r="Q252" s="3435" t="s">
        <v>112</v>
      </c>
      <c r="R252" s="3437" t="s">
        <v>35</v>
      </c>
      <c r="S252" s="3435" t="s">
        <v>112</v>
      </c>
      <c r="T252" s="3070" t="s">
        <v>3733</v>
      </c>
      <c r="U252" s="3197">
        <f t="shared" si="3"/>
        <v>2.0138888888888928E-2</v>
      </c>
      <c r="V252" s="3070"/>
    </row>
    <row r="253" spans="1:22" ht="27">
      <c r="A253" s="3070"/>
      <c r="B253" s="3305">
        <v>250407</v>
      </c>
      <c r="C253" s="3070" t="s">
        <v>17652</v>
      </c>
      <c r="D253" s="3376" t="s">
        <v>17655</v>
      </c>
      <c r="E253" s="3305" t="s">
        <v>475</v>
      </c>
      <c r="F253" s="3305" t="s">
        <v>7175</v>
      </c>
      <c r="G253" s="3305" t="s">
        <v>463</v>
      </c>
      <c r="H253" s="3306" t="s">
        <v>11376</v>
      </c>
      <c r="I253" s="3421" t="s">
        <v>31</v>
      </c>
      <c r="J253" s="3070"/>
      <c r="K253" s="3070"/>
      <c r="L253" s="3070"/>
      <c r="M253" s="3070"/>
      <c r="N253" s="3070"/>
      <c r="O253" s="3307">
        <v>0.34722222222222221</v>
      </c>
      <c r="P253" s="3307">
        <v>0.55208333333333337</v>
      </c>
      <c r="Q253" s="3070"/>
      <c r="R253" s="3070"/>
      <c r="S253" s="3070"/>
      <c r="T253" s="3070"/>
      <c r="U253" s="3197">
        <f t="shared" si="3"/>
        <v>0</v>
      </c>
      <c r="V253" s="3443">
        <v>9568200111</v>
      </c>
    </row>
    <row r="254" spans="1:22">
      <c r="A254" s="3070"/>
      <c r="B254" s="3305">
        <v>254731</v>
      </c>
      <c r="C254" s="3070" t="s">
        <v>17652</v>
      </c>
      <c r="D254" s="3305" t="s">
        <v>17656</v>
      </c>
      <c r="E254" s="3376" t="s">
        <v>140</v>
      </c>
      <c r="F254" s="3305" t="s">
        <v>7654</v>
      </c>
      <c r="G254" s="3305" t="s">
        <v>237</v>
      </c>
      <c r="H254" s="3306" t="s">
        <v>8376</v>
      </c>
      <c r="I254" s="3421" t="s">
        <v>31</v>
      </c>
      <c r="J254" s="3070"/>
      <c r="K254" s="3070"/>
      <c r="L254" s="3070"/>
      <c r="M254" s="3070"/>
      <c r="N254" s="3070"/>
      <c r="O254" s="3307">
        <v>0.3611111111111111</v>
      </c>
      <c r="P254" s="3307">
        <v>0.55555555555555558</v>
      </c>
      <c r="Q254" s="3070"/>
      <c r="R254" s="3070"/>
      <c r="S254" s="3070"/>
      <c r="T254" s="3070"/>
      <c r="U254" s="3197">
        <f t="shared" si="3"/>
        <v>0</v>
      </c>
      <c r="V254" s="3443">
        <v>9625531192</v>
      </c>
    </row>
    <row r="255" spans="1:22" ht="27">
      <c r="A255" s="3070"/>
      <c r="B255" s="3376">
        <v>253811</v>
      </c>
      <c r="C255" s="3070" t="s">
        <v>17652</v>
      </c>
      <c r="D255" s="3376" t="s">
        <v>17657</v>
      </c>
      <c r="E255" s="3305" t="s">
        <v>4122</v>
      </c>
      <c r="F255" s="3305" t="s">
        <v>3104</v>
      </c>
      <c r="G255" s="3305" t="s">
        <v>520</v>
      </c>
      <c r="H255" s="3306" t="s">
        <v>17658</v>
      </c>
      <c r="I255" s="3421" t="s">
        <v>31</v>
      </c>
      <c r="J255" s="113"/>
      <c r="K255" s="865">
        <v>0.39930555555555558</v>
      </c>
      <c r="L255" s="865">
        <v>0.42708333333333331</v>
      </c>
      <c r="M255" s="113" t="s">
        <v>17659</v>
      </c>
      <c r="N255" s="865">
        <v>0.3923611111111111</v>
      </c>
      <c r="O255" s="3307">
        <v>0.35416666666666669</v>
      </c>
      <c r="P255" s="3307">
        <v>0.44236111111111109</v>
      </c>
      <c r="Q255" s="3435" t="s">
        <v>112</v>
      </c>
      <c r="R255" s="3437" t="s">
        <v>35</v>
      </c>
      <c r="S255" s="3435" t="s">
        <v>112</v>
      </c>
      <c r="T255" s="3070" t="s">
        <v>3658</v>
      </c>
      <c r="U255" s="3197">
        <f t="shared" si="3"/>
        <v>6.9444444444444753E-3</v>
      </c>
      <c r="V255" s="3444">
        <v>9991738500</v>
      </c>
    </row>
    <row r="256" spans="1:22">
      <c r="A256" s="3070"/>
      <c r="B256" s="3376">
        <v>46069</v>
      </c>
      <c r="C256" s="3070" t="s">
        <v>17652</v>
      </c>
      <c r="D256" s="3376" t="s">
        <v>17660</v>
      </c>
      <c r="E256" s="3376" t="s">
        <v>467</v>
      </c>
      <c r="F256" s="3305" t="s">
        <v>200</v>
      </c>
      <c r="G256" s="3305" t="s">
        <v>520</v>
      </c>
      <c r="H256" s="3306" t="s">
        <v>17661</v>
      </c>
      <c r="I256" s="3421" t="s">
        <v>31</v>
      </c>
      <c r="J256" s="113"/>
      <c r="K256" s="865">
        <v>0.49444444444444446</v>
      </c>
      <c r="L256" s="865">
        <v>0.58472222222222225</v>
      </c>
      <c r="M256" s="113" t="s">
        <v>226</v>
      </c>
      <c r="N256" s="865">
        <v>0.47569444444444442</v>
      </c>
      <c r="O256" s="3307">
        <v>0.45763888888888887</v>
      </c>
      <c r="P256" s="3307">
        <v>0.60416666666666663</v>
      </c>
      <c r="Q256" s="3421" t="s">
        <v>35</v>
      </c>
      <c r="R256" s="3421" t="s">
        <v>35</v>
      </c>
      <c r="S256" s="3421" t="s">
        <v>112</v>
      </c>
      <c r="T256" s="3421" t="s">
        <v>169</v>
      </c>
      <c r="U256" s="3197">
        <f t="shared" si="3"/>
        <v>1.8750000000000044E-2</v>
      </c>
      <c r="V256" s="3444">
        <v>9810394919</v>
      </c>
    </row>
    <row r="257" spans="1:22">
      <c r="A257" s="2825"/>
      <c r="B257" s="3095">
        <v>234288</v>
      </c>
      <c r="C257" s="2825" t="s">
        <v>17652</v>
      </c>
      <c r="D257" s="3095" t="s">
        <v>17662</v>
      </c>
      <c r="E257" s="3095" t="s">
        <v>3319</v>
      </c>
      <c r="F257" s="3095" t="s">
        <v>3104</v>
      </c>
      <c r="G257" s="3095" t="s">
        <v>520</v>
      </c>
      <c r="H257" s="3096" t="s">
        <v>17663</v>
      </c>
      <c r="I257" s="2825" t="s">
        <v>31</v>
      </c>
      <c r="J257" s="2825"/>
      <c r="K257" s="2825"/>
      <c r="L257" s="2825"/>
      <c r="M257" s="3404" t="s">
        <v>367</v>
      </c>
      <c r="N257" s="2825"/>
      <c r="O257" s="2365"/>
      <c r="P257" s="2365"/>
      <c r="Q257" s="2825"/>
      <c r="R257" s="2825"/>
      <c r="S257" s="2825"/>
      <c r="T257" s="2825"/>
      <c r="U257" s="3215">
        <f t="shared" si="3"/>
        <v>0</v>
      </c>
      <c r="V257" s="3132">
        <v>9650550181</v>
      </c>
    </row>
    <row r="258" spans="1:22">
      <c r="A258" s="3070"/>
      <c r="B258" s="3305">
        <v>249647</v>
      </c>
      <c r="C258" s="3070" t="s">
        <v>17652</v>
      </c>
      <c r="D258" s="3305" t="s">
        <v>17664</v>
      </c>
      <c r="E258" s="3305" t="s">
        <v>356</v>
      </c>
      <c r="F258" s="3305" t="s">
        <v>47</v>
      </c>
      <c r="G258" s="3305" t="s">
        <v>10393</v>
      </c>
      <c r="H258" s="3305" t="s">
        <v>17665</v>
      </c>
      <c r="I258" s="3421" t="s">
        <v>31</v>
      </c>
      <c r="J258" s="113"/>
      <c r="K258" s="865">
        <v>0.37847222222222221</v>
      </c>
      <c r="L258" s="865">
        <v>0.47569444444444442</v>
      </c>
      <c r="M258" s="113" t="s">
        <v>1435</v>
      </c>
      <c r="N258" s="865">
        <v>0.36458333333333331</v>
      </c>
      <c r="O258" s="3307">
        <v>0.34722222222222221</v>
      </c>
      <c r="P258" s="3307">
        <v>0.47569444444444442</v>
      </c>
      <c r="Q258" s="3070"/>
      <c r="R258" s="3070"/>
      <c r="S258" s="3070"/>
      <c r="T258" s="3070"/>
      <c r="U258" s="3197">
        <f t="shared" ref="U258:U284" si="4">K258-N258</f>
        <v>1.3888888888888895E-2</v>
      </c>
      <c r="V258" s="3070"/>
    </row>
    <row r="259" spans="1:22">
      <c r="A259" s="3070"/>
      <c r="B259" s="3305">
        <v>230945</v>
      </c>
      <c r="C259" s="3070" t="s">
        <v>17652</v>
      </c>
      <c r="D259" s="3305" t="s">
        <v>15010</v>
      </c>
      <c r="E259" s="3376" t="s">
        <v>108</v>
      </c>
      <c r="F259" s="3305" t="s">
        <v>47</v>
      </c>
      <c r="G259" s="3305" t="s">
        <v>10393</v>
      </c>
      <c r="H259" s="3305" t="s">
        <v>17666</v>
      </c>
      <c r="I259" s="3421" t="s">
        <v>31</v>
      </c>
      <c r="J259" s="3070"/>
      <c r="K259" s="3070"/>
      <c r="L259" s="3070"/>
      <c r="M259" s="3070"/>
      <c r="N259" s="3070"/>
      <c r="O259" s="3307">
        <v>0.48958333333333331</v>
      </c>
      <c r="P259" s="3319">
        <v>0.52430555555555558</v>
      </c>
      <c r="Q259" s="3070"/>
      <c r="R259" s="3070"/>
      <c r="S259" s="3070"/>
      <c r="T259" s="3070"/>
      <c r="U259" s="3197">
        <f t="shared" si="4"/>
        <v>0</v>
      </c>
      <c r="V259" s="3070"/>
    </row>
    <row r="260" spans="1:22">
      <c r="A260" s="3070"/>
      <c r="B260" s="3305">
        <v>57493</v>
      </c>
      <c r="C260" s="3070" t="s">
        <v>17652</v>
      </c>
      <c r="D260" s="3305" t="s">
        <v>17667</v>
      </c>
      <c r="E260" s="3376" t="s">
        <v>233</v>
      </c>
      <c r="F260" s="3376" t="s">
        <v>2758</v>
      </c>
      <c r="G260" s="3305" t="s">
        <v>4426</v>
      </c>
      <c r="H260" s="3306" t="s">
        <v>17668</v>
      </c>
      <c r="I260" s="3421" t="s">
        <v>31</v>
      </c>
      <c r="J260" s="3070"/>
      <c r="K260" s="3070"/>
      <c r="L260" s="3070"/>
      <c r="M260" s="3070"/>
      <c r="N260" s="3070"/>
      <c r="O260" s="3307">
        <v>0.61458333333333337</v>
      </c>
      <c r="P260" s="3307">
        <v>0.65277777777777779</v>
      </c>
      <c r="Q260" s="3070"/>
      <c r="R260" s="3070"/>
      <c r="S260" s="3070"/>
      <c r="T260" s="3070"/>
      <c r="U260" s="3197">
        <f t="shared" si="4"/>
        <v>0</v>
      </c>
      <c r="V260" s="3070"/>
    </row>
    <row r="261" spans="1:22">
      <c r="A261" s="3070"/>
      <c r="B261" s="3305">
        <v>255334</v>
      </c>
      <c r="C261" s="3070" t="s">
        <v>17652</v>
      </c>
      <c r="D261" s="3305" t="s">
        <v>17669</v>
      </c>
      <c r="E261" s="3305" t="s">
        <v>192</v>
      </c>
      <c r="F261" s="3305" t="s">
        <v>617</v>
      </c>
      <c r="G261" s="3376" t="s">
        <v>463</v>
      </c>
      <c r="H261" s="3306" t="s">
        <v>977</v>
      </c>
      <c r="I261" s="3073" t="s">
        <v>94</v>
      </c>
      <c r="J261" s="3070"/>
      <c r="K261" s="3070"/>
      <c r="L261" s="3070"/>
      <c r="M261" s="3070"/>
      <c r="N261" s="3070"/>
      <c r="O261" s="3441">
        <v>0.69444444444444442</v>
      </c>
      <c r="P261" s="3441">
        <v>0.80902777777777779</v>
      </c>
      <c r="Q261" s="3070"/>
      <c r="R261" s="3070"/>
      <c r="S261" s="3070"/>
      <c r="T261" s="3070"/>
      <c r="U261" s="3197">
        <f t="shared" si="4"/>
        <v>0</v>
      </c>
      <c r="V261" s="3070"/>
    </row>
    <row r="262" spans="1:22">
      <c r="A262" s="3070"/>
      <c r="B262" s="3305">
        <v>255108</v>
      </c>
      <c r="C262" s="3070" t="s">
        <v>17652</v>
      </c>
      <c r="D262" s="3305" t="s">
        <v>17670</v>
      </c>
      <c r="E262" s="3376" t="s">
        <v>627</v>
      </c>
      <c r="F262" s="3305" t="s">
        <v>17671</v>
      </c>
      <c r="G262" s="3305" t="s">
        <v>92</v>
      </c>
      <c r="H262" s="3306" t="s">
        <v>3175</v>
      </c>
      <c r="I262" s="3421" t="s">
        <v>31</v>
      </c>
      <c r="J262" s="3070"/>
      <c r="K262" s="3070"/>
      <c r="L262" s="3070"/>
      <c r="M262" s="3070"/>
      <c r="N262" s="3070"/>
      <c r="O262" s="3307">
        <v>0.35416666666666669</v>
      </c>
      <c r="P262" s="3307">
        <v>0.4201388888888889</v>
      </c>
      <c r="Q262" s="3070"/>
      <c r="R262" s="3070"/>
      <c r="S262" s="3070"/>
      <c r="T262" s="3070"/>
      <c r="U262" s="3197">
        <f t="shared" si="4"/>
        <v>0</v>
      </c>
      <c r="V262" s="3070"/>
    </row>
    <row r="263" spans="1:22" ht="27">
      <c r="A263" s="3070"/>
      <c r="B263" s="3305">
        <v>254119</v>
      </c>
      <c r="C263" s="3070" t="s">
        <v>17652</v>
      </c>
      <c r="D263" s="3305" t="s">
        <v>17672</v>
      </c>
      <c r="E263" s="3376" t="s">
        <v>122</v>
      </c>
      <c r="F263" s="3305" t="s">
        <v>10640</v>
      </c>
      <c r="G263" s="3305" t="s">
        <v>9120</v>
      </c>
      <c r="H263" s="3306" t="s">
        <v>14965</v>
      </c>
      <c r="I263" s="3421" t="s">
        <v>31</v>
      </c>
      <c r="J263" s="3070"/>
      <c r="K263" s="3070"/>
      <c r="L263" s="3070"/>
      <c r="M263" s="3070"/>
      <c r="N263" s="3070"/>
      <c r="O263" s="3307">
        <v>0.42222222222222222</v>
      </c>
      <c r="P263" s="3307">
        <v>0.75694444444444442</v>
      </c>
      <c r="Q263" s="3070"/>
      <c r="R263" s="3070"/>
      <c r="S263" s="3070"/>
      <c r="T263" s="3070"/>
      <c r="U263" s="3197">
        <f t="shared" si="4"/>
        <v>0</v>
      </c>
      <c r="V263" s="3070"/>
    </row>
    <row r="264" spans="1:22">
      <c r="A264" s="3070"/>
      <c r="B264" s="3305">
        <v>255525</v>
      </c>
      <c r="C264" s="3070" t="s">
        <v>17652</v>
      </c>
      <c r="D264" s="3305" t="s">
        <v>15347</v>
      </c>
      <c r="E264" s="3305" t="s">
        <v>17673</v>
      </c>
      <c r="F264" s="3305" t="s">
        <v>9955</v>
      </c>
      <c r="G264" s="3305" t="s">
        <v>29</v>
      </c>
      <c r="H264" s="3306" t="s">
        <v>128</v>
      </c>
      <c r="I264" s="3421" t="s">
        <v>188</v>
      </c>
      <c r="J264" s="3070"/>
      <c r="K264" s="3070"/>
      <c r="L264" s="3070"/>
      <c r="M264" s="3070"/>
      <c r="N264" s="3070"/>
      <c r="O264" s="3442">
        <v>0.85416666666666663</v>
      </c>
      <c r="P264" s="3442">
        <v>0.94097222222222221</v>
      </c>
      <c r="Q264" s="3070"/>
      <c r="R264" s="3070"/>
      <c r="S264" s="3070"/>
      <c r="T264" s="3070"/>
      <c r="U264" s="3197">
        <f t="shared" si="4"/>
        <v>0</v>
      </c>
      <c r="V264" s="3070"/>
    </row>
    <row r="265" spans="1:22" ht="27">
      <c r="A265" s="3070"/>
      <c r="B265" s="3305">
        <v>253814</v>
      </c>
      <c r="C265" s="3070" t="s">
        <v>17652</v>
      </c>
      <c r="D265" s="3376" t="s">
        <v>17674</v>
      </c>
      <c r="E265" s="3376" t="s">
        <v>1665</v>
      </c>
      <c r="F265" s="3305" t="s">
        <v>2669</v>
      </c>
      <c r="G265" s="3305" t="s">
        <v>998</v>
      </c>
      <c r="H265" s="3306" t="s">
        <v>17675</v>
      </c>
      <c r="I265" s="3421" t="s">
        <v>31</v>
      </c>
      <c r="J265" s="3070"/>
      <c r="K265" s="3070"/>
      <c r="L265" s="3070"/>
      <c r="M265" s="3070"/>
      <c r="N265" s="3070"/>
      <c r="O265" s="3307">
        <v>0.35416666666666669</v>
      </c>
      <c r="P265" s="3307">
        <v>0.49791666666666667</v>
      </c>
      <c r="Q265" s="3070"/>
      <c r="R265" s="3070"/>
      <c r="S265" s="3070"/>
      <c r="T265" s="3070"/>
      <c r="U265" s="3197">
        <f t="shared" si="4"/>
        <v>0</v>
      </c>
      <c r="V265" s="3070"/>
    </row>
    <row r="266" spans="1:22" ht="27">
      <c r="A266" s="3070"/>
      <c r="B266" s="3305">
        <v>250607</v>
      </c>
      <c r="C266" s="3070" t="s">
        <v>17652</v>
      </c>
      <c r="D266" s="3305" t="s">
        <v>17676</v>
      </c>
      <c r="E266" s="3305" t="s">
        <v>400</v>
      </c>
      <c r="F266" s="3305" t="s">
        <v>1553</v>
      </c>
      <c r="G266" s="3305" t="s">
        <v>947</v>
      </c>
      <c r="H266" s="3306" t="s">
        <v>17677</v>
      </c>
      <c r="I266" s="3421" t="s">
        <v>31</v>
      </c>
      <c r="J266" s="3070"/>
      <c r="K266" s="3070"/>
      <c r="L266" s="3070"/>
      <c r="M266" s="3070"/>
      <c r="N266" s="3070"/>
      <c r="O266" s="3307">
        <v>0.50694444444444442</v>
      </c>
      <c r="P266" s="3307">
        <v>0.63888888888888884</v>
      </c>
      <c r="Q266" s="3070"/>
      <c r="R266" s="3070"/>
      <c r="S266" s="3070"/>
      <c r="T266" s="3070"/>
      <c r="U266" s="3197">
        <f t="shared" si="4"/>
        <v>0</v>
      </c>
      <c r="V266" s="3070"/>
    </row>
    <row r="267" spans="1:22" ht="27">
      <c r="A267" s="3070"/>
      <c r="B267" s="3305">
        <v>249933</v>
      </c>
      <c r="C267" s="3070" t="s">
        <v>17652</v>
      </c>
      <c r="D267" s="3305" t="s">
        <v>17678</v>
      </c>
      <c r="E267" s="3305" t="s">
        <v>810</v>
      </c>
      <c r="F267" s="3305" t="s">
        <v>1553</v>
      </c>
      <c r="G267" s="3305" t="s">
        <v>947</v>
      </c>
      <c r="H267" s="3306" t="s">
        <v>17679</v>
      </c>
      <c r="I267" s="3421" t="s">
        <v>31</v>
      </c>
      <c r="J267" s="3070"/>
      <c r="K267" s="3070"/>
      <c r="L267" s="3070"/>
      <c r="M267" s="3070"/>
      <c r="N267" s="3070"/>
      <c r="O267" s="3307">
        <v>0.64930555555555558</v>
      </c>
      <c r="P267" s="3307">
        <v>0.75347222222222221</v>
      </c>
      <c r="Q267" s="3070"/>
      <c r="R267" s="3070"/>
      <c r="S267" s="3070"/>
      <c r="T267" s="3070"/>
      <c r="U267" s="3197">
        <f t="shared" si="4"/>
        <v>0</v>
      </c>
      <c r="V267" s="3070"/>
    </row>
    <row r="268" spans="1:22" ht="27">
      <c r="A268" s="3070"/>
      <c r="B268" s="3376">
        <v>254077</v>
      </c>
      <c r="C268" s="3070" t="s">
        <v>17652</v>
      </c>
      <c r="D268" s="3376" t="s">
        <v>17680</v>
      </c>
      <c r="E268" s="3305" t="s">
        <v>681</v>
      </c>
      <c r="F268" s="3305" t="s">
        <v>2072</v>
      </c>
      <c r="G268" s="3305" t="s">
        <v>215</v>
      </c>
      <c r="H268" s="3306" t="s">
        <v>17681</v>
      </c>
      <c r="I268" s="3421" t="s">
        <v>31</v>
      </c>
      <c r="J268" s="3070"/>
      <c r="K268" s="3070"/>
      <c r="L268" s="3070"/>
      <c r="M268" s="3070"/>
      <c r="N268" s="3070"/>
      <c r="O268" s="3307">
        <v>0.34722222222222221</v>
      </c>
      <c r="P268" s="3307">
        <v>0.4236111111111111</v>
      </c>
      <c r="Q268" s="3070"/>
      <c r="R268" s="3070"/>
      <c r="S268" s="3070"/>
      <c r="T268" s="3070"/>
      <c r="U268" s="3197">
        <f t="shared" si="4"/>
        <v>0</v>
      </c>
      <c r="V268" s="3070"/>
    </row>
    <row r="269" spans="1:22">
      <c r="A269" s="3070"/>
      <c r="B269" s="3376">
        <v>247674</v>
      </c>
      <c r="C269" s="3070" t="s">
        <v>17652</v>
      </c>
      <c r="D269" s="3376" t="s">
        <v>17682</v>
      </c>
      <c r="E269" s="3305" t="s">
        <v>835</v>
      </c>
      <c r="F269" s="3305" t="s">
        <v>2072</v>
      </c>
      <c r="G269" s="3305" t="s">
        <v>215</v>
      </c>
      <c r="H269" s="3306" t="s">
        <v>17683</v>
      </c>
      <c r="I269" s="3421" t="s">
        <v>31</v>
      </c>
      <c r="J269" s="3070"/>
      <c r="K269" s="3070"/>
      <c r="L269" s="3070"/>
      <c r="M269" s="3070"/>
      <c r="N269" s="3070"/>
      <c r="O269" s="3307">
        <v>0.43125000000000002</v>
      </c>
      <c r="P269" s="3307">
        <v>0.48194444444444445</v>
      </c>
      <c r="Q269" s="3070"/>
      <c r="R269" s="3070"/>
      <c r="S269" s="3070"/>
      <c r="T269" s="3070"/>
      <c r="U269" s="3197">
        <f t="shared" si="4"/>
        <v>0</v>
      </c>
      <c r="V269" s="3070"/>
    </row>
    <row r="270" spans="1:22">
      <c r="A270" s="3070"/>
      <c r="B270" s="3305">
        <v>254152</v>
      </c>
      <c r="C270" s="3070" t="s">
        <v>17652</v>
      </c>
      <c r="D270" s="3305" t="s">
        <v>7429</v>
      </c>
      <c r="E270" s="3376" t="s">
        <v>400</v>
      </c>
      <c r="F270" s="3376" t="s">
        <v>11467</v>
      </c>
      <c r="G270" s="3305" t="s">
        <v>41</v>
      </c>
      <c r="H270" s="3306" t="s">
        <v>17684</v>
      </c>
      <c r="I270" s="3421" t="s">
        <v>31</v>
      </c>
      <c r="J270" s="3070"/>
      <c r="K270" s="3070"/>
      <c r="L270" s="3070"/>
      <c r="M270" s="3070"/>
      <c r="N270" s="3070"/>
      <c r="O270" s="3307">
        <v>0.50416666666666665</v>
      </c>
      <c r="P270" s="3307">
        <v>0.58333333333333337</v>
      </c>
      <c r="Q270" s="3070"/>
      <c r="R270" s="3070"/>
      <c r="S270" s="3070"/>
      <c r="T270" s="3070"/>
      <c r="U270" s="3197">
        <f t="shared" si="4"/>
        <v>0</v>
      </c>
      <c r="V270" s="3070"/>
    </row>
    <row r="271" spans="1:22">
      <c r="A271" s="3070"/>
      <c r="B271" s="3305">
        <v>224625</v>
      </c>
      <c r="C271" s="3070" t="s">
        <v>17652</v>
      </c>
      <c r="D271" s="3305" t="s">
        <v>17685</v>
      </c>
      <c r="E271" s="3376" t="s">
        <v>1012</v>
      </c>
      <c r="F271" s="3305" t="s">
        <v>28</v>
      </c>
      <c r="G271" s="3305" t="s">
        <v>29</v>
      </c>
      <c r="H271" s="3306" t="s">
        <v>128</v>
      </c>
      <c r="I271" s="3421" t="s">
        <v>188</v>
      </c>
      <c r="J271" s="3070"/>
      <c r="K271" s="3070"/>
      <c r="L271" s="3070"/>
      <c r="M271" s="3070"/>
      <c r="N271" s="3070"/>
      <c r="O271" s="3442">
        <v>0.61111111111111116</v>
      </c>
      <c r="P271" s="2472">
        <v>0.66666666666666663</v>
      </c>
      <c r="Q271" s="3070"/>
      <c r="R271" s="3070"/>
      <c r="S271" s="3070"/>
      <c r="T271" s="3070"/>
      <c r="U271" s="3197">
        <f t="shared" si="4"/>
        <v>0</v>
      </c>
      <c r="V271" s="3070"/>
    </row>
    <row r="272" spans="1:22">
      <c r="A272" s="3070"/>
      <c r="B272" s="3305">
        <v>249677</v>
      </c>
      <c r="C272" s="3070" t="s">
        <v>17652</v>
      </c>
      <c r="D272" s="3305" t="s">
        <v>17686</v>
      </c>
      <c r="E272" s="3305" t="s">
        <v>126</v>
      </c>
      <c r="F272" s="3305" t="s">
        <v>9955</v>
      </c>
      <c r="G272" s="3376" t="s">
        <v>29</v>
      </c>
      <c r="H272" s="3306" t="s">
        <v>128</v>
      </c>
      <c r="I272" s="3421" t="s">
        <v>188</v>
      </c>
      <c r="J272" s="3070"/>
      <c r="K272" s="3070"/>
      <c r="L272" s="3070"/>
      <c r="M272" s="3070"/>
      <c r="N272" s="3070"/>
      <c r="O272" s="3442">
        <v>0.77361111111111114</v>
      </c>
      <c r="P272" s="3442">
        <v>0.81597222222222221</v>
      </c>
      <c r="Q272" s="3070"/>
      <c r="R272" s="3070"/>
      <c r="S272" s="3070"/>
      <c r="T272" s="3070"/>
      <c r="U272" s="3197">
        <f t="shared" si="4"/>
        <v>0</v>
      </c>
      <c r="V272" s="3070"/>
    </row>
    <row r="273" spans="1:22" ht="27">
      <c r="A273" s="3070"/>
      <c r="B273" s="3305">
        <v>255555</v>
      </c>
      <c r="C273" s="3070" t="s">
        <v>17652</v>
      </c>
      <c r="D273" s="3305" t="s">
        <v>17687</v>
      </c>
      <c r="E273" s="3305" t="s">
        <v>17688</v>
      </c>
      <c r="F273" s="3305" t="s">
        <v>10420</v>
      </c>
      <c r="G273" s="3376" t="s">
        <v>29</v>
      </c>
      <c r="H273" s="3306" t="s">
        <v>17689</v>
      </c>
      <c r="I273" s="3073" t="s">
        <v>94</v>
      </c>
      <c r="J273" s="3070"/>
      <c r="K273" s="3070"/>
      <c r="L273" s="3070"/>
      <c r="M273" s="3070"/>
      <c r="N273" s="3070"/>
      <c r="O273" s="3441">
        <v>0.85763888888888884</v>
      </c>
      <c r="P273" s="3441">
        <v>0.96875</v>
      </c>
      <c r="Q273" s="3070"/>
      <c r="R273" s="3070"/>
      <c r="S273" s="3070"/>
      <c r="T273" s="3070"/>
      <c r="U273" s="3197">
        <f t="shared" si="4"/>
        <v>0</v>
      </c>
      <c r="V273" s="3070"/>
    </row>
    <row r="274" spans="1:22" ht="27">
      <c r="A274" s="3070"/>
      <c r="B274" s="3305">
        <v>254092</v>
      </c>
      <c r="C274" s="3070" t="s">
        <v>17652</v>
      </c>
      <c r="D274" s="3305" t="s">
        <v>13951</v>
      </c>
      <c r="E274" s="3376" t="s">
        <v>840</v>
      </c>
      <c r="F274" s="3376" t="s">
        <v>11467</v>
      </c>
      <c r="G274" s="3305" t="s">
        <v>41</v>
      </c>
      <c r="H274" s="3306" t="s">
        <v>17690</v>
      </c>
      <c r="I274" s="3421" t="s">
        <v>31</v>
      </c>
      <c r="J274" s="3070"/>
      <c r="K274" s="3070"/>
      <c r="L274" s="3070"/>
      <c r="M274" s="3070"/>
      <c r="N274" s="3070"/>
      <c r="O274" s="3307">
        <v>0.35416666666666669</v>
      </c>
      <c r="P274" s="3307">
        <v>0.89236111111111116</v>
      </c>
      <c r="Q274" s="3070"/>
      <c r="R274" s="3070"/>
      <c r="S274" s="3070"/>
      <c r="T274" s="3070"/>
      <c r="U274" s="3197">
        <f t="shared" si="4"/>
        <v>0</v>
      </c>
      <c r="V274" s="3070"/>
    </row>
    <row r="275" spans="1:22">
      <c r="A275" s="3070"/>
      <c r="B275" s="3305">
        <v>254809</v>
      </c>
      <c r="C275" s="3070" t="s">
        <v>17652</v>
      </c>
      <c r="D275" s="3305" t="s">
        <v>17691</v>
      </c>
      <c r="E275" s="3305" t="s">
        <v>1024</v>
      </c>
      <c r="F275" s="3305" t="s">
        <v>28</v>
      </c>
      <c r="G275" s="3305" t="s">
        <v>29</v>
      </c>
      <c r="H275" s="3306" t="s">
        <v>17692</v>
      </c>
      <c r="I275" s="3421" t="s">
        <v>31</v>
      </c>
      <c r="J275" s="3070"/>
      <c r="K275" s="3070"/>
      <c r="L275" s="3070"/>
      <c r="M275" s="3070"/>
      <c r="N275" s="3070"/>
      <c r="O275" s="3319">
        <v>0.34861111111111109</v>
      </c>
      <c r="P275" s="3319">
        <v>0.59722222222222221</v>
      </c>
      <c r="Q275" s="3070"/>
      <c r="R275" s="3070"/>
      <c r="S275" s="3070"/>
      <c r="T275" s="3070"/>
      <c r="U275" s="3197">
        <f t="shared" si="4"/>
        <v>0</v>
      </c>
      <c r="V275" s="3070"/>
    </row>
    <row r="276" spans="1:22">
      <c r="A276" s="3070"/>
      <c r="B276" s="3305">
        <v>251876</v>
      </c>
      <c r="C276" s="3070" t="s">
        <v>17652</v>
      </c>
      <c r="D276" s="3305" t="s">
        <v>17693</v>
      </c>
      <c r="E276" s="3305" t="s">
        <v>479</v>
      </c>
      <c r="F276" s="3305" t="s">
        <v>495</v>
      </c>
      <c r="G276" s="3376" t="s">
        <v>16464</v>
      </c>
      <c r="H276" s="3306" t="s">
        <v>17694</v>
      </c>
      <c r="I276" s="3421" t="s">
        <v>31</v>
      </c>
      <c r="J276" s="3070"/>
      <c r="K276" s="3070"/>
      <c r="L276" s="3070"/>
      <c r="M276" s="3070"/>
      <c r="N276" s="3070"/>
      <c r="O276" s="3307">
        <v>0.62152777777777779</v>
      </c>
      <c r="P276" s="3307">
        <v>0.85416666666666663</v>
      </c>
      <c r="Q276" s="3070"/>
      <c r="R276" s="3070"/>
      <c r="S276" s="3070"/>
      <c r="T276" s="3070"/>
      <c r="U276" s="3197">
        <f t="shared" si="4"/>
        <v>0</v>
      </c>
      <c r="V276" s="3070"/>
    </row>
    <row r="277" spans="1:22">
      <c r="A277" s="3070"/>
      <c r="B277" s="3070"/>
      <c r="C277" s="3070"/>
      <c r="D277" s="3070"/>
      <c r="E277" s="3070"/>
      <c r="F277" s="3070"/>
      <c r="G277" s="3070"/>
      <c r="H277" s="3070"/>
      <c r="I277" s="3070"/>
      <c r="J277" s="3070"/>
      <c r="K277" s="3070"/>
      <c r="L277" s="3070"/>
      <c r="M277" s="3070"/>
      <c r="N277" s="3070"/>
      <c r="O277" s="3070"/>
      <c r="P277" s="3070"/>
      <c r="Q277" s="3070"/>
      <c r="R277" s="3070"/>
      <c r="S277" s="3070"/>
      <c r="T277" s="3070"/>
      <c r="U277" s="3197">
        <f t="shared" si="4"/>
        <v>0</v>
      </c>
      <c r="V277" s="3070"/>
    </row>
    <row r="278" spans="1:22">
      <c r="A278" s="3070"/>
      <c r="B278" s="3070"/>
      <c r="C278" s="3070"/>
      <c r="D278" s="3070"/>
      <c r="E278" s="3070"/>
      <c r="F278" s="3070"/>
      <c r="G278" s="3070"/>
      <c r="H278" s="3070"/>
      <c r="I278" s="3070"/>
      <c r="J278" s="3070"/>
      <c r="K278" s="3070"/>
      <c r="L278" s="3070"/>
      <c r="M278" s="3070"/>
      <c r="N278" s="3070"/>
      <c r="O278" s="3070"/>
      <c r="P278" s="3070"/>
      <c r="Q278" s="3070"/>
      <c r="R278" s="3070"/>
      <c r="S278" s="3070"/>
      <c r="T278" s="3070"/>
      <c r="U278" s="3197">
        <f t="shared" si="4"/>
        <v>0</v>
      </c>
      <c r="V278" s="3070"/>
    </row>
    <row r="279" spans="1:22">
      <c r="A279" s="3070"/>
      <c r="B279" s="3070"/>
      <c r="C279" s="3070"/>
      <c r="D279" s="3070"/>
      <c r="E279" s="3070"/>
      <c r="F279" s="3070"/>
      <c r="G279" s="3070"/>
      <c r="H279" s="3070"/>
      <c r="I279" s="3070"/>
      <c r="J279" s="3070"/>
      <c r="K279" s="3070"/>
      <c r="L279" s="3070"/>
      <c r="M279" s="3070"/>
      <c r="N279" s="3070"/>
      <c r="O279" s="3070"/>
      <c r="P279" s="3070"/>
      <c r="Q279" s="3070"/>
      <c r="R279" s="3070"/>
      <c r="S279" s="3070"/>
      <c r="T279" s="3070"/>
      <c r="U279" s="3197">
        <f t="shared" si="4"/>
        <v>0</v>
      </c>
      <c r="V279" s="3070"/>
    </row>
    <row r="280" spans="1:22">
      <c r="A280" s="3070"/>
      <c r="B280" s="3070"/>
      <c r="C280" s="3070"/>
      <c r="D280" s="3070"/>
      <c r="E280" s="3070"/>
      <c r="F280" s="3070"/>
      <c r="G280" s="3070"/>
      <c r="H280" s="3070"/>
      <c r="I280" s="3070"/>
      <c r="J280" s="3070"/>
      <c r="K280" s="3070"/>
      <c r="L280" s="3070"/>
      <c r="M280" s="3070"/>
      <c r="N280" s="3070"/>
      <c r="O280" s="3070"/>
      <c r="P280" s="3070"/>
      <c r="Q280" s="3070"/>
      <c r="R280" s="3070"/>
      <c r="S280" s="3070"/>
      <c r="T280" s="3070"/>
      <c r="U280" s="3197">
        <f t="shared" si="4"/>
        <v>0</v>
      </c>
      <c r="V280" s="3070"/>
    </row>
    <row r="281" spans="1:22">
      <c r="A281" s="3070"/>
      <c r="B281" s="3070"/>
      <c r="C281" s="3070"/>
      <c r="D281" s="3070"/>
      <c r="E281" s="3070"/>
      <c r="F281" s="3070"/>
      <c r="G281" s="3070"/>
      <c r="H281" s="3070"/>
      <c r="I281" s="3070"/>
      <c r="J281" s="3070"/>
      <c r="K281" s="3070"/>
      <c r="L281" s="3070"/>
      <c r="M281" s="3070"/>
      <c r="N281" s="3070"/>
      <c r="O281" s="3070"/>
      <c r="P281" s="3070"/>
      <c r="Q281" s="3070"/>
      <c r="R281" s="3070"/>
      <c r="S281" s="3070"/>
      <c r="T281" s="3070"/>
      <c r="U281" s="3197">
        <f t="shared" si="4"/>
        <v>0</v>
      </c>
      <c r="V281" s="3070"/>
    </row>
    <row r="282" spans="1:22">
      <c r="A282" s="3070"/>
      <c r="B282" s="3070"/>
      <c r="C282" s="3070"/>
      <c r="D282" s="3070"/>
      <c r="E282" s="3070"/>
      <c r="F282" s="3070"/>
      <c r="G282" s="3070"/>
      <c r="H282" s="3070"/>
      <c r="I282" s="3070"/>
      <c r="J282" s="3070"/>
      <c r="K282" s="3070"/>
      <c r="L282" s="3070"/>
      <c r="M282" s="3070"/>
      <c r="N282" s="3070"/>
      <c r="O282" s="3070"/>
      <c r="P282" s="3070"/>
      <c r="Q282" s="3070"/>
      <c r="R282" s="3070"/>
      <c r="S282" s="3070"/>
      <c r="T282" s="3070"/>
      <c r="U282" s="3197">
        <f t="shared" si="4"/>
        <v>0</v>
      </c>
      <c r="V282" s="3070"/>
    </row>
    <row r="283" spans="1:22">
      <c r="A283" s="3070"/>
      <c r="B283" s="3070"/>
      <c r="C283" s="3070"/>
      <c r="D283" s="3070"/>
      <c r="E283" s="3070"/>
      <c r="F283" s="3070"/>
      <c r="G283" s="3070"/>
      <c r="H283" s="3070"/>
      <c r="I283" s="3070"/>
      <c r="J283" s="3070"/>
      <c r="K283" s="3070"/>
      <c r="L283" s="3070"/>
      <c r="M283" s="3070"/>
      <c r="N283" s="3070"/>
      <c r="O283" s="3070"/>
      <c r="P283" s="3070"/>
      <c r="Q283" s="3070"/>
      <c r="R283" s="3070"/>
      <c r="S283" s="3070"/>
      <c r="T283" s="3070"/>
      <c r="U283" s="3197">
        <f t="shared" si="4"/>
        <v>0</v>
      </c>
      <c r="V283" s="3070"/>
    </row>
    <row r="284" spans="1:22">
      <c r="A284" s="3070"/>
      <c r="B284" s="3070"/>
      <c r="C284" s="3070"/>
      <c r="D284" s="3070"/>
      <c r="E284" s="3070"/>
      <c r="F284" s="3070"/>
      <c r="G284" s="3070"/>
      <c r="H284" s="3070"/>
      <c r="I284" s="3070"/>
      <c r="J284" s="3070"/>
      <c r="K284" s="3070"/>
      <c r="L284" s="3070"/>
      <c r="M284" s="3070"/>
      <c r="N284" s="3070"/>
      <c r="O284" s="3070"/>
      <c r="P284" s="3070"/>
      <c r="Q284" s="3070"/>
      <c r="R284" s="3070"/>
      <c r="S284" s="3070"/>
      <c r="T284" s="3070"/>
      <c r="U284" s="3197">
        <f t="shared" si="4"/>
        <v>0</v>
      </c>
      <c r="V284" s="3070"/>
    </row>
    <row r="285" spans="1:22">
      <c r="A285" s="3070"/>
      <c r="B285" s="3070"/>
      <c r="C285" s="3070"/>
      <c r="D285" s="3070"/>
      <c r="E285" s="3070"/>
      <c r="F285" s="3070"/>
      <c r="G285" s="3070"/>
      <c r="H285" s="3070"/>
      <c r="I285" s="3070"/>
      <c r="J285" s="3070"/>
      <c r="K285" s="3070"/>
      <c r="L285" s="3070"/>
      <c r="M285" s="3070"/>
      <c r="N285" s="3070"/>
      <c r="O285" s="3070"/>
      <c r="P285" s="3070"/>
      <c r="Q285" s="3070"/>
      <c r="R285" s="3070"/>
      <c r="S285" s="3070"/>
      <c r="T285" s="3070"/>
      <c r="U285" s="3070"/>
      <c r="V285" s="3070"/>
    </row>
    <row r="286" spans="1:22">
      <c r="A286" s="3070"/>
      <c r="B286" s="3070"/>
      <c r="C286" s="3070"/>
      <c r="D286" s="3070"/>
      <c r="E286" s="3070"/>
      <c r="F286" s="3070"/>
      <c r="G286" s="3070"/>
      <c r="H286" s="3070"/>
      <c r="I286" s="3070"/>
      <c r="J286" s="3070"/>
      <c r="K286" s="3070"/>
      <c r="L286" s="3070"/>
      <c r="M286" s="3070"/>
      <c r="N286" s="3070"/>
      <c r="O286" s="3070"/>
      <c r="P286" s="3070"/>
      <c r="Q286" s="3070"/>
      <c r="R286" s="3070"/>
      <c r="S286" s="3070"/>
      <c r="T286" s="3070"/>
      <c r="U286" s="3070"/>
      <c r="V286" s="3070"/>
    </row>
    <row r="287" spans="1:22">
      <c r="A287" s="3070"/>
      <c r="B287" s="3070"/>
      <c r="C287" s="3070"/>
      <c r="D287" s="3070"/>
      <c r="E287" s="3070"/>
      <c r="F287" s="3070"/>
      <c r="G287" s="3070"/>
      <c r="H287" s="3070"/>
      <c r="I287" s="3070"/>
      <c r="J287" s="3070"/>
      <c r="K287" s="3070"/>
      <c r="L287" s="3070"/>
      <c r="M287" s="3070"/>
      <c r="N287" s="3070"/>
      <c r="O287" s="3070"/>
      <c r="P287" s="3070"/>
      <c r="Q287" s="3070"/>
      <c r="R287" s="3070"/>
      <c r="S287" s="3070"/>
      <c r="T287" s="3070"/>
      <c r="U287" s="3070"/>
      <c r="V287" s="3070"/>
    </row>
  </sheetData>
  <mergeCells count="3">
    <mergeCell ref="A1:V1"/>
    <mergeCell ref="K2:L2"/>
    <mergeCell ref="O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2023-10-14T08:56:09Z</dcterms:created>
  <dcterms:modified xsi:type="dcterms:W3CDTF">2025-09-23T07:45:29Z</dcterms:modified>
  <cp:category/>
  <cp:contentStatus/>
</cp:coreProperties>
</file>